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devs\partmaster\files\spawn\"/>
    </mc:Choice>
  </mc:AlternateContent>
  <xr:revisionPtr revIDLastSave="0" documentId="13_ncr:1_{A4FD01AF-D4FA-4CF4-BA33-344E375852DF}" xr6:coauthVersionLast="45" xr6:coauthVersionMax="45" xr10:uidLastSave="{00000000-0000-0000-0000-000000000000}"/>
  <bookViews>
    <workbookView xWindow="-120" yWindow="-120" windowWidth="25440" windowHeight="15540" activeTab="2" xr2:uid="{00000000-000D-0000-FFFF-FFFF00000000}"/>
  </bookViews>
  <sheets>
    <sheet name="피벗" sheetId="4" r:id="rId1"/>
    <sheet name="국내입고불량데이터" sheetId="6" r:id="rId2"/>
    <sheet name="마스터데이터" sheetId="1" r:id="rId3"/>
    <sheet name="요약" sheetId="2" r:id="rId4"/>
  </sheets>
  <definedNames>
    <definedName name="_xlnm._FilterDatabase" localSheetId="2" hidden="1">마스터데이터!$A$1:$BM$4793</definedName>
    <definedName name="_xlnm._FilterDatabase" localSheetId="3" hidden="1">요약!$A$5:$E$22</definedName>
  </definedNames>
  <calcPr calcId="191029"/>
  <pivotCaches>
    <pivotCache cacheId="1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F521" i="6" l="1"/>
  <c r="AF520" i="6"/>
  <c r="AF519" i="6"/>
  <c r="AF518" i="6"/>
  <c r="AF517" i="6"/>
  <c r="AF516" i="6"/>
  <c r="AF515" i="6"/>
  <c r="AF514" i="6"/>
  <c r="AF513" i="6"/>
  <c r="AF512" i="6"/>
  <c r="AF511" i="6"/>
  <c r="AF510" i="6"/>
  <c r="AF509" i="6"/>
  <c r="AF508" i="6"/>
  <c r="AF507" i="6"/>
  <c r="AF506" i="6"/>
  <c r="AF505" i="6"/>
  <c r="AF504" i="6"/>
  <c r="AF503" i="6"/>
  <c r="AF502" i="6"/>
  <c r="AF501" i="6"/>
  <c r="AF500" i="6"/>
  <c r="AF499" i="6"/>
  <c r="AF498" i="6"/>
  <c r="AF497" i="6"/>
  <c r="AF496" i="6"/>
  <c r="AF495" i="6"/>
  <c r="AF494" i="6"/>
  <c r="AF493" i="6"/>
  <c r="AF492" i="6"/>
  <c r="AF491" i="6"/>
  <c r="AF490" i="6"/>
  <c r="AF489" i="6"/>
  <c r="AF488" i="6"/>
  <c r="AF487" i="6"/>
  <c r="AF486" i="6"/>
  <c r="AF485" i="6"/>
  <c r="AF484" i="6"/>
  <c r="AF483" i="6"/>
  <c r="AF482" i="6"/>
  <c r="AF481" i="6"/>
  <c r="AF480" i="6"/>
  <c r="AF479" i="6"/>
  <c r="AF478" i="6"/>
  <c r="AF477" i="6"/>
  <c r="AF476" i="6"/>
  <c r="AF475" i="6"/>
  <c r="AF474" i="6"/>
  <c r="AF473" i="6"/>
  <c r="AF472" i="6"/>
  <c r="AF471" i="6"/>
  <c r="AF470" i="6"/>
  <c r="AF469" i="6"/>
  <c r="AF468" i="6"/>
  <c r="AF467" i="6"/>
  <c r="AF466" i="6"/>
  <c r="AF465" i="6"/>
  <c r="AF464" i="6"/>
  <c r="AF463" i="6"/>
  <c r="AF462" i="6"/>
  <c r="AF461" i="6"/>
  <c r="AF460" i="6"/>
  <c r="AF459" i="6"/>
  <c r="AF458" i="6"/>
  <c r="AF457" i="6"/>
  <c r="AF456" i="6"/>
  <c r="AF455" i="6"/>
  <c r="AF454" i="6"/>
  <c r="AF453" i="6"/>
  <c r="AF452" i="6"/>
  <c r="AF451" i="6"/>
  <c r="AF450" i="6"/>
  <c r="AF449" i="6"/>
  <c r="AF448" i="6"/>
  <c r="AF447" i="6"/>
  <c r="AF446" i="6"/>
  <c r="AF445" i="6"/>
  <c r="AF444" i="6"/>
  <c r="AF443" i="6"/>
  <c r="AF442" i="6"/>
  <c r="AF441" i="6"/>
  <c r="AF440" i="6"/>
  <c r="AF439" i="6"/>
  <c r="AF438" i="6"/>
  <c r="AF437" i="6"/>
  <c r="AF436" i="6"/>
  <c r="AF435" i="6"/>
  <c r="AF434" i="6"/>
  <c r="AF433" i="6"/>
  <c r="AF432" i="6"/>
  <c r="AF431" i="6"/>
  <c r="AF430" i="6"/>
  <c r="AF429" i="6"/>
  <c r="AF428" i="6"/>
  <c r="AF427" i="6"/>
  <c r="AF426" i="6"/>
  <c r="AF425" i="6"/>
  <c r="AF424" i="6"/>
  <c r="AF423" i="6"/>
  <c r="AF422" i="6"/>
  <c r="AF421" i="6"/>
  <c r="AF420" i="6"/>
  <c r="AF419" i="6"/>
  <c r="AF418" i="6"/>
  <c r="AF417" i="6"/>
  <c r="AF416" i="6"/>
  <c r="AF415" i="6"/>
  <c r="AF414" i="6"/>
  <c r="AF413" i="6"/>
  <c r="AF412" i="6"/>
  <c r="AF411" i="6"/>
  <c r="AF410" i="6"/>
  <c r="AF409" i="6"/>
  <c r="AF408" i="6"/>
  <c r="AF407" i="6"/>
  <c r="AF406" i="6"/>
  <c r="AF405" i="6"/>
  <c r="AF404" i="6"/>
  <c r="AF403" i="6"/>
  <c r="AF402" i="6"/>
  <c r="AF401" i="6"/>
  <c r="AF400" i="6"/>
  <c r="AF399" i="6"/>
  <c r="AF398" i="6"/>
  <c r="AF397" i="6"/>
  <c r="AF396" i="6"/>
  <c r="AF395" i="6"/>
  <c r="AF394" i="6"/>
  <c r="AF393" i="6"/>
  <c r="AF392" i="6"/>
  <c r="AF391" i="6"/>
  <c r="AF390" i="6"/>
  <c r="AF389" i="6"/>
  <c r="AF388" i="6"/>
  <c r="AF387" i="6"/>
  <c r="AF386" i="6"/>
  <c r="AF385" i="6"/>
  <c r="AF384" i="6"/>
  <c r="AF383" i="6"/>
  <c r="AF382" i="6"/>
  <c r="AF381" i="6"/>
  <c r="AF380" i="6"/>
  <c r="AF379" i="6"/>
  <c r="AF378" i="6"/>
  <c r="AF377" i="6"/>
  <c r="AF376" i="6"/>
  <c r="AF375" i="6"/>
  <c r="AF374" i="6"/>
  <c r="AF373" i="6"/>
  <c r="AF372" i="6"/>
  <c r="AF371" i="6"/>
  <c r="AF370" i="6"/>
  <c r="AF369" i="6"/>
  <c r="AF368" i="6"/>
  <c r="AF367" i="6"/>
  <c r="AF366" i="6"/>
  <c r="AF365" i="6"/>
  <c r="AF364" i="6"/>
  <c r="AF363" i="6"/>
  <c r="AF362" i="6"/>
  <c r="AF361" i="6"/>
  <c r="AF360" i="6"/>
  <c r="AF359" i="6"/>
  <c r="AF358" i="6"/>
  <c r="AF357" i="6"/>
  <c r="AF356" i="6"/>
  <c r="AF355" i="6"/>
  <c r="AF354" i="6"/>
  <c r="AF353" i="6"/>
  <c r="AF352" i="6"/>
  <c r="AF351" i="6"/>
  <c r="AF350" i="6"/>
  <c r="AF349" i="6"/>
  <c r="AF348" i="6"/>
  <c r="AF347" i="6"/>
  <c r="AF346" i="6"/>
  <c r="AF345" i="6"/>
  <c r="AF344" i="6"/>
  <c r="AF343" i="6"/>
  <c r="AF342" i="6"/>
  <c r="AF341" i="6"/>
  <c r="AF340" i="6"/>
  <c r="AF339" i="6"/>
  <c r="AF338" i="6"/>
  <c r="AF337" i="6"/>
  <c r="AF336" i="6"/>
  <c r="AF335" i="6"/>
  <c r="AF334" i="6"/>
  <c r="AF333" i="6"/>
  <c r="AF332" i="6"/>
  <c r="AF331" i="6"/>
  <c r="AF330" i="6"/>
  <c r="AF329" i="6"/>
  <c r="AF328" i="6"/>
  <c r="AF327" i="6"/>
  <c r="AF326" i="6"/>
  <c r="AF325" i="6"/>
  <c r="AF324" i="6"/>
  <c r="AF323" i="6"/>
  <c r="AF322" i="6"/>
  <c r="AF321" i="6"/>
  <c r="AF320" i="6"/>
  <c r="AF319" i="6"/>
  <c r="AF318" i="6"/>
  <c r="AF317" i="6"/>
  <c r="AF316" i="6"/>
  <c r="AF315" i="6"/>
  <c r="AF314" i="6"/>
  <c r="AF313" i="6"/>
  <c r="AF312" i="6"/>
  <c r="AF311" i="6"/>
  <c r="AF310" i="6"/>
  <c r="AF309" i="6"/>
  <c r="AF308" i="6"/>
  <c r="AF307" i="6"/>
  <c r="AF306" i="6"/>
  <c r="AF305" i="6"/>
  <c r="AF304" i="6"/>
  <c r="AF303" i="6"/>
  <c r="AF302" i="6"/>
  <c r="AF301" i="6"/>
  <c r="AF300" i="6"/>
  <c r="AF299" i="6"/>
  <c r="AF298" i="6"/>
  <c r="AF297" i="6"/>
  <c r="AF296" i="6"/>
  <c r="AF295" i="6"/>
  <c r="AF294" i="6"/>
  <c r="AF293" i="6"/>
  <c r="AF292" i="6"/>
  <c r="AF291" i="6"/>
  <c r="AF290" i="6"/>
  <c r="AF289" i="6"/>
  <c r="AF288" i="6"/>
  <c r="AF287" i="6"/>
  <c r="AF286" i="6"/>
  <c r="AF285" i="6"/>
  <c r="AF284" i="6"/>
  <c r="AF283" i="6"/>
  <c r="AF282" i="6"/>
  <c r="AF281" i="6"/>
  <c r="AF280" i="6"/>
  <c r="AF279" i="6"/>
  <c r="AF278" i="6"/>
  <c r="AF277" i="6"/>
  <c r="AF276" i="6"/>
  <c r="AF275" i="6"/>
  <c r="AF274" i="6"/>
  <c r="AF273" i="6"/>
  <c r="AF272" i="6"/>
  <c r="AF271" i="6"/>
  <c r="AF270" i="6"/>
  <c r="AF269" i="6"/>
  <c r="AF268" i="6"/>
  <c r="AF267" i="6"/>
  <c r="AF266" i="6"/>
  <c r="AF265" i="6"/>
  <c r="AF264" i="6"/>
  <c r="AF263" i="6"/>
  <c r="AF262" i="6"/>
  <c r="AF261" i="6"/>
  <c r="AF260" i="6"/>
  <c r="AF259" i="6"/>
  <c r="AF258" i="6"/>
  <c r="AF257" i="6"/>
  <c r="AF256" i="6"/>
  <c r="AF255" i="6"/>
  <c r="AF254" i="6"/>
  <c r="AF253" i="6"/>
  <c r="AF252" i="6"/>
  <c r="AF251" i="6"/>
  <c r="AF250" i="6"/>
  <c r="AF249" i="6"/>
  <c r="AF248" i="6"/>
  <c r="AF247" i="6"/>
  <c r="AF246" i="6"/>
  <c r="AF245" i="6"/>
  <c r="AF244" i="6"/>
  <c r="AF243" i="6"/>
  <c r="AF242" i="6"/>
  <c r="AF241" i="6"/>
  <c r="AF240" i="6"/>
  <c r="AF239" i="6"/>
  <c r="AF238" i="6"/>
  <c r="AF237" i="6"/>
  <c r="AF236" i="6"/>
  <c r="AF235" i="6"/>
  <c r="AF234" i="6"/>
  <c r="AF233" i="6"/>
  <c r="AF232" i="6"/>
  <c r="AF231" i="6"/>
  <c r="AF230" i="6"/>
  <c r="AF229" i="6"/>
  <c r="AF228" i="6"/>
  <c r="AF227" i="6"/>
  <c r="AF226" i="6"/>
  <c r="AF225" i="6"/>
  <c r="AF224" i="6"/>
  <c r="AF223" i="6"/>
  <c r="AF222" i="6"/>
  <c r="AF221" i="6"/>
  <c r="AF220" i="6"/>
  <c r="AF219" i="6"/>
  <c r="AF218" i="6"/>
  <c r="AF217" i="6"/>
  <c r="AF216" i="6"/>
  <c r="AF215" i="6"/>
  <c r="AF214" i="6"/>
  <c r="AF213" i="6"/>
  <c r="AF212" i="6"/>
  <c r="AF211" i="6"/>
  <c r="AF210" i="6"/>
  <c r="AF209" i="6"/>
  <c r="AF208" i="6"/>
  <c r="AF207" i="6"/>
  <c r="AF206" i="6"/>
  <c r="AF205" i="6"/>
  <c r="AF204" i="6"/>
  <c r="AF203" i="6"/>
  <c r="AF202" i="6"/>
  <c r="AF201" i="6"/>
  <c r="AF200" i="6"/>
  <c r="AF199" i="6"/>
  <c r="AF198" i="6"/>
  <c r="AF197" i="6"/>
  <c r="AF196" i="6"/>
  <c r="AF195" i="6"/>
  <c r="AF194" i="6"/>
  <c r="AF193" i="6"/>
  <c r="AF192" i="6"/>
  <c r="AF191" i="6"/>
  <c r="AF190" i="6"/>
  <c r="AF189" i="6"/>
  <c r="AF188" i="6"/>
  <c r="AF187" i="6"/>
  <c r="AF186" i="6"/>
  <c r="AF185" i="6"/>
  <c r="AF184" i="6"/>
  <c r="AF183" i="6"/>
  <c r="AF182" i="6"/>
  <c r="AF181" i="6"/>
  <c r="AF180" i="6"/>
  <c r="AF179" i="6"/>
  <c r="AF178" i="6"/>
  <c r="AF177" i="6"/>
  <c r="AF176" i="6"/>
  <c r="AF175" i="6"/>
  <c r="AF174" i="6"/>
  <c r="AF173" i="6"/>
  <c r="AF172" i="6"/>
  <c r="AF171" i="6"/>
  <c r="AF170" i="6"/>
  <c r="AF169" i="6"/>
  <c r="AF168" i="6"/>
  <c r="AF167" i="6"/>
  <c r="AF166" i="6"/>
  <c r="AF165" i="6"/>
  <c r="AF164" i="6"/>
  <c r="AF163" i="6"/>
  <c r="AF162" i="6"/>
  <c r="AF161" i="6"/>
  <c r="AF160" i="6"/>
  <c r="AF159" i="6"/>
  <c r="AF158" i="6"/>
  <c r="AF157" i="6"/>
  <c r="AF156" i="6"/>
  <c r="AF155" i="6"/>
  <c r="AF154" i="6"/>
  <c r="AF153" i="6"/>
  <c r="AF152" i="6"/>
  <c r="AF151" i="6"/>
  <c r="AF150" i="6"/>
  <c r="AF149" i="6"/>
  <c r="AF148" i="6"/>
  <c r="AF147" i="6"/>
  <c r="AF146" i="6"/>
  <c r="AF145" i="6"/>
  <c r="AF144" i="6"/>
  <c r="AF143" i="6"/>
  <c r="AF142" i="6"/>
  <c r="AF141" i="6"/>
  <c r="AF140" i="6"/>
  <c r="AF139" i="6"/>
  <c r="AF138" i="6"/>
  <c r="AF137" i="6"/>
  <c r="AF136" i="6"/>
  <c r="AF135" i="6"/>
  <c r="AF134" i="6"/>
  <c r="AF133" i="6"/>
  <c r="AF132" i="6"/>
  <c r="AF131" i="6"/>
  <c r="AF130" i="6"/>
  <c r="AF129" i="6"/>
  <c r="AF128" i="6"/>
  <c r="AF127" i="6"/>
  <c r="AF126" i="6"/>
  <c r="AF125" i="6"/>
  <c r="AF124" i="6"/>
  <c r="AF123" i="6"/>
  <c r="AF122" i="6"/>
  <c r="AF121" i="6"/>
  <c r="AF120" i="6"/>
  <c r="AF119" i="6"/>
  <c r="AF118" i="6"/>
  <c r="AF117" i="6"/>
  <c r="AF116" i="6"/>
  <c r="AF115" i="6"/>
  <c r="AF114" i="6"/>
  <c r="AF113" i="6"/>
  <c r="AF112" i="6"/>
  <c r="AF111" i="6"/>
  <c r="AF110" i="6"/>
  <c r="AF109" i="6"/>
  <c r="AF108" i="6"/>
  <c r="AF107" i="6"/>
  <c r="AF106" i="6"/>
  <c r="AF105" i="6"/>
  <c r="AF104" i="6"/>
  <c r="AF103" i="6"/>
  <c r="AF102" i="6"/>
  <c r="AF101" i="6"/>
  <c r="AF100" i="6"/>
  <c r="AF99" i="6"/>
  <c r="AF98" i="6"/>
  <c r="AF97" i="6"/>
  <c r="AF96" i="6"/>
  <c r="AF95" i="6"/>
  <c r="AF94" i="6"/>
  <c r="AF93" i="6"/>
  <c r="AF92" i="6"/>
  <c r="AF91" i="6"/>
  <c r="AF90" i="6"/>
  <c r="AF89" i="6"/>
  <c r="AF88" i="6"/>
  <c r="AF87" i="6"/>
  <c r="AF86" i="6"/>
  <c r="AF85" i="6"/>
  <c r="AF84" i="6"/>
  <c r="AF83" i="6"/>
  <c r="AF82" i="6"/>
  <c r="AF81" i="6"/>
  <c r="AF80" i="6"/>
  <c r="AF79" i="6"/>
  <c r="AF78" i="6"/>
  <c r="AF77" i="6"/>
  <c r="AF76" i="6"/>
  <c r="AF75" i="6"/>
  <c r="AF74" i="6"/>
  <c r="AF73" i="6"/>
  <c r="AF72" i="6"/>
  <c r="AF71" i="6"/>
  <c r="AF70" i="6"/>
  <c r="AF69" i="6"/>
  <c r="AF68" i="6"/>
  <c r="AF67" i="6"/>
  <c r="AF66" i="6"/>
  <c r="AF65" i="6"/>
  <c r="AF64" i="6"/>
  <c r="AF63" i="6"/>
  <c r="AF62" i="6"/>
  <c r="AF61" i="6"/>
  <c r="AF60" i="6"/>
  <c r="AF59" i="6"/>
  <c r="AF58" i="6"/>
  <c r="AF57" i="6"/>
  <c r="AF56" i="6"/>
  <c r="AF55" i="6"/>
  <c r="AF54" i="6"/>
  <c r="AF53" i="6"/>
  <c r="AF52" i="6"/>
  <c r="AF51" i="6"/>
  <c r="AF50" i="6"/>
  <c r="AF49" i="6"/>
  <c r="AF48" i="6"/>
  <c r="AF47" i="6"/>
  <c r="AF46" i="6"/>
  <c r="AF45" i="6"/>
  <c r="AF44" i="6"/>
  <c r="AF43" i="6"/>
  <c r="AF42" i="6"/>
  <c r="AF41" i="6"/>
  <c r="AF40" i="6"/>
  <c r="AF39" i="6"/>
  <c r="AF38" i="6"/>
  <c r="AF37" i="6"/>
  <c r="AF36" i="6"/>
  <c r="AF35" i="6"/>
  <c r="AF34" i="6"/>
  <c r="AF33" i="6"/>
  <c r="AF32" i="6"/>
  <c r="AF31" i="6"/>
  <c r="AF30" i="6"/>
  <c r="AF29" i="6"/>
  <c r="AF28" i="6"/>
  <c r="AF27" i="6"/>
  <c r="AF26" i="6"/>
  <c r="AF25" i="6"/>
  <c r="AF24" i="6"/>
  <c r="AF23" i="6"/>
  <c r="AF22" i="6"/>
  <c r="AF21" i="6"/>
  <c r="AF20" i="6"/>
  <c r="AF19" i="6"/>
  <c r="AF18" i="6"/>
  <c r="AF17" i="6"/>
  <c r="AF16" i="6"/>
  <c r="AF15" i="6"/>
  <c r="AF14" i="6"/>
  <c r="AF13" i="6"/>
  <c r="AF12" i="6"/>
  <c r="AF11" i="6"/>
  <c r="AF10" i="6"/>
  <c r="AF9" i="6"/>
  <c r="AF8" i="6"/>
  <c r="AF7" i="6"/>
  <c r="AF6" i="6"/>
  <c r="AF5" i="6"/>
  <c r="AF4" i="6"/>
  <c r="AF3" i="6"/>
  <c r="AF2" i="6"/>
  <c r="B1" i="2"/>
  <c r="C13" i="2"/>
  <c r="C19" i="2"/>
  <c r="C22" i="2"/>
  <c r="C21" i="2"/>
  <c r="C8" i="2"/>
  <c r="C17" i="2"/>
  <c r="C15" i="2"/>
  <c r="C18" i="2"/>
  <c r="D18" i="2" s="1"/>
  <c r="C7" i="2"/>
  <c r="C12" i="2"/>
  <c r="C6" i="2"/>
  <c r="C14" i="2"/>
  <c r="C11" i="2"/>
  <c r="C16" i="2"/>
  <c r="C9" i="2"/>
  <c r="C10" i="2"/>
  <c r="D10" i="2" s="1"/>
  <c r="C20" i="2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D9" i="2" l="1"/>
  <c r="D15" i="2"/>
  <c r="D16" i="2"/>
  <c r="D17" i="2"/>
  <c r="D11" i="2"/>
  <c r="D8" i="2"/>
  <c r="D14" i="2"/>
  <c r="D21" i="2"/>
  <c r="D6" i="2"/>
  <c r="D22" i="2"/>
  <c r="D12" i="2"/>
  <c r="D19" i="2"/>
  <c r="D20" i="2"/>
  <c r="D7" i="2"/>
  <c r="D13" i="2"/>
  <c r="B2" i="2"/>
  <c r="B3" i="2" s="1"/>
  <c r="E21" i="2" l="1"/>
  <c r="E13" i="2"/>
  <c r="E14" i="2"/>
  <c r="E7" i="2"/>
  <c r="E8" i="2"/>
  <c r="E20" i="2"/>
  <c r="E11" i="2"/>
  <c r="E19" i="2"/>
  <c r="E17" i="2"/>
  <c r="E18" i="2"/>
  <c r="E12" i="2"/>
  <c r="E16" i="2"/>
  <c r="E10" i="2"/>
  <c r="E22" i="2"/>
  <c r="E15" i="2"/>
  <c r="E6" i="2"/>
  <c r="E9" i="2"/>
</calcChain>
</file>

<file path=xl/sharedStrings.xml><?xml version="1.0" encoding="utf-8"?>
<sst xmlns="http://schemas.openxmlformats.org/spreadsheetml/2006/main" count="127595" uniqueCount="6690">
  <si>
    <t>고객사</t>
  </si>
  <si>
    <t>차종</t>
  </si>
  <si>
    <t>Part No</t>
  </si>
  <si>
    <t>부품명</t>
  </si>
  <si>
    <t>단위</t>
  </si>
  <si>
    <t>포장장</t>
  </si>
  <si>
    <t>납품업체</t>
  </si>
  <si>
    <t>납품업체명</t>
  </si>
  <si>
    <t>부품로트 대상여부</t>
  </si>
  <si>
    <t>포장장명</t>
  </si>
  <si>
    <t>최종입고일</t>
  </si>
  <si>
    <t>단중</t>
  </si>
  <si>
    <t>업체포장여부</t>
  </si>
  <si>
    <t>중박스코드</t>
  </si>
  <si>
    <t>중점검사표유무</t>
  </si>
  <si>
    <t>거래지속여부</t>
  </si>
  <si>
    <t>부품체계_1</t>
  </si>
  <si>
    <t>부품체계_2</t>
  </si>
  <si>
    <t>품명단어</t>
  </si>
  <si>
    <t>리어프론트</t>
  </si>
  <si>
    <t>품명길이</t>
  </si>
  <si>
    <t>기준1</t>
  </si>
  <si>
    <t>기준2</t>
  </si>
  <si>
    <t>부품체계_3</t>
  </si>
  <si>
    <t>부품체계_4</t>
  </si>
  <si>
    <t>사정결과</t>
  </si>
  <si>
    <t>입고_외관</t>
  </si>
  <si>
    <t>입고_포장</t>
  </si>
  <si>
    <t>입고_치수</t>
  </si>
  <si>
    <t>입고_기능</t>
  </si>
  <si>
    <t>입고_이종</t>
  </si>
  <si>
    <t>입고불량발생빈도</t>
  </si>
  <si>
    <t>입고불량발생수량</t>
  </si>
  <si>
    <t>외관_오염</t>
  </si>
  <si>
    <t>외관_스크래치</t>
  </si>
  <si>
    <t>외관_파손</t>
  </si>
  <si>
    <t>외관_이종</t>
  </si>
  <si>
    <t>외관_발청</t>
  </si>
  <si>
    <t>외관_도장불량</t>
  </si>
  <si>
    <t>외관_변형</t>
  </si>
  <si>
    <t>외관_서브품불량</t>
  </si>
  <si>
    <t>외관_공정누락</t>
  </si>
  <si>
    <t>외관_찢어짐</t>
  </si>
  <si>
    <t>외관_기타외관불량</t>
  </si>
  <si>
    <t>외관_조립불량</t>
  </si>
  <si>
    <t>외관_버</t>
  </si>
  <si>
    <t>외관_가공불량</t>
  </si>
  <si>
    <t>외관_접착불량</t>
  </si>
  <si>
    <t>외관_수량과부족</t>
  </si>
  <si>
    <t>외관_포장</t>
  </si>
  <si>
    <t>외관_사출불량</t>
  </si>
  <si>
    <t>외관_성형불량</t>
  </si>
  <si>
    <t>외관_사상불량</t>
  </si>
  <si>
    <t>외관_홀가공불량</t>
  </si>
  <si>
    <t>외관_도금불량</t>
  </si>
  <si>
    <t>외관_이색</t>
  </si>
  <si>
    <t>외관_타각불량</t>
  </si>
  <si>
    <t>외관_봉제불량</t>
  </si>
  <si>
    <t>외관_용접불량</t>
  </si>
  <si>
    <t>외관_재단불량</t>
  </si>
  <si>
    <t>외관_주물불량</t>
  </si>
  <si>
    <t>외관_방청유문제</t>
  </si>
  <si>
    <t>_외관불량상세</t>
  </si>
  <si>
    <t>_외관불량유형수</t>
  </si>
  <si>
    <t>AE</t>
  </si>
  <si>
    <t>X</t>
  </si>
  <si>
    <t>11403-06226K</t>
  </si>
  <si>
    <t>BOLT-FLANGE</t>
  </si>
  <si>
    <t>EA</t>
  </si>
  <si>
    <t>GA</t>
  </si>
  <si>
    <t>RPKQ</t>
  </si>
  <si>
    <t>현대트랜시스 지곡공장</t>
  </si>
  <si>
    <t>N</t>
  </si>
  <si>
    <t>아산1포장장</t>
  </si>
  <si>
    <t>PB345</t>
  </si>
  <si>
    <t>STANDARD PARTS</t>
  </si>
  <si>
    <t>BOLTS</t>
  </si>
  <si>
    <t>BOLT, FLANGE</t>
  </si>
  <si>
    <t>볼트</t>
  </si>
  <si>
    <t>플랜지</t>
  </si>
  <si>
    <t>볼트_플랜지</t>
  </si>
  <si>
    <t>[1]일치</t>
  </si>
  <si>
    <t>AY</t>
  </si>
  <si>
    <t>KC</t>
  </si>
  <si>
    <t>12441-06203</t>
  </si>
  <si>
    <t>T/SCREW-HEXAGON HEAD</t>
  </si>
  <si>
    <t>SQBG</t>
  </si>
  <si>
    <t>(주)진합</t>
  </si>
  <si>
    <t>PB345G</t>
  </si>
  <si>
    <t>SCREWS</t>
  </si>
  <si>
    <t>T/SCREW, HEXAGON, HEAD</t>
  </si>
  <si>
    <t>T스크류</t>
  </si>
  <si>
    <t>헥사곤헤드</t>
  </si>
  <si>
    <t>T스크류_헥사곤헤드</t>
  </si>
  <si>
    <t>RC</t>
  </si>
  <si>
    <t>CM</t>
  </si>
  <si>
    <t>BD</t>
  </si>
  <si>
    <t>25327-F2000</t>
  </si>
  <si>
    <t>FILLER NECK ASSY GAMMA/NU</t>
  </si>
  <si>
    <t>GC</t>
  </si>
  <si>
    <t>KM54</t>
  </si>
  <si>
    <t>한온시스템</t>
  </si>
  <si>
    <t>아산3포장장</t>
  </si>
  <si>
    <t>YUPCHE</t>
  </si>
  <si>
    <t>ENGINE</t>
  </si>
  <si>
    <t>COOLING SYSTEM</t>
  </si>
  <si>
    <t>FILLER, NECK, GAMMA/NU</t>
  </si>
  <si>
    <t>필러넥</t>
  </si>
  <si>
    <t>우레아</t>
  </si>
  <si>
    <t>필러넥_우레아</t>
  </si>
  <si>
    <t>[4]부분_2</t>
  </si>
  <si>
    <t>97250-M6260GBU</t>
  </si>
  <si>
    <t>CONTROL ASS'Y-DATC</t>
  </si>
  <si>
    <t>ELECTRICAL</t>
  </si>
  <si>
    <t>HEATER &amp; VENT,AIR CONDITION</t>
  </si>
  <si>
    <t>CONTROL, DATC</t>
  </si>
  <si>
    <t>컨트롤</t>
  </si>
  <si>
    <t>DATC</t>
  </si>
  <si>
    <t>컨트롤_DATC</t>
  </si>
  <si>
    <t>97250-M6260WK</t>
  </si>
  <si>
    <t>97762-M6050</t>
  </si>
  <si>
    <t>DIS - HOSE ASS'Y GAMMA</t>
  </si>
  <si>
    <t>DIS, HOSE, GAMMA</t>
  </si>
  <si>
    <t>97762-M6450</t>
  </si>
  <si>
    <t>DIS - HOSE ASS'Y NU</t>
  </si>
  <si>
    <t>DIS, HOSE, NU</t>
  </si>
  <si>
    <t>97775-M6050</t>
  </si>
  <si>
    <t>TXV&amp;HOSE&amp;PIPE ASS'Y GAMMA</t>
  </si>
  <si>
    <t>TXV&amp;HOSE&amp;PIPE, GAMMA</t>
  </si>
  <si>
    <t>TXV&amp;호스&amp;파이프</t>
  </si>
  <si>
    <t>[7]대표</t>
  </si>
  <si>
    <t>97775-M6450</t>
  </si>
  <si>
    <t>TXV&amp;HOSE&amp;PIPE ASS'Y NU</t>
  </si>
  <si>
    <t>TXV&amp;HOSE&amp;PIPE, NU</t>
  </si>
  <si>
    <t>DC3H2-PFGAA03</t>
  </si>
  <si>
    <t>COVER-HTR TUBE</t>
  </si>
  <si>
    <t>COVER, HTR, TUBE</t>
  </si>
  <si>
    <t>커버</t>
  </si>
  <si>
    <t>코어</t>
  </si>
  <si>
    <t>커버_코어</t>
  </si>
  <si>
    <t>DS1E1-EDFCA01</t>
  </si>
  <si>
    <t>SEAL-E/TUBE TO D/PNL</t>
  </si>
  <si>
    <t>SEAL, E/TUBE, TO, D/PNL</t>
  </si>
  <si>
    <t>씰스트립</t>
  </si>
  <si>
    <t>씰스트립_후드엔드</t>
  </si>
  <si>
    <t>EB1D1-NXJAA01</t>
  </si>
  <si>
    <t>MTR-DC&amp;WHL ASY-BWR CW</t>
  </si>
  <si>
    <t>MTR, DC&amp;WHL, BWR, CW</t>
  </si>
  <si>
    <t>모터&amp;휠</t>
  </si>
  <si>
    <t>ES1E0-PFGAA04</t>
  </si>
  <si>
    <t>SENSR ASY-TEMP-EVAP AIR</t>
  </si>
  <si>
    <t>SENSR, TEMP, EVAP, AIR</t>
  </si>
  <si>
    <t>HC200-SPHAA01</t>
  </si>
  <si>
    <t>COND ASY</t>
  </si>
  <si>
    <t>COND</t>
  </si>
  <si>
    <t>콘덴서</t>
  </si>
  <si>
    <t>HH100-EDFAA01</t>
  </si>
  <si>
    <t>CORE ASY-HTR</t>
  </si>
  <si>
    <t>CORE, HTR</t>
  </si>
  <si>
    <t>코어_이베퍼레이터</t>
  </si>
  <si>
    <t>HH540-EDFAA01</t>
  </si>
  <si>
    <t>SEAL-HTR</t>
  </si>
  <si>
    <t>SEAL, HTR</t>
  </si>
  <si>
    <t>HR200-SPHLA01</t>
  </si>
  <si>
    <t>RAD ASY</t>
  </si>
  <si>
    <t>RAD</t>
  </si>
  <si>
    <t>라디에이터</t>
  </si>
  <si>
    <t>NF100-SPHAA02</t>
  </si>
  <si>
    <t>FAN&amp;SHROUD ASY</t>
  </si>
  <si>
    <t>FAN&amp;SHROUD</t>
  </si>
  <si>
    <t>팬&amp;셔라우드</t>
  </si>
  <si>
    <t>ZD274-EDFAA01</t>
  </si>
  <si>
    <t>SEAL-HTR TYPE B</t>
  </si>
  <si>
    <t>SEAL, HTR, TYPE</t>
  </si>
  <si>
    <t>EP</t>
  </si>
  <si>
    <t>UM</t>
  </si>
  <si>
    <t>28761-C5150</t>
  </si>
  <si>
    <t>HANGER</t>
  </si>
  <si>
    <t>GB</t>
  </si>
  <si>
    <t>R151</t>
  </si>
  <si>
    <t>우신공업(주)</t>
  </si>
  <si>
    <t>아산2포장장</t>
  </si>
  <si>
    <t>PB325</t>
  </si>
  <si>
    <t>INTAKE/EXHAUST SYSTEM</t>
  </si>
  <si>
    <t>행거</t>
  </si>
  <si>
    <t>엔진</t>
  </si>
  <si>
    <t>행거_엔진</t>
  </si>
  <si>
    <t>[5]포함</t>
  </si>
  <si>
    <t>HB</t>
  </si>
  <si>
    <t>2G</t>
  </si>
  <si>
    <t>10225-10007K</t>
  </si>
  <si>
    <t>NUT-FLANGE,SELF LOCK</t>
  </si>
  <si>
    <t>LA05</t>
  </si>
  <si>
    <t>(주)풍강</t>
  </si>
  <si>
    <t>SEMI STD PARTS</t>
  </si>
  <si>
    <t>NUT, FLANGE, SELF, LOCK</t>
  </si>
  <si>
    <t>플랜지너트</t>
  </si>
  <si>
    <t>로킹</t>
  </si>
  <si>
    <t>플랜지너트_로킹</t>
  </si>
  <si>
    <t>[3]부분_3</t>
  </si>
  <si>
    <t>11233-06146K</t>
  </si>
  <si>
    <t>BOLT-WASHER ASSY</t>
  </si>
  <si>
    <t>BOLT, WASHER</t>
  </si>
  <si>
    <t>와셔</t>
  </si>
  <si>
    <t>볼트_와셔</t>
  </si>
  <si>
    <t>11403-06146K</t>
  </si>
  <si>
    <t>S012</t>
  </si>
  <si>
    <t>영신금속공업(주)</t>
  </si>
  <si>
    <t>CS558</t>
  </si>
  <si>
    <t>11403-06166K</t>
  </si>
  <si>
    <t>11403-08326K</t>
  </si>
  <si>
    <t>11403-08456K</t>
  </si>
  <si>
    <t>BOLT</t>
  </si>
  <si>
    <t>S445</t>
  </si>
  <si>
    <t>(주)선일다이파스</t>
  </si>
  <si>
    <t>11403-08457K</t>
  </si>
  <si>
    <t>11403-08556K</t>
  </si>
  <si>
    <t>S020</t>
  </si>
  <si>
    <t>태양금속공업(주)</t>
  </si>
  <si>
    <t>11403-08606K</t>
  </si>
  <si>
    <t>이종</t>
  </si>
  <si>
    <t>11403-08656K</t>
  </si>
  <si>
    <t>11403-08806K</t>
  </si>
  <si>
    <t>11404-10306K</t>
  </si>
  <si>
    <t>11404-10556K</t>
  </si>
  <si>
    <t>11405-08406K</t>
  </si>
  <si>
    <t>11533-06186K</t>
  </si>
  <si>
    <t>STUD-SPECIAL</t>
  </si>
  <si>
    <t>STUD, SPECIAL</t>
  </si>
  <si>
    <t>스터드</t>
  </si>
  <si>
    <t>스페샬</t>
  </si>
  <si>
    <t>스터드_스페샬</t>
  </si>
  <si>
    <t>11533-08256K</t>
  </si>
  <si>
    <t>11703-06183</t>
  </si>
  <si>
    <t>BOLT-HEXAGON SOCKET HEAD</t>
  </si>
  <si>
    <t>BOLT, HEXAGON, SOCKET, HEAD</t>
  </si>
  <si>
    <t>13386-08007C</t>
  </si>
  <si>
    <t>NUT-FLANGE</t>
  </si>
  <si>
    <t>NUTS,WASHER</t>
  </si>
  <si>
    <t>NUT, FLANGE</t>
  </si>
  <si>
    <t>너트</t>
  </si>
  <si>
    <t>플런지</t>
  </si>
  <si>
    <t>너트_플런지</t>
  </si>
  <si>
    <t>성형불량,이종</t>
  </si>
  <si>
    <t>15717-10083</t>
  </si>
  <si>
    <t>PLUG-TAPER</t>
  </si>
  <si>
    <t>P404</t>
  </si>
  <si>
    <t>(주)이원정공</t>
  </si>
  <si>
    <t>FITTINGS-TUBE/PIPE</t>
  </si>
  <si>
    <t>PLUG, TAPER</t>
  </si>
  <si>
    <t>플러그</t>
  </si>
  <si>
    <t>18875-08085</t>
  </si>
  <si>
    <t>PLUG-SPARK(SILZKR8J8GS)</t>
  </si>
  <si>
    <t>S021</t>
  </si>
  <si>
    <t>우진공업(주)</t>
  </si>
  <si>
    <t>CM424</t>
  </si>
  <si>
    <t>ELECTRIC FASTENER &amp; FITTING</t>
  </si>
  <si>
    <t>PLUG, SPARK, SILZKR</t>
  </si>
  <si>
    <t>스파크</t>
  </si>
  <si>
    <t>플러그_스파크</t>
  </si>
  <si>
    <t>21114-2M800</t>
  </si>
  <si>
    <t>BOLT-BEARING CAP</t>
  </si>
  <si>
    <t>CYLINDER BLOCK</t>
  </si>
  <si>
    <t>BOLT, BEARING, CAP</t>
  </si>
  <si>
    <t>베어링캡</t>
  </si>
  <si>
    <t>볼트_베어링캡</t>
  </si>
  <si>
    <t>21124-2B100</t>
  </si>
  <si>
    <t>BUSHING-KNOCK</t>
  </si>
  <si>
    <t>D013</t>
  </si>
  <si>
    <t>삼우정밀(주)</t>
  </si>
  <si>
    <t>BUSHING, KNOCK</t>
  </si>
  <si>
    <t>부싱</t>
  </si>
  <si>
    <t>녹스</t>
  </si>
  <si>
    <t>부싱_녹스</t>
  </si>
  <si>
    <t>21150-2M800</t>
  </si>
  <si>
    <t>JET-PISTON COOLING</t>
  </si>
  <si>
    <t>LH01</t>
  </si>
  <si>
    <t>(주)동보</t>
  </si>
  <si>
    <t>JET, PISTON, COOLING</t>
  </si>
  <si>
    <t>잭</t>
  </si>
  <si>
    <t>피스톤쿨리젯</t>
  </si>
  <si>
    <t>잭_피스톤쿨리젯</t>
  </si>
  <si>
    <t>21211-2M000</t>
  </si>
  <si>
    <t>BRG-CRK/SHF UPR STD A</t>
  </si>
  <si>
    <t>SA69</t>
  </si>
  <si>
    <t>동성금속(주)</t>
  </si>
  <si>
    <t>BRG, CRK/SHF, UPR</t>
  </si>
  <si>
    <t>베어링</t>
  </si>
  <si>
    <t>크랭크샤프트어퍼</t>
  </si>
  <si>
    <t>베어링_크랭크샤프트어퍼</t>
  </si>
  <si>
    <t>21211-2M010</t>
  </si>
  <si>
    <t>BEARING-CRK/SHF UPR STD B</t>
  </si>
  <si>
    <t>BEARING, CRK/SHF, UPR</t>
  </si>
  <si>
    <t>21211-2M020</t>
  </si>
  <si>
    <t>BRG-CRK/SHF UPR STD C</t>
  </si>
  <si>
    <t>21211-2M030</t>
  </si>
  <si>
    <t>BRG-CRK/SHF UPR STD D</t>
  </si>
  <si>
    <t>21211-2M040</t>
  </si>
  <si>
    <t>BRG-CRK/SHF UPR STD E</t>
  </si>
  <si>
    <t>21211-2M050</t>
  </si>
  <si>
    <t>BRG-CRK/SHF UPR W/HOLE STD A</t>
  </si>
  <si>
    <t>BRG, CRK/SHF, UPR, W/HOLE</t>
  </si>
  <si>
    <t>21211-2M060</t>
  </si>
  <si>
    <t>CS336</t>
  </si>
  <si>
    <t>21211-2M070</t>
  </si>
  <si>
    <t>BRG-CRK/SHF UPR W/HOLE STD C</t>
  </si>
  <si>
    <t>21211-2M080</t>
  </si>
  <si>
    <t>BRG-CRK/SHF UPR W/HOLE STD D</t>
  </si>
  <si>
    <t>21211-2M090</t>
  </si>
  <si>
    <t>BRG-CRK/SHF UPR W/HOLE STD E</t>
  </si>
  <si>
    <t>21213-2M000</t>
  </si>
  <si>
    <t>BEARING-CRK/SHF LWR STD A</t>
  </si>
  <si>
    <t>BEARING, CRK/SHF, LWR</t>
  </si>
  <si>
    <t>크랭크샤프트로워</t>
  </si>
  <si>
    <t>베어링_크랭크샤프트로워</t>
  </si>
  <si>
    <t>21213-2M010</t>
  </si>
  <si>
    <t>BEARING-CRK/SHF LWR STD B</t>
  </si>
  <si>
    <t>21213-2M020</t>
  </si>
  <si>
    <t>BEARING-CRK/SHF LWR STD C</t>
  </si>
  <si>
    <t>21213-2M030</t>
  </si>
  <si>
    <t>BEARING-CRK/SHF LWR STD D</t>
  </si>
  <si>
    <t>21213-2M040</t>
  </si>
  <si>
    <t>BEARING-CRK/SHF LWR STD E</t>
  </si>
  <si>
    <t>21231-2M000</t>
  </si>
  <si>
    <t>BEARING-CRK/SHF THRUST</t>
  </si>
  <si>
    <t>BEARING, CRK/SHF, THRUST</t>
  </si>
  <si>
    <t>크랭크샤프트쓰러스트</t>
  </si>
  <si>
    <t>베어링_크랭크샤프트쓰러스트</t>
  </si>
  <si>
    <t>21412-2M000</t>
  </si>
  <si>
    <t>CAP-REAR</t>
  </si>
  <si>
    <t>D148</t>
  </si>
  <si>
    <t>(주)건화</t>
  </si>
  <si>
    <t>HS337</t>
  </si>
  <si>
    <t>CAP</t>
  </si>
  <si>
    <t>RR</t>
  </si>
  <si>
    <t>캡</t>
  </si>
  <si>
    <t>글로브박스마운팅홀</t>
  </si>
  <si>
    <t>캡_글로브박스마운팅홀</t>
  </si>
  <si>
    <t>캡_글로브박스마운팅홀(RR)</t>
  </si>
  <si>
    <t>22112-2M800</t>
  </si>
  <si>
    <t>SEAT-INLET VALVE</t>
  </si>
  <si>
    <t>S018</t>
  </si>
  <si>
    <t>유성기업(주)</t>
  </si>
  <si>
    <t>CYLINDER HEAD</t>
  </si>
  <si>
    <t>SEAT, INLET, VALVE</t>
  </si>
  <si>
    <t>시트</t>
  </si>
  <si>
    <t>22113-2M800</t>
  </si>
  <si>
    <t>SEAT-EXHAUST VALVE</t>
  </si>
  <si>
    <t>SEAT, EXHAUST, VALVE</t>
  </si>
  <si>
    <t>익스호스트밸브</t>
  </si>
  <si>
    <t>시트_익스호스트밸브</t>
  </si>
  <si>
    <t>22125-22020</t>
  </si>
  <si>
    <t>STUD</t>
  </si>
  <si>
    <t>22127-2M800</t>
  </si>
  <si>
    <t>STUD EX(10X29)</t>
  </si>
  <si>
    <t>STUD, EX</t>
  </si>
  <si>
    <t>매니폴드익스호스트</t>
  </si>
  <si>
    <t>스터드_매니폴드익스호스트</t>
  </si>
  <si>
    <t>22128-2M800</t>
  </si>
  <si>
    <t>GASKET-PLUG BOLT</t>
  </si>
  <si>
    <t>S107</t>
  </si>
  <si>
    <t>동아공업(주)</t>
  </si>
  <si>
    <t>GASKET, PLUG, BOLT</t>
  </si>
  <si>
    <t>가스켓</t>
  </si>
  <si>
    <t>볼트플러그</t>
  </si>
  <si>
    <t>가스켓_볼트플러그</t>
  </si>
  <si>
    <t>[2]역순</t>
  </si>
  <si>
    <t>22129-2E000</t>
  </si>
  <si>
    <t>PLUG</t>
  </si>
  <si>
    <t>22129-2M801</t>
  </si>
  <si>
    <t>BOLT-PLUG (M27)</t>
  </si>
  <si>
    <t>BOLT, PLUG</t>
  </si>
  <si>
    <t>볼트_플러그</t>
  </si>
  <si>
    <t>22211-2M005</t>
  </si>
  <si>
    <t>VALVE-INLET</t>
  </si>
  <si>
    <t>S022</t>
  </si>
  <si>
    <t>신한발브공업(주)</t>
  </si>
  <si>
    <t>VALVE, INLET</t>
  </si>
  <si>
    <t>밸브</t>
  </si>
  <si>
    <t>인렛</t>
  </si>
  <si>
    <t>밸브_인렛</t>
  </si>
  <si>
    <t>22222-2M000</t>
  </si>
  <si>
    <t>RETAINER-VALVE SPRING</t>
  </si>
  <si>
    <t>RETAINER, VALVE, SPRING</t>
  </si>
  <si>
    <t>리테이너</t>
  </si>
  <si>
    <t>밸브스프링</t>
  </si>
  <si>
    <t>리테이너_밸브스프링</t>
  </si>
  <si>
    <t>22225-2M000</t>
  </si>
  <si>
    <t>SEAT-VALVE SPRING</t>
  </si>
  <si>
    <t>S198</t>
  </si>
  <si>
    <t>유신정밀공업(주)</t>
  </si>
  <si>
    <t>SEAT, VALVE, SPRING</t>
  </si>
  <si>
    <t>밸브인렛</t>
  </si>
  <si>
    <t>시트_밸브인렛</t>
  </si>
  <si>
    <t>22311-2M802</t>
  </si>
  <si>
    <t>GASKET ASSY CYLINDER HEAD</t>
  </si>
  <si>
    <t>GASKET, CYLINDER, HEAD</t>
  </si>
  <si>
    <t>실린더헤드</t>
  </si>
  <si>
    <t>가스켓_실린더헤드</t>
  </si>
  <si>
    <t>22321-2M000</t>
  </si>
  <si>
    <t>?BOLT-CYLINDER HEAD</t>
  </si>
  <si>
    <t>BOLT, CYLINDER, HEAD</t>
  </si>
  <si>
    <t>볼트_실린더헤드</t>
  </si>
  <si>
    <t>22322-2B701</t>
  </si>
  <si>
    <t>WASHER-CYLINDER HEAD BOLT</t>
  </si>
  <si>
    <t>WASHER, CYLINDER, HEAD, BOLT</t>
  </si>
  <si>
    <t>실린더헤드볼트</t>
  </si>
  <si>
    <t>와셔_실린더헤드볼트</t>
  </si>
  <si>
    <t>22448-2U000</t>
  </si>
  <si>
    <t>BOLT-GUIDE</t>
  </si>
  <si>
    <t>BOLT, GUIDE</t>
  </si>
  <si>
    <t>가이드</t>
  </si>
  <si>
    <t>볼트_가이드</t>
  </si>
  <si>
    <t>23125-03301</t>
  </si>
  <si>
    <t>KEY-CRK/SHF</t>
  </si>
  <si>
    <t>L915</t>
  </si>
  <si>
    <t>한국분말야금(주)</t>
  </si>
  <si>
    <t>MAIN MOVING</t>
  </si>
  <si>
    <t>KEY, CRK/SHF</t>
  </si>
  <si>
    <t>키</t>
  </si>
  <si>
    <t>23127-2M000</t>
  </si>
  <si>
    <t>BOLT-CRANKSHAFT PULLEY</t>
  </si>
  <si>
    <t>BOLT, CRANKSHAFT, PULLEY</t>
  </si>
  <si>
    <t>크랭크샤프트풀리</t>
  </si>
  <si>
    <t>볼트_크랭크샤프트풀리</t>
  </si>
  <si>
    <t>23141-2M000</t>
  </si>
  <si>
    <t>WHEEL-C.K.P.S</t>
  </si>
  <si>
    <t>R8UN</t>
  </si>
  <si>
    <t>(주)서진오토모티브</t>
  </si>
  <si>
    <t>CM448</t>
  </si>
  <si>
    <t>WHEEL, CKPS</t>
  </si>
  <si>
    <t>휠</t>
  </si>
  <si>
    <t>CKPS</t>
  </si>
  <si>
    <t>휠_CKPS</t>
  </si>
  <si>
    <t>23226-2M050</t>
  </si>
  <si>
    <t>PLATE-ADAPTOR</t>
  </si>
  <si>
    <t>PLATE, ADAPTOR</t>
  </si>
  <si>
    <t>플레이트</t>
  </si>
  <si>
    <t>아답터</t>
  </si>
  <si>
    <t>플레이트_아답터</t>
  </si>
  <si>
    <t>발청</t>
  </si>
  <si>
    <t>23513-2M000</t>
  </si>
  <si>
    <t>BOLT-CONNECTING ROD</t>
  </si>
  <si>
    <t>BOLT, CONNECTING, ROD</t>
  </si>
  <si>
    <t>23611-2M000</t>
  </si>
  <si>
    <t>BRG-CONNECTING ROD STD A</t>
  </si>
  <si>
    <t>BRG, CONNECTING, ROD</t>
  </si>
  <si>
    <t>콘넥팅로드</t>
  </si>
  <si>
    <t>베어링_콘넥팅로드</t>
  </si>
  <si>
    <t>23611-2M010</t>
  </si>
  <si>
    <t>BRG-CONNECTING ROD STD B</t>
  </si>
  <si>
    <t>23611-2M020</t>
  </si>
  <si>
    <t>BRG-CONNECTING ROD STD C</t>
  </si>
  <si>
    <t>23611-2M030</t>
  </si>
  <si>
    <t>BRG-CONNECTING ROD STD D</t>
  </si>
  <si>
    <t>23611-2M040</t>
  </si>
  <si>
    <t>BRG-CONNECTING ROD STD E</t>
  </si>
  <si>
    <t>24300-2M800</t>
  </si>
  <si>
    <t>CVVT &amp; CTR BOLT SUB ASSY-INT</t>
  </si>
  <si>
    <t>SGQZ</t>
  </si>
  <si>
    <t>보그워너평택 유한책임회사</t>
  </si>
  <si>
    <t>CS338</t>
  </si>
  <si>
    <t>TIMING SYSTEM</t>
  </si>
  <si>
    <t>CVVT&amp;CTR, BOLT, SUB, INT</t>
  </si>
  <si>
    <t>CVVT&amp;센터볼트서브</t>
  </si>
  <si>
    <t>CVVT&amp;센터볼트서브_인렛</t>
  </si>
  <si>
    <t>24349-2B000</t>
  </si>
  <si>
    <t>BOLT-ARM</t>
  </si>
  <si>
    <t>BOLT, ARM</t>
  </si>
  <si>
    <t>24357-2M000</t>
  </si>
  <si>
    <t>SOLENOID-CVVT EX</t>
  </si>
  <si>
    <t>SOLENOID, CVVT, EX</t>
  </si>
  <si>
    <t>솔레노이드</t>
  </si>
  <si>
    <t>24400-2M810</t>
  </si>
  <si>
    <t>CVVT &amp; CTR BOLT SUB ASSY EX</t>
  </si>
  <si>
    <t>CVVT&amp;CTR, BOLT, SUB, EX</t>
  </si>
  <si>
    <t>익스호스트</t>
  </si>
  <si>
    <t>CVVT&amp;센터볼트서브_익스호스트</t>
  </si>
  <si>
    <t>서브품불량</t>
  </si>
  <si>
    <t>25124-2M001</t>
  </si>
  <si>
    <t>GASKET-WATER PUMP</t>
  </si>
  <si>
    <t>DDV2</t>
  </si>
  <si>
    <t>울브린코리아(주)</t>
  </si>
  <si>
    <t>GASKET, WATER, PUMP</t>
  </si>
  <si>
    <t>워터펌프</t>
  </si>
  <si>
    <t>가스켓_워터펌프</t>
  </si>
  <si>
    <t>25124-2M800</t>
  </si>
  <si>
    <t>25280-2M810</t>
  </si>
  <si>
    <t>AUTO TENSIONER ASSY-DRIVE BELT</t>
  </si>
  <si>
    <t>PA88</t>
  </si>
  <si>
    <t>반도코리아(주)</t>
  </si>
  <si>
    <t>CS334</t>
  </si>
  <si>
    <t>AUTO, TENSIONER, DRIVE, BELT</t>
  </si>
  <si>
    <t>트랜스미션</t>
  </si>
  <si>
    <t>25452-2B000</t>
  </si>
  <si>
    <t>GASKET-HEATER PIPE</t>
  </si>
  <si>
    <t>GASKET, HEATER, PIPE</t>
  </si>
  <si>
    <t>26351-2M000</t>
  </si>
  <si>
    <t>LUBRICATING SYSTEM</t>
  </si>
  <si>
    <t>27301-2M417</t>
  </si>
  <si>
    <t>COIL ASSY-IGNITION</t>
  </si>
  <si>
    <t>S298</t>
  </si>
  <si>
    <t>주식회사 유라테크</t>
  </si>
  <si>
    <t>HS334</t>
  </si>
  <si>
    <t>INGITION SYSTEM</t>
  </si>
  <si>
    <t>COIL, IGNITION</t>
  </si>
  <si>
    <t>코일</t>
  </si>
  <si>
    <t>이그니션</t>
  </si>
  <si>
    <t>코일_이그니션</t>
  </si>
  <si>
    <t>28282-2M300</t>
  </si>
  <si>
    <t>GASKET-WCC</t>
  </si>
  <si>
    <t>GASKET, WCC</t>
  </si>
  <si>
    <t>WCC</t>
  </si>
  <si>
    <t>가스켓_WCC</t>
  </si>
  <si>
    <t>28521-2M800</t>
  </si>
  <si>
    <t>GASKET EXHAUST MANIFOLD</t>
  </si>
  <si>
    <t>GASKET, EXHAUST, MANIFOLD</t>
  </si>
  <si>
    <t>익스저스트매니폴드</t>
  </si>
  <si>
    <t>가스켓_익스저스트매니폴드</t>
  </si>
  <si>
    <t>28523-2B100</t>
  </si>
  <si>
    <t>NUT-WCC</t>
  </si>
  <si>
    <t>S098</t>
  </si>
  <si>
    <t>삼진정공(주)</t>
  </si>
  <si>
    <t>NUT, WCC</t>
  </si>
  <si>
    <t>너트_WCC</t>
  </si>
  <si>
    <t>28524-02500</t>
  </si>
  <si>
    <t>28527-02200</t>
  </si>
  <si>
    <t>WASHER ASSY HEAX BOLT</t>
  </si>
  <si>
    <t>WASHER, HEAX, BOLT</t>
  </si>
  <si>
    <t>35305-2M414</t>
  </si>
  <si>
    <t>HIGH PRESSURE PIPE</t>
  </si>
  <si>
    <t>LG62</t>
  </si>
  <si>
    <t>한일튜브(주)</t>
  </si>
  <si>
    <t>MPI SYSTEM</t>
  </si>
  <si>
    <t>HIGH, PRESSURE, PIPE</t>
  </si>
  <si>
    <t>하이프레셔파이프</t>
  </si>
  <si>
    <t>35327-2M400</t>
  </si>
  <si>
    <t>FOAM-PUMP</t>
  </si>
  <si>
    <t>HS224</t>
  </si>
  <si>
    <t>FOAM, PUMP</t>
  </si>
  <si>
    <t>폼</t>
  </si>
  <si>
    <t>펌프</t>
  </si>
  <si>
    <t>폼_펌프</t>
  </si>
  <si>
    <t>37451-2B000</t>
  </si>
  <si>
    <t>CHARGING SYSTEM</t>
  </si>
  <si>
    <t>39212-2M410</t>
  </si>
  <si>
    <t>SENSOR-OXYGEN,FR</t>
  </si>
  <si>
    <t>S045</t>
  </si>
  <si>
    <t>(주)현대케피코</t>
  </si>
  <si>
    <t>ENG ELEC CONTROL SYSTEM</t>
  </si>
  <si>
    <t>SENSOR, OXYGEN</t>
  </si>
  <si>
    <t>FR</t>
  </si>
  <si>
    <t>센서</t>
  </si>
  <si>
    <t>옥시전</t>
  </si>
  <si>
    <t>센서_옥시전</t>
  </si>
  <si>
    <t>센서_옥시전(FR)</t>
  </si>
  <si>
    <t>39221-2M010</t>
  </si>
  <si>
    <t>39250-2M400</t>
  </si>
  <si>
    <t>SENSOR-KNOCK</t>
  </si>
  <si>
    <t>SI22</t>
  </si>
  <si>
    <t>콘티넨탈오토모티브일렉트로닉</t>
  </si>
  <si>
    <t>HS335</t>
  </si>
  <si>
    <t>SENSOR, KNOCK</t>
  </si>
  <si>
    <t>녹</t>
  </si>
  <si>
    <t>센서_녹</t>
  </si>
  <si>
    <t>39350-2M410</t>
  </si>
  <si>
    <t>SENSOR CMP</t>
  </si>
  <si>
    <t>SENSOR, CMP</t>
  </si>
  <si>
    <t>커버_센서</t>
  </si>
  <si>
    <t>39412-2M410</t>
  </si>
  <si>
    <t>EXTENSION WIRE-EGR</t>
  </si>
  <si>
    <t>R090</t>
  </si>
  <si>
    <t>(주)유라코퍼레이션</t>
  </si>
  <si>
    <t>HS227</t>
  </si>
  <si>
    <t>EXTENSION, WIRE, EGR</t>
  </si>
  <si>
    <t>익스텐션와이어</t>
  </si>
  <si>
    <t>EGR</t>
  </si>
  <si>
    <t>익스텐션와이어_EGR</t>
  </si>
  <si>
    <t>91931-L1130</t>
  </si>
  <si>
    <t>BRKT-WIRING MTG</t>
  </si>
  <si>
    <t>LB28</t>
  </si>
  <si>
    <t>광일이노텍(주)</t>
  </si>
  <si>
    <t>WIRINGS &amp; FUSES</t>
  </si>
  <si>
    <t>BRKT, WIRING, MTG</t>
  </si>
  <si>
    <t>브라켓</t>
  </si>
  <si>
    <t>와이어링마운팅</t>
  </si>
  <si>
    <t>브라켓_와이어링마운팅</t>
  </si>
  <si>
    <t>파손</t>
  </si>
  <si>
    <t>91931-L1210</t>
  </si>
  <si>
    <t>3</t>
  </si>
  <si>
    <t>10127-06351</t>
  </si>
  <si>
    <t>기타외관불량</t>
  </si>
  <si>
    <t>10226-08007K</t>
  </si>
  <si>
    <t>11251-08201</t>
  </si>
  <si>
    <t>11253-06201</t>
  </si>
  <si>
    <t>11293-06126B</t>
  </si>
  <si>
    <t>11403-06207S</t>
  </si>
  <si>
    <t>11404-10606P</t>
  </si>
  <si>
    <t>11406-10206K</t>
  </si>
  <si>
    <t>CM428</t>
  </si>
  <si>
    <t>11406-10756K</t>
  </si>
  <si>
    <t>11431-08217K</t>
  </si>
  <si>
    <t>BOLT-FLANGE, GUDIE</t>
  </si>
  <si>
    <t>BOLT, FLANGE, GUDIE</t>
  </si>
  <si>
    <t>12493-05207E</t>
  </si>
  <si>
    <t>T/SCREW-FLANGE HEAD</t>
  </si>
  <si>
    <t>T/SCREW, FLANGE, HEAD</t>
  </si>
  <si>
    <t>플렌지헤드</t>
  </si>
  <si>
    <t>T스크류_플렌지헤드</t>
  </si>
  <si>
    <t>12493-06257E</t>
  </si>
  <si>
    <t>13270-08007K</t>
  </si>
  <si>
    <t>NUT-WASHER ASSY</t>
  </si>
  <si>
    <t>NUT, WASHER</t>
  </si>
  <si>
    <t>너트_와셔</t>
  </si>
  <si>
    <t>13395-06007K</t>
  </si>
  <si>
    <t>18871-11075</t>
  </si>
  <si>
    <t>PLUG-SPARK(SILZKR7K11S)</t>
  </si>
  <si>
    <t>PB326</t>
  </si>
  <si>
    <t>21114-2J000</t>
  </si>
  <si>
    <t>21150-2J000</t>
  </si>
  <si>
    <t>JET ASSY-COOLING</t>
  </si>
  <si>
    <t>JET, COOLING</t>
  </si>
  <si>
    <t>21171-2J051</t>
  </si>
  <si>
    <t>WATER JACKET INSERT-IN</t>
  </si>
  <si>
    <t>LF24</t>
  </si>
  <si>
    <t>현대합성공업(주)</t>
  </si>
  <si>
    <t>WATER, JACKET, INSERT, IN</t>
  </si>
  <si>
    <t>인서트워터자켓</t>
  </si>
  <si>
    <t>21172-2J051</t>
  </si>
  <si>
    <t>WATER JACKET INSERT-EX</t>
  </si>
  <si>
    <t>WATER, JACKET, INSERT, EX</t>
  </si>
  <si>
    <t>21211-2J200</t>
  </si>
  <si>
    <t>BEARING-CRK/SHF UPR STD-A</t>
  </si>
  <si>
    <t>SC05</t>
  </si>
  <si>
    <t>페더럴모굴세종 주식회사</t>
  </si>
  <si>
    <t>21211-2J210</t>
  </si>
  <si>
    <t>BEARING-CRK/SHF UPR STD-B</t>
  </si>
  <si>
    <t>21211-2J220</t>
  </si>
  <si>
    <t>BEARING-CRK/SHF UPR STD-C</t>
  </si>
  <si>
    <t>21211-2J230</t>
  </si>
  <si>
    <t>BEARING-CRK/SHF UPR STD-D</t>
  </si>
  <si>
    <t>21211-2J240</t>
  </si>
  <si>
    <t>BEARING-CRK/SHF UPR STD-E</t>
  </si>
  <si>
    <t>21211-2J300</t>
  </si>
  <si>
    <t>21211-2J310</t>
  </si>
  <si>
    <t>21211-2J320</t>
  </si>
  <si>
    <t>21211-2J330</t>
  </si>
  <si>
    <t>21211-2J340</t>
  </si>
  <si>
    <t>21213-2J200</t>
  </si>
  <si>
    <t>21213-2J210</t>
  </si>
  <si>
    <t>21213-2J220</t>
  </si>
  <si>
    <t>21213-2J230</t>
  </si>
  <si>
    <t>21213-2J240</t>
  </si>
  <si>
    <t>21231-2J000</t>
  </si>
  <si>
    <t>PB320FK</t>
  </si>
  <si>
    <t>21300-2J000</t>
  </si>
  <si>
    <t>PUMP ASSY-OIL</t>
  </si>
  <si>
    <t>Y1IH</t>
  </si>
  <si>
    <t>명화공업(주)</t>
  </si>
  <si>
    <t>PUMP, OIL</t>
  </si>
  <si>
    <t>오일</t>
  </si>
  <si>
    <t>펌프_오일</t>
  </si>
  <si>
    <t>21324-2J000</t>
  </si>
  <si>
    <t>OIL PRESSURE CONTROL VALVE</t>
  </si>
  <si>
    <t>OIL, PRESSURE, CONTROL, VALVE</t>
  </si>
  <si>
    <t>오일프레셔컨트롤밸브</t>
  </si>
  <si>
    <t>21359-2E000</t>
  </si>
  <si>
    <t>변형</t>
  </si>
  <si>
    <t>21515-2J000</t>
  </si>
  <si>
    <t>21920-0U000</t>
  </si>
  <si>
    <t>21991-1J000</t>
  </si>
  <si>
    <t>22114-2J000</t>
  </si>
  <si>
    <t>GUIDE-VALVE IN/EX</t>
  </si>
  <si>
    <t>GUIDE, VALVE, IN/EX</t>
  </si>
  <si>
    <t>가이드_밸브</t>
  </si>
  <si>
    <t>22117-25000</t>
  </si>
  <si>
    <t>CAP-CAMSHAFT BEARING</t>
  </si>
  <si>
    <t>KM62</t>
  </si>
  <si>
    <t>주식회사 오리엔트정공</t>
  </si>
  <si>
    <t>CAP, CAMSHAFT, BEARING</t>
  </si>
  <si>
    <t>캠샤프트베어링</t>
  </si>
  <si>
    <t>캡_캠샤프트베어링</t>
  </si>
  <si>
    <t>,공정누락,기타외관불량,발청,성형불량,수량과부족,오염,이종</t>
  </si>
  <si>
    <t>22120-25000</t>
  </si>
  <si>
    <t>CAP-CAMSHAFT BEARING,OIL</t>
  </si>
  <si>
    <t>CAP, CAMSHAFT, BEARING, OIL</t>
  </si>
  <si>
    <t>공정누락,버,성형불량,이종</t>
  </si>
  <si>
    <t>22127-03000</t>
  </si>
  <si>
    <t>22131-2S100</t>
  </si>
  <si>
    <t>22160-25001</t>
  </si>
  <si>
    <t>CAP ASSY-CAMSHAFT BEARING,FR</t>
  </si>
  <si>
    <t>캡_캠샤프트베어링(FR)</t>
  </si>
  <si>
    <t>22180-25000</t>
  </si>
  <si>
    <t>CAP ASSY-CAMSHAFT BRG,THRUST</t>
  </si>
  <si>
    <t>CAP, CAMSHAFT, BRG, THRUST</t>
  </si>
  <si>
    <t>공정누락,기타외관불량,발청,버,성형불량,오염</t>
  </si>
  <si>
    <t>22222-2J100</t>
  </si>
  <si>
    <t>22311-2J000</t>
  </si>
  <si>
    <t>GASKET-CYLINDER HEAD</t>
  </si>
  <si>
    <t>22321-2T000</t>
  </si>
  <si>
    <t>BOLT-HEAD</t>
  </si>
  <si>
    <t>BOLT, HEAD</t>
  </si>
  <si>
    <t>22322-2E000</t>
  </si>
  <si>
    <t>23121-2J000</t>
  </si>
  <si>
    <t>SPROCKET-CRANKSHAFT</t>
  </si>
  <si>
    <t>SD91</t>
  </si>
  <si>
    <t>셰플러안산 유한회사</t>
  </si>
  <si>
    <t>SPROCKET, CRANKSHAFT</t>
  </si>
  <si>
    <t>스프로켓</t>
  </si>
  <si>
    <t>크랭크샤프트타이밍</t>
  </si>
  <si>
    <t>스프로켓_크랭크샤프트타이밍</t>
  </si>
  <si>
    <t>23127-2J010</t>
  </si>
  <si>
    <t>23211-2J000</t>
  </si>
  <si>
    <t>PLATE-DRIVE</t>
  </si>
  <si>
    <t>PLATE, DRIVE</t>
  </si>
  <si>
    <t>드라이브</t>
  </si>
  <si>
    <t>플레이트_드라이브</t>
  </si>
  <si>
    <t>23311-2J010</t>
  </si>
  <si>
    <t>BOLT-DRIVE PLATE</t>
  </si>
  <si>
    <t>BOLT, DRIVE, PLATE</t>
  </si>
  <si>
    <t>드라이브플레이트</t>
  </si>
  <si>
    <t>볼트_드라이브플레이트</t>
  </si>
  <si>
    <t>23311-2J100</t>
  </si>
  <si>
    <t>BOLT-FLYWHEEL</t>
  </si>
  <si>
    <t>BOLT, FLYWHEEL</t>
  </si>
  <si>
    <t>플라이휠</t>
  </si>
  <si>
    <t>볼트_플라이휠</t>
  </si>
  <si>
    <t>23611-2J100</t>
  </si>
  <si>
    <t>BEARING-CONNECTING ROD STD A</t>
  </si>
  <si>
    <t>BEARING, CONNECTING, ROD</t>
  </si>
  <si>
    <t>23611-2J110</t>
  </si>
  <si>
    <t>BEARING-CONNECTING ROD STD B</t>
  </si>
  <si>
    <t>23611-2J120</t>
  </si>
  <si>
    <t>BEARING-CONNECTING ROD STD C</t>
  </si>
  <si>
    <t>23611-2J130</t>
  </si>
  <si>
    <t>BEARING-CONNECTING ROD STD D</t>
  </si>
  <si>
    <t>23611-2J140</t>
  </si>
  <si>
    <t>BEARING-CONNECTING ROD STD E</t>
  </si>
  <si>
    <t>24100-2J700</t>
  </si>
  <si>
    <t>CAMSHAFT ASSY-INLET</t>
  </si>
  <si>
    <t>LM85</t>
  </si>
  <si>
    <t>(주)서진캠</t>
  </si>
  <si>
    <t>CAMSHAFT, INLET</t>
  </si>
  <si>
    <t>캠샤프트</t>
  </si>
  <si>
    <t>캠샤프트_인렛</t>
  </si>
  <si>
    <t>24200-2J180</t>
  </si>
  <si>
    <t>CAMSHAFT ASSY-EXHAUST</t>
  </si>
  <si>
    <t>CAMSHAFT, EXHAUST</t>
  </si>
  <si>
    <t>캠샤프트_익스호스트</t>
  </si>
  <si>
    <t>24321-2J000</t>
  </si>
  <si>
    <t>CHAIN-TIMING</t>
  </si>
  <si>
    <t>CHAIN, TIMING</t>
  </si>
  <si>
    <t>체인</t>
  </si>
  <si>
    <t>타이밍</t>
  </si>
  <si>
    <t>체인_타이밍</t>
  </si>
  <si>
    <t>24322-2J000</t>
  </si>
  <si>
    <t>CHAIN-OIL PUMP</t>
  </si>
  <si>
    <t>CHAIN, OIL, PUMP</t>
  </si>
  <si>
    <t>체인_오일펌프</t>
  </si>
  <si>
    <t>24349-2E000</t>
  </si>
  <si>
    <t>24362-2E700</t>
  </si>
  <si>
    <t>BOLT-HEXAGON</t>
  </si>
  <si>
    <t>BOLT, HEXAGON</t>
  </si>
  <si>
    <t>24410-2JTA2</t>
  </si>
  <si>
    <t>TENSIONER ASSY-TIMING CHAIN</t>
  </si>
  <si>
    <t>TENSIONER, TIMING, CHAIN</t>
  </si>
  <si>
    <t>텐셔너</t>
  </si>
  <si>
    <t>타이밍체임</t>
  </si>
  <si>
    <t>텐셔너_타이밍체임</t>
  </si>
  <si>
    <t>24420-2J000</t>
  </si>
  <si>
    <t>TENSIONER ARM ASSY-T/CHAIN</t>
  </si>
  <si>
    <t>TENSIONER, ARM, T/CHAIN</t>
  </si>
  <si>
    <t>텐셔너암</t>
  </si>
  <si>
    <t>공정누락</t>
  </si>
  <si>
    <t>24430-2J000</t>
  </si>
  <si>
    <t>GUIDE ASSY-TIMING CHAIN</t>
  </si>
  <si>
    <t>GUIDE, TIMING, CHAIN</t>
  </si>
  <si>
    <t>타이밍체인</t>
  </si>
  <si>
    <t>가이드_타이밍체인</t>
  </si>
  <si>
    <t>24470-2J000</t>
  </si>
  <si>
    <t>TENSIONER ASSY-O/P CHAIN</t>
  </si>
  <si>
    <t>TENSIONER, O/P, CHAIN</t>
  </si>
  <si>
    <t>텐셔너_오일펌프체인</t>
  </si>
  <si>
    <t>24500-2J000</t>
  </si>
  <si>
    <t>ARM ASSY-HLA &amp; SWING</t>
  </si>
  <si>
    <t>ARM, HLA&amp;SWING</t>
  </si>
  <si>
    <t>HLA&amp;스윙</t>
  </si>
  <si>
    <t>암</t>
  </si>
  <si>
    <t>HLA&amp;스윙_암</t>
  </si>
  <si>
    <t>25100-2J000</t>
  </si>
  <si>
    <t>PUMP ASSY-WATER</t>
  </si>
  <si>
    <t>RI14</t>
  </si>
  <si>
    <t>주식회사 지코</t>
  </si>
  <si>
    <t>PUMP, WATER</t>
  </si>
  <si>
    <t>워터</t>
  </si>
  <si>
    <t>펌프_워터</t>
  </si>
  <si>
    <t>25124-2J400</t>
  </si>
  <si>
    <t>25221-2JTA0</t>
  </si>
  <si>
    <t>PULLEY-WATER PUMP</t>
  </si>
  <si>
    <t>PULLEY, WATER, PUMP</t>
  </si>
  <si>
    <t>풀리</t>
  </si>
  <si>
    <t>풀리_워터펌프</t>
  </si>
  <si>
    <t>25253-25001</t>
  </si>
  <si>
    <t>BRKT-AIR CON LWR</t>
  </si>
  <si>
    <t>CS335</t>
  </si>
  <si>
    <t>BRKT, AIR, CON, LWR</t>
  </si>
  <si>
    <t>에어컨디셔너로워</t>
  </si>
  <si>
    <t>브라켓_에어컨디셔너로워</t>
  </si>
  <si>
    <t>25280-2M800</t>
  </si>
  <si>
    <t>AUTO TENSIONER ASSY DRIVE BELT&amp;FIX BOLT</t>
  </si>
  <si>
    <t>AUTO, TENSIONER, DRIVE, BELT&amp;FIX, BOLT</t>
  </si>
  <si>
    <t>25281-2J001</t>
  </si>
  <si>
    <t>TENSIONER ASSY-DRIVE BELT</t>
  </si>
  <si>
    <t>LN46</t>
  </si>
  <si>
    <t>게이츠유니타코리아</t>
  </si>
  <si>
    <t>TENSIONER, DRIVE, BELT</t>
  </si>
  <si>
    <t>드라이브벨트</t>
  </si>
  <si>
    <t>텐셔너_드라이브벨트</t>
  </si>
  <si>
    <t>25456-2E100</t>
  </si>
  <si>
    <t>263A0-2J300</t>
  </si>
  <si>
    <t>FILTER MODULE ASSY-OIL</t>
  </si>
  <si>
    <t>S660</t>
  </si>
  <si>
    <t>(주)만앤휴멜코리아</t>
  </si>
  <si>
    <t>FILTER, MODULE, OIL</t>
  </si>
  <si>
    <t>필터모듈</t>
  </si>
  <si>
    <t>필터모듈_오일</t>
  </si>
  <si>
    <t>27300-2E000</t>
  </si>
  <si>
    <t>27300-2J300</t>
  </si>
  <si>
    <t>27325-25100</t>
  </si>
  <si>
    <t>CONDENSOR</t>
  </si>
  <si>
    <t>28400-2J310</t>
  </si>
  <si>
    <t>VALVE ASSY-EGR</t>
  </si>
  <si>
    <t>SE09</t>
  </si>
  <si>
    <t>보그워너충주 유한책임회사</t>
  </si>
  <si>
    <t>VALVE, EGR</t>
  </si>
  <si>
    <t>밸브_EGR</t>
  </si>
  <si>
    <t>28521-2J000</t>
  </si>
  <si>
    <t>GASKET-EXHAUST MANIFOLD</t>
  </si>
  <si>
    <t>S051</t>
  </si>
  <si>
    <t>극동가스케트공업(주)</t>
  </si>
  <si>
    <t>32450-2S031</t>
  </si>
  <si>
    <t>LABEL-1</t>
  </si>
  <si>
    <t>D232</t>
  </si>
  <si>
    <t>(주)구영테크</t>
  </si>
  <si>
    <t>CARBURETION  &amp; CONTROLS</t>
  </si>
  <si>
    <t>LABEL</t>
  </si>
  <si>
    <t>라벨</t>
  </si>
  <si>
    <t>39210-2J600</t>
  </si>
  <si>
    <t>SENSOR-OXYGEN(LSU5.2)</t>
  </si>
  <si>
    <t>SENSOR, OXYGEN, LSU</t>
  </si>
  <si>
    <t>39210-2M425</t>
  </si>
  <si>
    <t>SENSOR-OXYGEN,RR</t>
  </si>
  <si>
    <t>PB325FK</t>
  </si>
  <si>
    <t>센서_옥시전(RR)</t>
  </si>
  <si>
    <t>39250-2E000</t>
  </si>
  <si>
    <t>SENSOR-KNOCK(NU)</t>
  </si>
  <si>
    <t>HS528</t>
  </si>
  <si>
    <t>SENSOR, KNOCK, NU</t>
  </si>
  <si>
    <t>39250-2J302</t>
  </si>
  <si>
    <t>39350-2M400</t>
  </si>
  <si>
    <t>SENSOR-CMP</t>
  </si>
  <si>
    <t>55117-3P000</t>
  </si>
  <si>
    <t>POWER TRAIN &amp; CHASSIS-ETC</t>
  </si>
  <si>
    <t>SUSPENSION SYSTEM</t>
  </si>
  <si>
    <t>82290-3X000</t>
  </si>
  <si>
    <t>T/SCREW ASSY-NYLON WASHER</t>
  </si>
  <si>
    <t>TRIM</t>
  </si>
  <si>
    <t>DOOR TRIMS-FRONT</t>
  </si>
  <si>
    <t>T/SCREW, NYLON, WASHER</t>
  </si>
  <si>
    <t>나일론와셔</t>
  </si>
  <si>
    <t>T스크류_나일론와셔</t>
  </si>
  <si>
    <t>84477-26001</t>
  </si>
  <si>
    <t>BOLT ASSY-C/CROSS MT`G</t>
  </si>
  <si>
    <t>INTERIOR TRIMS</t>
  </si>
  <si>
    <t>BOLT, C/CROSS, MTG</t>
  </si>
  <si>
    <t>85101-2V200</t>
  </si>
  <si>
    <t>MIRROR ASSY-I/S RR VIEW</t>
  </si>
  <si>
    <t>S144</t>
  </si>
  <si>
    <t>주식회사 에스엠알오토모티브모듈코리아</t>
  </si>
  <si>
    <t>PB326F</t>
  </si>
  <si>
    <t>MIRROR, I/S, VIEW</t>
  </si>
  <si>
    <t>미러</t>
  </si>
  <si>
    <t>인사이드뷰</t>
  </si>
  <si>
    <t>미러_인사이드뷰</t>
  </si>
  <si>
    <t>미러_인사이드뷰(RR)</t>
  </si>
  <si>
    <t>85289-3V000</t>
  </si>
  <si>
    <t>SCREW-TORX</t>
  </si>
  <si>
    <t>SCREW, TORX</t>
  </si>
  <si>
    <t>스크류</t>
  </si>
  <si>
    <t>스크류_파워스티어링홀더</t>
  </si>
  <si>
    <t>3T</t>
  </si>
  <si>
    <t>LG45</t>
  </si>
  <si>
    <t>(주)프론텍</t>
  </si>
  <si>
    <t>11234-10456K</t>
  </si>
  <si>
    <t>11235-06226K</t>
  </si>
  <si>
    <t>11417-06256K</t>
  </si>
  <si>
    <t>15716-17121</t>
  </si>
  <si>
    <t>15717-17123</t>
  </si>
  <si>
    <t>17512-10000</t>
  </si>
  <si>
    <t>GASKET</t>
  </si>
  <si>
    <t>NON-METAL SOFTWARE</t>
  </si>
  <si>
    <t>17512-22000</t>
  </si>
  <si>
    <t>18875-09085</t>
  </si>
  <si>
    <t>SPARK PLUG</t>
  </si>
  <si>
    <t>SPARK, PLUG</t>
  </si>
  <si>
    <t>21105-2GGA0</t>
  </si>
  <si>
    <t>STUD SEAL</t>
  </si>
  <si>
    <t>STUD, SEAL</t>
  </si>
  <si>
    <t>씰</t>
  </si>
  <si>
    <t>스터드_씰</t>
  </si>
  <si>
    <t>21105-2S000</t>
  </si>
  <si>
    <t>STUD-SEAL</t>
  </si>
  <si>
    <t>21114-2S500</t>
  </si>
  <si>
    <t>21115-2G000</t>
  </si>
  <si>
    <t>BOLT-LADDERFRAME(M9X103)</t>
  </si>
  <si>
    <t>BOLT, LADDERFRAME</t>
  </si>
  <si>
    <t>볼트(FR)</t>
  </si>
  <si>
    <t>21116-25001</t>
  </si>
  <si>
    <t>CAP-BEARING</t>
  </si>
  <si>
    <t>SA34</t>
  </si>
  <si>
    <t>(주)대승</t>
  </si>
  <si>
    <t>CAP, BEARING</t>
  </si>
  <si>
    <t>캡_베어링</t>
  </si>
  <si>
    <t>발청,이종</t>
  </si>
  <si>
    <t>21116-25010</t>
  </si>
  <si>
    <t>CAP-BEARING(NO2,NO4)</t>
  </si>
  <si>
    <t>CAP, BEARING, NOXYGEN</t>
  </si>
  <si>
    <t>21117-25001</t>
  </si>
  <si>
    <t>CAP-CENTER BEARING</t>
  </si>
  <si>
    <t>CAP, CENTER, BEARING</t>
  </si>
  <si>
    <t>센터베어링</t>
  </si>
  <si>
    <t>캡_센터베어링</t>
  </si>
  <si>
    <t>21124-2A100</t>
  </si>
  <si>
    <t>21126-2S001</t>
  </si>
  <si>
    <t>ORIFICE</t>
  </si>
  <si>
    <t>오리피스</t>
  </si>
  <si>
    <t>21140-2S500</t>
  </si>
  <si>
    <t>JET-ASSY COOLING</t>
  </si>
  <si>
    <t>21142-2G001</t>
  </si>
  <si>
    <t>BODY-OIL JET</t>
  </si>
  <si>
    <t>BODY, OIL, JET</t>
  </si>
  <si>
    <t>바디</t>
  </si>
  <si>
    <t>21161-2G000</t>
  </si>
  <si>
    <t>OIL JET-CHAIN</t>
  </si>
  <si>
    <t>OIL, JET, CHAIN</t>
  </si>
  <si>
    <t>오일제트</t>
  </si>
  <si>
    <t>오일제트_체인</t>
  </si>
  <si>
    <t>21171-2S100</t>
  </si>
  <si>
    <t>INSERT-WATER JACKET</t>
  </si>
  <si>
    <t>INSERT, WATER, JACKET</t>
  </si>
  <si>
    <t>21211-2G121</t>
  </si>
  <si>
    <t>BEARING-CRK/SHT UPR STD B</t>
  </si>
  <si>
    <t>BEARING, CRK/SHT, UPR</t>
  </si>
  <si>
    <t>21211-2S200</t>
  </si>
  <si>
    <t>BEARING-CRK/SHF UPR #1, #3, #5 STD A</t>
  </si>
  <si>
    <t>21211-2S210</t>
  </si>
  <si>
    <t>BEARING-CRK/SHF UPR #1, #3, #5 STD B</t>
  </si>
  <si>
    <t>21211-2S220</t>
  </si>
  <si>
    <t>BEARING-CRK/SHF UPR #1, #3, #5 STD C</t>
  </si>
  <si>
    <t>21211-2S230</t>
  </si>
  <si>
    <t>BEARING-CRK/SHF UPR #1, #3, #5 STD D</t>
  </si>
  <si>
    <t>21211-2S240</t>
  </si>
  <si>
    <t>BEARING-CRK/SHF UPR #1, #3, #5 STD E</t>
  </si>
  <si>
    <t>21211-2S300</t>
  </si>
  <si>
    <t>BEARING-CRK/SHF UPR #2, #3, #4 STD A</t>
  </si>
  <si>
    <t>21211-2S310</t>
  </si>
  <si>
    <t>BEARING-CRK/SHF UPR #2, #3, #4 STD B</t>
  </si>
  <si>
    <t>21211-2S320</t>
  </si>
  <si>
    <t>BEARING-CRK/SHF UPR #2, #3, #4 STD C</t>
  </si>
  <si>
    <t>21211-2S330</t>
  </si>
  <si>
    <t>BEARING-CRK/SHF UPR #2, #3, #4 STD D</t>
  </si>
  <si>
    <t>21211-2S340</t>
  </si>
  <si>
    <t>BEARING-CRK/SHF UPR #2, #3, #4 STD E</t>
  </si>
  <si>
    <t>21211-2S350</t>
  </si>
  <si>
    <t>BEARING-CRK/SHF UPR #2, #3, #4 STD F</t>
  </si>
  <si>
    <t>21213-2G021</t>
  </si>
  <si>
    <t>21213-2S150</t>
  </si>
  <si>
    <t>BEARING-CRK/SHF LWR STD F</t>
  </si>
  <si>
    <t>21231-25100</t>
  </si>
  <si>
    <t>BEARING-CRK/SHT THRUST</t>
  </si>
  <si>
    <t>BEARING, CRK/SHT, THRUST</t>
  </si>
  <si>
    <t>21231-2S100</t>
  </si>
  <si>
    <t>21310-2S500</t>
  </si>
  <si>
    <t>OIL PUMP ASSY</t>
  </si>
  <si>
    <t>OIL, PUMP</t>
  </si>
  <si>
    <t>21370-2S600</t>
  </si>
  <si>
    <t>OIL PRES. C/VALVE</t>
  </si>
  <si>
    <t>OIL, PRES, C/VALVE</t>
  </si>
  <si>
    <t>21380-2S000</t>
  </si>
  <si>
    <t>21390-2G020</t>
  </si>
  <si>
    <t>BOLT ASSY-BSM</t>
  </si>
  <si>
    <t>BOLT, BSM</t>
  </si>
  <si>
    <t>21390-2G060</t>
  </si>
  <si>
    <t>21680-2S000</t>
  </si>
  <si>
    <t>22112-25001</t>
  </si>
  <si>
    <t>S451</t>
  </si>
  <si>
    <t>(주)씬터온</t>
  </si>
  <si>
    <t>발청,오염</t>
  </si>
  <si>
    <t>22113-25002</t>
  </si>
  <si>
    <t>22113-2S002</t>
  </si>
  <si>
    <t>22114-25000</t>
  </si>
  <si>
    <t>GUIDE-VALVE</t>
  </si>
  <si>
    <t>D229</t>
  </si>
  <si>
    <t>대한소결금속(주)</t>
  </si>
  <si>
    <t>GUIDE, VALVE</t>
  </si>
  <si>
    <t>22122-35500</t>
  </si>
  <si>
    <t>BOLT-FLANGE(6X38)</t>
  </si>
  <si>
    <t>22125-3C200</t>
  </si>
  <si>
    <t>22129-2M800</t>
  </si>
  <si>
    <t>BOLT-PLUG</t>
  </si>
  <si>
    <t>22131-25000</t>
  </si>
  <si>
    <t>22131-2G000</t>
  </si>
  <si>
    <t>22226-2G019</t>
  </si>
  <si>
    <t>TAPPET MECHANICAL</t>
  </si>
  <si>
    <t>TAPPET, MECHANICAL</t>
  </si>
  <si>
    <t>태핏</t>
  </si>
  <si>
    <t>메카니컬</t>
  </si>
  <si>
    <t>태핏_메카니컬</t>
  </si>
  <si>
    <t>22226-2G020</t>
  </si>
  <si>
    <t>22226-2G021</t>
  </si>
  <si>
    <t>22226-2G027</t>
  </si>
  <si>
    <t>22226-2G028</t>
  </si>
  <si>
    <t>22226-2G029</t>
  </si>
  <si>
    <t>22226-2G030</t>
  </si>
  <si>
    <t>22226-2G031</t>
  </si>
  <si>
    <t>22226-2G032</t>
  </si>
  <si>
    <t>22311-2GTB0</t>
  </si>
  <si>
    <t>22322-25001</t>
  </si>
  <si>
    <t>22440-2S300</t>
  </si>
  <si>
    <t>FOAM-HEADCOVER</t>
  </si>
  <si>
    <t>PB125</t>
  </si>
  <si>
    <t>FOAM, HEADCOVER</t>
  </si>
  <si>
    <t>헤드커버</t>
  </si>
  <si>
    <t>폼_헤드커버</t>
  </si>
  <si>
    <t>찢어짐</t>
  </si>
  <si>
    <t>23125-25000</t>
  </si>
  <si>
    <t>KEY</t>
  </si>
  <si>
    <t>23127-2G010</t>
  </si>
  <si>
    <t>23513-2S000</t>
  </si>
  <si>
    <t>23611-2G520</t>
  </si>
  <si>
    <t>BEARING-CON-ROD STD B</t>
  </si>
  <si>
    <t>BEARING, CON, ROD</t>
  </si>
  <si>
    <t>커넥팅로드</t>
  </si>
  <si>
    <t>베어링_커넥팅로드</t>
  </si>
  <si>
    <t>24371-2G010</t>
  </si>
  <si>
    <t>BRG-EX CAM/SHF, UPR STD B</t>
  </si>
  <si>
    <t>BRG, EX, CAM/SHF, UPR</t>
  </si>
  <si>
    <t>24372-2G011</t>
  </si>
  <si>
    <t>BRGEX CAM/SHF, LWR STD B</t>
  </si>
  <si>
    <t>BRGEX, CAM/SHF, LWR</t>
  </si>
  <si>
    <t>캠샤프트로워</t>
  </si>
  <si>
    <t>베어링_캠샤프트로워</t>
  </si>
  <si>
    <t>24550-2S001</t>
  </si>
  <si>
    <t>HLA&amp;SWING ARM ASSY</t>
  </si>
  <si>
    <t>HLA&amp;SWING, ARM</t>
  </si>
  <si>
    <t>25469-2GTA0</t>
  </si>
  <si>
    <t>HOSE ASSY-WATER FROM TH/BODY</t>
  </si>
  <si>
    <t>D005</t>
  </si>
  <si>
    <t>평화산업(주)</t>
  </si>
  <si>
    <t>HOSE, WATER, FROM, TH/BODY</t>
  </si>
  <si>
    <t>호스</t>
  </si>
  <si>
    <t>워터,TO쓰로틀바디</t>
  </si>
  <si>
    <t>호스_워터,TO쓰로틀바디</t>
  </si>
  <si>
    <t>호스_워터,TO쓰로틀바디(FR)</t>
  </si>
  <si>
    <t>26300-2S501</t>
  </si>
  <si>
    <t>OIL FILTER</t>
  </si>
  <si>
    <t>OIL, FILTER</t>
  </si>
  <si>
    <t>필터</t>
  </si>
  <si>
    <t>필터_오일</t>
  </si>
  <si>
    <t>26420-25400</t>
  </si>
  <si>
    <t>FIX BOLT-OIL COOLER</t>
  </si>
  <si>
    <t>FIX, BOLT, OIL, COOLER</t>
  </si>
  <si>
    <t>픽스볼트</t>
  </si>
  <si>
    <t>오일쿨러</t>
  </si>
  <si>
    <t>픽스볼트_오일쿨러</t>
  </si>
  <si>
    <t>26510-2M020</t>
  </si>
  <si>
    <t>CAP-OIL FILLER</t>
  </si>
  <si>
    <t>R172</t>
  </si>
  <si>
    <t>(주)니프코코리아 아산공장</t>
  </si>
  <si>
    <t>CAP, OIL, FILLER</t>
  </si>
  <si>
    <t>오일필러</t>
  </si>
  <si>
    <t>캡_오일필러</t>
  </si>
  <si>
    <t>26710-2GTB0</t>
  </si>
  <si>
    <t>HOSE ASSY-BREATHER</t>
  </si>
  <si>
    <t>P087</t>
  </si>
  <si>
    <t>(주)화승R&amp;A</t>
  </si>
  <si>
    <t>HOSE, BREATHER</t>
  </si>
  <si>
    <t>브레서</t>
  </si>
  <si>
    <t>호스_브레서</t>
  </si>
  <si>
    <t>27300-2T000</t>
  </si>
  <si>
    <t>28240-2GTA2</t>
  </si>
  <si>
    <t>HOSE&amp;PIPE ASSY-T/C OIL FEED</t>
  </si>
  <si>
    <t>HOSE&amp;PIPE, T/C, OIL, FEED</t>
  </si>
  <si>
    <t>호스&amp;파이프</t>
  </si>
  <si>
    <t>TC오일피드</t>
  </si>
  <si>
    <t>호스&amp;파이프_TC오일피드</t>
  </si>
  <si>
    <t>28246-2G400</t>
  </si>
  <si>
    <t>GASKET OIL DRAIN</t>
  </si>
  <si>
    <t>GASKET, OIL, DRAIN</t>
  </si>
  <si>
    <t>오일스크린</t>
  </si>
  <si>
    <t>가스켓_오일스크린</t>
  </si>
  <si>
    <t>28402-2S000</t>
  </si>
  <si>
    <t>EXTENSION WIRE-EGR VALVE</t>
  </si>
  <si>
    <t>EXTENSION, WIRE, EGR, VALVE</t>
  </si>
  <si>
    <t>28493-2S030</t>
  </si>
  <si>
    <t>GASKET-EGR PIPE, C</t>
  </si>
  <si>
    <t>GASKET, EGR, PIPE</t>
  </si>
  <si>
    <t>EGR파이프</t>
  </si>
  <si>
    <t>가스켓_EGR파이프</t>
  </si>
  <si>
    <t>28521-2T000</t>
  </si>
  <si>
    <t>GASKET-TURBO MANI</t>
  </si>
  <si>
    <t>GASKET, TURBO, MANI</t>
  </si>
  <si>
    <t>터보매니폴더</t>
  </si>
  <si>
    <t>가스켓_터보매니폴더</t>
  </si>
  <si>
    <t>28528-2S300</t>
  </si>
  <si>
    <t>28535-2G060</t>
  </si>
  <si>
    <t>WCC GASKET</t>
  </si>
  <si>
    <t>WCC, GASKET</t>
  </si>
  <si>
    <t>28535-2T200</t>
  </si>
  <si>
    <t>35306-2S200</t>
  </si>
  <si>
    <t>LOW PRESSURE PIPE</t>
  </si>
  <si>
    <t>LOW, PRESSURE, PIPE</t>
  </si>
  <si>
    <t>파이프</t>
  </si>
  <si>
    <t>로우프레셔</t>
  </si>
  <si>
    <t>파이프_로우프레셔</t>
  </si>
  <si>
    <t>35320-2S000</t>
  </si>
  <si>
    <t>MODULE-HIGH PRESSURE PUMP</t>
  </si>
  <si>
    <t>MODULE, HIGH, PRESSURE, PUMP</t>
  </si>
  <si>
    <t>하이프레셔펌프모듈</t>
  </si>
  <si>
    <t>35340-2S200</t>
  </si>
  <si>
    <t>FUEL RAIL ASSY-TGDI</t>
  </si>
  <si>
    <t>PB323</t>
  </si>
  <si>
    <t>FUEL, RAIL, TGDI</t>
  </si>
  <si>
    <t>퓨엘레일</t>
  </si>
  <si>
    <t>35345-2T000</t>
  </si>
  <si>
    <t>FOAM-INJECTOR</t>
  </si>
  <si>
    <t>FOAM, INJECTOR</t>
  </si>
  <si>
    <t>인젝터</t>
  </si>
  <si>
    <t>인젝터_폼</t>
  </si>
  <si>
    <t>35346-2GTA0</t>
  </si>
  <si>
    <t>PUMP FOAM</t>
  </si>
  <si>
    <t>ROTH</t>
  </si>
  <si>
    <t>(주)엔티엠</t>
  </si>
  <si>
    <t>PUMP, FOAM</t>
  </si>
  <si>
    <t>공정누락,기타외관불량,이종,파손</t>
  </si>
  <si>
    <t>35346-2S200</t>
  </si>
  <si>
    <t>35352-2T010</t>
  </si>
  <si>
    <t>BOLT-PLAIN WASHER</t>
  </si>
  <si>
    <t>BOLT, PLAIN, WASHER</t>
  </si>
  <si>
    <t>35390-2S200</t>
  </si>
  <si>
    <t>FUEL INJECTOR</t>
  </si>
  <si>
    <t>FUEL, INJECTOR</t>
  </si>
  <si>
    <t>인젝터&amp;레일</t>
  </si>
  <si>
    <t>퓨엘</t>
  </si>
  <si>
    <t>인젝터&amp;레일_퓨엘</t>
  </si>
  <si>
    <t>39180-2S200</t>
  </si>
  <si>
    <t>CKP.SENSOR</t>
  </si>
  <si>
    <t>CKPSENSOR</t>
  </si>
  <si>
    <t>39190-2G010</t>
  </si>
  <si>
    <t>WHEEL-C.P.SENSOR</t>
  </si>
  <si>
    <t>WHEEL, CPSENSOR</t>
  </si>
  <si>
    <t>CP센서</t>
  </si>
  <si>
    <t>휠_CP센서</t>
  </si>
  <si>
    <t>39210-2GBC0</t>
  </si>
  <si>
    <t>SENSOR-OXYGEN</t>
  </si>
  <si>
    <t>39210-2S200</t>
  </si>
  <si>
    <t>OXYGEN SENSOR(LINEAR)</t>
  </si>
  <si>
    <t>OXYGEN, SENSOR, LINEAR</t>
  </si>
  <si>
    <t>산소</t>
  </si>
  <si>
    <t>센서_산소</t>
  </si>
  <si>
    <t>39250-2S200</t>
  </si>
  <si>
    <t>39422-2S210</t>
  </si>
  <si>
    <t>BRKT ASSY-EXTENSION WIRE</t>
  </si>
  <si>
    <t>SBH4</t>
  </si>
  <si>
    <t>주식회사 경신(화성)</t>
  </si>
  <si>
    <t>BRKT, EXTENSION, WIRE</t>
  </si>
  <si>
    <t>AD</t>
  </si>
  <si>
    <t>11251-06163</t>
  </si>
  <si>
    <t>11251-08206B</t>
  </si>
  <si>
    <t>11254-06306B</t>
  </si>
  <si>
    <t>11281-08356K</t>
  </si>
  <si>
    <t>BOLT-WASHER ASSY, TAPER</t>
  </si>
  <si>
    <t>BOLT, WASHER, TAPER</t>
  </si>
  <si>
    <t>11293-06146B</t>
  </si>
  <si>
    <t>오염,이종</t>
  </si>
  <si>
    <t>11408-06161</t>
  </si>
  <si>
    <t>11413-08167C</t>
  </si>
  <si>
    <t>BOLT-FLANGE(F.T THREAD)</t>
  </si>
  <si>
    <t>BOLT, FLANGE, FT, THREAD</t>
  </si>
  <si>
    <t>오염</t>
  </si>
  <si>
    <t>11425-06167P</t>
  </si>
  <si>
    <t>11438-10356K</t>
  </si>
  <si>
    <t>BOLT-SELF ALIGNMENT</t>
  </si>
  <si>
    <t>BOLT, SELF, ALIGNMENT</t>
  </si>
  <si>
    <t>11450-08451</t>
  </si>
  <si>
    <t>BOLT-FLANGE,PLAIN WASHER,TAPER</t>
  </si>
  <si>
    <t>BOLT, FLANGE, PLAIN, WASHER, TAPER</t>
  </si>
  <si>
    <t>12441-05207K</t>
  </si>
  <si>
    <t>21515-2A100</t>
  </si>
  <si>
    <t>21825-F2100</t>
  </si>
  <si>
    <t>BRKT-ENGINE MTG SUPPORT</t>
  </si>
  <si>
    <t>R8UL</t>
  </si>
  <si>
    <t>주식회사 삼기</t>
  </si>
  <si>
    <t>PB320F</t>
  </si>
  <si>
    <t>BRKT, ENGINE, MTG, SUPPORT</t>
  </si>
  <si>
    <t>엔진마운팅서포트</t>
  </si>
  <si>
    <t>브라켓_엔진마운팅서포트</t>
  </si>
  <si>
    <t>공정누락,서브품불량,오염,이종,파손</t>
  </si>
  <si>
    <t>21991-A5000</t>
  </si>
  <si>
    <t>25212-03821</t>
  </si>
  <si>
    <t>BELT-V RIBBED</t>
  </si>
  <si>
    <t>DUM</t>
  </si>
  <si>
    <t>BELT, RIBBED</t>
  </si>
  <si>
    <t>V립벨트</t>
  </si>
  <si>
    <t>28751-1R000</t>
  </si>
  <si>
    <t>31038-M6000</t>
  </si>
  <si>
    <t>LABEL-FUEL FILLER DR</t>
  </si>
  <si>
    <t>S994</t>
  </si>
  <si>
    <t>광성기업(주)</t>
  </si>
  <si>
    <t>FULE SYSTEM(LINE)</t>
  </si>
  <si>
    <t>LABEL, FUEL, FILLER, DR</t>
  </si>
  <si>
    <t>퓨엘필러도어</t>
  </si>
  <si>
    <t>라벨_퓨엘필러도어</t>
  </si>
  <si>
    <t>39170-2EFJ5</t>
  </si>
  <si>
    <t>COMPUTER &amp; BRKT ASSY</t>
  </si>
  <si>
    <t>SD41</t>
  </si>
  <si>
    <t>비테스코테크놀로지스코리아 주식회사</t>
  </si>
  <si>
    <t>COMPUTER&amp;BRKT</t>
  </si>
  <si>
    <t>컴퓨터&amp;브라켓</t>
  </si>
  <si>
    <t>39170-2EFK5</t>
  </si>
  <si>
    <t>39172-2EFJ5</t>
  </si>
  <si>
    <t>39172-2EFK5</t>
  </si>
  <si>
    <t>39174-2EFF5</t>
  </si>
  <si>
    <t>39210-2ECC5</t>
  </si>
  <si>
    <t>SENSOR-OXYGEN(BIN/TSP/CSB)</t>
  </si>
  <si>
    <t>SENSOR, OXYGEN, BIN/TSP/CSB</t>
  </si>
  <si>
    <t>43172-23350</t>
  </si>
  <si>
    <t>T/M</t>
  </si>
  <si>
    <t>43172-26000</t>
  </si>
  <si>
    <t>55117-1G000</t>
  </si>
  <si>
    <t>PB345F</t>
  </si>
  <si>
    <t>55396-A4000</t>
  </si>
  <si>
    <t>BOLT-SEMS</t>
  </si>
  <si>
    <t>BOLT, SEMS</t>
  </si>
  <si>
    <t>55396-F2000</t>
  </si>
  <si>
    <t>55448-3M000</t>
  </si>
  <si>
    <t>56115-B1000</t>
  </si>
  <si>
    <t>BOLT-STEERING WHEEL MTG</t>
  </si>
  <si>
    <t>STEERING SYSTEM</t>
  </si>
  <si>
    <t>BOLT, STEERING, WHEEL, MTG</t>
  </si>
  <si>
    <t>스티어링휠</t>
  </si>
  <si>
    <t>볼트_스티어링휠</t>
  </si>
  <si>
    <t>79152-22000</t>
  </si>
  <si>
    <t>BOLT-HOOD HINGE MTG</t>
  </si>
  <si>
    <t>BODY</t>
  </si>
  <si>
    <t>HINGE/SUPPORT</t>
  </si>
  <si>
    <t>BOLT, HOOD, HINGE, MTG</t>
  </si>
  <si>
    <t>후드힌지마운팅</t>
  </si>
  <si>
    <t>볼트_후드힌지마운팅</t>
  </si>
  <si>
    <t>79273-F2500</t>
  </si>
  <si>
    <t>BAR-TRUNK LID TORSION,LH</t>
  </si>
  <si>
    <t>S003</t>
  </si>
  <si>
    <t>대원강업(주)</t>
  </si>
  <si>
    <t>CS128</t>
  </si>
  <si>
    <t>BAR, TRUNK, LID, TORSION</t>
  </si>
  <si>
    <t>바</t>
  </si>
  <si>
    <t>트렁크리드</t>
  </si>
  <si>
    <t>바_트렁크리드</t>
  </si>
  <si>
    <t>79273-F2510</t>
  </si>
  <si>
    <t>79283-F2500</t>
  </si>
  <si>
    <t>BAR-TRUNK LID TORSION,RH</t>
  </si>
  <si>
    <t>도장불량,오염,이종</t>
  </si>
  <si>
    <t>79283-F2510</t>
  </si>
  <si>
    <t>81230-F2010</t>
  </si>
  <si>
    <t>LATCH ASSY-TRUNK LID</t>
  </si>
  <si>
    <t>LN52</t>
  </si>
  <si>
    <t>대동도어주식회사</t>
  </si>
  <si>
    <t>LOCKS &amp; OPENING LINKS</t>
  </si>
  <si>
    <t>LATCH, TRUNK, LID</t>
  </si>
  <si>
    <t>랫치</t>
  </si>
  <si>
    <t>랫치_트렁크리드</t>
  </si>
  <si>
    <t>오염,이종,조립불량,파손</t>
  </si>
  <si>
    <t>81260-F3500R2T</t>
  </si>
  <si>
    <t>HDL &amp; SWITCH ASSY-T/LID O/S</t>
  </si>
  <si>
    <t>RNQY</t>
  </si>
  <si>
    <t>엘에스오토모티브테크놀로지스 주식회사</t>
  </si>
  <si>
    <t>HDL&amp;SWITCH, T/LID, O/S</t>
  </si>
  <si>
    <t>핸들&amp;스위치</t>
  </si>
  <si>
    <t>아웃사이드테일게이트리드</t>
  </si>
  <si>
    <t>핸들&amp;스위치_아웃사이드테일게이트리드</t>
  </si>
  <si>
    <t>81260-F3500S3B</t>
  </si>
  <si>
    <t>81260-F3500T2G</t>
  </si>
  <si>
    <t>81260-F3500VU8</t>
  </si>
  <si>
    <t>81260-F3500WW8</t>
  </si>
  <si>
    <t>81260-F3500Y2E</t>
  </si>
  <si>
    <t>81260-F3510R2T</t>
  </si>
  <si>
    <t>81260-F3510S3B</t>
  </si>
  <si>
    <t>81260-F3510T2G</t>
  </si>
  <si>
    <t>81260-F3510VU8</t>
  </si>
  <si>
    <t>81260-F3510WW8</t>
  </si>
  <si>
    <t>81260-F3510Y2E</t>
  </si>
  <si>
    <t>81673-F2000</t>
  </si>
  <si>
    <t>HOSE ASSY-SUNROOF DRAIN FR,LH</t>
  </si>
  <si>
    <t>PB335</t>
  </si>
  <si>
    <t>HOSE, SUNROOF, DRAIN</t>
  </si>
  <si>
    <t>선루프드레인프</t>
  </si>
  <si>
    <t>호스_선루프드레인프</t>
  </si>
  <si>
    <t>호스_선루프드레인프(FR)</t>
  </si>
  <si>
    <t>81683-F2000</t>
  </si>
  <si>
    <t>HOSE ASSY-SUNROOF DRAIN FR,RH</t>
  </si>
  <si>
    <t>81684-F2000</t>
  </si>
  <si>
    <t>HOSE ASSY-SUNROOF DRAIN RR,LH</t>
  </si>
  <si>
    <t>호스_선루프드레인프(RR)</t>
  </si>
  <si>
    <t>81686-2G000</t>
  </si>
  <si>
    <t>GROMMET-SUNROOF DRAIN HOSE</t>
  </si>
  <si>
    <t>GROMMET, SUNROOF, DRAIN, HOSE</t>
  </si>
  <si>
    <t>그로멧</t>
  </si>
  <si>
    <t>선루프드레인호스</t>
  </si>
  <si>
    <t>그로멧_선루프드레인호스</t>
  </si>
  <si>
    <t>81694-F2000</t>
  </si>
  <si>
    <t>HOSE ASSY-SUNROOF DRAIN RR,RH</t>
  </si>
  <si>
    <t>82290-3L000</t>
  </si>
  <si>
    <t>82651-F2010R2T</t>
  </si>
  <si>
    <t>HDL-DR O/S,LH</t>
  </si>
  <si>
    <t>R091</t>
  </si>
  <si>
    <t>삼보에이앤티(주)</t>
  </si>
  <si>
    <t>HDL, DR, O/S</t>
  </si>
  <si>
    <t>핸들</t>
  </si>
  <si>
    <t>아웃사이드도어</t>
  </si>
  <si>
    <t>핸들_아웃사이드도어</t>
  </si>
  <si>
    <t>82651-F2010S3B</t>
  </si>
  <si>
    <t>스크래치</t>
  </si>
  <si>
    <t>82651-F2010T2G</t>
  </si>
  <si>
    <t>82651-F2010VU8</t>
  </si>
  <si>
    <t>버,스크래치</t>
  </si>
  <si>
    <t>82651-F2010WW8</t>
  </si>
  <si>
    <t>도장불량</t>
  </si>
  <si>
    <t>82651-F2010Y2E</t>
  </si>
  <si>
    <t>82651-F2200R2T</t>
  </si>
  <si>
    <t>이색</t>
  </si>
  <si>
    <t>82651-F2200S3B</t>
  </si>
  <si>
    <t>82651-F2200T2G</t>
  </si>
  <si>
    <t>82651-F2200VU8</t>
  </si>
  <si>
    <t>82651-F2200WW8</t>
  </si>
  <si>
    <t>82651-F2200Y2E</t>
  </si>
  <si>
    <t>82652-F2010R2T</t>
  </si>
  <si>
    <t>CAP-DR O/S HDL</t>
  </si>
  <si>
    <t>CAP, DR, O/S, HDL</t>
  </si>
  <si>
    <t>아웃사이드도어핸들</t>
  </si>
  <si>
    <t>캡_아웃사이드도어핸들</t>
  </si>
  <si>
    <t>82652-F2010S3B</t>
  </si>
  <si>
    <t>82652-F2010T2G</t>
  </si>
  <si>
    <t>82652-F2010VU8</t>
  </si>
  <si>
    <t>82652-F2010WW8</t>
  </si>
  <si>
    <t>82652-F2010Y2E</t>
  </si>
  <si>
    <t>82652-F2040R2T</t>
  </si>
  <si>
    <t>COVER-DR O/S HDL,LH</t>
  </si>
  <si>
    <t>COVER, DR, O/S, HDL</t>
  </si>
  <si>
    <t>커버_아웃사이드도어핸들</t>
  </si>
  <si>
    <t>82652-F2040S3B</t>
  </si>
  <si>
    <t>82652-F2040T2G</t>
  </si>
  <si>
    <t>82652-F2040VU8</t>
  </si>
  <si>
    <t>타각불량</t>
  </si>
  <si>
    <t>82652-F2040WW8</t>
  </si>
  <si>
    <t>82652-F2040Y2E</t>
  </si>
  <si>
    <t>82661-F2010R2T</t>
  </si>
  <si>
    <t>HDL-DR O/S,RH</t>
  </si>
  <si>
    <t>82661-F2010S3B</t>
  </si>
  <si>
    <t>82661-F2010T2G</t>
  </si>
  <si>
    <t>82661-F2010VU8</t>
  </si>
  <si>
    <t>82661-F2010WW8</t>
  </si>
  <si>
    <t>82661-F2010Y2E</t>
  </si>
  <si>
    <t>82661-F2200R2T</t>
  </si>
  <si>
    <t>82661-F2200S3B</t>
  </si>
  <si>
    <t>82661-F2200T2G</t>
  </si>
  <si>
    <t>82661-F2200VU8</t>
  </si>
  <si>
    <t>82661-F2200WW8</t>
  </si>
  <si>
    <t>이종,파손</t>
  </si>
  <si>
    <t>82661-F2200Y2E</t>
  </si>
  <si>
    <t>82662-F2040R2T</t>
  </si>
  <si>
    <t>COVER-DR O/S HDL,RH</t>
  </si>
  <si>
    <t>82662-F2040S3B</t>
  </si>
  <si>
    <t>82662-F2040T2G</t>
  </si>
  <si>
    <t>82662-F2040VU8</t>
  </si>
  <si>
    <t>82662-F2040WW8</t>
  </si>
  <si>
    <t>82662-F2040Y2E</t>
  </si>
  <si>
    <t>83412-F1000</t>
  </si>
  <si>
    <t>MACHINE SCREW-TORX FLAT HEAD</t>
  </si>
  <si>
    <t>DOOR TRIMS-REAR</t>
  </si>
  <si>
    <t>MACHINE, SCREW, TORX, FLAT, HEAD</t>
  </si>
  <si>
    <t>84434-2J000</t>
  </si>
  <si>
    <t>86315-F2AA0</t>
  </si>
  <si>
    <t>EMBLEM-ELANTRA</t>
  </si>
  <si>
    <t>S521</t>
  </si>
  <si>
    <t>삼신화학공업(주)</t>
  </si>
  <si>
    <t>EXTERIOR TRIMS</t>
  </si>
  <si>
    <t>EMBLEM</t>
  </si>
  <si>
    <t>엠블럼</t>
  </si>
  <si>
    <t>86318-F2AA0</t>
  </si>
  <si>
    <t>EMBLEM-LIMITED</t>
  </si>
  <si>
    <t>86331-F2AA0</t>
  </si>
  <si>
    <t>EMBLEM-SPECIAL EDITION</t>
  </si>
  <si>
    <t>EMBLEM, SPECIAL, EDITION</t>
  </si>
  <si>
    <t>86579-3K000</t>
  </si>
  <si>
    <t>T/SCREW-BUMPER MTG</t>
  </si>
  <si>
    <t>T/SCREW, BUMPER, MTG</t>
  </si>
  <si>
    <t>T스크류_팬헤드</t>
  </si>
  <si>
    <t>88010-1G000</t>
  </si>
  <si>
    <t>BOLT-WASHER ASSY, PAINT CLEAR</t>
  </si>
  <si>
    <t>SEAT FRONT</t>
  </si>
  <si>
    <t>BOLT, WASHER, PAINT, CLEAR</t>
  </si>
  <si>
    <t>88010-21000</t>
  </si>
  <si>
    <t>BOLT-WASHER ASSY P/CLEAR</t>
  </si>
  <si>
    <t>BOLT, WASHER, P/CLEAR</t>
  </si>
  <si>
    <t>91931-F2140</t>
  </si>
  <si>
    <t>BRKT-ENGINE BLOCK</t>
  </si>
  <si>
    <t>LF85</t>
  </si>
  <si>
    <t>거성공업(주)</t>
  </si>
  <si>
    <t>BRKT, ENGINE, BLOCK</t>
  </si>
  <si>
    <t>95430-F2300</t>
  </si>
  <si>
    <t>TRANSMITTER ASSY-KEYLESS ENTRY</t>
  </si>
  <si>
    <t>SR73</t>
  </si>
  <si>
    <t>니덱모빌리티코리아(주)</t>
  </si>
  <si>
    <t>INSTRUMENTS</t>
  </si>
  <si>
    <t>TRANSMITTER, KEYLESS, ENTRY</t>
  </si>
  <si>
    <t>트랜스미터</t>
  </si>
  <si>
    <t>키레스엔트리</t>
  </si>
  <si>
    <t>트랜스미터_키레스엔트리</t>
  </si>
  <si>
    <t>95897-F2000</t>
  </si>
  <si>
    <t>COVER-L.K.A.S</t>
  </si>
  <si>
    <t>R7A8</t>
  </si>
  <si>
    <t>현대모비스(주)진천공장</t>
  </si>
  <si>
    <t>COVER, LKAS</t>
  </si>
  <si>
    <t>레인키핑어시스턴트시스템</t>
  </si>
  <si>
    <t>커버_레인키핑어시스턴트시스템</t>
  </si>
  <si>
    <t>95925-3Q000</t>
  </si>
  <si>
    <t>SCREW-SIDE IMPACT SENSOR MTG</t>
  </si>
  <si>
    <t>SCREW, SIDE, IMPACT, SENSOR, MTG</t>
  </si>
  <si>
    <t>96210-F3500R2T</t>
  </si>
  <si>
    <t>ANTENNA ASSY-COMBINATION</t>
  </si>
  <si>
    <t>UR49</t>
  </si>
  <si>
    <t>위너콤(주)</t>
  </si>
  <si>
    <t>RADIO/CASS, HORN ETC(SOUND)</t>
  </si>
  <si>
    <t>ANTENNA, COMBINATION</t>
  </si>
  <si>
    <t>안테나</t>
  </si>
  <si>
    <t>콤비네이션</t>
  </si>
  <si>
    <t>안테나_콤비네이션</t>
  </si>
  <si>
    <t>96210-F3500S3B</t>
  </si>
  <si>
    <t>도장불량,오염</t>
  </si>
  <si>
    <t>96210-F3500T2G</t>
  </si>
  <si>
    <t>96210-F3500VU8</t>
  </si>
  <si>
    <t>96210-F3500WW8</t>
  </si>
  <si>
    <t>96210-F3500Y2E</t>
  </si>
  <si>
    <t>96210-F3700R2T</t>
  </si>
  <si>
    <t>96210-F3700S3B</t>
  </si>
  <si>
    <t>96210-F3700T2G</t>
  </si>
  <si>
    <t>96210-F3700VU8</t>
  </si>
  <si>
    <t>도장불량,스크래치</t>
  </si>
  <si>
    <t>96210-F3700WW8</t>
  </si>
  <si>
    <t>96210-F3700Y2E</t>
  </si>
  <si>
    <t>97530-F2000</t>
  </si>
  <si>
    <t>GRL &amp; CVR ASSY - AIR EXTRACTOR</t>
  </si>
  <si>
    <t>SH55</t>
  </si>
  <si>
    <t>한국아이티더블유 유한책임회사</t>
  </si>
  <si>
    <t>PB325GK</t>
  </si>
  <si>
    <t>GRL&amp;CVR, AIR, EXTRACTOR</t>
  </si>
  <si>
    <t>그릴&amp;CVR</t>
  </si>
  <si>
    <t>에어익스트랙터</t>
  </si>
  <si>
    <t>그릴&amp;CVR_에어익스트랙터</t>
  </si>
  <si>
    <t>오염,조립불량,파손</t>
  </si>
  <si>
    <t>99140-F3001</t>
  </si>
  <si>
    <t>UNIT ASSY-RR CORNER RADAR,LH</t>
  </si>
  <si>
    <t>RFP2</t>
  </si>
  <si>
    <t>㈜만도 익산공장</t>
  </si>
  <si>
    <t>PARTS FOR ELECTRIC CAR</t>
  </si>
  <si>
    <t>UNIT, CORNER, RADAR</t>
  </si>
  <si>
    <t>유닛</t>
  </si>
  <si>
    <t>코너레이더</t>
  </si>
  <si>
    <t>유닛_코너레이더</t>
  </si>
  <si>
    <t>유닛_코너레이더(RR)</t>
  </si>
  <si>
    <t>99150-F3001</t>
  </si>
  <si>
    <t>UNIT ASSY-RR CORNER RADAR,RH</t>
  </si>
  <si>
    <t>99240-F2000R2T</t>
  </si>
  <si>
    <t>UNIT ASSY-RR VIEW CAMERA</t>
  </si>
  <si>
    <t>UNIT, VIEW, CAMERA</t>
  </si>
  <si>
    <t>뷰카메라</t>
  </si>
  <si>
    <t>유닛_뷰카메라</t>
  </si>
  <si>
    <t>유닛_뷰카메라(RR)</t>
  </si>
  <si>
    <t>99240-F2000S3B</t>
  </si>
  <si>
    <t>서브품불량,스크래치</t>
  </si>
  <si>
    <t>99240-F2000T2G</t>
  </si>
  <si>
    <t>99240-F2000VU8</t>
  </si>
  <si>
    <t>99240-F2000WW8</t>
  </si>
  <si>
    <t>99240-F2000Y2E</t>
  </si>
  <si>
    <t>C7</t>
  </si>
  <si>
    <t>11274-06207K</t>
  </si>
  <si>
    <t>BOLT-SELF ALIGMNET</t>
  </si>
  <si>
    <t>BOLT, SELF, ALIGMNET</t>
  </si>
  <si>
    <t>11277-08256B</t>
  </si>
  <si>
    <t>기타외관불량,이종</t>
  </si>
  <si>
    <t>11457-10356B</t>
  </si>
  <si>
    <t>BOLT-FLANGE,PLAIN WASHER ASSY,GUIDE</t>
  </si>
  <si>
    <t>BOLT, FLANGE, PLAIN, WASHER, GUIDE</t>
  </si>
  <si>
    <t>11643-08161</t>
  </si>
  <si>
    <t>11983-08253</t>
  </si>
  <si>
    <t>13381-06007K</t>
  </si>
  <si>
    <t>21414-2J000</t>
  </si>
  <si>
    <t>COVER-ACCESS HOLE</t>
  </si>
  <si>
    <t>COVER, ACCESS, HOLE</t>
  </si>
  <si>
    <t>엑세스홀</t>
  </si>
  <si>
    <t>커버_엑세스홀</t>
  </si>
  <si>
    <t>25212-2JTA0</t>
  </si>
  <si>
    <t>V-RIBBED BELT</t>
  </si>
  <si>
    <t>RIBBED, BELT</t>
  </si>
  <si>
    <t>31141-D2000</t>
  </si>
  <si>
    <t>CLAMP ASSY</t>
  </si>
  <si>
    <t>CLAMP</t>
  </si>
  <si>
    <t>클램프</t>
  </si>
  <si>
    <t>32700-AB100</t>
  </si>
  <si>
    <t>PEDAL ASSY-ACCELERATOR</t>
  </si>
  <si>
    <t>RP08</t>
  </si>
  <si>
    <t>(주)동희정공 아산공장</t>
  </si>
  <si>
    <t>PEDAL, ACCELERATOR</t>
  </si>
  <si>
    <t>페달</t>
  </si>
  <si>
    <t>엑셀러레이터</t>
  </si>
  <si>
    <t>페달_엑셀러레이터</t>
  </si>
  <si>
    <t>32700-AB200</t>
  </si>
  <si>
    <t>39170-2JAA0</t>
  </si>
  <si>
    <t>39170-2JAB0</t>
  </si>
  <si>
    <t>39170-2JBB5</t>
  </si>
  <si>
    <t>39170-2JBC0</t>
  </si>
  <si>
    <t>39170-2JBD5</t>
  </si>
  <si>
    <t>39170-2JBE0</t>
  </si>
  <si>
    <t>39210-2J750</t>
  </si>
  <si>
    <t>SENSOR-OXYGEN(LSF X4)</t>
  </si>
  <si>
    <t>SENSOR, OXYGEN, LSF</t>
  </si>
  <si>
    <t>43700-AA100NNB</t>
  </si>
  <si>
    <t>LEVER ASSY-MANUAL TRANSMISSION</t>
  </si>
  <si>
    <t>LF46</t>
  </si>
  <si>
    <t>동원산업(주)</t>
  </si>
  <si>
    <t>LEVER, MANUAL, TRANSMISSION</t>
  </si>
  <si>
    <t>레버</t>
  </si>
  <si>
    <t>매뉴얼트랜스미션레버</t>
  </si>
  <si>
    <t>레버_매뉴얼트랜스미션레버</t>
  </si>
  <si>
    <t>624A9-AA000</t>
  </si>
  <si>
    <t>FRAME CHASSIS</t>
  </si>
  <si>
    <t>81230-AA010</t>
  </si>
  <si>
    <t>81291-AB000</t>
  </si>
  <si>
    <t>81291-AB010</t>
  </si>
  <si>
    <t>81296-AB000</t>
  </si>
  <si>
    <t>81296-AB010</t>
  </si>
  <si>
    <t>82313-1F000TVN</t>
  </si>
  <si>
    <t>GROMMET ASSY-TAPPING SCREW</t>
  </si>
  <si>
    <t>GROMMET, TAPPING, SCREW</t>
  </si>
  <si>
    <t>태핑스크류</t>
  </si>
  <si>
    <t>그로멧_태핑스크류</t>
  </si>
  <si>
    <t>82313-1F000YFR</t>
  </si>
  <si>
    <t>82314-1F000TVN</t>
  </si>
  <si>
    <t>CAP-TAPPING SCREW</t>
  </si>
  <si>
    <t>CAP, TAPPING, SCREW</t>
  </si>
  <si>
    <t>캡_태핑스크류</t>
  </si>
  <si>
    <t>82314-1F000YFR</t>
  </si>
  <si>
    <t>82317-AA000</t>
  </si>
  <si>
    <t>GROMMET-DR TRIM MTG</t>
  </si>
  <si>
    <t>PB326FK</t>
  </si>
  <si>
    <t>GROMMET, DR, TRIM, MTG</t>
  </si>
  <si>
    <t>82651-AA000NT2</t>
  </si>
  <si>
    <t>HDL-FR DR O/S,LH</t>
  </si>
  <si>
    <t>핸들_아웃사이드도어(FR)</t>
  </si>
  <si>
    <t>82651-AA000R2T</t>
  </si>
  <si>
    <t>82651-AA000S3B</t>
  </si>
  <si>
    <t>82651-AA000T2G</t>
  </si>
  <si>
    <t>82651-AA000WW8</t>
  </si>
  <si>
    <t>82651-AA000Y2E</t>
  </si>
  <si>
    <t>82651-AA000YP5</t>
  </si>
  <si>
    <t>82651-AA200R2T</t>
  </si>
  <si>
    <t>82651-AA200S3B</t>
  </si>
  <si>
    <t>82651-AA200T2G</t>
  </si>
  <si>
    <t>82651-AA200WW8</t>
  </si>
  <si>
    <t>82651-AA200Y2E</t>
  </si>
  <si>
    <t>82651-AA200YP5</t>
  </si>
  <si>
    <t>82651-AA400NT2</t>
  </si>
  <si>
    <t>82651-AA400R2T</t>
  </si>
  <si>
    <t>82651-AA400S3B</t>
  </si>
  <si>
    <t>82651-AA400T2G</t>
  </si>
  <si>
    <t>82651-AA400WW8</t>
  </si>
  <si>
    <t>82651-AA400Y2E</t>
  </si>
  <si>
    <t>82651-AA400YP5</t>
  </si>
  <si>
    <t>82652-AA000</t>
  </si>
  <si>
    <t>COVER-FR DR O/S HDL LH</t>
  </si>
  <si>
    <t>커버_아웃사이드도어핸들(FR)</t>
  </si>
  <si>
    <t>82653-AA000</t>
  </si>
  <si>
    <t>PAD-FR DR O/S HDL HINGE, LH</t>
  </si>
  <si>
    <t>PAD, DR, O/S, HDL, HINGE</t>
  </si>
  <si>
    <t>패드</t>
  </si>
  <si>
    <t>아웃사이드핸들</t>
  </si>
  <si>
    <t>패드_아웃사이드핸들</t>
  </si>
  <si>
    <t>패드_아웃사이드핸들(FR)</t>
  </si>
  <si>
    <t>82654-AA000</t>
  </si>
  <si>
    <t>PAD-FR DR O/S HDL COVER, LH</t>
  </si>
  <si>
    <t>PAD, DR, O/S, HDL, COVER</t>
  </si>
  <si>
    <t>82661-AA010NT2</t>
  </si>
  <si>
    <t>HDL-FR DR O/S,RH</t>
  </si>
  <si>
    <t>82661-AA010R2T</t>
  </si>
  <si>
    <t>82661-AA010S3B</t>
  </si>
  <si>
    <t>82661-AA010T2G</t>
  </si>
  <si>
    <t>82661-AA010WW8</t>
  </si>
  <si>
    <t>82661-AA010Y2E</t>
  </si>
  <si>
    <t>82661-AA010YP5</t>
  </si>
  <si>
    <t>82661-AA210R2T</t>
  </si>
  <si>
    <t>82661-AA210S3B</t>
  </si>
  <si>
    <t>82661-AA210T2G</t>
  </si>
  <si>
    <t>82661-AA210WW8</t>
  </si>
  <si>
    <t>82661-AA210Y2E</t>
  </si>
  <si>
    <t>82661-AA210YP5</t>
  </si>
  <si>
    <t>82661-AA410NT2</t>
  </si>
  <si>
    <t>82661-AA410R2T</t>
  </si>
  <si>
    <t>82661-AA410S3B</t>
  </si>
  <si>
    <t>82661-AA410T2G</t>
  </si>
  <si>
    <t>82661-AA410WW8</t>
  </si>
  <si>
    <t>82661-AA410Y2E</t>
  </si>
  <si>
    <t>82661-AA410YP5</t>
  </si>
  <si>
    <t>82662-AA000</t>
  </si>
  <si>
    <t>COVER-FR DR O/S HDL RH</t>
  </si>
  <si>
    <t>82663-AA000</t>
  </si>
  <si>
    <t>PAD-FR DR O/S LHD HINGE, RH</t>
  </si>
  <si>
    <t>PAD, DR, O/S, HINGE</t>
  </si>
  <si>
    <t>83651-AA000NT2</t>
  </si>
  <si>
    <t>HDL-RR DR O/S,LH</t>
  </si>
  <si>
    <t>핸들_아웃사이드도어(RR)</t>
  </si>
  <si>
    <t>83651-AA000R2T</t>
  </si>
  <si>
    <t>83651-AA000S3B</t>
  </si>
  <si>
    <t>83651-AA000T2G</t>
  </si>
  <si>
    <t>83651-AA000WW8</t>
  </si>
  <si>
    <t>83651-AA000Y2E</t>
  </si>
  <si>
    <t>83651-AA000YP5</t>
  </si>
  <si>
    <t>83661-AA000NT2</t>
  </si>
  <si>
    <t>HDL-RR DR O/S,RH</t>
  </si>
  <si>
    <t>83661-AA000R2T</t>
  </si>
  <si>
    <t>83661-AA000S3B</t>
  </si>
  <si>
    <t>83661-AA000T2G</t>
  </si>
  <si>
    <t>83661-AA000WW8</t>
  </si>
  <si>
    <t>83661-AA000Y2E</t>
  </si>
  <si>
    <t>83661-AA000YP5</t>
  </si>
  <si>
    <t>84176-A7010</t>
  </si>
  <si>
    <t>ANTIVIBRATION PAD-ROOF</t>
  </si>
  <si>
    <t>SYNV</t>
  </si>
  <si>
    <t>헨켈테크놀러지스(유)오토모티브지점</t>
  </si>
  <si>
    <t>ANTIVIBRATION, PAD, ROOF</t>
  </si>
  <si>
    <t>안티바이브레이션,루프</t>
  </si>
  <si>
    <t>패드_안티바이브레이션,루프</t>
  </si>
  <si>
    <t>85210-AA020TVN</t>
  </si>
  <si>
    <t>SUNVISOR ASSY,LH</t>
  </si>
  <si>
    <t>SUNVISOR</t>
  </si>
  <si>
    <t>선바이저</t>
  </si>
  <si>
    <t>85210-AA020YFR</t>
  </si>
  <si>
    <t>85210-AA030TVN</t>
  </si>
  <si>
    <t>85210-AA030YFR</t>
  </si>
  <si>
    <t>85210-AA120TVN</t>
  </si>
  <si>
    <t>85210-AA120YFR</t>
  </si>
  <si>
    <t>85210-AA130TVN</t>
  </si>
  <si>
    <t>85210-AA620TVN</t>
  </si>
  <si>
    <t>85210-AA620YFR</t>
  </si>
  <si>
    <t>85210-AA630TVN</t>
  </si>
  <si>
    <t>85220-AA020TVN</t>
  </si>
  <si>
    <t>SUNVISOR ASSY,RH</t>
  </si>
  <si>
    <t>85220-AA020YFR</t>
  </si>
  <si>
    <t>85220-AA040TVN</t>
  </si>
  <si>
    <t>85220-AA040YFR</t>
  </si>
  <si>
    <t>85220-AA120TVN</t>
  </si>
  <si>
    <t>85220-AA120YFR</t>
  </si>
  <si>
    <t>85220-AA130TVN</t>
  </si>
  <si>
    <t>85220-AA620TVN</t>
  </si>
  <si>
    <t>85220-AA620YFR</t>
  </si>
  <si>
    <t>85220-AA630TVN</t>
  </si>
  <si>
    <t>85746-02000NNB</t>
  </si>
  <si>
    <t>95440-AA000</t>
  </si>
  <si>
    <t>FOB-SMART KEY</t>
  </si>
  <si>
    <t>S110</t>
  </si>
  <si>
    <t>(주)모베이스전자</t>
  </si>
  <si>
    <t>FOB, SMART, KEY</t>
  </si>
  <si>
    <t>포브</t>
  </si>
  <si>
    <t>스마트키</t>
  </si>
  <si>
    <t>포브_스마트키</t>
  </si>
  <si>
    <t>95440-AA100</t>
  </si>
  <si>
    <t>95460-G8300</t>
  </si>
  <si>
    <t>ANTENNA ASSY-SMART KEY</t>
  </si>
  <si>
    <t>ANTENNA, SMART, KEY</t>
  </si>
  <si>
    <t>안테나_스마트키</t>
  </si>
  <si>
    <t>99140-AA020</t>
  </si>
  <si>
    <t>99150-AA020</t>
  </si>
  <si>
    <t>99210-AB000</t>
  </si>
  <si>
    <t>UNIT ASSY-FR VIEW CAMERA</t>
  </si>
  <si>
    <t>RFP3</t>
  </si>
  <si>
    <t>㈜만도 원주공장</t>
  </si>
  <si>
    <t>유닛_뷰카메라(FR)</t>
  </si>
  <si>
    <t>D</t>
  </si>
  <si>
    <t>11253-06303</t>
  </si>
  <si>
    <t>11290-06126B</t>
  </si>
  <si>
    <t>11404-12256K</t>
  </si>
  <si>
    <t>11413-06167C</t>
  </si>
  <si>
    <t>11415-06163</t>
  </si>
  <si>
    <t>BOLT-FLANGE (FT THREAD)</t>
  </si>
  <si>
    <t>11421-06186B</t>
  </si>
  <si>
    <t>BOLT-FLANGE, PAINT CLEAR</t>
  </si>
  <si>
    <t>BOLT, FLANGE, PAINT, CLEAR</t>
  </si>
  <si>
    <t>12442-06203</t>
  </si>
  <si>
    <t>12493-04101</t>
  </si>
  <si>
    <t>T SCREW</t>
  </si>
  <si>
    <t>SCREW</t>
  </si>
  <si>
    <t>파워스티어링홀더</t>
  </si>
  <si>
    <t>13273-06001</t>
  </si>
  <si>
    <t>37130-C5000</t>
  </si>
  <si>
    <t>STAY BATTERY-UPR</t>
  </si>
  <si>
    <t>LN14</t>
  </si>
  <si>
    <t>동해산업(주)</t>
  </si>
  <si>
    <t>PB320GK</t>
  </si>
  <si>
    <t>STAY, BATTERY, UPR</t>
  </si>
  <si>
    <t>스테이</t>
  </si>
  <si>
    <t>배터리,어퍼</t>
  </si>
  <si>
    <t>스테이_배터리,어퍼</t>
  </si>
  <si>
    <t>,도장불량,성형불량,오염,이종</t>
  </si>
  <si>
    <t>37150-C6000</t>
  </si>
  <si>
    <t>TRAY ASSY-BATTERY</t>
  </si>
  <si>
    <t>TRAY, BATTERY</t>
  </si>
  <si>
    <t>트레이</t>
  </si>
  <si>
    <t>배터리</t>
  </si>
  <si>
    <t>트레이_배터리</t>
  </si>
  <si>
    <t>오염,이종,파손</t>
  </si>
  <si>
    <t>49129-C5200</t>
  </si>
  <si>
    <t>PROPELLER SHAFT</t>
  </si>
  <si>
    <t>55145-C5000</t>
  </si>
  <si>
    <t>96266-2E000</t>
  </si>
  <si>
    <t>MOUNTING NUT</t>
  </si>
  <si>
    <t>SUR2</t>
  </si>
  <si>
    <t>인팩일렉스(주)</t>
  </si>
  <si>
    <t>MOUNTING, NUT</t>
  </si>
  <si>
    <t>마운팅클립</t>
  </si>
  <si>
    <t>마운팅클립_콤비네이션</t>
  </si>
  <si>
    <t>DN</t>
  </si>
  <si>
    <t>11254-06256K</t>
  </si>
  <si>
    <t>발청,변형,이종</t>
  </si>
  <si>
    <t>11254-08201</t>
  </si>
  <si>
    <t>11254-08406B</t>
  </si>
  <si>
    <t>11256-06161</t>
  </si>
  <si>
    <t>11256-06201</t>
  </si>
  <si>
    <t>11413-08207C</t>
  </si>
  <si>
    <t>11439-06141</t>
  </si>
  <si>
    <t>11444-08231</t>
  </si>
  <si>
    <t>BOLT-FLANGE, SHOULDER (SELF-ALIGNMENT)</t>
  </si>
  <si>
    <t>BOLT, FLANGE, SHOULDER, SELF, ALIGNMENT</t>
  </si>
  <si>
    <t>11447-10356K</t>
  </si>
  <si>
    <t>BOLT-FLANGE,SHOULDER WASHER AS</t>
  </si>
  <si>
    <t>BOLT, FLANGE, SHOULDER, WASHER, AS</t>
  </si>
  <si>
    <t>11453-08296B</t>
  </si>
  <si>
    <t>BOLT-FLANGE, WASHER ASSY, PAIN</t>
  </si>
  <si>
    <t>BOLT, FLANGE, WASHER, PAIN</t>
  </si>
  <si>
    <t>11983-08883</t>
  </si>
  <si>
    <t>13366-06001</t>
  </si>
  <si>
    <t>NUT-FLANGE,PAINT CLEAR</t>
  </si>
  <si>
    <t>NUT, FLANGE, PAINT, CLEAR</t>
  </si>
  <si>
    <t>17351-20000B</t>
  </si>
  <si>
    <t>PB325F</t>
  </si>
  <si>
    <t>21151-2G000</t>
  </si>
  <si>
    <t>21152-2G000</t>
  </si>
  <si>
    <t>21825-L1450</t>
  </si>
  <si>
    <t>P973</t>
  </si>
  <si>
    <t>우수AMS(주)</t>
  </si>
  <si>
    <t>21891-C1000</t>
  </si>
  <si>
    <t>25212-2S000</t>
  </si>
  <si>
    <t>25212-2S150</t>
  </si>
  <si>
    <t>V-RIBBED BELT, W/P</t>
  </si>
  <si>
    <t>RIBBED, BELT, W/P</t>
  </si>
  <si>
    <t>25212-2T000</t>
  </si>
  <si>
    <t>25429-L2000</t>
  </si>
  <si>
    <t>RESERVOIR &amp; HOSE ASSY</t>
  </si>
  <si>
    <t>PB125GN</t>
  </si>
  <si>
    <t>RESERVOIR&amp;HOSE</t>
  </si>
  <si>
    <t>리저버&amp;호스</t>
  </si>
  <si>
    <t>파워스티어링</t>
  </si>
  <si>
    <t>리저버&amp;호스_파워스티어링</t>
  </si>
  <si>
    <t>25430-L1500</t>
  </si>
  <si>
    <t>TANK ASSY-RADIATOR RESERVOIR?</t>
  </si>
  <si>
    <t>TANK, RADIATOR, RESERVOIR</t>
  </si>
  <si>
    <t>탱크</t>
  </si>
  <si>
    <t>라디에이터리저버</t>
  </si>
  <si>
    <t>탱크_라디에이터리저버</t>
  </si>
  <si>
    <t>25450-L1500</t>
  </si>
  <si>
    <t>HOSE ASSY-WATER</t>
  </si>
  <si>
    <t>HOSE, WATER</t>
  </si>
  <si>
    <t>호스_워터</t>
  </si>
  <si>
    <t>25450-L2000</t>
  </si>
  <si>
    <t>28751-3S000</t>
  </si>
  <si>
    <t>29240-2S000</t>
  </si>
  <si>
    <t>COVER ASSY-ENGINE</t>
  </si>
  <si>
    <t>COVER, ENGINE</t>
  </si>
  <si>
    <t>커버_엔진</t>
  </si>
  <si>
    <t>공정누락,기타외관불량,도장불량,스크래치,오염</t>
  </si>
  <si>
    <t>29240-2S300</t>
  </si>
  <si>
    <t>스크래치,이종</t>
  </si>
  <si>
    <t>31107-L1000</t>
  </si>
  <si>
    <t>COVER-FUEL PUMP A/S</t>
  </si>
  <si>
    <t>PB323GN</t>
  </si>
  <si>
    <t>COVER, FUEL, PUMP</t>
  </si>
  <si>
    <t>퓨엘펌프</t>
  </si>
  <si>
    <t>커버_퓨엘펌프</t>
  </si>
  <si>
    <t>스크래치,찢어짐</t>
  </si>
  <si>
    <t>31210-L1000</t>
  </si>
  <si>
    <t>BAND ASSY-FUEL TANK,LH</t>
  </si>
  <si>
    <t>BAND, FUEL, TANK</t>
  </si>
  <si>
    <t>밴드</t>
  </si>
  <si>
    <t>퓨엘탱크</t>
  </si>
  <si>
    <t>밴드_퓨엘탱크</t>
  </si>
  <si>
    <t>31211-L1000</t>
  </si>
  <si>
    <t>BAND ASSY-FUEL TANK,RH</t>
  </si>
  <si>
    <t>32700-L0400</t>
  </si>
  <si>
    <t>32700-L1100</t>
  </si>
  <si>
    <t>32700-L1300</t>
  </si>
  <si>
    <t>37160-L1500</t>
  </si>
  <si>
    <t>CLAMP ASSY-BATTERY</t>
  </si>
  <si>
    <t>CLAMP, BATTERY</t>
  </si>
  <si>
    <t>클램프_배터리</t>
  </si>
  <si>
    <t>39100-2SDE0</t>
  </si>
  <si>
    <t>39100-2SDF0</t>
  </si>
  <si>
    <t>39101-2S071</t>
  </si>
  <si>
    <t>39106-2M013</t>
  </si>
  <si>
    <t>39222-2S000</t>
  </si>
  <si>
    <t>EXTENSION WIRE-WTS</t>
  </si>
  <si>
    <t>EXTENSION, WIRE, WTS</t>
  </si>
  <si>
    <t>RCV</t>
  </si>
  <si>
    <t>익스텐션와이어_RCV</t>
  </si>
  <si>
    <t>39222-2S200</t>
  </si>
  <si>
    <t>EXT.WIRE-WTS</t>
  </si>
  <si>
    <t>PB335FK</t>
  </si>
  <si>
    <t>EXTWIRE, WTS</t>
  </si>
  <si>
    <t>42121-21720</t>
  </si>
  <si>
    <t>BOLT-SPECIAL</t>
  </si>
  <si>
    <t>CONNECTING PARTS</t>
  </si>
  <si>
    <t>BOLT, SPECIAL</t>
  </si>
  <si>
    <t>42950-2N020</t>
  </si>
  <si>
    <t>SBW CONTROL UNIT ASSY</t>
  </si>
  <si>
    <t>SBW, CONTROL, UNIT</t>
  </si>
  <si>
    <t>42950-4G150</t>
  </si>
  <si>
    <t>52960-L0100</t>
  </si>
  <si>
    <t>CAP ASSY-WHEEL HUB</t>
  </si>
  <si>
    <t>SV87</t>
  </si>
  <si>
    <t>한국내쇼날(주)</t>
  </si>
  <si>
    <t>REAR AXLE</t>
  </si>
  <si>
    <t>CAP, WHEEL, HUB</t>
  </si>
  <si>
    <t>휠허브</t>
  </si>
  <si>
    <t>캡_휠허브</t>
  </si>
  <si>
    <t>52960-L1200</t>
  </si>
  <si>
    <t>LB20</t>
  </si>
  <si>
    <t>(주)KOMOS</t>
  </si>
  <si>
    <t>52960-S8100</t>
  </si>
  <si>
    <t>HS524</t>
  </si>
  <si>
    <t>55447-C1100</t>
  </si>
  <si>
    <t>55470-L1000</t>
  </si>
  <si>
    <t>STAY,LH</t>
  </si>
  <si>
    <t>STAY</t>
  </si>
  <si>
    <t>55471-L1000</t>
  </si>
  <si>
    <t>STAY,RH</t>
  </si>
  <si>
    <t>59200-L1000</t>
  </si>
  <si>
    <t>PUMP ASSY-VACUUM</t>
  </si>
  <si>
    <t>SYDY</t>
  </si>
  <si>
    <t>캄텍(주)</t>
  </si>
  <si>
    <t>BRAKE PARKING</t>
  </si>
  <si>
    <t>PUMP, VACUUM</t>
  </si>
  <si>
    <t>버큠</t>
  </si>
  <si>
    <t>펌프_버큠</t>
  </si>
  <si>
    <t>62470-L1500</t>
  </si>
  <si>
    <t>SUMZ</t>
  </si>
  <si>
    <t>(주)조일</t>
  </si>
  <si>
    <t>버,스크래치,이종</t>
  </si>
  <si>
    <t>62471-L1500</t>
  </si>
  <si>
    <t>버,변형</t>
  </si>
  <si>
    <t>651C6-L1000</t>
  </si>
  <si>
    <t>STAY-CTR FLOOR TUNNEL</t>
  </si>
  <si>
    <t>FLOOR END-CENTER/REAR</t>
  </si>
  <si>
    <t>STAY, CTR, FLOOR, TUNNEL</t>
  </si>
  <si>
    <t>센터플로워터널</t>
  </si>
  <si>
    <t>스테이_센터플로워터널</t>
  </si>
  <si>
    <t>66351-L0000</t>
  </si>
  <si>
    <t>EXTN ASSY-FENDER FR,LH</t>
  </si>
  <si>
    <t>FLOOR END-BODY</t>
  </si>
  <si>
    <t>EXTN, FENDER</t>
  </si>
  <si>
    <t>익스텐션</t>
  </si>
  <si>
    <t>휀더</t>
  </si>
  <si>
    <t>익스텐션_휀더</t>
  </si>
  <si>
    <t>익스텐션_휀더(FR)</t>
  </si>
  <si>
    <t>발청,변형</t>
  </si>
  <si>
    <t>66361-L0000</t>
  </si>
  <si>
    <t>EXTN ASSY-FENDER FR,RH</t>
  </si>
  <si>
    <t>공정누락,오염</t>
  </si>
  <si>
    <t>66910-L0000</t>
  </si>
  <si>
    <t>HINGE ASSY-HOOD,LH</t>
  </si>
  <si>
    <t>D136</t>
  </si>
  <si>
    <t>평화정공(주)</t>
  </si>
  <si>
    <t>HINGE, HOOD</t>
  </si>
  <si>
    <t>힌지</t>
  </si>
  <si>
    <t>후드</t>
  </si>
  <si>
    <t>힌지_후드</t>
  </si>
  <si>
    <t>66920-L0000</t>
  </si>
  <si>
    <t>HINGE ASSY-HOOD,RH</t>
  </si>
  <si>
    <t>71238-L1000</t>
  </si>
  <si>
    <t>EXTN-COWL SIDE MTG,LH</t>
  </si>
  <si>
    <t>SIDE BODY</t>
  </si>
  <si>
    <t>EXTN, COWL, SIDE, MTG</t>
  </si>
  <si>
    <t>카울사이드</t>
  </si>
  <si>
    <t>익스텐션_카울사이드</t>
  </si>
  <si>
    <t>71248-L1000</t>
  </si>
  <si>
    <t>EXTN-COWL SIDE MTG,RH</t>
  </si>
  <si>
    <t>79379-C1000</t>
  </si>
  <si>
    <t>BOLT-DR CHECKER MTG</t>
  </si>
  <si>
    <t>BOLT, DR, CHECKER, MTG</t>
  </si>
  <si>
    <t>도어사이드힌지마운팅</t>
  </si>
  <si>
    <t>볼트_도어사이드힌지마운팅</t>
  </si>
  <si>
    <t>81161-L0000</t>
  </si>
  <si>
    <t>LIFTER-HOOD,LH</t>
  </si>
  <si>
    <t>PJ44</t>
  </si>
  <si>
    <t>(주)스타빌루스</t>
  </si>
  <si>
    <t>LIFTER, HOOD</t>
  </si>
  <si>
    <t>리프터</t>
  </si>
  <si>
    <t>리프터_후드</t>
  </si>
  <si>
    <t>81291-L0000</t>
  </si>
  <si>
    <t>CS145</t>
  </si>
  <si>
    <t>81296-L0000</t>
  </si>
  <si>
    <t>81297-L1000</t>
  </si>
  <si>
    <t>HOLDER-TRUNK LID TORSION BAR</t>
  </si>
  <si>
    <t>HOLDER, TRUNK, LID, TORSION, BAR</t>
  </si>
  <si>
    <t>홀더</t>
  </si>
  <si>
    <t>82230-L1000</t>
  </si>
  <si>
    <t>W/STRIP ASSY-FR DR BELT I/S,LH</t>
  </si>
  <si>
    <t>U524</t>
  </si>
  <si>
    <t>우영산업(주)</t>
  </si>
  <si>
    <t>W/STRIP, DR, BELT, I/S</t>
  </si>
  <si>
    <t>웨더스트립</t>
  </si>
  <si>
    <t>인사이드도어벨트</t>
  </si>
  <si>
    <t>웨더스트립_인사이드도어벨트</t>
  </si>
  <si>
    <t>웨더스트립_인사이드도어벨트(FR)</t>
  </si>
  <si>
    <t>82240-L1000</t>
  </si>
  <si>
    <t>W/STRIP ASSY-FR DR BELT I/S,RH</t>
  </si>
  <si>
    <t>82250-L1000CA</t>
  </si>
  <si>
    <t>GARNISH ASSY-FR DR FRAME,LH</t>
  </si>
  <si>
    <t>RLIZ</t>
  </si>
  <si>
    <t>주식회사 트래닛</t>
  </si>
  <si>
    <t>GARNISH, DR, FRAME</t>
  </si>
  <si>
    <t>가니쉬</t>
  </si>
  <si>
    <t>도어프레임</t>
  </si>
  <si>
    <t>가니쉬_도어프레임</t>
  </si>
  <si>
    <t>가니쉬_도어프레임(FR)</t>
  </si>
  <si>
    <t>사출불량</t>
  </si>
  <si>
    <t>82250-L1010EB</t>
  </si>
  <si>
    <t>82260-L1000CA</t>
  </si>
  <si>
    <t>GARNISH ASSY-FR DR FRAME,RH</t>
  </si>
  <si>
    <t>82260-L1010EB</t>
  </si>
  <si>
    <t>82313-1F000NNB</t>
  </si>
  <si>
    <t>82314-1F000NNB</t>
  </si>
  <si>
    <t>82651-L1020NT2</t>
  </si>
  <si>
    <t>82651-L1020R2T</t>
  </si>
  <si>
    <t>82651-L1020S3B</t>
  </si>
  <si>
    <t>82651-L1020ST2</t>
  </si>
  <si>
    <t>82651-L1020T2G</t>
  </si>
  <si>
    <t>82651-L1020WW8</t>
  </si>
  <si>
    <t>82651-L1020Y2E</t>
  </si>
  <si>
    <t>82651-L1030NT2</t>
  </si>
  <si>
    <t>82651-L1030R2T</t>
  </si>
  <si>
    <t>82651-L1030S3B</t>
  </si>
  <si>
    <t>82651-L1030ST2</t>
  </si>
  <si>
    <t>82651-L1030T2G</t>
  </si>
  <si>
    <t>82651-L1030W2B</t>
  </si>
  <si>
    <t>82651-L1030WW8</t>
  </si>
  <si>
    <t>82651-L1030Y2E</t>
  </si>
  <si>
    <t>82651-L1220NT2</t>
  </si>
  <si>
    <t>82651-L1220R2T</t>
  </si>
  <si>
    <t>82651-L1220S3B</t>
  </si>
  <si>
    <t>82651-L1220ST2</t>
  </si>
  <si>
    <t>82651-L1220T2G</t>
  </si>
  <si>
    <t>82651-L1220W2B</t>
  </si>
  <si>
    <t>82651-L1220WW8</t>
  </si>
  <si>
    <t>82651-L1220Y2E</t>
  </si>
  <si>
    <t>82651-L1240NT2</t>
  </si>
  <si>
    <t>82651-L1240R2T</t>
  </si>
  <si>
    <t>82651-L1240S3B</t>
  </si>
  <si>
    <t>82651-L1240ST2</t>
  </si>
  <si>
    <t>82651-L1240T2G</t>
  </si>
  <si>
    <t>82651-L1240WW8</t>
  </si>
  <si>
    <t>82651-L1240Y2E</t>
  </si>
  <si>
    <t>82651-L1420NT2</t>
  </si>
  <si>
    <t>82651-L1420R2T</t>
  </si>
  <si>
    <t>82651-L1420S3B</t>
  </si>
  <si>
    <t>82651-L1420ST2</t>
  </si>
  <si>
    <t>82651-L1420T2G</t>
  </si>
  <si>
    <t>82651-L1420WW8</t>
  </si>
  <si>
    <t>82651-L1420Y2E</t>
  </si>
  <si>
    <t>82652-L1000</t>
  </si>
  <si>
    <t>COVER-FR DR O/S HDL,LH</t>
  </si>
  <si>
    <t>82653-L1000</t>
  </si>
  <si>
    <t>PAD-FR DR O/S HDL HINGE,LH</t>
  </si>
  <si>
    <t>82654-L1000</t>
  </si>
  <si>
    <t>PAD-FR DR O/S HDL COVER,LH</t>
  </si>
  <si>
    <t>82661-L1030NT2</t>
  </si>
  <si>
    <t>82661-L1030R2T</t>
  </si>
  <si>
    <t>82661-L1030S3B</t>
  </si>
  <si>
    <t>82661-L1030ST2</t>
  </si>
  <si>
    <t>82661-L1030T2G</t>
  </si>
  <si>
    <t>82661-L1030W2B</t>
  </si>
  <si>
    <t>82661-L1030WW8</t>
  </si>
  <si>
    <t>82661-L1030Y2E</t>
  </si>
  <si>
    <t>82661-L1230NT2</t>
  </si>
  <si>
    <t>82661-L1230R2T</t>
  </si>
  <si>
    <t>82661-L1230S3B</t>
  </si>
  <si>
    <t>82661-L1230ST2</t>
  </si>
  <si>
    <t>82661-L1230T2G</t>
  </si>
  <si>
    <t>82661-L1230W2B</t>
  </si>
  <si>
    <t>82661-L1230WW8</t>
  </si>
  <si>
    <t>82661-L1230Y2E</t>
  </si>
  <si>
    <t>82661-L1250NT2</t>
  </si>
  <si>
    <t>82661-L1250R2T</t>
  </si>
  <si>
    <t>82661-L1250S3B</t>
  </si>
  <si>
    <t>82661-L1250ST2</t>
  </si>
  <si>
    <t>82661-L1250T2G</t>
  </si>
  <si>
    <t>82661-L1250WW8</t>
  </si>
  <si>
    <t>82661-L1250Y2E</t>
  </si>
  <si>
    <t>82661-L1430NT2</t>
  </si>
  <si>
    <t>82661-L1430R2T</t>
  </si>
  <si>
    <t>82661-L1430S3B</t>
  </si>
  <si>
    <t>오염,파손</t>
  </si>
  <si>
    <t>82661-L1430ST2</t>
  </si>
  <si>
    <t>82661-L1430T2G</t>
  </si>
  <si>
    <t>82661-L1430WW8</t>
  </si>
  <si>
    <t>82661-L1430Y2E</t>
  </si>
  <si>
    <t>82662-L1000</t>
  </si>
  <si>
    <t>COVER-FR DR O/S HDL,RH</t>
  </si>
  <si>
    <t>82663-L1000</t>
  </si>
  <si>
    <t>PAD-FR DR O/S HDL HINGE,RH</t>
  </si>
  <si>
    <t>83210-L1000</t>
  </si>
  <si>
    <t>W/STRIP ASSY-RR DR BELT O/S,LH</t>
  </si>
  <si>
    <t>W/STRIP, DR, BELT, O/S</t>
  </si>
  <si>
    <t>도어벨트아웃사이드</t>
  </si>
  <si>
    <t>웨더스트립_도어벨트아웃사이드</t>
  </si>
  <si>
    <t>웨더스트립_도어벨트아웃사이드(RR)</t>
  </si>
  <si>
    <t>83220-L1000</t>
  </si>
  <si>
    <t>W/STRIP ASSY-RR DR BELT O/S,RH</t>
  </si>
  <si>
    <t>83230-L1000</t>
  </si>
  <si>
    <t>W/STRIP ASSY-RR DR BELT I/S,LH</t>
  </si>
  <si>
    <t>웨더스트립_인사이드도어벨트(RR)</t>
  </si>
  <si>
    <t>83240-L1000</t>
  </si>
  <si>
    <t>W/STRIP ASSY-RR DR BELT I/S,RH</t>
  </si>
  <si>
    <t>83250-L1000CA</t>
  </si>
  <si>
    <t>GARNISH ASSY-RR DR FR FRAME,LH</t>
  </si>
  <si>
    <t>83250-L1010EB</t>
  </si>
  <si>
    <t>83260-L1000CA</t>
  </si>
  <si>
    <t>GARNISH ASSY-RR DR FR FRAME,RH</t>
  </si>
  <si>
    <t>스크래치,오염</t>
  </si>
  <si>
    <t>83260-L1010EB</t>
  </si>
  <si>
    <t>83270-L1000CA</t>
  </si>
  <si>
    <t>GARNISH ASSY-RR DR RR FRAME,LH</t>
  </si>
  <si>
    <t>83270-L1010EB</t>
  </si>
  <si>
    <t>공정누락,접착불량</t>
  </si>
  <si>
    <t>83280-L1000CA</t>
  </si>
  <si>
    <t>GARNISH ASSY-RR DR RR FRAME,RH</t>
  </si>
  <si>
    <t>공정누락,도장불량,스크래치,이종</t>
  </si>
  <si>
    <t>83280-L1010EB</t>
  </si>
  <si>
    <t>접착불량</t>
  </si>
  <si>
    <t>83651-L1020NT2</t>
  </si>
  <si>
    <t>83651-L1020R2T</t>
  </si>
  <si>
    <t>83651-L1020S3B</t>
  </si>
  <si>
    <t>83651-L1020ST2</t>
  </si>
  <si>
    <t>83651-L1020T2G</t>
  </si>
  <si>
    <t>83651-L1020WW8</t>
  </si>
  <si>
    <t>83651-L1020Y2E</t>
  </si>
  <si>
    <t>83661-L1020NT2</t>
  </si>
  <si>
    <t>83661-L1020R2T</t>
  </si>
  <si>
    <t>83661-L1020S3B</t>
  </si>
  <si>
    <t>83661-L1020ST2</t>
  </si>
  <si>
    <t>83661-L1020T2G</t>
  </si>
  <si>
    <t>83661-L1020WW8</t>
  </si>
  <si>
    <t>83661-L1020Y2E</t>
  </si>
  <si>
    <t>83850-L1000</t>
  </si>
  <si>
    <t>MOLDING ASSY-RR DR FRAME,LH</t>
  </si>
  <si>
    <t>MOLDING, DR, FRAME</t>
  </si>
  <si>
    <t>몰딩</t>
  </si>
  <si>
    <t>몰딩_도어프레임</t>
  </si>
  <si>
    <t>몰딩_도어프레임(FR)</t>
  </si>
  <si>
    <t>83860-L1000</t>
  </si>
  <si>
    <t>MOLDING ASSY-RR DR FRAME,RH</t>
  </si>
  <si>
    <t>84181-A7000</t>
  </si>
  <si>
    <t>PAD-ROOF SIDE</t>
  </si>
  <si>
    <t>SA50</t>
  </si>
  <si>
    <t>(주)우신세이프티시스템</t>
  </si>
  <si>
    <t>PAD, ROOF, SIDE</t>
  </si>
  <si>
    <t>루프</t>
  </si>
  <si>
    <t>패드_루프</t>
  </si>
  <si>
    <t>84182-28000</t>
  </si>
  <si>
    <t>PAD-ANTINOISE</t>
  </si>
  <si>
    <t>CS424</t>
  </si>
  <si>
    <t>PAD, ANTINOISE</t>
  </si>
  <si>
    <t>안티노이즈</t>
  </si>
  <si>
    <t>패드_안티노이즈</t>
  </si>
  <si>
    <t>가공불량,변형,스크래치,오염,재단불량,접착불량,찢어짐,파손</t>
  </si>
  <si>
    <t>84183-28000</t>
  </si>
  <si>
    <t>ANTI PAD-RR FLOOR FR,RH</t>
  </si>
  <si>
    <t>ANTI, PAD, FLOOR</t>
  </si>
  <si>
    <t>안티바이브레이션,스페어타이어웰</t>
  </si>
  <si>
    <t>패드_안티바이브레이션,스페어타이어웰</t>
  </si>
  <si>
    <t>패드_안티바이브레이션,스페어타이어웰(FR)</t>
  </si>
  <si>
    <t>사출불량,이종,접착불량,찢어짐,파손</t>
  </si>
  <si>
    <t>84191-2D000</t>
  </si>
  <si>
    <t>TAPE-FENDER BOLT MTG</t>
  </si>
  <si>
    <t>TAPE, FENDER, BOLT, MTG</t>
  </si>
  <si>
    <t>테이프</t>
  </si>
  <si>
    <t>85331-L1000</t>
  </si>
  <si>
    <t>BRKT ASSY-ASSIST HDL MTG FR,LH</t>
  </si>
  <si>
    <t>BRKT, ASSIST, HDL, MTG</t>
  </si>
  <si>
    <t>어시스트핸들마운팅</t>
  </si>
  <si>
    <t>브라켓_어시스트핸들마운팅</t>
  </si>
  <si>
    <t>브라켓_어시스트핸들마운팅(FR)</t>
  </si>
  <si>
    <t>85331-L1500</t>
  </si>
  <si>
    <t>85332-L1000</t>
  </si>
  <si>
    <t>BRKT ASSY-ASSIST HDL MTG FR,RH</t>
  </si>
  <si>
    <t>85332-L1500</t>
  </si>
  <si>
    <t>85333-L1000</t>
  </si>
  <si>
    <t>BRKT ASSY-ASSIST HDL MTG RR,LH</t>
  </si>
  <si>
    <t>브라켓_어시스트핸들마운팅(RR)</t>
  </si>
  <si>
    <t>85333-L1500</t>
  </si>
  <si>
    <t>85334-L1000</t>
  </si>
  <si>
    <t>BRKT ASSY-ASSIST HDL MTG RR,RH</t>
  </si>
  <si>
    <t>85334-L1500</t>
  </si>
  <si>
    <t>86130-G8010</t>
  </si>
  <si>
    <t>MLDG-W/S GLASS UPR</t>
  </si>
  <si>
    <t>P784</t>
  </si>
  <si>
    <t>(주)세동</t>
  </si>
  <si>
    <t>HS128</t>
  </si>
  <si>
    <t>MLDG, W/S, GLASS, UPR</t>
  </si>
  <si>
    <t>윈드쉴드글라스어퍼</t>
  </si>
  <si>
    <t>몰딩_윈드쉴드글라스어퍼</t>
  </si>
  <si>
    <t>86150-L1200</t>
  </si>
  <si>
    <t>COVER ASSY-COWL TOP</t>
  </si>
  <si>
    <t>COVER, COWL, TOP</t>
  </si>
  <si>
    <t>카울탑</t>
  </si>
  <si>
    <t>커버_카울탑</t>
  </si>
  <si>
    <t>86910-L1000</t>
  </si>
  <si>
    <t>MTG ASSY-LICENCE PLATE</t>
  </si>
  <si>
    <t>SII2</t>
  </si>
  <si>
    <t>현대모비스(주)아산플라스틱공장</t>
  </si>
  <si>
    <t>MTG, LICENCE, PLATE</t>
  </si>
  <si>
    <t>마운팅</t>
  </si>
  <si>
    <t>라이센스플레이트</t>
  </si>
  <si>
    <t>마운팅_라이센스플레이트</t>
  </si>
  <si>
    <t>91931-L1140</t>
  </si>
  <si>
    <t>91955-L0451</t>
  </si>
  <si>
    <t>JUNCTION BOX ASSY-ENGINE ROOM</t>
  </si>
  <si>
    <t>JUNCTION, BOX, ENGINE, ROOM</t>
  </si>
  <si>
    <t>정션박스</t>
  </si>
  <si>
    <t>엔진룸</t>
  </si>
  <si>
    <t>정션박스_엔진룸</t>
  </si>
  <si>
    <t>93700-L0000NNB</t>
  </si>
  <si>
    <t>SWITCH ASSY-SIDE CRASH PAD</t>
  </si>
  <si>
    <t>SWITCHES</t>
  </si>
  <si>
    <t>SWITCH, SIDE, CRASH, PAD</t>
  </si>
  <si>
    <t>스위치</t>
  </si>
  <si>
    <t>사이드크래쉬패드</t>
  </si>
  <si>
    <t>스위치_사이드크래쉬패드</t>
  </si>
  <si>
    <t>93700-L0000YTH</t>
  </si>
  <si>
    <t>93700-L0010NNB</t>
  </si>
  <si>
    <t>93700-L0010YTH</t>
  </si>
  <si>
    <t>95440-4GBT0</t>
  </si>
  <si>
    <t>TCU &amp; BRKT ASSY</t>
  </si>
  <si>
    <t>TCU&amp;BRKT</t>
  </si>
  <si>
    <t>TCU&amp;브라켓</t>
  </si>
  <si>
    <t>95440-L1010</t>
  </si>
  <si>
    <t>95440-L1060</t>
  </si>
  <si>
    <t>95440-L1500</t>
  </si>
  <si>
    <t>95460-L1200</t>
  </si>
  <si>
    <t>96210-L0000EB</t>
  </si>
  <si>
    <t>96210-L0100EB</t>
  </si>
  <si>
    <t>96210-L0110EB</t>
  </si>
  <si>
    <t>97699-D7000</t>
  </si>
  <si>
    <t>LABEL-REFRIGERANT ID</t>
  </si>
  <si>
    <t>LABEL, REFRIGERANT, ID</t>
  </si>
  <si>
    <t>라벨(FR)</t>
  </si>
  <si>
    <t>98100-L1000</t>
  </si>
  <si>
    <t>MOTOR &amp; LINK ASSY-W/SHLD WPR</t>
  </si>
  <si>
    <t>RONZ</t>
  </si>
  <si>
    <t>덴소코리아 주식회사</t>
  </si>
  <si>
    <t>WIPER</t>
  </si>
  <si>
    <t>MOTOR&amp;LINK, W/SHLD, WPR</t>
  </si>
  <si>
    <t>모터&amp;링크</t>
  </si>
  <si>
    <t>윈드쉴드글라스와이퍼</t>
  </si>
  <si>
    <t>모터&amp;링크_윈드쉴드글라스와이퍼</t>
  </si>
  <si>
    <t>변형,오염</t>
  </si>
  <si>
    <t>98310-L1000</t>
  </si>
  <si>
    <t>ARM &amp; BLADE ASSY-W/WPR D/SIDE</t>
  </si>
  <si>
    <t>CM216</t>
  </si>
  <si>
    <t>ARM&amp;BLADE, W/WPR, D/SIDE</t>
  </si>
  <si>
    <t>암&amp;블레이드</t>
  </si>
  <si>
    <t>윈드쉴드글라스와이퍼,패신저</t>
  </si>
  <si>
    <t>암&amp;블레이드_윈드쉴드글라스와이퍼,패신저</t>
  </si>
  <si>
    <t>98320-L1000</t>
  </si>
  <si>
    <t>ARM &amp; BLADE ASSY-W/WPR P/SIDE</t>
  </si>
  <si>
    <t>ARM&amp;BLADE, W/WPR, P/SIDE</t>
  </si>
  <si>
    <t>98650-L1000</t>
  </si>
  <si>
    <t>HOSE ASSY-WINDSHIELD WASHER</t>
  </si>
  <si>
    <t>HOSE, WINDSHIELD, WASHER</t>
  </si>
  <si>
    <t>윈드쉴드글라스와셔</t>
  </si>
  <si>
    <t>호스_윈드쉴드글라스와셔</t>
  </si>
  <si>
    <t>99211-L0000</t>
  </si>
  <si>
    <t>UNIT-FR VIEW CAMERA</t>
  </si>
  <si>
    <t>M3910-02M022</t>
  </si>
  <si>
    <t>LF</t>
  </si>
  <si>
    <t>11234-10506K</t>
  </si>
  <si>
    <t>11251-08166B</t>
  </si>
  <si>
    <t>11294-10256K</t>
  </si>
  <si>
    <t>수량과부족</t>
  </si>
  <si>
    <t>11403-08161</t>
  </si>
  <si>
    <t>11406-10406K</t>
  </si>
  <si>
    <t>11415-06143</t>
  </si>
  <si>
    <t>13390-06001</t>
  </si>
  <si>
    <t>14160-05130</t>
  </si>
  <si>
    <t>RIVET-BLIND</t>
  </si>
  <si>
    <t>S738</t>
  </si>
  <si>
    <t>인파스텍코리아(주)</t>
  </si>
  <si>
    <t>FASTENERS-MISC/PIPE HOSE</t>
  </si>
  <si>
    <t>RIVET, BLIND</t>
  </si>
  <si>
    <t>리벳</t>
  </si>
  <si>
    <t>블라인드</t>
  </si>
  <si>
    <t>리벳_블라인드</t>
  </si>
  <si>
    <t>25212-2B720</t>
  </si>
  <si>
    <t>CM224</t>
  </si>
  <si>
    <t>25212-2GGA1</t>
  </si>
  <si>
    <t>28233-2C400</t>
  </si>
  <si>
    <t>28751-3J000</t>
  </si>
  <si>
    <t>62618-4R000</t>
  </si>
  <si>
    <t>79710-C1500</t>
  </si>
  <si>
    <t>REINF ASSY-TRUNK LID LATCH</t>
  </si>
  <si>
    <t>REINF, TRUNK, LID, LATCH</t>
  </si>
  <si>
    <t>레인프</t>
  </si>
  <si>
    <t>레인프_트렁크리드</t>
  </si>
  <si>
    <t>81350-A4000</t>
  </si>
  <si>
    <t>STRIKER ASSY-DR</t>
  </si>
  <si>
    <t>STRIKER, DR</t>
  </si>
  <si>
    <t>스트라이커</t>
  </si>
  <si>
    <t>도어</t>
  </si>
  <si>
    <t>스트라이커_도어</t>
  </si>
  <si>
    <t>81686-C2000</t>
  </si>
  <si>
    <t>84183-37010</t>
  </si>
  <si>
    <t>찢어짐,파손</t>
  </si>
  <si>
    <t>84184-28000</t>
  </si>
  <si>
    <t>기타외관불량,찢어짐</t>
  </si>
  <si>
    <t>85101-G3100</t>
  </si>
  <si>
    <t>89891-C1000</t>
  </si>
  <si>
    <t>HOLDER ASSY-CHILD REST HOOK</t>
  </si>
  <si>
    <t>SEAT REAR</t>
  </si>
  <si>
    <t>HOLDER, CHILD, REST, HOOK</t>
  </si>
  <si>
    <t>차일드레스트훅</t>
  </si>
  <si>
    <t>홀더_차일드레스트훅</t>
  </si>
  <si>
    <t>91931-C1090</t>
  </si>
  <si>
    <t>NU</t>
  </si>
  <si>
    <t>22113-2JTA0</t>
  </si>
  <si>
    <t>32450-2S030</t>
  </si>
  <si>
    <t>39180-2J700</t>
  </si>
  <si>
    <t>SENSOR-CRANKSHAFT POSITION</t>
  </si>
  <si>
    <t>SENSOR, CRANKSHAFT, POSITION</t>
  </si>
  <si>
    <t>크랭크샤프트포지션</t>
  </si>
  <si>
    <t>센서_크랭크샤프트포지션</t>
  </si>
  <si>
    <t>NX</t>
  </si>
  <si>
    <t>11251-08161</t>
  </si>
  <si>
    <t>11273-06207K</t>
  </si>
  <si>
    <t>11281-06186B</t>
  </si>
  <si>
    <t>11413-06207C</t>
  </si>
  <si>
    <t>11435-10256K</t>
  </si>
  <si>
    <t>BOLT-FLANGE, GUIDE, COATING</t>
  </si>
  <si>
    <t>BOLT, FLANGE, GUIDE, COATING</t>
  </si>
  <si>
    <t>가이드,플렌지</t>
  </si>
  <si>
    <t>볼트_가이드,플렌지</t>
  </si>
  <si>
    <t>12441-06257B</t>
  </si>
  <si>
    <t>13277-06007K</t>
  </si>
  <si>
    <t>13380-06001</t>
  </si>
  <si>
    <t>13396-08007B</t>
  </si>
  <si>
    <t>13931-08090</t>
  </si>
  <si>
    <t>NUT-FLANGE, WELD</t>
  </si>
  <si>
    <t>NUT, FLANGE, WELD</t>
  </si>
  <si>
    <t>21825-K5710</t>
  </si>
  <si>
    <t>25212-2S100</t>
  </si>
  <si>
    <t>25450-N9700</t>
  </si>
  <si>
    <t>31039-N9000</t>
  </si>
  <si>
    <t>BOLT-FUEL FILLER NECK</t>
  </si>
  <si>
    <t>BOLT, FUEL, FILLER, NECK</t>
  </si>
  <si>
    <t>퓨엘필러넥</t>
  </si>
  <si>
    <t>볼트_퓨엘필러넥</t>
  </si>
  <si>
    <t>31106-P2000</t>
  </si>
  <si>
    <t>COVER ASSY-FUEL PUMP A/S,LH</t>
  </si>
  <si>
    <t>31141-D9420</t>
  </si>
  <si>
    <t>SV83</t>
  </si>
  <si>
    <t>(주)동아금속</t>
  </si>
  <si>
    <t>32800-N9200</t>
  </si>
  <si>
    <t>PEDAL ASSY-BRAKE</t>
  </si>
  <si>
    <t>PEDAL, BRAKE</t>
  </si>
  <si>
    <t>브레이크</t>
  </si>
  <si>
    <t>페달_브레이크</t>
  </si>
  <si>
    <t>39100-2S163</t>
  </si>
  <si>
    <t>39100-2S164</t>
  </si>
  <si>
    <t>39100-2S165</t>
  </si>
  <si>
    <t>39100-2S166</t>
  </si>
  <si>
    <t>39210-2S101</t>
  </si>
  <si>
    <t>SENSOR-OXYGEN(BINARY)</t>
  </si>
  <si>
    <t>SENSOR, OXYGEN, BINARY</t>
  </si>
  <si>
    <t>39212-2S100</t>
  </si>
  <si>
    <t>SENSOR ASSY-OXYGEN</t>
  </si>
  <si>
    <t>42950-4G020</t>
  </si>
  <si>
    <t>54645-4H000</t>
  </si>
  <si>
    <t>62419-S2000</t>
  </si>
  <si>
    <t>816A0-CW000</t>
  </si>
  <si>
    <t>816B0-CW000</t>
  </si>
  <si>
    <t>816C0-CW000</t>
  </si>
  <si>
    <t>816C0-K5000</t>
  </si>
  <si>
    <t>816D0-CW000</t>
  </si>
  <si>
    <t>816D0-K5000</t>
  </si>
  <si>
    <t>81800-N9000</t>
  </si>
  <si>
    <t>LATCH ASSY-TAILGATE</t>
  </si>
  <si>
    <t>LATCH, TAILGATE</t>
  </si>
  <si>
    <t>테일게이트</t>
  </si>
  <si>
    <t>랫치_테일게이트</t>
  </si>
  <si>
    <t>81810-K5000</t>
  </si>
  <si>
    <t>STRIKER ASSY-TAILGATE</t>
  </si>
  <si>
    <t>STRIKER, TAILGATE</t>
  </si>
  <si>
    <t>스트라이커_러기지어퍼</t>
  </si>
  <si>
    <t>81816-K5000</t>
  </si>
  <si>
    <t>BOLT-TORX</t>
  </si>
  <si>
    <t>BOLT, TORX</t>
  </si>
  <si>
    <t>81820-N9000</t>
  </si>
  <si>
    <t>HDL &amp; SWITCH ASSY-T/GATE O/S</t>
  </si>
  <si>
    <t>HDL&amp;SWITCH, T/GATE, O/S</t>
  </si>
  <si>
    <t>테일게이트아웃사이드</t>
  </si>
  <si>
    <t>핸들&amp;스위치_테일게이트아웃사이드</t>
  </si>
  <si>
    <t>81831-N9000</t>
  </si>
  <si>
    <t>LIFTER-TAILGATE,LH</t>
  </si>
  <si>
    <t>LIFTER, TAILGATE</t>
  </si>
  <si>
    <t>리프터_테일게이트</t>
  </si>
  <si>
    <t>81831-N9100</t>
  </si>
  <si>
    <t>DRV UNIT ASSY-POWER T/GATE,LH</t>
  </si>
  <si>
    <t>DRV, UNIT, POWER, T/GATE</t>
  </si>
  <si>
    <t>드라이브유닛</t>
  </si>
  <si>
    <t>파워테일게이트</t>
  </si>
  <si>
    <t>드라이브유닛_파워테일게이트</t>
  </si>
  <si>
    <t>81832-N9000</t>
  </si>
  <si>
    <t>BRKT ASSY-T/GATE LFTR B/SD,LH</t>
  </si>
  <si>
    <t>BRKT, T/GATE, LFTR, B/SD</t>
  </si>
  <si>
    <t>테일게이트리프터백사이드</t>
  </si>
  <si>
    <t>브라켓_테일게이트리프터백사이드</t>
  </si>
  <si>
    <t>81832-N9100</t>
  </si>
  <si>
    <t>81841-N9000</t>
  </si>
  <si>
    <t>LIFTER-TAILGATE,RH</t>
  </si>
  <si>
    <t>81841-N9100</t>
  </si>
  <si>
    <t>CNTR BAL ASSY-POWER T/GATE,RH</t>
  </si>
  <si>
    <t>CNTR, BAL, POWER, T/GATE</t>
  </si>
  <si>
    <t>센터바&amp;브라켓</t>
  </si>
  <si>
    <t>센터바&amp;브라켓_파워테일게이트</t>
  </si>
  <si>
    <t>81842-N9000</t>
  </si>
  <si>
    <t>BRKT ASSY-T/GATE LFTR B/SD,RH</t>
  </si>
  <si>
    <t>81842-N9100</t>
  </si>
  <si>
    <t>81870-N9100</t>
  </si>
  <si>
    <t>MODULE ASSY-POWER T/GATE CONT</t>
  </si>
  <si>
    <t>MODULE, POWER, T/GATE, CONT</t>
  </si>
  <si>
    <t>파워테일게이트컨트롤모듈</t>
  </si>
  <si>
    <t>82313-1F000WDN</t>
  </si>
  <si>
    <t>82314-1F000WDN</t>
  </si>
  <si>
    <t>82651-K5000CA</t>
  </si>
  <si>
    <t>LN43</t>
  </si>
  <si>
    <t>보고에이피 주식회사</t>
  </si>
  <si>
    <t>82651-K5100CA</t>
  </si>
  <si>
    <t>82651-N9000S3B</t>
  </si>
  <si>
    <t>82651-N9000S3M</t>
  </si>
  <si>
    <t>82651-N9000WW8</t>
  </si>
  <si>
    <t>82651-N9010S3B</t>
  </si>
  <si>
    <t>82651-N9010W2B</t>
  </si>
  <si>
    <t>82651-N9010WSS</t>
  </si>
  <si>
    <t>82651-N9100S3B</t>
  </si>
  <si>
    <t>82651-N9100S3M</t>
  </si>
  <si>
    <t>82651-N9100WSS</t>
  </si>
  <si>
    <t>82651-N9100WW8</t>
  </si>
  <si>
    <t>82651-N9400A5G</t>
  </si>
  <si>
    <t>82651-N9400R2T</t>
  </si>
  <si>
    <t>82651-N9400S3B</t>
  </si>
  <si>
    <t>82651-N9400S3M</t>
  </si>
  <si>
    <t>82651-N9400T2G</t>
  </si>
  <si>
    <t>82651-N9400W2B</t>
  </si>
  <si>
    <t>82651-N9400WSS</t>
  </si>
  <si>
    <t>82651-N9400WW8</t>
  </si>
  <si>
    <t>82651-N9400Y2E</t>
  </si>
  <si>
    <t>82652-K5100</t>
  </si>
  <si>
    <t>82652-N9000</t>
  </si>
  <si>
    <t>82652-N9100A5G</t>
  </si>
  <si>
    <t>CAP-FR DR O/S HDL,LH</t>
  </si>
  <si>
    <t>캡_아웃사이드도어핸들(FR)</t>
  </si>
  <si>
    <t>82652-N9100R2T</t>
  </si>
  <si>
    <t>82652-N9100S3B</t>
  </si>
  <si>
    <t>82652-N9100S3M</t>
  </si>
  <si>
    <t>82652-N9100T2G</t>
  </si>
  <si>
    <t>82652-N9100W2B</t>
  </si>
  <si>
    <t>82652-N9100WSS</t>
  </si>
  <si>
    <t>82652-N9100WW8</t>
  </si>
  <si>
    <t>82652-N9100Y2E</t>
  </si>
  <si>
    <t>82653-N9000</t>
  </si>
  <si>
    <t>82654-N9000</t>
  </si>
  <si>
    <t>82661-K5010CA</t>
  </si>
  <si>
    <t>82661-K5110CA</t>
  </si>
  <si>
    <t>82661-N9010S3B</t>
  </si>
  <si>
    <t>82661-N9010S3M</t>
  </si>
  <si>
    <t>82661-N9010W2B</t>
  </si>
  <si>
    <t>82661-N9010WSS</t>
  </si>
  <si>
    <t>82661-N9010WW8</t>
  </si>
  <si>
    <t>82661-N9110S3B</t>
  </si>
  <si>
    <t>82661-N9110S3M</t>
  </si>
  <si>
    <t>82661-N9110WSS</t>
  </si>
  <si>
    <t>82661-N9110WW8</t>
  </si>
  <si>
    <t>82661-N9410A5G</t>
  </si>
  <si>
    <t>82661-N9410R2T</t>
  </si>
  <si>
    <t>82661-N9410S3B</t>
  </si>
  <si>
    <t>82661-N9410S3M</t>
  </si>
  <si>
    <t>82661-N9410T2G</t>
  </si>
  <si>
    <t>82661-N9410W2B</t>
  </si>
  <si>
    <t>82661-N9410WSS</t>
  </si>
  <si>
    <t>82661-N9410WW8</t>
  </si>
  <si>
    <t>82661-N9410Y2E</t>
  </si>
  <si>
    <t>82662-N9000</t>
  </si>
  <si>
    <t>82663-N9000</t>
  </si>
  <si>
    <t>83651-K5000CA</t>
  </si>
  <si>
    <t>83651-N9000A5G</t>
  </si>
  <si>
    <t>83651-N9000R2T</t>
  </si>
  <si>
    <t>83651-N9000S3B</t>
  </si>
  <si>
    <t>83651-N9000S3M</t>
  </si>
  <si>
    <t>83651-N9000T2G</t>
  </si>
  <si>
    <t>83651-N9000WW8</t>
  </si>
  <si>
    <t>83651-N9000Y2E</t>
  </si>
  <si>
    <t>83652-N9000</t>
  </si>
  <si>
    <t>COVER-RR DR O/S HDL,LH</t>
  </si>
  <si>
    <t>커버_아웃사이드도어핸들(RR)</t>
  </si>
  <si>
    <t>83661-N9000A5G</t>
  </si>
  <si>
    <t>83661-N9000R2T</t>
  </si>
  <si>
    <t>83661-N9000S3B</t>
  </si>
  <si>
    <t>83661-N9000S3M</t>
  </si>
  <si>
    <t>83661-N9000T2G</t>
  </si>
  <si>
    <t>83661-N9000WW8</t>
  </si>
  <si>
    <t>83661-N9000Y2E</t>
  </si>
  <si>
    <t>83662-N9000</t>
  </si>
  <si>
    <t>COVER-RR DR O/S HDL,RH</t>
  </si>
  <si>
    <t>84185-27010</t>
  </si>
  <si>
    <t>PAD-ROOF RAIL</t>
  </si>
  <si>
    <t>LB06</t>
  </si>
  <si>
    <t>(주)남일</t>
  </si>
  <si>
    <t>PAD, ROOF, RAIL</t>
  </si>
  <si>
    <t>85305-J3000</t>
  </si>
  <si>
    <t>PAD-ROOF</t>
  </si>
  <si>
    <t>PAD, ROOF</t>
  </si>
  <si>
    <t>89810-CW000NNB</t>
  </si>
  <si>
    <t>S/BELT ASSY-2ND C.L.R 3PT,LH</t>
  </si>
  <si>
    <t>SQWN</t>
  </si>
  <si>
    <t>조이슨세이프티시스템스코리아 주식회사</t>
  </si>
  <si>
    <t>S/BELT, CLR</t>
  </si>
  <si>
    <t>시트벨트</t>
  </si>
  <si>
    <t>CLR</t>
  </si>
  <si>
    <t>시트벨트_CLR</t>
  </si>
  <si>
    <t>89810-CW000WDN</t>
  </si>
  <si>
    <t>89810-K5000NNB</t>
  </si>
  <si>
    <t>89820-CW000NNB</t>
  </si>
  <si>
    <t>S/BELT ASSY-2ND C.L.R 3PT,RH</t>
  </si>
  <si>
    <t>89820-CW000WDN</t>
  </si>
  <si>
    <t>89820-K5000NNB</t>
  </si>
  <si>
    <t>89850-K5000NNB</t>
  </si>
  <si>
    <t>S/BELT ASSY-2ND C.L.R 3PT CTR</t>
  </si>
  <si>
    <t>S/BELT, CLR, CTR</t>
  </si>
  <si>
    <t>898W3-N9000NNB</t>
  </si>
  <si>
    <t>ANCHOR COVER-RR SEAT BELT LWR</t>
  </si>
  <si>
    <t>ANCHOR, COVER, SEAT, BELT, LWR</t>
  </si>
  <si>
    <t>앵커컨넥터</t>
  </si>
  <si>
    <t>앵커컨넥터_시트벨트</t>
  </si>
  <si>
    <t>앵커컨넥터(RR)</t>
  </si>
  <si>
    <t>91931-P2020</t>
  </si>
  <si>
    <t>95250-K5000</t>
  </si>
  <si>
    <t>UNIT ASSY-INVERTER</t>
  </si>
  <si>
    <t>UNIT, INVERTER</t>
  </si>
  <si>
    <t>인버터</t>
  </si>
  <si>
    <t>유닛_인버터</t>
  </si>
  <si>
    <t>95440-K5000</t>
  </si>
  <si>
    <t>95440-K5010</t>
  </si>
  <si>
    <t>95440-N9050</t>
  </si>
  <si>
    <t>95440-N9070</t>
  </si>
  <si>
    <t>95440-N9080</t>
  </si>
  <si>
    <t>96217-C5000</t>
  </si>
  <si>
    <t>NUT-COMBINATION ANTENNA</t>
  </si>
  <si>
    <t>NUT, COMBINATION, ANTENNA</t>
  </si>
  <si>
    <t>콤비네이션안테나</t>
  </si>
  <si>
    <t>너트_콤비네이션안테나</t>
  </si>
  <si>
    <t>97510-D4200</t>
  </si>
  <si>
    <t>GRILLE ASSY-AIR EXTRACTOR</t>
  </si>
  <si>
    <t>PB335F</t>
  </si>
  <si>
    <t>GRILLE, AIR, EXTRACTOR</t>
  </si>
  <si>
    <t>그릴</t>
  </si>
  <si>
    <t>익스트랙터</t>
  </si>
  <si>
    <t>그릴_익스트랙터</t>
  </si>
  <si>
    <t>99140-CW000</t>
  </si>
  <si>
    <t>99150-CW000</t>
  </si>
  <si>
    <t>S</t>
  </si>
  <si>
    <t>11205-08306K</t>
  </si>
  <si>
    <t>11234-10806K</t>
  </si>
  <si>
    <t>11513-08406K</t>
  </si>
  <si>
    <t>11533-08756K</t>
  </si>
  <si>
    <t>STUD SPECIAL</t>
  </si>
  <si>
    <t>18849-09085</t>
  </si>
  <si>
    <t>PLUG ASSY-SPARK(SILZKR8E9G)</t>
  </si>
  <si>
    <t>18849-11070</t>
  </si>
  <si>
    <t>PLUG ASSY-SPARK(GDI)</t>
  </si>
  <si>
    <t>PLUG, SPARK, GDI</t>
  </si>
  <si>
    <t>18851-11060</t>
  </si>
  <si>
    <t>PLUG ASSY - SPARK (DILKR6A11)</t>
  </si>
  <si>
    <t>PLUG, SPARK, DILKR</t>
  </si>
  <si>
    <t>21114-2G000</t>
  </si>
  <si>
    <t>21133-25000</t>
  </si>
  <si>
    <t>21140-25000</t>
  </si>
  <si>
    <t>VALVE-CHECK</t>
  </si>
  <si>
    <t>VALVE, CHECK</t>
  </si>
  <si>
    <t>체크</t>
  </si>
  <si>
    <t>밸브_체크</t>
  </si>
  <si>
    <t>21140-2GGA0</t>
  </si>
  <si>
    <t>21211-2G101</t>
  </si>
  <si>
    <t>BEARING-CRK/SHT UPR STD AA</t>
  </si>
  <si>
    <t>BEARING, CRK/SHT, UPR, AA</t>
  </si>
  <si>
    <t>21211-2G111</t>
  </si>
  <si>
    <t>BEARING-CRK/SHT UPR STD A</t>
  </si>
  <si>
    <t>21211-2G131</t>
  </si>
  <si>
    <t>BEARING-CRK/SHT UPR STD C</t>
  </si>
  <si>
    <t>21211-2G141</t>
  </si>
  <si>
    <t>BEARING-CRK/SHT UPR STD D</t>
  </si>
  <si>
    <t>21213-2G000</t>
  </si>
  <si>
    <t>BEARING-CRK/SHT LWR STD AA</t>
  </si>
  <si>
    <t>BEARING, CRK/SHT, LWR, AA</t>
  </si>
  <si>
    <t>21213-2G010</t>
  </si>
  <si>
    <t>BEARING-CRK/SHT LWR STD A</t>
  </si>
  <si>
    <t>BEARING, CRK/SHT, LWR</t>
  </si>
  <si>
    <t>21213-2G020</t>
  </si>
  <si>
    <t>BEARING-CRK/SHT LWR STD B</t>
  </si>
  <si>
    <t>21213-2G030</t>
  </si>
  <si>
    <t>BEARING-CRK/SHT LWR STD C</t>
  </si>
  <si>
    <t>21213-2G031</t>
  </si>
  <si>
    <t>21213-2G040</t>
  </si>
  <si>
    <t>BEARING-CRK/SHT LWR STD D</t>
  </si>
  <si>
    <t>22126-25000</t>
  </si>
  <si>
    <t>BOLT-FLANGE(8X41)</t>
  </si>
  <si>
    <t>22126-2GTA0</t>
  </si>
  <si>
    <t>BOLT FLANGE (8X101)</t>
  </si>
  <si>
    <t>22140-2G000</t>
  </si>
  <si>
    <t>BRACKET ASSY-FUEL PUMP</t>
  </si>
  <si>
    <t>BRACKET, FUEL, PUMP</t>
  </si>
  <si>
    <t>브라켓_퓨엘펌프</t>
  </si>
  <si>
    <t>버,오염,이종,파손</t>
  </si>
  <si>
    <t>22140-2GGA0</t>
  </si>
  <si>
    <t>BRKT-FUEL PUMP</t>
  </si>
  <si>
    <t>BRKT, FUEL, PUMP</t>
  </si>
  <si>
    <t>브라켓_퓨엘탱크</t>
  </si>
  <si>
    <t>기타외관불량,발청,오염,파손</t>
  </si>
  <si>
    <t>22226-2G004</t>
  </si>
  <si>
    <t>22226-2G005</t>
  </si>
  <si>
    <t>22226-2G006</t>
  </si>
  <si>
    <t>22226-2G007</t>
  </si>
  <si>
    <t>22226-2G008</t>
  </si>
  <si>
    <t>22226-2G009</t>
  </si>
  <si>
    <t>22226-2G010</t>
  </si>
  <si>
    <t>22226-2G012</t>
  </si>
  <si>
    <t>22226-2G013</t>
  </si>
  <si>
    <t>22226-2G014</t>
  </si>
  <si>
    <t>22226-2G015</t>
  </si>
  <si>
    <t>22226-2G016</t>
  </si>
  <si>
    <t>22226-2G017</t>
  </si>
  <si>
    <t>22226-2G018</t>
  </si>
  <si>
    <t>22226-2G022</t>
  </si>
  <si>
    <t>22226-2G023</t>
  </si>
  <si>
    <t>22226-2G024</t>
  </si>
  <si>
    <t>22226-2G025</t>
  </si>
  <si>
    <t>22226-2G026</t>
  </si>
  <si>
    <t>22226-2G033</t>
  </si>
  <si>
    <t>22226-2G034</t>
  </si>
  <si>
    <t>22226-2G035</t>
  </si>
  <si>
    <t>22226-2G036</t>
  </si>
  <si>
    <t>22226-2G037</t>
  </si>
  <si>
    <t>22226-2G038</t>
  </si>
  <si>
    <t>22226-2G039</t>
  </si>
  <si>
    <t>22226-2G040</t>
  </si>
  <si>
    <t>22226-2G041</t>
  </si>
  <si>
    <t>22226-2G042</t>
  </si>
  <si>
    <t>22226-2G044</t>
  </si>
  <si>
    <t>22226-2G046</t>
  </si>
  <si>
    <t>22311-2G600</t>
  </si>
  <si>
    <t>22311-2GGB0</t>
  </si>
  <si>
    <t>23121-2G590</t>
  </si>
  <si>
    <t>CRANKSHAFT BSM SPOROCKET 40T</t>
  </si>
  <si>
    <t>CRANKSHAFT, BSM, SPOROCKET</t>
  </si>
  <si>
    <t>크랭크샤프트</t>
  </si>
  <si>
    <t>BSM</t>
  </si>
  <si>
    <t>크랭크샤프트_BSM</t>
  </si>
  <si>
    <t>23611-2G510</t>
  </si>
  <si>
    <t>BEARING-CON-ROD STD A</t>
  </si>
  <si>
    <t>24322-2G350</t>
  </si>
  <si>
    <t>BS DRIVE CHAIN</t>
  </si>
  <si>
    <t>BS, DRIVE, CHAIN</t>
  </si>
  <si>
    <t>오일펌프</t>
  </si>
  <si>
    <t>24363-25000</t>
  </si>
  <si>
    <t>BOLT-OCV</t>
  </si>
  <si>
    <t>BOLT, OCV</t>
  </si>
  <si>
    <t>24461-2G350</t>
  </si>
  <si>
    <t>BS CHAIN TENSIONER ARM</t>
  </si>
  <si>
    <t>BS, CHAIN, TENSIONER, ARM</t>
  </si>
  <si>
    <t>24470-2G350</t>
  </si>
  <si>
    <t>HYD. TENSIONER ASSY-BS CHAIN</t>
  </si>
  <si>
    <t>HYD, TENSIONER, BS, CHAIN</t>
  </si>
  <si>
    <t>24471-2G350</t>
  </si>
  <si>
    <t>BS DRIVE GUIDE</t>
  </si>
  <si>
    <t>BS, DRIVE, GUIDE</t>
  </si>
  <si>
    <t>25130-25002</t>
  </si>
  <si>
    <t>25253-2GGA0</t>
  </si>
  <si>
    <t>BRKT-AIR CON, LWR</t>
  </si>
  <si>
    <t>기타외관불량,버,파손</t>
  </si>
  <si>
    <t>25280-2GGC4</t>
  </si>
  <si>
    <t>TENSIONER ASSY-INTEGRATED BRKT</t>
  </si>
  <si>
    <t>TENSIONER, INTEGRATED, BRKT</t>
  </si>
  <si>
    <t>인티그레이티드브라켓</t>
  </si>
  <si>
    <t>텐셔너_인티그레이티드브라켓</t>
  </si>
  <si>
    <t>25469-2G600</t>
  </si>
  <si>
    <t>25470-2GGB5</t>
  </si>
  <si>
    <t>PIPE &amp; HOSE ASSY-OIL COOLER</t>
  </si>
  <si>
    <t>PIPE&amp;HOSE, OIL, COOLER</t>
  </si>
  <si>
    <t>파이프&amp;호스</t>
  </si>
  <si>
    <t>파이프&amp;호스_오일쿨러</t>
  </si>
  <si>
    <t>26710-2GGB0</t>
  </si>
  <si>
    <t>27305-2GGA0</t>
  </si>
  <si>
    <t>CONNECTOR BRKT</t>
  </si>
  <si>
    <t>CONNECTOR, BRKT</t>
  </si>
  <si>
    <t>커넥터</t>
  </si>
  <si>
    <t>컨넥터</t>
  </si>
  <si>
    <t>커넥터_컨넥터</t>
  </si>
  <si>
    <t>29246-2G700</t>
  </si>
  <si>
    <t>ENGINE COVER MT'G BOLT</t>
  </si>
  <si>
    <t>ENGINE, COVER, MTG, BOLT</t>
  </si>
  <si>
    <t>35305-2GGA0</t>
  </si>
  <si>
    <t>서브품불량,오염</t>
  </si>
  <si>
    <t>35324-2GGA0</t>
  </si>
  <si>
    <t>HIGH PRESSURE PUMP</t>
  </si>
  <si>
    <t>HIGH, PRESSURE, PUMP</t>
  </si>
  <si>
    <t>프레셔펌프</t>
  </si>
  <si>
    <t>힌지_프레셔펌프</t>
  </si>
  <si>
    <t>버,조립불량</t>
  </si>
  <si>
    <t>35325-2G700</t>
  </si>
  <si>
    <t>ROLLER TAPPET</t>
  </si>
  <si>
    <t>ROLLER, TAPPET</t>
  </si>
  <si>
    <t>롤러태핏</t>
  </si>
  <si>
    <t>35345-2GHA0</t>
  </si>
  <si>
    <t>INJECTOR-FOAM</t>
  </si>
  <si>
    <t>INJECTOR, FOAM</t>
  </si>
  <si>
    <t>공정누락,찢어짐</t>
  </si>
  <si>
    <t>39180-25300</t>
  </si>
  <si>
    <t>39180-2G000</t>
  </si>
  <si>
    <t>39210-2G240</t>
  </si>
  <si>
    <t>O2 SENSOR(FRONT)</t>
  </si>
  <si>
    <t>OXYGEN, SENSOR</t>
  </si>
  <si>
    <t>센서_산소(FR)</t>
  </si>
  <si>
    <t>39210-2G260</t>
  </si>
  <si>
    <t>O2 SENSOR(REAR)</t>
  </si>
  <si>
    <t>센서_산소(RR)</t>
  </si>
  <si>
    <t>39210-2GBB0</t>
  </si>
  <si>
    <t>O2 SENSOR(GDI 4WD)</t>
  </si>
  <si>
    <t>OXYGEN, SENSOR, GDI</t>
  </si>
  <si>
    <t>TM</t>
  </si>
  <si>
    <t>11254-06166K</t>
  </si>
  <si>
    <t>11254-06257K</t>
  </si>
  <si>
    <t>11403-08206B</t>
  </si>
  <si>
    <t>11408-06166B</t>
  </si>
  <si>
    <t>BOLT-WAASHER ASSY</t>
  </si>
  <si>
    <t>BOLT, WAASHER</t>
  </si>
  <si>
    <t>11425-06207P</t>
  </si>
  <si>
    <t>11435-12006KA</t>
  </si>
  <si>
    <t>11442-06201</t>
  </si>
  <si>
    <t>BOLT-FLANGE, TAPER</t>
  </si>
  <si>
    <t>BOLT, FLANGE, TAPER</t>
  </si>
  <si>
    <t>11451-08206B</t>
  </si>
  <si>
    <t>BOLT-FLANGE, WASHER ASSY</t>
  </si>
  <si>
    <t>BOLT, FLANGE, WASHER</t>
  </si>
  <si>
    <t>12442-06207K</t>
  </si>
  <si>
    <t>12492-04081</t>
  </si>
  <si>
    <t>12495-06207K</t>
  </si>
  <si>
    <t>T/SCREW-FLANGE, 6-LOBE, CONE POINT</t>
  </si>
  <si>
    <t>T/SCREW, FLANGE, LOBE, CONE, POINT</t>
  </si>
  <si>
    <t>13380-08001</t>
  </si>
  <si>
    <t>13396-06007C</t>
  </si>
  <si>
    <t>17351-16000B</t>
  </si>
  <si>
    <t>19127-07283</t>
  </si>
  <si>
    <t>BOLT-FLANGE,GUIDE(SELF-ALIGNME</t>
  </si>
  <si>
    <t>STD PARTS INCH SYSTEM</t>
  </si>
  <si>
    <t>BOLT, FLANGE, GUIDE, SELF, ALIGNME</t>
  </si>
  <si>
    <t>25450-P2500</t>
  </si>
  <si>
    <t>28795-C5000</t>
  </si>
  <si>
    <t>PNL-HEAT PROTECTOR RR</t>
  </si>
  <si>
    <t>SHG4</t>
  </si>
  <si>
    <t>주식회사 신원</t>
  </si>
  <si>
    <t>PNL, HEAT, PROTECTOR</t>
  </si>
  <si>
    <t>판넬</t>
  </si>
  <si>
    <t>히트프로텍터</t>
  </si>
  <si>
    <t>판넬_히트프로텍터</t>
  </si>
  <si>
    <t>판넬_히트프로텍터(RR)</t>
  </si>
  <si>
    <t>31210-R5000</t>
  </si>
  <si>
    <t>31210-S2000</t>
  </si>
  <si>
    <t>서브품불량,오염,이종,접착불량</t>
  </si>
  <si>
    <t>31211-R5000</t>
  </si>
  <si>
    <t>31211-S2000</t>
  </si>
  <si>
    <t>변형,이종,조립불량</t>
  </si>
  <si>
    <t>32728-C5100</t>
  </si>
  <si>
    <t>BRKT-ACCELERATOR MTG</t>
  </si>
  <si>
    <t>BRKT, ACCELERATOR, MTG</t>
  </si>
  <si>
    <t>엑셀러레이터마운팅</t>
  </si>
  <si>
    <t>브라켓_엑셀러레이터마운팅</t>
  </si>
  <si>
    <t>가공불량,서브품불량,오염,이종</t>
  </si>
  <si>
    <t>36211-2F000</t>
  </si>
  <si>
    <t>BOLT-FLANCE</t>
  </si>
  <si>
    <t>STARTING SYSTEM</t>
  </si>
  <si>
    <t>BOLT, FLANCE</t>
  </si>
  <si>
    <t>39100-2S059</t>
  </si>
  <si>
    <t>39100-2S060</t>
  </si>
  <si>
    <t>39100-2S067</t>
  </si>
  <si>
    <t>39100-2S068</t>
  </si>
  <si>
    <t>39131-2STM0</t>
  </si>
  <si>
    <t>39131-2STN5</t>
  </si>
  <si>
    <t>39150-2SMN6</t>
  </si>
  <si>
    <t>BRKT-ECU</t>
  </si>
  <si>
    <t>BRKT, ECU</t>
  </si>
  <si>
    <t>ECU&amp;브라켓</t>
  </si>
  <si>
    <t>39160-2GTC1</t>
  </si>
  <si>
    <t>39160-2GTD1</t>
  </si>
  <si>
    <t>39170-2GTC1</t>
  </si>
  <si>
    <t>39170-2GTC6</t>
  </si>
  <si>
    <t>39170-2GTD1</t>
  </si>
  <si>
    <t>39172-2GTE1</t>
  </si>
  <si>
    <t>39172-2GTF1</t>
  </si>
  <si>
    <t>39172-2GTG1</t>
  </si>
  <si>
    <t>42950-2N070</t>
  </si>
  <si>
    <t>42950-2N090</t>
  </si>
  <si>
    <t>42950-4G080</t>
  </si>
  <si>
    <t>45211-4G700</t>
  </si>
  <si>
    <t>BRKT ASSY-T/M SUPT</t>
  </si>
  <si>
    <t>S834</t>
  </si>
  <si>
    <t>말레동현필터시스템(주)</t>
  </si>
  <si>
    <t>AUTOMATIC T/M</t>
  </si>
  <si>
    <t>BRKT, T/M, SUPT</t>
  </si>
  <si>
    <t>트랜스미션서포트</t>
  </si>
  <si>
    <t>브라켓_트랜스미션서포트</t>
  </si>
  <si>
    <t>45211-4G710</t>
  </si>
  <si>
    <t>51759-F6000</t>
  </si>
  <si>
    <t>FLANGE NUT-SELF LOCKING</t>
  </si>
  <si>
    <t>FRT AXLE</t>
  </si>
  <si>
    <t>FLANGE, NUT, SELF, LOCKING</t>
  </si>
  <si>
    <t>52960-CL110</t>
  </si>
  <si>
    <t>55447-2G000</t>
  </si>
  <si>
    <t>81456-3K000</t>
  </si>
  <si>
    <t>M/SCREW-TORX</t>
  </si>
  <si>
    <t>M/SCREW, TORX</t>
  </si>
  <si>
    <t>머신스크류</t>
  </si>
  <si>
    <t>81800-S2000</t>
  </si>
  <si>
    <t>81800-S2100</t>
  </si>
  <si>
    <t>LATCH ASSY-POWER TAILGATE</t>
  </si>
  <si>
    <t>LATCH, POWER, TAILGATE</t>
  </si>
  <si>
    <t>랫치_파워테일게이트</t>
  </si>
  <si>
    <t>81810-S1010</t>
  </si>
  <si>
    <t>81831-S1600</t>
  </si>
  <si>
    <t>81832-S1100</t>
  </si>
  <si>
    <t>81841-S1600</t>
  </si>
  <si>
    <t>81842-S1100</t>
  </si>
  <si>
    <t>81850-S1100</t>
  </si>
  <si>
    <t>W/STRIP ASSY-T/GATE A/PINCH,LH</t>
  </si>
  <si>
    <t>W/STRIP, T/GATE, A/PINCH</t>
  </si>
  <si>
    <t>테일게이트A핀치</t>
  </si>
  <si>
    <t>웨더스트립_테일게이트A핀치</t>
  </si>
  <si>
    <t>81860-S1100</t>
  </si>
  <si>
    <t>W/STRIP ASSY-T/GATE A/PINCH,RH</t>
  </si>
  <si>
    <t>81870-S1600</t>
  </si>
  <si>
    <t>81880-S11004X</t>
  </si>
  <si>
    <t>SWITCH ASSY-POWER TAILGATE</t>
  </si>
  <si>
    <t>SWITCH, POWER, TAILGATE</t>
  </si>
  <si>
    <t>스위치_파워테일게이트</t>
  </si>
  <si>
    <t>82650-S1000NT2</t>
  </si>
  <si>
    <t>HDL ASSY-FR DR O/S,LH</t>
  </si>
  <si>
    <t>82650-S1000R2F</t>
  </si>
  <si>
    <t>82650-S1000R2T</t>
  </si>
  <si>
    <t>82650-S1000S3B</t>
  </si>
  <si>
    <t>82650-S1000ST2</t>
  </si>
  <si>
    <t>82650-S1000T2G</t>
  </si>
  <si>
    <t>82650-S1000WW8</t>
  </si>
  <si>
    <t>82650-S1000Y2E</t>
  </si>
  <si>
    <t>82650-S1210NT2</t>
  </si>
  <si>
    <t>82650-S1210R2T</t>
  </si>
  <si>
    <t>82650-S1210S3B</t>
  </si>
  <si>
    <t>82650-S1210ST2</t>
  </si>
  <si>
    <t>82650-S1210T2G</t>
  </si>
  <si>
    <t>82650-S1210WW8</t>
  </si>
  <si>
    <t>82650-S1210Y2E</t>
  </si>
  <si>
    <t>82650-S1410NT2</t>
  </si>
  <si>
    <t>82650-S1410R2T</t>
  </si>
  <si>
    <t>82650-S1410S3B</t>
  </si>
  <si>
    <t>82650-S1410ST2</t>
  </si>
  <si>
    <t>82650-S1410T2G</t>
  </si>
  <si>
    <t>82650-S1410WW8</t>
  </si>
  <si>
    <t>82650-S1410Y2E</t>
  </si>
  <si>
    <t>82650-S1700R2T</t>
  </si>
  <si>
    <t>82650-S1700S3B</t>
  </si>
  <si>
    <t>82650-S1700ST2</t>
  </si>
  <si>
    <t>82650-S1700T2G</t>
  </si>
  <si>
    <t>82650-S1700WW8</t>
  </si>
  <si>
    <t>82650-S1700Y2E</t>
  </si>
  <si>
    <t>82650-S1700YR2</t>
  </si>
  <si>
    <t>82650-S1710R2F</t>
  </si>
  <si>
    <t>82650-S1710R2T</t>
  </si>
  <si>
    <t>82650-S1710S3B</t>
  </si>
  <si>
    <t>82650-S1710ST2</t>
  </si>
  <si>
    <t>82650-S1710T2G</t>
  </si>
  <si>
    <t>82650-S1710WW8</t>
  </si>
  <si>
    <t>82650-S1710Y2B</t>
  </si>
  <si>
    <t>82650-S1710Y2E</t>
  </si>
  <si>
    <t>82650-S1710YR2</t>
  </si>
  <si>
    <t>82650-S1720R2F</t>
  </si>
  <si>
    <t>82650-S1720R2T</t>
  </si>
  <si>
    <t>82650-S1720S3B</t>
  </si>
  <si>
    <t>82650-S1720ST2</t>
  </si>
  <si>
    <t>82650-S1720T2G</t>
  </si>
  <si>
    <t>82650-S1720WW8</t>
  </si>
  <si>
    <t>82650-S1720Y2B</t>
  </si>
  <si>
    <t>82650-S1720Y2E</t>
  </si>
  <si>
    <t>82650-S1720YR2</t>
  </si>
  <si>
    <t>82650-S1750NT2</t>
  </si>
  <si>
    <t>82650-S1750R2T</t>
  </si>
  <si>
    <t>82650-S1750S3B</t>
  </si>
  <si>
    <t>82650-S1750ST2</t>
  </si>
  <si>
    <t>82650-S1750T2G</t>
  </si>
  <si>
    <t>82650-S1750WW8</t>
  </si>
  <si>
    <t>82650-S1750Y2E</t>
  </si>
  <si>
    <t>82650-S1760S3B</t>
  </si>
  <si>
    <t>82650-S1760ST2</t>
  </si>
  <si>
    <t>82652-S1000</t>
  </si>
  <si>
    <t>82653-S1000</t>
  </si>
  <si>
    <t>82654-S1000</t>
  </si>
  <si>
    <t>82660-S1100NT2</t>
  </si>
  <si>
    <t>HDL ASSY-FR DR O/S,RH</t>
  </si>
  <si>
    <t>82660-S1100R2F</t>
  </si>
  <si>
    <t>82660-S1100R2T</t>
  </si>
  <si>
    <t>82660-S1100S3B</t>
  </si>
  <si>
    <t>82660-S1100ST2</t>
  </si>
  <si>
    <t>82660-S1100T2G</t>
  </si>
  <si>
    <t>82660-S1100WW8</t>
  </si>
  <si>
    <t>82660-S1100Y2E</t>
  </si>
  <si>
    <t>82660-S1310NT2</t>
  </si>
  <si>
    <t>82660-S1310R2T</t>
  </si>
  <si>
    <t>82660-S1310S3B</t>
  </si>
  <si>
    <t>82660-S1310ST2</t>
  </si>
  <si>
    <t>82660-S1310T2G</t>
  </si>
  <si>
    <t>82660-S1310WW8</t>
  </si>
  <si>
    <t>82660-S1310Y2E</t>
  </si>
  <si>
    <t>82660-S1510NT2</t>
  </si>
  <si>
    <t>82660-S1510R2T</t>
  </si>
  <si>
    <t>82660-S1510S3B</t>
  </si>
  <si>
    <t>82660-S1510ST2</t>
  </si>
  <si>
    <t>82660-S1510T2G</t>
  </si>
  <si>
    <t>82660-S1510WW8</t>
  </si>
  <si>
    <t>82660-S1510Y2E</t>
  </si>
  <si>
    <t>82660-S1800R2T</t>
  </si>
  <si>
    <t>82660-S1800S3B</t>
  </si>
  <si>
    <t>82660-S1800ST2</t>
  </si>
  <si>
    <t>82660-S1800T2G</t>
  </si>
  <si>
    <t>82660-S1800WW8</t>
  </si>
  <si>
    <t>82660-S1800Y2E</t>
  </si>
  <si>
    <t>82660-S1800YR2</t>
  </si>
  <si>
    <t>82660-S1810R2F</t>
  </si>
  <si>
    <t>조립불량</t>
  </si>
  <si>
    <t>82660-S1810R2T</t>
  </si>
  <si>
    <t>82660-S1810S3B</t>
  </si>
  <si>
    <t>82660-S1810ST2</t>
  </si>
  <si>
    <t>82660-S1810T2G</t>
  </si>
  <si>
    <t>82660-S1810WW8</t>
  </si>
  <si>
    <t>82660-S1810Y2B</t>
  </si>
  <si>
    <t>82660-S1810Y2E</t>
  </si>
  <si>
    <t>82660-S1820R2F</t>
  </si>
  <si>
    <t>82660-S1820R2T</t>
  </si>
  <si>
    <t>82660-S1820S3B</t>
  </si>
  <si>
    <t>82660-S1820ST2</t>
  </si>
  <si>
    <t>82660-S1820T2G</t>
  </si>
  <si>
    <t>82660-S1820WW8</t>
  </si>
  <si>
    <t>82660-S1820Y2B</t>
  </si>
  <si>
    <t>82660-S1820Y2E</t>
  </si>
  <si>
    <t>82660-S1820YR2</t>
  </si>
  <si>
    <t>82660-S1850NT2</t>
  </si>
  <si>
    <t>82660-S1850R2T</t>
  </si>
  <si>
    <t>82660-S1850S3B</t>
  </si>
  <si>
    <t>버</t>
  </si>
  <si>
    <t>82660-S1850ST2</t>
  </si>
  <si>
    <t>82660-S1850T2G</t>
  </si>
  <si>
    <t>82660-S1850WW8</t>
  </si>
  <si>
    <t>82660-S1850Y2E</t>
  </si>
  <si>
    <t>82660-S1860S3B</t>
  </si>
  <si>
    <t>82660-S1860ST2</t>
  </si>
  <si>
    <t>82662-S1000</t>
  </si>
  <si>
    <t>CAP-FR DR O/S HDL,RH</t>
  </si>
  <si>
    <t>82663-S1000</t>
  </si>
  <si>
    <t>82664-S1000</t>
  </si>
  <si>
    <t>PAD-FR DR O/S HDL COVER,RH</t>
  </si>
  <si>
    <t>83650-S1000NT2</t>
  </si>
  <si>
    <t>HDL ASSY-RR DR O/S,LH</t>
  </si>
  <si>
    <t>83650-S1000R2F</t>
  </si>
  <si>
    <t>83650-S1000R2T</t>
  </si>
  <si>
    <t>83650-S1000S3B</t>
  </si>
  <si>
    <t>83650-S1000ST2</t>
  </si>
  <si>
    <t>83650-S1000T2G</t>
  </si>
  <si>
    <t>83650-S1000WW8</t>
  </si>
  <si>
    <t>83650-S1000Y2E</t>
  </si>
  <si>
    <t>83650-S1000YR2</t>
  </si>
  <si>
    <t>83650-S1010NT2</t>
  </si>
  <si>
    <t>83650-S1010R2F</t>
  </si>
  <si>
    <t>83650-S1010R2T</t>
  </si>
  <si>
    <t>83650-S1010S3B</t>
  </si>
  <si>
    <t>83650-S1010ST2</t>
  </si>
  <si>
    <t>83650-S1010T2G</t>
  </si>
  <si>
    <t>83650-S1010WW8</t>
  </si>
  <si>
    <t>83650-S1010Y2B</t>
  </si>
  <si>
    <t>83650-S1010Y2E</t>
  </si>
  <si>
    <t>83650-S1010YR2</t>
  </si>
  <si>
    <t>83650-S1020R2F</t>
  </si>
  <si>
    <t>83650-S1020R2T</t>
  </si>
  <si>
    <t>83650-S1020S3B</t>
  </si>
  <si>
    <t>83650-S1020ST2</t>
  </si>
  <si>
    <t>83650-S1020T2G</t>
  </si>
  <si>
    <t>83650-S1020WW8</t>
  </si>
  <si>
    <t>83650-S1020Y2B</t>
  </si>
  <si>
    <t>83650-S1020Y2E</t>
  </si>
  <si>
    <t>83650-S1020YR2</t>
  </si>
  <si>
    <t>83660-S1000NT2</t>
  </si>
  <si>
    <t>HDL ASSY-RR DR O/S,RH</t>
  </si>
  <si>
    <t>83660-S1000R2F</t>
  </si>
  <si>
    <t>83660-S1000R2T</t>
  </si>
  <si>
    <t>83660-S1000S3B</t>
  </si>
  <si>
    <t>83660-S1000ST2</t>
  </si>
  <si>
    <t>83660-S1000T2G</t>
  </si>
  <si>
    <t>83660-S1000WW8</t>
  </si>
  <si>
    <t>83660-S1000Y2E</t>
  </si>
  <si>
    <t>83660-S1000YR2</t>
  </si>
  <si>
    <t>83660-S1010NT2</t>
  </si>
  <si>
    <t>83660-S1010R2F</t>
  </si>
  <si>
    <t>83660-S1010R2T</t>
  </si>
  <si>
    <t>83660-S1010S3B</t>
  </si>
  <si>
    <t>83660-S1010ST2</t>
  </si>
  <si>
    <t>83660-S1010T2G</t>
  </si>
  <si>
    <t>83660-S1010WW8</t>
  </si>
  <si>
    <t>83660-S1010Y2B</t>
  </si>
  <si>
    <t>83660-S1010Y2E</t>
  </si>
  <si>
    <t>83660-S1010YR2</t>
  </si>
  <si>
    <t>83660-S1020R2F</t>
  </si>
  <si>
    <t>83660-S1020R2T</t>
  </si>
  <si>
    <t>83660-S1020S3B</t>
  </si>
  <si>
    <t>83660-S1020ST2</t>
  </si>
  <si>
    <t>83660-S1020T2G</t>
  </si>
  <si>
    <t>83660-S1020WW8</t>
  </si>
  <si>
    <t>83660-S1020Y2B</t>
  </si>
  <si>
    <t>83660-S1020Y2E</t>
  </si>
  <si>
    <t>83660-S1020YR2</t>
  </si>
  <si>
    <t>85788-C5001</t>
  </si>
  <si>
    <t>CAP-TRIM MTG</t>
  </si>
  <si>
    <t>CAP, TRIM, MTG</t>
  </si>
  <si>
    <t>86142-2H000</t>
  </si>
  <si>
    <t>TAPPING SCREW-STEP</t>
  </si>
  <si>
    <t>TAPPING, SCREW, STEP</t>
  </si>
  <si>
    <t>태핑</t>
  </si>
  <si>
    <t>스크류_태핑</t>
  </si>
  <si>
    <t>86300-S1600</t>
  </si>
  <si>
    <t>SYMBOL MARK-HYUNDAI</t>
  </si>
  <si>
    <t>SYMBOL, MARK</t>
  </si>
  <si>
    <t>심볼</t>
  </si>
  <si>
    <t>마크</t>
  </si>
  <si>
    <t>심볼_마크</t>
  </si>
  <si>
    <t>86300-S2000</t>
  </si>
  <si>
    <t>86312-S2500</t>
  </si>
  <si>
    <t>EMBLEM-2.5T</t>
  </si>
  <si>
    <t>86316-S2020</t>
  </si>
  <si>
    <t>EMBLEM-HTRAC 2.0T</t>
  </si>
  <si>
    <t>EMBLEM, HTRAC</t>
  </si>
  <si>
    <t>86316-S2040</t>
  </si>
  <si>
    <t>EMBLEM-HTRAC</t>
  </si>
  <si>
    <t>86316-S2500</t>
  </si>
  <si>
    <t>EMBLEM-HTRAC 2.5T</t>
  </si>
  <si>
    <t>95250-S2000</t>
  </si>
  <si>
    <t>95440-S1530</t>
  </si>
  <si>
    <t>95440-S1560</t>
  </si>
  <si>
    <t>95440-S1570</t>
  </si>
  <si>
    <t>95440-S2000</t>
  </si>
  <si>
    <t>95440-S2500</t>
  </si>
  <si>
    <t>95460-S1400</t>
  </si>
  <si>
    <t>95460-S1530</t>
  </si>
  <si>
    <t>96210-S2070CA</t>
  </si>
  <si>
    <t>96210-S2200R2F</t>
  </si>
  <si>
    <t>도장불량,파손</t>
  </si>
  <si>
    <t>96210-S2200R2T</t>
  </si>
  <si>
    <t>96210-S2200S3B</t>
  </si>
  <si>
    <t>도장불량,변형,스크래치</t>
  </si>
  <si>
    <t>96210-S2200ST2</t>
  </si>
  <si>
    <t>96210-S2200T2G</t>
  </si>
  <si>
    <t>96210-S2200WW8</t>
  </si>
  <si>
    <t>도장불량,변형,파손</t>
  </si>
  <si>
    <t>96210-S2200Y2B</t>
  </si>
  <si>
    <t>96210-S2200Y2E</t>
  </si>
  <si>
    <t>96210-S2200YR2</t>
  </si>
  <si>
    <t>96210-S2BA0NT2</t>
  </si>
  <si>
    <t>ANTENNA ASSY-ROOF SHARKFIN</t>
  </si>
  <si>
    <t>ANTENNA, ROOF, SHARKFIN</t>
  </si>
  <si>
    <t>안테나_루프</t>
  </si>
  <si>
    <t>96210-S2BA0R2T</t>
  </si>
  <si>
    <t>96210-S2BA0S3B</t>
  </si>
  <si>
    <t>96210-S2BA0ST2</t>
  </si>
  <si>
    <t>96210-S2BA0T2G</t>
  </si>
  <si>
    <t>96210-S2BA0WW8</t>
  </si>
  <si>
    <t>96210-S2BA0Y2E</t>
  </si>
  <si>
    <t>96210-S2GA0NT2</t>
  </si>
  <si>
    <t>96210-S2GA0R2T</t>
  </si>
  <si>
    <t>96210-S2GA0S3B</t>
  </si>
  <si>
    <t>96210-S2GA0ST2</t>
  </si>
  <si>
    <t>96210-S2GA0T2G</t>
  </si>
  <si>
    <t>96210-S2GA0WW8</t>
  </si>
  <si>
    <t>96210-S2GA0Y2E</t>
  </si>
  <si>
    <t>99140-S1500</t>
  </si>
  <si>
    <t>UNIT ASSY-RR CORNER RADAR, LH</t>
  </si>
  <si>
    <t>99140-S2010</t>
  </si>
  <si>
    <t>99150-S1500</t>
  </si>
  <si>
    <t>99150-S2010</t>
  </si>
  <si>
    <t>99211-S2000</t>
  </si>
  <si>
    <t>99211-S2500</t>
  </si>
  <si>
    <t>HC</t>
  </si>
  <si>
    <t>2</t>
  </si>
  <si>
    <t>12492-05127B</t>
  </si>
  <si>
    <t>55396-3L000</t>
  </si>
  <si>
    <t>4</t>
  </si>
  <si>
    <t>11252-10456KSKD</t>
  </si>
  <si>
    <t>11404-12256KSKD</t>
  </si>
  <si>
    <t>11413-08167CSKD</t>
  </si>
  <si>
    <t>11647-10256KSKD</t>
  </si>
  <si>
    <t>13396-12007KSKD</t>
  </si>
  <si>
    <t>21821-2G536SKD</t>
  </si>
  <si>
    <t>21891-C1000SKD</t>
  </si>
  <si>
    <t>56115-B1000SKD</t>
  </si>
  <si>
    <t>56415-1M000SKD</t>
  </si>
  <si>
    <t>81564-3E000</t>
  </si>
  <si>
    <t>F</t>
  </si>
  <si>
    <t>41495-2D500</t>
  </si>
  <si>
    <t>BOLT(M5)</t>
  </si>
  <si>
    <t>CLUTCH SYSTEM</t>
  </si>
  <si>
    <t>42789-32000</t>
  </si>
  <si>
    <t>11233-08146K</t>
  </si>
  <si>
    <t>11254-06141</t>
  </si>
  <si>
    <t>11254-06506B</t>
  </si>
  <si>
    <t>11403-08167C</t>
  </si>
  <si>
    <t>11403-08207K</t>
  </si>
  <si>
    <t>11408-08181</t>
  </si>
  <si>
    <t>11425-08207P</t>
  </si>
  <si>
    <t>BOLT-FLANGE, PAINT CLEAR(F.T THREAD)</t>
  </si>
  <si>
    <t>BOLT, FLANGE, PAINT, CLEAR, FT, THREAD</t>
  </si>
  <si>
    <t>11641-08213</t>
  </si>
  <si>
    <t>37535-DD000</t>
  </si>
  <si>
    <t>FLANGE BOLT-EARTH</t>
  </si>
  <si>
    <t>FLANGE, BOLT, EARTH</t>
  </si>
  <si>
    <t>플랜지_볼트</t>
  </si>
  <si>
    <t>37535-G2000</t>
  </si>
  <si>
    <t>BOLT &amp; WASHER ASSY</t>
  </si>
  <si>
    <t>BOLT&amp;WASHER</t>
  </si>
  <si>
    <t>볼트&amp;와셔</t>
  </si>
  <si>
    <t>37535-Q0000</t>
  </si>
  <si>
    <t>84434-N7000</t>
  </si>
  <si>
    <t>85130-2S000</t>
  </si>
  <si>
    <t>COVER-I/S RR VIEW MIRROR</t>
  </si>
  <si>
    <t>COVER, I/S, VIEW, MIRROR</t>
  </si>
  <si>
    <t>인사이드뷰미러</t>
  </si>
  <si>
    <t>커버_인사이드뷰미러</t>
  </si>
  <si>
    <t>커버_인사이드뷰미러(RR)</t>
  </si>
  <si>
    <t>OS</t>
  </si>
  <si>
    <t>11403-06286B</t>
  </si>
  <si>
    <t>11403-08286B</t>
  </si>
  <si>
    <t>13271-06007C</t>
  </si>
  <si>
    <t>37535-J2050</t>
  </si>
  <si>
    <t>37535-K4050</t>
  </si>
  <si>
    <t>37535-Q4050</t>
  </si>
  <si>
    <t>P</t>
  </si>
  <si>
    <t>PD</t>
  </si>
  <si>
    <t>11251-10356K</t>
  </si>
  <si>
    <t>11278-08206B</t>
  </si>
  <si>
    <t>11281-06181</t>
  </si>
  <si>
    <t>BOLT-PLAIN WASHER ASSY, TAPER</t>
  </si>
  <si>
    <t>BOLT, PLAIN, WASHER, TAPER</t>
  </si>
  <si>
    <t>11281-06251</t>
  </si>
  <si>
    <t>11442-06251</t>
  </si>
  <si>
    <t>12442-05207K</t>
  </si>
  <si>
    <t>21821-G4000</t>
  </si>
  <si>
    <t>21991-M6100</t>
  </si>
  <si>
    <t>52950-S0000</t>
  </si>
  <si>
    <t>NUT ASSY-HUB</t>
  </si>
  <si>
    <t>NUT, HUB</t>
  </si>
  <si>
    <t>허브</t>
  </si>
  <si>
    <t>너트_허브</t>
  </si>
  <si>
    <t>62492-S0000</t>
  </si>
  <si>
    <t>88890-F2000</t>
  </si>
  <si>
    <t>HEIGHT ADJUSTER ASSY-FR</t>
  </si>
  <si>
    <t>P511</t>
  </si>
  <si>
    <t>(유)삼송창원공장</t>
  </si>
  <si>
    <t>HEIGHT, ADJUSTER</t>
  </si>
  <si>
    <t>하이트어드져스트</t>
  </si>
  <si>
    <t>하이트어드져스트(FR)</t>
  </si>
  <si>
    <t>공정누락,서브품불량,이종,조립불량</t>
  </si>
  <si>
    <t>95420-F9000</t>
  </si>
  <si>
    <t>R</t>
  </si>
  <si>
    <t>21515-35701</t>
  </si>
  <si>
    <t>BOLT- WASHER ASSY</t>
  </si>
  <si>
    <t>21891-3W000</t>
  </si>
  <si>
    <t>TL</t>
  </si>
  <si>
    <t>11251-08306B</t>
  </si>
  <si>
    <t>62492-D3000</t>
  </si>
  <si>
    <t>62492-D3100</t>
  </si>
  <si>
    <t>HD</t>
  </si>
  <si>
    <t>HI</t>
  </si>
  <si>
    <t>39181-2B000</t>
  </si>
  <si>
    <t>BOLT-SEAL</t>
  </si>
  <si>
    <t>BOLT, SEAL</t>
  </si>
  <si>
    <t>실</t>
  </si>
  <si>
    <t>볼트_실</t>
  </si>
  <si>
    <t>공정누락,서브품불량,이종</t>
  </si>
  <si>
    <t>HM</t>
  </si>
  <si>
    <t>JS</t>
  </si>
  <si>
    <t>HU</t>
  </si>
  <si>
    <t>DL</t>
  </si>
  <si>
    <t>NF100-DN8DA02</t>
  </si>
  <si>
    <t>FAN &amp; SHROUD ASSY</t>
  </si>
  <si>
    <t>SF82</t>
  </si>
  <si>
    <t>(주)보쉬전장</t>
  </si>
  <si>
    <t>NF100-DN8GB01</t>
  </si>
  <si>
    <t>FAN&amp;SHROUD ASSY-2.5Turbo(600W)</t>
  </si>
  <si>
    <t>FAN&amp;SHROUD, TURBO</t>
  </si>
  <si>
    <t>MQ</t>
  </si>
  <si>
    <t>NF100-UMNRB03</t>
  </si>
  <si>
    <t>FAN&amp;SHROUD ASY (2.5 T T/P, 600W)</t>
  </si>
  <si>
    <t>FAN&amp;SHROUD, T/P</t>
  </si>
  <si>
    <t>NF100-UMNTA03</t>
  </si>
  <si>
    <t>FAN&amp;SHROUD ASY (2.5, 400W)</t>
  </si>
  <si>
    <t>KD</t>
  </si>
  <si>
    <t>BI</t>
  </si>
  <si>
    <t>11452-08246B</t>
  </si>
  <si>
    <t>BOLT-FLNAGE, WASHER, PAINT CLEAR</t>
  </si>
  <si>
    <t>BOLT, FLNAGE, WASHER, PAINT, CLEAR</t>
  </si>
  <si>
    <t>11403-06256K</t>
  </si>
  <si>
    <t>11945-08256K</t>
  </si>
  <si>
    <t>BOLT-FLANGE,GUIDE</t>
  </si>
  <si>
    <t>BOLT, FLANGE, GUIDE</t>
  </si>
  <si>
    <t>21114-2M000</t>
  </si>
  <si>
    <t>21150-2M000</t>
  </si>
  <si>
    <t>21171-2M011</t>
  </si>
  <si>
    <t>INSERT WATER JACKET-IN</t>
  </si>
  <si>
    <t>INSERT, WATER, JACKET, IN</t>
  </si>
  <si>
    <t>21171-2M111</t>
  </si>
  <si>
    <t>INSERT WATER JACKET-EX</t>
  </si>
  <si>
    <t>INSERT, WATER, JACKET, EX</t>
  </si>
  <si>
    <t>21191-2M010</t>
  </si>
  <si>
    <t>PIPE-EGR COOLER</t>
  </si>
  <si>
    <t>SML6</t>
  </si>
  <si>
    <t>삼보모터스(주)</t>
  </si>
  <si>
    <t>PIPE, EGR, COOLER</t>
  </si>
  <si>
    <t>이지알</t>
  </si>
  <si>
    <t>파이프_이지알</t>
  </si>
  <si>
    <t>22135-2M000</t>
  </si>
  <si>
    <t>PIPE-SPARK PLUG</t>
  </si>
  <si>
    <t>PIPE, SPARK, PLUG</t>
  </si>
  <si>
    <t>스파크플러그</t>
  </si>
  <si>
    <t>파이프_스파크플러그</t>
  </si>
  <si>
    <t>22140-2M022</t>
  </si>
  <si>
    <t>CARRIER ASSY-CAMSHAFT</t>
  </si>
  <si>
    <t>RR58</t>
  </si>
  <si>
    <t>인지디스플레이</t>
  </si>
  <si>
    <t>CARRIER, CAMSHAFT</t>
  </si>
  <si>
    <t>캐리어</t>
  </si>
  <si>
    <t>캐리어_캠샤프트</t>
  </si>
  <si>
    <t>캐리어_캠샤프트(RR)</t>
  </si>
  <si>
    <t>22140-2M050</t>
  </si>
  <si>
    <t>CARRIER ASSY - CAMSHAFT</t>
  </si>
  <si>
    <t>22212-2M005</t>
  </si>
  <si>
    <t>VALVE-EXHAUST</t>
  </si>
  <si>
    <t>VALVE, EXHAUST</t>
  </si>
  <si>
    <t>밸브_익스호스트</t>
  </si>
  <si>
    <t>22221-2M000</t>
  </si>
  <si>
    <t>SPRING-VALVE</t>
  </si>
  <si>
    <t>SPRING, VALVE</t>
  </si>
  <si>
    <t>스프링</t>
  </si>
  <si>
    <t>스프링_밸브</t>
  </si>
  <si>
    <t>22223-02500</t>
  </si>
  <si>
    <t>LOCK-VALVE SPRING RETAINER</t>
  </si>
  <si>
    <t>LOCK, VALVE, SPRING, RETAINER</t>
  </si>
  <si>
    <t>락</t>
  </si>
  <si>
    <t>22311-2M011</t>
  </si>
  <si>
    <t>GASKET ASSY-CYLINDER HEAD</t>
  </si>
  <si>
    <t>23211-2M050</t>
  </si>
  <si>
    <t>23311-2M000</t>
  </si>
  <si>
    <t>23311-2M050</t>
  </si>
  <si>
    <t>23413-2M000</t>
  </si>
  <si>
    <t>RING-SNAP</t>
  </si>
  <si>
    <t>RING, SNAP</t>
  </si>
  <si>
    <t>링</t>
  </si>
  <si>
    <t>스냅</t>
  </si>
  <si>
    <t>링_스냅</t>
  </si>
  <si>
    <t>24100-2M020</t>
  </si>
  <si>
    <t>24200-2M020</t>
  </si>
  <si>
    <t>24300-2M010</t>
  </si>
  <si>
    <t>CVVT&amp;CENTER BOLT SUB ASSY-INT</t>
  </si>
  <si>
    <t>CVVT&amp;CENTER, BOLT, SUB, INT</t>
  </si>
  <si>
    <t>24356-2M000</t>
  </si>
  <si>
    <t>SOLENOID-CVVT,IN</t>
  </si>
  <si>
    <t>SOLENOID, CVVT, IN</t>
  </si>
  <si>
    <t>24388-25001</t>
  </si>
  <si>
    <t>BOLT-O/P CHAIN TENSIONER ARM</t>
  </si>
  <si>
    <t>BOLT, O/P, CHAIN, TENSIONER, ARM</t>
  </si>
  <si>
    <t>24400-2M010</t>
  </si>
  <si>
    <t>CVVT&amp;CENTER BOLT SUB ASSY-EX</t>
  </si>
  <si>
    <t>CVVT&amp;CENTER, BOLT, SUB, EX</t>
  </si>
  <si>
    <t>25280-2M000</t>
  </si>
  <si>
    <t>TENSIONER-DRIVE BELT&amp;FIX BOLT</t>
  </si>
  <si>
    <t>TENSIONER, DRIVE, BELT&amp;FIX, BOLT</t>
  </si>
  <si>
    <t>25450-2M000</t>
  </si>
  <si>
    <t>PIPE &amp; HOSE ASSY-HEATER</t>
  </si>
  <si>
    <t>PIPE&amp;HOSE, HEATER</t>
  </si>
  <si>
    <t>히터</t>
  </si>
  <si>
    <t>파이프&amp;호스_히터</t>
  </si>
  <si>
    <t>25450-2M050</t>
  </si>
  <si>
    <t>HOSE ASSY-HTR PIPE</t>
  </si>
  <si>
    <t>HOSE, HTR, PIPE</t>
  </si>
  <si>
    <t>히터파이프</t>
  </si>
  <si>
    <t>호스_히터파이프</t>
  </si>
  <si>
    <t>25450-2M060</t>
  </si>
  <si>
    <t>PIPE HOSE ASSY-HEATER</t>
  </si>
  <si>
    <t>PIPE, HOSE, HEATER</t>
  </si>
  <si>
    <t>파이프_오일쿨러</t>
  </si>
  <si>
    <t>26510-2M000</t>
  </si>
  <si>
    <t>U924</t>
  </si>
  <si>
    <t>(주)니프코코리아 울산공장</t>
  </si>
  <si>
    <t>HS525</t>
  </si>
  <si>
    <t>26611-2M000</t>
  </si>
  <si>
    <t>ROD ASSY-OIL LEVEL GAUGE</t>
  </si>
  <si>
    <t>CS224</t>
  </si>
  <si>
    <t>ROD, OIL, LEVEL, GAUGE</t>
  </si>
  <si>
    <t>로드</t>
  </si>
  <si>
    <t>28350-2M100</t>
  </si>
  <si>
    <t>PIPE MODULE-VACUUM</t>
  </si>
  <si>
    <t>PIPE, MODULE, VACUUM</t>
  </si>
  <si>
    <t>딜리버리모듈</t>
  </si>
  <si>
    <t>파이프_딜리버리모듈</t>
  </si>
  <si>
    <t>28410-2M330</t>
  </si>
  <si>
    <t>28521-2M100</t>
  </si>
  <si>
    <t>35300-2M370</t>
  </si>
  <si>
    <t>PIPE ASSY MODULE-DELIVERY</t>
  </si>
  <si>
    <t>PIPE, MODULE, DELIVERY</t>
  </si>
  <si>
    <t>39191-37110</t>
  </si>
  <si>
    <t>SCREW-C.P.S WHEEL</t>
  </si>
  <si>
    <t>SCREW, CPS, WHEEL</t>
  </si>
  <si>
    <t>39250-2M327</t>
  </si>
  <si>
    <t>39350-2M327</t>
  </si>
  <si>
    <t>43927-32200</t>
  </si>
  <si>
    <t>BOLT ASSY-WASHER</t>
  </si>
  <si>
    <t>도금불량,이종</t>
  </si>
  <si>
    <t>KA</t>
  </si>
  <si>
    <t>11293-08226K</t>
  </si>
  <si>
    <t>11403-06106K</t>
  </si>
  <si>
    <t>11403-06147K</t>
  </si>
  <si>
    <t>11403-06386K</t>
  </si>
  <si>
    <t>11403-08286K</t>
  </si>
  <si>
    <t>11404-10356K</t>
  </si>
  <si>
    <t>11405-08206K</t>
  </si>
  <si>
    <t>11513-08306K</t>
  </si>
  <si>
    <t>21150-07000</t>
  </si>
  <si>
    <t>JET ASSY-PISTON COOLING</t>
  </si>
  <si>
    <t>21231-07000</t>
  </si>
  <si>
    <t>BRG-CRK/SHF THRUST</t>
  </si>
  <si>
    <t>BRG, CRK/SHF, THRUST</t>
  </si>
  <si>
    <t>22113-04130</t>
  </si>
  <si>
    <t>seat-exhaust valve</t>
  </si>
  <si>
    <t>22113-04160</t>
  </si>
  <si>
    <t>22120-08000</t>
  </si>
  <si>
    <t>cap assy-camshaft brg, FR</t>
  </si>
  <si>
    <t>CAP, CAMSHAFT, BRG</t>
  </si>
  <si>
    <t>22127-03800</t>
  </si>
  <si>
    <t>STUD-EX(8X27)</t>
  </si>
  <si>
    <t>22211-08000</t>
  </si>
  <si>
    <t>S419</t>
  </si>
  <si>
    <t>안전공업(주)</t>
  </si>
  <si>
    <t>22212-08000</t>
  </si>
  <si>
    <t>22320-08200</t>
  </si>
  <si>
    <t>BOLT ASSY-CYLINDER HEAD</t>
  </si>
  <si>
    <t>23200-08461</t>
  </si>
  <si>
    <t>CPS WHEEL &amp; PLATE ASSY-DRIVE</t>
  </si>
  <si>
    <t>CPS, WHEEL&amp;PLATE, DRIVE</t>
  </si>
  <si>
    <t>휠&amp;플래이트</t>
  </si>
  <si>
    <t>휠&amp;플래이트_드라이브</t>
  </si>
  <si>
    <t>23226-07000</t>
  </si>
  <si>
    <t>PLATE-ADAPTER</t>
  </si>
  <si>
    <t>PLATE, ADAPTER</t>
  </si>
  <si>
    <t>23231-04550</t>
  </si>
  <si>
    <t>23311-2B000</t>
  </si>
  <si>
    <t>23400-04802</t>
  </si>
  <si>
    <t>PISTON ASSY-STD A</t>
  </si>
  <si>
    <t>S835</t>
  </si>
  <si>
    <t>동서페더럴모굴주식회사</t>
  </si>
  <si>
    <t>PISTON</t>
  </si>
  <si>
    <t>피스톤</t>
  </si>
  <si>
    <t>23400-04812</t>
  </si>
  <si>
    <t>PISTON ASSY-STD B</t>
  </si>
  <si>
    <t>23400-04822</t>
  </si>
  <si>
    <t>PISTON ASSY-STD C</t>
  </si>
  <si>
    <t>23412-07000</t>
  </si>
  <si>
    <t>PIN-PISTON</t>
  </si>
  <si>
    <t>PIN, PISTON</t>
  </si>
  <si>
    <t>핀</t>
  </si>
  <si>
    <t>핀_피스톤</t>
  </si>
  <si>
    <t>23413-04500</t>
  </si>
  <si>
    <t>24350-07000</t>
  </si>
  <si>
    <t>CVVT ASSY-IN</t>
  </si>
  <si>
    <t>CVVT, IN</t>
  </si>
  <si>
    <t>CVVT</t>
  </si>
  <si>
    <t>CVVT_인렛</t>
  </si>
  <si>
    <t>24350-08020</t>
  </si>
  <si>
    <t>24355-07000</t>
  </si>
  <si>
    <t>CENTER BOLT ASSY,IN</t>
  </si>
  <si>
    <t>CENTER, BOLT, IN</t>
  </si>
  <si>
    <t>센터볼트</t>
  </si>
  <si>
    <t>24357-08000</t>
  </si>
  <si>
    <t>CVVT-VFS,IN</t>
  </si>
  <si>
    <t>CVVT, VFS, IN</t>
  </si>
  <si>
    <t>VFS,인렛</t>
  </si>
  <si>
    <t>CVVT_VFS,인렛</t>
  </si>
  <si>
    <t>24370-04000</t>
  </si>
  <si>
    <t>CVVT ASSY-EXHAUST</t>
  </si>
  <si>
    <t>CVVT, EXHAUST</t>
  </si>
  <si>
    <t>CVVT_익스호스트</t>
  </si>
  <si>
    <t>24370-07000</t>
  </si>
  <si>
    <t>CVVT-EXHAUST</t>
  </si>
  <si>
    <t>24370-08100</t>
  </si>
  <si>
    <t>CVVT ASSY-EX</t>
  </si>
  <si>
    <t>CVVT, EX</t>
  </si>
  <si>
    <t>24375-03020</t>
  </si>
  <si>
    <t>OCV ASSY W/FILTER-EX</t>
  </si>
  <si>
    <t>OCV, W/FILTER, EX</t>
  </si>
  <si>
    <t>OVC</t>
  </si>
  <si>
    <t>워터필터OCV</t>
  </si>
  <si>
    <t>OVC_워터필터OCV</t>
  </si>
  <si>
    <t>25450-08000</t>
  </si>
  <si>
    <t>25469-04201</t>
  </si>
  <si>
    <t>PIPE HOSE ASSY-OIL COOLER(2)</t>
  </si>
  <si>
    <t>PIPE, HOSE, OIL, COOLER</t>
  </si>
  <si>
    <t>26300-02503</t>
  </si>
  <si>
    <t>FILTER ASSY-OIL</t>
  </si>
  <si>
    <t>FILTER, OIL</t>
  </si>
  <si>
    <t>26300-35505</t>
  </si>
  <si>
    <t>26300-35531</t>
  </si>
  <si>
    <t>26510-26600</t>
  </si>
  <si>
    <t>26611-08100</t>
  </si>
  <si>
    <t>27301-04115</t>
  </si>
  <si>
    <t>27301-08000</t>
  </si>
  <si>
    <t>CM324</t>
  </si>
  <si>
    <t>28250-04AB0</t>
  </si>
  <si>
    <t>PIPE ASSY-WATER DRAIN</t>
  </si>
  <si>
    <t>PIPE, WATER, DRAIN</t>
  </si>
  <si>
    <t>워터드레인</t>
  </si>
  <si>
    <t>파이프_워터드레인</t>
  </si>
  <si>
    <t>28300-08060</t>
  </si>
  <si>
    <t>Manifold Module-Inlet</t>
  </si>
  <si>
    <t>MANIFOLD, MODULE, INLET</t>
  </si>
  <si>
    <t>매니폴드모듈</t>
  </si>
  <si>
    <t>매니폴드모듈_인렛</t>
  </si>
  <si>
    <t>28450-08000</t>
  </si>
  <si>
    <t>28521-2B400</t>
  </si>
  <si>
    <t>35100-08050</t>
  </si>
  <si>
    <t>BODY ASSY-ELEC.THROTTLE</t>
  </si>
  <si>
    <t>R780</t>
  </si>
  <si>
    <t>로버트보쉬코리아 유한회사</t>
  </si>
  <si>
    <t>BODY, ELECTHROTTLE</t>
  </si>
  <si>
    <t>일렉트릭쓰로틀</t>
  </si>
  <si>
    <t>바디_일렉트릭쓰로틀</t>
  </si>
  <si>
    <t>94750-08000</t>
  </si>
  <si>
    <t>SWITCH ASSY-OIL PRESSURE</t>
  </si>
  <si>
    <t>S196</t>
  </si>
  <si>
    <t>인지컨트롤스(주)</t>
  </si>
  <si>
    <t>SWITCH, OIL, PRESSURE</t>
  </si>
  <si>
    <t>오일프레셔</t>
  </si>
  <si>
    <t>스위치_오일프레셔</t>
  </si>
  <si>
    <t>QY</t>
  </si>
  <si>
    <t>13271-10001</t>
  </si>
  <si>
    <t>52960-M6500WK</t>
  </si>
  <si>
    <t>79770-1J000</t>
  </si>
  <si>
    <t>HINGE-ASSY TAIL GATE</t>
  </si>
  <si>
    <t>HINGE, TAIL, GATE</t>
  </si>
  <si>
    <t>힌지_테일게이트</t>
  </si>
  <si>
    <t>93560-2V000</t>
  </si>
  <si>
    <t>SWITCH ASSY-DR</t>
  </si>
  <si>
    <t>LF41</t>
  </si>
  <si>
    <t>(주)코리아하이텍</t>
  </si>
  <si>
    <t>SWITCH, DR</t>
  </si>
  <si>
    <t>스위치_도어</t>
  </si>
  <si>
    <t>오염,이종,찢어짐</t>
  </si>
  <si>
    <t>SP</t>
  </si>
  <si>
    <t>11281-06253</t>
  </si>
  <si>
    <t>도금불량</t>
  </si>
  <si>
    <t>11403-08756K</t>
  </si>
  <si>
    <t>52921-2B080</t>
  </si>
  <si>
    <t>WEIGHT-WHEEL BALANCE</t>
  </si>
  <si>
    <t>U478</t>
  </si>
  <si>
    <t>삼기산업(주)</t>
  </si>
  <si>
    <t>WEIGHT, WHEEL, BALANCE</t>
  </si>
  <si>
    <t>웨이트</t>
  </si>
  <si>
    <t>휠발란스</t>
  </si>
  <si>
    <t>웨이트_휠발란스</t>
  </si>
  <si>
    <t>YB</t>
  </si>
  <si>
    <t>0B102-68865</t>
  </si>
  <si>
    <t>FASTENER</t>
  </si>
  <si>
    <t>SPACIAL PARTS</t>
  </si>
  <si>
    <t>훼스너</t>
  </si>
  <si>
    <t>11230-08166B</t>
  </si>
  <si>
    <t>11236-12356K</t>
  </si>
  <si>
    <t>BOLT WASHER ASSY</t>
  </si>
  <si>
    <t>11251-06161</t>
  </si>
  <si>
    <t>11251-06166B</t>
  </si>
  <si>
    <t>11251-06251</t>
  </si>
  <si>
    <t>11251-10256K</t>
  </si>
  <si>
    <t>11252-06206B</t>
  </si>
  <si>
    <t>11253-06207B</t>
  </si>
  <si>
    <t>11254-06161</t>
  </si>
  <si>
    <t>11254-06206B</t>
  </si>
  <si>
    <t>11254-06207B</t>
  </si>
  <si>
    <t>11254-08351</t>
  </si>
  <si>
    <t>11254-10256B</t>
  </si>
  <si>
    <t>11273-06167K</t>
  </si>
  <si>
    <t>11290-06166B</t>
  </si>
  <si>
    <t>BOLT (W/Washer)</t>
  </si>
  <si>
    <t>BOLT, W/WASHER</t>
  </si>
  <si>
    <t>11290-08256B</t>
  </si>
  <si>
    <t>11293-08201</t>
  </si>
  <si>
    <t>11293-08206K</t>
  </si>
  <si>
    <t>11403-08166B</t>
  </si>
  <si>
    <t>11404-10506P</t>
  </si>
  <si>
    <t>11404-10556P</t>
  </si>
  <si>
    <t>11430-08251</t>
  </si>
  <si>
    <t>11641-08226B</t>
  </si>
  <si>
    <t>BOLT-FLANGE, GUIDE</t>
  </si>
  <si>
    <t>12201-04107K</t>
  </si>
  <si>
    <t>M/SCREW-PAN HEAD</t>
  </si>
  <si>
    <t>M/SCREW, PAN, HEAD</t>
  </si>
  <si>
    <t>12290-05141</t>
  </si>
  <si>
    <t>M/SCREW-WASHER ASSY</t>
  </si>
  <si>
    <t>LN16</t>
  </si>
  <si>
    <t>(주)윤영테크</t>
  </si>
  <si>
    <t>M/SCREW, WASHER</t>
  </si>
  <si>
    <t>12294-06201</t>
  </si>
  <si>
    <t>M/SCREW-OVAL COUNTERSUNK</t>
  </si>
  <si>
    <t>M/SCREW, OVAL, COUNTERSUNK</t>
  </si>
  <si>
    <t>12431-03107B</t>
  </si>
  <si>
    <t>T/SCREW-PAN HEAD</t>
  </si>
  <si>
    <t>D398</t>
  </si>
  <si>
    <t>삼보프라텍(주)</t>
  </si>
  <si>
    <t>T/SCREW, PAN, HEAD</t>
  </si>
  <si>
    <t>팬헤드</t>
  </si>
  <si>
    <t>12441-06207B</t>
  </si>
  <si>
    <t>12492-04107B</t>
  </si>
  <si>
    <t>12915-06201C</t>
  </si>
  <si>
    <t>BOLT-STUD, GUIDE</t>
  </si>
  <si>
    <t>BOLT, STUD, GUIDE</t>
  </si>
  <si>
    <t>13270-06007K</t>
  </si>
  <si>
    <t>13271-06001</t>
  </si>
  <si>
    <t>NUT (W/WASHER)</t>
  </si>
  <si>
    <t>NUT, W/WASHER</t>
  </si>
  <si>
    <t>13381-08003</t>
  </si>
  <si>
    <t>13386-06007K</t>
  </si>
  <si>
    <t>13386-10007K</t>
  </si>
  <si>
    <t>13387-12007K</t>
  </si>
  <si>
    <t>13395-06001</t>
  </si>
  <si>
    <t>13396-08001</t>
  </si>
  <si>
    <t>13396-12007K</t>
  </si>
  <si>
    <t>13504-10261</t>
  </si>
  <si>
    <t>WASHER-PLAIN</t>
  </si>
  <si>
    <t>D040</t>
  </si>
  <si>
    <t>(주)영진</t>
  </si>
  <si>
    <t>WASHER, PLAIN</t>
  </si>
  <si>
    <t>플레인</t>
  </si>
  <si>
    <t>와셔_플레인</t>
  </si>
  <si>
    <t>13602-10006K</t>
  </si>
  <si>
    <t>WASHER-SPRING</t>
  </si>
  <si>
    <t>WASHER, SPRING</t>
  </si>
  <si>
    <t>와셔_스프링</t>
  </si>
  <si>
    <t>13602-12006K</t>
  </si>
  <si>
    <t>14160-03183</t>
  </si>
  <si>
    <t>14206-08250B</t>
  </si>
  <si>
    <t>CLIP-2 PIECE</t>
  </si>
  <si>
    <t>CS223</t>
  </si>
  <si>
    <t>CLIP, PIECE</t>
  </si>
  <si>
    <t>클립</t>
  </si>
  <si>
    <t>피스</t>
  </si>
  <si>
    <t>클립_피스</t>
  </si>
  <si>
    <t>이종,찢어짐,파손</t>
  </si>
  <si>
    <t>14208-06216</t>
  </si>
  <si>
    <t>CLIP-1PIECE</t>
  </si>
  <si>
    <t>14300-03207B</t>
  </si>
  <si>
    <t>PIN-SPILT</t>
  </si>
  <si>
    <t>PIN, SPILT</t>
  </si>
  <si>
    <t>17313-30000</t>
  </si>
  <si>
    <t>P273</t>
  </si>
  <si>
    <t>유일고무(주)</t>
  </si>
  <si>
    <t>도장불량,성형불량,오염,이종</t>
  </si>
  <si>
    <t>17313-35000</t>
  </si>
  <si>
    <t>버,오염,이종,찢어짐</t>
  </si>
  <si>
    <t>17351-25000B</t>
  </si>
  <si>
    <t>21821-C5000</t>
  </si>
  <si>
    <t>28171-1C000</t>
  </si>
  <si>
    <t>31039-1E000</t>
  </si>
  <si>
    <t>49551-4T000</t>
  </si>
  <si>
    <t>NUT</t>
  </si>
  <si>
    <t>52712-A6000</t>
  </si>
  <si>
    <t>54559-1F000</t>
  </si>
  <si>
    <t>54559-D1000</t>
  </si>
  <si>
    <t>FLANGE NUT</t>
  </si>
  <si>
    <t>FLANGE, NUT</t>
  </si>
  <si>
    <t>55260-3R000</t>
  </si>
  <si>
    <t>BOLT ASSY-CAM</t>
  </si>
  <si>
    <t>BOLT, CAM</t>
  </si>
  <si>
    <t>55347-07000</t>
  </si>
  <si>
    <t>56315-3X000</t>
  </si>
  <si>
    <t>56415-2H000</t>
  </si>
  <si>
    <t>57799-4D200</t>
  </si>
  <si>
    <t>PIN-SPLIT</t>
  </si>
  <si>
    <t>STEERING-POWER</t>
  </si>
  <si>
    <t>PIN, SPLIT</t>
  </si>
  <si>
    <t>58151-4D000</t>
  </si>
  <si>
    <t>BRAKE SYSTEM</t>
  </si>
  <si>
    <t>59745-2C000</t>
  </si>
  <si>
    <t>CLIP-PARKING CABLE</t>
  </si>
  <si>
    <t>CLIP, PARKING, CABLE</t>
  </si>
  <si>
    <t>파킹케이블</t>
  </si>
  <si>
    <t>클립_파킹케이블</t>
  </si>
  <si>
    <t>가공불량,도장불량,이종</t>
  </si>
  <si>
    <t>64195-B8000</t>
  </si>
  <si>
    <t>FLOOR-FRONT</t>
  </si>
  <si>
    <t>79359-3K000</t>
  </si>
  <si>
    <t>81456-3S000</t>
  </si>
  <si>
    <t>SCREW/MACHINE-TORX</t>
  </si>
  <si>
    <t>SCREW/MACHINE, TORX</t>
  </si>
  <si>
    <t>81477-1C010</t>
  </si>
  <si>
    <t>M/SCREW SEMS-TORX OVAL HEAD</t>
  </si>
  <si>
    <t>M/SCREW, SEMS, TORX, OVAL, HEAD</t>
  </si>
  <si>
    <t>81918-B1000</t>
  </si>
  <si>
    <t>CLAMP-STRG &amp; IGN LOCK</t>
  </si>
  <si>
    <t>CLAMP, STRG&amp;IGN, LOCK</t>
  </si>
  <si>
    <t>83191-3K030</t>
  </si>
  <si>
    <t>PLUG-HOLE</t>
  </si>
  <si>
    <t>P765</t>
  </si>
  <si>
    <t>(주)신기인터모빌</t>
  </si>
  <si>
    <t>PLUG, HOLE</t>
  </si>
  <si>
    <t>홀</t>
  </si>
  <si>
    <t>플러그_홀</t>
  </si>
  <si>
    <t>버,오염</t>
  </si>
  <si>
    <t>84132-21100</t>
  </si>
  <si>
    <t>PLUG DRAIN</t>
  </si>
  <si>
    <t>PLUG, DRAIN</t>
  </si>
  <si>
    <t>드레인</t>
  </si>
  <si>
    <t>플러그_드레인</t>
  </si>
  <si>
    <t>버,찢어짐</t>
  </si>
  <si>
    <t>84136-1R160</t>
  </si>
  <si>
    <t>PLUG-SEAL</t>
  </si>
  <si>
    <t>PLUG, SEAL</t>
  </si>
  <si>
    <t>씰_플러그</t>
  </si>
  <si>
    <t>84143-3V700</t>
  </si>
  <si>
    <t>PLUG ASSY-BODY &amp; VALVE</t>
  </si>
  <si>
    <t>PA49</t>
  </si>
  <si>
    <t>(유)아이티더블유오토모티브코리아</t>
  </si>
  <si>
    <t>PLUG, BODY&amp;VALVE</t>
  </si>
  <si>
    <t>84143-3X000</t>
  </si>
  <si>
    <t>PLUG-DRAIN HOLE</t>
  </si>
  <si>
    <t>PLUG, DRAIN, HOLE</t>
  </si>
  <si>
    <t>드레인홀</t>
  </si>
  <si>
    <t>플러그_드레인홀</t>
  </si>
  <si>
    <t>성형불량</t>
  </si>
  <si>
    <t>84145-26001</t>
  </si>
  <si>
    <t>NUT-PLUG</t>
  </si>
  <si>
    <t>NUT, PLUG</t>
  </si>
  <si>
    <t>너트_플러그</t>
  </si>
  <si>
    <t>84777-22002</t>
  </si>
  <si>
    <t>TAPPING SCREW-WITH PPF</t>
  </si>
  <si>
    <t>TAPPING, SCREW, WITH, PPF</t>
  </si>
  <si>
    <t>84839-3W000</t>
  </si>
  <si>
    <t>TAPPING SCREW</t>
  </si>
  <si>
    <t>TAPPING, SCREW</t>
  </si>
  <si>
    <t>87125-2E000</t>
  </si>
  <si>
    <t>FASTENER-T/GATE GLASS</t>
  </si>
  <si>
    <t>FASTENER, T/GATE, GLASS</t>
  </si>
  <si>
    <t>테일게이트글라스</t>
  </si>
  <si>
    <t>훼스너_테일게이트글라스</t>
  </si>
  <si>
    <t>87350-2B000</t>
  </si>
  <si>
    <t>NUT-SPRING</t>
  </si>
  <si>
    <t>R173</t>
  </si>
  <si>
    <t>(주)프라코아산공장</t>
  </si>
  <si>
    <t>NUT, SPRING</t>
  </si>
  <si>
    <t>너트_스프링</t>
  </si>
  <si>
    <t>87376-A9000</t>
  </si>
  <si>
    <t>BOLT-INSERT</t>
  </si>
  <si>
    <t>BOLT, INSERT</t>
  </si>
  <si>
    <t>이너트</t>
  </si>
  <si>
    <t>볼트_이너트</t>
  </si>
  <si>
    <t>92552-36000</t>
  </si>
  <si>
    <t>CLIP-RR GARN MTG</t>
  </si>
  <si>
    <t>LAMPS</t>
  </si>
  <si>
    <t>CLIP, GARN, MTG</t>
  </si>
  <si>
    <t>클립_마운팅</t>
  </si>
  <si>
    <t>클립_마운팅(RR)</t>
  </si>
  <si>
    <t>96217-A2000</t>
  </si>
  <si>
    <t>RR2Y</t>
  </si>
  <si>
    <t>(주)에이스테크놀로지 남동지점</t>
  </si>
  <si>
    <t>98131-3N000</t>
  </si>
  <si>
    <t>98136-4D000</t>
  </si>
  <si>
    <t>KKY06-68865B</t>
  </si>
  <si>
    <t>YP</t>
  </si>
  <si>
    <t>13385-10001</t>
  </si>
  <si>
    <t>21191-2M100</t>
  </si>
  <si>
    <t>PLUG-EGR COOLER</t>
  </si>
  <si>
    <t>PLUG, EGR, COOLER</t>
  </si>
  <si>
    <t>21415-2F700</t>
  </si>
  <si>
    <t>COVER-DUST HOLE</t>
  </si>
  <si>
    <t>COVER, DUST, HOLE</t>
  </si>
  <si>
    <t>더스트</t>
  </si>
  <si>
    <t>커버_더스트</t>
  </si>
  <si>
    <t>25336-2F650</t>
  </si>
  <si>
    <t>INSULATOR RADIATOR LWR MTG</t>
  </si>
  <si>
    <t>S015</t>
  </si>
  <si>
    <t>주식회사 디엠씨</t>
  </si>
  <si>
    <t>INSULATOR, RADIATOR, LWR, MTG</t>
  </si>
  <si>
    <t>인슐레이터</t>
  </si>
  <si>
    <t>래디에이터로워마운팅</t>
  </si>
  <si>
    <t>인슐레이터_래디에이터로워마운팅</t>
  </si>
  <si>
    <t>32430-2B222</t>
  </si>
  <si>
    <t>LABEL-FUEL ECONOMY</t>
  </si>
  <si>
    <t>LABEL, FUEL, ECONOMY</t>
  </si>
  <si>
    <t>퓨엘이코노미</t>
  </si>
  <si>
    <t>라벨_퓨엘이코노미</t>
  </si>
  <si>
    <t>37112-A9910</t>
  </si>
  <si>
    <t>INSULATION PAD-BATT　</t>
  </si>
  <si>
    <t>SV82</t>
  </si>
  <si>
    <t>(주)대한솔루션</t>
  </si>
  <si>
    <t>INSULATION, PAD, BATT</t>
  </si>
  <si>
    <t>인슐레이션,배터리</t>
  </si>
  <si>
    <t>패드_인슐레이션,배터리</t>
  </si>
  <si>
    <t>41610-Q6900</t>
  </si>
  <si>
    <t>CYLINDER ASSY-CLUTCH MASTER</t>
  </si>
  <si>
    <t>D250</t>
  </si>
  <si>
    <t>(주)평화발레오</t>
  </si>
  <si>
    <t>CYLINDER, CLUTCH, MASTER</t>
  </si>
  <si>
    <t>실린더</t>
  </si>
  <si>
    <t>클러치마스터</t>
  </si>
  <si>
    <t>실린더_클러치마스터</t>
  </si>
  <si>
    <t>55223-2B100</t>
  </si>
  <si>
    <t>PLATE B</t>
  </si>
  <si>
    <t>PLATE</t>
  </si>
  <si>
    <t>79310-2V000</t>
  </si>
  <si>
    <t>HINGE ASSY-FR DR,LH</t>
  </si>
  <si>
    <t>HINGE, DR</t>
  </si>
  <si>
    <t>힌지_도어</t>
  </si>
  <si>
    <t>힌지_도어(FR)</t>
  </si>
  <si>
    <t>도금불량,서브품불량,수량과부족,스크래치,오염,이종,파손</t>
  </si>
  <si>
    <t>79320-2V000</t>
  </si>
  <si>
    <t>HINGE ASSY-FR DR,RH</t>
  </si>
  <si>
    <t>도장불량,수량과부족,오염</t>
  </si>
  <si>
    <t>81350-A9000</t>
  </si>
  <si>
    <t>81754-C5010WK</t>
  </si>
  <si>
    <t>CAP-TAILGATE TRIM GRIP</t>
  </si>
  <si>
    <t>LN42</t>
  </si>
  <si>
    <t>대주정공(주)</t>
  </si>
  <si>
    <t>CAP, TAILGATE, TRIM, GRIP</t>
  </si>
  <si>
    <t>83914-A9000</t>
  </si>
  <si>
    <t>PAD-PACKING</t>
  </si>
  <si>
    <t>PAD, PACKING</t>
  </si>
  <si>
    <t>84145-A9000</t>
  </si>
  <si>
    <t>PAD-DEADENING</t>
  </si>
  <si>
    <t>PAD, DEADENING</t>
  </si>
  <si>
    <t>84145-A9010</t>
  </si>
  <si>
    <t>84193-A9000</t>
  </si>
  <si>
    <t>DEADENING PAD FR PILLAR</t>
  </si>
  <si>
    <t>DEADENING, PAD, PILLAR</t>
  </si>
  <si>
    <t>84501-DP000DAA</t>
  </si>
  <si>
    <t>COMPLETE ASSY-GLOVE BOX</t>
  </si>
  <si>
    <t>R176</t>
  </si>
  <si>
    <t>현대모비스(주)천안공장</t>
  </si>
  <si>
    <t>GLOVE, BOX</t>
  </si>
  <si>
    <t>글로브박스</t>
  </si>
  <si>
    <t>84750-A9920DAA</t>
  </si>
  <si>
    <t>PNL ASSY-CRASH PAD LWR,RH</t>
  </si>
  <si>
    <t>CS222</t>
  </si>
  <si>
    <t>PNL, CRASH, PAD, LWR</t>
  </si>
  <si>
    <t>크래쉬패드로워</t>
  </si>
  <si>
    <t>판넬_크래쉬패드로워</t>
  </si>
  <si>
    <t>스크래치,파손</t>
  </si>
  <si>
    <t>84760-A9800DAA</t>
  </si>
  <si>
    <t>PNL ASSY-CRASH PAD CTR LWR</t>
  </si>
  <si>
    <t>PNL, CRASH, PAD, CTR, LWR</t>
  </si>
  <si>
    <t>크래쉬패드센터로워</t>
  </si>
  <si>
    <t>판넬_크래쉬패드센터로워</t>
  </si>
  <si>
    <t>84780-A9000DAA</t>
  </si>
  <si>
    <t>COVER ASSY-CRASH PAD SD MTG,LH</t>
  </si>
  <si>
    <t>COVER, CRASH, PAD, SD, MTG</t>
  </si>
  <si>
    <t>84785-A9000DAA</t>
  </si>
  <si>
    <t>COVER ASSY-C/PAD SIDE MTG,RH</t>
  </si>
  <si>
    <t>COVER, C/PAD, SIDE, MTG</t>
  </si>
  <si>
    <t>크래시패드사이드마운팅</t>
  </si>
  <si>
    <t>커버_크래시패드사이드마운팅</t>
  </si>
  <si>
    <t>85130-3R000</t>
  </si>
  <si>
    <t>86155-2H100</t>
  </si>
  <si>
    <t>RETAINER ASSY-C/TOP COVER MTG</t>
  </si>
  <si>
    <t>RETAINER, C/TOP, COVER, MTG</t>
  </si>
  <si>
    <t>카울탑커버마운팅</t>
  </si>
  <si>
    <t>리테이너_카울탑커버마운팅</t>
  </si>
  <si>
    <t>86320-A4000</t>
  </si>
  <si>
    <t>ORNAMENT-KIA</t>
  </si>
  <si>
    <t>ORNAMENT</t>
  </si>
  <si>
    <t>오나멘트</t>
  </si>
  <si>
    <t>기아</t>
  </si>
  <si>
    <t>오나멘트_기아</t>
  </si>
  <si>
    <t>86350-A9NB0</t>
  </si>
  <si>
    <t>GRILLE ASSY-RADIATOR</t>
  </si>
  <si>
    <t>GRILLE, RADIATOR</t>
  </si>
  <si>
    <t>그릴_라디에이터</t>
  </si>
  <si>
    <t>86362-A9000</t>
  </si>
  <si>
    <t>COVER-RADIATOR GRILLE UPR</t>
  </si>
  <si>
    <t>COVER, RADIATOR, GRILLE, UPR</t>
  </si>
  <si>
    <t>레디에이터그릴어퍼</t>
  </si>
  <si>
    <t>커버_레디에이터그릴어퍼</t>
  </si>
  <si>
    <t>86613-A9000</t>
  </si>
  <si>
    <t>BRKT ASSY-RR BUMPER SIDE,LH</t>
  </si>
  <si>
    <t>BRKT, BUMPER, SIDE</t>
  </si>
  <si>
    <t>범퍼사이드레인프</t>
  </si>
  <si>
    <t>브라켓_범퍼사이드레인프</t>
  </si>
  <si>
    <t>브라켓_범퍼사이드레인프(RR)</t>
  </si>
  <si>
    <t>86614-A9000</t>
  </si>
  <si>
    <t>BRKT ASSY-RR BUMPER SIDE,RH</t>
  </si>
  <si>
    <t>86617-A9700</t>
  </si>
  <si>
    <t>BRKT-RR BUMPER SIDE LWR,LH</t>
  </si>
  <si>
    <t>BRKT, BUMPER, SIDE, LWR</t>
  </si>
  <si>
    <t>86618-A9700</t>
  </si>
  <si>
    <t>BRKT-RR BUMPER SIDE LWR,RH</t>
  </si>
  <si>
    <t>기타외관불량,오염</t>
  </si>
  <si>
    <t>86636-A9000</t>
  </si>
  <si>
    <t>STEP PLATE-RR BUMPER</t>
  </si>
  <si>
    <t>STEP, PLATE, BUMPER</t>
  </si>
  <si>
    <t>스텝플레이트</t>
  </si>
  <si>
    <t>범퍼</t>
  </si>
  <si>
    <t>스텝플레이트_범퍼</t>
  </si>
  <si>
    <t>스텝플레이트_범퍼(RR)</t>
  </si>
  <si>
    <t>86699-2D000</t>
  </si>
  <si>
    <t>RETAINER-BPR MTG</t>
  </si>
  <si>
    <t>RETAINER, BPR, MTG</t>
  </si>
  <si>
    <t>87213-A4000</t>
  </si>
  <si>
    <t>PAD-RR SPOILER NO.1</t>
  </si>
  <si>
    <t>PAD, SPOILER</t>
  </si>
  <si>
    <t>스포일러</t>
  </si>
  <si>
    <t>패드_스포일러</t>
  </si>
  <si>
    <t>패드_스포일러(RR)</t>
  </si>
  <si>
    <t>87213-A7500</t>
  </si>
  <si>
    <t>87215-A7500</t>
  </si>
  <si>
    <t>PAD-RR SPOILER NO.3</t>
  </si>
  <si>
    <t>87379-C1100</t>
  </si>
  <si>
    <t>PAD-SEALING</t>
  </si>
  <si>
    <t>PAD, SEALING</t>
  </si>
  <si>
    <t>실링</t>
  </si>
  <si>
    <t>패드_실링</t>
  </si>
  <si>
    <t>91611-DP020</t>
  </si>
  <si>
    <t>WIRING HARNESS-FR DR P/SIDE</t>
  </si>
  <si>
    <t>WIRING, HARNESS, DR, P/SIDE</t>
  </si>
  <si>
    <t>와이어링하네스</t>
  </si>
  <si>
    <t>파워케이블</t>
  </si>
  <si>
    <t>와이어링하네스_파워케이블</t>
  </si>
  <si>
    <t>와이어링하네스_파워케이블(FR)</t>
  </si>
  <si>
    <t>96301-A9000</t>
  </si>
  <si>
    <t>SCREW-SPEAKER</t>
  </si>
  <si>
    <t>SGG9</t>
  </si>
  <si>
    <t>대동하이렉스주식회사</t>
  </si>
  <si>
    <t>SCREW, SPEAKER</t>
  </si>
  <si>
    <t>97285-A9900</t>
  </si>
  <si>
    <t>COVER ASSY-UNDER,RH</t>
  </si>
  <si>
    <t>CM222</t>
  </si>
  <si>
    <t>COVER, UNDER</t>
  </si>
  <si>
    <t>커버_스포일러</t>
  </si>
  <si>
    <t>98810-2W000</t>
  </si>
  <si>
    <t>ARM &amp; BLADE ASSY-RR WIPER</t>
  </si>
  <si>
    <t>RH73</t>
  </si>
  <si>
    <t>케이비와이퍼시스템 주식회사</t>
  </si>
  <si>
    <t>HS225</t>
  </si>
  <si>
    <t>ARM&amp;BLADE, WIPER</t>
  </si>
  <si>
    <t>와이퍼</t>
  </si>
  <si>
    <t>암&amp;블레이드_와이퍼</t>
  </si>
  <si>
    <t>암&amp;블레이드_와이퍼(RR)</t>
  </si>
  <si>
    <t>YS</t>
  </si>
  <si>
    <t>KG</t>
  </si>
  <si>
    <t>9</t>
  </si>
  <si>
    <t>11421-06161</t>
  </si>
  <si>
    <t>84136-4Z000</t>
  </si>
  <si>
    <t>PLUG-WAX INJECTION</t>
  </si>
  <si>
    <t>P002</t>
  </si>
  <si>
    <t>동아화성(주)</t>
  </si>
  <si>
    <t>PLUG, WAX, INJECTION</t>
  </si>
  <si>
    <t>왁스인젝션</t>
  </si>
  <si>
    <t>플러그_왁스인젝션</t>
  </si>
  <si>
    <t>11233-06146B</t>
  </si>
  <si>
    <t>11251-08406B</t>
  </si>
  <si>
    <t>32450-2M001</t>
  </si>
  <si>
    <t>32450-2M002</t>
  </si>
  <si>
    <t>32450-2M004</t>
  </si>
  <si>
    <t>32450-2S120</t>
  </si>
  <si>
    <t>32450-2S121</t>
  </si>
  <si>
    <t>59150-L1250</t>
  </si>
  <si>
    <t>HOSE &amp; PIPE ASSY-VACUUM</t>
  </si>
  <si>
    <t>PB335GK</t>
  </si>
  <si>
    <t>HOSE&amp;PIPE, VACUUM</t>
  </si>
  <si>
    <t>배큠</t>
  </si>
  <si>
    <t>호스&amp;파이프_배큠</t>
  </si>
  <si>
    <t>62470-L2000</t>
  </si>
  <si>
    <t>62471-L2000</t>
  </si>
  <si>
    <t>66756-L2000</t>
  </si>
  <si>
    <t>PNL-COWL SIDE UPR OTR,LH</t>
  </si>
  <si>
    <t>PNL, COWL, SIDE, UPR, OTR</t>
  </si>
  <si>
    <t>카울사이드어퍼아웃터</t>
  </si>
  <si>
    <t>판넬_카울사이드어퍼아웃터</t>
  </si>
  <si>
    <t>66766-L2000</t>
  </si>
  <si>
    <t>PNL-COWL SIDE UPR OTR,RH</t>
  </si>
  <si>
    <t>66910-L2000</t>
  </si>
  <si>
    <t>PB326GK</t>
  </si>
  <si>
    <t>66920-L2000</t>
  </si>
  <si>
    <t>66930-L2000</t>
  </si>
  <si>
    <t>REINF ASSY-HINGE HOOD SIDE,LH</t>
  </si>
  <si>
    <t>REINF, HINGE, HOOD, SIDE</t>
  </si>
  <si>
    <t>후드사이드힌지</t>
  </si>
  <si>
    <t>레인프_후드사이드힌지</t>
  </si>
  <si>
    <t>66940-L2000</t>
  </si>
  <si>
    <t>REINF ASSY-HINGE HOOD SIDE,RH</t>
  </si>
  <si>
    <t>69270-L2000</t>
  </si>
  <si>
    <t>REINF ASSY-TRUNK LID HGE SD,LH</t>
  </si>
  <si>
    <t>REAR END CODY</t>
  </si>
  <si>
    <t>REINF, TRUNK, LID, HGE, SD</t>
  </si>
  <si>
    <t>트렁크리드힌지사이드</t>
  </si>
  <si>
    <t>레인프_트렁크리드힌지사이드</t>
  </si>
  <si>
    <t>69280-L2000</t>
  </si>
  <si>
    <t>REINF ASSY-TRUNK LID HGE SD,RH</t>
  </si>
  <si>
    <t>69511-L3000</t>
  </si>
  <si>
    <t>PNL-FUEL FILLER DR OTR</t>
  </si>
  <si>
    <t>PNL, FUEL, FILLER, DR, OTR</t>
  </si>
  <si>
    <t>퓨엘필러도어아웃터</t>
  </si>
  <si>
    <t>판넬_퓨엘필러도어아웃터</t>
  </si>
  <si>
    <t>71115-L2000</t>
  </si>
  <si>
    <t>BRKT ASSY-FENDER RR UPR MTG,LH</t>
  </si>
  <si>
    <t>BRKT, FENDER, UPR, MTG</t>
  </si>
  <si>
    <t>휀더로워마운팅</t>
  </si>
  <si>
    <t>브라켓_휀더로워마운팅</t>
  </si>
  <si>
    <t>브라켓_휀더로워마운팅(RR)</t>
  </si>
  <si>
    <t>71125-L2000</t>
  </si>
  <si>
    <t>BRKT ASSY-FENDER RR UPR MTG,RH</t>
  </si>
  <si>
    <t>71238-L2000</t>
  </si>
  <si>
    <t>71248-L2000</t>
  </si>
  <si>
    <t>81161-L2000</t>
  </si>
  <si>
    <t>81210-G9000</t>
  </si>
  <si>
    <t>STRIKER ASSY-TRUNK LID</t>
  </si>
  <si>
    <t>STRIKER, TRUNK, LID</t>
  </si>
  <si>
    <t>스트라이커_트렁크리드</t>
  </si>
  <si>
    <t>81230-L0000</t>
  </si>
  <si>
    <t>LATCH &amp; HDL ASSY-TRUNK LID</t>
  </si>
  <si>
    <t>LATCH&amp;HDL, TRUNK, LID</t>
  </si>
  <si>
    <t>랫치&amp;팬들</t>
  </si>
  <si>
    <t>랫치&amp;팬들_트렁크리드</t>
  </si>
  <si>
    <t>서브품불량,파손</t>
  </si>
  <si>
    <t>81297-L2000</t>
  </si>
  <si>
    <t>LF09</t>
  </si>
  <si>
    <t>(주)아성프라텍</t>
  </si>
  <si>
    <t>81450-A9100</t>
  </si>
  <si>
    <t>82653-L2000</t>
  </si>
  <si>
    <t>82654-L2000</t>
  </si>
  <si>
    <t>82663-L2000</t>
  </si>
  <si>
    <t>85331-L3000</t>
  </si>
  <si>
    <t>85332-L3000</t>
  </si>
  <si>
    <t>85431-L3000</t>
  </si>
  <si>
    <t>85432-L3000</t>
  </si>
  <si>
    <t>87850-L2000</t>
  </si>
  <si>
    <t>GARNISH ASSY-C PILLAR,LH</t>
  </si>
  <si>
    <t>PH37</t>
  </si>
  <si>
    <t>금강화학</t>
  </si>
  <si>
    <t>GARNISH, PILLAR</t>
  </si>
  <si>
    <t>A필라</t>
  </si>
  <si>
    <t>가니쉬_A필라</t>
  </si>
  <si>
    <t>87860-L2000</t>
  </si>
  <si>
    <t>GARNISH ASSY-C PILLAR,RH</t>
  </si>
  <si>
    <t>89720-L2000</t>
  </si>
  <si>
    <t>BRKT ASSY-RR SEAT BACK HGE CTR</t>
  </si>
  <si>
    <t>R164</t>
  </si>
  <si>
    <t>애디언트코리아(주)</t>
  </si>
  <si>
    <t>BRKT, SEAT, BACK, HGE, CTR</t>
  </si>
  <si>
    <t>시트백힌지센터</t>
  </si>
  <si>
    <t>브라켓_시트백힌지센터</t>
  </si>
  <si>
    <t>브라켓_시트백힌지센터(RR)</t>
  </si>
  <si>
    <t>89T10-L2010</t>
  </si>
  <si>
    <t>HINGE ASSY-RR SEAT BACK SD,LH</t>
  </si>
  <si>
    <t>HINGE, SEAT, BACK, SD</t>
  </si>
  <si>
    <t>시트백사이드</t>
  </si>
  <si>
    <t>힌지_시트백사이드</t>
  </si>
  <si>
    <t>힌지_시트백사이드(RR)</t>
  </si>
  <si>
    <t>89T20-L2010</t>
  </si>
  <si>
    <t>HINGE ASSY-RR SEAT BACK SD,RH</t>
  </si>
  <si>
    <t>89T50-L2010</t>
  </si>
  <si>
    <t>LATCH ASSY-RR SEAT BACK,LH</t>
  </si>
  <si>
    <t>LATCH, SEAT, BACK</t>
  </si>
  <si>
    <t>시트백</t>
  </si>
  <si>
    <t>랫치_시트백</t>
  </si>
  <si>
    <t>랫치_시트백(RR)</t>
  </si>
  <si>
    <t>공정누락,서브품불량</t>
  </si>
  <si>
    <t>89T60-L2010</t>
  </si>
  <si>
    <t>LATCH ASSY-RR SEAT BACK,RH</t>
  </si>
  <si>
    <t>91861-3S000</t>
  </si>
  <si>
    <t>91955-L3450</t>
  </si>
  <si>
    <t>JUNCTION BLOCK ASSY-ENG ROOM</t>
  </si>
  <si>
    <t>JUNCTION, BLOCK, ENG, ROOM</t>
  </si>
  <si>
    <t>스마트정션블락</t>
  </si>
  <si>
    <t>잭_스마트정션블락</t>
  </si>
  <si>
    <t>91955-L3460</t>
  </si>
  <si>
    <t>95447-4G700</t>
  </si>
  <si>
    <t>ECU-4WD</t>
  </si>
  <si>
    <t>PD65</t>
  </si>
  <si>
    <t>현대위아(주)변속기공장</t>
  </si>
  <si>
    <t>ECU</t>
  </si>
  <si>
    <t>97311-L1500</t>
  </si>
  <si>
    <t>HOSE ASSY-WATER INLET</t>
  </si>
  <si>
    <t>HOSE, WATER, INLET</t>
  </si>
  <si>
    <t>워터인렛</t>
  </si>
  <si>
    <t>호스_워터인렛</t>
  </si>
  <si>
    <t>97312-L1500</t>
  </si>
  <si>
    <t>HOSE ASSY-WATER OUTLET</t>
  </si>
  <si>
    <t>HOSE, WATER, OUTLET</t>
  </si>
  <si>
    <t>워터아웃렛</t>
  </si>
  <si>
    <t>호스_워터아웃렛</t>
  </si>
  <si>
    <t>99210-L3000</t>
  </si>
  <si>
    <t>JF</t>
  </si>
  <si>
    <t>12204-06257C</t>
  </si>
  <si>
    <t>M/SCREW-OVAL COUNTERSUNK HEAD</t>
  </si>
  <si>
    <t>M/SCREW, OVAL, COUNTERSUNK, HEAD</t>
  </si>
  <si>
    <t>83220-D4000</t>
  </si>
  <si>
    <t>서브품불량,이종</t>
  </si>
  <si>
    <t>83860-D4000</t>
  </si>
  <si>
    <t>MOULDING ASSY-RR DR FRAME,RH</t>
  </si>
  <si>
    <t>MOULDING, DR, FRAME</t>
  </si>
  <si>
    <t>85101-E4000</t>
  </si>
  <si>
    <t>85235-B1000BGA</t>
  </si>
  <si>
    <t>RETAINER-SUNVISOR ASSY</t>
  </si>
  <si>
    <t>RETAINER, SUNVISOR</t>
  </si>
  <si>
    <t>리테이너_선바이저</t>
  </si>
  <si>
    <t>85778-D4000</t>
  </si>
  <si>
    <t>97510-D4000</t>
  </si>
  <si>
    <t>버,오염,조립불량,찢어짐,파손</t>
  </si>
  <si>
    <t>10222-06251</t>
  </si>
  <si>
    <t>NUT-HEXAGON POP</t>
  </si>
  <si>
    <t>NUT, HEXAGON, POP</t>
  </si>
  <si>
    <t>팝</t>
  </si>
  <si>
    <t>너트_팝</t>
  </si>
  <si>
    <t>11273-06256B</t>
  </si>
  <si>
    <t>13324-06027K</t>
  </si>
  <si>
    <t>32450-2S070</t>
  </si>
  <si>
    <t>32450-2S071</t>
  </si>
  <si>
    <t>32450-2S073</t>
  </si>
  <si>
    <t>32450-2S090</t>
  </si>
  <si>
    <t>32450-2S091</t>
  </si>
  <si>
    <t>32450-2S093</t>
  </si>
  <si>
    <t>52951-11210</t>
  </si>
  <si>
    <t>NUT-HUB</t>
  </si>
  <si>
    <t>62470-P2000</t>
  </si>
  <si>
    <t>가공불량,도장불량,스크래치</t>
  </si>
  <si>
    <t>62471-P2000</t>
  </si>
  <si>
    <t>651C6-P2000</t>
  </si>
  <si>
    <t>66313-P2000</t>
  </si>
  <si>
    <t>REINF ASSY-FENDER FR,LH</t>
  </si>
  <si>
    <t>REINF, FENDER</t>
  </si>
  <si>
    <t>휀더어퍼</t>
  </si>
  <si>
    <t>레인프_휀더어퍼</t>
  </si>
  <si>
    <t>레인프_휀더어퍼(FR)</t>
  </si>
  <si>
    <t>66315-P2000</t>
  </si>
  <si>
    <t>REINF ASSY-FENDER RR UPR,LH</t>
  </si>
  <si>
    <t>REINF, FENDER, UPR</t>
  </si>
  <si>
    <t>레인프_휀더어퍼(RR)</t>
  </si>
  <si>
    <t>66323-P2000</t>
  </si>
  <si>
    <t>REINF ASSY-FENDER FR,RH</t>
  </si>
  <si>
    <t>66325-P2000</t>
  </si>
  <si>
    <t>REINF ASSY-FENDER RR UPR,RH</t>
  </si>
  <si>
    <t>66756-P2000</t>
  </si>
  <si>
    <t>66766-P2000</t>
  </si>
  <si>
    <t>66910-R5000</t>
  </si>
  <si>
    <t>66920-R5000</t>
  </si>
  <si>
    <t>66930-P2000</t>
  </si>
  <si>
    <t>66940-P2000</t>
  </si>
  <si>
    <t>71115-P2000</t>
  </si>
  <si>
    <t>71237-P2000</t>
  </si>
  <si>
    <t>EXTN ASSY-COWL SIDE MTG,LH</t>
  </si>
  <si>
    <t>71247-P2000</t>
  </si>
  <si>
    <t>EXTN ASSY-COWL SIDE MTG,RH</t>
  </si>
  <si>
    <t>72830-R5000</t>
  </si>
  <si>
    <t>REINF ASSY-TAILGATE HINGE,LH</t>
  </si>
  <si>
    <t>REINF, TAILGATE, HINGE</t>
  </si>
  <si>
    <t>테일게이트힌지</t>
  </si>
  <si>
    <t>레인프_테일게이트힌지</t>
  </si>
  <si>
    <t>72840-R5000</t>
  </si>
  <si>
    <t>REINF ASSY-TAILGATE HINGE,RH</t>
  </si>
  <si>
    <t>72850-R5000</t>
  </si>
  <si>
    <t>REINF ASSY-TAILGATE SD LFTR,LH</t>
  </si>
  <si>
    <t>REINF, TAILGATE, SD, LFTR</t>
  </si>
  <si>
    <t>테일게이트사이드리프터</t>
  </si>
  <si>
    <t>레인프_테일게이트사이드리프터</t>
  </si>
  <si>
    <t>72860-R5000</t>
  </si>
  <si>
    <t>REINF ASSY-TAILGATE SD LFTR,RH</t>
  </si>
  <si>
    <t>72871-R5000</t>
  </si>
  <si>
    <t>REINF-TAILGATE LATCH</t>
  </si>
  <si>
    <t>REINF, TAILGATE, LATCH</t>
  </si>
  <si>
    <t>테일게이트래치</t>
  </si>
  <si>
    <t>레인프_테일게이트래치</t>
  </si>
  <si>
    <t>72880-R5000</t>
  </si>
  <si>
    <t>REINF ASSY-TAILGATE WIPER MTR</t>
  </si>
  <si>
    <t>REINF, TAILGATE, WIPER, MTR</t>
  </si>
  <si>
    <t>테일게이트와이퍼</t>
  </si>
  <si>
    <t>레인프_테일게이트와이퍼</t>
  </si>
  <si>
    <t>728A0-R5000</t>
  </si>
  <si>
    <t>REINF ASSY-TAILGATE G/BPR,LH</t>
  </si>
  <si>
    <t>REINF, TAILGATE, G/BPR</t>
  </si>
  <si>
    <t>728B0-R5000</t>
  </si>
  <si>
    <t>REINF ASSY-TAILGATE G/BPR,RH</t>
  </si>
  <si>
    <t>728C0-P2000</t>
  </si>
  <si>
    <t>REINF ASSY-T/GATE DYNAMIC DMPR</t>
  </si>
  <si>
    <t>R154</t>
  </si>
  <si>
    <t>대우공업(주)</t>
  </si>
  <si>
    <t>REINF, T/GATE, DYNAMIC, DMPR</t>
  </si>
  <si>
    <t>테일게이트와이퍼모터</t>
  </si>
  <si>
    <t>레인프_테일게이트와이퍼모터</t>
  </si>
  <si>
    <t>81695-P2000</t>
  </si>
  <si>
    <t>BRKT-PANORAMAROOF SIDE,LH</t>
  </si>
  <si>
    <t>BRKT, PANORAMAROOF, SIDE</t>
  </si>
  <si>
    <t>파노라마루프사이드</t>
  </si>
  <si>
    <t>브라켓_파노라마루프사이드</t>
  </si>
  <si>
    <t>81696-P2000</t>
  </si>
  <si>
    <t>BRKT-PANORAMAROOF SIDE,RH</t>
  </si>
  <si>
    <t>81800-P2000</t>
  </si>
  <si>
    <t>81800-P2100</t>
  </si>
  <si>
    <t>81835-P2000</t>
  </si>
  <si>
    <t>BRKT ASSY-TAILGATE LIFTER,LH</t>
  </si>
  <si>
    <t>BRKT, TAILGATE, LIFTER</t>
  </si>
  <si>
    <t>테일게이트웨더스트림어퍼</t>
  </si>
  <si>
    <t>브라켓_테일게이트웨더스트림어퍼</t>
  </si>
  <si>
    <t>81845-P2000</t>
  </si>
  <si>
    <t>BRKT ASSY-TAILGATE LIFTER,RH</t>
  </si>
  <si>
    <t>81880-P2100WK</t>
  </si>
  <si>
    <t>83917-P2000</t>
  </si>
  <si>
    <t>HOOK-RR DR CURTAIN</t>
  </si>
  <si>
    <t>R8DZ</t>
  </si>
  <si>
    <t>코리아에프티</t>
  </si>
  <si>
    <t>HOOK, DR, CURTAIN</t>
  </si>
  <si>
    <t>후크</t>
  </si>
  <si>
    <t>도어커튼</t>
  </si>
  <si>
    <t>후크_도어커튼</t>
  </si>
  <si>
    <t>후크_도어커튼(RR)</t>
  </si>
  <si>
    <t>84434-2V000</t>
  </si>
  <si>
    <t>86300-R5000</t>
  </si>
  <si>
    <t>SYMBOL MARK-KIA</t>
  </si>
  <si>
    <t>87294-P2000</t>
  </si>
  <si>
    <t>NUT-FLANGE CAP</t>
  </si>
  <si>
    <t>NUT, FLANGE, CAP</t>
  </si>
  <si>
    <t>95250-R5000</t>
  </si>
  <si>
    <t>95440-P2000</t>
  </si>
  <si>
    <t>95440-P2300</t>
  </si>
  <si>
    <t>95440-R5000</t>
  </si>
  <si>
    <t>95447-4G600</t>
  </si>
  <si>
    <t>97510-P2100</t>
  </si>
  <si>
    <t>서브품불량,접착불량</t>
  </si>
  <si>
    <t>97699-P2030</t>
  </si>
  <si>
    <t>LABEL-REFRIGERANT</t>
  </si>
  <si>
    <t>LABEL, REFRIGERANT</t>
  </si>
  <si>
    <t>97699-P2080</t>
  </si>
  <si>
    <t>98713-P2000</t>
  </si>
  <si>
    <t>GROMMET-RR WIPER</t>
  </si>
  <si>
    <t>GROMMET, WIPER</t>
  </si>
  <si>
    <t>그로멧_와이퍼</t>
  </si>
  <si>
    <t>그로멧_와이퍼(RR)</t>
  </si>
  <si>
    <t>98931-P2100</t>
  </si>
  <si>
    <t>NOZZLE-RR WASHER</t>
  </si>
  <si>
    <t>NOZZLE, WASHER</t>
  </si>
  <si>
    <t>노즐</t>
  </si>
  <si>
    <t>노즐_와셔</t>
  </si>
  <si>
    <t>노즐_와셔(RR)</t>
  </si>
  <si>
    <t>99210-R5000</t>
  </si>
  <si>
    <t>ON</t>
  </si>
  <si>
    <t>12492-05207E</t>
  </si>
  <si>
    <t>24378-3L100</t>
  </si>
  <si>
    <t>SOLENOID-VARIABLE FORCE</t>
  </si>
  <si>
    <t>SOLENOID, VARIABLE, FORCE</t>
  </si>
  <si>
    <t>32430-3L280</t>
  </si>
  <si>
    <t>32430-3L282</t>
  </si>
  <si>
    <t>32430-3L294</t>
  </si>
  <si>
    <t>32430-3L295</t>
  </si>
  <si>
    <t>32450-3L384</t>
  </si>
  <si>
    <t>32450-3L385</t>
  </si>
  <si>
    <t>32450-3L387</t>
  </si>
  <si>
    <t>35100-3L100</t>
  </si>
  <si>
    <t>ETC ASSY</t>
  </si>
  <si>
    <t>ETC</t>
  </si>
  <si>
    <t>35345-3L010</t>
  </si>
  <si>
    <t>FOAM-PUMP (3.3L)</t>
  </si>
  <si>
    <t>52950-S9000</t>
  </si>
  <si>
    <t>59137-S9000</t>
  </si>
  <si>
    <t>CLIP-MTG</t>
  </si>
  <si>
    <t>CLIP, MTG</t>
  </si>
  <si>
    <t>66432-S9000</t>
  </si>
  <si>
    <t>RAIL-HOOD OTR SIDE,LH</t>
  </si>
  <si>
    <t>RAIL, HOOD, OTR, SIDE</t>
  </si>
  <si>
    <t>레일</t>
  </si>
  <si>
    <t>후드아웃터사이드</t>
  </si>
  <si>
    <t>레일_후드아웃터사이드</t>
  </si>
  <si>
    <t>66442-S9000</t>
  </si>
  <si>
    <t>RAIL-HOOD OTR SIDE,RH</t>
  </si>
  <si>
    <t>66756-S9000</t>
  </si>
  <si>
    <t>66766-S9000</t>
  </si>
  <si>
    <t>66930-S9000</t>
  </si>
  <si>
    <t>66940-S9000</t>
  </si>
  <si>
    <t>69511-S9001</t>
  </si>
  <si>
    <t>71115-S9000</t>
  </si>
  <si>
    <t>71125-S9000</t>
  </si>
  <si>
    <t>711A7-S9000</t>
  </si>
  <si>
    <t>BRKT ASSY-FENDER RR CTR MTG,LH</t>
  </si>
  <si>
    <t>BRKT, FENDER, CTR, MTG</t>
  </si>
  <si>
    <t>711B7-S9000</t>
  </si>
  <si>
    <t>BRKT ASSY-FENDER RR CTR MTG,RH</t>
  </si>
  <si>
    <t>71237-S9000</t>
  </si>
  <si>
    <t>71247-S9000</t>
  </si>
  <si>
    <t>72871-S9000</t>
  </si>
  <si>
    <t>72879-S9000</t>
  </si>
  <si>
    <t>REINF-TAILGATE GRIP HDL</t>
  </si>
  <si>
    <t>REINF, TAILGATE, GRIP, HDL</t>
  </si>
  <si>
    <t>72880-S9000</t>
  </si>
  <si>
    <t>72893-S9000</t>
  </si>
  <si>
    <t>BRKT ASSY-T/G EARTH BOLT MTG</t>
  </si>
  <si>
    <t>BRKT, T/G, EARTH, BOLT, MTG</t>
  </si>
  <si>
    <t>테일게이트어스볼트마운팅</t>
  </si>
  <si>
    <t>브라켓_테일게이트어스볼트마운팅</t>
  </si>
  <si>
    <t>81161-S9000</t>
  </si>
  <si>
    <t>LIFTER-HOOD</t>
  </si>
  <si>
    <t>81163-J5100</t>
  </si>
  <si>
    <t>BALL JOINT-TAILGATE LIFTER</t>
  </si>
  <si>
    <t>LE41</t>
  </si>
  <si>
    <t>(주)새한산업</t>
  </si>
  <si>
    <t>BALL, JOINT, TAILGATE, LIFTER</t>
  </si>
  <si>
    <t>볼조인트</t>
  </si>
  <si>
    <t>후드리프터</t>
  </si>
  <si>
    <t>볼조인트_후드리프터</t>
  </si>
  <si>
    <t>81800-S9000</t>
  </si>
  <si>
    <t>81800-S9100</t>
  </si>
  <si>
    <t>81832-S9100</t>
  </si>
  <si>
    <t>81842-S9100</t>
  </si>
  <si>
    <t>81880-S9100LBR</t>
  </si>
  <si>
    <t>81880-S9100WK</t>
  </si>
  <si>
    <t>82652-S9000</t>
  </si>
  <si>
    <t>82653-S9000</t>
  </si>
  <si>
    <t>82654-S9000</t>
  </si>
  <si>
    <t>82662-S9000</t>
  </si>
  <si>
    <t>82663-S9000</t>
  </si>
  <si>
    <t>82664-S9000</t>
  </si>
  <si>
    <t>83395-S9000</t>
  </si>
  <si>
    <t>83917-L1000</t>
  </si>
  <si>
    <t>85331-S9000</t>
  </si>
  <si>
    <t>85331-S9200</t>
  </si>
  <si>
    <t>85332-S9000</t>
  </si>
  <si>
    <t>85332-S9200</t>
  </si>
  <si>
    <t>85780-S9000</t>
  </si>
  <si>
    <t>WARNING TRIANGLE ASSY-CAR</t>
  </si>
  <si>
    <t>RJ9C</t>
  </si>
  <si>
    <t>성우공업 주식회사</t>
  </si>
  <si>
    <t>WARNING, TRIANGLE, CAR</t>
  </si>
  <si>
    <t>캡&amp;와이어링</t>
  </si>
  <si>
    <t>트라이앵글</t>
  </si>
  <si>
    <t>캡&amp;와이어링_트라이앵글</t>
  </si>
  <si>
    <t>858A3-S9000GYT</t>
  </si>
  <si>
    <t>GRIP ASSY?</t>
  </si>
  <si>
    <t>GRIP</t>
  </si>
  <si>
    <t>그립</t>
  </si>
  <si>
    <t>858A3-S9000WK</t>
  </si>
  <si>
    <t>GRIP ASSY-GET ON OFF 2ND</t>
  </si>
  <si>
    <t>GRIP, GET, ON, OFF</t>
  </si>
  <si>
    <t>승하차</t>
  </si>
  <si>
    <t>그립_승하차</t>
  </si>
  <si>
    <t>사상불량</t>
  </si>
  <si>
    <t>858A6-S9000GYT</t>
  </si>
  <si>
    <t>GRIP COVER-GET ON OFF 2ND</t>
  </si>
  <si>
    <t>GRIP, COVER, GET, ON, OFF</t>
  </si>
  <si>
    <t>그립_커버</t>
  </si>
  <si>
    <t>858A6-S9000WK</t>
  </si>
  <si>
    <t>858A6-S9100GYT</t>
  </si>
  <si>
    <t>858A6-S9100WK</t>
  </si>
  <si>
    <t>95420-J5100</t>
  </si>
  <si>
    <t>95440-4GAW0</t>
  </si>
  <si>
    <t>95440-4GAX0</t>
  </si>
  <si>
    <t>95440-S9110</t>
  </si>
  <si>
    <t>95440-S9200</t>
  </si>
  <si>
    <t>95447-4G300</t>
  </si>
  <si>
    <t>E.C.U-4WD, ON</t>
  </si>
  <si>
    <t>ECU, ON</t>
  </si>
  <si>
    <t>99211-S9100</t>
  </si>
  <si>
    <t>05203-C6110</t>
  </si>
  <si>
    <t>LABEL-TIRE PRESSURE</t>
  </si>
  <si>
    <t>LABEL, TIRE, PRESSURE</t>
  </si>
  <si>
    <t>타이어프레셔</t>
  </si>
  <si>
    <t>라벨_타이어프레셔</t>
  </si>
  <si>
    <t>05203-C6310</t>
  </si>
  <si>
    <t>21510-3LFB0</t>
  </si>
  <si>
    <t>OIL PAN ASSY-LWR (NEW)</t>
  </si>
  <si>
    <t>P655</t>
  </si>
  <si>
    <t>(주)한텍테크놀로지</t>
  </si>
  <si>
    <t>OIL, PAN, LWR, NEW</t>
  </si>
  <si>
    <t>팬</t>
  </si>
  <si>
    <t>팬_오일</t>
  </si>
  <si>
    <t>26300-3LAA0</t>
  </si>
  <si>
    <t>COMPLETE SSY-OIL FILTER</t>
  </si>
  <si>
    <t>SSY, OIL, FILTER</t>
  </si>
  <si>
    <t>26610-3C203</t>
  </si>
  <si>
    <t>oil level gauge</t>
  </si>
  <si>
    <t>OIL, LEVEL, GAUGE</t>
  </si>
  <si>
    <t>게이지</t>
  </si>
  <si>
    <t>오일레벨</t>
  </si>
  <si>
    <t>게이지_오일레벨</t>
  </si>
  <si>
    <t>31106-C5000</t>
  </si>
  <si>
    <t>COVER ASSY-FUEL PUMP A/S</t>
  </si>
  <si>
    <t>UN9Y</t>
  </si>
  <si>
    <t>조일공업(주)</t>
  </si>
  <si>
    <t>,공정누락,도장불량,변형,서브품불량,오염,파손</t>
  </si>
  <si>
    <t>32421-2GMA2</t>
  </si>
  <si>
    <t>32450-3L174</t>
  </si>
  <si>
    <t>32450-3L175</t>
  </si>
  <si>
    <t>32450-3L177</t>
  </si>
  <si>
    <t>35345-3L100</t>
  </si>
  <si>
    <t>39318-3L000</t>
  </si>
  <si>
    <t>46705-C5510WK</t>
  </si>
  <si>
    <t>KNOB &amp; BOOT ASSY</t>
  </si>
  <si>
    <t>AUTOMATIC T/M OVER DRIVER</t>
  </si>
  <si>
    <t>KNOB&amp;BOOT</t>
  </si>
  <si>
    <t>노브&amp;부트</t>
  </si>
  <si>
    <t>46705-C5520WK</t>
  </si>
  <si>
    <t>59137-C5100</t>
  </si>
  <si>
    <t>CLIP</t>
  </si>
  <si>
    <t>62850-C5000</t>
  </si>
  <si>
    <t>CLAMP-SPARE TIRE</t>
  </si>
  <si>
    <t>CLAMP, SPARE, TIRE</t>
  </si>
  <si>
    <t>스페어</t>
  </si>
  <si>
    <t>클램프_스페어</t>
  </si>
  <si>
    <t>66718-C5001</t>
  </si>
  <si>
    <t>D767</t>
  </si>
  <si>
    <t>(주)신호</t>
  </si>
  <si>
    <t>가공불량,발청,오염,이종</t>
  </si>
  <si>
    <t>66728-C5001</t>
  </si>
  <si>
    <t>발청,버,오염,이종</t>
  </si>
  <si>
    <t>73780-C5000</t>
  </si>
  <si>
    <t>REINF ASSY-T/G DYNAMIC DMPR</t>
  </si>
  <si>
    <t>SIDE BODY(WAGON)</t>
  </si>
  <si>
    <t>REINF, T/G, DYNAMIC, DMPR</t>
  </si>
  <si>
    <t>테일게이트다이내믹댐퍼</t>
  </si>
  <si>
    <t>레인프_테일게이트다이내믹댐퍼</t>
  </si>
  <si>
    <t>발청,파손</t>
  </si>
  <si>
    <t>79110-C6000</t>
  </si>
  <si>
    <t>79120-C6000</t>
  </si>
  <si>
    <t>79380-C6000</t>
  </si>
  <si>
    <t>CHECKER ASSY-FR DR,LH</t>
  </si>
  <si>
    <t>CHECKER, DR</t>
  </si>
  <si>
    <t>체커</t>
  </si>
  <si>
    <t>체커_도어</t>
  </si>
  <si>
    <t>체커_도어(FR)</t>
  </si>
  <si>
    <t>79390-C6000</t>
  </si>
  <si>
    <t>CHECKER ASSY-FR DR,RH</t>
  </si>
  <si>
    <t>79480-C5000</t>
  </si>
  <si>
    <t>CHECKER ASSY-RR DR,LH</t>
  </si>
  <si>
    <t>체커_도어(RR)</t>
  </si>
  <si>
    <t>서브품불량,이종,타각불량</t>
  </si>
  <si>
    <t>79490-C5000</t>
  </si>
  <si>
    <t>CHECKER ASSY-RR DR,RH</t>
  </si>
  <si>
    <t>81163-C5100</t>
  </si>
  <si>
    <t>BALL STUD-POWER TAILGATE</t>
  </si>
  <si>
    <t>BALL, STUD, POWER, TAILGATE</t>
  </si>
  <si>
    <t>81230-C5000</t>
  </si>
  <si>
    <t>조립불량,파손</t>
  </si>
  <si>
    <t>81230-C5100</t>
  </si>
  <si>
    <t>POWER LATCH ASSY-POWER T/GATE</t>
  </si>
  <si>
    <t>POWER, LATCH, POWER, T/GATE</t>
  </si>
  <si>
    <t>파워랫치</t>
  </si>
  <si>
    <t>파워랫치_테일게이트</t>
  </si>
  <si>
    <t>81590-C6000</t>
  </si>
  <si>
    <t>OPENER ASSY-FUEL FILLER DR</t>
  </si>
  <si>
    <t>OPENER, FUEL, FILLER, DR</t>
  </si>
  <si>
    <t>오프너</t>
  </si>
  <si>
    <t>오프너_퓨엘필러도어</t>
  </si>
  <si>
    <t>81754-C5001BGG</t>
  </si>
  <si>
    <t>HDL ASSY-TAILGATE GRIP</t>
  </si>
  <si>
    <t>HDL, TAILGATE, GRIP</t>
  </si>
  <si>
    <t>핸들_테일게이트아웃사이드</t>
  </si>
  <si>
    <t>81754-C5001WK</t>
  </si>
  <si>
    <t>오염,조립불량</t>
  </si>
  <si>
    <t>82231-C5000</t>
  </si>
  <si>
    <t>W/STRIP-FR DR BELT I/S,LH</t>
  </si>
  <si>
    <t>82241-C5000</t>
  </si>
  <si>
    <t>W/STRIP-FR DR BELT I/S,RH</t>
  </si>
  <si>
    <t>82550-C5000</t>
  </si>
  <si>
    <t>CHANNEL ASSY-FR DR LWR,LH</t>
  </si>
  <si>
    <t>CHANNEL, DR, LWR</t>
  </si>
  <si>
    <t>찬넬</t>
  </si>
  <si>
    <t>도어로워</t>
  </si>
  <si>
    <t>찬넬_도어로워</t>
  </si>
  <si>
    <t>찬넬_도어로워(FR)</t>
  </si>
  <si>
    <t>82560-C5000</t>
  </si>
  <si>
    <t>CHANNEL ASSY-FR DR LWR,RH</t>
  </si>
  <si>
    <t>82652-C5010</t>
  </si>
  <si>
    <t>82653-C5000</t>
  </si>
  <si>
    <t>PAD-DR O/S HDL FR,LH</t>
  </si>
  <si>
    <t>PAD, DR, O/S, HDL</t>
  </si>
  <si>
    <t>82654-C5000</t>
  </si>
  <si>
    <t>PAD-DR O/S HDL RR,LH</t>
  </si>
  <si>
    <t>패드_아웃사이드핸들(RR)</t>
  </si>
  <si>
    <t>82662-C5030</t>
  </si>
  <si>
    <t>82663-C5000</t>
  </si>
  <si>
    <t>PAD-DR O/S HDL FR,RH</t>
  </si>
  <si>
    <t>82664-C5000</t>
  </si>
  <si>
    <t>PAD-DR O/S HDL RR,RH</t>
  </si>
  <si>
    <t>83130-C6100</t>
  </si>
  <si>
    <t>83140-C6100</t>
  </si>
  <si>
    <t>83231-C5000</t>
  </si>
  <si>
    <t>W/STRIP-RR DR BELT I/S,LH</t>
  </si>
  <si>
    <t>83241-C5000</t>
  </si>
  <si>
    <t>W/STRIP-RR DR BELT I/S,RH</t>
  </si>
  <si>
    <t>83535-C5000</t>
  </si>
  <si>
    <t>RUN&amp;CHNL ASSY-R/D DELTA LWR,LH</t>
  </si>
  <si>
    <t>RUN&amp;CHNL, R/D, DELTA, LWR</t>
  </si>
  <si>
    <t>런</t>
  </si>
  <si>
    <t>델타찬넬로워</t>
  </si>
  <si>
    <t>런_델타찬넬로워</t>
  </si>
  <si>
    <t>83545-C5000</t>
  </si>
  <si>
    <t>RUN&amp;CHNL ASSY-R/D DELTA LWR,RH</t>
  </si>
  <si>
    <t>83652-C5010</t>
  </si>
  <si>
    <t>83662-C5010</t>
  </si>
  <si>
    <t>83910-C5000</t>
  </si>
  <si>
    <t>COVER ASSY-RR DR DELTA INR,LH</t>
  </si>
  <si>
    <t>RFFX</t>
  </si>
  <si>
    <t>(주)서연이화 아산공장</t>
  </si>
  <si>
    <t>COVER, DR, DELTA, INR</t>
  </si>
  <si>
    <t>도어텔타인너</t>
  </si>
  <si>
    <t>커버_도어텔타인너</t>
  </si>
  <si>
    <t>커버_도어텔타인너(RR)</t>
  </si>
  <si>
    <t>공정누락,서브품불량,스크래치,파손</t>
  </si>
  <si>
    <t>83920-C5000</t>
  </si>
  <si>
    <t>COVER ASSY-RR DR DELTA INR,RH</t>
  </si>
  <si>
    <t>서브품불량,스크래치,파손</t>
  </si>
  <si>
    <t>84680-C5320WK</t>
  </si>
  <si>
    <t>TRAY ASSY-FLOOR CONSOLE</t>
  </si>
  <si>
    <t>U480</t>
  </si>
  <si>
    <t>에코플라스틱(주)</t>
  </si>
  <si>
    <t>TRAY, FLOOR, CONSOLE</t>
  </si>
  <si>
    <t>플로워콘솔</t>
  </si>
  <si>
    <t>트레이_플로워콘솔</t>
  </si>
  <si>
    <t>84680-C5400AWI</t>
  </si>
  <si>
    <t>84680-C5400KHI</t>
  </si>
  <si>
    <t>84680-C5AC0KBH</t>
  </si>
  <si>
    <t>84680-C5AG0AWI</t>
  </si>
  <si>
    <t>84680-C5AG0KHI</t>
  </si>
  <si>
    <t>84680-C6AA0WK</t>
  </si>
  <si>
    <t>84755-C6100</t>
  </si>
  <si>
    <t>BRKT ASSY-KNEE BLSTR REINF PNL</t>
  </si>
  <si>
    <t>LN54</t>
  </si>
  <si>
    <t>현대모비스(주)이화공장</t>
  </si>
  <si>
    <t>BRKT, KNEE, BLSTR, REINF, PNL</t>
  </si>
  <si>
    <t>85237-C5000BGA</t>
  </si>
  <si>
    <t>COVER-SUNVISOR PIVOT MTG,LH</t>
  </si>
  <si>
    <t>COVER, SUNVISOR, PIVOT, MTG</t>
  </si>
  <si>
    <t>선바이저피봇마운팅</t>
  </si>
  <si>
    <t>커버_선바이저피봇마운팅</t>
  </si>
  <si>
    <t>85237-C5000BHH</t>
  </si>
  <si>
    <t>85238-C5000BGA</t>
  </si>
  <si>
    <t>COVER-SUNVISOR PIVOT MTG,RH</t>
  </si>
  <si>
    <t>85238-C5000BHH</t>
  </si>
  <si>
    <t>86310-C6000</t>
  </si>
  <si>
    <t>EMBLEM-SORENTO</t>
  </si>
  <si>
    <t>EMBLEM, SORENTO</t>
  </si>
  <si>
    <t>86311-C6000</t>
  </si>
  <si>
    <t>86311-C6010</t>
  </si>
  <si>
    <t>EMBLEM-G.D.I</t>
  </si>
  <si>
    <t>EMBLEM, GDI</t>
  </si>
  <si>
    <t>이종,타각불량</t>
  </si>
  <si>
    <t>86318-C6000</t>
  </si>
  <si>
    <t>EMBLEM-SX V6</t>
  </si>
  <si>
    <t>EMBLEM, SX</t>
  </si>
  <si>
    <t>86323-C6000</t>
  </si>
  <si>
    <t>EMBLEM-V6</t>
  </si>
  <si>
    <t>86340-C5000</t>
  </si>
  <si>
    <t>EMBLEM-AWD</t>
  </si>
  <si>
    <t>EMBLEM, AWD</t>
  </si>
  <si>
    <t>86340-C5100</t>
  </si>
  <si>
    <t>86850-C6000</t>
  </si>
  <si>
    <t>GUARD ASSY-FR MUD.LH</t>
  </si>
  <si>
    <t>GUARD, MUDLH</t>
  </si>
  <si>
    <t>가드</t>
  </si>
  <si>
    <t>머드</t>
  </si>
  <si>
    <t>가드_머드</t>
  </si>
  <si>
    <t>가드_머드(FR)</t>
  </si>
  <si>
    <t>86860-C6000</t>
  </si>
  <si>
    <t>GUARD ASSY-FR MUD.RH</t>
  </si>
  <si>
    <t>GUARD, MUDRH</t>
  </si>
  <si>
    <t>86870-C5500</t>
  </si>
  <si>
    <t>GUARD ASSY-RR MUD.LH</t>
  </si>
  <si>
    <t>가드_머드(RR)</t>
  </si>
  <si>
    <t>86880-C5500</t>
  </si>
  <si>
    <t>GUARD ASSY-RR MUD.RH</t>
  </si>
  <si>
    <t>89430-C6000BGG</t>
  </si>
  <si>
    <t>LEVER ASSY-S/BACK RMT FLDG,LH</t>
  </si>
  <si>
    <t>SJVH</t>
  </si>
  <si>
    <t>현대트랜시스 동탄공장</t>
  </si>
  <si>
    <t>LEVER, S/BACK, RMT, FLDG</t>
  </si>
  <si>
    <t>시트백리모트폴딩</t>
  </si>
  <si>
    <t>레버_시트백리모트폴딩</t>
  </si>
  <si>
    <t>89430-C6000WK</t>
  </si>
  <si>
    <t>공정누락,이종</t>
  </si>
  <si>
    <t>89439-C6000BGG</t>
  </si>
  <si>
    <t>HSG ASSY-S/BACK RMT FLDG,LH</t>
  </si>
  <si>
    <t>HSG, S/BACK, RMT, FLDG</t>
  </si>
  <si>
    <t>하우징</t>
  </si>
  <si>
    <t>시트백폴딩</t>
  </si>
  <si>
    <t>하우징_시트백폴딩</t>
  </si>
  <si>
    <t>89439-C6000WK</t>
  </si>
  <si>
    <t>사상불량,서브품불량,이종</t>
  </si>
  <si>
    <t>89440-C6000BGG</t>
  </si>
  <si>
    <t>LEVER ASSY-S/BACK RMT FLDG,RH</t>
  </si>
  <si>
    <t>89440-C6000WK</t>
  </si>
  <si>
    <t>89449-C6000BGG</t>
  </si>
  <si>
    <t>HSG ASSY-S/BACK RMT FLDG,RH</t>
  </si>
  <si>
    <t>89449-C6000WK</t>
  </si>
  <si>
    <t>91931-C5100</t>
  </si>
  <si>
    <t>BRKT-DIAGNOSIS</t>
  </si>
  <si>
    <t>BRKT, DIAGNOSIS</t>
  </si>
  <si>
    <t>디아그노시스</t>
  </si>
  <si>
    <t>브라켓_디아그노시스</t>
  </si>
  <si>
    <t>91931-F6060</t>
  </si>
  <si>
    <t>BRKT WIRING MTG</t>
  </si>
  <si>
    <t>91941-C6222</t>
  </si>
  <si>
    <t>UPR COVER-ENGINE ROOM J/BLOCK</t>
  </si>
  <si>
    <t>UPR, COVER, ENGINE, ROOM, J/BLOCK</t>
  </si>
  <si>
    <t>어퍼,엔진룸정션박스</t>
  </si>
  <si>
    <t>커버_어퍼,엔진룸정션박스</t>
  </si>
  <si>
    <t>95420-C6520</t>
  </si>
  <si>
    <t>95440-C6100</t>
  </si>
  <si>
    <t>95447-4G100</t>
  </si>
  <si>
    <t>E.C.U-4WD, UM</t>
  </si>
  <si>
    <t>ECU, UM</t>
  </si>
  <si>
    <t>96011-C5000</t>
  </si>
  <si>
    <t>COVER-RAIN SENSOR INR</t>
  </si>
  <si>
    <t>COVER, RAIN, SENSOR, INR</t>
  </si>
  <si>
    <t>레인센서인너</t>
  </si>
  <si>
    <t>커버_레인센서인너</t>
  </si>
  <si>
    <t>96210-C6NC0</t>
  </si>
  <si>
    <t>96740-A9100BGG</t>
  </si>
  <si>
    <t>97699-C6200</t>
  </si>
  <si>
    <t>98660-C5000</t>
  </si>
  <si>
    <t>CONNECTOR &amp; HOSE ASSY-W/WASHER</t>
  </si>
  <si>
    <t>CONNECTOR&amp;HOSE, W/WASHER</t>
  </si>
  <si>
    <t>컨넥터&amp;호스</t>
  </si>
  <si>
    <t>윈도우와셔</t>
  </si>
  <si>
    <t>컨넥터&amp;호스_윈도우와셔</t>
  </si>
  <si>
    <t>98700-C5000</t>
  </si>
  <si>
    <t>MOTOR &amp; LINKAGE ASSY-RR WIPER</t>
  </si>
  <si>
    <t>MOTOR&amp;LINKAGE, WIPER</t>
  </si>
  <si>
    <t>모터&amp;링크_와이퍼</t>
  </si>
  <si>
    <t>모터&amp;링크_와이퍼(RR)</t>
  </si>
  <si>
    <t>서브품불량,오염,이종,조립불량,파손</t>
  </si>
  <si>
    <t>98810-C5100</t>
  </si>
  <si>
    <t>98950-C6000</t>
  </si>
  <si>
    <t>HOSE ASSY-RR WASHER NO.1</t>
  </si>
  <si>
    <t>HOSE, WASHER</t>
  </si>
  <si>
    <t>호스_와셔</t>
  </si>
  <si>
    <t>호스_와셔(RR)</t>
  </si>
  <si>
    <t>98960-C5000</t>
  </si>
  <si>
    <t>GROMMET &amp; HOSE ASSY-RR WASHER</t>
  </si>
  <si>
    <t>GROMMET&amp;HOSE, WASHER</t>
  </si>
  <si>
    <t>그로멧&amp;호스</t>
  </si>
  <si>
    <t>그로멧&amp;호스_와셔</t>
  </si>
  <si>
    <t>그로멧&amp;호스_와셔(RR)</t>
  </si>
  <si>
    <t>11230-06126B</t>
  </si>
  <si>
    <t>KK</t>
  </si>
  <si>
    <t>5</t>
  </si>
  <si>
    <t>11403-06706K</t>
  </si>
  <si>
    <t>11403-08126K</t>
  </si>
  <si>
    <t>23127-2B700</t>
  </si>
  <si>
    <t>BOLT-CRK/SHF PULLEY</t>
  </si>
  <si>
    <t>BOLT, CRK/SHF, PULLEY</t>
  </si>
  <si>
    <t>28537-32200</t>
  </si>
  <si>
    <t>BOLT-FLANGE(8X16)</t>
  </si>
  <si>
    <t>AL</t>
  </si>
  <si>
    <t>E</t>
  </si>
  <si>
    <t>11233-06186B</t>
  </si>
  <si>
    <t>11236-10656K</t>
  </si>
  <si>
    <t>11533-08285</t>
  </si>
  <si>
    <t>12492-06187E</t>
  </si>
  <si>
    <t>28444-2A700</t>
  </si>
  <si>
    <t>GUIDE BOLT-FLANGE</t>
  </si>
  <si>
    <t>GUIDE, BOLT, FLANGE</t>
  </si>
  <si>
    <t>33131-42000</t>
  </si>
  <si>
    <t>NUT, FLANGE(14)</t>
  </si>
  <si>
    <t>INJECTION PUMP/LPG KIT</t>
  </si>
  <si>
    <t>J</t>
  </si>
  <si>
    <t>K</t>
  </si>
  <si>
    <t>NP</t>
  </si>
  <si>
    <t>QL</t>
  </si>
  <si>
    <t>SC</t>
  </si>
  <si>
    <t>TD</t>
  </si>
  <si>
    <t>TF</t>
  </si>
  <si>
    <t>91981-3S060</t>
  </si>
  <si>
    <t>GROMMET-WIRING</t>
  </si>
  <si>
    <t>GROMMET, WIRING</t>
  </si>
  <si>
    <t>와이어링</t>
  </si>
  <si>
    <t>그로멧_와이어링</t>
  </si>
  <si>
    <t>TI</t>
  </si>
  <si>
    <t>10189-04123</t>
  </si>
  <si>
    <t>11233-08206B</t>
  </si>
  <si>
    <t>11250-06166B</t>
  </si>
  <si>
    <t>11278-06161</t>
  </si>
  <si>
    <t>11293-06146K</t>
  </si>
  <si>
    <t>11403-08167K</t>
  </si>
  <si>
    <t>11424-06161</t>
  </si>
  <si>
    <t>BOLT-FLANGE,MAJOR DIAMETER</t>
  </si>
  <si>
    <t>BOLT, FLANGE, MAJOR, DIAMETER</t>
  </si>
  <si>
    <t>11442-06206B</t>
  </si>
  <si>
    <t>12203-06167K</t>
  </si>
  <si>
    <t>M/SCREW-COUNTERSUNK HEAD</t>
  </si>
  <si>
    <t>M/SCREW, COUNTERSUNK, HEAD</t>
  </si>
  <si>
    <t>12294-06221</t>
  </si>
  <si>
    <t>12441-05207B</t>
  </si>
  <si>
    <t>12492-04127B</t>
  </si>
  <si>
    <t>12492-06207B</t>
  </si>
  <si>
    <t>12493-04203</t>
  </si>
  <si>
    <t>12493-05257E</t>
  </si>
  <si>
    <t>13262-12007K</t>
  </si>
  <si>
    <t>NUT-LOCKING</t>
  </si>
  <si>
    <t>NUT, LOCKING</t>
  </si>
  <si>
    <t>너트_로킹</t>
  </si>
  <si>
    <t>13380-06007K</t>
  </si>
  <si>
    <t>13396-10007K</t>
  </si>
  <si>
    <t>13397-12007K</t>
  </si>
  <si>
    <t>P670</t>
  </si>
  <si>
    <t>동대금속(주)</t>
  </si>
  <si>
    <t>13603-10006K</t>
  </si>
  <si>
    <t>U678</t>
  </si>
  <si>
    <t>동국실업(주)</t>
  </si>
  <si>
    <t>17318-25000B</t>
  </si>
  <si>
    <t>사상불량,이종,찢어짐</t>
  </si>
  <si>
    <t>17319-25290G</t>
  </si>
  <si>
    <t>17325-38660</t>
  </si>
  <si>
    <t>17327-26000B</t>
  </si>
  <si>
    <t>17356-50000B</t>
  </si>
  <si>
    <t>17360-35000G</t>
  </si>
  <si>
    <t>19227-07283</t>
  </si>
  <si>
    <t>21414-2B010</t>
  </si>
  <si>
    <t>21822-2G000</t>
  </si>
  <si>
    <t>NUT-FLANGE(10)</t>
  </si>
  <si>
    <t>21825-Q6100</t>
  </si>
  <si>
    <t>25212-2B140</t>
  </si>
  <si>
    <t>25336-H8400</t>
  </si>
  <si>
    <t>INSULATOR-RADIATOR LWR MTG</t>
  </si>
  <si>
    <t>25388-B1000</t>
  </si>
  <si>
    <t>LABEL-CAUTION</t>
  </si>
  <si>
    <t>LABEL, CAUTION</t>
  </si>
  <si>
    <t>주의</t>
  </si>
  <si>
    <t>라벨_주의</t>
  </si>
  <si>
    <t>28259-03510</t>
  </si>
  <si>
    <t>BRACKET-I/C UPPER MTG</t>
  </si>
  <si>
    <t>BRACKET, I/C, UPPER, MTG</t>
  </si>
  <si>
    <t>인터쿨러어퍼마운팅</t>
  </si>
  <si>
    <t>브라켓_인터쿨러어퍼마운팅</t>
  </si>
  <si>
    <t>변형,스크래치</t>
  </si>
  <si>
    <t>29240-03400</t>
  </si>
  <si>
    <t>기타외관불량,도장불량,변형,사상불량,서브품불량,성형불량,스크래치,오염,접착불량,조립불량,파손</t>
  </si>
  <si>
    <t>29240-2B310</t>
  </si>
  <si>
    <t>HS223</t>
  </si>
  <si>
    <t>사상불량,서브품불량,스크래치</t>
  </si>
  <si>
    <t>31328-A0000</t>
  </si>
  <si>
    <t>CLAMP-FUEL TUBE</t>
  </si>
  <si>
    <t>CLAMP, FUEL, TUBE</t>
  </si>
  <si>
    <t>퓨엘튜브</t>
  </si>
  <si>
    <t>클램프_퓨엘튜브</t>
  </si>
  <si>
    <t>36100-03853</t>
  </si>
  <si>
    <t>STARTER ASSY</t>
  </si>
  <si>
    <t>PJ02</t>
  </si>
  <si>
    <t>보그워너창녕 유한책임회사</t>
  </si>
  <si>
    <t>STARTER</t>
  </si>
  <si>
    <t>스타터</t>
  </si>
  <si>
    <t>36100-2B110</t>
  </si>
  <si>
    <t>D460</t>
  </si>
  <si>
    <t>발레오전장시스템스코리아(주</t>
  </si>
  <si>
    <t>37180-Q6000</t>
  </si>
  <si>
    <t>SENSOR ASSY-BATTERY</t>
  </si>
  <si>
    <t>SENSOR, BATTERY</t>
  </si>
  <si>
    <t>센서_배터리</t>
  </si>
  <si>
    <t>39133-2B213</t>
  </si>
  <si>
    <t>39140-03SA0</t>
  </si>
  <si>
    <t>39180-03450</t>
  </si>
  <si>
    <t>39210-03AA6</t>
  </si>
  <si>
    <t>39210-2B329</t>
  </si>
  <si>
    <t>43176-2D520</t>
  </si>
  <si>
    <t>BRKT-ROLL ROD SUPT.</t>
  </si>
  <si>
    <t>BRKT, ROLL, ROD, SUPT</t>
  </si>
  <si>
    <t>롤로드서포트</t>
  </si>
  <si>
    <t>브라켓_롤로드서포트</t>
  </si>
  <si>
    <t>45218-2F030</t>
  </si>
  <si>
    <t>BRKT ROLL ROD SUPT</t>
  </si>
  <si>
    <t>46700-Q6110</t>
  </si>
  <si>
    <t>LEVER COMPLETE</t>
  </si>
  <si>
    <t>D007</t>
  </si>
  <si>
    <t>경창산업(주)</t>
  </si>
  <si>
    <t>LEVER</t>
  </si>
  <si>
    <t>46700-Q6120</t>
  </si>
  <si>
    <t>46700-Q6130</t>
  </si>
  <si>
    <t>46705-Q5100WK</t>
  </si>
  <si>
    <t>46705-Q5200WK</t>
  </si>
  <si>
    <t>49548-G3000</t>
  </si>
  <si>
    <t>PROTECTOR-HEAT</t>
  </si>
  <si>
    <t>P059</t>
  </si>
  <si>
    <t>(주)태흥테크</t>
  </si>
  <si>
    <t>PROTECTOR, HEAT</t>
  </si>
  <si>
    <t>51711-07000</t>
  </si>
  <si>
    <t>52735-K7000</t>
  </si>
  <si>
    <t>52950-4D100</t>
  </si>
  <si>
    <t>52960-M6500</t>
  </si>
  <si>
    <t>공정누락,스크래치,오염,이종,조립불량,파손</t>
  </si>
  <si>
    <t>55396-1S000</t>
  </si>
  <si>
    <t>56315-F2000</t>
  </si>
  <si>
    <t>58210-Q6000</t>
  </si>
  <si>
    <t>BRAKE ASSY-RR,LH</t>
  </si>
  <si>
    <t>RFP4</t>
  </si>
  <si>
    <t>㈜만도</t>
  </si>
  <si>
    <t>BRAKE</t>
  </si>
  <si>
    <t>브레이크(RR)</t>
  </si>
  <si>
    <t>58230-Q6000</t>
  </si>
  <si>
    <t>BRAKE ASSY-RR,RH</t>
  </si>
  <si>
    <t>59100-Q6000</t>
  </si>
  <si>
    <t>PUMP &amp; HOSE ASSY-VACUUM</t>
  </si>
  <si>
    <t>U821</t>
  </si>
  <si>
    <t>영신정공(주)</t>
  </si>
  <si>
    <t>PUMP&amp;HOSE, VACUUM</t>
  </si>
  <si>
    <t>펌프&amp;호스</t>
  </si>
  <si>
    <t>펌프&amp;호스_배큠</t>
  </si>
  <si>
    <t>62618-1S000</t>
  </si>
  <si>
    <t>71559-3K000</t>
  </si>
  <si>
    <t>NUT-POP</t>
  </si>
  <si>
    <t>NUT, POP</t>
  </si>
  <si>
    <t>76232-D0000</t>
  </si>
  <si>
    <t>BRKT ASSY-DR HINGE MTG</t>
  </si>
  <si>
    <t>DOOR FRONT</t>
  </si>
  <si>
    <t>BRKT, DR, HINGE, MTG</t>
  </si>
  <si>
    <t>도어힌지마운팅</t>
  </si>
  <si>
    <t>브라켓_도어힌지마운팅</t>
  </si>
  <si>
    <t>기타외관불량,발청,오염</t>
  </si>
  <si>
    <t>76512-Q6000</t>
  </si>
  <si>
    <t>BLACK TAPE-FR DR FRAME UPR,LH</t>
  </si>
  <si>
    <t>SV88</t>
  </si>
  <si>
    <t>(주)한화미 의령공장</t>
  </si>
  <si>
    <t>BLACK, TAPE, DR, FRAME, UPR</t>
  </si>
  <si>
    <t>블랙테이프</t>
  </si>
  <si>
    <t>도어프레임어퍼</t>
  </si>
  <si>
    <t>블랙테이프_도어프레임어퍼</t>
  </si>
  <si>
    <t>블랙테이프_도어프레임어퍼(FR)</t>
  </si>
  <si>
    <t>76513-Q6000</t>
  </si>
  <si>
    <t>BLACK TAPE-FR DR FRAME RR,LH</t>
  </si>
  <si>
    <t>BLACK, TAPE, DR, FRAME</t>
  </si>
  <si>
    <t>블랙테이프_도어프레임</t>
  </si>
  <si>
    <t>블랙테이프_도어프레임(FR)</t>
  </si>
  <si>
    <t>76522-Q6000</t>
  </si>
  <si>
    <t>BLACK TAPE-FR DR FRAME UPR,RH</t>
  </si>
  <si>
    <t>76523-Q6000</t>
  </si>
  <si>
    <t>BLACK TAPE-FR DR FRAME RR,RH</t>
  </si>
  <si>
    <t>77115-0N000</t>
  </si>
  <si>
    <t>ANTI PAD-RR DR OTR</t>
  </si>
  <si>
    <t>DOOR REAR</t>
  </si>
  <si>
    <t>ANTI, PAD, DR, OTR</t>
  </si>
  <si>
    <t>패드_안티바이브레이션,스페어타이어웰(RR)</t>
  </si>
  <si>
    <t>77511-Q6000</t>
  </si>
  <si>
    <t>BLACK TAPE-RR DR FRAME FR,LH</t>
  </si>
  <si>
    <t>77512-Q6000</t>
  </si>
  <si>
    <t>BLACK TAPE-RR DR FRAME UPR,LH</t>
  </si>
  <si>
    <t>77513-Q6000</t>
  </si>
  <si>
    <t>BLACK TAPE-RR DR FRAME RR,LH</t>
  </si>
  <si>
    <t>77521-Q6000</t>
  </si>
  <si>
    <t>BLACK TAPE-RR DR FRAME FR,RH</t>
  </si>
  <si>
    <t>77522-Q6000</t>
  </si>
  <si>
    <t>BLACK TAPE-RR DR FRAME UPR,RH</t>
  </si>
  <si>
    <t>77523-Q6000</t>
  </si>
  <si>
    <t>BLACK TAPE-RR DR FRAME RR,RH</t>
  </si>
  <si>
    <t>79359-A0000</t>
  </si>
  <si>
    <t>BOLT-DR SIDE HINGE MTG</t>
  </si>
  <si>
    <t>BOLT, DR, SIDE, HINGE, MTG</t>
  </si>
  <si>
    <t>81163-C7000</t>
  </si>
  <si>
    <t>BALL JOINT-HOOD LIFTER</t>
  </si>
  <si>
    <t>BALL, JOINT, HOOD, LIFTER</t>
  </si>
  <si>
    <t>81180-G2000</t>
  </si>
  <si>
    <t>BASE ASSY-HOOD LATCH RELEASE</t>
  </si>
  <si>
    <t>BASE, HOOD, LATCH, RELEASE</t>
  </si>
  <si>
    <t>베이스</t>
  </si>
  <si>
    <t>후드랫치릴리즈</t>
  </si>
  <si>
    <t>베이스_후드랫치릴리즈</t>
  </si>
  <si>
    <t>81181-2B000WK</t>
  </si>
  <si>
    <t>HDL-HOOD RELEASE,LH</t>
  </si>
  <si>
    <t>HDL, HOOD, RELEASE</t>
  </si>
  <si>
    <t>후드릴리즈</t>
  </si>
  <si>
    <t>핸들_후드릴리즈</t>
  </si>
  <si>
    <t>기타외관불량,오염,이종</t>
  </si>
  <si>
    <t>81310-Q6000</t>
  </si>
  <si>
    <t>LATCH &amp; ACTUATOR ASSY-FR DR,LH</t>
  </si>
  <si>
    <t>LATCH&amp;ACTUATOR, DR</t>
  </si>
  <si>
    <t>랫치&amp;액츄에이터</t>
  </si>
  <si>
    <t>랫치&amp;액츄에이터_도어</t>
  </si>
  <si>
    <t>랫치&amp;액츄에이터_도어(FR)</t>
  </si>
  <si>
    <t>81310-Q6100</t>
  </si>
  <si>
    <t>81320-Q6010</t>
  </si>
  <si>
    <t>LATCH &amp; ACTUATOR ASSY-FR DR,RH</t>
  </si>
  <si>
    <t>81320-Q6110</t>
  </si>
  <si>
    <t>공정누락,파손</t>
  </si>
  <si>
    <t>81410-Q6000</t>
  </si>
  <si>
    <t>LATCH &amp; ACTUATOR ASSY-RR DR,LH</t>
  </si>
  <si>
    <t>랫치&amp;액츄에이터_도어(RR)</t>
  </si>
  <si>
    <t>이종,조립불량,찢어짐</t>
  </si>
  <si>
    <t>81420-Q6000</t>
  </si>
  <si>
    <t>LATCH &amp; ACTUATOR ASSY-RR DR,RH</t>
  </si>
  <si>
    <t>사상불량,이종,찢어짐,파손</t>
  </si>
  <si>
    <t>816A0-Q6000</t>
  </si>
  <si>
    <t>CS126</t>
  </si>
  <si>
    <t>816B0-Q6000</t>
  </si>
  <si>
    <t>816C0-Q6000</t>
  </si>
  <si>
    <t>CR124</t>
  </si>
  <si>
    <t>816D0-Q6000</t>
  </si>
  <si>
    <t>81755-2S000</t>
  </si>
  <si>
    <t>HDL-TAILGATE PULL</t>
  </si>
  <si>
    <t>D364</t>
  </si>
  <si>
    <t>(주)세원 E&amp;I</t>
  </si>
  <si>
    <t>HDL, TAILGATE, PULL</t>
  </si>
  <si>
    <t>테일게이트풀</t>
  </si>
  <si>
    <t>핸들_테일게이트풀</t>
  </si>
  <si>
    <t>81900-F9700</t>
  </si>
  <si>
    <t>LOCK ASSY-STEERING,ELECTRIC</t>
  </si>
  <si>
    <t>LOCK, STEERING, ELECTRIC</t>
  </si>
  <si>
    <t>일렉트릭스티어링</t>
  </si>
  <si>
    <t>락_일렉트릭스티어링</t>
  </si>
  <si>
    <t>82651-Q6250</t>
  </si>
  <si>
    <t>82652-Q6250</t>
  </si>
  <si>
    <t>82655-Q6200</t>
  </si>
  <si>
    <t>BASE ASSY-FR DR O/S HDL,LH</t>
  </si>
  <si>
    <t>BASE, DR, O/S, HDL</t>
  </si>
  <si>
    <t>베이스_아웃사이드핸들</t>
  </si>
  <si>
    <t>베이스_아웃사이드핸들(FR)</t>
  </si>
  <si>
    <t>82661-Q6210</t>
  </si>
  <si>
    <t>82662-Q6250</t>
  </si>
  <si>
    <t>82665-Q6200</t>
  </si>
  <si>
    <t>BASE ASSY-FR DR O/S HDL,RH</t>
  </si>
  <si>
    <t>83651-Q6100</t>
  </si>
  <si>
    <t>83655-Q6100</t>
  </si>
  <si>
    <t>BASE ASSY-RR DR O/S HDL,LH</t>
  </si>
  <si>
    <t>베이스_아웃사이드핸들(RR)</t>
  </si>
  <si>
    <t>83661-Q6100</t>
  </si>
  <si>
    <t>83665-Q6100</t>
  </si>
  <si>
    <t>BASE ASSY-RR DR O/S HDL,RH</t>
  </si>
  <si>
    <t>84143-29000</t>
  </si>
  <si>
    <t>84175-4B020</t>
  </si>
  <si>
    <t>ANTIBRATION PAD-QTR OTR</t>
  </si>
  <si>
    <t>ANTIBRATION, PAD, QTR, OTR</t>
  </si>
  <si>
    <t>84179-4A000</t>
  </si>
  <si>
    <t>ANTIVIBRATION PAD-FENDER</t>
  </si>
  <si>
    <t>ANTIVIBRATION, PAD, FENDER</t>
  </si>
  <si>
    <t>안티바이브레이션</t>
  </si>
  <si>
    <t>패드_안티바이브레이션</t>
  </si>
  <si>
    <t>KV4Z</t>
  </si>
  <si>
    <t>현대모비스(주)광주칵핏공장</t>
  </si>
  <si>
    <t>85235-B1000GYT</t>
  </si>
  <si>
    <t>UO45</t>
  </si>
  <si>
    <t>(주)용산</t>
  </si>
  <si>
    <t>85746-02000</t>
  </si>
  <si>
    <t>86300-Q6000</t>
  </si>
  <si>
    <t>86590-28000WK</t>
  </si>
  <si>
    <t>RETN ASSY-BPR COVER MTG</t>
  </si>
  <si>
    <t>RETN, BPR, COVER, MTG</t>
  </si>
  <si>
    <t>BPR커버마운팅</t>
  </si>
  <si>
    <t>리테이너_BPR커버마운팅</t>
  </si>
  <si>
    <t>86910-21010</t>
  </si>
  <si>
    <t>RETAINER &amp; WASHER ASSY</t>
  </si>
  <si>
    <t>RETAINER&amp;WASHER</t>
  </si>
  <si>
    <t>리테이너&amp;와셔</t>
  </si>
  <si>
    <t>87255-C7000</t>
  </si>
  <si>
    <t>NUT-CAP RR SPOILER MTG</t>
  </si>
  <si>
    <t>NUT, CAP, SPOILER, MTG</t>
  </si>
  <si>
    <t>캡스포일러마운팅</t>
  </si>
  <si>
    <t>너트_캡스포일러마운팅</t>
  </si>
  <si>
    <t>너트_캡스포일러마운팅(RR)</t>
  </si>
  <si>
    <t>가공불량,공정누락</t>
  </si>
  <si>
    <t>91931-1W200</t>
  </si>
  <si>
    <t>91931-Q5030</t>
  </si>
  <si>
    <t>91940-Q6010</t>
  </si>
  <si>
    <t>JUNCTION BLOCK ASSY-I.C.M</t>
  </si>
  <si>
    <t>S026</t>
  </si>
  <si>
    <t>주식회사 경신(군산)</t>
  </si>
  <si>
    <t>JUNCTION, BLOCK, ICM</t>
  </si>
  <si>
    <t>91950-Q6161</t>
  </si>
  <si>
    <t>JUNCTION BLOCK ASSY-I.C.U</t>
  </si>
  <si>
    <t>JUNCTION, BLOCK, ICU</t>
  </si>
  <si>
    <t>91950-Q6171</t>
  </si>
  <si>
    <t>91950-Q6521</t>
  </si>
  <si>
    <t>92173-0U000</t>
  </si>
  <si>
    <t>CLIP-HEAD LAMP MTG</t>
  </si>
  <si>
    <t>CLIP, HEAD, LAMP, MTG</t>
  </si>
  <si>
    <t>헤드램프마운팅</t>
  </si>
  <si>
    <t>클립_헤드램프마운팅</t>
  </si>
  <si>
    <t>버,이종</t>
  </si>
  <si>
    <t>92620-C7000</t>
  </si>
  <si>
    <t>LAMP ASSY-LUGGAGE &amp; GLOVE</t>
  </si>
  <si>
    <t>S113</t>
  </si>
  <si>
    <t>(주)일흥</t>
  </si>
  <si>
    <t>LAMP, LUGGAGE&amp;GLOVE</t>
  </si>
  <si>
    <t>램프</t>
  </si>
  <si>
    <t>러기지&amp;글로브</t>
  </si>
  <si>
    <t>램프_러기지&amp;글로브</t>
  </si>
  <si>
    <t>버,사출불량,스크래치</t>
  </si>
  <si>
    <t>93490-S1130</t>
  </si>
  <si>
    <t>CONNECTOR ASSY-STEERING ROLL</t>
  </si>
  <si>
    <t>CONNECTOR, STEERING, ROLL</t>
  </si>
  <si>
    <t>93500-Q7000</t>
  </si>
  <si>
    <t>SWITCH ASSY-BUTTON START</t>
  </si>
  <si>
    <t>SWITCH, BUTTON, START</t>
  </si>
  <si>
    <t>스타트버튼</t>
  </si>
  <si>
    <t>스위치_스타트버튼</t>
  </si>
  <si>
    <t>95410-S9500</t>
  </si>
  <si>
    <t>INDICATOR ASSY-SECURITY</t>
  </si>
  <si>
    <t>INDICATOR, SECURITY</t>
  </si>
  <si>
    <t>인디케이터</t>
  </si>
  <si>
    <t>인디케이터_와이어레스차징</t>
  </si>
  <si>
    <t>95440-Q6000</t>
  </si>
  <si>
    <t>기타외관불량,도금불량,스크래치</t>
  </si>
  <si>
    <t>95460-L1100</t>
  </si>
  <si>
    <t>95460-Q5200</t>
  </si>
  <si>
    <t>95710-1R000</t>
  </si>
  <si>
    <t>BUZZER ASSY-PIEZO</t>
  </si>
  <si>
    <t>BUZZER, PIEZO</t>
  </si>
  <si>
    <t>버저</t>
  </si>
  <si>
    <t>피에조</t>
  </si>
  <si>
    <t>버저_피에조</t>
  </si>
  <si>
    <t>기타외관불량,변형,오염,타각불량</t>
  </si>
  <si>
    <t>96120-Q5000</t>
  </si>
  <si>
    <t>JACK ASSY-UNIVERSAL SERIAL BUS</t>
  </si>
  <si>
    <t>JACK, UNIVERSAL, SERIAL, BUS</t>
  </si>
  <si>
    <t>유니버셜시리얼</t>
  </si>
  <si>
    <t>잭_유니버셜시리얼</t>
  </si>
  <si>
    <t>96120-Q5500</t>
  </si>
  <si>
    <t>96125-Q5000</t>
  </si>
  <si>
    <t>CHARGER ASSY-U.S.B</t>
  </si>
  <si>
    <t>P461</t>
  </si>
  <si>
    <t>주식회사 유니크</t>
  </si>
  <si>
    <t>CHARGER, USB</t>
  </si>
  <si>
    <t>차져</t>
  </si>
  <si>
    <t>USB</t>
  </si>
  <si>
    <t>차져_USB</t>
  </si>
  <si>
    <t>96125-Q5500</t>
  </si>
  <si>
    <t>96210-Q6000GWP</t>
  </si>
  <si>
    <t>96210-Q6100GWP</t>
  </si>
  <si>
    <t>96385-Q6500</t>
  </si>
  <si>
    <t>UNIT ASSY-SOUND MOOD LAMP</t>
  </si>
  <si>
    <t>UNIT, SOUND, MOOD, LAMP</t>
  </si>
  <si>
    <t>유닛_사이드뷰카메라</t>
  </si>
  <si>
    <t>96595-Q6000</t>
  </si>
  <si>
    <t>CABLE ASSY-U.S.B</t>
  </si>
  <si>
    <t>CABLE, USB</t>
  </si>
  <si>
    <t>케이블</t>
  </si>
  <si>
    <t>케이블_프론트TO센터E박스</t>
  </si>
  <si>
    <t>96985-3X000</t>
  </si>
  <si>
    <t>AMBIENT SENSOR</t>
  </si>
  <si>
    <t>AMBIENT, SENSOR</t>
  </si>
  <si>
    <t>외부기온</t>
  </si>
  <si>
    <t>센서_외부기온</t>
  </si>
  <si>
    <t>972A1-Q5000WK</t>
  </si>
  <si>
    <t>SNSR ASSY-SGL/PHOTO &amp; A/LIGHT</t>
  </si>
  <si>
    <t>SNSR, SGL/PHOTO&amp;A/LIGHT</t>
  </si>
  <si>
    <t>972A1-S8300WK</t>
  </si>
  <si>
    <t>SENSOR ASSY-BLANKING</t>
  </si>
  <si>
    <t>SENSOR, BLANKING</t>
  </si>
  <si>
    <t>센서_프레스사이드임팩트</t>
  </si>
  <si>
    <t>97714-3M000</t>
  </si>
  <si>
    <t>BOLT-COMP.MTG</t>
  </si>
  <si>
    <t>BOLT, COMPMTG</t>
  </si>
  <si>
    <t>99240-Q6000</t>
  </si>
  <si>
    <t>99240-Q6100</t>
  </si>
  <si>
    <t>99310-Q5000BKL</t>
  </si>
  <si>
    <t>UNIT ASSY-FR &amp; RR ULTRASONIC</t>
  </si>
  <si>
    <t>UNIT, FR&amp;RR, ULTRASONIC</t>
  </si>
  <si>
    <t>유닛&amp;울트라소닉</t>
  </si>
  <si>
    <t>유닛&amp;울트라소닉(FR)</t>
  </si>
  <si>
    <t>YD</t>
  </si>
  <si>
    <t>KL</t>
  </si>
  <si>
    <t>TA</t>
  </si>
  <si>
    <t>KM</t>
  </si>
  <si>
    <t>05203-M6300</t>
  </si>
  <si>
    <t>05203-M7520</t>
  </si>
  <si>
    <t>05203-M7530</t>
  </si>
  <si>
    <t>05203-M7560</t>
  </si>
  <si>
    <t>05203-M7600</t>
  </si>
  <si>
    <t>05203-M7610</t>
  </si>
  <si>
    <t>05203-M7620</t>
  </si>
  <si>
    <t>LABEL-TIRE PRESSURE　</t>
  </si>
  <si>
    <t>05203-M7640</t>
  </si>
  <si>
    <t>09500-M6400</t>
  </si>
  <si>
    <t>RUST COVER-WHEEL</t>
  </si>
  <si>
    <t>RUST, COVER, WHEEL</t>
  </si>
  <si>
    <t>러스트커버</t>
  </si>
  <si>
    <t>휠_러스트커버</t>
  </si>
  <si>
    <t>09500-M7300</t>
  </si>
  <si>
    <t>HS323</t>
  </si>
  <si>
    <t>09500-M7500</t>
  </si>
  <si>
    <t>11253-08203</t>
  </si>
  <si>
    <t>11254-06166B</t>
  </si>
  <si>
    <t>11281-06306B</t>
  </si>
  <si>
    <t>11403-08256B</t>
  </si>
  <si>
    <t>11406-10256K</t>
  </si>
  <si>
    <t>12493-06207E</t>
  </si>
  <si>
    <t>17317-22000B</t>
  </si>
  <si>
    <t>17350-08100</t>
  </si>
  <si>
    <t>17353-25501B</t>
  </si>
  <si>
    <t>17356-50001B</t>
  </si>
  <si>
    <t>17371-08518B</t>
  </si>
  <si>
    <t>OVERSLAM</t>
  </si>
  <si>
    <t>오버슬램</t>
  </si>
  <si>
    <t>17372-09520B</t>
  </si>
  <si>
    <t>21810-M6200</t>
  </si>
  <si>
    <t>BRKT ASSY-ENGINE MTG</t>
  </si>
  <si>
    <t>LF05</t>
  </si>
  <si>
    <t>아이아 주식회사</t>
  </si>
  <si>
    <t>BRKT, ENGINE, MTG</t>
  </si>
  <si>
    <t>엔진마운팅</t>
  </si>
  <si>
    <t>브라켓_엔진마운팅</t>
  </si>
  <si>
    <t>21810-M6300</t>
  </si>
  <si>
    <t>21810-M7000</t>
  </si>
  <si>
    <t>오염,접착불량,찢어짐</t>
  </si>
  <si>
    <t>21810-M7100</t>
  </si>
  <si>
    <t>이종,접착불량</t>
  </si>
  <si>
    <t>21825-F2000</t>
  </si>
  <si>
    <t>21825-H9000</t>
  </si>
  <si>
    <t>도장불량,변형,스크래치,파손</t>
  </si>
  <si>
    <t>21830-M6000</t>
  </si>
  <si>
    <t>BRKT ASSY-TRANSMISSION MTG</t>
  </si>
  <si>
    <t>BRKT, TRANSMISSION, MTG</t>
  </si>
  <si>
    <t>트랜스미션마운팅</t>
  </si>
  <si>
    <t>브라켓_트랜스미션마운팅</t>
  </si>
  <si>
    <t>공정누락,도장불량,스크래치,오염</t>
  </si>
  <si>
    <t>21830-M6200</t>
  </si>
  <si>
    <t>변형,찢어짐</t>
  </si>
  <si>
    <t>21830-M7000</t>
  </si>
  <si>
    <t>공정누락,도장불량,변형,스크래치,오염,찢어짐,파손</t>
  </si>
  <si>
    <t>21991-M6000</t>
  </si>
  <si>
    <t>25430-J7300</t>
  </si>
  <si>
    <t>TANK ASSY-RADIATOR RESERVIOR</t>
  </si>
  <si>
    <t>CM214</t>
  </si>
  <si>
    <t>TANK, RADIATOR, RESERVIOR</t>
  </si>
  <si>
    <t>공정누락,서브품불량,오염,이종</t>
  </si>
  <si>
    <t>25430-J7400</t>
  </si>
  <si>
    <t>TANK ASSY-RADIATOR RESERVOIR</t>
  </si>
  <si>
    <t>28793-F2000</t>
  </si>
  <si>
    <t>PNL-HEAT PROTECTOR CTR</t>
  </si>
  <si>
    <t>PNL, HEAT, PROTECTOR, CTR</t>
  </si>
  <si>
    <t>공정누락,변형,서브품불량,오염,접착불량,찢어짐,파손</t>
  </si>
  <si>
    <t>28795-F2900</t>
  </si>
  <si>
    <t>28795-M6000</t>
  </si>
  <si>
    <t>29240-2B220</t>
  </si>
  <si>
    <t>공정누락,도장불량,사출불량,스크래치,오염,접착불량,파손</t>
  </si>
  <si>
    <t>29240-2E061</t>
  </si>
  <si>
    <t>29610-K9100</t>
  </si>
  <si>
    <t>ACTUATOR-ELECTRIC SOUND GEN</t>
  </si>
  <si>
    <t>SA41</t>
  </si>
  <si>
    <t>대동시스템(주)</t>
  </si>
  <si>
    <t>ACTUATOR, ELECTRIC, SOUND, GEN</t>
  </si>
  <si>
    <t>액츄에이터</t>
  </si>
  <si>
    <t>일렉트링사운드제너레이터</t>
  </si>
  <si>
    <t>액츄에이터_일렉트링사운드제너레이터</t>
  </si>
  <si>
    <t>31010-38600</t>
  </si>
  <si>
    <t>CAP ASSY-F/FILLER</t>
  </si>
  <si>
    <t>D004</t>
  </si>
  <si>
    <t>에스엘 주식회사 진량공장</t>
  </si>
  <si>
    <t>CAP, F/FILLER</t>
  </si>
  <si>
    <t>퓨엘필러</t>
  </si>
  <si>
    <t>캡_퓨엘필러</t>
  </si>
  <si>
    <t>기타외관불량,도장불량,서브품불량,성형불량,스크래치,오염,이종,파손</t>
  </si>
  <si>
    <t>31030-M7200</t>
  </si>
  <si>
    <t>FILLER NECK &amp; HOSE ASSY</t>
  </si>
  <si>
    <t>HS124</t>
  </si>
  <si>
    <t>FILLER, NECK&amp;HOSE</t>
  </si>
  <si>
    <t>필러넥&amp;호스</t>
  </si>
  <si>
    <t>버,오염,이종</t>
  </si>
  <si>
    <t>31106-M6000</t>
  </si>
  <si>
    <t>공정누락,도장불량,변형,스크래치,찢어짐</t>
  </si>
  <si>
    <t>31141-F2100</t>
  </si>
  <si>
    <t>31210-F2000</t>
  </si>
  <si>
    <t>가공불량,도장불량,발청,변형,스크래치,오염,접착불량,찢어짐,파손</t>
  </si>
  <si>
    <t>31211-F2000</t>
  </si>
  <si>
    <t>발청,변형,스크래치,오염,접착불량,파손</t>
  </si>
  <si>
    <t>32405-2EBD0</t>
  </si>
  <si>
    <t>32405-2EBD2</t>
  </si>
  <si>
    <t>32405-2EBD5</t>
  </si>
  <si>
    <t>32450-2BBD1</t>
  </si>
  <si>
    <t>32450-2BBD6</t>
  </si>
  <si>
    <t>32700-F2100</t>
  </si>
  <si>
    <t>서브품불량,오염,접착불량</t>
  </si>
  <si>
    <t>37112-A7100</t>
  </si>
  <si>
    <t>INSULATION PAD-BATT</t>
  </si>
  <si>
    <t>가공불량,이종,접착불량</t>
  </si>
  <si>
    <t>37150-M6100</t>
  </si>
  <si>
    <t>37180-M6100</t>
  </si>
  <si>
    <t>RROJ</t>
  </si>
  <si>
    <t>에스엘주식회사 전자공장</t>
  </si>
  <si>
    <t>39109-2B540</t>
  </si>
  <si>
    <t>BRKT-COMPUTER</t>
  </si>
  <si>
    <t>BRKT, COMPUTER</t>
  </si>
  <si>
    <t>컴퓨터</t>
  </si>
  <si>
    <t>브라켓_컴퓨터</t>
  </si>
  <si>
    <t>39190-2EAD1</t>
  </si>
  <si>
    <t>BRKT-COMPUTER ASSY</t>
  </si>
  <si>
    <t>39199-2B078</t>
  </si>
  <si>
    <t>COMPUTER ASSY-HW</t>
  </si>
  <si>
    <t>COMPUTER, HW</t>
  </si>
  <si>
    <t>HW</t>
  </si>
  <si>
    <t>컴퓨터&amp;브라켓_HW</t>
  </si>
  <si>
    <t>39199-2B082</t>
  </si>
  <si>
    <t>39199-2BBA0</t>
  </si>
  <si>
    <t>39199-2BBB0</t>
  </si>
  <si>
    <t>39199-2E036</t>
  </si>
  <si>
    <t>39199-2E037</t>
  </si>
  <si>
    <t>39199-2M001</t>
  </si>
  <si>
    <t>43700-M6100B2C</t>
  </si>
  <si>
    <t>43700-M6110B2G</t>
  </si>
  <si>
    <t>52940-J7000</t>
  </si>
  <si>
    <t>VALVE ASSY-T.P.M.S</t>
  </si>
  <si>
    <t>P068</t>
  </si>
  <si>
    <t>VALVE, TPMS</t>
  </si>
  <si>
    <t>TPMS</t>
  </si>
  <si>
    <t>밸브_TPMS</t>
  </si>
  <si>
    <t>52941-J7000</t>
  </si>
  <si>
    <t>NUT-T.P.M.S</t>
  </si>
  <si>
    <t>NUT, TPMS</t>
  </si>
  <si>
    <t>52946-J7000</t>
  </si>
  <si>
    <t>VALVE WASHER-T.P.M.S</t>
  </si>
  <si>
    <t>VALVE, WASHER, TPMS</t>
  </si>
  <si>
    <t>54627-C1000</t>
  </si>
  <si>
    <t>CAP-INSULATOR DUST</t>
  </si>
  <si>
    <t>CAP, INSULATOR, DUST</t>
  </si>
  <si>
    <t>인슐레이터더스트</t>
  </si>
  <si>
    <t>캡_인슐레이터더스트</t>
  </si>
  <si>
    <t>55117-1G100</t>
  </si>
  <si>
    <t>55117-B9100</t>
  </si>
  <si>
    <t>55447-4D000</t>
  </si>
  <si>
    <t>56100-H5090TRY</t>
  </si>
  <si>
    <t>STEERING WHEEL COMPLETE</t>
  </si>
  <si>
    <t>STEERING, WHEEL</t>
  </si>
  <si>
    <t>56100-J0610TRY</t>
  </si>
  <si>
    <t>56100-M6770B2E</t>
  </si>
  <si>
    <t>STEERING WHEEL ASSY</t>
  </si>
  <si>
    <t>56100-M6EC0B2Y</t>
  </si>
  <si>
    <t>59130-F2400</t>
  </si>
  <si>
    <t>HOSE ASSY-VACUUM</t>
  </si>
  <si>
    <t>HOSE, VACUUM</t>
  </si>
  <si>
    <t>호스_버큠</t>
  </si>
  <si>
    <t>59130-F2500</t>
  </si>
  <si>
    <t>59710-M6000WK</t>
  </si>
  <si>
    <t>LEVER ASSY-PARKING BRAKE</t>
  </si>
  <si>
    <t>LEVER, PARKING, BRAKE</t>
  </si>
  <si>
    <t>파킹브레이크레버</t>
  </si>
  <si>
    <t>레버_파킹브레이크레버</t>
  </si>
  <si>
    <t>버,서브품불량,스크래치,파손</t>
  </si>
  <si>
    <t>59710-M6050WK</t>
  </si>
  <si>
    <t>62476-F2100</t>
  </si>
  <si>
    <t>STAY-LH</t>
  </si>
  <si>
    <t>62477-F2100</t>
  </si>
  <si>
    <t>STAY-RH</t>
  </si>
  <si>
    <t>기타외관불량,변형,스크래치</t>
  </si>
  <si>
    <t>62850-3X000</t>
  </si>
  <si>
    <t>69213-M6020</t>
  </si>
  <si>
    <t>PNL ASSY-TRUNK LID OTR LWR</t>
  </si>
  <si>
    <t>PNL, TRUNK, LID, OTR, LWR</t>
  </si>
  <si>
    <t>트렁크리드아웃터로워</t>
  </si>
  <si>
    <t>판넬_트렁크리드아웃터로워</t>
  </si>
  <si>
    <t>69213-M7100</t>
  </si>
  <si>
    <t>변형,스크래치,오염,이종</t>
  </si>
  <si>
    <t>69910-M6000</t>
  </si>
  <si>
    <t>HINGE ASSY-TRUNK LID,LH</t>
  </si>
  <si>
    <t>D191</t>
  </si>
  <si>
    <t>(주)금창</t>
  </si>
  <si>
    <t>HINGE, TRUNK, LID</t>
  </si>
  <si>
    <t>힌지_트렁크리드</t>
  </si>
  <si>
    <t>69920-M6000</t>
  </si>
  <si>
    <t>HINGE ASSY-TRUNK LID,RH</t>
  </si>
  <si>
    <t>도장불량,발청,파손</t>
  </si>
  <si>
    <t>76131-M6000</t>
  </si>
  <si>
    <t>RAIL-FR DR BELT OTR,LH</t>
  </si>
  <si>
    <t>HS518</t>
  </si>
  <si>
    <t>RAIL, DR, BELT, OTR</t>
  </si>
  <si>
    <t>도어벨트아웃터</t>
  </si>
  <si>
    <t>레일_도어벨트아웃터</t>
  </si>
  <si>
    <t>레일_도어벨트아웃터(FR)</t>
  </si>
  <si>
    <t>변형,오염,이종,파손</t>
  </si>
  <si>
    <t>76141-M6000</t>
  </si>
  <si>
    <t>RAIL-FR DR BELT OTR,RH</t>
  </si>
  <si>
    <t>발청,변형,오염,이종</t>
  </si>
  <si>
    <t>76195-M6000</t>
  </si>
  <si>
    <t>MEMBER-FR DR,LH</t>
  </si>
  <si>
    <t>CM148</t>
  </si>
  <si>
    <t>MEMBER, DR</t>
  </si>
  <si>
    <t>멤버</t>
  </si>
  <si>
    <t>도어임팩트</t>
  </si>
  <si>
    <t>멤버_도어임팩트</t>
  </si>
  <si>
    <t>멤버_도어임팩트(FR)</t>
  </si>
  <si>
    <t>발청,변형,파손</t>
  </si>
  <si>
    <t>76196-M6000</t>
  </si>
  <si>
    <t>MEMBER-FR DR,RH</t>
  </si>
  <si>
    <t>발청,변형,오염,파손</t>
  </si>
  <si>
    <t>76513-M6000BK</t>
  </si>
  <si>
    <t>BALCK TAPE-FR DR FRAME RR, LH　</t>
  </si>
  <si>
    <t>BALCK, TAPE, DR, FRAME</t>
  </si>
  <si>
    <t>76523-M6000BK</t>
  </si>
  <si>
    <t>BALCK TAPE-FR DR FRAME RR, RH　</t>
  </si>
  <si>
    <t>76980-M7000</t>
  </si>
  <si>
    <t>76990-M7000</t>
  </si>
  <si>
    <t>77251-M6000</t>
  </si>
  <si>
    <t>REINF-RR DR LATCH,LH</t>
  </si>
  <si>
    <t>REINF, DR, LATCH</t>
  </si>
  <si>
    <t>도어래치</t>
  </si>
  <si>
    <t>레인프_도어래치</t>
  </si>
  <si>
    <t>레인프_도어래치(RR)</t>
  </si>
  <si>
    <t>77261-M6000</t>
  </si>
  <si>
    <t>REINF-RR DR LATCH,RH</t>
  </si>
  <si>
    <t>77511-M6000BK</t>
  </si>
  <si>
    <t>BLACK TAPE-RR DR FRAME FR, LH　</t>
  </si>
  <si>
    <t>77513-M6000BK</t>
  </si>
  <si>
    <t>BLACK TAPE-RR DR FRAME RR, LH　</t>
  </si>
  <si>
    <t>77521-M6000BK</t>
  </si>
  <si>
    <t>BLACK TAPE-RR DR FRAME FR, RH　</t>
  </si>
  <si>
    <t>77523-M6000BK</t>
  </si>
  <si>
    <t>BLACK TAPE-RR DR FRAME RR, RH</t>
  </si>
  <si>
    <t>77980-M7000</t>
  </si>
  <si>
    <t>77990-M7000</t>
  </si>
  <si>
    <t>79797-C1000</t>
  </si>
  <si>
    <t>NUT-LICENSE PLATE RIVET</t>
  </si>
  <si>
    <t>NUT, LICENSE, PLATE, RIVET</t>
  </si>
  <si>
    <t>라이센스플레이트리벳</t>
  </si>
  <si>
    <t>너트_라이센스플레이트리벳</t>
  </si>
  <si>
    <t>81170-M6000</t>
  </si>
  <si>
    <t>ROD ASSY-HOOD STAY</t>
  </si>
  <si>
    <t>ROD, HOOD, STAY</t>
  </si>
  <si>
    <t>후드스테이</t>
  </si>
  <si>
    <t>로드_후드스테이</t>
  </si>
  <si>
    <t>81199-33000</t>
  </si>
  <si>
    <t>CLIP-HOOD LATCH RELEASE CABLE</t>
  </si>
  <si>
    <t>CLIP, HOOD, LATCH, RELEASE, CABLE</t>
  </si>
  <si>
    <t>후드인슐레이션패드마운팅</t>
  </si>
  <si>
    <t>클립_후드인슐레이션패드마운팅</t>
  </si>
  <si>
    <t>81230-M7030</t>
  </si>
  <si>
    <t>공정누락,기타외관불량,오염</t>
  </si>
  <si>
    <t>81291-M6110</t>
  </si>
  <si>
    <t>도장불량,변형,오염</t>
  </si>
  <si>
    <t>81291-M6120</t>
  </si>
  <si>
    <t>81296-M6110</t>
  </si>
  <si>
    <t>81296-M6120</t>
  </si>
  <si>
    <t>81310-M7020</t>
  </si>
  <si>
    <t>LATCH ASSY-FR DR,LH</t>
  </si>
  <si>
    <t>U504</t>
  </si>
  <si>
    <t>(주)광진상공</t>
  </si>
  <si>
    <t>LATCH, DR</t>
  </si>
  <si>
    <t>랫치_도어</t>
  </si>
  <si>
    <t>랫치_도어(FR)</t>
  </si>
  <si>
    <t>81310-M7100</t>
  </si>
  <si>
    <t>81310-M7120</t>
  </si>
  <si>
    <t>가공불량</t>
  </si>
  <si>
    <t>81320-M7030</t>
  </si>
  <si>
    <t>LATCH ASSY-FR DR,RH</t>
  </si>
  <si>
    <t>81320-M7100</t>
  </si>
  <si>
    <t>81320-M7120</t>
  </si>
  <si>
    <t>81410-M7200</t>
  </si>
  <si>
    <t>LATCH ASSY-RR DR,LH</t>
  </si>
  <si>
    <t>랫치_도어(RR)</t>
  </si>
  <si>
    <t>81410-M7210</t>
  </si>
  <si>
    <t>81420-M7200</t>
  </si>
  <si>
    <t>LATCH ASSY-RR DR,RH</t>
  </si>
  <si>
    <t>81420-M7210</t>
  </si>
  <si>
    <t>81477-A7000</t>
  </si>
  <si>
    <t>M/SCREW SEMS-6LOBE OVAL HEAD</t>
  </si>
  <si>
    <t>M/SCREW, SEMS, LOBE, OVAL, HEAD</t>
  </si>
  <si>
    <t>81570-22012</t>
  </si>
  <si>
    <t>HDL ASSY-F/F T/LID REL,LHD</t>
  </si>
  <si>
    <t>HDL, F/F, T/LID, REL</t>
  </si>
  <si>
    <t>핸들_트렁크리드</t>
  </si>
  <si>
    <t>기타외관불량,도장불량,스크래치,조립불량,파손</t>
  </si>
  <si>
    <t>82210-M6000</t>
  </si>
  <si>
    <t>W/STRIP ASSY-FR DR BELT O/S,LH</t>
  </si>
  <si>
    <t>웨더스트립_도어벨트아웃사이드(FR)</t>
  </si>
  <si>
    <t>변형,스크래치,오염,파손</t>
  </si>
  <si>
    <t>82210-M6010</t>
  </si>
  <si>
    <t>82220-M6000</t>
  </si>
  <si>
    <t>W/STRIP ASSY-FR DR BELT O/S,RH</t>
  </si>
  <si>
    <t>도장불량,사상불량,스크래치,파손</t>
  </si>
  <si>
    <t>82220-M6010</t>
  </si>
  <si>
    <t>82231-M6000</t>
  </si>
  <si>
    <t>공정누락,오염,이종</t>
  </si>
  <si>
    <t>82241-M6000</t>
  </si>
  <si>
    <t>공정누락,변형,이종</t>
  </si>
  <si>
    <t>82393-M6000</t>
  </si>
  <si>
    <t>PAD-FR DR SIDE IMPACT,LH</t>
  </si>
  <si>
    <t>PAD, DR, SIDE, IMPACT</t>
  </si>
  <si>
    <t>사출불량,이종</t>
  </si>
  <si>
    <t>82394-M6000</t>
  </si>
  <si>
    <t>PAD-FR DR SIDE IMPACT,RH</t>
  </si>
  <si>
    <t>82650-H9010CR</t>
  </si>
  <si>
    <t>HDL ASSY-DR O/S,LH</t>
  </si>
  <si>
    <t>82650-H9700CR</t>
  </si>
  <si>
    <t>82650-M60004SS</t>
  </si>
  <si>
    <t>82650-M6000KLG</t>
  </si>
  <si>
    <t>82650-M6000SWP</t>
  </si>
  <si>
    <t>82650-M60104SS</t>
  </si>
  <si>
    <t>82650-M6010ABP</t>
  </si>
  <si>
    <t>82650-M6010B2R</t>
  </si>
  <si>
    <t>82650-M6010DRG</t>
  </si>
  <si>
    <t>82650-M6010KDG</t>
  </si>
  <si>
    <t>82650-M6010KLG</t>
  </si>
  <si>
    <t>?HDL ASSY-FR DR O/S,LH</t>
  </si>
  <si>
    <t>82650-M6010R4R</t>
  </si>
  <si>
    <t>82650-M6010SPB</t>
  </si>
  <si>
    <t>82650-M6010SWP</t>
  </si>
  <si>
    <t>82650-M6010UD</t>
  </si>
  <si>
    <t>82650-M62004SS</t>
  </si>
  <si>
    <t>82650-M6200ABP</t>
  </si>
  <si>
    <t>82650-M6200B2R</t>
  </si>
  <si>
    <t>82650-M6200DRG</t>
  </si>
  <si>
    <t>82650-M6200KDG</t>
  </si>
  <si>
    <t>82650-M6200KLG</t>
  </si>
  <si>
    <t>82650-M6200R4R</t>
  </si>
  <si>
    <t>82650-M6200SPB</t>
  </si>
  <si>
    <t>82650-M6200SWP</t>
  </si>
  <si>
    <t>82650-M6200U4G</t>
  </si>
  <si>
    <t>82650-M6200UD</t>
  </si>
  <si>
    <t>82651-M61104SS</t>
  </si>
  <si>
    <t>HDL-FR DR O/S, LH</t>
  </si>
  <si>
    <t>82651-M6110ABP</t>
  </si>
  <si>
    <t>오염,이색</t>
  </si>
  <si>
    <t>82651-M6110B2R</t>
  </si>
  <si>
    <t>82651-M6110DRG</t>
  </si>
  <si>
    <t>82651-M6110KDG</t>
  </si>
  <si>
    <t>82651-M6110KLG</t>
  </si>
  <si>
    <t>?HDL-FR DR O/S,LH</t>
  </si>
  <si>
    <t>82651-M6110R4R</t>
  </si>
  <si>
    <t>82651-M6110SPB</t>
  </si>
  <si>
    <t>82651-M6110SWP</t>
  </si>
  <si>
    <t>82651-M6110UD</t>
  </si>
  <si>
    <t>82652-M6200</t>
  </si>
  <si>
    <t>82653-M6000</t>
  </si>
  <si>
    <t>82654-M6000</t>
  </si>
  <si>
    <t>82655-M6000</t>
  </si>
  <si>
    <t>82660-H9010CR</t>
  </si>
  <si>
    <t>HDL ASSY-DR O/S,RH</t>
  </si>
  <si>
    <t>82660-H9710CR</t>
  </si>
  <si>
    <t>82660-M60004SS</t>
  </si>
  <si>
    <t>82660-M6000KDG</t>
  </si>
  <si>
    <t>82660-M6000KLG</t>
  </si>
  <si>
    <t>82660-M6000SWP</t>
  </si>
  <si>
    <t>82661-M61104SS</t>
  </si>
  <si>
    <t>HDL-FR DR O/S, RH</t>
  </si>
  <si>
    <t>82661-M6110ABP</t>
  </si>
  <si>
    <t>82661-M6110B2R</t>
  </si>
  <si>
    <t>82661-M6110DRG</t>
  </si>
  <si>
    <t>82661-M6110KDG</t>
  </si>
  <si>
    <t>82661-M6110KLG</t>
  </si>
  <si>
    <t>?HDL-FR DR O/S,RH</t>
  </si>
  <si>
    <t>82661-M6110R4R</t>
  </si>
  <si>
    <t>82661-M6110SPB</t>
  </si>
  <si>
    <t>82661-M6110SWP</t>
  </si>
  <si>
    <t>82661-M6110UD</t>
  </si>
  <si>
    <t>82661-M63104SS</t>
  </si>
  <si>
    <t>82661-M6310ABP</t>
  </si>
  <si>
    <t>82661-M6310B2R</t>
  </si>
  <si>
    <t>82661-M6310DRG</t>
  </si>
  <si>
    <t>82661-M6310KDG</t>
  </si>
  <si>
    <t>82661-M6310KLG</t>
  </si>
  <si>
    <t>82661-M6310R4R</t>
  </si>
  <si>
    <t>82661-M6310SPB</t>
  </si>
  <si>
    <t>82661-M6310SWP</t>
  </si>
  <si>
    <t>82661-M6310U4G</t>
  </si>
  <si>
    <t>82661-M6310UD</t>
  </si>
  <si>
    <t>82662-M6200</t>
  </si>
  <si>
    <t>82663-M6000</t>
  </si>
  <si>
    <t>82664-M6000</t>
  </si>
  <si>
    <t>82665-M6000</t>
  </si>
  <si>
    <t>82850-M6000</t>
  </si>
  <si>
    <t>MOLDING ASSY-FR DR FRAME,LH</t>
  </si>
  <si>
    <t>변형,사출불량,오염</t>
  </si>
  <si>
    <t>82850-M6010</t>
  </si>
  <si>
    <t>82860-M6000</t>
  </si>
  <si>
    <t>MOLDING ASSY-FR DR FRAME,RH</t>
  </si>
  <si>
    <t>82860-M6010</t>
  </si>
  <si>
    <t>도장불량,사출불량</t>
  </si>
  <si>
    <t>83210-M6000</t>
  </si>
  <si>
    <t>도장불량,변형,성형불량,스크래치,파손</t>
  </si>
  <si>
    <t>83210-M6010</t>
  </si>
  <si>
    <t>공정누락,변형</t>
  </si>
  <si>
    <t>83220-M6000</t>
  </si>
  <si>
    <t>83220-M6010</t>
  </si>
  <si>
    <t>83850-M6000</t>
  </si>
  <si>
    <t>CM218</t>
  </si>
  <si>
    <t>83850-M6010</t>
  </si>
  <si>
    <t>변형,사출불량</t>
  </si>
  <si>
    <t>83860-M6000</t>
  </si>
  <si>
    <t>83860-M6010</t>
  </si>
  <si>
    <t>84157-M6000</t>
  </si>
  <si>
    <t>FILM-ANTI CHIPPING,LH</t>
  </si>
  <si>
    <t>FILM, ANTI, CHIPPING</t>
  </si>
  <si>
    <t>필름</t>
  </si>
  <si>
    <t>안티치핑</t>
  </si>
  <si>
    <t>필름_안티치핑</t>
  </si>
  <si>
    <t>84167-M6000</t>
  </si>
  <si>
    <t>FILM-ANTI CHIPPING,RH</t>
  </si>
  <si>
    <t>84193-M7000</t>
  </si>
  <si>
    <t>FOAM ASSY-FOOTREST</t>
  </si>
  <si>
    <t>U977</t>
  </si>
  <si>
    <t>동신산업(주)</t>
  </si>
  <si>
    <t>FOAM, FOOTREST</t>
  </si>
  <si>
    <t>풋레스트</t>
  </si>
  <si>
    <t>폼_풋레스트</t>
  </si>
  <si>
    <t>변형,서브품불량,접착불량</t>
  </si>
  <si>
    <t>84799-H0000</t>
  </si>
  <si>
    <t>ANTI NOISE PAD</t>
  </si>
  <si>
    <t>ANTI, NOISE, PAD</t>
  </si>
  <si>
    <t>84799-J0000</t>
  </si>
  <si>
    <t>85101-G5500</t>
  </si>
  <si>
    <t>MIRROR-ASSY-I/S RR VIEW</t>
  </si>
  <si>
    <t>85210-M6410BGA</t>
  </si>
  <si>
    <t>85210-M6610WK</t>
  </si>
  <si>
    <t>85210-M7400BGA</t>
  </si>
  <si>
    <t>85210-M7410BGA</t>
  </si>
  <si>
    <t>85210-M7410WK</t>
  </si>
  <si>
    <t>85210-M7600WK</t>
  </si>
  <si>
    <t>85210-M7610BGA</t>
  </si>
  <si>
    <t>85210-M7610WK</t>
  </si>
  <si>
    <t>85220-M6400BGA</t>
  </si>
  <si>
    <t>85220-M6420BGA</t>
  </si>
  <si>
    <t>85220-M6620WK</t>
  </si>
  <si>
    <t>85220-M7400BGA</t>
  </si>
  <si>
    <t>85220-M7410BGA</t>
  </si>
  <si>
    <t>85220-M7410WK</t>
  </si>
  <si>
    <t>85220-M7600WK</t>
  </si>
  <si>
    <t>85220-M7610BGA</t>
  </si>
  <si>
    <t>85220-M7610WK</t>
  </si>
  <si>
    <t>85332-M7000</t>
  </si>
  <si>
    <t>85333-M7000</t>
  </si>
  <si>
    <t>85334-M7000</t>
  </si>
  <si>
    <t>85342-M7000BGA</t>
  </si>
  <si>
    <t>HDL ASSY-ROOF ASSIST FR,RH</t>
  </si>
  <si>
    <t>HDL, ROOF, ASSIST</t>
  </si>
  <si>
    <t>루프어시스트</t>
  </si>
  <si>
    <t>핸들_루프어시스트</t>
  </si>
  <si>
    <t>핸들_루프어시스트(FR)</t>
  </si>
  <si>
    <t>기타외관불량,버,오염,이종</t>
  </si>
  <si>
    <t>85342-M7000WK</t>
  </si>
  <si>
    <t>85343-M7000BGA</t>
  </si>
  <si>
    <t>HDL ASSY-ROOF ASSIST RR,LH</t>
  </si>
  <si>
    <t>핸들_루프어시스트(RR)</t>
  </si>
  <si>
    <t>85343-M7000WK</t>
  </si>
  <si>
    <t>변형,조립불량</t>
  </si>
  <si>
    <t>85432-M7000</t>
  </si>
  <si>
    <t>85433-M7000</t>
  </si>
  <si>
    <t>85434-M7000</t>
  </si>
  <si>
    <t>85744-28000WK</t>
  </si>
  <si>
    <t>GROMMET ASSY-SCREW</t>
  </si>
  <si>
    <t>GROMMET, SCREW</t>
  </si>
  <si>
    <t>그로멧_스크류</t>
  </si>
  <si>
    <t>86130-M6000</t>
  </si>
  <si>
    <t>WS MOULDING</t>
  </si>
  <si>
    <t>WS, MOULDING</t>
  </si>
  <si>
    <t>WS몰딩</t>
  </si>
  <si>
    <t>도장불량,변형,성형불량,찢어짐,파손</t>
  </si>
  <si>
    <t>86310-M6200</t>
  </si>
  <si>
    <t>EMBLEM-CAR NAME</t>
  </si>
  <si>
    <t>EMBLEM, CAR, NAME</t>
  </si>
  <si>
    <t>86310-M6300</t>
  </si>
  <si>
    <t>86311-M6000</t>
  </si>
  <si>
    <t>EMBLEM-COMPANY NAME</t>
  </si>
  <si>
    <t>EMBLEM, COMPANY, NAME</t>
  </si>
  <si>
    <t>공정누락,스크래치</t>
  </si>
  <si>
    <t>86313-M6000</t>
  </si>
  <si>
    <t>EMBLEM-TRIM</t>
  </si>
  <si>
    <t>EMBLEM, TRIM</t>
  </si>
  <si>
    <t>86315-M6200</t>
  </si>
  <si>
    <t>EMBLEM-GT LINE</t>
  </si>
  <si>
    <t>EMBLEM, GT, LINE</t>
  </si>
  <si>
    <t>86315-M6210</t>
  </si>
  <si>
    <t>EMBLEM-GT</t>
  </si>
  <si>
    <t>EMBLEM, GT</t>
  </si>
  <si>
    <t>86465-A2000</t>
  </si>
  <si>
    <t>LABEL-ANTITHEFT</t>
  </si>
  <si>
    <t>LABEL, ANTITHEFT</t>
  </si>
  <si>
    <t>87210-M6200AHV</t>
  </si>
  <si>
    <t>SPOILER ASSY-RR</t>
  </si>
  <si>
    <t>CS122</t>
  </si>
  <si>
    <t>SPOILER</t>
  </si>
  <si>
    <t>스포일러(RR)</t>
  </si>
  <si>
    <t>성형불량,스크래치</t>
  </si>
  <si>
    <t>87230-M6000</t>
  </si>
  <si>
    <t>MOLDING ASSY-ROOF,LH</t>
  </si>
  <si>
    <t>MOLDING, ROOF</t>
  </si>
  <si>
    <t>몰딩_루프</t>
  </si>
  <si>
    <t>87240-M6000</t>
  </si>
  <si>
    <t>MOLDING ASSY-ROOF,RH</t>
  </si>
  <si>
    <t>도장불량,변형,사출불량</t>
  </si>
  <si>
    <t>87650-M6010WK</t>
  </si>
  <si>
    <t>COVER ASSY-FR DR QDRNT INR,LH</t>
  </si>
  <si>
    <t>P928</t>
  </si>
  <si>
    <t>에스텍(주)</t>
  </si>
  <si>
    <t>COVER, DR, QDRNT, INR</t>
  </si>
  <si>
    <t>도어쿼드런트인너</t>
  </si>
  <si>
    <t>커버_도어쿼드런트인너</t>
  </si>
  <si>
    <t>커버_도어쿼드런트인너(FR)</t>
  </si>
  <si>
    <t>87651-M6010WK</t>
  </si>
  <si>
    <t>COVER-FR DR QUADRANT INR, LH</t>
  </si>
  <si>
    <t>COVER, DR, QUADRANT, INR</t>
  </si>
  <si>
    <t>87660-M6010WK</t>
  </si>
  <si>
    <t>COVER ASSY-FR DR QDRNT INR,RH</t>
  </si>
  <si>
    <t>87661-M6010WK</t>
  </si>
  <si>
    <t>COVER-FR DR QUADRANT INR, RH</t>
  </si>
  <si>
    <t>895N0-M7000</t>
  </si>
  <si>
    <t>ISO FIX-CHILD LWR ANCH OTR,LH</t>
  </si>
  <si>
    <t>ISO, FIX, CHILD, LWR, ANCH, OTR</t>
  </si>
  <si>
    <t>아이소픽스</t>
  </si>
  <si>
    <t>차일드로워앵커인너</t>
  </si>
  <si>
    <t>아이소픽스_차일드로워앵커인너</t>
  </si>
  <si>
    <t>89T10-M7000</t>
  </si>
  <si>
    <t>89T20-M7000</t>
  </si>
  <si>
    <t>89T30-M7000</t>
  </si>
  <si>
    <t>HINGE ASSY-RR SEAT BACK CTR</t>
  </si>
  <si>
    <t>HINGE, SEAT, BACK, CTR</t>
  </si>
  <si>
    <t>시트백센터</t>
  </si>
  <si>
    <t>힌지_시트백센터</t>
  </si>
  <si>
    <t>힌지_시트백센터(RR)</t>
  </si>
  <si>
    <t>89T50-M7000</t>
  </si>
  <si>
    <t>89T60-M7000</t>
  </si>
  <si>
    <t>92409-M7200</t>
  </si>
  <si>
    <t>LAMP ASSY-CTR GARNISH</t>
  </si>
  <si>
    <t>DE4V</t>
  </si>
  <si>
    <t>현대모비스(주)김천공장</t>
  </si>
  <si>
    <t>LAMP, CTR, GARNISH</t>
  </si>
  <si>
    <t>센터가니쉬</t>
  </si>
  <si>
    <t>램프_센터가니쉬</t>
  </si>
  <si>
    <t>기타외관불량,오염,조립불량,파손</t>
  </si>
  <si>
    <t>92409-M7300</t>
  </si>
  <si>
    <t>92409-M7500</t>
  </si>
  <si>
    <t>92409-M7800</t>
  </si>
  <si>
    <t>92409-M7820</t>
  </si>
  <si>
    <t>92601-3M000</t>
  </si>
  <si>
    <t>도장불량,사출불량,수량과부족,오염,이종,파손</t>
  </si>
  <si>
    <t>92800-J7060WK</t>
  </si>
  <si>
    <t>LAMP ASSY-O/HEAD CNSL N/ROOF</t>
  </si>
  <si>
    <t>LAMP, O/HEAD, CNSL, N/ROOF</t>
  </si>
  <si>
    <t>오버헤드논루프콘솔</t>
  </si>
  <si>
    <t>램프_오버헤드논루프콘솔</t>
  </si>
  <si>
    <t>,이종,파손</t>
  </si>
  <si>
    <t>92800-M6000BGA</t>
  </si>
  <si>
    <t>92800-M6010BGA</t>
  </si>
  <si>
    <t>92800-M6010WK</t>
  </si>
  <si>
    <t>,공정누락,서브품불량,이종,파손</t>
  </si>
  <si>
    <t>92800-M6200BGA</t>
  </si>
  <si>
    <t>92800-M6300WK</t>
  </si>
  <si>
    <t>92810-J7060WK</t>
  </si>
  <si>
    <t>LAMP ASSY-O/HEAD CNSL S/ROOF</t>
  </si>
  <si>
    <t>LAMP, O/HEAD, CNSL, S/ROOF</t>
  </si>
  <si>
    <t>오버헤드콘솔</t>
  </si>
  <si>
    <t>램프_오버헤드콘솔</t>
  </si>
  <si>
    <t>92810-M6010BGA</t>
  </si>
  <si>
    <t>92810-M6010WK</t>
  </si>
  <si>
    <t>,공정누락,용접불량,이종</t>
  </si>
  <si>
    <t>92810-M6400BGA</t>
  </si>
  <si>
    <t>92810-M6400WK</t>
  </si>
  <si>
    <t>92810-M6500WK</t>
  </si>
  <si>
    <t>95420-S6000</t>
  </si>
  <si>
    <t>95440-2DAK0</t>
  </si>
  <si>
    <t>95440-2DAL0</t>
  </si>
  <si>
    <t>95440-2DJH0</t>
  </si>
  <si>
    <t>TCU&amp;BRKT ASSY, BD</t>
  </si>
  <si>
    <t>TCU&amp;BRKT, BD</t>
  </si>
  <si>
    <t>95440-2DJX0</t>
  </si>
  <si>
    <t>TCU &amp; BRKT ASSY, BD</t>
  </si>
  <si>
    <t>95440-M7001</t>
  </si>
  <si>
    <t>95440-M7200</t>
  </si>
  <si>
    <t>95440-M7300</t>
  </si>
  <si>
    <t>95440-M7400</t>
  </si>
  <si>
    <t>95740-M6000</t>
  </si>
  <si>
    <t>UNIT-M.F.C</t>
  </si>
  <si>
    <t>UNIT, MFC</t>
  </si>
  <si>
    <t>MFC</t>
  </si>
  <si>
    <t>유닛_MFC</t>
  </si>
  <si>
    <t>95742-M6000</t>
  </si>
  <si>
    <t>COVER-M.F.C</t>
  </si>
  <si>
    <t>COVER, MFC</t>
  </si>
  <si>
    <t>커버_MFC</t>
  </si>
  <si>
    <t>가공불량,공정누락,버,스크래치</t>
  </si>
  <si>
    <t>95920-M6100</t>
  </si>
  <si>
    <t>SENSOR ASSY-A/TYPE CRASH</t>
  </si>
  <si>
    <t>SENSOR, A/TYPE, CRASH</t>
  </si>
  <si>
    <t>96210-M6000EB</t>
  </si>
  <si>
    <t>도장불량,스크래치,파손</t>
  </si>
  <si>
    <t>96210-M7200EB</t>
  </si>
  <si>
    <t>96210-M7300EB</t>
  </si>
  <si>
    <t>96210-M7400EB</t>
  </si>
  <si>
    <t>96210-M7410EB</t>
  </si>
  <si>
    <t>96330-M6000</t>
  </si>
  <si>
    <t>SPEAKER ASSY-FR DR</t>
  </si>
  <si>
    <t>SPEAKER, DR</t>
  </si>
  <si>
    <t>스피커</t>
  </si>
  <si>
    <t>스피커_도어</t>
  </si>
  <si>
    <t>스피커_도어(FR)</t>
  </si>
  <si>
    <t>가공불량,기타외관불량,도장불량,찢어짐</t>
  </si>
  <si>
    <t>97311-M6100</t>
  </si>
  <si>
    <t>97311-M7100</t>
  </si>
  <si>
    <t>97312-M6100</t>
  </si>
  <si>
    <t>97312-M7100</t>
  </si>
  <si>
    <t>98100-M6000</t>
  </si>
  <si>
    <t>98150-M6000</t>
  </si>
  <si>
    <t>WIPER BRKT-COWL FR</t>
  </si>
  <si>
    <t>WIPER, BRKT, COWL</t>
  </si>
  <si>
    <t>와이퍼브라켓</t>
  </si>
  <si>
    <t>카울</t>
  </si>
  <si>
    <t>와이퍼브라켓_카울</t>
  </si>
  <si>
    <t>와이퍼브라켓_카울(FR)</t>
  </si>
  <si>
    <t>98310-M6000</t>
  </si>
  <si>
    <t>98310-M7000</t>
  </si>
  <si>
    <t>98310-M7010</t>
  </si>
  <si>
    <t>98320-M6000</t>
  </si>
  <si>
    <t>98320-M7000</t>
  </si>
  <si>
    <t>98320-M7010</t>
  </si>
  <si>
    <t>98660-M6000</t>
  </si>
  <si>
    <t>CONN &amp; HOSE ASSY-W/SHILD WSHR</t>
  </si>
  <si>
    <t>CONN&amp;HOSE, W/SHILD, WSHR</t>
  </si>
  <si>
    <t>컨넥터&amp;호스_윈드쉴드글라스와셔</t>
  </si>
  <si>
    <t>99140-M6200</t>
  </si>
  <si>
    <t>99140-M6600</t>
  </si>
  <si>
    <t>99150-M6200</t>
  </si>
  <si>
    <t>99150-M6600</t>
  </si>
  <si>
    <t>99211-M6500</t>
  </si>
  <si>
    <t>05203-H9210</t>
  </si>
  <si>
    <t>09500-J0300</t>
  </si>
  <si>
    <t>U536</t>
  </si>
  <si>
    <t>엔브이에이치코리아(주)</t>
  </si>
  <si>
    <t>11252-10306P</t>
  </si>
  <si>
    <t>11254-08306B</t>
  </si>
  <si>
    <t>11278-06206B</t>
  </si>
  <si>
    <t>11281-06206B</t>
  </si>
  <si>
    <t>11403-06141</t>
  </si>
  <si>
    <t>21825-F9100</t>
  </si>
  <si>
    <t>기타외관불량,변형,오염,이종</t>
  </si>
  <si>
    <t>28793-H8100</t>
  </si>
  <si>
    <t>기타외관불량,버,변형,서브품불량,스크래치,오염,조립불량,파손</t>
  </si>
  <si>
    <t>29240-2M000</t>
  </si>
  <si>
    <t>HS222</t>
  </si>
  <si>
    <t>공정누락,기타외관불량,도장불량,버,서브품불량,성형불량,스크래치,오염</t>
  </si>
  <si>
    <t>31030-H8000</t>
  </si>
  <si>
    <t>FUEL FILLER NECK COMPLETE</t>
  </si>
  <si>
    <t>Y</t>
  </si>
  <si>
    <t>FUEL, FILLER, NECK</t>
  </si>
  <si>
    <t>공정누락,서브품불량,오염,파손</t>
  </si>
  <si>
    <t>31107-H8000</t>
  </si>
  <si>
    <t>기타외관불량,도장불량,변형,스크래치,오염,파손</t>
  </si>
  <si>
    <t>31210-H9000</t>
  </si>
  <si>
    <t>공정누락,도장불량,변형,스크래치,오염,조립불량,파손</t>
  </si>
  <si>
    <t>31211-H9000</t>
  </si>
  <si>
    <t>변형,스크래치,오염</t>
  </si>
  <si>
    <t>32450-2MHC1</t>
  </si>
  <si>
    <t>R8TD</t>
  </si>
  <si>
    <t>유한회사 대구특수금속</t>
  </si>
  <si>
    <t>32800-H9100</t>
  </si>
  <si>
    <t>기타외관불량,오염,용접불량</t>
  </si>
  <si>
    <t>32800-H9110</t>
  </si>
  <si>
    <t>32800-H9200</t>
  </si>
  <si>
    <t>발청,스크래치,오염,용접불량</t>
  </si>
  <si>
    <t>32800-H9210</t>
  </si>
  <si>
    <t>32802-H8110</t>
  </si>
  <si>
    <t>PEDAL ASSY-CLUTCH</t>
  </si>
  <si>
    <t>PEDAL, CLUTCH</t>
  </si>
  <si>
    <t>클러치</t>
  </si>
  <si>
    <t>페달_클러치</t>
  </si>
  <si>
    <t>37180-J0000</t>
  </si>
  <si>
    <t>39109-2M102</t>
  </si>
  <si>
    <t>BRKT-COMPUTER (SC)</t>
  </si>
  <si>
    <t>UO70</t>
  </si>
  <si>
    <t>(주)모팜</t>
  </si>
  <si>
    <t>BRKT, COMPUTER, SC</t>
  </si>
  <si>
    <t>43777-25000</t>
  </si>
  <si>
    <t>PIN-SNAP</t>
  </si>
  <si>
    <t>PIN, SNAP</t>
  </si>
  <si>
    <t>핀_스냅</t>
  </si>
  <si>
    <t>52933-2J100</t>
  </si>
  <si>
    <t>VALVE-T.P.M.S</t>
  </si>
  <si>
    <t>52950-14140</t>
  </si>
  <si>
    <t>56100-J0530TRY</t>
  </si>
  <si>
    <t>56100-J0800TRY</t>
  </si>
  <si>
    <t>58727-2D000</t>
  </si>
  <si>
    <t>CLIP-BRAKE HOSE</t>
  </si>
  <si>
    <t>CLIP, BRAKE, HOSE</t>
  </si>
  <si>
    <t>브레이크호스</t>
  </si>
  <si>
    <t>클립_브레이크호스</t>
  </si>
  <si>
    <t>58900-H9100</t>
  </si>
  <si>
    <t>A.B.S &amp; BRKT ASSY</t>
  </si>
  <si>
    <t>ABS&amp;BRKT</t>
  </si>
  <si>
    <t>ABS&amp;브라켓</t>
  </si>
  <si>
    <t>59130-H9260</t>
  </si>
  <si>
    <t>59130-H9280</t>
  </si>
  <si>
    <t>59710-H8000WK</t>
  </si>
  <si>
    <t>버,스크래치,찢어짐,파손</t>
  </si>
  <si>
    <t>59710-H8100WK</t>
  </si>
  <si>
    <t>기타외관불량,발청,이종</t>
  </si>
  <si>
    <t>59710-J0000TRY</t>
  </si>
  <si>
    <t>발청,스크래치,오염,이종,찢어짐</t>
  </si>
  <si>
    <t>62850-1R200</t>
  </si>
  <si>
    <t>66756-J0000</t>
  </si>
  <si>
    <t>66766-J0000</t>
  </si>
  <si>
    <t>69213-J0000</t>
  </si>
  <si>
    <t>PNL-TRUNK LID OTR LWR</t>
  </si>
  <si>
    <t>P085</t>
  </si>
  <si>
    <t>(주)성우하이텍</t>
  </si>
  <si>
    <t>스크래치,오염,이종</t>
  </si>
  <si>
    <t>69215-J0000</t>
  </si>
  <si>
    <t>EXTN-TRUNK LID ORT LWR</t>
  </si>
  <si>
    <t>EXTN, TRUNK, LID, ORT, LWR</t>
  </si>
  <si>
    <t>익스텐션_트렁크리드아웃터로워</t>
  </si>
  <si>
    <t>69510-J0000</t>
  </si>
  <si>
    <t>DR ASSY-FUEL FILLER</t>
  </si>
  <si>
    <t>DR, FUEL, FILLER</t>
  </si>
  <si>
    <t>도어_퓨엘필러</t>
  </si>
  <si>
    <t>도장불량,오염,파손</t>
  </si>
  <si>
    <t>71117-F9000</t>
  </si>
  <si>
    <t>BRKT ASSY-FENDER RR LWR MTG,LH</t>
  </si>
  <si>
    <t>BRKT, FENDER, LWR, MTG</t>
  </si>
  <si>
    <t>공정누락,발청,변형,접착불량</t>
  </si>
  <si>
    <t>71127-F9000</t>
  </si>
  <si>
    <t>BRKT ASSY-FENDER RR LWR MTG,RH</t>
  </si>
  <si>
    <t>가공불량,공정누락,발청</t>
  </si>
  <si>
    <t>71238-J0000</t>
  </si>
  <si>
    <t>71248-J0000</t>
  </si>
  <si>
    <t>71531-J0000</t>
  </si>
  <si>
    <t>HOUSING ASSY-FUEL FILLER</t>
  </si>
  <si>
    <t>HOUSING, FUEL, FILLER</t>
  </si>
  <si>
    <t>하우징_퓨엘필러</t>
  </si>
  <si>
    <t>,발청,오염,이종,파손</t>
  </si>
  <si>
    <t>76156-F9000</t>
  </si>
  <si>
    <t>MEMBER-FR DR UPR.LH</t>
  </si>
  <si>
    <t>MEMBER, DR, UPRLH</t>
  </si>
  <si>
    <t>도어어퍼</t>
  </si>
  <si>
    <t>멤버_도어어퍼</t>
  </si>
  <si>
    <t>멤버_도어어퍼(FR)</t>
  </si>
  <si>
    <t>발청,버,성형불량,오염,이종</t>
  </si>
  <si>
    <t>76166-F9000</t>
  </si>
  <si>
    <t>MEMBER-FR DR UPR.RH</t>
  </si>
  <si>
    <t>MEMBER, DR, UPRRH</t>
  </si>
  <si>
    <t>발청,변형,성형불량,이종,재단불량</t>
  </si>
  <si>
    <t>77215-J0000</t>
  </si>
  <si>
    <t>REINF ASSY-RR DR LATCH,LH</t>
  </si>
  <si>
    <t>77225-J0000</t>
  </si>
  <si>
    <t>REINF ASSY-RR DR LATCH,RH</t>
  </si>
  <si>
    <t>79273-H5010</t>
  </si>
  <si>
    <t>79283-H5010</t>
  </si>
  <si>
    <t>79380-J0000</t>
  </si>
  <si>
    <t>UT10</t>
  </si>
  <si>
    <t>(주)일진</t>
  </si>
  <si>
    <t>79390-J0000</t>
  </si>
  <si>
    <t>79480-J0000</t>
  </si>
  <si>
    <t>79490-J0000</t>
  </si>
  <si>
    <t>81170-H5000</t>
  </si>
  <si>
    <t>D043</t>
  </si>
  <si>
    <t>삼영공업(주)</t>
  </si>
  <si>
    <t>가공불량,도장불량,변형,스크래치,오염,찢어짐,파손</t>
  </si>
  <si>
    <t>81720-H80204SS</t>
  </si>
  <si>
    <t>HDL ASSY-TAIL GATE</t>
  </si>
  <si>
    <t>HDL, TAIL, GATE</t>
  </si>
  <si>
    <t>핸들_테일게이트</t>
  </si>
  <si>
    <t>81720-H8020ABP</t>
  </si>
  <si>
    <t>81720-H8020B2R</t>
  </si>
  <si>
    <t>81720-H8020UD</t>
  </si>
  <si>
    <t>81905-J0080</t>
  </si>
  <si>
    <t>KEY SET</t>
  </si>
  <si>
    <t>KEY, SET</t>
  </si>
  <si>
    <t>키셋</t>
  </si>
  <si>
    <t>81905-J0090</t>
  </si>
  <si>
    <t>81905-J0120</t>
  </si>
  <si>
    <t>82391-J0010</t>
  </si>
  <si>
    <t>SEAL-FR DR TRIM,LH</t>
  </si>
  <si>
    <t>SEAL, DR, TRIM</t>
  </si>
  <si>
    <t>도어트림</t>
  </si>
  <si>
    <t>씰_도어트림</t>
  </si>
  <si>
    <t>씰_도어트림(FR)</t>
  </si>
  <si>
    <t>82392-J0010</t>
  </si>
  <si>
    <t>SEAL-FR DR TRIM,RH</t>
  </si>
  <si>
    <t>82550-H5000</t>
  </si>
  <si>
    <t>CHNL &amp; RUN ASSY-FR DR RR,LH</t>
  </si>
  <si>
    <t>CHNL&amp;RUN, DR</t>
  </si>
  <si>
    <t>찬넬&amp;런</t>
  </si>
  <si>
    <t>찬넬&amp;런_도어</t>
  </si>
  <si>
    <t>찬넬&amp;런_도어(FR)</t>
  </si>
  <si>
    <t>82560-H5000</t>
  </si>
  <si>
    <t>CHNL &amp; RUN ASSY-FR DR RR,RH</t>
  </si>
  <si>
    <t>82650-H8000B2R</t>
  </si>
  <si>
    <t>82650-H8000W4Y</t>
  </si>
  <si>
    <t>82650-H8010ABP</t>
  </si>
  <si>
    <t>82650-H8010B2R</t>
  </si>
  <si>
    <t>82650-H8010EU3</t>
  </si>
  <si>
    <t>82650-H8010W4Y</t>
  </si>
  <si>
    <t>82650-J00504SS</t>
  </si>
  <si>
    <t>82650-J0050ABP</t>
  </si>
  <si>
    <t>HDL ASSY-DR O/S,LH　</t>
  </si>
  <si>
    <t>82650-J0050B2R</t>
  </si>
  <si>
    <t>82650-J0050KLG</t>
  </si>
  <si>
    <t>82650-J0050R4R</t>
  </si>
  <si>
    <t>82650-J0050SWP</t>
  </si>
  <si>
    <t>82650-J00604SS</t>
  </si>
  <si>
    <t>82650-J0060ABP</t>
  </si>
  <si>
    <t>82650-J0060B2R</t>
  </si>
  <si>
    <t>82650-J0060KLG</t>
  </si>
  <si>
    <t>82650-J0060R4R</t>
  </si>
  <si>
    <t>82650-J0060SWP</t>
  </si>
  <si>
    <t>82650-J0110CR</t>
  </si>
  <si>
    <t>82650-J0200CR</t>
  </si>
  <si>
    <t>82653-H5000</t>
  </si>
  <si>
    <t>82654-H5000</t>
  </si>
  <si>
    <t>82655-F9200</t>
  </si>
  <si>
    <t>82660-H8000SWP</t>
  </si>
  <si>
    <t>82660-H8010ABP</t>
  </si>
  <si>
    <t>82660-H8010B2R</t>
  </si>
  <si>
    <t>82660-H8010W4Y</t>
  </si>
  <si>
    <t>82660-J00604SS</t>
  </si>
  <si>
    <t>82660-J0060ABP</t>
  </si>
  <si>
    <t>HDL ASSY-DR O/S,RH　</t>
  </si>
  <si>
    <t>82660-J0060B2R</t>
  </si>
  <si>
    <t>82660-J0060KLG</t>
  </si>
  <si>
    <t>82660-J0060R4R</t>
  </si>
  <si>
    <t>82660-J0060SWP</t>
  </si>
  <si>
    <t>82660-J0110CR</t>
  </si>
  <si>
    <t>82660-J0210CR</t>
  </si>
  <si>
    <t>공정누락,스크래치,오염</t>
  </si>
  <si>
    <t>82663-H5000</t>
  </si>
  <si>
    <t>82664-H5000</t>
  </si>
  <si>
    <t>82665-F9200</t>
  </si>
  <si>
    <t>83391-J0010</t>
  </si>
  <si>
    <t>SEAL-RR DR TRIM,LH</t>
  </si>
  <si>
    <t>씰_도어트림(RR)</t>
  </si>
  <si>
    <t>83392-J0010</t>
  </si>
  <si>
    <t>SEAL-RR DR TRIM,RH</t>
  </si>
  <si>
    <t>83535-J0000</t>
  </si>
  <si>
    <t>공정누락,서브품불량,성형불량,오염,이종,파손</t>
  </si>
  <si>
    <t>83545-J0000</t>
  </si>
  <si>
    <t>공정누락,이종,파손</t>
  </si>
  <si>
    <t>83610-J0000SFS</t>
  </si>
  <si>
    <t>HDL ASSY-RR DR I/S,LH</t>
  </si>
  <si>
    <t>HDL, DR, I/S</t>
  </si>
  <si>
    <t>인사이드도어</t>
  </si>
  <si>
    <t>핸들_인사이드도어</t>
  </si>
  <si>
    <t>핸들_인사이드도어(RR)</t>
  </si>
  <si>
    <t>83611-J0000TRY</t>
  </si>
  <si>
    <t>HOUSING ASSY-RR DR I/S HDL,LH</t>
  </si>
  <si>
    <t>HOUSING, DR, I/S, HDL</t>
  </si>
  <si>
    <t>하우징&amp;힌지</t>
  </si>
  <si>
    <t>도어핸들</t>
  </si>
  <si>
    <t>하우징&amp;힌지_도어핸들</t>
  </si>
  <si>
    <t>하우징&amp;힌지_도어핸들(RR)</t>
  </si>
  <si>
    <t>83620-J0000SFS</t>
  </si>
  <si>
    <t>HDL ASSY-RR DR I/S,RH</t>
  </si>
  <si>
    <t>83621-J0000TRY</t>
  </si>
  <si>
    <t>HOUSING ASSY-RR DR I/S HDL,RH</t>
  </si>
  <si>
    <t>공정누락,서브품불량,이종,파손</t>
  </si>
  <si>
    <t>83655-H5000</t>
  </si>
  <si>
    <t>83665-H5000</t>
  </si>
  <si>
    <t>84116-J0000</t>
  </si>
  <si>
    <t>84126-J0000</t>
  </si>
  <si>
    <t>84136-1E000</t>
  </si>
  <si>
    <t>84183-37000</t>
  </si>
  <si>
    <t>PAD-ROOF RAIL(80X80)</t>
  </si>
  <si>
    <t>기타외관불량,이종,재단불량</t>
  </si>
  <si>
    <t>85332-J0000</t>
  </si>
  <si>
    <t>85333-J0000</t>
  </si>
  <si>
    <t>85334-J0000</t>
  </si>
  <si>
    <t>85340-M0100TTX</t>
  </si>
  <si>
    <t>기타외관불량,변형,오염,이색,이종,조립불량,파손</t>
  </si>
  <si>
    <t>85340-M0100XUG</t>
  </si>
  <si>
    <t>85340-M0200TTX</t>
  </si>
  <si>
    <t>공정누락,변형,서브품불량,성형불량,오염,이색,조립불량,파손</t>
  </si>
  <si>
    <t>85340-M0200XUG</t>
  </si>
  <si>
    <t>85432-J0000</t>
  </si>
  <si>
    <t>85433-J0000</t>
  </si>
  <si>
    <t>85434-J0000</t>
  </si>
  <si>
    <t>85795-A5000</t>
  </si>
  <si>
    <t>HOOK ASSY-LUGGAGE FLOOR</t>
  </si>
  <si>
    <t>HOOK, LUGGAGE, FLOOR</t>
  </si>
  <si>
    <t>러기지플로워</t>
  </si>
  <si>
    <t>후크_러기지플로워</t>
  </si>
  <si>
    <t>86130-J0000</t>
  </si>
  <si>
    <t>MOLDING ASSY-WINDSHIELD GLASS</t>
  </si>
  <si>
    <t>DF8M</t>
  </si>
  <si>
    <t>우영산업(주)경주공장</t>
  </si>
  <si>
    <t>MOLDING, WINDSHIELD, GLASS</t>
  </si>
  <si>
    <t>윈드쉴드글라스</t>
  </si>
  <si>
    <t>몰딩_윈드쉴드글라스</t>
  </si>
  <si>
    <t>86311-J0000</t>
  </si>
  <si>
    <t>EMBLEM-ACCENT</t>
  </si>
  <si>
    <t>86341-J0001</t>
  </si>
  <si>
    <t>SYMBOL MARK</t>
  </si>
  <si>
    <t>86362-J0010CA</t>
  </si>
  <si>
    <t>86363-J0000CA</t>
  </si>
  <si>
    <t>86372-J0010CA</t>
  </si>
  <si>
    <t>86373-J0000CA</t>
  </si>
  <si>
    <t>86381-J0000CA</t>
  </si>
  <si>
    <t>86382-J0000CA</t>
  </si>
  <si>
    <t>86383-J0000CA</t>
  </si>
  <si>
    <t>86391-J0000CA</t>
  </si>
  <si>
    <t>86392-J0000CA</t>
  </si>
  <si>
    <t>86393-J0000CA</t>
  </si>
  <si>
    <t>86423-F9000</t>
  </si>
  <si>
    <t>HOLDER-T/LID TORSION BAR</t>
  </si>
  <si>
    <t>HOLDER, T/LID, TORSION, BAR</t>
  </si>
  <si>
    <t>테일게이트리드톨션바</t>
  </si>
  <si>
    <t>홀더_테일게이트리드톨션바</t>
  </si>
  <si>
    <t>86423-H6000</t>
  </si>
  <si>
    <t>87230-J0000</t>
  </si>
  <si>
    <t>MOULDING ASSY-ROOF,LH</t>
  </si>
  <si>
    <t>CS124</t>
  </si>
  <si>
    <t>MOULDING, ROOF</t>
  </si>
  <si>
    <t>87240-J0000</t>
  </si>
  <si>
    <t>MOULDING ASSY-ROOF,RH</t>
  </si>
  <si>
    <t>87650-J00204X</t>
  </si>
  <si>
    <t>COVER ASSY-FR DR QDRNT INR, LH</t>
  </si>
  <si>
    <t>SZD3</t>
  </si>
  <si>
    <t>아이모스시스템 주식회사</t>
  </si>
  <si>
    <t>87660-J00204X</t>
  </si>
  <si>
    <t>COVER ASSY-FR DR QDRNT INR, RH</t>
  </si>
  <si>
    <t>91791-3S000</t>
  </si>
  <si>
    <t>COUNTER M/SCREW-EARTH BOLT</t>
  </si>
  <si>
    <t>COUNTER, M/SCREW, EARTH, BOLT</t>
  </si>
  <si>
    <t>91970-F2020</t>
  </si>
  <si>
    <t>CLIP-WIRING</t>
  </si>
  <si>
    <t>CLIP, WIRING</t>
  </si>
  <si>
    <t>클립_와이어링</t>
  </si>
  <si>
    <t>95440-J0100</t>
  </si>
  <si>
    <t>95760-J0400</t>
  </si>
  <si>
    <t>CAMERA &amp; TRUNK LID HDL ASSY-RR</t>
  </si>
  <si>
    <t>CAMERA&amp;TRUNK, LID, HDL</t>
  </si>
  <si>
    <t>케이스&amp;트렁크리드</t>
  </si>
  <si>
    <t>케이스&amp;트렁크리드(RR)</t>
  </si>
  <si>
    <t>기타외관불량,변형,오염</t>
  </si>
  <si>
    <t>95760-J0450</t>
  </si>
  <si>
    <t>96200-J0000</t>
  </si>
  <si>
    <t>ANTENNA ASSY-ROOF</t>
  </si>
  <si>
    <t>ANTENNA, ROOF</t>
  </si>
  <si>
    <t>96210-H9250</t>
  </si>
  <si>
    <t>96210-H9700</t>
  </si>
  <si>
    <t>96210-J0100</t>
  </si>
  <si>
    <t>96210-J0200</t>
  </si>
  <si>
    <t>96215-2P000</t>
  </si>
  <si>
    <t>POLE-COMBI ANT</t>
  </si>
  <si>
    <t>POLE, COMBI, ANT</t>
  </si>
  <si>
    <t>폴</t>
  </si>
  <si>
    <t>폴_콤비네이션안테나</t>
  </si>
  <si>
    <t>96230-J0000</t>
  </si>
  <si>
    <t>FEEDER CABLE-ANTENNA FLR NO.1</t>
  </si>
  <si>
    <t>FEEDER, CABLE, ANTENNA, FLR</t>
  </si>
  <si>
    <t>피더케이블</t>
  </si>
  <si>
    <t>안테나플로워</t>
  </si>
  <si>
    <t>피더케이블_안테나플로워</t>
  </si>
  <si>
    <t>96230-J0200</t>
  </si>
  <si>
    <t>96230-J0310</t>
  </si>
  <si>
    <t>96330-H9000</t>
  </si>
  <si>
    <t>SPEAKER &amp; PROTECTOR ASSY-DR</t>
  </si>
  <si>
    <t>SPEAKER&amp;PROTECTOR, DR</t>
  </si>
  <si>
    <t>스피커&amp;프로텍터</t>
  </si>
  <si>
    <t>스피커&amp;프로텍터_도어</t>
  </si>
  <si>
    <t>공정누락,도장불량,서브품불량,오염,접착불량,찢어짐,파손</t>
  </si>
  <si>
    <t>96630-H8000</t>
  </si>
  <si>
    <t>HORN ASSY-BURGLAR ALARM</t>
  </si>
  <si>
    <t>R099</t>
  </si>
  <si>
    <t>인팩혼시스템㈜</t>
  </si>
  <si>
    <t>HORN, BURGLAR, ALARM</t>
  </si>
  <si>
    <t>혼</t>
  </si>
  <si>
    <t>버글러알람</t>
  </si>
  <si>
    <t>혼_버글러알람</t>
  </si>
  <si>
    <t>도장불량,변형</t>
  </si>
  <si>
    <t>97311-H5000</t>
  </si>
  <si>
    <t>97311-H9000</t>
  </si>
  <si>
    <t>97312-H5000</t>
  </si>
  <si>
    <t>97312-H9000</t>
  </si>
  <si>
    <t>97510-H5000</t>
  </si>
  <si>
    <t>U495</t>
  </si>
  <si>
    <t>한국아이티더블유 유한책임회사 울산지점</t>
  </si>
  <si>
    <t>97699-J0100</t>
  </si>
  <si>
    <t>98150-J0000</t>
  </si>
  <si>
    <t>기타외관불량,도장불량,변형,오염</t>
  </si>
  <si>
    <t>05203-H9000</t>
  </si>
  <si>
    <t>09500-H9250</t>
  </si>
  <si>
    <t>11293-06161</t>
  </si>
  <si>
    <t>11408-06121</t>
  </si>
  <si>
    <t>17323-25000B</t>
  </si>
  <si>
    <t>17350-06000</t>
  </si>
  <si>
    <t>17380-16028B</t>
  </si>
  <si>
    <t>22420-2M000</t>
  </si>
  <si>
    <t>FOAM-PCV</t>
  </si>
  <si>
    <t>FOAM, PCV</t>
  </si>
  <si>
    <t>PCV</t>
  </si>
  <si>
    <t>폼_PCV</t>
  </si>
  <si>
    <t>버,주물불량,찢어짐</t>
  </si>
  <si>
    <t>29240-2B100</t>
  </si>
  <si>
    <t>서브품불량,스크래치,오염,이종,접착불량</t>
  </si>
  <si>
    <t>32450-2MSC3</t>
  </si>
  <si>
    <t>LABEL - EMISSION</t>
  </si>
  <si>
    <t>LABEL, EMISSION</t>
  </si>
  <si>
    <t>에미션</t>
  </si>
  <si>
    <t>라벨_에미션</t>
  </si>
  <si>
    <t>32450-2MSC5</t>
  </si>
  <si>
    <t>32450-2MSC6</t>
  </si>
  <si>
    <t>32450-2MSC7</t>
  </si>
  <si>
    <t>32450-2MSC8</t>
  </si>
  <si>
    <t>32802-H8101</t>
  </si>
  <si>
    <t>37112-1W480</t>
  </si>
  <si>
    <t>37150-H8600</t>
  </si>
  <si>
    <t>37180-H8000</t>
  </si>
  <si>
    <t>37180-H8300</t>
  </si>
  <si>
    <t>37180-H8700</t>
  </si>
  <si>
    <t>39199-2M004</t>
  </si>
  <si>
    <t>39199-2M005</t>
  </si>
  <si>
    <t>43700-H8350WK</t>
  </si>
  <si>
    <t>LEVER ASSY-T.G.S</t>
  </si>
  <si>
    <t>LEVER, TGS</t>
  </si>
  <si>
    <t>트랜스미션기어시프트</t>
  </si>
  <si>
    <t>레버_트랜스미션기어시프트</t>
  </si>
  <si>
    <t>사상불량,오염</t>
  </si>
  <si>
    <t>43700-H8430WK</t>
  </si>
  <si>
    <t>43700-H8440WK</t>
  </si>
  <si>
    <t>52960-H8200</t>
  </si>
  <si>
    <t>변형,스크래치,이색,파손</t>
  </si>
  <si>
    <t>58900-H9300</t>
  </si>
  <si>
    <t>69510-H9000</t>
  </si>
  <si>
    <t>FUEL FILLER DR ASSY</t>
  </si>
  <si>
    <t>FUEL, FILLER, DR</t>
  </si>
  <si>
    <t>도장불량,이종</t>
  </si>
  <si>
    <t>69510-H9200</t>
  </si>
  <si>
    <t>기타외관불량,도장불량,변형,사상불량,오염,파손</t>
  </si>
  <si>
    <t>71139-H8000</t>
  </si>
  <si>
    <t>BRKT-FENDER LWR MTG</t>
  </si>
  <si>
    <t>71238-H8000</t>
  </si>
  <si>
    <t>변형,파손</t>
  </si>
  <si>
    <t>71248-H8000</t>
  </si>
  <si>
    <t>변형,주물불량</t>
  </si>
  <si>
    <t>71531-H9000</t>
  </si>
  <si>
    <t>71531-H9200</t>
  </si>
  <si>
    <t>73718-H8000</t>
  </si>
  <si>
    <t>REINF-TAILGATE O/S HDL</t>
  </si>
  <si>
    <t>LN53</t>
  </si>
  <si>
    <t>대풍공업주식회사</t>
  </si>
  <si>
    <t>REINF, TAILGATE, O/S, HDL</t>
  </si>
  <si>
    <t>테일게이트아웃사이드핸들</t>
  </si>
  <si>
    <t>레인프_테일게이트아웃사이드핸들</t>
  </si>
  <si>
    <t>공정누락,도장불량,발청</t>
  </si>
  <si>
    <t>73731-H8000</t>
  </si>
  <si>
    <t>가공불량,발청</t>
  </si>
  <si>
    <t>73750-H9000</t>
  </si>
  <si>
    <t>REINF ASSY-LIFTER T/GATE SD,LH</t>
  </si>
  <si>
    <t>REINF, LIFTER, T/GATE, SD</t>
  </si>
  <si>
    <t>73760-H9000</t>
  </si>
  <si>
    <t>REINF ASSY-LIFTER T/GATE SD,RH</t>
  </si>
  <si>
    <t>73770-H9000</t>
  </si>
  <si>
    <t>76156-H8000</t>
  </si>
  <si>
    <t>76166-H8000</t>
  </si>
  <si>
    <t>77156-H8000</t>
  </si>
  <si>
    <t>MEMBER-RR DR UPR,LH</t>
  </si>
  <si>
    <t>MEMBER, DR, UPR</t>
  </si>
  <si>
    <t>멤버_도어임팩트(RR)</t>
  </si>
  <si>
    <t>77166-H8000</t>
  </si>
  <si>
    <t>MEMBER-RR DR UPR,RH</t>
  </si>
  <si>
    <t>77215-H8000</t>
  </si>
  <si>
    <t>변형,오염,이종</t>
  </si>
  <si>
    <t>77225-H8000</t>
  </si>
  <si>
    <t>발청,오염,이종</t>
  </si>
  <si>
    <t>79210-H9000</t>
  </si>
  <si>
    <t>79220-H9000</t>
  </si>
  <si>
    <t>발청,오염,이종,파손</t>
  </si>
  <si>
    <t>79273-H9030</t>
  </si>
  <si>
    <t>기타외관불량,스크래치,오염</t>
  </si>
  <si>
    <t>79283-H9030</t>
  </si>
  <si>
    <t>79380-H8000</t>
  </si>
  <si>
    <t>79390-H8000</t>
  </si>
  <si>
    <t>79480-H8000</t>
  </si>
  <si>
    <t>79490-H8000</t>
  </si>
  <si>
    <t>79710-H9000</t>
  </si>
  <si>
    <t>공정누락,발청</t>
  </si>
  <si>
    <t>81170-H8000</t>
  </si>
  <si>
    <t>도장불량,변형,스크래치,오염,접착불량,찢어짐</t>
  </si>
  <si>
    <t>81310-H8000</t>
  </si>
  <si>
    <t>이종,조립불량,찢어짐,파손</t>
  </si>
  <si>
    <t>81310-H8010</t>
  </si>
  <si>
    <t>변형,오염,찢어짐</t>
  </si>
  <si>
    <t>81320-H8000</t>
  </si>
  <si>
    <t>81320-H8020</t>
  </si>
  <si>
    <t>공정누락,이종,접착불량,찢어짐</t>
  </si>
  <si>
    <t>81410-H8000</t>
  </si>
  <si>
    <t>LATCH &amp; ACTR ASSY-RR DR,LH</t>
  </si>
  <si>
    <t>LATCH&amp;ACTR, DR</t>
  </si>
  <si>
    <t>랫치&amp;엑츄에이터</t>
  </si>
  <si>
    <t>랫치&amp;엑츄에이터_도어</t>
  </si>
  <si>
    <t>랫치&amp;엑츄에이터_도어(RR)</t>
  </si>
  <si>
    <t>가공불량,이종,찢어짐,파손</t>
  </si>
  <si>
    <t>81420-H8000</t>
  </si>
  <si>
    <t>기타외관불량,이종,파손</t>
  </si>
  <si>
    <t>81720-H8010KLG</t>
  </si>
  <si>
    <t>81720-H8020W4Y</t>
  </si>
  <si>
    <t>81737-2E000</t>
  </si>
  <si>
    <t>BUMPER-TAIL GATE OVER SLAM</t>
  </si>
  <si>
    <t>BUMPER, TAIL, GATE, OVER, SLAM</t>
  </si>
  <si>
    <t>범퍼_오버슬램</t>
  </si>
  <si>
    <t>81770-H8010</t>
  </si>
  <si>
    <t>LIFTER ASSY-TAILGATE,LH</t>
  </si>
  <si>
    <t>공정누락,변형,서브품불량,스크래치,오염,접착불량</t>
  </si>
  <si>
    <t>81772-H9000</t>
  </si>
  <si>
    <t>81780-H8010</t>
  </si>
  <si>
    <t>LIFTER ASSY-TAILGATE,RH</t>
  </si>
  <si>
    <t>공정누락,서브품불량,스크래치,오염,조립불량,파손</t>
  </si>
  <si>
    <t>81782-H9000</t>
  </si>
  <si>
    <t>81820-H81204SS</t>
  </si>
  <si>
    <t>HDL &amp; SWITCH ASSYS-T/GATE O/S</t>
  </si>
  <si>
    <t>HDL&amp;SWITCH, ASSYS, T/GATE, O/S</t>
  </si>
  <si>
    <t>81820-H8120ABP</t>
  </si>
  <si>
    <t>81820-H8120EU3</t>
  </si>
  <si>
    <t>81820-H8120KLG</t>
  </si>
  <si>
    <t>81820-H8120R4R</t>
  </si>
  <si>
    <t>81820-H8120SPB</t>
  </si>
  <si>
    <t>81820-H8120SWP</t>
  </si>
  <si>
    <t>81820-H8120UD</t>
  </si>
  <si>
    <t>81820-H91204SS</t>
  </si>
  <si>
    <t>81820-H9120ABP</t>
  </si>
  <si>
    <t>81820-H9120B2R</t>
  </si>
  <si>
    <t>?HDL &amp; SWITCH ASSY-T/GATE O/S</t>
  </si>
  <si>
    <t>81820-H9120EU3</t>
  </si>
  <si>
    <t>81820-H9120KLG</t>
  </si>
  <si>
    <t>81820-H9120R4R</t>
  </si>
  <si>
    <t>81820-H9120SPB</t>
  </si>
  <si>
    <t>81820-H9120SWP</t>
  </si>
  <si>
    <t>81820-H9120UD</t>
  </si>
  <si>
    <t>82210-H9000</t>
  </si>
  <si>
    <t>82210-H9010</t>
  </si>
  <si>
    <t>82220-H9000</t>
  </si>
  <si>
    <t>82220-H9010</t>
  </si>
  <si>
    <t>82231-H8000</t>
  </si>
  <si>
    <t>공정누락,도장불량,변형,이종,접착불량,찢어짐</t>
  </si>
  <si>
    <t>82241-H8000</t>
  </si>
  <si>
    <t>가공불량,공정누락,기타외관불량,도장불량,변형,사출불량,서브품불량,접착불량,찢어짐</t>
  </si>
  <si>
    <t>82391-H9010</t>
  </si>
  <si>
    <t>82392-H9010</t>
  </si>
  <si>
    <t>82550-H8000</t>
  </si>
  <si>
    <t>82560-H8000</t>
  </si>
  <si>
    <t>82650-H80004SS</t>
  </si>
  <si>
    <t>82650-H8000KLG</t>
  </si>
  <si>
    <t>82650-H8000SPB</t>
  </si>
  <si>
    <t>?HDL ASSY-DR O/S,LH</t>
  </si>
  <si>
    <t>82650-H8000UD</t>
  </si>
  <si>
    <t>82650-H80104SS</t>
  </si>
  <si>
    <t>82650-H8010KLG</t>
  </si>
  <si>
    <t>82650-H8010SPB</t>
  </si>
  <si>
    <t>82650-H8010UD</t>
  </si>
  <si>
    <t>82655-H8000</t>
  </si>
  <si>
    <t>82660-H80004SS</t>
  </si>
  <si>
    <t>82660-H8000B2R</t>
  </si>
  <si>
    <t>82660-H8000EU3</t>
  </si>
  <si>
    <t>82660-H8000KLG</t>
  </si>
  <si>
    <t>82660-H8000SPB</t>
  </si>
  <si>
    <t>?HDL ASSY-DR O/S,RH</t>
  </si>
  <si>
    <t>82660-H8000UD</t>
  </si>
  <si>
    <t>82660-H80104SS</t>
  </si>
  <si>
    <t>82660-H8010KLG</t>
  </si>
  <si>
    <t>82660-H8010SPB</t>
  </si>
  <si>
    <t>82660-H8010UD</t>
  </si>
  <si>
    <t>82663-H8000</t>
  </si>
  <si>
    <t>82664-H8000</t>
  </si>
  <si>
    <t>82665-H8000</t>
  </si>
  <si>
    <t>82717-H9000</t>
  </si>
  <si>
    <t>SUPPORT-FR DR PULL HDL MTG,LH</t>
  </si>
  <si>
    <t>SUPPORT, DR, PULL, HDL, MTG</t>
  </si>
  <si>
    <t>서포트</t>
  </si>
  <si>
    <t>풀핸들마운팅</t>
  </si>
  <si>
    <t>서포트_풀핸들마운팅</t>
  </si>
  <si>
    <t>서포트_풀핸들마운팅(FR)</t>
  </si>
  <si>
    <t>83210-H9000</t>
  </si>
  <si>
    <t>83210-H9010</t>
  </si>
  <si>
    <t>83220-H9000</t>
  </si>
  <si>
    <t>83220-H9010</t>
  </si>
  <si>
    <t>83231-H8000</t>
  </si>
  <si>
    <t>공정누락,도장불량,오염,접착불량,찢어짐</t>
  </si>
  <si>
    <t>83241-H8000</t>
  </si>
  <si>
    <t>공정누락,기타외관불량,도장불량,사출불량,찢어짐</t>
  </si>
  <si>
    <t>83391-H9000</t>
  </si>
  <si>
    <t>83391-H9010</t>
  </si>
  <si>
    <t>83392-H9000</t>
  </si>
  <si>
    <t>83392-H9010</t>
  </si>
  <si>
    <t>83410-H8010</t>
  </si>
  <si>
    <t>GLASS ASSY-RR DR TINTED,LH</t>
  </si>
  <si>
    <t>R616</t>
  </si>
  <si>
    <t>코리아오토글라스(주)</t>
  </si>
  <si>
    <t>GLASS, DR, TINTED</t>
  </si>
  <si>
    <t>글라스</t>
  </si>
  <si>
    <t>도어,틴트</t>
  </si>
  <si>
    <t>글라스_도어,틴트</t>
  </si>
  <si>
    <t>글라스_도어,틴트(RR)</t>
  </si>
  <si>
    <t>83410-H8020</t>
  </si>
  <si>
    <t>GLASS ASSY-RR DR S/CONTROL,LH</t>
  </si>
  <si>
    <t>GLASS, DR, S/CONTROL</t>
  </si>
  <si>
    <t>도어드랍,틴트</t>
  </si>
  <si>
    <t>글라스_도어드랍,틴트</t>
  </si>
  <si>
    <t>글라스_도어드랍,틴트(RR)</t>
  </si>
  <si>
    <t>83420-H8010</t>
  </si>
  <si>
    <t>GLASS ASSY-RR DR TINTED,RH</t>
  </si>
  <si>
    <t>83610-H8000LEF</t>
  </si>
  <si>
    <t>공정누락,서브품불량,스크래치,오염,이종</t>
  </si>
  <si>
    <t>83611-H8000WK</t>
  </si>
  <si>
    <t>,공정누락,기타외관불량,도장불량,변형,서브품불량,스크래치,이종,파손</t>
  </si>
  <si>
    <t>83620-H8000LEF</t>
  </si>
  <si>
    <t>스크래치,이종,파손</t>
  </si>
  <si>
    <t>83621-H8000WK</t>
  </si>
  <si>
    <t>공정누락,도장불량,변형,성형불량,조립불량,파손</t>
  </si>
  <si>
    <t>83655-H8000</t>
  </si>
  <si>
    <t>83665-H8000</t>
  </si>
  <si>
    <t>83717-H9000</t>
  </si>
  <si>
    <t>SUPPORT-RR DR PULL HDL MTG,LH</t>
  </si>
  <si>
    <t>서포트_풀핸들마운팅(RR)</t>
  </si>
  <si>
    <t>84136-1R350</t>
  </si>
  <si>
    <t>84211-H8000</t>
  </si>
  <si>
    <t>84221-H8000</t>
  </si>
  <si>
    <t>85332-H9000</t>
  </si>
  <si>
    <t>발청,타각불량</t>
  </si>
  <si>
    <t>85333-H9000</t>
  </si>
  <si>
    <t>발청,이종,홀가공불량</t>
  </si>
  <si>
    <t>85334-H9000</t>
  </si>
  <si>
    <t>85340-M0100BF3</t>
  </si>
  <si>
    <t>스크래치,조립불량</t>
  </si>
  <si>
    <t>85340-M0200BF3</t>
  </si>
  <si>
    <t>85432-H9000</t>
  </si>
  <si>
    <t>85433-H9000</t>
  </si>
  <si>
    <t>변형,이종</t>
  </si>
  <si>
    <t>85434-H9000</t>
  </si>
  <si>
    <t>85780-2D500</t>
  </si>
  <si>
    <t>FIRST AID KIT</t>
  </si>
  <si>
    <t>REJM</t>
  </si>
  <si>
    <t>㈜케어에이드</t>
  </si>
  <si>
    <t>FIRST, AID, KIT</t>
  </si>
  <si>
    <t>응급키트</t>
  </si>
  <si>
    <t>기타외관불량,도장불량</t>
  </si>
  <si>
    <t>85883-2J000</t>
  </si>
  <si>
    <t>FIRE EXTINGUISHER ASSY</t>
  </si>
  <si>
    <t>S755</t>
  </si>
  <si>
    <t>삼우산기(주)</t>
  </si>
  <si>
    <t>FIRE, EXTINGUISHER</t>
  </si>
  <si>
    <t>소화기</t>
  </si>
  <si>
    <t>공정누락,기타외관불량,도장불량,변형,서브품불량,파손</t>
  </si>
  <si>
    <t>86130-H8000</t>
  </si>
  <si>
    <t>MOULDING ASSY-WINDSHIELD GLASS</t>
  </si>
  <si>
    <t>MOULDING, WINDSHIELD, GLASS</t>
  </si>
  <si>
    <t>성형불량,오염,찢어짐</t>
  </si>
  <si>
    <t>86310-H9000</t>
  </si>
  <si>
    <t>EMBLEM-RIO</t>
  </si>
  <si>
    <t>86313-H9000</t>
  </si>
  <si>
    <t>EMBLEM-FLEXIBLE</t>
  </si>
  <si>
    <t>EMBLEM, FLEXIBLE</t>
  </si>
  <si>
    <t>86314-H9000</t>
  </si>
  <si>
    <t>EMBLEM-S</t>
  </si>
  <si>
    <t>기타외관불량,도장불량,스크래치,이종</t>
  </si>
  <si>
    <t>86314-H9200</t>
  </si>
  <si>
    <t>86316-H9000</t>
  </si>
  <si>
    <t>EMBLEM-EX</t>
  </si>
  <si>
    <t>EMBLEM, EX</t>
  </si>
  <si>
    <t>86320-H9200</t>
  </si>
  <si>
    <t>86382-H9300WK</t>
  </si>
  <si>
    <t>86383-H9300WK</t>
  </si>
  <si>
    <t>86392-H9300WK</t>
  </si>
  <si>
    <t>86393-H9300WK</t>
  </si>
  <si>
    <t>87240-H9200</t>
  </si>
  <si>
    <t>87360-H8000WK</t>
  </si>
  <si>
    <t>GARNISH ASSY-TAILGATE SIDE,LH</t>
  </si>
  <si>
    <t>GARNISH, TAILGATE, SIDE</t>
  </si>
  <si>
    <t>가니쉬_테일게이트</t>
  </si>
  <si>
    <t>87360-H8100WK</t>
  </si>
  <si>
    <t>공정누락,도장불량</t>
  </si>
  <si>
    <t>87360-H8200WK</t>
  </si>
  <si>
    <t>87370-H8000WK</t>
  </si>
  <si>
    <t>GARNISH ASSY-TAILGATE SIDE,RH</t>
  </si>
  <si>
    <t>도장불량,버,스크래치,이종</t>
  </si>
  <si>
    <t>87370-H8100WK</t>
  </si>
  <si>
    <t>사출불량,서브품불량,이종</t>
  </si>
  <si>
    <t>87370-H8200WK</t>
  </si>
  <si>
    <t>87539-H8000</t>
  </si>
  <si>
    <t>FILM-RR DR ANTI CHIPPING,LH</t>
  </si>
  <si>
    <t>FILM, DR, ANTI, CHIPPING</t>
  </si>
  <si>
    <t>필름_안티치핑(RR)</t>
  </si>
  <si>
    <t>87549-H8000</t>
  </si>
  <si>
    <t>FILM-RR DR ANTI CHIPPING,RH</t>
  </si>
  <si>
    <t>87650-H9110WK</t>
  </si>
  <si>
    <t>87660-H9110WK</t>
  </si>
  <si>
    <t>89720-H9000</t>
  </si>
  <si>
    <t>89751-H9000</t>
  </si>
  <si>
    <t>HINGE ASSY-RR S/BACK SIDE,LH</t>
  </si>
  <si>
    <t>HINGE, S/BACK, SIDE</t>
  </si>
  <si>
    <t>89795-H9000</t>
  </si>
  <si>
    <t>BRKT ASSY-CHILD LWR ANCHOR</t>
  </si>
  <si>
    <t>BRKT, CHILD, LWR, ANCHOR</t>
  </si>
  <si>
    <t>차일드로워앵커</t>
  </si>
  <si>
    <t>브라켓_차일드로워앵커</t>
  </si>
  <si>
    <t>89797-H9000</t>
  </si>
  <si>
    <t>BRKT ASSY-CHILD LWR ANCHOR,LH</t>
  </si>
  <si>
    <t>89798-H9000</t>
  </si>
  <si>
    <t>BRKT ASSY-CHILD LWR ANCHOR,RH</t>
  </si>
  <si>
    <t>92800-F2010BF3</t>
  </si>
  <si>
    <t>LAMP ASSY-OVERHEAD CONSOLE</t>
  </si>
  <si>
    <t>LAMP, OVERHEAD, CONSOLE</t>
  </si>
  <si>
    <t>기타외관불량,버,성형불량,오염,파손</t>
  </si>
  <si>
    <t>92810-F2000BF3</t>
  </si>
  <si>
    <t>93700-H8050WK</t>
  </si>
  <si>
    <t>93700-H9000WK</t>
  </si>
  <si>
    <t>도장불량,오염,이종,파손</t>
  </si>
  <si>
    <t>95440-H9000</t>
  </si>
  <si>
    <t>95440-H9100</t>
  </si>
  <si>
    <t>95760-H91004SS</t>
  </si>
  <si>
    <t>CAMERA ASSY-RR VIEW</t>
  </si>
  <si>
    <t>CAMERA, VIEW</t>
  </si>
  <si>
    <t>카메라</t>
  </si>
  <si>
    <t>뷰</t>
  </si>
  <si>
    <t>카메라_뷰</t>
  </si>
  <si>
    <t>카메라_뷰(RR)</t>
  </si>
  <si>
    <t>95760-H9100ABP</t>
  </si>
  <si>
    <t>95760-H9100B2R</t>
  </si>
  <si>
    <t>95760-H9100EU3</t>
  </si>
  <si>
    <t>95760-H9100R4R</t>
  </si>
  <si>
    <t>95760-H9100SWP</t>
  </si>
  <si>
    <t>95760-H9100U4G</t>
  </si>
  <si>
    <t>95760-H9100UD</t>
  </si>
  <si>
    <t>95760-H9100W4Y</t>
  </si>
  <si>
    <t>95920-H8000</t>
  </si>
  <si>
    <t>95920-H8100</t>
  </si>
  <si>
    <t>SENSOR ASSY-PRESS/TYPE CRASH</t>
  </si>
  <si>
    <t>SENSOR, PRESS/TYPE, CRASH</t>
  </si>
  <si>
    <t>프레시타입크래시</t>
  </si>
  <si>
    <t>센서_프레시타입크래시</t>
  </si>
  <si>
    <t>96005-H8500</t>
  </si>
  <si>
    <t>COVER ASSY-RAIN SENSOR</t>
  </si>
  <si>
    <t>COVER, RAIN, SENSOR</t>
  </si>
  <si>
    <t>레인센서</t>
  </si>
  <si>
    <t>커버_레인센서</t>
  </si>
  <si>
    <t>96011-H8500</t>
  </si>
  <si>
    <t>96200-H8010</t>
  </si>
  <si>
    <t>ANTENNA ASSY-ROOF POLE</t>
  </si>
  <si>
    <t>ANTENNA, ROOF, POLE</t>
  </si>
  <si>
    <t>루프폴</t>
  </si>
  <si>
    <t>안테나_루프폴</t>
  </si>
  <si>
    <t>96200-H9010</t>
  </si>
  <si>
    <t>96200-H9100</t>
  </si>
  <si>
    <t>96200-H9200</t>
  </si>
  <si>
    <t>96200-H9300</t>
  </si>
  <si>
    <t>96200-H9400</t>
  </si>
  <si>
    <t>?ANTENNA ASSY-ROOF POLE</t>
  </si>
  <si>
    <t>96210-H9010</t>
  </si>
  <si>
    <t>96210-H9020</t>
  </si>
  <si>
    <t>96210-H9050</t>
  </si>
  <si>
    <t>96210-H9100</t>
  </si>
  <si>
    <t>96210-H9350</t>
  </si>
  <si>
    <t>96210-H9800</t>
  </si>
  <si>
    <t>96210-H9900</t>
  </si>
  <si>
    <t>96230-H9000</t>
  </si>
  <si>
    <t>96230-H9010</t>
  </si>
  <si>
    <t>FEEDER CABLE-ANTENNA EXTN NO.1</t>
  </si>
  <si>
    <t>FEEDER, CABLE, ANTENNA, EXTN</t>
  </si>
  <si>
    <t>안테나익스텐션</t>
  </si>
  <si>
    <t>피더케이블_안테나익스텐션</t>
  </si>
  <si>
    <t>96230-H9020</t>
  </si>
  <si>
    <t>96230-H9030</t>
  </si>
  <si>
    <t>96230-H9100</t>
  </si>
  <si>
    <t>96230-H9110</t>
  </si>
  <si>
    <t>96230-H9120</t>
  </si>
  <si>
    <t>96230-H9130</t>
  </si>
  <si>
    <t>96230-H9300</t>
  </si>
  <si>
    <t>96230-H9700</t>
  </si>
  <si>
    <t>96230-H9900</t>
  </si>
  <si>
    <t>96231-H9020</t>
  </si>
  <si>
    <t>FEEDER CABLE-ANTENNA EXTN NO.2</t>
  </si>
  <si>
    <t>96231-H9030</t>
  </si>
  <si>
    <t>96231-H9130</t>
  </si>
  <si>
    <t>96231-H9200</t>
  </si>
  <si>
    <t>FEEDER CABLE-ANTENNA FLR NO.2</t>
  </si>
  <si>
    <t>96231-H9400</t>
  </si>
  <si>
    <t>96231-H9800</t>
  </si>
  <si>
    <t>96710-H8021</t>
  </si>
  <si>
    <t>SWITCH ASSY-STRG/WHL R/CONT</t>
  </si>
  <si>
    <t>SWITCH, STRG/WHL, R/CONT</t>
  </si>
  <si>
    <t>스티어링휠리모트콘트롤</t>
  </si>
  <si>
    <t>스위치_스티어링휠리모트콘트롤</t>
  </si>
  <si>
    <t>96710-H8030</t>
  </si>
  <si>
    <t>Steering wheel-switch</t>
  </si>
  <si>
    <t>STEERING, WHEEL, SWITCH</t>
  </si>
  <si>
    <t>스티어링휠_바디</t>
  </si>
  <si>
    <t>96710-H8031</t>
  </si>
  <si>
    <t>96720-H8000</t>
  </si>
  <si>
    <t>SWITCH ASSY-STRG/WHL R/CONT,RH</t>
  </si>
  <si>
    <t>96720-H8110</t>
  </si>
  <si>
    <t>96720-H8160</t>
  </si>
  <si>
    <t>97500-H0200</t>
  </si>
  <si>
    <t>GRILLE ASSY-AIR EXTRACTOR,RH</t>
  </si>
  <si>
    <t>서브품불량,이종,찢어짐</t>
  </si>
  <si>
    <t>97510-17300</t>
  </si>
  <si>
    <t>성형불량,오염</t>
  </si>
  <si>
    <t>97510-2F400</t>
  </si>
  <si>
    <t>97510-H0200</t>
  </si>
  <si>
    <t>GRILLE ASSY-AIR EXTRACTOR,LH</t>
  </si>
  <si>
    <t>97699-H9100</t>
  </si>
  <si>
    <t>99140-H9000</t>
  </si>
  <si>
    <t>99140-H9100</t>
  </si>
  <si>
    <t>99150-H9000</t>
  </si>
  <si>
    <t>99150-H9100</t>
  </si>
  <si>
    <t>99211-H8000</t>
  </si>
  <si>
    <t>99240-H90004SS</t>
  </si>
  <si>
    <t>99240-H9000ABP</t>
  </si>
  <si>
    <t>99240-H9000KLG</t>
  </si>
  <si>
    <t>99240-H9000R4R</t>
  </si>
  <si>
    <t>99240-H9000SPB</t>
  </si>
  <si>
    <t>99240-H9000SWP</t>
  </si>
  <si>
    <t>99240-H9000UD</t>
  </si>
  <si>
    <t>홀가공불량</t>
  </si>
  <si>
    <t>99240-H91004SS</t>
  </si>
  <si>
    <t>99240-H9100ABP</t>
  </si>
  <si>
    <t>?UNIT ASSY-RR VIEW CAMERA</t>
  </si>
  <si>
    <t>99240-H9100B2R</t>
  </si>
  <si>
    <t>99240-H9100EU3</t>
  </si>
  <si>
    <t>??UNIT ASSY-RR VIEW CAMERA</t>
  </si>
  <si>
    <t>99240-H9100KLG</t>
  </si>
  <si>
    <t>99240-H9100R4R</t>
  </si>
  <si>
    <t>99240-H9100SPB</t>
  </si>
  <si>
    <t>99240-H9100SWP</t>
  </si>
  <si>
    <t>99240-H9100UD</t>
  </si>
  <si>
    <t>YA</t>
  </si>
  <si>
    <t>09147-0X000</t>
  </si>
  <si>
    <t>HOOK-TOWING</t>
  </si>
  <si>
    <t>HOOK, TOWING</t>
  </si>
  <si>
    <t>토잉</t>
  </si>
  <si>
    <t>후크_토잉</t>
  </si>
  <si>
    <t>14711-48006B</t>
  </si>
  <si>
    <t>도장불량,발청,오염,주물불량</t>
  </si>
  <si>
    <t>31107-0U000</t>
  </si>
  <si>
    <t>버,접착불량,조립불량,파손</t>
  </si>
  <si>
    <t>37112-A7200</t>
  </si>
  <si>
    <t>43750-25000</t>
  </si>
  <si>
    <t>52960-3W200</t>
  </si>
  <si>
    <t>도장불량,스크래치,조립불량,파손</t>
  </si>
  <si>
    <t>55117-1M000</t>
  </si>
  <si>
    <t>86320-1W250</t>
  </si>
  <si>
    <t>LOGO ASSY-KIA</t>
  </si>
  <si>
    <t>LOGO</t>
  </si>
  <si>
    <t>로고</t>
  </si>
  <si>
    <t>로고_기아</t>
  </si>
  <si>
    <t>91962-3S020</t>
  </si>
  <si>
    <t>BAND CABLE-WIRING</t>
  </si>
  <si>
    <t>BAND, CABLE, WIRING</t>
  </si>
  <si>
    <t>밴드_시트세트</t>
  </si>
  <si>
    <t>97313-17000</t>
  </si>
  <si>
    <t>GROMMET ASSY-HEATER PIPE</t>
  </si>
  <si>
    <t>GROMMET, HEATER, PIPE</t>
  </si>
  <si>
    <t>그로멧_히터파이프</t>
  </si>
  <si>
    <t>도장불량,버,변형,사상불량,사출불량,성형불량,오염,이종,찢어짐</t>
  </si>
  <si>
    <t>KMC</t>
  </si>
  <si>
    <t>KS</t>
  </si>
  <si>
    <t>CD</t>
  </si>
  <si>
    <t>11251-06351</t>
  </si>
  <si>
    <t>11254-06286K</t>
  </si>
  <si>
    <t>37535-CR010</t>
  </si>
  <si>
    <t>37535-G2600</t>
  </si>
  <si>
    <t>11274-08306B</t>
  </si>
  <si>
    <t>11403-06226B</t>
  </si>
  <si>
    <t>11403-06956K</t>
  </si>
  <si>
    <t>11403-08226B</t>
  </si>
  <si>
    <t>11403-08387K</t>
  </si>
  <si>
    <t>11404-10956K</t>
  </si>
  <si>
    <t>11405-08456K</t>
  </si>
  <si>
    <t>11405-10406K</t>
  </si>
  <si>
    <t>11405-10556K</t>
  </si>
  <si>
    <t>11406-10356K</t>
  </si>
  <si>
    <t>11633-08027KA</t>
  </si>
  <si>
    <t>21114-2B700</t>
  </si>
  <si>
    <t>BOLT-Bearing cap</t>
  </si>
  <si>
    <t>21114-2U001</t>
  </si>
  <si>
    <t>BOLT-BEARING-CAP</t>
  </si>
  <si>
    <t>21453-2U001</t>
  </si>
  <si>
    <t>21516-38001</t>
  </si>
  <si>
    <t>BOLT FLANGE(6X30)</t>
  </si>
  <si>
    <t>22125-2U000</t>
  </si>
  <si>
    <t>BOLT-IVM</t>
  </si>
  <si>
    <t>BOLT, IVM</t>
  </si>
  <si>
    <t>22127-2U000</t>
  </si>
  <si>
    <t>BOLT-INJECTOR LOCATOR</t>
  </si>
  <si>
    <t>BOLT, INJECTOR, LOCATOR</t>
  </si>
  <si>
    <t>인젝터클램프</t>
  </si>
  <si>
    <t>볼트_인젝터클램프</t>
  </si>
  <si>
    <t>22161-4A000</t>
  </si>
  <si>
    <t>STUD-EXMANI</t>
  </si>
  <si>
    <t>STUD, EXMANI</t>
  </si>
  <si>
    <t>22222-08000</t>
  </si>
  <si>
    <t>22222-2U000</t>
  </si>
  <si>
    <t>RETAINER UPPER-V/SPRING</t>
  </si>
  <si>
    <t>RETAINER, UPPER, V/SPRING</t>
  </si>
  <si>
    <t>어퍼</t>
  </si>
  <si>
    <t>리테이너_어퍼</t>
  </si>
  <si>
    <t>22321-2U000</t>
  </si>
  <si>
    <t>BOLT-CYLINDER HEAD</t>
  </si>
  <si>
    <t>23127-2MHA0</t>
  </si>
  <si>
    <t>BOLT-CRANKSHAFT DECOUPLER</t>
  </si>
  <si>
    <t>BOLT, CRANKSHAFT, DECOUPLER</t>
  </si>
  <si>
    <t>23127-2U100</t>
  </si>
  <si>
    <t>23127-2U200</t>
  </si>
  <si>
    <t>24380-2U000</t>
  </si>
  <si>
    <t>BOLT-BELT AUTO TENSIONER</t>
  </si>
  <si>
    <t>BOLT, BELT, AUTO, TENSIONER</t>
  </si>
  <si>
    <t>25291-2F480</t>
  </si>
  <si>
    <t>25291-2U000</t>
  </si>
  <si>
    <t>25292-2F480</t>
  </si>
  <si>
    <t>25292-2U000</t>
  </si>
  <si>
    <t>28945-2U000</t>
  </si>
  <si>
    <t>28945-2U010</t>
  </si>
  <si>
    <t>33816-2U000</t>
  </si>
  <si>
    <t>BOLT ASSY-INJECTOR CLAMP</t>
  </si>
  <si>
    <t>BOLT, INJECTOR, CLAMP</t>
  </si>
  <si>
    <t>36211-2A000</t>
  </si>
  <si>
    <t>36301-08110</t>
  </si>
  <si>
    <t>36301-08115</t>
  </si>
  <si>
    <t>39210-2F700</t>
  </si>
  <si>
    <t>BOLT-LSU BRKT</t>
  </si>
  <si>
    <t>BOLT, LSU, BRKT</t>
  </si>
  <si>
    <t>G</t>
  </si>
  <si>
    <t>11430-08221</t>
  </si>
  <si>
    <t>11430-10336B</t>
  </si>
  <si>
    <t>11456-08356B</t>
  </si>
  <si>
    <t>LH</t>
  </si>
  <si>
    <t>28164-2J600</t>
  </si>
  <si>
    <t>AIR FLOW SENSOR</t>
  </si>
  <si>
    <t>AIR, FLOW, SENSOR</t>
  </si>
  <si>
    <t>에어백</t>
  </si>
  <si>
    <t>에어백_ESPS</t>
  </si>
  <si>
    <t>28164-2M320</t>
  </si>
  <si>
    <t>28164-2M400</t>
  </si>
  <si>
    <t>ME</t>
  </si>
  <si>
    <t>28957-2BAJ0</t>
  </si>
  <si>
    <t>CATALYST</t>
  </si>
  <si>
    <t>U986</t>
  </si>
  <si>
    <t>오덱(주)</t>
  </si>
  <si>
    <t>카탈리스트</t>
  </si>
  <si>
    <t>28950-2M330</t>
  </si>
  <si>
    <t>CONVERTER ASSY-UCC</t>
  </si>
  <si>
    <t>CONVERTER, UCC</t>
  </si>
  <si>
    <t>컨버터</t>
  </si>
  <si>
    <t>UCC</t>
  </si>
  <si>
    <t>컨버터_UCC</t>
  </si>
  <si>
    <t>버,오염,용접불량</t>
  </si>
  <si>
    <t>PY</t>
  </si>
  <si>
    <t>SN</t>
  </si>
  <si>
    <t>H</t>
  </si>
  <si>
    <t>11295-08226K</t>
  </si>
  <si>
    <t>11403-08856K</t>
  </si>
  <si>
    <t>14303-10140</t>
  </si>
  <si>
    <t>PIN-DOWEL</t>
  </si>
  <si>
    <t>D051</t>
  </si>
  <si>
    <t>(주)삼성금속</t>
  </si>
  <si>
    <t>PIN, DOWEL</t>
  </si>
  <si>
    <t>도울</t>
  </si>
  <si>
    <t>핀_도울</t>
  </si>
  <si>
    <t>16011-10000</t>
  </si>
  <si>
    <t>BALL-STEEL</t>
  </si>
  <si>
    <t>S193</t>
  </si>
  <si>
    <t>셰플러코리아(유)</t>
  </si>
  <si>
    <t>BEARINGS-ANTIFRICTION</t>
  </si>
  <si>
    <t>BALL, STEEL</t>
  </si>
  <si>
    <t>21020-2G121</t>
  </si>
  <si>
    <t>BEARING PAIR SET-CRK/SHF B (No Color)</t>
  </si>
  <si>
    <t>BEARING, PAIR, SET, CRK/SHF, COLOR</t>
  </si>
  <si>
    <t>베어링_콘넥팅로드로워</t>
  </si>
  <si>
    <t>21020-2G131</t>
  </si>
  <si>
    <t>BEARING PAIR SET-CRK/SHF C (Green)</t>
  </si>
  <si>
    <t>BEARING, PAIR, SET, CRK/SHF, GREEN</t>
  </si>
  <si>
    <t>21118-2G000</t>
  </si>
  <si>
    <t>BOLT-LADDERFRAME(M9X55)</t>
  </si>
  <si>
    <t>21171-2G000</t>
  </si>
  <si>
    <t>WATER JACKET INSERT</t>
  </si>
  <si>
    <t>WATER, JACKET, INSERT</t>
  </si>
  <si>
    <t>21359-2A650</t>
  </si>
  <si>
    <t>21443-2G000</t>
  </si>
  <si>
    <t>REAR OIL SEAL</t>
  </si>
  <si>
    <t>D053</t>
  </si>
  <si>
    <t>평화오일씰공업(주)</t>
  </si>
  <si>
    <t>OIL, SEAL</t>
  </si>
  <si>
    <t>씰_오일</t>
  </si>
  <si>
    <t>씰_오일(RR)</t>
  </si>
  <si>
    <t>21481-2G000</t>
  </si>
  <si>
    <t>21510-2G500</t>
  </si>
  <si>
    <t>PAN ASSY-OIL</t>
  </si>
  <si>
    <t>PAN, OIL</t>
  </si>
  <si>
    <t>21516-4A010</t>
  </si>
  <si>
    <t>22211-2G000</t>
  </si>
  <si>
    <t>22212-25002</t>
  </si>
  <si>
    <t>22212-2G700</t>
  </si>
  <si>
    <t>22221-25020</t>
  </si>
  <si>
    <t>22222-25000</t>
  </si>
  <si>
    <t>RETAINER-VALVE-SPRING</t>
  </si>
  <si>
    <t>S175</t>
  </si>
  <si>
    <t>주식회사 온이스</t>
  </si>
  <si>
    <t>22224-2G000</t>
  </si>
  <si>
    <t>SEAL-VALVE STEM</t>
  </si>
  <si>
    <t>SEAL, VALVE, STEM</t>
  </si>
  <si>
    <t>밸브스템</t>
  </si>
  <si>
    <t>씰_밸브스템</t>
  </si>
  <si>
    <t>22320-2C400</t>
  </si>
  <si>
    <t>22321-2C400</t>
  </si>
  <si>
    <t>22341-2G200</t>
  </si>
  <si>
    <t>HANGER-ENG. RR</t>
  </si>
  <si>
    <t>HANGER, ENG</t>
  </si>
  <si>
    <t>행거_엔진(RR)</t>
  </si>
  <si>
    <t>22341-2G400</t>
  </si>
  <si>
    <t>HANGER-ENGINE, RR</t>
  </si>
  <si>
    <t>HANGER, ENGINE</t>
  </si>
  <si>
    <t>22341-2GTA0</t>
  </si>
  <si>
    <t>HANGER-ENGINE, FRT</t>
  </si>
  <si>
    <t>행거_엔진(FR)</t>
  </si>
  <si>
    <t>22345-2G000</t>
  </si>
  <si>
    <t>22451-2G600</t>
  </si>
  <si>
    <t>BOLT-CYLINDER HEAD COVER</t>
  </si>
  <si>
    <t>BOLT, CYLINDER, HEAD, COVER</t>
  </si>
  <si>
    <t>23121-2GGA1</t>
  </si>
  <si>
    <t>SPROCKET-CRKSHF_BSM, 38T</t>
  </si>
  <si>
    <t>KX8K</t>
  </si>
  <si>
    <t>한국쯔바키모토오토모티브 주식회사</t>
  </si>
  <si>
    <t>SPROCKET, CRKSHF, BSM</t>
  </si>
  <si>
    <t>스프로켓_크랭크샤프트</t>
  </si>
  <si>
    <t>23124-2G600</t>
  </si>
  <si>
    <t>DAMPER PULLEY-CRANKS</t>
  </si>
  <si>
    <t>S074</t>
  </si>
  <si>
    <t>한국후꼬꾸(주)</t>
  </si>
  <si>
    <t>DAMPER, PULLEY, CRANKS</t>
  </si>
  <si>
    <t>댐퍼</t>
  </si>
  <si>
    <t>댐퍼_크랭크샤프트</t>
  </si>
  <si>
    <t>23450-2G425</t>
  </si>
  <si>
    <t>PISTON &amp; CONROD ASSY-STD C</t>
  </si>
  <si>
    <t>SG11</t>
  </si>
  <si>
    <t>동양피스톤(주)</t>
  </si>
  <si>
    <t>PISTON&amp;CONROD</t>
  </si>
  <si>
    <t>피스톤&amp;커넥팅로드</t>
  </si>
  <si>
    <t>23450-2G503</t>
  </si>
  <si>
    <t>PISTON &amp; CONROD ASSY-STD A</t>
  </si>
  <si>
    <t>23450-2G513</t>
  </si>
  <si>
    <t>PISTON &amp; CONROD ASSY-STD B</t>
  </si>
  <si>
    <t>23450-2G523</t>
  </si>
  <si>
    <t>23450-2G921</t>
  </si>
  <si>
    <t>24100-2G000</t>
  </si>
  <si>
    <t>24100-2GTB0</t>
  </si>
  <si>
    <t>24200-2G700</t>
  </si>
  <si>
    <t>24200-2G750</t>
  </si>
  <si>
    <t>24200-2GGA0</t>
  </si>
  <si>
    <t>24200-2GTA0</t>
  </si>
  <si>
    <t>24321-2G111</t>
  </si>
  <si>
    <t>24322-2G111</t>
  </si>
  <si>
    <t>24322-2GGA0</t>
  </si>
  <si>
    <t>CHAIN-BS DRIVE</t>
  </si>
  <si>
    <t>CHAIN, BS, DRIVE</t>
  </si>
  <si>
    <t>24348-25001</t>
  </si>
  <si>
    <t>BOLT-TIMING CHAIN GUIDE</t>
  </si>
  <si>
    <t>BOLT, TIMING, CHAIN, GUIDE</t>
  </si>
  <si>
    <t>24349-25001</t>
  </si>
  <si>
    <t>BOLT-T/CHAIN TENSIONER ARM</t>
  </si>
  <si>
    <t>BOLT, T/CHAIN, TENSIONER, ARM</t>
  </si>
  <si>
    <t>24350-2G750</t>
  </si>
  <si>
    <t>CVVT ASSY-INT</t>
  </si>
  <si>
    <t>CVVT, INT</t>
  </si>
  <si>
    <t>24352-2GGB0</t>
  </si>
  <si>
    <t>PLUG-ECVVT_COVER</t>
  </si>
  <si>
    <t>PLUG, ECVVT, COVER</t>
  </si>
  <si>
    <t>24355-2G500</t>
  </si>
  <si>
    <t>OIL FLOW CONT VLV-INT</t>
  </si>
  <si>
    <t>OIL, FLOW, CONT, VLV, INT</t>
  </si>
  <si>
    <t>24361-25000</t>
  </si>
  <si>
    <t>BOLT-CVVT</t>
  </si>
  <si>
    <t>BOLT, CVVT</t>
  </si>
  <si>
    <t>24361-2GGA0</t>
  </si>
  <si>
    <t>BOLT-ELECTRIC CVVT</t>
  </si>
  <si>
    <t>BOLT, ELECTRIC, CVVT</t>
  </si>
  <si>
    <t>24370-2G750</t>
  </si>
  <si>
    <t>CVVT ASSY-EXH</t>
  </si>
  <si>
    <t>CVVT, EXH</t>
  </si>
  <si>
    <t>24375-2G500</t>
  </si>
  <si>
    <t>Oil Control Valve</t>
  </si>
  <si>
    <t>OIL, CONTROL, VALVE</t>
  </si>
  <si>
    <t>오일컨트롤</t>
  </si>
  <si>
    <t>밸브_오일컨트롤</t>
  </si>
  <si>
    <t>24410-2G810</t>
  </si>
  <si>
    <t>24420-2C101</t>
  </si>
  <si>
    <t>24431-2G101</t>
  </si>
  <si>
    <t>GUIDE-TIMING CHAIN</t>
  </si>
  <si>
    <t>24461-2G151</t>
  </si>
  <si>
    <t>TENSIONER ARM- BS CHAIN</t>
  </si>
  <si>
    <t>TENSIONER, ARM, BS, CHAIN</t>
  </si>
  <si>
    <t>24461-2GGA0</t>
  </si>
  <si>
    <t>TENSIONER ARM-BS CHAIN</t>
  </si>
  <si>
    <t>24470-2G151</t>
  </si>
  <si>
    <t>TENSIONER ASSY-BS</t>
  </si>
  <si>
    <t>TENSIONER, BS</t>
  </si>
  <si>
    <t>24470-2G803</t>
  </si>
  <si>
    <t>24471-2G102</t>
  </si>
  <si>
    <t>GUIDE-O/P &amp; BS CHAIN</t>
  </si>
  <si>
    <t>GUIDE, O/P&amp;BS, CHAIN</t>
  </si>
  <si>
    <t>가이드_시트헤드레스트</t>
  </si>
  <si>
    <t>24471-2GGA1</t>
  </si>
  <si>
    <t>GUIDE-BS CHAIN</t>
  </si>
  <si>
    <t>GUIDE, BS, CHAIN</t>
  </si>
  <si>
    <t>25470-2G050</t>
  </si>
  <si>
    <t>U591</t>
  </si>
  <si>
    <t>한일튜브(울산)</t>
  </si>
  <si>
    <t>25470-2GGB0</t>
  </si>
  <si>
    <t>25500-2GGA0</t>
  </si>
  <si>
    <t>THERMOSTAT ASSY</t>
  </si>
  <si>
    <t>THERMOSTAT</t>
  </si>
  <si>
    <t>써모스텟</t>
  </si>
  <si>
    <t>25600-2GGA5</t>
  </si>
  <si>
    <t>CONTROL ASSY-WATER TEMP</t>
  </si>
  <si>
    <t>CONTROL, WATER, TEMP</t>
  </si>
  <si>
    <t>워터템포레쳐</t>
  </si>
  <si>
    <t>컨트롤_워터템포레쳐</t>
  </si>
  <si>
    <t>26410-2G001</t>
  </si>
  <si>
    <t>COOLER ASSY-OIL CKD</t>
  </si>
  <si>
    <t>P798</t>
  </si>
  <si>
    <t>삼성발레오써멀시스템스</t>
  </si>
  <si>
    <t>COOLER, OIL</t>
  </si>
  <si>
    <t>쿨러</t>
  </si>
  <si>
    <t>쿨러_오일</t>
  </si>
  <si>
    <t>26510-26611</t>
  </si>
  <si>
    <t>CAP OIL-FILLER</t>
  </si>
  <si>
    <t>26510-26630</t>
  </si>
  <si>
    <t>39181-25200</t>
  </si>
  <si>
    <t>COVER ASSY-CKP</t>
  </si>
  <si>
    <t>COVER, CKP</t>
  </si>
  <si>
    <t>39350-25010</t>
  </si>
  <si>
    <t>SENSOR-CAMSHAFT POSITION</t>
  </si>
  <si>
    <t>SENSOR, CAMSHAFT, POSITION</t>
  </si>
  <si>
    <t>39350-2G000</t>
  </si>
  <si>
    <t>Cam position sensor</t>
  </si>
  <si>
    <t>CAM, POSITION, SENSOR</t>
  </si>
  <si>
    <t>39350-2G110</t>
  </si>
  <si>
    <t>CMP COVER</t>
  </si>
  <si>
    <t>CMP, COVER</t>
  </si>
  <si>
    <t>캠샤프트포지션센서</t>
  </si>
  <si>
    <t>커버_캠샤프트포지션센서</t>
  </si>
  <si>
    <t>39350-2G130</t>
  </si>
  <si>
    <t>CMP COVER ASSY</t>
  </si>
  <si>
    <t>94750-37100</t>
  </si>
  <si>
    <t>Q</t>
  </si>
  <si>
    <t>289G0-2GZA0</t>
  </si>
  <si>
    <t>QM-2.0T GPF</t>
  </si>
  <si>
    <t>LE42</t>
  </si>
  <si>
    <t>포레시아배기컨트롤시스템코리아(유)</t>
  </si>
  <si>
    <t>QM, GPF</t>
  </si>
  <si>
    <t>86130-J0000</t>
    <phoneticPr fontId="2" type="noConversion"/>
  </si>
  <si>
    <t>선택</t>
  </si>
  <si>
    <t>선택</t>
    <phoneticPr fontId="2" type="noConversion"/>
  </si>
  <si>
    <t>(모두)</t>
  </si>
  <si>
    <t>(비어 있음)</t>
  </si>
  <si>
    <t>마스터품번수</t>
    <phoneticPr fontId="2" type="noConversion"/>
  </si>
  <si>
    <t>선택 품번수</t>
    <phoneticPr fontId="2" type="noConversion"/>
  </si>
  <si>
    <t>비중</t>
    <phoneticPr fontId="2" type="noConversion"/>
  </si>
  <si>
    <t>품목</t>
    <phoneticPr fontId="2" type="noConversion"/>
  </si>
  <si>
    <t>품번수</t>
    <phoneticPr fontId="2" type="noConversion"/>
  </si>
  <si>
    <t>비율/전체</t>
    <phoneticPr fontId="2" type="noConversion"/>
  </si>
  <si>
    <t>비율/선택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</si>
</sst>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4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1" fontId="3" fillId="0" borderId="0" applyFont="0" applyFill="0" applyBorder="0" applyAlignment="0" applyProtection="0">
      <alignment vertical="center"/>
    </xf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0" borderId="0" xfId="0" pivotButton="1"/>
    <xf numFmtId="0" fontId="0" fillId="0" borderId="1" xfId="0" applyBorder="1"/>
    <xf numFmtId="41" fontId="0" fillId="0" borderId="1" xfId="1" applyFont="1" applyBorder="1" applyAlignment="1"/>
    <xf numFmtId="41" fontId="0" fillId="0" borderId="1" xfId="1" applyFont="1" applyBorder="1" applyAlignment="1">
      <alignment horizontal="right" vertical="center"/>
    </xf>
    <xf numFmtId="0" fontId="0" fillId="2" borderId="1" xfId="0" applyFill="1" applyBorder="1"/>
  </cellXfs>
  <cellStyles count="2">
    <cellStyle name="쉼표 [0]" xfId="1" builtinId="6"/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lovis-laptop" refreshedDate="44174.585086921295" createdVersion="6" refreshedVersion="6" minRefreshableVersion="3" recordCount="4792" xr:uid="{CB389D05-FF81-4CF0-8A24-0621C3E10FD7}">
  <cacheSource type="worksheet">
    <worksheetSource ref="C1:Y4793" sheet="마스터데이터"/>
  </cacheSource>
  <cacheFields count="23">
    <cacheField name="Part No" numFmtId="0">
      <sharedItems count="2889">
        <s v="11403-06226K"/>
        <s v="12441-06203"/>
        <s v="25327-F2000"/>
        <s v="97250-M6260GBU"/>
        <s v="97250-M6260WK"/>
        <s v="97762-M6050"/>
        <s v="97762-M6450"/>
        <s v="97775-M6050"/>
        <s v="97775-M6450"/>
        <s v="DC3H2-PFGAA03"/>
        <s v="DS1E1-EDFCA01"/>
        <s v="EB1D1-NXJAA01"/>
        <s v="ES1E0-PFGAA04"/>
        <s v="HC200-SPHAA01"/>
        <s v="HH100-EDFAA01"/>
        <s v="HH540-EDFAA01"/>
        <s v="HR200-SPHLA01"/>
        <s v="NF100-SPHAA02"/>
        <s v="ZD274-EDFAA01"/>
        <s v="28761-C5150"/>
        <s v="10225-10007K"/>
        <s v="11233-06146K"/>
        <s v="11403-06146K"/>
        <s v="11403-06166K"/>
        <s v="11403-08326K"/>
        <s v="11403-08456K"/>
        <s v="11403-08457K"/>
        <s v="11403-08556K"/>
        <s v="11403-08606K"/>
        <s v="11403-08656K"/>
        <s v="11403-08806K"/>
        <s v="11404-10306K"/>
        <s v="11404-10556K"/>
        <s v="11405-08406K"/>
        <s v="11533-06186K"/>
        <s v="11533-08256K"/>
        <s v="11703-06183"/>
        <s v="13386-08007C"/>
        <s v="15717-10083"/>
        <s v="18875-08085"/>
        <s v="21114-2M800"/>
        <s v="21124-2B100"/>
        <s v="21150-2M800"/>
        <s v="21211-2M000"/>
        <s v="21211-2M010"/>
        <s v="21211-2M020"/>
        <s v="21211-2M030"/>
        <s v="21211-2M040"/>
        <s v="21211-2M050"/>
        <s v="21211-2M060"/>
        <s v="21211-2M070"/>
        <s v="21211-2M080"/>
        <s v="21211-2M090"/>
        <s v="21213-2M000"/>
        <s v="21213-2M010"/>
        <s v="21213-2M020"/>
        <s v="21213-2M030"/>
        <s v="21213-2M040"/>
        <s v="21231-2M000"/>
        <s v="21412-2M000"/>
        <s v="22112-2M800"/>
        <s v="22113-2M800"/>
        <s v="22125-22020"/>
        <s v="22127-2M800"/>
        <s v="22128-2M800"/>
        <s v="22129-2E000"/>
        <s v="22129-2M801"/>
        <s v="22211-2M005"/>
        <s v="22222-2M000"/>
        <s v="22225-2M000"/>
        <s v="22311-2M802"/>
        <s v="22321-2M000"/>
        <s v="22322-2B701"/>
        <s v="22448-2U000"/>
        <s v="23125-03301"/>
        <s v="23127-2M000"/>
        <s v="23141-2M000"/>
        <s v="23226-2M050"/>
        <s v="23513-2M000"/>
        <s v="23611-2M000"/>
        <s v="23611-2M010"/>
        <s v="23611-2M020"/>
        <s v="23611-2M030"/>
        <s v="23611-2M040"/>
        <s v="24300-2M800"/>
        <s v="24349-2B000"/>
        <s v="24357-2M000"/>
        <s v="24400-2M810"/>
        <s v="25124-2M001"/>
        <s v="25124-2M800"/>
        <s v="25280-2M810"/>
        <s v="25452-2B000"/>
        <s v="26351-2M000"/>
        <s v="27301-2M417"/>
        <s v="28282-2M300"/>
        <s v="28521-2M800"/>
        <s v="28523-2B100"/>
        <s v="28524-02500"/>
        <s v="28527-02200"/>
        <s v="35305-2M414"/>
        <s v="35327-2M400"/>
        <s v="37451-2B000"/>
        <s v="39212-2M410"/>
        <s v="39221-2M010"/>
        <s v="39250-2M400"/>
        <s v="39350-2M410"/>
        <s v="39412-2M410"/>
        <s v="91931-L1130"/>
        <s v="91931-L1210"/>
        <s v="10127-06351"/>
        <s v="10226-08007K"/>
        <s v="11251-08201"/>
        <s v="11253-06201"/>
        <s v="11293-06126B"/>
        <s v="11403-06207S"/>
        <s v="11404-10606P"/>
        <s v="11406-10206K"/>
        <s v="11406-10756K"/>
        <s v="11431-08217K"/>
        <s v="12493-05207E"/>
        <s v="12493-06257E"/>
        <s v="13270-08007K"/>
        <s v="13395-06007K"/>
        <s v="18871-11075"/>
        <s v="21114-2J000"/>
        <s v="21150-2J000"/>
        <s v="21171-2J051"/>
        <s v="21172-2J051"/>
        <s v="21211-2J200"/>
        <s v="21211-2J210"/>
        <s v="21211-2J220"/>
        <s v="21211-2J230"/>
        <s v="21211-2J240"/>
        <s v="21211-2J300"/>
        <s v="21211-2J310"/>
        <s v="21211-2J320"/>
        <s v="21211-2J330"/>
        <s v="21211-2J340"/>
        <s v="21213-2J200"/>
        <s v="21213-2J210"/>
        <s v="21213-2J220"/>
        <s v="21213-2J230"/>
        <s v="21213-2J240"/>
        <s v="21231-2J000"/>
        <s v="21300-2J000"/>
        <s v="21324-2J000"/>
        <s v="21359-2E000"/>
        <s v="21515-2J000"/>
        <s v="21920-0U000"/>
        <s v="21991-1J000"/>
        <s v="22114-2J000"/>
        <s v="22117-25000"/>
        <s v="22120-25000"/>
        <s v="22127-03000"/>
        <s v="22131-2S100"/>
        <s v="22160-25001"/>
        <s v="22180-25000"/>
        <s v="22222-2J100"/>
        <s v="22311-2J000"/>
        <s v="22321-2T000"/>
        <s v="22322-2E000"/>
        <s v="23121-2J000"/>
        <s v="23127-2J010"/>
        <s v="23211-2J000"/>
        <s v="23311-2J010"/>
        <s v="23311-2J100"/>
        <s v="23611-2J100"/>
        <s v="23611-2J110"/>
        <s v="23611-2J120"/>
        <s v="23611-2J130"/>
        <s v="23611-2J140"/>
        <s v="24100-2J700"/>
        <s v="24200-2J180"/>
        <s v="24321-2J000"/>
        <s v="24322-2J000"/>
        <s v="24349-2E000"/>
        <s v="24362-2E700"/>
        <s v="24410-2JTA2"/>
        <s v="24420-2J000"/>
        <s v="24430-2J000"/>
        <s v="24470-2J000"/>
        <s v="24500-2J000"/>
        <s v="25100-2J000"/>
        <s v="25124-2J400"/>
        <s v="25221-2JTA0"/>
        <s v="25253-25001"/>
        <s v="25280-2M800"/>
        <s v="25281-2J001"/>
        <s v="25456-2E100"/>
        <s v="263A0-2J300"/>
        <s v="27300-2E000"/>
        <s v="27300-2J300"/>
        <s v="27325-25100"/>
        <s v="28400-2J310"/>
        <s v="28521-2J000"/>
        <s v="32450-2S031"/>
        <s v="39210-2J600"/>
        <s v="39210-2M425"/>
        <s v="39250-2E000"/>
        <s v="39250-2J302"/>
        <s v="39350-2M400"/>
        <s v="55117-3P000"/>
        <s v="82290-3X000"/>
        <s v="84477-26001"/>
        <s v="85101-2V200"/>
        <s v="85289-3V000"/>
        <s v="11234-10456K"/>
        <s v="11235-06226K"/>
        <s v="11417-06256K"/>
        <s v="15716-17121"/>
        <s v="15717-17123"/>
        <s v="17512-10000"/>
        <s v="17512-22000"/>
        <s v="18875-09085"/>
        <s v="21105-2GGA0"/>
        <s v="21105-2S000"/>
        <s v="21114-2S500"/>
        <s v="21115-2G000"/>
        <s v="21116-25001"/>
        <s v="21116-25010"/>
        <s v="21117-25001"/>
        <s v="21124-2A100"/>
        <s v="21126-2S001"/>
        <s v="21140-2S500"/>
        <s v="21142-2G001"/>
        <s v="21161-2G000"/>
        <s v="21171-2S100"/>
        <s v="21211-2G121"/>
        <s v="21211-2S200"/>
        <s v="21211-2S210"/>
        <s v="21211-2S220"/>
        <s v="21211-2S230"/>
        <s v="21211-2S240"/>
        <s v="21211-2S300"/>
        <s v="21211-2S310"/>
        <s v="21211-2S320"/>
        <s v="21211-2S330"/>
        <s v="21211-2S340"/>
        <s v="21211-2S350"/>
        <s v="21213-2G021"/>
        <s v="21213-2S150"/>
        <s v="21231-25100"/>
        <s v="21231-2S100"/>
        <s v="21310-2S500"/>
        <s v="21370-2S600"/>
        <s v="21380-2S000"/>
        <s v="21390-2G020"/>
        <s v="21390-2G060"/>
        <s v="21680-2S000"/>
        <s v="22112-25001"/>
        <s v="22113-25002"/>
        <s v="22113-2S002"/>
        <s v="22114-25000"/>
        <s v="22122-35500"/>
        <s v="22125-3C200"/>
        <s v="22129-2M800"/>
        <s v="22131-25000"/>
        <s v="22131-2G000"/>
        <s v="22226-2G019"/>
        <s v="22226-2G020"/>
        <s v="22226-2G021"/>
        <s v="22226-2G027"/>
        <s v="22226-2G028"/>
        <s v="22226-2G029"/>
        <s v="22226-2G030"/>
        <s v="22226-2G031"/>
        <s v="22226-2G032"/>
        <s v="22311-2GTB0"/>
        <s v="22322-25001"/>
        <s v="22440-2S300"/>
        <s v="23125-25000"/>
        <s v="23127-2G010"/>
        <s v="23513-2S000"/>
        <s v="23611-2G520"/>
        <s v="24371-2G010"/>
        <s v="24372-2G011"/>
        <s v="24550-2S001"/>
        <s v="25469-2GTA0"/>
        <s v="26300-2S501"/>
        <s v="26420-25400"/>
        <s v="26510-2M020"/>
        <s v="26710-2GTB0"/>
        <s v="27300-2T000"/>
        <s v="28240-2GTA2"/>
        <s v="28246-2G400"/>
        <s v="28402-2S000"/>
        <s v="28493-2S030"/>
        <s v="28521-2T000"/>
        <s v="28528-2S300"/>
        <s v="28535-2G060"/>
        <s v="28535-2T200"/>
        <s v="35306-2S200"/>
        <s v="35320-2S000"/>
        <s v="35340-2S200"/>
        <s v="35345-2T000"/>
        <s v="35346-2GTA0"/>
        <s v="35346-2S200"/>
        <s v="35352-2T010"/>
        <s v="35390-2S200"/>
        <s v="39180-2S200"/>
        <s v="39190-2G010"/>
        <s v="39210-2GBC0"/>
        <s v="39210-2S200"/>
        <s v="39250-2S200"/>
        <s v="39422-2S210"/>
        <s v="11251-06163"/>
        <s v="11251-08206B"/>
        <s v="11254-06306B"/>
        <s v="11281-08356K"/>
        <s v="11293-06146B"/>
        <s v="11408-06161"/>
        <s v="11413-08167C"/>
        <s v="11425-06167P"/>
        <s v="11438-10356K"/>
        <s v="11450-08451"/>
        <s v="12441-05207K"/>
        <s v="21515-2A100"/>
        <s v="21825-F2100"/>
        <s v="21991-A5000"/>
        <s v="25212-03821"/>
        <s v="28751-1R000"/>
        <s v="31038-M6000"/>
        <s v="39170-2EFJ5"/>
        <s v="39170-2EFK5"/>
        <s v="39172-2EFJ5"/>
        <s v="39172-2EFK5"/>
        <s v="39174-2EFF5"/>
        <s v="39210-2ECC5"/>
        <s v="43172-23350"/>
        <s v="43172-26000"/>
        <s v="55117-1G000"/>
        <s v="55396-A4000"/>
        <s v="55396-F2000"/>
        <s v="55448-3M000"/>
        <s v="56115-B1000"/>
        <s v="79152-22000"/>
        <s v="79273-F2500"/>
        <s v="79273-F2510"/>
        <s v="79283-F2500"/>
        <s v="79283-F2510"/>
        <s v="81230-F2010"/>
        <s v="81260-F3500R2T"/>
        <s v="81260-F3500S3B"/>
        <s v="81260-F3500T2G"/>
        <s v="81260-F3500VU8"/>
        <s v="81260-F3500WW8"/>
        <s v="81260-F3500Y2E"/>
        <s v="81260-F3510R2T"/>
        <s v="81260-F3510S3B"/>
        <s v="81260-F3510T2G"/>
        <s v="81260-F3510VU8"/>
        <s v="81260-F3510WW8"/>
        <s v="81260-F3510Y2E"/>
        <s v="81673-F2000"/>
        <s v="81683-F2000"/>
        <s v="81684-F2000"/>
        <s v="81686-2G000"/>
        <s v="81694-F2000"/>
        <s v="82290-3L000"/>
        <s v="82651-F2010R2T"/>
        <s v="82651-F2010S3B"/>
        <s v="82651-F2010T2G"/>
        <s v="82651-F2010VU8"/>
        <s v="82651-F2010WW8"/>
        <s v="82651-F2010Y2E"/>
        <s v="82651-F2200R2T"/>
        <s v="82651-F2200S3B"/>
        <s v="82651-F2200T2G"/>
        <s v="82651-F2200VU8"/>
        <s v="82651-F2200WW8"/>
        <s v="82651-F2200Y2E"/>
        <s v="82652-F2010R2T"/>
        <s v="82652-F2010S3B"/>
        <s v="82652-F2010T2G"/>
        <s v="82652-F2010VU8"/>
        <s v="82652-F2010WW8"/>
        <s v="82652-F2010Y2E"/>
        <s v="82652-F2040R2T"/>
        <s v="82652-F2040S3B"/>
        <s v="82652-F2040T2G"/>
        <s v="82652-F2040VU8"/>
        <s v="82652-F2040WW8"/>
        <s v="82652-F2040Y2E"/>
        <s v="82661-F2010R2T"/>
        <s v="82661-F2010S3B"/>
        <s v="82661-F2010T2G"/>
        <s v="82661-F2010VU8"/>
        <s v="82661-F2010WW8"/>
        <s v="82661-F2010Y2E"/>
        <s v="82661-F2200R2T"/>
        <s v="82661-F2200S3B"/>
        <s v="82661-F2200T2G"/>
        <s v="82661-F2200VU8"/>
        <s v="82661-F2200WW8"/>
        <s v="82661-F2200Y2E"/>
        <s v="82662-F2040R2T"/>
        <s v="82662-F2040S3B"/>
        <s v="82662-F2040T2G"/>
        <s v="82662-F2040VU8"/>
        <s v="82662-F2040WW8"/>
        <s v="82662-F2040Y2E"/>
        <s v="83412-F1000"/>
        <s v="84434-2J000"/>
        <s v="86315-F2AA0"/>
        <s v="86318-F2AA0"/>
        <s v="86331-F2AA0"/>
        <s v="86579-3K000"/>
        <s v="88010-1G000"/>
        <s v="88010-21000"/>
        <s v="91931-F2140"/>
        <s v="95430-F2300"/>
        <s v="95897-F2000"/>
        <s v="95925-3Q000"/>
        <s v="96210-F3500R2T"/>
        <s v="96210-F3500S3B"/>
        <s v="96210-F3500T2G"/>
        <s v="96210-F3500VU8"/>
        <s v="96210-F3500WW8"/>
        <s v="96210-F3500Y2E"/>
        <s v="96210-F3700R2T"/>
        <s v="96210-F3700S3B"/>
        <s v="96210-F3700T2G"/>
        <s v="96210-F3700VU8"/>
        <s v="96210-F3700WW8"/>
        <s v="96210-F3700Y2E"/>
        <s v="97530-F2000"/>
        <s v="99140-F3001"/>
        <s v="99150-F3001"/>
        <s v="99240-F2000R2T"/>
        <s v="99240-F2000S3B"/>
        <s v="99240-F2000T2G"/>
        <s v="99240-F2000VU8"/>
        <s v="99240-F2000WW8"/>
        <s v="99240-F2000Y2E"/>
        <s v="11274-06207K"/>
        <s v="11277-08256B"/>
        <s v="11457-10356B"/>
        <s v="11643-08161"/>
        <s v="11983-08253"/>
        <s v="13381-06007K"/>
        <s v="21414-2J000"/>
        <s v="25212-2JTA0"/>
        <s v="31141-D2000"/>
        <s v="32700-AB100"/>
        <s v="32700-AB200"/>
        <s v="39170-2JAA0"/>
        <s v="39170-2JAB0"/>
        <s v="39170-2JBB5"/>
        <s v="39170-2JBC0"/>
        <s v="39170-2JBD5"/>
        <s v="39170-2JBE0"/>
        <s v="39210-2J750"/>
        <s v="43700-AA100NNB"/>
        <s v="624A9-AA000"/>
        <s v="81230-AA010"/>
        <s v="81291-AB000"/>
        <s v="81291-AB010"/>
        <s v="81296-AB000"/>
        <s v="81296-AB010"/>
        <s v="82313-1F000TVN"/>
        <s v="82313-1F000YFR"/>
        <s v="82314-1F000TVN"/>
        <s v="82314-1F000YFR"/>
        <s v="82317-AA000"/>
        <s v="82651-AA000NT2"/>
        <s v="82651-AA000R2T"/>
        <s v="82651-AA000S3B"/>
        <s v="82651-AA000T2G"/>
        <s v="82651-AA000WW8"/>
        <s v="82651-AA000Y2E"/>
        <s v="82651-AA000YP5"/>
        <s v="82651-AA200R2T"/>
        <s v="82651-AA200S3B"/>
        <s v="82651-AA200T2G"/>
        <s v="82651-AA200WW8"/>
        <s v="82651-AA200Y2E"/>
        <s v="82651-AA200YP5"/>
        <s v="82651-AA400NT2"/>
        <s v="82651-AA400R2T"/>
        <s v="82651-AA400S3B"/>
        <s v="82651-AA400T2G"/>
        <s v="82651-AA400WW8"/>
        <s v="82651-AA400Y2E"/>
        <s v="82651-AA400YP5"/>
        <s v="82652-AA000"/>
        <s v="82653-AA000"/>
        <s v="82654-AA000"/>
        <s v="82661-AA010NT2"/>
        <s v="82661-AA010R2T"/>
        <s v="82661-AA010S3B"/>
        <s v="82661-AA010T2G"/>
        <s v="82661-AA010WW8"/>
        <s v="82661-AA010Y2E"/>
        <s v="82661-AA010YP5"/>
        <s v="82661-AA210R2T"/>
        <s v="82661-AA210S3B"/>
        <s v="82661-AA210T2G"/>
        <s v="82661-AA210WW8"/>
        <s v="82661-AA210Y2E"/>
        <s v="82661-AA210YP5"/>
        <s v="82661-AA410NT2"/>
        <s v="82661-AA410R2T"/>
        <s v="82661-AA410S3B"/>
        <s v="82661-AA410T2G"/>
        <s v="82661-AA410WW8"/>
        <s v="82661-AA410Y2E"/>
        <s v="82661-AA410YP5"/>
        <s v="82662-AA000"/>
        <s v="82663-AA000"/>
        <s v="83651-AA000NT2"/>
        <s v="83651-AA000R2T"/>
        <s v="83651-AA000S3B"/>
        <s v="83651-AA000T2G"/>
        <s v="83651-AA000WW8"/>
        <s v="83651-AA000Y2E"/>
        <s v="83651-AA000YP5"/>
        <s v="83661-AA000NT2"/>
        <s v="83661-AA000R2T"/>
        <s v="83661-AA000S3B"/>
        <s v="83661-AA000T2G"/>
        <s v="83661-AA000WW8"/>
        <s v="83661-AA000Y2E"/>
        <s v="83661-AA000YP5"/>
        <s v="84176-A7010"/>
        <s v="85210-AA020TVN"/>
        <s v="85210-AA020YFR"/>
        <s v="85210-AA030TVN"/>
        <s v="85210-AA030YFR"/>
        <s v="85210-AA120TVN"/>
        <s v="85210-AA120YFR"/>
        <s v="85210-AA130TVN"/>
        <s v="85210-AA620TVN"/>
        <s v="85210-AA620YFR"/>
        <s v="85210-AA630TVN"/>
        <s v="85220-AA020TVN"/>
        <s v="85220-AA020YFR"/>
        <s v="85220-AA040TVN"/>
        <s v="85220-AA040YFR"/>
        <s v="85220-AA120TVN"/>
        <s v="85220-AA120YFR"/>
        <s v="85220-AA130TVN"/>
        <s v="85220-AA620TVN"/>
        <s v="85220-AA620YFR"/>
        <s v="85220-AA630TVN"/>
        <s v="85746-02000NNB"/>
        <s v="95440-AA000"/>
        <s v="95440-AA100"/>
        <s v="95460-G8300"/>
        <s v="99140-AA020"/>
        <s v="99150-AA020"/>
        <s v="99210-AB000"/>
        <s v="11253-06303"/>
        <s v="11290-06126B"/>
        <s v="11404-12256K"/>
        <s v="11413-06167C"/>
        <s v="11415-06163"/>
        <s v="11421-06186B"/>
        <s v="12442-06203"/>
        <s v="12493-04101"/>
        <s v="13273-06001"/>
        <s v="37130-C5000"/>
        <s v="37150-C6000"/>
        <s v="49129-C5200"/>
        <s v="55145-C5000"/>
        <s v="96266-2E000"/>
        <s v="11254-06256K"/>
        <s v="11254-08201"/>
        <s v="11254-08406B"/>
        <s v="11256-06161"/>
        <s v="11256-06201"/>
        <s v="11413-08207C"/>
        <s v="11439-06141"/>
        <s v="11444-08231"/>
        <s v="11447-10356K"/>
        <s v="11453-08296B"/>
        <s v="11983-08883"/>
        <s v="13366-06001"/>
        <s v="17351-20000B"/>
        <s v="21151-2G000"/>
        <s v="21152-2G000"/>
        <s v="21825-L1450"/>
        <s v="21891-C1000"/>
        <s v="25212-2S000"/>
        <s v="25212-2S150"/>
        <s v="25212-2T000"/>
        <s v="25429-L2000"/>
        <s v="25430-L1500"/>
        <s v="25450-L1500"/>
        <s v="25450-L2000"/>
        <s v="28751-3S000"/>
        <s v="29240-2S000"/>
        <s v="29240-2S300"/>
        <s v="31107-L1000"/>
        <s v="31210-L1000"/>
        <s v="31211-L1000"/>
        <s v="32700-L0400"/>
        <s v="32700-L1100"/>
        <s v="32700-L1300"/>
        <s v="37160-L1500"/>
        <s v="39100-2SDE0"/>
        <s v="39100-2SDF0"/>
        <s v="39101-2S071"/>
        <s v="39106-2M013"/>
        <s v="39222-2S000"/>
        <s v="39222-2S200"/>
        <s v="42121-21720"/>
        <s v="42950-2N020"/>
        <s v="42950-4G150"/>
        <s v="52960-L0100"/>
        <s v="52960-L1200"/>
        <s v="52960-S8100"/>
        <s v="55447-C1100"/>
        <s v="55470-L1000"/>
        <s v="55471-L1000"/>
        <s v="59200-L1000"/>
        <s v="62470-L1500"/>
        <s v="62471-L1500"/>
        <s v="651C6-L1000"/>
        <s v="66351-L0000"/>
        <s v="66361-L0000"/>
        <s v="66910-L0000"/>
        <s v="66920-L0000"/>
        <s v="71238-L1000"/>
        <s v="71248-L1000"/>
        <s v="79379-C1000"/>
        <s v="81161-L0000"/>
        <s v="81291-L0000"/>
        <s v="81296-L0000"/>
        <s v="81297-L1000"/>
        <s v="82230-L1000"/>
        <s v="82240-L1000"/>
        <s v="82250-L1000CA"/>
        <s v="82250-L1010EB"/>
        <s v="82260-L1000CA"/>
        <s v="82260-L1010EB"/>
        <s v="82313-1F000NNB"/>
        <s v="82314-1F000NNB"/>
        <s v="82651-L1020NT2"/>
        <s v="82651-L1020R2T"/>
        <s v="82651-L1020S3B"/>
        <s v="82651-L1020ST2"/>
        <s v="82651-L1020T2G"/>
        <s v="82651-L1020WW8"/>
        <s v="82651-L1020Y2E"/>
        <s v="82651-L1030NT2"/>
        <s v="82651-L1030R2T"/>
        <s v="82651-L1030S3B"/>
        <s v="82651-L1030ST2"/>
        <s v="82651-L1030T2G"/>
        <s v="82651-L1030W2B"/>
        <s v="82651-L1030WW8"/>
        <s v="82651-L1030Y2E"/>
        <s v="82651-L1220NT2"/>
        <s v="82651-L1220R2T"/>
        <s v="82651-L1220S3B"/>
        <s v="82651-L1220ST2"/>
        <s v="82651-L1220T2G"/>
        <s v="82651-L1220W2B"/>
        <s v="82651-L1220WW8"/>
        <s v="82651-L1220Y2E"/>
        <s v="82651-L1240NT2"/>
        <s v="82651-L1240R2T"/>
        <s v="82651-L1240S3B"/>
        <s v="82651-L1240ST2"/>
        <s v="82651-L1240T2G"/>
        <s v="82651-L1240WW8"/>
        <s v="82651-L1240Y2E"/>
        <s v="82651-L1420NT2"/>
        <s v="82651-L1420R2T"/>
        <s v="82651-L1420S3B"/>
        <s v="82651-L1420ST2"/>
        <s v="82651-L1420T2G"/>
        <s v="82651-L1420WW8"/>
        <s v="82651-L1420Y2E"/>
        <s v="82652-L1000"/>
        <s v="82653-L1000"/>
        <s v="82654-L1000"/>
        <s v="82661-L1030NT2"/>
        <s v="82661-L1030R2T"/>
        <s v="82661-L1030S3B"/>
        <s v="82661-L1030ST2"/>
        <s v="82661-L1030T2G"/>
        <s v="82661-L1030W2B"/>
        <s v="82661-L1030WW8"/>
        <s v="82661-L1030Y2E"/>
        <s v="82661-L1230NT2"/>
        <s v="82661-L1230R2T"/>
        <s v="82661-L1230S3B"/>
        <s v="82661-L1230ST2"/>
        <s v="82661-L1230T2G"/>
        <s v="82661-L1230W2B"/>
        <s v="82661-L1230WW8"/>
        <s v="82661-L1230Y2E"/>
        <s v="82661-L1250NT2"/>
        <s v="82661-L1250R2T"/>
        <s v="82661-L1250S3B"/>
        <s v="82661-L1250ST2"/>
        <s v="82661-L1250T2G"/>
        <s v="82661-L1250WW8"/>
        <s v="82661-L1250Y2E"/>
        <s v="82661-L1430NT2"/>
        <s v="82661-L1430R2T"/>
        <s v="82661-L1430S3B"/>
        <s v="82661-L1430ST2"/>
        <s v="82661-L1430T2G"/>
        <s v="82661-L1430WW8"/>
        <s v="82661-L1430Y2E"/>
        <s v="82662-L1000"/>
        <s v="82663-L1000"/>
        <s v="83210-L1000"/>
        <s v="83220-L1000"/>
        <s v="83230-L1000"/>
        <s v="83240-L1000"/>
        <s v="83250-L1000CA"/>
        <s v="83250-L1010EB"/>
        <s v="83260-L1000CA"/>
        <s v="83260-L1010EB"/>
        <s v="83270-L1000CA"/>
        <s v="83270-L1010EB"/>
        <s v="83280-L1000CA"/>
        <s v="83280-L1010EB"/>
        <s v="83651-L1020NT2"/>
        <s v="83651-L1020R2T"/>
        <s v="83651-L1020S3B"/>
        <s v="83651-L1020ST2"/>
        <s v="83651-L1020T2G"/>
        <s v="83651-L1020WW8"/>
        <s v="83651-L1020Y2E"/>
        <s v="83661-L1020NT2"/>
        <s v="83661-L1020R2T"/>
        <s v="83661-L1020S3B"/>
        <s v="83661-L1020ST2"/>
        <s v="83661-L1020T2G"/>
        <s v="83661-L1020WW8"/>
        <s v="83661-L1020Y2E"/>
        <s v="83850-L1000"/>
        <s v="83860-L1000"/>
        <s v="84181-A7000"/>
        <s v="84182-28000"/>
        <s v="84183-28000"/>
        <s v="84191-2D000"/>
        <s v="85331-L1000"/>
        <s v="85331-L1500"/>
        <s v="85332-L1000"/>
        <s v="85332-L1500"/>
        <s v="85333-L1000"/>
        <s v="85333-L1500"/>
        <s v="85334-L1000"/>
        <s v="85334-L1500"/>
        <s v="86130-G8010"/>
        <s v="86150-L1200"/>
        <s v="86910-L1000"/>
        <s v="91931-L1140"/>
        <s v="91955-L0451"/>
        <s v="93700-L0000NNB"/>
        <s v="93700-L0000YTH"/>
        <s v="93700-L0010NNB"/>
        <s v="93700-L0010YTH"/>
        <s v="95440-4GBT0"/>
        <s v="95440-L1010"/>
        <s v="95440-L1060"/>
        <s v="95440-L1500"/>
        <s v="95460-L1200"/>
        <s v="96210-L0000EB"/>
        <s v="96210-L0100EB"/>
        <s v="96210-L0110EB"/>
        <s v="97699-D7000"/>
        <s v="98100-L1000"/>
        <s v="98310-L1000"/>
        <s v="98320-L1000"/>
        <s v="98650-L1000"/>
        <s v="99211-L0000"/>
        <s v="M3910-02M022"/>
        <s v="11234-10506K"/>
        <s v="11251-08166B"/>
        <s v="11294-10256K"/>
        <s v="11403-08161"/>
        <s v="11406-10406K"/>
        <s v="11415-06143"/>
        <s v="13390-06001"/>
        <s v="14160-05130"/>
        <s v="25212-2B720"/>
        <s v="25212-2GGA1"/>
        <s v="28233-2C400"/>
        <s v="28751-3J000"/>
        <s v="62618-4R000"/>
        <s v="79710-C1500"/>
        <s v="81350-A4000"/>
        <s v="81686-C2000"/>
        <s v="84183-37010"/>
        <s v="84184-28000"/>
        <s v="85101-G3100"/>
        <s v="89891-C1000"/>
        <s v="91931-C1090"/>
        <s v="22113-2JTA0"/>
        <s v="32450-2S030"/>
        <s v="39180-2J700"/>
        <s v="11251-08161"/>
        <s v="11273-06207K"/>
        <s v="11281-06186B"/>
        <s v="11413-06207C"/>
        <s v="11435-10256K"/>
        <s v="12441-06257B"/>
        <s v="13277-06007K"/>
        <s v="13380-06001"/>
        <s v="13396-08007B"/>
        <s v="13931-08090"/>
        <s v="21825-K5710"/>
        <s v="25212-2S100"/>
        <s v="25450-N9700"/>
        <s v="31039-N9000"/>
        <s v="31106-P2000"/>
        <s v="31141-D9420"/>
        <s v="32800-N9200"/>
        <s v="39100-2S163"/>
        <s v="39100-2S164"/>
        <s v="39100-2S165"/>
        <s v="39100-2S166"/>
        <s v="39210-2S101"/>
        <s v="39212-2S100"/>
        <s v="42950-4G020"/>
        <s v="54645-4H000"/>
        <s v="62419-S2000"/>
        <s v="816A0-CW000"/>
        <s v="816B0-CW000"/>
        <s v="816C0-CW000"/>
        <s v="816C0-K5000"/>
        <s v="816D0-CW000"/>
        <s v="816D0-K5000"/>
        <s v="81800-N9000"/>
        <s v="81810-K5000"/>
        <s v="81816-K5000"/>
        <s v="81820-N9000"/>
        <s v="81831-N9000"/>
        <s v="81831-N9100"/>
        <s v="81832-N9000"/>
        <s v="81832-N9100"/>
        <s v="81841-N9000"/>
        <s v="81841-N9100"/>
        <s v="81842-N9000"/>
        <s v="81842-N9100"/>
        <s v="81870-N9100"/>
        <s v="82313-1F000WDN"/>
        <s v="82314-1F000WDN"/>
        <s v="82651-K5000CA"/>
        <s v="82651-K5100CA"/>
        <s v="82651-N9000S3B"/>
        <s v="82651-N9000S3M"/>
        <s v="82651-N9000WW8"/>
        <s v="82651-N9010S3B"/>
        <s v="82651-N9010W2B"/>
        <s v="82651-N9010WSS"/>
        <s v="82651-N9100S3B"/>
        <s v="82651-N9100S3M"/>
        <s v="82651-N9100WSS"/>
        <s v="82651-N9100WW8"/>
        <s v="82651-N9400A5G"/>
        <s v="82651-N9400R2T"/>
        <s v="82651-N9400S3B"/>
        <s v="82651-N9400S3M"/>
        <s v="82651-N9400T2G"/>
        <s v="82651-N9400W2B"/>
        <s v="82651-N9400WSS"/>
        <s v="82651-N9400WW8"/>
        <s v="82651-N9400Y2E"/>
        <s v="82652-K5100"/>
        <s v="82652-N9000"/>
        <s v="82652-N9100A5G"/>
        <s v="82652-N9100R2T"/>
        <s v="82652-N9100S3B"/>
        <s v="82652-N9100S3M"/>
        <s v="82652-N9100T2G"/>
        <s v="82652-N9100W2B"/>
        <s v="82652-N9100WSS"/>
        <s v="82652-N9100WW8"/>
        <s v="82652-N9100Y2E"/>
        <s v="82653-N9000"/>
        <s v="82654-N9000"/>
        <s v="82661-K5010CA"/>
        <s v="82661-K5110CA"/>
        <s v="82661-N9010S3B"/>
        <s v="82661-N9010S3M"/>
        <s v="82661-N9010W2B"/>
        <s v="82661-N9010WSS"/>
        <s v="82661-N9010WW8"/>
        <s v="82661-N9110S3B"/>
        <s v="82661-N9110S3M"/>
        <s v="82661-N9110WSS"/>
        <s v="82661-N9110WW8"/>
        <s v="82661-N9410A5G"/>
        <s v="82661-N9410R2T"/>
        <s v="82661-N9410S3B"/>
        <s v="82661-N9410S3M"/>
        <s v="82661-N9410T2G"/>
        <s v="82661-N9410W2B"/>
        <s v="82661-N9410WSS"/>
        <s v="82661-N9410WW8"/>
        <s v="82661-N9410Y2E"/>
        <s v="82662-N9000"/>
        <s v="82663-N9000"/>
        <s v="83651-K5000CA"/>
        <s v="83651-N9000A5G"/>
        <s v="83651-N9000R2T"/>
        <s v="83651-N9000S3B"/>
        <s v="83651-N9000S3M"/>
        <s v="83651-N9000T2G"/>
        <s v="83651-N9000WW8"/>
        <s v="83651-N9000Y2E"/>
        <s v="83652-N9000"/>
        <s v="83661-N9000A5G"/>
        <s v="83661-N9000R2T"/>
        <s v="83661-N9000S3B"/>
        <s v="83661-N9000S3M"/>
        <s v="83661-N9000T2G"/>
        <s v="83661-N9000WW8"/>
        <s v="83661-N9000Y2E"/>
        <s v="83662-N9000"/>
        <s v="84185-27010"/>
        <s v="85305-J3000"/>
        <s v="89810-CW000NNB"/>
        <s v="89810-CW000WDN"/>
        <s v="89810-K5000NNB"/>
        <s v="89820-CW000NNB"/>
        <s v="89820-CW000WDN"/>
        <s v="89820-K5000NNB"/>
        <s v="89850-K5000NNB"/>
        <s v="898W3-N9000NNB"/>
        <s v="91931-P2020"/>
        <s v="95250-K5000"/>
        <s v="95440-K5000"/>
        <s v="95440-K5010"/>
        <s v="95440-N9050"/>
        <s v="95440-N9070"/>
        <s v="95440-N9080"/>
        <s v="96217-C5000"/>
        <s v="97510-D4200"/>
        <s v="99140-CW000"/>
        <s v="99150-CW000"/>
        <s v="11205-08306K"/>
        <s v="11234-10806K"/>
        <s v="11513-08406K"/>
        <s v="11533-08756K"/>
        <s v="18849-09085"/>
        <s v="18849-11070"/>
        <s v="18851-11060"/>
        <s v="21114-2G000"/>
        <s v="21133-25000"/>
        <s v="21140-25000"/>
        <s v="21140-2GGA0"/>
        <s v="21211-2G101"/>
        <s v="21211-2G111"/>
        <s v="21211-2G131"/>
        <s v="21211-2G141"/>
        <s v="21213-2G000"/>
        <s v="21213-2G010"/>
        <s v="21213-2G020"/>
        <s v="21213-2G030"/>
        <s v="21213-2G031"/>
        <s v="21213-2G040"/>
        <s v="22126-25000"/>
        <s v="22126-2GTA0"/>
        <s v="22140-2G000"/>
        <s v="22140-2GGA0"/>
        <s v="22226-2G004"/>
        <s v="22226-2G005"/>
        <s v="22226-2G006"/>
        <s v="22226-2G007"/>
        <s v="22226-2G008"/>
        <s v="22226-2G009"/>
        <s v="22226-2G010"/>
        <s v="22226-2G012"/>
        <s v="22226-2G013"/>
        <s v="22226-2G014"/>
        <s v="22226-2G015"/>
        <s v="22226-2G016"/>
        <s v="22226-2G017"/>
        <s v="22226-2G018"/>
        <s v="22226-2G022"/>
        <s v="22226-2G023"/>
        <s v="22226-2G024"/>
        <s v="22226-2G025"/>
        <s v="22226-2G026"/>
        <s v="22226-2G033"/>
        <s v="22226-2G034"/>
        <s v="22226-2G035"/>
        <s v="22226-2G036"/>
        <s v="22226-2G037"/>
        <s v="22226-2G038"/>
        <s v="22226-2G039"/>
        <s v="22226-2G040"/>
        <s v="22226-2G041"/>
        <s v="22226-2G042"/>
        <s v="22226-2G044"/>
        <s v="22226-2G046"/>
        <s v="22311-2G600"/>
        <s v="22311-2GGB0"/>
        <s v="23121-2G590"/>
        <s v="23611-2G510"/>
        <s v="24322-2G350"/>
        <s v="24363-25000"/>
        <s v="24461-2G350"/>
        <s v="24470-2G350"/>
        <s v="24471-2G350"/>
        <s v="25130-25002"/>
        <s v="25253-2GGA0"/>
        <s v="25280-2GGC4"/>
        <s v="25469-2G600"/>
        <s v="25470-2GGB5"/>
        <s v="26710-2GGB0"/>
        <s v="27305-2GGA0"/>
        <s v="29246-2G700"/>
        <s v="35305-2GGA0"/>
        <s v="35324-2GGA0"/>
        <s v="35325-2G700"/>
        <s v="35345-2GHA0"/>
        <s v="39180-25300"/>
        <s v="39180-2G000"/>
        <s v="39210-2G240"/>
        <s v="39210-2G260"/>
        <s v="39210-2GBB0"/>
        <s v="11254-06166K"/>
        <s v="11254-06257K"/>
        <s v="11403-08206B"/>
        <s v="11408-06166B"/>
        <s v="11425-06207P"/>
        <s v="11435-12006KA"/>
        <s v="11442-06201"/>
        <s v="11451-08206B"/>
        <s v="12442-06207K"/>
        <s v="12492-04081"/>
        <s v="12495-06207K"/>
        <s v="13380-08001"/>
        <s v="13396-06007C"/>
        <s v="17351-16000B"/>
        <s v="19127-07283"/>
        <s v="25450-P2500"/>
        <s v="28795-C5000"/>
        <s v="31210-R5000"/>
        <s v="31210-S2000"/>
        <s v="31211-R5000"/>
        <s v="31211-S2000"/>
        <s v="32728-C5100"/>
        <s v="36211-2F000"/>
        <s v="39100-2S059"/>
        <s v="39100-2S060"/>
        <s v="39100-2S067"/>
        <s v="39100-2S068"/>
        <s v="39131-2STM0"/>
        <s v="39131-2STN5"/>
        <s v="39150-2SMN6"/>
        <s v="39160-2GTC1"/>
        <s v="39160-2GTD1"/>
        <s v="39170-2GTC1"/>
        <s v="39170-2GTC6"/>
        <s v="39170-2GTD1"/>
        <s v="39172-2GTE1"/>
        <s v="39172-2GTF1"/>
        <s v="39172-2GTG1"/>
        <s v="42950-2N070"/>
        <s v="42950-2N090"/>
        <s v="42950-4G080"/>
        <s v="45211-4G700"/>
        <s v="45211-4G710"/>
        <s v="51759-F6000"/>
        <s v="52960-CL110"/>
        <s v="55447-2G000"/>
        <s v="81456-3K000"/>
        <s v="81800-S2000"/>
        <s v="81800-S2100"/>
        <s v="81810-S1010"/>
        <s v="81831-S1600"/>
        <s v="81832-S1100"/>
        <s v="81841-S1600"/>
        <s v="81842-S1100"/>
        <s v="81850-S1100"/>
        <s v="81860-S1100"/>
        <s v="81870-S1600"/>
        <s v="81880-S11004X"/>
        <s v="82650-S1000NT2"/>
        <s v="82650-S1000R2F"/>
        <s v="82650-S1000R2T"/>
        <s v="82650-S1000S3B"/>
        <s v="82650-S1000ST2"/>
        <s v="82650-S1000T2G"/>
        <s v="82650-S1000WW8"/>
        <s v="82650-S1000Y2E"/>
        <s v="82650-S1210NT2"/>
        <s v="82650-S1210R2T"/>
        <s v="82650-S1210S3B"/>
        <s v="82650-S1210ST2"/>
        <s v="82650-S1210T2G"/>
        <s v="82650-S1210WW8"/>
        <s v="82650-S1210Y2E"/>
        <s v="82650-S1410NT2"/>
        <s v="82650-S1410R2T"/>
        <s v="82650-S1410S3B"/>
        <s v="82650-S1410ST2"/>
        <s v="82650-S1410T2G"/>
        <s v="82650-S1410WW8"/>
        <s v="82650-S1410Y2E"/>
        <s v="82650-S1700R2T"/>
        <s v="82650-S1700S3B"/>
        <s v="82650-S1700ST2"/>
        <s v="82650-S1700T2G"/>
        <s v="82650-S1700WW8"/>
        <s v="82650-S1700Y2E"/>
        <s v="82650-S1700YR2"/>
        <s v="82650-S1710R2F"/>
        <s v="82650-S1710R2T"/>
        <s v="82650-S1710S3B"/>
        <s v="82650-S1710ST2"/>
        <s v="82650-S1710T2G"/>
        <s v="82650-S1710WW8"/>
        <s v="82650-S1710Y2B"/>
        <s v="82650-S1710Y2E"/>
        <s v="82650-S1710YR2"/>
        <s v="82650-S1720R2F"/>
        <s v="82650-S1720R2T"/>
        <s v="82650-S1720S3B"/>
        <s v="82650-S1720ST2"/>
        <s v="82650-S1720T2G"/>
        <s v="82650-S1720WW8"/>
        <s v="82650-S1720Y2B"/>
        <s v="82650-S1720Y2E"/>
        <s v="82650-S1720YR2"/>
        <s v="82650-S1750NT2"/>
        <s v="82650-S1750R2T"/>
        <s v="82650-S1750S3B"/>
        <s v="82650-S1750ST2"/>
        <s v="82650-S1750T2G"/>
        <s v="82650-S1750WW8"/>
        <s v="82650-S1750Y2E"/>
        <s v="82650-S1760S3B"/>
        <s v="82650-S1760ST2"/>
        <s v="82652-S1000"/>
        <s v="82653-S1000"/>
        <s v="82654-S1000"/>
        <s v="82660-S1100NT2"/>
        <s v="82660-S1100R2F"/>
        <s v="82660-S1100R2T"/>
        <s v="82660-S1100S3B"/>
        <s v="82660-S1100ST2"/>
        <s v="82660-S1100T2G"/>
        <s v="82660-S1100WW8"/>
        <s v="82660-S1100Y2E"/>
        <s v="82660-S1310NT2"/>
        <s v="82660-S1310R2T"/>
        <s v="82660-S1310S3B"/>
        <s v="82660-S1310ST2"/>
        <s v="82660-S1310T2G"/>
        <s v="82660-S1310WW8"/>
        <s v="82660-S1310Y2E"/>
        <s v="82660-S1510NT2"/>
        <s v="82660-S1510R2T"/>
        <s v="82660-S1510S3B"/>
        <s v="82660-S1510ST2"/>
        <s v="82660-S1510T2G"/>
        <s v="82660-S1510WW8"/>
        <s v="82660-S1510Y2E"/>
        <s v="82660-S1800R2T"/>
        <s v="82660-S1800S3B"/>
        <s v="82660-S1800ST2"/>
        <s v="82660-S1800T2G"/>
        <s v="82660-S1800WW8"/>
        <s v="82660-S1800Y2E"/>
        <s v="82660-S1800YR2"/>
        <s v="82660-S1810R2F"/>
        <s v="82660-S1810R2T"/>
        <s v="82660-S1810S3B"/>
        <s v="82660-S1810ST2"/>
        <s v="82660-S1810T2G"/>
        <s v="82660-S1810WW8"/>
        <s v="82660-S1810Y2B"/>
        <s v="82660-S1810Y2E"/>
        <s v="82660-S1820R2F"/>
        <s v="82660-S1820R2T"/>
        <s v="82660-S1820S3B"/>
        <s v="82660-S1820ST2"/>
        <s v="82660-S1820T2G"/>
        <s v="82660-S1820WW8"/>
        <s v="82660-S1820Y2B"/>
        <s v="82660-S1820Y2E"/>
        <s v="82660-S1820YR2"/>
        <s v="82660-S1850NT2"/>
        <s v="82660-S1850R2T"/>
        <s v="82660-S1850S3B"/>
        <s v="82660-S1850ST2"/>
        <s v="82660-S1850T2G"/>
        <s v="82660-S1850WW8"/>
        <s v="82660-S1850Y2E"/>
        <s v="82660-S1860S3B"/>
        <s v="82660-S1860ST2"/>
        <s v="82662-S1000"/>
        <s v="82663-S1000"/>
        <s v="82664-S1000"/>
        <s v="83650-S1000NT2"/>
        <s v="83650-S1000R2F"/>
        <s v="83650-S1000R2T"/>
        <s v="83650-S1000S3B"/>
        <s v="83650-S1000ST2"/>
        <s v="83650-S1000T2G"/>
        <s v="83650-S1000WW8"/>
        <s v="83650-S1000Y2E"/>
        <s v="83650-S1000YR2"/>
        <s v="83650-S1010NT2"/>
        <s v="83650-S1010R2F"/>
        <s v="83650-S1010R2T"/>
        <s v="83650-S1010S3B"/>
        <s v="83650-S1010ST2"/>
        <s v="83650-S1010T2G"/>
        <s v="83650-S1010WW8"/>
        <s v="83650-S1010Y2B"/>
        <s v="83650-S1010Y2E"/>
        <s v="83650-S1010YR2"/>
        <s v="83650-S1020R2F"/>
        <s v="83650-S1020R2T"/>
        <s v="83650-S1020S3B"/>
        <s v="83650-S1020ST2"/>
        <s v="83650-S1020T2G"/>
        <s v="83650-S1020WW8"/>
        <s v="83650-S1020Y2B"/>
        <s v="83650-S1020Y2E"/>
        <s v="83650-S1020YR2"/>
        <s v="83660-S1000NT2"/>
        <s v="83660-S1000R2F"/>
        <s v="83660-S1000R2T"/>
        <s v="83660-S1000S3B"/>
        <s v="83660-S1000ST2"/>
        <s v="83660-S1000T2G"/>
        <s v="83660-S1000WW8"/>
        <s v="83660-S1000Y2E"/>
        <s v="83660-S1000YR2"/>
        <s v="83660-S1010NT2"/>
        <s v="83660-S1010R2F"/>
        <s v="83660-S1010R2T"/>
        <s v="83660-S1010S3B"/>
        <s v="83660-S1010ST2"/>
        <s v="83660-S1010T2G"/>
        <s v="83660-S1010WW8"/>
        <s v="83660-S1010Y2B"/>
        <s v="83660-S1010Y2E"/>
        <s v="83660-S1010YR2"/>
        <s v="83660-S1020R2F"/>
        <s v="83660-S1020R2T"/>
        <s v="83660-S1020S3B"/>
        <s v="83660-S1020ST2"/>
        <s v="83660-S1020T2G"/>
        <s v="83660-S1020WW8"/>
        <s v="83660-S1020Y2B"/>
        <s v="83660-S1020Y2E"/>
        <s v="83660-S1020YR2"/>
        <s v="85788-C5001"/>
        <s v="86142-2H000"/>
        <s v="86300-S1600"/>
        <s v="86300-S2000"/>
        <s v="86312-S2500"/>
        <s v="86316-S2020"/>
        <s v="86316-S2040"/>
        <s v="86316-S2500"/>
        <s v="95250-S2000"/>
        <s v="95440-S1530"/>
        <s v="95440-S1560"/>
        <s v="95440-S1570"/>
        <s v="95440-S2000"/>
        <s v="95440-S2500"/>
        <s v="95460-S1400"/>
        <s v="95460-S1530"/>
        <s v="96210-S2070CA"/>
        <s v="96210-S2200R2F"/>
        <s v="96210-S2200R2T"/>
        <s v="96210-S2200S3B"/>
        <s v="96210-S2200ST2"/>
        <s v="96210-S2200T2G"/>
        <s v="96210-S2200WW8"/>
        <s v="96210-S2200Y2B"/>
        <s v="96210-S2200Y2E"/>
        <s v="96210-S2200YR2"/>
        <s v="96210-S2BA0NT2"/>
        <s v="96210-S2BA0R2T"/>
        <s v="96210-S2BA0S3B"/>
        <s v="96210-S2BA0ST2"/>
        <s v="96210-S2BA0T2G"/>
        <s v="96210-S2BA0WW8"/>
        <s v="96210-S2BA0Y2E"/>
        <s v="96210-S2GA0NT2"/>
        <s v="96210-S2GA0R2T"/>
        <s v="96210-S2GA0S3B"/>
        <s v="96210-S2GA0ST2"/>
        <s v="96210-S2GA0T2G"/>
        <s v="96210-S2GA0WW8"/>
        <s v="96210-S2GA0Y2E"/>
        <s v="99140-S1500"/>
        <s v="99140-S2010"/>
        <s v="99150-S1500"/>
        <s v="99150-S2010"/>
        <s v="99211-S2000"/>
        <s v="99211-S2500"/>
        <s v="12492-05127B"/>
        <s v="55396-3L000"/>
        <s v="11252-10456KSKD"/>
        <s v="11404-12256KSKD"/>
        <s v="11413-08167CSKD"/>
        <s v="11647-10256KSKD"/>
        <s v="13396-12007KSKD"/>
        <s v="21821-2G536SKD"/>
        <s v="21891-C1000SKD"/>
        <s v="56115-B1000SKD"/>
        <s v="56415-1M000SKD"/>
        <s v="81564-3E000"/>
        <s v="41495-2D500"/>
        <s v="42789-32000"/>
        <s v="11233-08146K"/>
        <s v="11254-06141"/>
        <s v="11254-06506B"/>
        <s v="11403-08167C"/>
        <s v="11403-08207K"/>
        <s v="11408-08181"/>
        <s v="11425-08207P"/>
        <s v="11641-08213"/>
        <s v="37535-DD000"/>
        <s v="37535-G2000"/>
        <s v="37535-Q0000"/>
        <s v="84434-N7000"/>
        <s v="85130-2S000"/>
        <s v="11403-06286B"/>
        <s v="11403-08286B"/>
        <s v="13271-06007C"/>
        <s v="37535-J2050"/>
        <s v="37535-K4050"/>
        <s v="37535-Q4050"/>
        <s v="11251-10356K"/>
        <s v="11278-08206B"/>
        <s v="11281-06181"/>
        <s v="11281-06251"/>
        <s v="11442-06251"/>
        <s v="12442-05207K"/>
        <s v="21821-G4000"/>
        <s v="21991-M6100"/>
        <s v="52950-S0000"/>
        <s v="62492-S0000"/>
        <s v="88890-F2000"/>
        <s v="95420-F9000"/>
        <s v="21515-35701"/>
        <s v="21891-3W000"/>
        <s v="11251-08306B"/>
        <s v="62492-D3000"/>
        <s v="62492-D3100"/>
        <s v="39181-2B000"/>
        <s v="NF100-DN8DA02"/>
        <s v="NF100-DN8GB01"/>
        <s v="NF100-UMNRB03"/>
        <s v="NF100-UMNTA03"/>
        <s v="11452-08246B"/>
        <s v="11403-06256K"/>
        <s v="11945-08256K"/>
        <s v="21114-2M000"/>
        <s v="21150-2M000"/>
        <s v="21171-2M011"/>
        <s v="21171-2M111"/>
        <s v="21191-2M010"/>
        <s v="22135-2M000"/>
        <s v="22140-2M022"/>
        <s v="22140-2M050"/>
        <s v="22212-2M005"/>
        <s v="22221-2M000"/>
        <s v="22223-02500"/>
        <s v="22311-2M011"/>
        <s v="23211-2M050"/>
        <s v="23311-2M000"/>
        <s v="23311-2M050"/>
        <s v="23413-2M000"/>
        <s v="24100-2M020"/>
        <s v="24200-2M020"/>
        <s v="24300-2M010"/>
        <s v="24356-2M000"/>
        <s v="24388-25001"/>
        <s v="24400-2M010"/>
        <s v="25280-2M000"/>
        <s v="25450-2M000"/>
        <s v="25450-2M050"/>
        <s v="25450-2M060"/>
        <s v="26510-2M000"/>
        <s v="26611-2M000"/>
        <s v="28350-2M100"/>
        <s v="28410-2M330"/>
        <s v="28521-2M100"/>
        <s v="35300-2M370"/>
        <s v="39191-37110"/>
        <s v="39250-2M327"/>
        <s v="39350-2M327"/>
        <s v="43927-32200"/>
        <s v="11293-08226K"/>
        <s v="11403-06106K"/>
        <s v="11403-06147K"/>
        <s v="11403-06386K"/>
        <s v="11403-08286K"/>
        <s v="11404-10356K"/>
        <s v="11405-08206K"/>
        <s v="11513-08306K"/>
        <s v="21150-07000"/>
        <s v="21231-07000"/>
        <s v="22113-04130"/>
        <s v="22113-04160"/>
        <s v="22120-08000"/>
        <s v="22127-03800"/>
        <s v="22211-08000"/>
        <s v="22212-08000"/>
        <s v="22320-08200"/>
        <s v="23200-08461"/>
        <s v="23226-07000"/>
        <s v="23231-04550"/>
        <s v="23311-2B000"/>
        <s v="23400-04802"/>
        <s v="23400-04812"/>
        <s v="23400-04822"/>
        <s v="23412-07000"/>
        <s v="23413-04500"/>
        <s v="24350-07000"/>
        <s v="24350-08020"/>
        <s v="24355-07000"/>
        <s v="24357-08000"/>
        <s v="24370-04000"/>
        <s v="24370-07000"/>
        <s v="24370-08100"/>
        <s v="24375-03020"/>
        <s v="25450-08000"/>
        <s v="25469-04201"/>
        <s v="26300-02503"/>
        <s v="26300-35505"/>
        <s v="26300-35531"/>
        <s v="26510-26600"/>
        <s v="26611-08100"/>
        <s v="27301-04115"/>
        <s v="27301-08000"/>
        <s v="28250-04AB0"/>
        <s v="28300-08060"/>
        <s v="28450-08000"/>
        <s v="28521-2B400"/>
        <s v="35100-08050"/>
        <s v="94750-08000"/>
        <s v="13271-10001"/>
        <s v="52960-M6500WK"/>
        <s v="79770-1J000"/>
        <s v="93560-2V000"/>
        <s v="11281-06253"/>
        <s v="11403-08756K"/>
        <s v="52921-2B080"/>
        <s v="0B102-68865"/>
        <s v="11230-08166B"/>
        <s v="11236-12356K"/>
        <s v="11251-06161"/>
        <s v="11251-06166B"/>
        <s v="11251-06251"/>
        <s v="11251-10256K"/>
        <s v="11252-06206B"/>
        <s v="11253-06207B"/>
        <s v="11254-06161"/>
        <s v="11254-06206B"/>
        <s v="11254-06207B"/>
        <s v="11254-08351"/>
        <s v="11254-10256B"/>
        <s v="11273-06167K"/>
        <s v="11290-06166B"/>
        <s v="11290-08256B"/>
        <s v="11293-08201"/>
        <s v="11293-08206K"/>
        <s v="11403-08166B"/>
        <s v="11404-10506P"/>
        <s v="11404-10556P"/>
        <s v="11430-08251"/>
        <s v="11641-08226B"/>
        <s v="12201-04107K"/>
        <s v="12290-05141"/>
        <s v="12294-06201"/>
        <s v="12431-03107B"/>
        <s v="12441-06207B"/>
        <s v="12492-04107B"/>
        <s v="12915-06201C"/>
        <s v="13270-06007K"/>
        <s v="13271-06001"/>
        <s v="13381-08003"/>
        <s v="13386-06007K"/>
        <s v="13386-10007K"/>
        <s v="13387-12007K"/>
        <s v="13395-06001"/>
        <s v="13396-08001"/>
        <s v="13396-12007K"/>
        <s v="13504-10261"/>
        <s v="13602-10006K"/>
        <s v="13602-12006K"/>
        <s v="14160-03183"/>
        <s v="14206-08250B"/>
        <s v="14208-06216"/>
        <s v="14300-03207B"/>
        <s v="17313-30000"/>
        <s v="17313-35000"/>
        <s v="17351-25000B"/>
        <s v="21821-C5000"/>
        <s v="28171-1C000"/>
        <s v="31039-1E000"/>
        <s v="49551-4T000"/>
        <s v="52712-A6000"/>
        <s v="54559-1F000"/>
        <s v="54559-D1000"/>
        <s v="55260-3R000"/>
        <s v="55347-07000"/>
        <s v="56315-3X000"/>
        <s v="56415-2H000"/>
        <s v="57799-4D200"/>
        <s v="58151-4D000"/>
        <s v="59745-2C000"/>
        <s v="64195-B8000"/>
        <s v="79359-3K000"/>
        <s v="81456-3S000"/>
        <s v="81477-1C010"/>
        <s v="81918-B1000"/>
        <s v="83191-3K030"/>
        <s v="84132-21100"/>
        <s v="84136-1R160"/>
        <s v="84143-3V700"/>
        <s v="84143-3X000"/>
        <s v="84145-26001"/>
        <s v="84777-22002"/>
        <s v="84839-3W000"/>
        <s v="87125-2E000"/>
        <s v="87350-2B000"/>
        <s v="87376-A9000"/>
        <s v="92552-36000"/>
        <s v="96217-A2000"/>
        <s v="98131-3N000"/>
        <s v="98136-4D000"/>
        <s v="KKY06-68865B"/>
        <s v="13385-10001"/>
        <s v="21191-2M100"/>
        <s v="21415-2F700"/>
        <s v="25336-2F650"/>
        <s v="32430-2B222"/>
        <s v="37112-A9910"/>
        <s v="41610-Q6900"/>
        <s v="55223-2B100"/>
        <s v="79310-2V000"/>
        <s v="79320-2V000"/>
        <s v="81350-A9000"/>
        <s v="81754-C5010WK"/>
        <s v="83914-A9000"/>
        <s v="84145-A9000"/>
        <s v="84145-A9010"/>
        <s v="84193-A9000"/>
        <s v="84501-DP000DAA"/>
        <s v="84750-A9920DAA"/>
        <s v="84760-A9800DAA"/>
        <s v="84780-A9000DAA"/>
        <s v="84785-A9000DAA"/>
        <s v="85130-3R000"/>
        <s v="86155-2H100"/>
        <s v="86320-A4000"/>
        <s v="86350-A9NB0"/>
        <s v="86362-A9000"/>
        <s v="86613-A9000"/>
        <s v="86614-A9000"/>
        <s v="86617-A9700"/>
        <s v="86618-A9700"/>
        <s v="86636-A9000"/>
        <s v="86699-2D000"/>
        <s v="87213-A4000"/>
        <s v="87213-A7500"/>
        <s v="87215-A7500"/>
        <s v="87379-C1100"/>
        <s v="91611-DP020"/>
        <s v="96301-A9000"/>
        <s v="97285-A9900"/>
        <s v="98810-2W000"/>
        <s v="11421-06161"/>
        <s v="84136-4Z000"/>
        <s v="11233-06146B"/>
        <s v="11251-08406B"/>
        <s v="32450-2M001"/>
        <s v="32450-2M002"/>
        <s v="32450-2M004"/>
        <s v="32450-2S120"/>
        <s v="32450-2S121"/>
        <s v="59150-L1250"/>
        <s v="62470-L2000"/>
        <s v="62471-L2000"/>
        <s v="66756-L2000"/>
        <s v="66766-L2000"/>
        <s v="66910-L2000"/>
        <s v="66920-L2000"/>
        <s v="66930-L2000"/>
        <s v="66940-L2000"/>
        <s v="69270-L2000"/>
        <s v="69280-L2000"/>
        <s v="69511-L3000"/>
        <s v="71115-L2000"/>
        <s v="71125-L2000"/>
        <s v="71238-L2000"/>
        <s v="71248-L2000"/>
        <s v="81161-L2000"/>
        <s v="81210-G9000"/>
        <s v="81230-L0000"/>
        <s v="81297-L2000"/>
        <s v="81450-A9100"/>
        <s v="82653-L2000"/>
        <s v="82654-L2000"/>
        <s v="82663-L2000"/>
        <s v="85331-L3000"/>
        <s v="85332-L3000"/>
        <s v="85431-L3000"/>
        <s v="85432-L3000"/>
        <s v="87850-L2000"/>
        <s v="87860-L2000"/>
        <s v="89720-L2000"/>
        <s v="89T10-L2010"/>
        <s v="89T20-L2010"/>
        <s v="89T50-L2010"/>
        <s v="89T60-L2010"/>
        <s v="91861-3S000"/>
        <s v="91955-L3450"/>
        <s v="91955-L3460"/>
        <s v="95447-4G700"/>
        <s v="97311-L1500"/>
        <s v="97312-L1500"/>
        <s v="99210-L3000"/>
        <s v="12204-06257C"/>
        <s v="83220-D4000"/>
        <s v="83860-D4000"/>
        <s v="85101-E4000"/>
        <s v="85235-B1000BGA"/>
        <s v="85778-D4000"/>
        <s v="97510-D4000"/>
        <s v="10222-06251"/>
        <s v="11273-06256B"/>
        <s v="13324-06027K"/>
        <s v="32450-2S070"/>
        <s v="32450-2S071"/>
        <s v="32450-2S073"/>
        <s v="32450-2S090"/>
        <s v="32450-2S091"/>
        <s v="32450-2S093"/>
        <s v="52951-11210"/>
        <s v="62470-P2000"/>
        <s v="62471-P2000"/>
        <s v="651C6-P2000"/>
        <s v="66313-P2000"/>
        <s v="66315-P2000"/>
        <s v="66323-P2000"/>
        <s v="66325-P2000"/>
        <s v="66756-P2000"/>
        <s v="66766-P2000"/>
        <s v="66910-R5000"/>
        <s v="66920-R5000"/>
        <s v="66930-P2000"/>
        <s v="66940-P2000"/>
        <s v="71115-P2000"/>
        <s v="71237-P2000"/>
        <s v="71247-P2000"/>
        <s v="72830-R5000"/>
        <s v="72840-R5000"/>
        <s v="72850-R5000"/>
        <s v="72860-R5000"/>
        <s v="72871-R5000"/>
        <s v="72880-R5000"/>
        <s v="728A0-R5000"/>
        <s v="728B0-R5000"/>
        <s v="728C0-P2000"/>
        <s v="81695-P2000"/>
        <s v="81696-P2000"/>
        <s v="81800-P2000"/>
        <s v="81800-P2100"/>
        <s v="81835-P2000"/>
        <s v="81845-P2000"/>
        <s v="81880-P2100WK"/>
        <s v="83917-P2000"/>
        <s v="84434-2V000"/>
        <s v="86300-R5000"/>
        <s v="87294-P2000"/>
        <s v="95250-R5000"/>
        <s v="95440-P2000"/>
        <s v="95440-P2300"/>
        <s v="95440-R5000"/>
        <s v="95447-4G600"/>
        <s v="97510-P2100"/>
        <s v="97699-P2030"/>
        <s v="97699-P2080"/>
        <s v="98713-P2000"/>
        <s v="98931-P2100"/>
        <s v="99210-R5000"/>
        <s v="12492-05207E"/>
        <s v="24378-3L100"/>
        <s v="32430-3L280"/>
        <s v="32430-3L282"/>
        <s v="32430-3L294"/>
        <s v="32430-3L295"/>
        <s v="32450-3L384"/>
        <s v="32450-3L385"/>
        <s v="32450-3L387"/>
        <s v="35100-3L100"/>
        <s v="35345-3L010"/>
        <s v="52950-S9000"/>
        <s v="59137-S9000"/>
        <s v="66432-S9000"/>
        <s v="66442-S9000"/>
        <s v="66756-S9000"/>
        <s v="66766-S9000"/>
        <s v="66930-S9000"/>
        <s v="66940-S9000"/>
        <s v="69511-S9001"/>
        <s v="71115-S9000"/>
        <s v="71125-S9000"/>
        <s v="711A7-S9000"/>
        <s v="711B7-S9000"/>
        <s v="71237-S9000"/>
        <s v="71247-S9000"/>
        <s v="72871-S9000"/>
        <s v="72879-S9000"/>
        <s v="72880-S9000"/>
        <s v="72893-S9000"/>
        <s v="81161-S9000"/>
        <s v="81163-J5100"/>
        <s v="81800-S9000"/>
        <s v="81800-S9100"/>
        <s v="81832-S9100"/>
        <s v="81842-S9100"/>
        <s v="81880-S9100LBR"/>
        <s v="81880-S9100WK"/>
        <s v="82652-S9000"/>
        <s v="82653-S9000"/>
        <s v="82654-S9000"/>
        <s v="82662-S9000"/>
        <s v="82663-S9000"/>
        <s v="82664-S9000"/>
        <s v="83395-S9000"/>
        <s v="83917-L1000"/>
        <s v="85331-S9000"/>
        <s v="85331-S9200"/>
        <s v="85332-S9000"/>
        <s v="85332-S9200"/>
        <s v="85780-S9000"/>
        <s v="858A3-S9000GYT"/>
        <s v="858A3-S9000WK"/>
        <s v="858A6-S9000GYT"/>
        <s v="858A6-S9000WK"/>
        <s v="858A6-S9100GYT"/>
        <s v="858A6-S9100WK"/>
        <s v="95420-J5100"/>
        <s v="95440-4GAW0"/>
        <s v="95440-4GAX0"/>
        <s v="95440-S9110"/>
        <s v="95440-S9200"/>
        <s v="95447-4G300"/>
        <s v="99211-S9100"/>
        <s v="05203-C6110"/>
        <s v="05203-C6310"/>
        <s v="21510-3LFB0"/>
        <s v="26300-3LAA0"/>
        <s v="26610-3C203"/>
        <s v="31106-C5000"/>
        <s v="32421-2GMA2"/>
        <s v="32450-3L174"/>
        <s v="32450-3L175"/>
        <s v="32450-3L177"/>
        <s v="35345-3L100"/>
        <s v="39318-3L000"/>
        <s v="46705-C5510WK"/>
        <s v="46705-C5520WK"/>
        <s v="59137-C5100"/>
        <s v="62850-C5000"/>
        <s v="66718-C5001"/>
        <s v="66728-C5001"/>
        <s v="73780-C5000"/>
        <s v="79110-C6000"/>
        <s v="79120-C6000"/>
        <s v="79380-C6000"/>
        <s v="79390-C6000"/>
        <s v="79480-C5000"/>
        <s v="79490-C5000"/>
        <s v="81163-C5100"/>
        <s v="81230-C5000"/>
        <s v="81230-C5100"/>
        <s v="81590-C6000"/>
        <s v="81754-C5001BGG"/>
        <s v="81754-C5001WK"/>
        <s v="82231-C5000"/>
        <s v="82241-C5000"/>
        <s v="82550-C5000"/>
        <s v="82560-C5000"/>
        <s v="82652-C5010"/>
        <s v="82653-C5000"/>
        <s v="82654-C5000"/>
        <s v="82662-C5030"/>
        <s v="82663-C5000"/>
        <s v="82664-C5000"/>
        <s v="83130-C6100"/>
        <s v="83140-C6100"/>
        <s v="83231-C5000"/>
        <s v="83241-C5000"/>
        <s v="83535-C5000"/>
        <s v="83545-C5000"/>
        <s v="83652-C5010"/>
        <s v="83662-C5010"/>
        <s v="83910-C5000"/>
        <s v="83920-C5000"/>
        <s v="84680-C5320WK"/>
        <s v="84680-C5400AWI"/>
        <s v="84680-C5400KHI"/>
        <s v="84680-C5AC0KBH"/>
        <s v="84680-C5AG0AWI"/>
        <s v="84680-C5AG0KHI"/>
        <s v="84680-C6AA0WK"/>
        <s v="84755-C6100"/>
        <s v="85237-C5000BGA"/>
        <s v="85237-C5000BHH"/>
        <s v="85238-C5000BGA"/>
        <s v="85238-C5000BHH"/>
        <s v="86310-C6000"/>
        <s v="86311-C6000"/>
        <s v="86311-C6010"/>
        <s v="86318-C6000"/>
        <s v="86323-C6000"/>
        <s v="86340-C5000"/>
        <s v="86340-C5100"/>
        <s v="86850-C6000"/>
        <s v="86860-C6000"/>
        <s v="86870-C5500"/>
        <s v="86880-C5500"/>
        <s v="89430-C6000BGG"/>
        <s v="89430-C6000WK"/>
        <s v="89439-C6000BGG"/>
        <s v="89439-C6000WK"/>
        <s v="89440-C6000BGG"/>
        <s v="89440-C6000WK"/>
        <s v="89449-C6000BGG"/>
        <s v="89449-C6000WK"/>
        <s v="91931-C5100"/>
        <s v="91931-F6060"/>
        <s v="91941-C6222"/>
        <s v="95420-C6520"/>
        <s v="95440-C6100"/>
        <s v="95447-4G100"/>
        <s v="96011-C5000"/>
        <s v="96210-C6NC0"/>
        <s v="96740-A9100BGG"/>
        <s v="97699-C6200"/>
        <s v="98660-C5000"/>
        <s v="98700-C5000"/>
        <s v="98810-C5100"/>
        <s v="98950-C6000"/>
        <s v="98960-C5000"/>
        <s v="11230-06126B"/>
        <s v="11403-06706K"/>
        <s v="11403-08126K"/>
        <s v="23127-2B700"/>
        <s v="28537-32200"/>
        <s v="11233-06186B"/>
        <s v="11236-10656K"/>
        <s v="11533-08285"/>
        <s v="12492-06187E"/>
        <s v="28444-2A700"/>
        <s v="33131-42000"/>
        <s v="91981-3S060"/>
        <s v="10189-04123"/>
        <s v="11233-08206B"/>
        <s v="11250-06166B"/>
        <s v="11278-06161"/>
        <s v="11293-06146K"/>
        <s v="11403-08167K"/>
        <s v="11424-06161"/>
        <s v="11442-06206B"/>
        <s v="12203-06167K"/>
        <s v="12294-06221"/>
        <s v="12441-05207B"/>
        <s v="12492-04127B"/>
        <s v="12492-06207B"/>
        <s v="12493-04203"/>
        <s v="12493-05257E"/>
        <s v="13262-12007K"/>
        <s v="13380-06007K"/>
        <s v="13396-10007K"/>
        <s v="13397-12007K"/>
        <s v="13603-10006K"/>
        <s v="17318-25000B"/>
        <s v="17319-25290G"/>
        <s v="17325-38660"/>
        <s v="17327-26000B"/>
        <s v="17356-50000B"/>
        <s v="17360-35000G"/>
        <s v="19227-07283"/>
        <s v="21414-2B010"/>
        <s v="21822-2G000"/>
        <s v="21825-Q6100"/>
        <s v="25212-2B140"/>
        <s v="25336-H8400"/>
        <s v="25388-B1000"/>
        <s v="28259-03510"/>
        <s v="29240-03400"/>
        <s v="29240-2B310"/>
        <s v="31328-A0000"/>
        <s v="36100-03853"/>
        <s v="36100-2B110"/>
        <s v="37180-Q6000"/>
        <s v="39133-2B213"/>
        <s v="39140-03SA0"/>
        <s v="39180-03450"/>
        <s v="39210-03AA6"/>
        <s v="39210-2B329"/>
        <s v="43176-2D520"/>
        <s v="45218-2F030"/>
        <s v="46700-Q6110"/>
        <s v="46700-Q6120"/>
        <s v="46700-Q6130"/>
        <s v="46705-Q5100WK"/>
        <s v="46705-Q5200WK"/>
        <s v="49548-G3000"/>
        <s v="51711-07000"/>
        <s v="52735-K7000"/>
        <s v="52950-4D100"/>
        <s v="52960-M6500"/>
        <s v="55396-1S000"/>
        <s v="56315-F2000"/>
        <s v="58210-Q6000"/>
        <s v="58230-Q6000"/>
        <s v="59100-Q6000"/>
        <s v="62618-1S000"/>
        <s v="71559-3K000"/>
        <s v="76232-D0000"/>
        <s v="76512-Q6000"/>
        <s v="76513-Q6000"/>
        <s v="76522-Q6000"/>
        <s v="76523-Q6000"/>
        <s v="77115-0N000"/>
        <s v="77511-Q6000"/>
        <s v="77512-Q6000"/>
        <s v="77513-Q6000"/>
        <s v="77521-Q6000"/>
        <s v="77522-Q6000"/>
        <s v="77523-Q6000"/>
        <s v="79359-A0000"/>
        <s v="81163-C7000"/>
        <s v="81180-G2000"/>
        <s v="81181-2B000WK"/>
        <s v="81310-Q6000"/>
        <s v="81310-Q6100"/>
        <s v="81320-Q6010"/>
        <s v="81320-Q6110"/>
        <s v="81410-Q6000"/>
        <s v="81420-Q6000"/>
        <s v="816A0-Q6000"/>
        <s v="816B0-Q6000"/>
        <s v="816C0-Q6000"/>
        <s v="816D0-Q6000"/>
        <s v="81755-2S000"/>
        <s v="81900-F9700"/>
        <s v="82651-Q6250"/>
        <s v="82652-Q6250"/>
        <s v="82655-Q6200"/>
        <s v="82661-Q6210"/>
        <s v="82662-Q6250"/>
        <s v="82665-Q6200"/>
        <s v="83651-Q6100"/>
        <s v="83655-Q6100"/>
        <s v="83661-Q6100"/>
        <s v="83665-Q6100"/>
        <s v="84143-29000"/>
        <s v="84175-4B020"/>
        <s v="84179-4A000"/>
        <s v="85235-B1000GYT"/>
        <s v="85746-02000"/>
        <s v="86300-Q6000"/>
        <s v="86590-28000WK"/>
        <s v="86910-21010"/>
        <s v="87255-C7000"/>
        <s v="91931-1W200"/>
        <s v="91931-Q5030"/>
        <s v="91940-Q6010"/>
        <s v="91950-Q6161"/>
        <s v="91950-Q6171"/>
        <s v="91950-Q6521"/>
        <s v="92173-0U000"/>
        <s v="92620-C7000"/>
        <s v="93490-S1130"/>
        <s v="93500-Q7000"/>
        <s v="95410-S9500"/>
        <s v="95440-Q6000"/>
        <s v="95460-L1100"/>
        <s v="95460-Q5200"/>
        <s v="95710-1R000"/>
        <s v="96120-Q5000"/>
        <s v="96120-Q5500"/>
        <s v="96125-Q5000"/>
        <s v="96125-Q5500"/>
        <s v="96210-Q6000GWP"/>
        <s v="96210-Q6100GWP"/>
        <s v="96385-Q6500"/>
        <s v="96595-Q6000"/>
        <s v="96985-3X000"/>
        <s v="972A1-Q5000WK"/>
        <s v="972A1-S8300WK"/>
        <s v="97714-3M000"/>
        <s v="99240-Q6000"/>
        <s v="99240-Q6100"/>
        <s v="99310-Q5000BKL"/>
        <s v="05203-M6300"/>
        <s v="05203-M7520"/>
        <s v="05203-M7530"/>
        <s v="05203-M7560"/>
        <s v="05203-M7600"/>
        <s v="05203-M7610"/>
        <s v="05203-M7620"/>
        <s v="05203-M7640"/>
        <s v="09500-M6400"/>
        <s v="09500-M7300"/>
        <s v="09500-M7500"/>
        <s v="11253-08203"/>
        <s v="11254-06166B"/>
        <s v="11281-06306B"/>
        <s v="11403-08256B"/>
        <s v="11406-10256K"/>
        <s v="12493-06207E"/>
        <s v="17317-22000B"/>
        <s v="17350-08100"/>
        <s v="17353-25501B"/>
        <s v="17356-50001B"/>
        <s v="17371-08518B"/>
        <s v="17372-09520B"/>
        <s v="21810-M6200"/>
        <s v="21810-M6300"/>
        <s v="21810-M7000"/>
        <s v="21810-M7100"/>
        <s v="21825-F2000"/>
        <s v="21825-H9000"/>
        <s v="21830-M6000"/>
        <s v="21830-M6200"/>
        <s v="21830-M7000"/>
        <s v="21991-M6000"/>
        <s v="25430-J7300"/>
        <s v="25430-J7400"/>
        <s v="28793-F2000"/>
        <s v="28795-F2900"/>
        <s v="28795-M6000"/>
        <s v="29240-2B220"/>
        <s v="29240-2E061"/>
        <s v="29610-K9100"/>
        <s v="31010-38600"/>
        <s v="31030-M7200"/>
        <s v="31106-M6000"/>
        <s v="31141-F2100"/>
        <s v="31210-F2000"/>
        <s v="31211-F2000"/>
        <s v="32405-2EBD0"/>
        <s v="32405-2EBD2"/>
        <s v="32405-2EBD5"/>
        <s v="32450-2BBD1"/>
        <s v="32450-2BBD6"/>
        <s v="32700-F2100"/>
        <s v="37112-A7100"/>
        <s v="37150-M6100"/>
        <s v="37180-M6100"/>
        <s v="39109-2B540"/>
        <s v="39190-2EAD1"/>
        <s v="39199-2B078"/>
        <s v="39199-2B082"/>
        <s v="39199-2BBA0"/>
        <s v="39199-2BBB0"/>
        <s v="39199-2E036"/>
        <s v="39199-2E037"/>
        <s v="39199-2M001"/>
        <s v="43700-M6100B2C"/>
        <s v="43700-M6110B2G"/>
        <s v="52940-J7000"/>
        <s v="52941-J7000"/>
        <s v="52946-J7000"/>
        <s v="54627-C1000"/>
        <s v="55117-1G100"/>
        <s v="55117-B9100"/>
        <s v="55447-4D000"/>
        <s v="56100-H5090TRY"/>
        <s v="56100-J0610TRY"/>
        <s v="56100-M6770B2E"/>
        <s v="56100-M6EC0B2Y"/>
        <s v="59130-F2400"/>
        <s v="59130-F2500"/>
        <s v="59710-M6000WK"/>
        <s v="59710-M6050WK"/>
        <s v="62476-F2100"/>
        <s v="62477-F2100"/>
        <s v="62850-3X000"/>
        <s v="69213-M6020"/>
        <s v="69213-M7100"/>
        <s v="69910-M6000"/>
        <s v="69920-M6000"/>
        <s v="76131-M6000"/>
        <s v="76141-M6000"/>
        <s v="76195-M6000"/>
        <s v="76196-M6000"/>
        <s v="76513-M6000BK"/>
        <s v="76523-M6000BK"/>
        <s v="76980-M7000"/>
        <s v="76990-M7000"/>
        <s v="77251-M6000"/>
        <s v="77261-M6000"/>
        <s v="77511-M6000BK"/>
        <s v="77513-M6000BK"/>
        <s v="77521-M6000BK"/>
        <s v="77523-M6000BK"/>
        <s v="77980-M7000"/>
        <s v="77990-M7000"/>
        <s v="79797-C1000"/>
        <s v="81170-M6000"/>
        <s v="81199-33000"/>
        <s v="81230-M7030"/>
        <s v="81291-M6110"/>
        <s v="81291-M6120"/>
        <s v="81296-M6110"/>
        <s v="81296-M6120"/>
        <s v="81310-M7020"/>
        <s v="81310-M7100"/>
        <s v="81310-M7120"/>
        <s v="81320-M7030"/>
        <s v="81320-M7100"/>
        <s v="81320-M7120"/>
        <s v="81410-M7200"/>
        <s v="81410-M7210"/>
        <s v="81420-M7200"/>
        <s v="81420-M7210"/>
        <s v="81477-A7000"/>
        <s v="81570-22012"/>
        <s v="82210-M6000"/>
        <s v="82210-M6010"/>
        <s v="82220-M6000"/>
        <s v="82220-M6010"/>
        <s v="82231-M6000"/>
        <s v="82241-M6000"/>
        <s v="82393-M6000"/>
        <s v="82394-M6000"/>
        <s v="82650-H9010CR"/>
        <s v="82650-H9700CR"/>
        <s v="82650-M60004SS"/>
        <s v="82650-M6000KLG"/>
        <s v="82650-M6000SWP"/>
        <s v="82650-M60104SS"/>
        <s v="82650-M6010ABP"/>
        <s v="82650-M6010B2R"/>
        <s v="82650-M6010DRG"/>
        <s v="82650-M6010KDG"/>
        <s v="82650-M6010KLG"/>
        <s v="82650-M6010R4R"/>
        <s v="82650-M6010SPB"/>
        <s v="82650-M6010SWP"/>
        <s v="82650-M6010UD"/>
        <s v="82650-M62004SS"/>
        <s v="82650-M6200ABP"/>
        <s v="82650-M6200B2R"/>
        <s v="82650-M6200DRG"/>
        <s v="82650-M6200KDG"/>
        <s v="82650-M6200KLG"/>
        <s v="82650-M6200R4R"/>
        <s v="82650-M6200SPB"/>
        <s v="82650-M6200SWP"/>
        <s v="82650-M6200U4G"/>
        <s v="82650-M6200UD"/>
        <s v="82651-M61104SS"/>
        <s v="82651-M6110ABP"/>
        <s v="82651-M6110B2R"/>
        <s v="82651-M6110DRG"/>
        <s v="82651-M6110KDG"/>
        <s v="82651-M6110KLG"/>
        <s v="82651-M6110R4R"/>
        <s v="82651-M6110SPB"/>
        <s v="82651-M6110SWP"/>
        <s v="82651-M6110UD"/>
        <s v="82652-M6200"/>
        <s v="82653-M6000"/>
        <s v="82654-M6000"/>
        <s v="82655-M6000"/>
        <s v="82660-H9010CR"/>
        <s v="82660-H9710CR"/>
        <s v="82660-M60004SS"/>
        <s v="82660-M6000KDG"/>
        <s v="82660-M6000KLG"/>
        <s v="82660-M6000SWP"/>
        <s v="82661-M61104SS"/>
        <s v="82661-M6110ABP"/>
        <s v="82661-M6110B2R"/>
        <s v="82661-M6110DRG"/>
        <s v="82661-M6110KDG"/>
        <s v="82661-M6110KLG"/>
        <s v="82661-M6110R4R"/>
        <s v="82661-M6110SPB"/>
        <s v="82661-M6110SWP"/>
        <s v="82661-M6110UD"/>
        <s v="82661-M63104SS"/>
        <s v="82661-M6310ABP"/>
        <s v="82661-M6310B2R"/>
        <s v="82661-M6310DRG"/>
        <s v="82661-M6310KDG"/>
        <s v="82661-M6310KLG"/>
        <s v="82661-M6310R4R"/>
        <s v="82661-M6310SPB"/>
        <s v="82661-M6310SWP"/>
        <s v="82661-M6310U4G"/>
        <s v="82661-M6310UD"/>
        <s v="82662-M6200"/>
        <s v="82663-M6000"/>
        <s v="82664-M6000"/>
        <s v="82665-M6000"/>
        <s v="82850-M6000"/>
        <s v="82850-M6010"/>
        <s v="82860-M6000"/>
        <s v="82860-M6010"/>
        <s v="83210-M6000"/>
        <s v="83210-M6010"/>
        <s v="83220-M6000"/>
        <s v="83220-M6010"/>
        <s v="83850-M6000"/>
        <s v="83850-M6010"/>
        <s v="83860-M6000"/>
        <s v="83860-M6010"/>
        <s v="84157-M6000"/>
        <s v="84167-M6000"/>
        <s v="84193-M7000"/>
        <s v="84799-H0000"/>
        <s v="84799-J0000"/>
        <s v="85101-G5500"/>
        <s v="85210-M6410BGA"/>
        <s v="85210-M6610WK"/>
        <s v="85210-M7400BGA"/>
        <s v="85210-M7410BGA"/>
        <s v="85210-M7410WK"/>
        <s v="85210-M7600WK"/>
        <s v="85210-M7610BGA"/>
        <s v="85210-M7610WK"/>
        <s v="85220-M6400BGA"/>
        <s v="85220-M6420BGA"/>
        <s v="85220-M6620WK"/>
        <s v="85220-M7400BGA"/>
        <s v="85220-M7410BGA"/>
        <s v="85220-M7410WK"/>
        <s v="85220-M7600WK"/>
        <s v="85220-M7610BGA"/>
        <s v="85220-M7610WK"/>
        <s v="85332-M7000"/>
        <s v="85333-M7000"/>
        <s v="85334-M7000"/>
        <s v="85342-M7000BGA"/>
        <s v="85342-M7000WK"/>
        <s v="85343-M7000BGA"/>
        <s v="85343-M7000WK"/>
        <s v="85432-M7000"/>
        <s v="85433-M7000"/>
        <s v="85434-M7000"/>
        <s v="85744-28000WK"/>
        <s v="86130-M6000"/>
        <s v="86310-M6200"/>
        <s v="86310-M6300"/>
        <s v="86311-M6000"/>
        <s v="86313-M6000"/>
        <s v="86315-M6200"/>
        <s v="86315-M6210"/>
        <s v="86465-A2000"/>
        <s v="87210-M6200AHV"/>
        <s v="87230-M6000"/>
        <s v="87240-M6000"/>
        <s v="87650-M6010WK"/>
        <s v="87651-M6010WK"/>
        <s v="87660-M6010WK"/>
        <s v="87661-M6010WK"/>
        <s v="895N0-M7000"/>
        <s v="89T10-M7000"/>
        <s v="89T20-M7000"/>
        <s v="89T30-M7000"/>
        <s v="89T50-M7000"/>
        <s v="89T60-M7000"/>
        <s v="92409-M7200"/>
        <s v="92409-M7300"/>
        <s v="92409-M7500"/>
        <s v="92409-M7800"/>
        <s v="92409-M7820"/>
        <s v="92601-3M000"/>
        <s v="92800-J7060WK"/>
        <s v="92800-M6000BGA"/>
        <s v="92800-M6010BGA"/>
        <s v="92800-M6010WK"/>
        <s v="92800-M6200BGA"/>
        <s v="92800-M6300WK"/>
        <s v="92810-J7060WK"/>
        <s v="92810-M6010BGA"/>
        <s v="92810-M6010WK"/>
        <s v="92810-M6400BGA"/>
        <s v="92810-M6400WK"/>
        <s v="92810-M6500WK"/>
        <s v="95420-S6000"/>
        <s v="95440-2DAK0"/>
        <s v="95440-2DAL0"/>
        <s v="95440-2DJH0"/>
        <s v="95440-2DJX0"/>
        <s v="95440-M7001"/>
        <s v="95440-M7200"/>
        <s v="95440-M7300"/>
        <s v="95440-M7400"/>
        <s v="95740-M6000"/>
        <s v="95742-M6000"/>
        <s v="95920-M6100"/>
        <s v="96210-M6000EB"/>
        <s v="96210-M7200EB"/>
        <s v="96210-M7300EB"/>
        <s v="96210-M7400EB"/>
        <s v="96210-M7410EB"/>
        <s v="96330-M6000"/>
        <s v="97311-M6100"/>
        <s v="97311-M7100"/>
        <s v="97312-M6100"/>
        <s v="97312-M7100"/>
        <s v="98100-M6000"/>
        <s v="98150-M6000"/>
        <s v="98310-M6000"/>
        <s v="98310-M7000"/>
        <s v="98310-M7010"/>
        <s v="98320-M6000"/>
        <s v="98320-M7000"/>
        <s v="98320-M7010"/>
        <s v="98660-M6000"/>
        <s v="99140-M6200"/>
        <s v="99140-M6600"/>
        <s v="99150-M6200"/>
        <s v="99150-M6600"/>
        <s v="99211-M6500"/>
        <s v="05203-H9210"/>
        <s v="09500-J0300"/>
        <s v="11252-10306P"/>
        <s v="11254-08306B"/>
        <s v="11278-06206B"/>
        <s v="11281-06206B"/>
        <s v="11403-06141"/>
        <s v="21825-F9100"/>
        <s v="28793-H8100"/>
        <s v="29240-2M000"/>
        <s v="31030-H8000"/>
        <s v="31107-H8000"/>
        <s v="31210-H9000"/>
        <s v="31211-H9000"/>
        <s v="32450-2MHC1"/>
        <s v="32800-H9100"/>
        <s v="32800-H9110"/>
        <s v="32800-H9200"/>
        <s v="32800-H9210"/>
        <s v="32802-H8110"/>
        <s v="37180-J0000"/>
        <s v="39109-2M102"/>
        <s v="43777-25000"/>
        <s v="52933-2J100"/>
        <s v="52950-14140"/>
        <s v="56100-J0530TRY"/>
        <s v="56100-J0800TRY"/>
        <s v="58727-2D000"/>
        <s v="58900-H9100"/>
        <s v="59130-H9260"/>
        <s v="59130-H9280"/>
        <s v="59710-H8000WK"/>
        <s v="59710-H8100WK"/>
        <s v="59710-J0000TRY"/>
        <s v="62850-1R200"/>
        <s v="66756-J0000"/>
        <s v="66766-J0000"/>
        <s v="69213-J0000"/>
        <s v="69215-J0000"/>
        <s v="69510-J0000"/>
        <s v="71117-F9000"/>
        <s v="71127-F9000"/>
        <s v="71238-J0000"/>
        <s v="71248-J0000"/>
        <s v="71531-J0000"/>
        <s v="76156-F9000"/>
        <s v="76166-F9000"/>
        <s v="77215-J0000"/>
        <s v="77225-J0000"/>
        <s v="79273-H5010"/>
        <s v="79283-H5010"/>
        <s v="79380-J0000"/>
        <s v="79390-J0000"/>
        <s v="79480-J0000"/>
        <s v="79490-J0000"/>
        <s v="81170-H5000"/>
        <s v="81720-H80204SS"/>
        <s v="81720-H8020ABP"/>
        <s v="81720-H8020B2R"/>
        <s v="81720-H8020UD"/>
        <s v="81905-J0080"/>
        <s v="81905-J0090"/>
        <s v="81905-J0120"/>
        <s v="82391-J0010"/>
        <s v="82392-J0010"/>
        <s v="82550-H5000"/>
        <s v="82560-H5000"/>
        <s v="82650-H8000B2R"/>
        <s v="82650-H8000W4Y"/>
        <s v="82650-H8010ABP"/>
        <s v="82650-H8010B2R"/>
        <s v="82650-H8010EU3"/>
        <s v="82650-H8010W4Y"/>
        <s v="82650-J00504SS"/>
        <s v="82650-J0050ABP"/>
        <s v="82650-J0050B2R"/>
        <s v="82650-J0050KLG"/>
        <s v="82650-J0050R4R"/>
        <s v="82650-J0050SWP"/>
        <s v="82650-J00604SS"/>
        <s v="82650-J0060ABP"/>
        <s v="82650-J0060B2R"/>
        <s v="82650-J0060KLG"/>
        <s v="82650-J0060R4R"/>
        <s v="82650-J0060SWP"/>
        <s v="82650-J0110CR"/>
        <s v="82650-J0200CR"/>
        <s v="82653-H5000"/>
        <s v="82654-H5000"/>
        <s v="82655-F9200"/>
        <s v="82660-H8000SWP"/>
        <s v="82660-H8010ABP"/>
        <s v="82660-H8010B2R"/>
        <s v="82660-H8010W4Y"/>
        <s v="82660-J00604SS"/>
        <s v="82660-J0060ABP"/>
        <s v="82660-J0060B2R"/>
        <s v="82660-J0060KLG"/>
        <s v="82660-J0060R4R"/>
        <s v="82660-J0060SWP"/>
        <s v="82660-J0110CR"/>
        <s v="82660-J0210CR"/>
        <s v="82663-H5000"/>
        <s v="82664-H5000"/>
        <s v="82665-F9200"/>
        <s v="83391-J0010"/>
        <s v="83392-J0010"/>
        <s v="83535-J0000"/>
        <s v="83545-J0000"/>
        <s v="83610-J0000SFS"/>
        <s v="83611-J0000TRY"/>
        <s v="83620-J0000SFS"/>
        <s v="83621-J0000TRY"/>
        <s v="83655-H5000"/>
        <s v="83665-H5000"/>
        <s v="84116-J0000"/>
        <s v="84126-J0000"/>
        <s v="84136-1E000"/>
        <s v="84183-37000"/>
        <s v="85332-J0000"/>
        <s v="85333-J0000"/>
        <s v="85334-J0000"/>
        <s v="85340-M0100TTX"/>
        <s v="85340-M0100XUG"/>
        <s v="85340-M0200TTX"/>
        <s v="85340-M0200XUG"/>
        <s v="85432-J0000"/>
        <s v="85433-J0000"/>
        <s v="85434-J0000"/>
        <s v="85795-A5000"/>
        <s v="86130-J0000"/>
        <s v="86311-J0000"/>
        <s v="86341-J0001"/>
        <s v="86362-J0010CA"/>
        <s v="86363-J0000CA"/>
        <s v="86372-J0010CA"/>
        <s v="86373-J0000CA"/>
        <s v="86381-J0000CA"/>
        <s v="86382-J0000CA"/>
        <s v="86383-J0000CA"/>
        <s v="86391-J0000CA"/>
        <s v="86392-J0000CA"/>
        <s v="86393-J0000CA"/>
        <s v="86423-F9000"/>
        <s v="86423-H6000"/>
        <s v="87230-J0000"/>
        <s v="87240-J0000"/>
        <s v="87650-J00204X"/>
        <s v="87660-J00204X"/>
        <s v="91791-3S000"/>
        <s v="91970-F2020"/>
        <s v="95440-J0100"/>
        <s v="95760-J0400"/>
        <s v="95760-J0450"/>
        <s v="96200-J0000"/>
        <s v="96210-H9250"/>
        <s v="96210-H9700"/>
        <s v="96210-J0100"/>
        <s v="96210-J0200"/>
        <s v="96215-2P000"/>
        <s v="96230-J0000"/>
        <s v="96230-J0200"/>
        <s v="96230-J0310"/>
        <s v="96330-H9000"/>
        <s v="96630-H8000"/>
        <s v="97311-H5000"/>
        <s v="97311-H9000"/>
        <s v="97312-H5000"/>
        <s v="97312-H9000"/>
        <s v="97510-H5000"/>
        <s v="97699-J0100"/>
        <s v="98150-J0000"/>
        <s v="05203-H9000"/>
        <s v="09500-H9250"/>
        <s v="11293-06161"/>
        <s v="11408-06121"/>
        <s v="17323-25000B"/>
        <s v="17350-06000"/>
        <s v="17380-16028B"/>
        <s v="22420-2M000"/>
        <s v="29240-2B100"/>
        <s v="32450-2MSC3"/>
        <s v="32450-2MSC5"/>
        <s v="32450-2MSC6"/>
        <s v="32450-2MSC7"/>
        <s v="32450-2MSC8"/>
        <s v="32802-H8101"/>
        <s v="37112-1W480"/>
        <s v="37150-H8600"/>
        <s v="37180-H8000"/>
        <s v="37180-H8300"/>
        <s v="37180-H8700"/>
        <s v="39199-2M004"/>
        <s v="39199-2M005"/>
        <s v="43700-H8350WK"/>
        <s v="43700-H8430WK"/>
        <s v="43700-H8440WK"/>
        <s v="52960-H8200"/>
        <s v="58900-H9300"/>
        <s v="69510-H9000"/>
        <s v="69510-H9200"/>
        <s v="71139-H8000"/>
        <s v="71238-H8000"/>
        <s v="71248-H8000"/>
        <s v="71531-H9000"/>
        <s v="71531-H9200"/>
        <s v="73718-H8000"/>
        <s v="73731-H8000"/>
        <s v="73750-H9000"/>
        <s v="73760-H9000"/>
        <s v="73770-H9000"/>
        <s v="76156-H8000"/>
        <s v="76166-H8000"/>
        <s v="77156-H8000"/>
        <s v="77166-H8000"/>
        <s v="77215-H8000"/>
        <s v="77225-H8000"/>
        <s v="79210-H9000"/>
        <s v="79220-H9000"/>
        <s v="79273-H9030"/>
        <s v="79283-H9030"/>
        <s v="79380-H8000"/>
        <s v="79390-H8000"/>
        <s v="79480-H8000"/>
        <s v="79490-H8000"/>
        <s v="79710-H9000"/>
        <s v="81170-H8000"/>
        <s v="81310-H8000"/>
        <s v="81310-H8010"/>
        <s v="81320-H8000"/>
        <s v="81320-H8020"/>
        <s v="81410-H8000"/>
        <s v="81420-H8000"/>
        <s v="81720-H8010KLG"/>
        <s v="81720-H8020W4Y"/>
        <s v="81737-2E000"/>
        <s v="81770-H8010"/>
        <s v="81772-H9000"/>
        <s v="81780-H8010"/>
        <s v="81782-H9000"/>
        <s v="81820-H81204SS"/>
        <s v="81820-H8120ABP"/>
        <s v="81820-H8120EU3"/>
        <s v="81820-H8120KLG"/>
        <s v="81820-H8120R4R"/>
        <s v="81820-H8120SPB"/>
        <s v="81820-H8120SWP"/>
        <s v="81820-H8120UD"/>
        <s v="81820-H91204SS"/>
        <s v="81820-H9120ABP"/>
        <s v="81820-H9120B2R"/>
        <s v="81820-H9120EU3"/>
        <s v="81820-H9120KLG"/>
        <s v="81820-H9120R4R"/>
        <s v="81820-H9120SPB"/>
        <s v="81820-H9120SWP"/>
        <s v="81820-H9120UD"/>
        <s v="82210-H9000"/>
        <s v="82210-H9010"/>
        <s v="82220-H9000"/>
        <s v="82220-H9010"/>
        <s v="82231-H8000"/>
        <s v="82241-H8000"/>
        <s v="82391-H9010"/>
        <s v="82392-H9010"/>
        <s v="82550-H8000"/>
        <s v="82560-H8000"/>
        <s v="82650-H80004SS"/>
        <s v="82650-H8000KLG"/>
        <s v="82650-H8000SPB"/>
        <s v="82650-H8000UD"/>
        <s v="82650-H80104SS"/>
        <s v="82650-H8010KLG"/>
        <s v="82650-H8010SPB"/>
        <s v="82650-H8010UD"/>
        <s v="82655-H8000"/>
        <s v="82660-H80004SS"/>
        <s v="82660-H8000B2R"/>
        <s v="82660-H8000EU3"/>
        <s v="82660-H8000KLG"/>
        <s v="82660-H8000SPB"/>
        <s v="82660-H8000UD"/>
        <s v="82660-H80104SS"/>
        <s v="82660-H8010KLG"/>
        <s v="82660-H8010SPB"/>
        <s v="82660-H8010UD"/>
        <s v="82663-H8000"/>
        <s v="82664-H8000"/>
        <s v="82665-H8000"/>
        <s v="82717-H9000"/>
        <s v="83210-H9000"/>
        <s v="83210-H9010"/>
        <s v="83220-H9000"/>
        <s v="83220-H9010"/>
        <s v="83231-H8000"/>
        <s v="83241-H8000"/>
        <s v="83391-H9000"/>
        <s v="83391-H9010"/>
        <s v="83392-H9000"/>
        <s v="83392-H9010"/>
        <s v="83410-H8010"/>
        <s v="83410-H8020"/>
        <s v="83420-H8010"/>
        <s v="83610-H8000LEF"/>
        <s v="83611-H8000WK"/>
        <s v="83620-H8000LEF"/>
        <s v="83621-H8000WK"/>
        <s v="83655-H8000"/>
        <s v="83665-H8000"/>
        <s v="83717-H9000"/>
        <s v="84136-1R350"/>
        <s v="84211-H8000"/>
        <s v="84221-H8000"/>
        <s v="85332-H9000"/>
        <s v="85333-H9000"/>
        <s v="85334-H9000"/>
        <s v="85340-M0100BF3"/>
        <s v="85340-M0200BF3"/>
        <s v="85432-H9000"/>
        <s v="85433-H9000"/>
        <s v="85434-H9000"/>
        <s v="85780-2D500"/>
        <s v="85883-2J000"/>
        <s v="86130-H8000"/>
        <s v="86310-H9000"/>
        <s v="86313-H9000"/>
        <s v="86314-H9000"/>
        <s v="86314-H9200"/>
        <s v="86316-H9000"/>
        <s v="86320-H9200"/>
        <s v="86382-H9300WK"/>
        <s v="86383-H9300WK"/>
        <s v="86392-H9300WK"/>
        <s v="86393-H9300WK"/>
        <s v="87240-H9200"/>
        <s v="87360-H8000WK"/>
        <s v="87360-H8100WK"/>
        <s v="87360-H8200WK"/>
        <s v="87370-H8000WK"/>
        <s v="87370-H8100WK"/>
        <s v="87370-H8200WK"/>
        <s v="87539-H8000"/>
        <s v="87549-H8000"/>
        <s v="87650-H9110WK"/>
        <s v="87660-H9110WK"/>
        <s v="89720-H9000"/>
        <s v="89751-H9000"/>
        <s v="89795-H9000"/>
        <s v="89797-H9000"/>
        <s v="89798-H9000"/>
        <s v="92800-F2010BF3"/>
        <s v="92810-F2000BF3"/>
        <s v="93700-H8050WK"/>
        <s v="93700-H9000WK"/>
        <s v="95440-H9000"/>
        <s v="95440-H9100"/>
        <s v="95760-H91004SS"/>
        <s v="95760-H9100ABP"/>
        <s v="95760-H9100B2R"/>
        <s v="95760-H9100EU3"/>
        <s v="95760-H9100R4R"/>
        <s v="95760-H9100SWP"/>
        <s v="95760-H9100U4G"/>
        <s v="95760-H9100UD"/>
        <s v="95760-H9100W4Y"/>
        <s v="95920-H8000"/>
        <s v="95920-H8100"/>
        <s v="96005-H8500"/>
        <s v="96011-H8500"/>
        <s v="96200-H8010"/>
        <s v="96200-H9010"/>
        <s v="96200-H9100"/>
        <s v="96200-H9200"/>
        <s v="96200-H9300"/>
        <s v="96200-H9400"/>
        <s v="96210-H9010"/>
        <s v="96210-H9020"/>
        <s v="96210-H9050"/>
        <s v="96210-H9100"/>
        <s v="96210-H9350"/>
        <s v="96210-H9800"/>
        <s v="96210-H9900"/>
        <s v="96230-H9000"/>
        <s v="96230-H9010"/>
        <s v="96230-H9020"/>
        <s v="96230-H9030"/>
        <s v="96230-H9100"/>
        <s v="96230-H9110"/>
        <s v="96230-H9120"/>
        <s v="96230-H9130"/>
        <s v="96230-H9300"/>
        <s v="96230-H9700"/>
        <s v="96230-H9900"/>
        <s v="96231-H9020"/>
        <s v="96231-H9030"/>
        <s v="96231-H9130"/>
        <s v="96231-H9200"/>
        <s v="96231-H9400"/>
        <s v="96231-H9800"/>
        <s v="96710-H8021"/>
        <s v="96710-H8030"/>
        <s v="96710-H8031"/>
        <s v="96720-H8000"/>
        <s v="96720-H8110"/>
        <s v="96720-H8160"/>
        <s v="97500-H0200"/>
        <s v="97510-17300"/>
        <s v="97510-2F400"/>
        <s v="97510-H0200"/>
        <s v="97699-H9100"/>
        <s v="99140-H9000"/>
        <s v="99140-H9100"/>
        <s v="99150-H9000"/>
        <s v="99150-H9100"/>
        <s v="99211-H8000"/>
        <s v="99240-H90004SS"/>
        <s v="99240-H9000ABP"/>
        <s v="99240-H9000KLG"/>
        <s v="99240-H9000R4R"/>
        <s v="99240-H9000SPB"/>
        <s v="99240-H9000SWP"/>
        <s v="99240-H9000UD"/>
        <s v="99240-H91004SS"/>
        <s v="99240-H9100ABP"/>
        <s v="99240-H9100B2R"/>
        <s v="99240-H9100EU3"/>
        <s v="99240-H9100KLG"/>
        <s v="99240-H9100R4R"/>
        <s v="99240-H9100SPB"/>
        <s v="99240-H9100SWP"/>
        <s v="99240-H9100UD"/>
        <s v="09147-0X000"/>
        <s v="14711-48006B"/>
        <s v="31107-0U000"/>
        <s v="37112-A7200"/>
        <s v="43750-25000"/>
        <s v="52960-3W200"/>
        <s v="55117-1M000"/>
        <s v="86320-1W250"/>
        <s v="91962-3S020"/>
        <s v="97313-17000"/>
        <s v="11251-06351"/>
        <s v="11254-06286K"/>
        <s v="37535-CR010"/>
        <s v="37535-G2600"/>
        <s v="11274-08306B"/>
        <s v="11403-06226B"/>
        <s v="11403-06956K"/>
        <s v="11403-08226B"/>
        <s v="11403-08387K"/>
        <s v="11404-10956K"/>
        <s v="11405-08456K"/>
        <s v="11405-10406K"/>
        <s v="11405-10556K"/>
        <s v="11406-10356K"/>
        <s v="11633-08027KA"/>
        <s v="21114-2B700"/>
        <s v="21114-2U001"/>
        <s v="21453-2U001"/>
        <s v="21516-38001"/>
        <s v="22125-2U000"/>
        <s v="22127-2U000"/>
        <s v="22161-4A000"/>
        <s v="22222-08000"/>
        <s v="22222-2U000"/>
        <s v="22321-2U000"/>
        <s v="23127-2MHA0"/>
        <s v="23127-2U100"/>
        <s v="23127-2U200"/>
        <s v="24380-2U000"/>
        <s v="25291-2F480"/>
        <s v="25291-2U000"/>
        <s v="25292-2F480"/>
        <s v="25292-2U000"/>
        <s v="28945-2U000"/>
        <s v="28945-2U010"/>
        <s v="33816-2U000"/>
        <s v="36211-2A000"/>
        <s v="36301-08110"/>
        <s v="36301-08115"/>
        <s v="39210-2F700"/>
        <s v="11430-08221"/>
        <s v="11430-10336B"/>
        <s v="11456-08356B"/>
        <s v="28164-2J600"/>
        <s v="28164-2M320"/>
        <s v="28164-2M400"/>
        <s v="28957-2BAJ0"/>
        <s v="28950-2M330"/>
        <s v="11295-08226K"/>
        <s v="11403-08856K"/>
        <s v="14303-10140"/>
        <s v="16011-10000"/>
        <s v="21020-2G121"/>
        <s v="21020-2G131"/>
        <s v="21118-2G000"/>
        <s v="21171-2G000"/>
        <s v="21359-2A650"/>
        <s v="21443-2G000"/>
        <s v="21481-2G000"/>
        <s v="21510-2G500"/>
        <s v="21516-4A010"/>
        <s v="22211-2G000"/>
        <s v="22212-25002"/>
        <s v="22212-2G700"/>
        <s v="22221-25020"/>
        <s v="22222-25000"/>
        <s v="22224-2G000"/>
        <s v="22320-2C400"/>
        <s v="22321-2C400"/>
        <s v="22341-2G200"/>
        <s v="22341-2G400"/>
        <s v="22341-2GTA0"/>
        <s v="22345-2G000"/>
        <s v="22451-2G600"/>
        <s v="23121-2GGA1"/>
        <s v="23124-2G600"/>
        <s v="23450-2G425"/>
        <s v="23450-2G503"/>
        <s v="23450-2G513"/>
        <s v="23450-2G523"/>
        <s v="23450-2G921"/>
        <s v="24100-2G000"/>
        <s v="24100-2GTB0"/>
        <s v="24200-2G700"/>
        <s v="24200-2G750"/>
        <s v="24200-2GGA0"/>
        <s v="24200-2GTA0"/>
        <s v="24321-2G111"/>
        <s v="24322-2G111"/>
        <s v="24322-2GGA0"/>
        <s v="24348-25001"/>
        <s v="24349-25001"/>
        <s v="24350-2G750"/>
        <s v="24352-2GGB0"/>
        <s v="24355-2G500"/>
        <s v="24361-25000"/>
        <s v="24361-2GGA0"/>
        <s v="24370-2G750"/>
        <s v="24375-2G500"/>
        <s v="24410-2G810"/>
        <s v="24420-2C101"/>
        <s v="24431-2G101"/>
        <s v="24461-2G151"/>
        <s v="24461-2GGA0"/>
        <s v="24470-2G151"/>
        <s v="24470-2G803"/>
        <s v="24471-2G102"/>
        <s v="24471-2GGA1"/>
        <s v="25470-2G050"/>
        <s v="25470-2GGB0"/>
        <s v="25500-2GGA0"/>
        <s v="25600-2GGA5"/>
        <s v="26410-2G001"/>
        <s v="26510-26611"/>
        <s v="26510-26630"/>
        <s v="39181-25200"/>
        <s v="39350-25010"/>
        <s v="39350-2G000"/>
        <s v="39350-2G110"/>
        <s v="39350-2G130"/>
        <s v="94750-37100"/>
        <s v="289G0-2GZA0"/>
      </sharedItems>
    </cacheField>
    <cacheField name="부품명" numFmtId="0">
      <sharedItems/>
    </cacheField>
    <cacheField name="단위" numFmtId="0">
      <sharedItems containsBlank="1"/>
    </cacheField>
    <cacheField name="포장장" numFmtId="0">
      <sharedItems/>
    </cacheField>
    <cacheField name="납품업체" numFmtId="0">
      <sharedItems count="185">
        <s v="RPKQ"/>
        <s v="SQBG"/>
        <s v="KM54"/>
        <s v="R151"/>
        <s v="LA05"/>
        <s v="S012"/>
        <s v="S445"/>
        <s v="S020"/>
        <s v="P404"/>
        <s v="S021"/>
        <s v="D013"/>
        <s v="LH01"/>
        <s v="SA69"/>
        <s v="D148"/>
        <s v="S018"/>
        <s v="S107"/>
        <s v="S022"/>
        <s v="S198"/>
        <s v="L915"/>
        <s v="R8UN"/>
        <s v="SGQZ"/>
        <s v="DDV2"/>
        <s v="PA88"/>
        <s v="S298"/>
        <s v="S098"/>
        <s v="LG62"/>
        <s v="S045"/>
        <s v="SI22"/>
        <s v="R090"/>
        <s v="LB28"/>
        <s v="LF24"/>
        <s v="SC05"/>
        <s v="Y1IH"/>
        <s v="KM62"/>
        <s v="SD91"/>
        <s v="LM85"/>
        <s v="RI14"/>
        <s v="LN46"/>
        <s v="S660"/>
        <s v="SE09"/>
        <s v="S051"/>
        <s v="D232"/>
        <s v="S144"/>
        <s v="LG45"/>
        <s v="SA34"/>
        <s v="S451"/>
        <s v="D229"/>
        <s v="D005"/>
        <s v="R172"/>
        <s v="P087"/>
        <s v="ROTH"/>
        <s v="SBH4"/>
        <s v="R8UL"/>
        <s v="S994"/>
        <s v="SD41"/>
        <s v="S003"/>
        <s v="LN52"/>
        <s v="RNQY"/>
        <s v="R091"/>
        <s v="S521"/>
        <s v="LF85"/>
        <s v="SR73"/>
        <s v="R7A8"/>
        <s v="UR49"/>
        <s v="SH55"/>
        <s v="RFP2"/>
        <s v="RP08"/>
        <s v="LF46"/>
        <s v="SYNV"/>
        <s v="S110"/>
        <s v="RFP3"/>
        <s v="LN14"/>
        <s v="SUR2"/>
        <s v="P973"/>
        <s v="SV87"/>
        <s v="LB20"/>
        <s v="SYDY"/>
        <s v="SUMZ"/>
        <s v="D136"/>
        <s v="PJ44"/>
        <s v="U524"/>
        <s v="RLIZ"/>
        <s v="SA50"/>
        <s v="P784"/>
        <s v="SII2"/>
        <s v="RONZ"/>
        <s v="S738"/>
        <s v="SV83"/>
        <s v="LN43"/>
        <s v="LB06"/>
        <s v="SQWN"/>
        <s v="SHG4"/>
        <s v="S834"/>
        <s v="P511"/>
        <s v="SF82"/>
        <s v="SML6"/>
        <s v="RR58"/>
        <s v="U924"/>
        <s v="S419"/>
        <s v="S835"/>
        <s v="R780"/>
        <s v="S196"/>
        <s v="LF41"/>
        <s v="U478"/>
        <s v="LN16"/>
        <s v="D398"/>
        <s v="D040"/>
        <s v="P273"/>
        <s v="P765"/>
        <s v="PA49"/>
        <s v="R173"/>
        <s v="RR2Y"/>
        <s v="S015"/>
        <s v="SV82"/>
        <s v="D250"/>
        <s v="LN42"/>
        <s v="R176"/>
        <s v="SGG9"/>
        <s v="RH73"/>
        <s v="P002"/>
        <s v="LF09"/>
        <s v="PH37"/>
        <s v="R164"/>
        <s v="PD65"/>
        <s v="R154"/>
        <s v="R8DZ"/>
        <s v="LE41"/>
        <s v="RJ9C"/>
        <s v="P655"/>
        <s v="UN9Y"/>
        <s v="D767"/>
        <s v="RFFX"/>
        <s v="U480"/>
        <s v="LN54"/>
        <s v="SJVH"/>
        <s v="P670"/>
        <s v="U678"/>
        <s v="PJ02"/>
        <s v="D460"/>
        <s v="D007"/>
        <s v="P059"/>
        <s v="RFP4"/>
        <s v="U821"/>
        <s v="SV88"/>
        <s v="D364"/>
        <s v="KV4Z"/>
        <s v="UO45"/>
        <s v="S026"/>
        <s v="S113"/>
        <s v="P461"/>
        <s v="LF05"/>
        <s v="SA41"/>
        <s v="D004"/>
        <s v="RROJ"/>
        <s v="P068"/>
        <s v="D191"/>
        <s v="U504"/>
        <s v="U977"/>
        <s v="P928"/>
        <s v="DE4V"/>
        <s v="U536"/>
        <s v="R8TD"/>
        <s v="UO70"/>
        <s v="P085"/>
        <s v="UT10"/>
        <s v="D043"/>
        <s v="DF8M"/>
        <s v="SZD3"/>
        <s v="R099"/>
        <s v="U495"/>
        <s v="LN53"/>
        <s v="R616"/>
        <s v="REJM"/>
        <s v="S755"/>
        <s v="U986"/>
        <s v="D051"/>
        <s v="S193"/>
        <s v="D053"/>
        <s v="S175"/>
        <s v="KX8K"/>
        <s v="S074"/>
        <s v="SG11"/>
        <s v="U591"/>
        <s v="P798"/>
        <s v="LE42"/>
      </sharedItems>
    </cacheField>
    <cacheField name="납품업체명" numFmtId="0">
      <sharedItems count="184">
        <s v="현대트랜시스 지곡공장"/>
        <s v="(주)진합"/>
        <s v="한온시스템"/>
        <s v="우신공업(주)"/>
        <s v="(주)풍강"/>
        <s v="영신금속공업(주)"/>
        <s v="(주)선일다이파스"/>
        <s v="태양금속공업(주)"/>
        <s v="(주)이원정공"/>
        <s v="우진공업(주)"/>
        <s v="삼우정밀(주)"/>
        <s v="(주)동보"/>
        <s v="동성금속(주)"/>
        <s v="(주)건화"/>
        <s v="유성기업(주)"/>
        <s v="동아공업(주)"/>
        <s v="신한발브공업(주)"/>
        <s v="유신정밀공업(주)"/>
        <s v="한국분말야금(주)"/>
        <s v="(주)서진오토모티브"/>
        <s v="보그워너평택 유한책임회사"/>
        <s v="울브린코리아(주)"/>
        <s v="반도코리아(주)"/>
        <s v="주식회사 유라테크"/>
        <s v="삼진정공(주)"/>
        <s v="한일튜브(주)"/>
        <s v="(주)현대케피코"/>
        <s v="콘티넨탈오토모티브일렉트로닉"/>
        <s v="(주)유라코퍼레이션"/>
        <s v="광일이노텍(주)"/>
        <s v="현대합성공업(주)"/>
        <s v="페더럴모굴세종 주식회사"/>
        <s v="명화공업(주)"/>
        <s v="주식회사 오리엔트정공"/>
        <s v="셰플러안산 유한회사"/>
        <s v="(주)서진캠"/>
        <s v="주식회사 지코"/>
        <s v="게이츠유니타코리아"/>
        <s v="(주)만앤휴멜코리아"/>
        <s v="보그워너충주 유한책임회사"/>
        <s v="극동가스케트공업(주)"/>
        <s v="(주)구영테크"/>
        <s v="주식회사 에스엠알오토모티브모듈코리아"/>
        <s v="(주)프론텍"/>
        <s v="(주)대승"/>
        <s v="(주)씬터온"/>
        <s v="대한소결금속(주)"/>
        <s v="평화산업(주)"/>
        <s v="(주)니프코코리아 아산공장"/>
        <s v="(주)화승R&amp;A"/>
        <s v="(주)엔티엠"/>
        <s v="주식회사 경신(화성)"/>
        <s v="주식회사 삼기"/>
        <s v="광성기업(주)"/>
        <s v="비테스코테크놀로지스코리아 주식회사"/>
        <s v="대원강업(주)"/>
        <s v="대동도어주식회사"/>
        <s v="엘에스오토모티브테크놀로지스 주식회사"/>
        <s v="삼보에이앤티(주)"/>
        <s v="삼신화학공업(주)"/>
        <s v="거성공업(주)"/>
        <s v="니덱모빌리티코리아(주)"/>
        <s v="현대모비스(주)진천공장"/>
        <s v="위너콤(주)"/>
        <s v="한국아이티더블유 유한책임회사"/>
        <s v="㈜만도 익산공장"/>
        <s v="(주)동희정공 아산공장"/>
        <s v="동원산업(주)"/>
        <s v="헨켈테크놀러지스(유)오토모티브지점"/>
        <s v="(주)모베이스전자"/>
        <s v="㈜만도 원주공장"/>
        <s v="동해산업(주)"/>
        <s v="인팩일렉스(주)"/>
        <s v="우수AMS(주)"/>
        <s v="한국내쇼날(주)"/>
        <s v="(주)KOMOS"/>
        <s v="캄텍(주)"/>
        <s v="(주)조일"/>
        <s v="평화정공(주)"/>
        <s v="(주)스타빌루스"/>
        <s v="우영산업(주)"/>
        <s v="주식회사 트래닛"/>
        <s v="(주)우신세이프티시스템"/>
        <s v="(주)세동"/>
        <s v="현대모비스(주)아산플라스틱공장"/>
        <s v="덴소코리아 주식회사"/>
        <s v="인파스텍코리아(주)"/>
        <s v="(주)동아금속"/>
        <s v="보고에이피 주식회사"/>
        <s v="(주)남일"/>
        <s v="조이슨세이프티시스템스코리아 주식회사"/>
        <s v="주식회사 신원"/>
        <s v="말레동현필터시스템(주)"/>
        <s v="(유)삼송창원공장"/>
        <s v="(주)보쉬전장"/>
        <s v="삼보모터스(주)"/>
        <s v="인지디스플레이"/>
        <s v="(주)니프코코리아 울산공장"/>
        <s v="안전공업(주)"/>
        <s v="동서페더럴모굴주식회사"/>
        <s v="로버트보쉬코리아 유한회사"/>
        <s v="인지컨트롤스(주)"/>
        <s v="(주)코리아하이텍"/>
        <s v="삼기산업(주)"/>
        <s v="(주)윤영테크"/>
        <s v="삼보프라텍(주)"/>
        <s v="(주)영진"/>
        <s v="유일고무(주)"/>
        <s v="(주)신기인터모빌"/>
        <s v="(유)아이티더블유오토모티브코리아"/>
        <s v="(주)프라코아산공장"/>
        <s v="(주)에이스테크놀로지 남동지점"/>
        <s v="주식회사 디엠씨"/>
        <s v="(주)대한솔루션"/>
        <s v="(주)평화발레오"/>
        <s v="대주정공(주)"/>
        <s v="현대모비스(주)천안공장"/>
        <s v="대동하이렉스주식회사"/>
        <s v="케이비와이퍼시스템 주식회사"/>
        <s v="동아화성(주)"/>
        <s v="(주)아성프라텍"/>
        <s v="금강화학"/>
        <s v="애디언트코리아(주)"/>
        <s v="현대위아(주)변속기공장"/>
        <s v="대우공업(주)"/>
        <s v="코리아에프티"/>
        <s v="(주)새한산업"/>
        <s v="성우공업 주식회사"/>
        <s v="(주)한텍테크놀로지"/>
        <s v="조일공업(주)"/>
        <s v="(주)신호"/>
        <s v="(주)서연이화 아산공장"/>
        <s v="에코플라스틱(주)"/>
        <s v="현대모비스(주)이화공장"/>
        <s v="현대트랜시스 동탄공장"/>
        <s v="동대금속(주)"/>
        <s v="동국실업(주)"/>
        <s v="보그워너창녕 유한책임회사"/>
        <s v="발레오전장시스템스코리아(주"/>
        <s v="경창산업(주)"/>
        <s v="(주)태흥테크"/>
        <s v="㈜만도"/>
        <s v="영신정공(주)"/>
        <s v="(주)한화미 의령공장"/>
        <s v="(주)세원 E&amp;I"/>
        <s v="현대모비스(주)광주칵핏공장"/>
        <s v="(주)용산"/>
        <s v="주식회사 경신(군산)"/>
        <s v="(주)일흥"/>
        <s v="주식회사 유니크"/>
        <s v="아이아 주식회사"/>
        <s v="대동시스템(주)"/>
        <s v="에스엘 주식회사 진량공장"/>
        <s v="에스엘주식회사 전자공장"/>
        <s v="(주)금창"/>
        <s v="(주)광진상공"/>
        <s v="동신산업(주)"/>
        <s v="에스텍(주)"/>
        <s v="현대모비스(주)김천공장"/>
        <s v="엔브이에이치코리아(주)"/>
        <s v="유한회사 대구특수금속"/>
        <s v="(주)모팜"/>
        <s v="(주)성우하이텍"/>
        <s v="(주)일진"/>
        <s v="삼영공업(주)"/>
        <s v="우영산업(주)경주공장"/>
        <s v="아이모스시스템 주식회사"/>
        <s v="인팩혼시스템㈜"/>
        <s v="한국아이티더블유 유한책임회사 울산지점"/>
        <s v="대풍공업주식회사"/>
        <s v="코리아오토글라스(주)"/>
        <s v="㈜케어에이드"/>
        <s v="삼우산기(주)"/>
        <s v="오덱(주)"/>
        <s v="(주)삼성금속"/>
        <s v="셰플러코리아(유)"/>
        <s v="평화오일씰공업(주)"/>
        <s v="주식회사 온이스"/>
        <s v="한국쯔바키모토오토모티브 주식회사"/>
        <s v="한국후꼬꾸(주)"/>
        <s v="동양피스톤(주)"/>
        <s v="한일튜브(울산)"/>
        <s v="삼성발레오써멀시스템스"/>
        <s v="포레시아배기컨트롤시스템코리아(유)"/>
      </sharedItems>
    </cacheField>
    <cacheField name="부품로트 대상여부" numFmtId="0">
      <sharedItems/>
    </cacheField>
    <cacheField name="포장장명" numFmtId="0">
      <sharedItems/>
    </cacheField>
    <cacheField name="최종입고일" numFmtId="0">
      <sharedItems containsSemiMixedTypes="0" containsString="0" containsNumber="1" containsInteger="1" minValue="20200603" maxValue="20201102"/>
    </cacheField>
    <cacheField name="단중" numFmtId="0">
      <sharedItems containsSemiMixedTypes="0" containsString="0" containsNumber="1" minValue="0.13800000000000001" maxValue="4000" count="1580">
        <n v="7"/>
        <n v="5.6"/>
        <n v="410"/>
        <n v="430"/>
        <n v="283"/>
        <n v="1300"/>
        <n v="10"/>
        <n v="0.5"/>
        <n v="1400"/>
        <n v="15"/>
        <n v="1810"/>
        <n v="350"/>
        <n v="0.8"/>
        <n v="3800"/>
        <n v="1040"/>
        <n v="82"/>
        <n v="9"/>
        <n v="5.25"/>
        <n v="6.5"/>
        <n v="17.55"/>
        <n v="21"/>
        <n v="21.3"/>
        <n v="24.3"/>
        <n v="27"/>
        <n v="32.4"/>
        <n v="27.6"/>
        <n v="40.5"/>
        <n v="20"/>
        <n v="4"/>
        <n v="11.5"/>
        <n v="7.1"/>
        <n v="5"/>
        <n v="3.15"/>
        <n v="43"/>
        <n v="57.5"/>
        <n v="16"/>
        <n v="18.600000000000001"/>
        <n v="18.5"/>
        <n v="18.899999999999999"/>
        <n v="20.5"/>
        <n v="20.7"/>
        <n v="21.4"/>
        <n v="21.5"/>
        <n v="21.1"/>
        <n v="14.75"/>
        <n v="8"/>
        <n v="25.79"/>
        <n v="3.1"/>
        <n v="23.9"/>
        <n v="83"/>
        <n v="39"/>
        <n v="4.8"/>
        <n v="2.0249999999999999"/>
        <n v="203"/>
        <n v="88.25"/>
        <n v="8.41"/>
        <n v="8.3000000000000007"/>
        <n v="1.9"/>
        <n v="182.5"/>
        <n v="166.5"/>
        <n v="36.15"/>
        <n v="15.85"/>
        <n v="10.7"/>
        <n v="11"/>
        <n v="840.5"/>
        <n v="209"/>
        <n v="924"/>
        <n v="6.6"/>
        <n v="9.6"/>
        <n v="1159.75"/>
        <n v="1.5289999999999999"/>
        <n v="23.17"/>
        <n v="289.5"/>
        <n v="34.4"/>
        <n v="62.75"/>
        <n v="23.11"/>
        <n v="190.5"/>
        <n v="87"/>
        <n v="68"/>
        <n v="126.7"/>
        <n v="7.15"/>
        <n v="48.5"/>
        <n v="22"/>
        <n v="133.4"/>
        <n v="75.5"/>
        <n v="13.2"/>
        <n v="6"/>
        <n v="14"/>
        <n v="7.95"/>
        <n v="5.65"/>
        <n v="40"/>
        <n v="22.4"/>
        <n v="50"/>
        <n v="13.47"/>
        <n v="3.2"/>
        <n v="42.25"/>
        <n v="64.849999999999994"/>
        <n v="16.059999999999999"/>
        <n v="59.65"/>
        <n v="26.85"/>
        <n v="23.15"/>
        <n v="27.25"/>
        <n v="1776"/>
        <n v="111.4"/>
        <n v="22.92"/>
        <n v="26.03"/>
        <n v="141.85"/>
        <n v="101.2"/>
        <n v="26.47"/>
        <n v="31.8"/>
        <n v="35.24"/>
        <n v="12.35"/>
        <n v="8.3699999999999992"/>
        <n v="162"/>
        <n v="34.9"/>
        <n v="6.1449999999999996"/>
        <n v="130.77500000000001"/>
        <n v="120.45"/>
        <n v="6.73"/>
        <n v="246.4"/>
        <n v="183.2"/>
        <n v="441"/>
        <n v="24.21"/>
        <n v="28.445"/>
        <n v="13.45"/>
        <n v="1448"/>
        <n v="1430"/>
        <n v="426"/>
        <n v="182"/>
        <n v="32.78"/>
        <n v="3.73"/>
        <n v="130.15"/>
        <n v="116.5"/>
        <n v="240"/>
        <n v="33.334000000000003"/>
        <n v="57.334000000000003"/>
        <n v="845"/>
        <n v="7.56"/>
        <n v="344"/>
        <n v="445"/>
        <n v="1168.25"/>
        <n v="871"/>
        <n v="19.5"/>
        <n v="1165"/>
        <n v="186"/>
        <n v="272"/>
        <n v="597"/>
        <n v="60.4"/>
        <n v="1.91"/>
        <n v="108.75"/>
        <n v="111"/>
        <n v="59"/>
        <n v="54.88"/>
        <n v="17.46"/>
        <n v="180"/>
        <n v="1.5"/>
        <n v="19"/>
        <n v="473.2"/>
        <n v="4.75"/>
        <n v="33"/>
        <n v="14.9"/>
        <n v="1.1000000000000001"/>
        <n v="3.5"/>
        <n v="43.3"/>
        <n v="5.05"/>
        <n v="4.5"/>
        <n v="66.433999999999997"/>
        <n v="51.9"/>
        <n v="434"/>
        <n v="448"/>
        <n v="516"/>
        <n v="11.9"/>
        <n v="8.5"/>
        <n v="17.45"/>
        <n v="13.5"/>
        <n v="10.1"/>
        <n v="71.584000000000003"/>
        <n v="19.8"/>
        <n v="28"/>
        <n v="24.6"/>
        <n v="29"/>
        <n v="12.5"/>
        <n v="17.48"/>
        <n v="1862"/>
        <n v="116.8"/>
        <n v="19.7"/>
        <n v="90"/>
        <n v="57"/>
        <n v="40.85"/>
        <n v="8.83"/>
        <n v="7.5"/>
        <n v="7.86"/>
        <n v="22.1"/>
        <n v="11.7"/>
        <n v="21.05"/>
        <n v="49"/>
        <n v="4.9000000000000004"/>
        <n v="14.875"/>
        <n v="28.45"/>
        <n v="28.5"/>
        <n v="124"/>
        <n v="7.25"/>
        <n v="209.8"/>
        <n v="2.54"/>
        <n v="148.5"/>
        <n v="13.6"/>
        <n v="20.9"/>
        <n v="58.7"/>
        <n v="49.8"/>
        <n v="1329"/>
        <n v="87.5"/>
        <n v="53.32"/>
        <n v="107"/>
        <n v="271.2"/>
        <n v="120.7"/>
        <n v="1.66"/>
        <n v="23.87"/>
        <n v="2.2050000000000001"/>
        <n v="50.76"/>
        <n v="52.5"/>
        <n v="46.924999999999997"/>
        <n v="43.8"/>
        <n v="709"/>
        <n v="1610"/>
        <n v="139.5"/>
        <n v="118.6"/>
        <n v="69.2"/>
        <n v="606"/>
        <n v="58.08"/>
        <n v="255.7"/>
        <n v="89.5"/>
        <n v="135"/>
        <n v="98.75"/>
        <n v="6.35"/>
        <n v="14.2"/>
        <n v="6.05"/>
        <n v="12.25"/>
        <n v="29.1"/>
        <n v="25"/>
        <n v="3.65"/>
        <n v="35"/>
        <n v="317.5"/>
        <n v="46.9"/>
        <n v="153"/>
        <n v="18"/>
        <n v="1347"/>
        <n v="1365"/>
        <n v="1350.5"/>
        <n v="1372"/>
        <n v="105"/>
        <n v="46"/>
        <n v="24"/>
        <n v="100.75"/>
        <n v="36"/>
        <n v="38.4"/>
        <n v="176.5"/>
        <n v="280.5"/>
        <n v="128"/>
        <n v="148"/>
        <n v="127.6"/>
        <n v="128.69999999999999"/>
        <n v="141"/>
        <n v="1.35"/>
        <n v="142.80000000000001"/>
        <n v="1.53"/>
        <n v="81"/>
        <n v="114"/>
        <n v="12.7"/>
        <n v="20.2"/>
        <n v="113.8"/>
        <n v="1.8"/>
        <n v="20.05"/>
        <n v="6.25"/>
        <n v="3.57"/>
        <n v="5.0999999999999996"/>
        <n v="20.95"/>
        <n v="77.5"/>
        <n v="23.5"/>
        <n v="58"/>
        <n v="2.8"/>
        <n v="281"/>
        <n v="277"/>
        <n v="127.9"/>
        <n v="504"/>
        <n v="64"/>
        <n v="37.700000000000003"/>
        <n v="13.92"/>
        <n v="19.135000000000002"/>
        <n v="5.9850000000000003"/>
        <n v="127.5"/>
        <n v="326"/>
        <n v="332"/>
        <n v="1084"/>
        <n v="1096"/>
        <n v="1107"/>
        <n v="1114"/>
        <n v="97.6"/>
        <n v="1293"/>
        <n v="14.5"/>
        <n v="308"/>
        <n v="348.4"/>
        <n v="2.1"/>
        <n v="0.26"/>
        <n v="5.1040000000000001"/>
        <n v="122.429"/>
        <n v="123.2"/>
        <n v="156.429"/>
        <n v="169.429"/>
        <n v="168.429"/>
        <n v="1.1870000000000001"/>
        <n v="1.583"/>
        <n v="120.429"/>
        <n v="121.1"/>
        <n v="155.429"/>
        <n v="13.853999999999999"/>
        <n v="1.5409999999999999"/>
        <n v="121.429"/>
        <n v="220.4"/>
        <n v="570"/>
        <n v="666"/>
        <n v="668"/>
        <n v="670"/>
        <n v="584"/>
        <n v="674"/>
        <n v="0.63700000000000001"/>
        <n v="32"/>
        <n v="32.65"/>
        <n v="46.8"/>
        <n v="484.3"/>
        <n v="490"/>
        <n v="143"/>
        <n v="9.5"/>
        <n v="5.8"/>
        <n v="6.55"/>
        <n v="6.63"/>
        <n v="7.3"/>
        <n v="1.65"/>
        <n v="489"/>
        <n v="868"/>
        <n v="83.5"/>
        <n v="13"/>
        <n v="16.149999999999999"/>
        <n v="22.315000000000001"/>
        <n v="7.9"/>
        <n v="33.549999999999997"/>
        <n v="22.5"/>
        <n v="1"/>
        <n v="1802"/>
        <n v="69"/>
        <n v="34.340000000000003"/>
        <n v="105.59"/>
        <n v="950"/>
        <n v="496"/>
        <n v="62.5"/>
        <n v="926"/>
        <n v="877"/>
        <n v="297"/>
        <n v="736"/>
        <n v="377"/>
        <n v="320"/>
        <n v="385.5"/>
        <n v="416.5"/>
        <n v="1549.5"/>
        <n v="1543"/>
        <n v="1424"/>
        <n v="1138"/>
        <n v="15.15"/>
        <n v="14.09"/>
        <n v="13.05"/>
        <n v="590"/>
        <n v="587.5"/>
        <n v="54"/>
        <n v="208"/>
        <n v="388"/>
        <n v="1370"/>
        <n v="495"/>
        <n v="498"/>
        <n v="306"/>
        <n v="914.2"/>
        <n v="913.6"/>
        <n v="172.5"/>
        <n v="181.5"/>
        <n v="467"/>
        <n v="10.68"/>
        <n v="114.5"/>
        <n v="112.7"/>
        <n v="1.9039999999999999"/>
        <n v="0.17"/>
        <n v="129.57"/>
        <n v="160.57"/>
        <n v="145.57"/>
        <n v="189.57"/>
        <n v="13.9"/>
        <n v="0.76200000000000001"/>
        <n v="1.22"/>
        <n v="275.5"/>
        <n v="100.5"/>
        <n v="106.1"/>
        <n v="136"/>
        <n v="104"/>
        <n v="129"/>
        <n v="139.57"/>
        <n v="81.5"/>
        <n v="3.11"/>
        <n v="0.85"/>
        <n v="0.4"/>
        <n v="280"/>
        <n v="278.2"/>
        <n v="279.3"/>
        <n v="282.5"/>
        <n v="296"/>
        <n v="282.2"/>
        <n v="49.2"/>
        <n v="1890"/>
        <n v="21.27"/>
        <n v="23"/>
        <n v="250"/>
        <n v="82.92"/>
        <n v="768"/>
        <n v="36.25"/>
        <n v="50.3"/>
        <n v="276.5"/>
        <n v="2510"/>
        <n v="649"/>
        <n v="651"/>
        <n v="19.239999999999998"/>
        <n v="125.1"/>
        <n v="637.5"/>
        <n v="26.9"/>
        <n v="32.5"/>
        <n v="6.2"/>
        <n v="2.5"/>
        <n v="113.5"/>
        <n v="26"/>
        <n v="43.9"/>
        <n v="86.33"/>
        <n v="1.976"/>
        <n v="0.37"/>
        <n v="471.8"/>
        <n v="44.61"/>
        <n v="8.4"/>
        <n v="40.75"/>
        <n v="6.28"/>
        <n v="7.2"/>
        <n v="25.03"/>
        <n v="6.4"/>
        <n v="5.9"/>
        <n v="6.7"/>
        <n v="6.34"/>
        <n v="1720"/>
        <n v="106.9"/>
        <n v="161.65"/>
        <n v="38.1"/>
        <n v="333.5"/>
        <n v="22.9"/>
        <n v="1850"/>
        <n v="1534"/>
        <n v="1540"/>
        <n v="115"/>
        <n v="722"/>
        <n v="100"/>
        <n v="142"/>
        <n v="133"/>
        <n v="130"/>
        <n v="184"/>
        <n v="155"/>
        <n v="478"/>
        <n v="96.4"/>
        <n v="10.88"/>
        <n v="72.5"/>
        <n v="368"/>
        <n v="1093"/>
        <n v="72.2"/>
        <n v="75"/>
        <n v="957"/>
        <n v="76"/>
        <n v="109"/>
        <n v="2.21"/>
        <n v="0.33"/>
        <n v="122.07"/>
        <n v="154.57"/>
        <n v="120.3"/>
        <n v="123.5"/>
        <n v="133.07"/>
        <n v="133.57"/>
        <n v="134.07"/>
        <n v="154.63999999999999"/>
        <n v="137"/>
        <n v="155.5"/>
        <n v="175.6"/>
        <n v="174.1"/>
        <n v="174.3"/>
        <n v="158"/>
        <n v="149.1"/>
        <n v="176.57"/>
        <n v="174.5"/>
        <n v="14.4"/>
        <n v="131.4"/>
        <n v="164.1"/>
        <n v="130.19999999999999"/>
        <n v="116"/>
        <n v="132.1"/>
        <n v="132.69999999999999"/>
        <n v="134.5"/>
        <n v="164.6"/>
        <n v="149"/>
        <n v="164.8"/>
        <n v="167.5"/>
        <n v="186.5"/>
        <n v="185.6"/>
        <n v="185.5"/>
        <n v="170"/>
        <n v="185.3"/>
        <n v="188.2"/>
        <n v="188.5"/>
        <n v="12"/>
        <n v="130.9"/>
        <n v="139.19999999999999"/>
        <n v="137.69999999999999"/>
        <n v="137.4"/>
        <n v="142.5"/>
        <n v="137.9"/>
        <n v="10.5"/>
        <n v="139.6"/>
        <n v="138"/>
        <n v="138.19999999999999"/>
        <n v="0.65900000000000003"/>
        <n v="62.545999999999999"/>
        <n v="940"/>
        <n v="1094"/>
        <n v="1191"/>
        <n v="6.65"/>
        <n v="71.400000000000006"/>
        <n v="716"/>
        <n v="122"/>
        <n v="91"/>
        <n v="414"/>
        <n v="50.7"/>
        <n v="17.18"/>
        <n v="30.8"/>
        <n v="42"/>
        <n v="41.45"/>
        <n v="55.43"/>
        <n v="17.5"/>
        <n v="18.7"/>
        <n v="18.8"/>
        <n v="19.399999999999999"/>
        <n v="38.9"/>
        <n v="508.3"/>
        <n v="561.9"/>
        <n v="120.13"/>
        <n v="120"/>
        <n v="290"/>
        <n v="196.25"/>
        <n v="30"/>
        <n v="72.25"/>
        <n v="26.25"/>
        <n v="6.75"/>
        <n v="2830"/>
        <n v="458"/>
        <n v="82.82"/>
        <n v="10.4"/>
        <n v="177.1"/>
        <n v="755"/>
        <n v="52.55"/>
        <n v="102.95"/>
        <n v="56"/>
        <n v="54.9"/>
        <n v="132.30000000000001"/>
        <n v="101.7"/>
        <n v="117.75"/>
        <n v="7.19"/>
        <n v="7.28"/>
        <n v="103.8"/>
        <n v="7.76"/>
        <n v="19.734999999999999"/>
        <n v="7.17"/>
        <n v="1.0249999999999999"/>
        <n v="5.88"/>
        <n v="151.6"/>
        <n v="271.25"/>
        <n v="856"/>
        <n v="575.6"/>
        <n v="616"/>
        <n v="396.96"/>
        <n v="60"/>
        <n v="1545"/>
        <n v="1553.9"/>
        <n v="1436"/>
        <n v="470.7"/>
        <n v="1643"/>
        <n v="1644"/>
        <n v="1623"/>
        <n v="1629"/>
        <n v="1646"/>
        <n v="1633"/>
        <n v="1621"/>
        <n v="1616"/>
        <n v="631"/>
        <n v="829"/>
        <n v="857"/>
        <n v="150"/>
        <n v="550"/>
        <n v="1225"/>
        <n v="1076"/>
        <n v="97.5"/>
        <n v="825"/>
        <n v="89"/>
        <n v="161"/>
        <n v="125"/>
        <n v="165"/>
        <n v="166"/>
        <n v="164"/>
        <n v="161.69999999999999"/>
        <n v="190"/>
        <n v="160"/>
        <n v="156"/>
        <n v="172.7"/>
        <n v="171.9"/>
        <n v="173"/>
        <n v="172.8"/>
        <n v="173.1"/>
        <n v="175.3"/>
        <n v="11.85"/>
        <n v="2.052"/>
        <n v="3.0859999999999999"/>
        <n v="162.19999999999999"/>
        <n v="192"/>
        <n v="172.6"/>
        <n v="174.4"/>
        <n v="173.7"/>
        <n v="1.9139999999999999"/>
        <n v="3.0059999999999998"/>
        <n v="126"/>
        <n v="1.228"/>
        <n v="27.4"/>
        <n v="9.67"/>
        <n v="5.12"/>
        <n v="11.35"/>
        <n v="713"/>
        <n v="35.9"/>
        <n v="101.95"/>
        <n v="253"/>
        <n v="324"/>
        <n v="314"/>
        <n v="310.3"/>
        <n v="310"/>
        <n v="310.5"/>
        <n v="337"/>
        <n v="480"/>
        <n v="492"/>
        <n v="126.5"/>
        <n v="126.1"/>
        <n v="3"/>
        <n v="34"/>
        <n v="36.700000000000003"/>
        <n v="59.86"/>
        <n v="69.5"/>
        <n v="4.0999999999999996"/>
        <n v="6.9"/>
        <n v="12.4"/>
        <n v="13.3"/>
        <n v="15.65"/>
        <n v="17.399999999999999"/>
        <n v="99"/>
        <n v="27.5"/>
        <n v="8.64"/>
        <n v="15.9"/>
        <n v="4.1500000000000004"/>
        <n v="93.8"/>
        <n v="97.9"/>
        <n v="141.6"/>
        <n v="31.5"/>
        <n v="12.85"/>
        <n v="8.1999999999999993"/>
        <n v="4.5999999999999996"/>
        <n v="145"/>
        <n v="308.39999999999998"/>
        <n v="37.6"/>
        <n v="151"/>
        <n v="17"/>
        <n v="152"/>
        <n v="2850"/>
        <n v="3975"/>
        <n v="4000"/>
        <n v="3337.5"/>
        <n v="14.96"/>
        <n v="58.3"/>
        <n v="90.2"/>
        <n v="58.85"/>
        <n v="3940"/>
        <n v="3950"/>
        <n v="37.4"/>
        <n v="35.5"/>
        <n v="181.2"/>
        <n v="421.51"/>
        <n v="0.74"/>
        <n v="1255"/>
        <n v="1251"/>
        <n v="1223"/>
        <n v="245.2"/>
        <n v="26.5"/>
        <n v="903.1"/>
        <n v="1097.8499999999999"/>
        <n v="920"/>
        <n v="665.1"/>
        <n v="53"/>
        <n v="22.8"/>
        <n v="267.05"/>
        <n v="481.1"/>
        <n v="52.86"/>
        <n v="630"/>
        <n v="3.19"/>
        <n v="49.9"/>
        <n v="18.3"/>
        <n v="5.55"/>
        <n v="6.21"/>
        <n v="9.8000000000000007"/>
        <n v="16.5"/>
        <n v="13.55"/>
        <n v="15.6"/>
        <n v="8.6"/>
        <n v="7.67"/>
        <n v="165.75"/>
        <n v="31.75"/>
        <n v="71"/>
        <n v="1642.2"/>
        <n v="61.3"/>
        <n v="234.6"/>
        <n v="239.3"/>
        <n v="235.7"/>
        <n v="47.2"/>
        <n v="0.7"/>
        <n v="1020"/>
        <n v="1015"/>
        <n v="783.5"/>
        <n v="780"/>
        <n v="177.7"/>
        <n v="254"/>
        <n v="319.5"/>
        <n v="355.5"/>
        <n v="50.9"/>
        <n v="258.39999999999998"/>
        <n v="243"/>
        <n v="317.2"/>
        <n v="2885"/>
        <n v="589"/>
        <n v="54.96"/>
        <n v="651.29999999999995"/>
        <n v="11.2"/>
        <n v="150.80000000000001"/>
        <n v="7.8"/>
        <n v="31"/>
        <n v="80"/>
        <n v="0.79"/>
        <n v="43.95"/>
        <n v="7.85"/>
        <n v="5.45"/>
        <n v="16.100000000000001"/>
        <n v="14.6"/>
        <n v="37.799999999999997"/>
        <n v="17.059999999999999"/>
        <n v="1.2"/>
        <n v="3.4"/>
        <n v="3.75"/>
        <n v="3.81"/>
        <n v="10.19"/>
        <n v="18.57"/>
        <n v="3.54"/>
        <n v="6.51"/>
        <n v="17.75"/>
        <n v="3.375"/>
        <n v="1.4350000000000001"/>
        <n v="1.38"/>
        <n v="2.7"/>
        <n v="7.8129999999999997"/>
        <n v="9.9380000000000006"/>
        <n v="1.45"/>
        <n v="65"/>
        <n v="14.85"/>
        <n v="5.92"/>
        <n v="83.95"/>
        <n v="29.5"/>
        <n v="48.15"/>
        <n v="0.875"/>
        <n v="41.24"/>
        <n v="2.6880000000000002"/>
        <n v="21.45"/>
        <n v="17.649999999999999"/>
        <n v="9.1999999999999993"/>
        <n v="4.37"/>
        <n v="48.2"/>
        <n v="17.062999999999999"/>
        <n v="2"/>
        <n v="3.5630000000000002"/>
        <n v="2.1429999999999998"/>
        <n v="2.0299999999999998"/>
        <n v="1.6"/>
        <n v="0.93799999999999994"/>
        <n v="12.75"/>
        <n v="14.1"/>
        <n v="9.6999999999999993"/>
        <n v="67.7"/>
        <n v="95"/>
        <n v="37"/>
        <n v="6.49"/>
        <n v="64.5"/>
        <n v="177.5"/>
        <n v="88"/>
        <n v="1.4"/>
        <n v="17.600000000000001"/>
        <n v="4.3"/>
        <n v="24.7"/>
        <n v="2141.6"/>
        <n v="700"/>
        <n v="548.29999999999995"/>
        <n v="83.8"/>
        <n v="83.6"/>
        <n v="34.5"/>
        <n v="1500"/>
        <n v="820"/>
        <n v="220"/>
        <n v="225"/>
        <n v="355"/>
        <n v="0.2"/>
        <n v="0.25"/>
        <n v="535.79999999999995"/>
        <n v="273.5"/>
        <n v="205.7"/>
        <n v="6.45"/>
        <n v="5.35"/>
        <n v="1.43"/>
        <n v="1.61"/>
        <n v="440"/>
        <n v="419"/>
        <n v="378"/>
        <n v="882"/>
        <n v="446"/>
        <n v="260.3"/>
        <n v="238.35"/>
        <n v="185"/>
        <n v="203.7"/>
        <n v="70"/>
        <n v="262"/>
        <n v="85.1"/>
        <n v="1.25"/>
        <n v="362"/>
        <n v="340"/>
        <n v="345"/>
        <n v="294.5"/>
        <n v="533"/>
        <n v="146"/>
        <n v="392.2"/>
        <n v="242"/>
        <n v="275.7"/>
        <n v="216.5"/>
        <n v="211.5"/>
        <n v="141.69999999999999"/>
        <n v="224.17"/>
        <n v="510"/>
        <n v="11.3"/>
        <n v="2.2000000000000002"/>
        <n v="6.88"/>
        <n v="1.94"/>
        <n v="29.695"/>
        <n v="322"/>
        <n v="66"/>
        <n v="593.5"/>
        <n v="586"/>
        <n v="916"/>
        <n v="374"/>
        <n v="19.95"/>
        <n v="267"/>
        <n v="753"/>
        <n v="98"/>
        <n v="202"/>
        <n v="548.9"/>
        <n v="887.9"/>
        <n v="43.29"/>
        <n v="3.47"/>
        <n v="28.61"/>
        <n v="52.85"/>
        <n v="11.16"/>
        <n v="34.75"/>
        <n v="256"/>
        <n v="205"/>
        <n v="6.3"/>
        <n v="3.7"/>
        <n v="269"/>
        <n v="6.48"/>
        <n v="1.48"/>
        <n v="1048"/>
        <n v="37.5"/>
        <n v="50.98"/>
        <n v="51.13"/>
        <n v="529"/>
        <n v="234"/>
        <n v="28.1"/>
        <n v="29.8"/>
        <n v="482"/>
        <n v="488.5"/>
        <n v="140"/>
        <n v="264"/>
        <n v="232.5"/>
        <n v="24.35"/>
        <n v="560.5"/>
        <n v="1273.0999999999999"/>
        <n v="148.80000000000001"/>
        <n v="9.75"/>
        <n v="292"/>
        <n v="295"/>
        <n v="296.5"/>
        <n v="513.5"/>
        <n v="223"/>
        <n v="3.34"/>
        <n v="45.3"/>
        <n v="843.5"/>
        <n v="842.5"/>
        <n v="34.200000000000003"/>
        <n v="33.299999999999997"/>
        <n v="248.5"/>
        <n v="1.08"/>
        <n v="683.5"/>
        <n v="221"/>
        <n v="1.49"/>
        <n v="63.5"/>
        <n v="23.59"/>
        <n v="179.5"/>
        <n v="162.5"/>
        <n v="678"/>
        <n v="682"/>
        <n v="131"/>
        <n v="1087"/>
        <n v="286"/>
        <n v="285"/>
        <n v="179"/>
        <n v="21.2"/>
        <n v="636.70000000000005"/>
        <n v="1296"/>
        <n v="137.80000000000001"/>
        <n v="90.54"/>
        <n v="175.66"/>
        <n v="188.3"/>
        <n v="72"/>
        <n v="2.76"/>
        <n v="1.97"/>
        <n v="107.2"/>
        <n v="107.6"/>
        <n v="166.92"/>
        <n v="166.54"/>
        <n v="52.9"/>
        <n v="52.8"/>
        <n v="878.5"/>
        <n v="886"/>
        <n v="895"/>
        <n v="1137"/>
        <n v="1140"/>
        <n v="1147"/>
        <n v="475.5"/>
        <n v="4.78"/>
        <n v="4.92"/>
        <n v="4.83"/>
        <n v="4.88"/>
        <n v="16.760000000000002"/>
        <n v="11.06"/>
        <n v="7.54"/>
        <n v="10.25"/>
        <n v="9.31"/>
        <n v="176.6"/>
        <n v="347"/>
        <n v="32.200000000000003"/>
        <n v="344.2"/>
        <n v="91.4"/>
        <n v="41.9"/>
        <n v="221.5"/>
        <n v="29.4"/>
        <n v="196.5"/>
        <n v="264.5"/>
        <n v="21.87"/>
        <n v="193.5"/>
        <n v="183.33"/>
        <n v="48.7"/>
        <n v="98.5"/>
        <n v="5.5"/>
        <n v="5.3"/>
        <n v="15.3"/>
        <n v="12.2"/>
        <n v="5.95"/>
        <n v="7.33"/>
        <n v="9.65"/>
        <n v="3.25"/>
        <n v="31.53"/>
        <n v="10.65"/>
        <n v="15.5"/>
        <n v="1298"/>
        <n v="121.8"/>
        <n v="22.2"/>
        <n v="138.69999999999999"/>
        <n v="1070"/>
        <n v="782.5"/>
        <n v="29.3"/>
        <n v="1961.5"/>
        <n v="2900"/>
        <n v="177.2"/>
        <n v="1009"/>
        <n v="969.7"/>
        <n v="92.7"/>
        <n v="1011"/>
        <n v="567.4"/>
        <n v="1429.8"/>
        <n v="1426"/>
        <n v="1421.9"/>
        <n v="165.9"/>
        <n v="159.6"/>
        <n v="232"/>
        <n v="34.700000000000003"/>
        <n v="38.950000000000003"/>
        <n v="3405"/>
        <n v="3415"/>
        <n v="2113.9"/>
        <n v="24.47"/>
        <n v="3.85"/>
        <n v="10.62"/>
        <n v="11.4"/>
        <n v="11.19"/>
        <n v="140.19999999999999"/>
        <n v="10.92"/>
        <n v="8.2799999999999994"/>
        <n v="5.18"/>
        <n v="11.1"/>
        <n v="8.18"/>
        <n v="5.21"/>
        <n v="18.100000000000001"/>
        <n v="601.29999999999995"/>
        <n v="630.79999999999995"/>
        <n v="595"/>
        <n v="626.1"/>
        <n v="594.29999999999995"/>
        <n v="596"/>
        <n v="123.3"/>
        <n v="31.3"/>
        <n v="706.9"/>
        <n v="138.30000000000001"/>
        <n v="12.8"/>
        <n v="206"/>
        <n v="140.30000000000001"/>
        <n v="12.6"/>
        <n v="110.7"/>
        <n v="271.8"/>
        <n v="110.9"/>
        <n v="271.3"/>
        <n v="1.4610000000000001"/>
        <n v="40.9"/>
        <n v="112.3"/>
        <n v="46.4"/>
        <n v="0.13800000000000001"/>
        <n v="1.46"/>
        <n v="58.4"/>
        <n v="48"/>
        <n v="723.2"/>
        <n v="743.2"/>
        <n v="740.1"/>
        <n v="139"/>
        <n v="36.799999999999997"/>
        <n v="2.9"/>
        <n v="31.05"/>
        <n v="113.4"/>
        <n v="36.299999999999997"/>
        <n v="30.5"/>
        <n v="261.5"/>
        <n v="276.2"/>
        <n v="51"/>
        <n v="3.8"/>
        <n v="99.3"/>
        <n v="0.83"/>
        <n v="1.07"/>
        <n v="62.1"/>
        <n v="86.4"/>
        <n v="15.2"/>
        <n v="25.25"/>
        <n v="3.17"/>
        <n v="2.4"/>
        <n v="0.9"/>
        <n v="10.6"/>
        <n v="2036"/>
        <n v="2048.8000000000002"/>
        <n v="2032"/>
        <n v="2031"/>
        <n v="391"/>
        <n v="1247.4000000000001"/>
        <n v="1750"/>
        <n v="1760"/>
        <n v="143.19999999999999"/>
        <n v="655"/>
        <n v="623"/>
        <n v="329.6"/>
        <n v="1375"/>
        <n v="512"/>
        <n v="208.75"/>
        <n v="70.83"/>
        <n v="775"/>
        <n v="457.5"/>
        <n v="497.5"/>
        <n v="324.3"/>
        <n v="44.5"/>
        <n v="565"/>
        <n v="159.9"/>
        <n v="396"/>
        <n v="633.6"/>
        <n v="612.1"/>
        <n v="610.79999999999995"/>
        <n v="909.1"/>
        <n v="898.4"/>
        <n v="642.29999999999995"/>
        <n v="1470"/>
        <n v="1444.7"/>
        <n v="36.54"/>
        <n v="0.31"/>
        <n v="21.16"/>
        <n v="172"/>
        <n v="1698.7"/>
        <n v="1698.6"/>
        <n v="1980.5"/>
        <n v="1955"/>
        <n v="110.3"/>
        <n v="106.6"/>
        <n v="2140"/>
        <n v="305"/>
        <n v="300"/>
        <n v="1525"/>
        <n v="1485"/>
        <n v="1279.5"/>
        <n v="525"/>
        <n v="530"/>
        <n v="390"/>
        <n v="10.55"/>
        <n v="10.58"/>
        <n v="175"/>
        <n v="42.8"/>
        <n v="42.6"/>
        <n v="10.210000000000001"/>
        <n v="5.28"/>
        <n v="10.43"/>
        <n v="0.92500000000000004"/>
        <n v="348"/>
        <n v="637.70000000000005"/>
        <n v="652.20000000000005"/>
        <n v="632.6"/>
        <n v="603.4"/>
        <n v="648"/>
        <n v="584.4"/>
        <n v="600.6"/>
        <n v="4.42"/>
        <n v="110.6"/>
        <n v="135.1"/>
        <n v="133.80000000000001"/>
        <n v="104.2"/>
        <n v="105.5"/>
        <n v="105.8"/>
        <n v="106"/>
        <n v="104.8"/>
        <n v="138.9"/>
        <n v="138.6"/>
        <n v="105.3"/>
        <n v="105.1"/>
        <n v="105.7"/>
        <n v="105.6"/>
        <n v="106.4"/>
        <n v="11.6"/>
        <n v="1.52"/>
        <n v="230"/>
        <n v="109.3"/>
        <n v="142.1"/>
        <n v="104.9"/>
        <n v="105.4"/>
        <n v="105.2"/>
        <n v="104.6"/>
        <n v="106.3"/>
        <n v="105.9"/>
        <n v="138.80000000000001"/>
        <n v="139.80000000000001"/>
        <n v="139.4"/>
        <n v="138.5"/>
        <n v="140.5"/>
        <n v="1.37"/>
        <n v="235"/>
        <n v="82.5"/>
        <n v="12.43"/>
        <n v="12.45"/>
        <n v="21.9"/>
        <n v="2.5499999999999998"/>
        <n v="3.3"/>
        <n v="479.3"/>
        <n v="555.4"/>
        <n v="571.20000000000005"/>
        <n v="669.4"/>
        <n v="666.5"/>
        <n v="563.70000000000005"/>
        <n v="669.9"/>
        <n v="670.9"/>
        <n v="559.6"/>
        <n v="561.20000000000005"/>
        <n v="557.70000000000005"/>
        <n v="565.20000000000005"/>
        <n v="671.2"/>
        <n v="675.6"/>
        <n v="562.20000000000005"/>
        <n v="673.3"/>
        <n v="676.6"/>
        <n v="115.9"/>
        <n v="117.5"/>
        <n v="122.7"/>
        <n v="1.3"/>
        <n v="14.08"/>
        <n v="39.5"/>
        <n v="8.35"/>
        <n v="10.74"/>
        <n v="4.21"/>
        <n v="578.29999999999995"/>
        <n v="81.7"/>
        <n v="55"/>
        <n v="83.3"/>
        <n v="56.6"/>
        <n v="169.6"/>
        <n v="158.30000000000001"/>
        <n v="576"/>
        <n v="349.1"/>
        <n v="626.70000000000005"/>
        <n v="707.6"/>
        <n v="635"/>
        <n v="717.2"/>
        <n v="720"/>
        <n v="526.1"/>
        <n v="479.4"/>
        <n v="532.75"/>
        <n v="545.79999999999995"/>
        <n v="537.5"/>
        <n v="585"/>
        <n v="592"/>
        <n v="591.9"/>
        <n v="591.1"/>
        <n v="1323.1"/>
        <n v="1320.8"/>
        <n v="1341.9"/>
        <n v="1341.8"/>
        <n v="30.4"/>
        <n v="241.9"/>
        <n v="267.60000000000002"/>
        <n v="262.3"/>
        <n v="272.39999999999998"/>
        <n v="245.3"/>
        <n v="146.5"/>
        <n v="2420"/>
        <n v="685.1"/>
        <n v="680"/>
        <n v="695"/>
        <n v="675.3"/>
        <n v="690"/>
        <n v="710"/>
        <n v="14.02"/>
        <n v="607"/>
        <n v="501.8"/>
        <n v="491.9"/>
        <n v="88.5"/>
        <n v="0.89"/>
        <n v="29.15"/>
        <n v="19.05"/>
        <n v="6.82"/>
        <n v="1113.9000000000001"/>
        <n v="412.5"/>
        <n v="515"/>
        <n v="714.3"/>
        <n v="385"/>
        <n v="560"/>
        <n v="1427.9"/>
        <n v="1531.5"/>
        <n v="1557.4"/>
        <n v="1634.8"/>
        <n v="178.1"/>
        <n v="287.60000000000002"/>
        <n v="1.17"/>
        <n v="35.700000000000003"/>
        <n v="34.299999999999997"/>
        <n v="1730"/>
        <n v="4.5730000000000004"/>
        <n v="1900.3"/>
        <n v="101.6"/>
        <n v="108.5"/>
        <n v="1548.8"/>
        <n v="1550.9"/>
        <n v="1511.9"/>
        <n v="380.7"/>
        <n v="381.5"/>
        <n v="1460"/>
        <n v="288"/>
        <n v="249.3"/>
        <n v="146.69999999999999"/>
        <n v="147"/>
        <n v="355.1"/>
        <n v="230.72"/>
        <n v="39.200000000000003"/>
        <n v="140.4"/>
        <n v="202.3"/>
        <n v="267.2"/>
        <n v="265.7"/>
        <n v="268.10000000000002"/>
        <n v="494.5"/>
        <n v="500"/>
        <n v="217.1"/>
        <n v="34.21"/>
        <n v="110.8"/>
        <n v="111.1"/>
        <n v="89.3"/>
        <n v="89.7"/>
        <n v="90.5"/>
        <n v="98.3"/>
        <n v="98.1"/>
        <n v="1.01"/>
        <n v="0.77"/>
        <n v="201.7"/>
        <n v="101.1"/>
        <n v="98.6"/>
        <n v="97.8"/>
        <n v="146.1"/>
        <n v="0.97"/>
        <n v="201.2"/>
        <n v="45.39"/>
        <n v="45.58"/>
        <n v="136.30000000000001"/>
        <n v="35.4"/>
        <n v="197.7"/>
        <n v="197.4"/>
        <n v="4.5629999999999997"/>
        <n v="283.5"/>
        <n v="284.39999999999998"/>
        <n v="284.10000000000002"/>
        <n v="114.8"/>
        <n v="125.6"/>
        <n v="122.2"/>
        <n v="307"/>
        <n v="306.2"/>
        <n v="15.16"/>
        <n v="13.51"/>
        <n v="22.3"/>
        <n v="10.78"/>
        <n v="10.16"/>
        <n v="4.58"/>
        <n v="10.09"/>
        <n v="4.41"/>
        <n v="192.8"/>
        <n v="192.7"/>
        <n v="73.2"/>
        <n v="73.7"/>
        <n v="2.3199999999999998"/>
        <n v="32.299999999999997"/>
        <n v="118.4"/>
        <n v="94.5"/>
        <n v="99.4"/>
        <n v="275.39999999999998"/>
        <n v="261.7"/>
        <n v="303.2"/>
        <n v="32.700000000000003"/>
        <n v="154.9"/>
        <n v="250.1"/>
        <n v="524.5"/>
        <n v="233"/>
        <n v="154.19999999999999"/>
        <n v="152.91999999999999"/>
        <n v="142.30000000000001"/>
        <n v="79.8"/>
        <n v="0.52"/>
        <n v="64.400000000000006"/>
        <n v="0.45"/>
        <n v="56.1"/>
        <n v="557"/>
        <n v="616.9"/>
        <n v="1420"/>
        <n v="1280"/>
        <n v="1250"/>
        <n v="1900"/>
        <n v="242.2"/>
        <n v="87.94"/>
        <n v="87.7"/>
        <n v="333.3"/>
        <n v="390.1"/>
        <n v="171.6"/>
        <n v="166.9"/>
        <n v="126.4"/>
        <n v="103.6"/>
        <n v="296.10000000000002"/>
        <n v="297.39999999999998"/>
        <n v="234.1"/>
        <n v="236.1"/>
        <n v="35.1"/>
        <n v="1148.7"/>
        <n v="1155.4000000000001"/>
        <n v="282.95"/>
        <n v="282.45"/>
        <n v="167.6"/>
        <n v="202.4"/>
        <n v="226.8"/>
        <n v="515.29999999999995"/>
        <n v="517.70000000000005"/>
        <n v="522.9"/>
        <n v="508.5"/>
        <n v="503.8"/>
        <n v="503.4"/>
        <n v="217"/>
        <n v="343.6"/>
        <n v="47.5"/>
        <n v="343.4"/>
        <n v="268.8"/>
        <n v="245.5"/>
        <n v="269.10000000000002"/>
        <n v="267.10000000000002"/>
        <n v="268.3"/>
        <n v="272.2"/>
        <n v="271.5"/>
        <n v="268"/>
        <n v="271.89999999999998"/>
        <n v="271.10000000000002"/>
        <n v="270.5"/>
        <n v="271.39999999999998"/>
        <n v="272.5"/>
        <n v="272.3"/>
        <n v="209.6"/>
        <n v="297.8"/>
        <n v="297.3"/>
        <n v="202.9"/>
        <n v="64.599999999999994"/>
        <n v="64.48"/>
        <n v="100.3"/>
        <n v="102.6"/>
        <n v="111.3"/>
        <n v="195.4"/>
        <n v="110.4"/>
        <n v="100.9"/>
        <n v="100.2"/>
        <n v="102.5"/>
        <n v="111.5"/>
        <n v="1.29"/>
        <n v="1.03"/>
        <n v="25.37"/>
        <n v="274.5"/>
        <n v="191.6"/>
        <n v="274.39999999999998"/>
        <n v="140.1"/>
        <n v="143.80000000000001"/>
        <n v="31.6"/>
        <n v="31.46"/>
        <n v="30.58"/>
        <n v="32.28"/>
        <n v="2080"/>
        <n v="94.9"/>
        <n v="38.700000000000003"/>
        <n v="94.6"/>
        <n v="231.9"/>
        <n v="25.76"/>
        <n v="3.9"/>
        <n v="298"/>
        <n v="289"/>
        <n v="110"/>
        <n v="331"/>
        <n v="333"/>
        <n v="1724"/>
        <n v="9.9600000000000009"/>
        <n v="9.3000000000000007"/>
        <n v="8.52"/>
        <n v="6.27"/>
        <n v="6.09"/>
        <n v="6.36"/>
        <n v="2.93"/>
        <n v="6.38"/>
        <n v="2.65"/>
        <n v="69.8"/>
        <n v="70.7"/>
        <n v="640.79999999999995"/>
        <n v="115.6"/>
        <n v="90.3"/>
        <n v="170.6"/>
        <n v="171.5"/>
        <n v="476.2"/>
        <n v="531.20000000000005"/>
        <n v="59.6"/>
        <n v="91.6"/>
        <n v="15.8"/>
        <n v="99.5"/>
        <n v="282.60000000000002"/>
        <n v="284"/>
        <n v="264.39999999999998"/>
        <n v="265"/>
        <n v="275"/>
        <n v="282.3"/>
        <n v="279.5"/>
        <n v="117.54"/>
        <n v="55.5"/>
        <n v="225.4"/>
        <n v="122.3"/>
        <n v="224.5"/>
        <n v="158.19999999999999"/>
        <n v="122.4"/>
        <n v="157.5"/>
        <n v="223.9"/>
        <n v="96.5"/>
        <n v="242.4"/>
        <n v="243.5"/>
        <n v="66.3"/>
        <n v="68.5"/>
        <n v="63.64"/>
        <n v="66.56"/>
        <n v="0.6"/>
        <n v="460.2"/>
        <n v="499.3"/>
        <n v="456.1"/>
        <n v="497.1"/>
        <n v="92"/>
        <n v="91.5"/>
        <n v="91.2"/>
        <n v="91.7"/>
        <n v="95.5"/>
        <n v="95.4"/>
        <n v="95.3"/>
        <n v="96"/>
        <n v="336.8"/>
        <n v="50.5"/>
        <n v="136.5"/>
        <n v="1.76"/>
        <n v="61.25"/>
        <n v="47"/>
        <n v="17.3"/>
        <n v="7.42"/>
        <n v="19.2"/>
        <n v="41"/>
        <n v="8.75"/>
        <n v="207.5"/>
        <n v="25.5"/>
        <n v="21.35"/>
        <n v="54.5"/>
        <n v="24.1"/>
        <n v="165.5"/>
        <n v="165.3"/>
        <n v="1704"/>
        <n v="15.1"/>
        <n v="2.82"/>
        <n v="41.1"/>
        <n v="2010"/>
        <n v="45"/>
        <n v="41.5"/>
        <n v="29.2"/>
        <n v="115.2"/>
        <n v="96.1"/>
        <n v="13.85"/>
        <n v="1741"/>
        <n v="1095"/>
        <n v="991.3"/>
        <n v="991.9"/>
        <n v="991.1"/>
        <n v="992.2"/>
        <n v="1501.5"/>
        <n v="1770"/>
        <n v="1782.9"/>
        <n v="1728.5"/>
        <n v="1726"/>
        <n v="402"/>
        <n v="174"/>
        <n v="625"/>
        <n v="9.84"/>
        <n v="41.25"/>
        <n v="760"/>
        <n v="246"/>
        <n v="176"/>
        <n v="507.4"/>
        <n v="521.5"/>
        <n v="97.44"/>
        <n v="781"/>
        <n v="50.91"/>
        <n v="103.4"/>
        <n v="32.799999999999997"/>
        <n v="74"/>
        <n v="3740"/>
      </sharedItems>
    </cacheField>
    <cacheField name="업체포장여부" numFmtId="0">
      <sharedItems/>
    </cacheField>
    <cacheField name="중박스코드" numFmtId="0">
      <sharedItems/>
    </cacheField>
    <cacheField name="중점검사표유무" numFmtId="0">
      <sharedItems/>
    </cacheField>
    <cacheField name="거래지속여부" numFmtId="0">
      <sharedItems/>
    </cacheField>
    <cacheField name="부품체계_1" numFmtId="0">
      <sharedItems containsBlank="1" count="8">
        <s v="STANDARD PARTS"/>
        <s v="ENGINE"/>
        <s v="ELECTRICAL"/>
        <m/>
        <s v="POWER TRAIN &amp; CHASSIS-ETC"/>
        <s v="TRIM"/>
        <s v="BODY"/>
        <s v="SPACIAL PARTS"/>
      </sharedItems>
    </cacheField>
    <cacheField name="부품체계_2" numFmtId="0">
      <sharedItems containsBlank="1" count="64">
        <s v="BOLTS"/>
        <s v="SCREWS"/>
        <s v="COOLING SYSTEM"/>
        <s v="HEATER &amp; VENT,AIR CONDITION"/>
        <m/>
        <s v="INTAKE/EXHAUST SYSTEM"/>
        <s v="SEMI STD PARTS"/>
        <s v="NUTS,WASHER"/>
        <s v="FITTINGS-TUBE/PIPE"/>
        <s v="ELECTRIC FASTENER &amp; FITTING"/>
        <s v="CYLINDER BLOCK"/>
        <s v="CYLINDER HEAD"/>
        <s v="MAIN MOVING"/>
        <s v="TIMING SYSTEM"/>
        <s v="LUBRICATING SYSTEM"/>
        <s v="INGITION SYSTEM"/>
        <s v="MPI SYSTEM"/>
        <s v="CHARGING SYSTEM"/>
        <s v="ENG ELEC CONTROL SYSTEM"/>
        <s v="WIRINGS &amp; FUSES"/>
        <s v="CARBURETION  &amp; CONTROLS"/>
        <s v="SUSPENSION SYSTEM"/>
        <s v="DOOR TRIMS-FRONT"/>
        <s v="INTERIOR TRIMS"/>
        <s v="NON-METAL SOFTWARE"/>
        <s v="FULE SYSTEM(LINE)"/>
        <s v="T/M"/>
        <s v="STEERING SYSTEM"/>
        <s v="HINGE/SUPPORT"/>
        <s v="LOCKS &amp; OPENING LINKS"/>
        <s v="DOOR TRIMS-REAR"/>
        <s v="EXTERIOR TRIMS"/>
        <s v="SEAT FRONT"/>
        <s v="INSTRUMENTS"/>
        <s v="RADIO/CASS, HORN ETC(SOUND)"/>
        <s v="PARTS FOR ELECTRIC CAR"/>
        <s v="FRAME CHASSIS"/>
        <s v="PROPELLER SHAFT"/>
        <s v="CONNECTING PARTS"/>
        <s v="REAR AXLE"/>
        <s v="BRAKE PARKING"/>
        <s v="FLOOR END-CENTER/REAR"/>
        <s v="FLOOR END-BODY"/>
        <s v="SIDE BODY"/>
        <s v="SWITCHES"/>
        <s v="WIPER"/>
        <s v="FASTENERS-MISC/PIPE HOSE"/>
        <s v="SEAT REAR"/>
        <s v="STD PARTS INCH SYSTEM"/>
        <s v="STARTING SYSTEM"/>
        <s v="AUTOMATIC T/M"/>
        <s v="FRT AXLE"/>
        <s v="CLUTCH SYSTEM"/>
        <s v="STEERING-POWER"/>
        <s v="BRAKE SYSTEM"/>
        <s v="FLOOR-FRONT"/>
        <s v="LAMPS"/>
        <s v="REAR END CODY"/>
        <s v="AUTOMATIC T/M OVER DRIVER"/>
        <s v="SIDE BODY(WAGON)"/>
        <s v="INJECTION PUMP/LPG KIT"/>
        <s v="DOOR FRONT"/>
        <s v="DOOR REAR"/>
        <s v="BEARINGS-ANTIFRICTION"/>
      </sharedItems>
    </cacheField>
    <cacheField name="품명단어" numFmtId="0">
      <sharedItems/>
    </cacheField>
    <cacheField name="리어프론트" numFmtId="0">
      <sharedItems containsBlank="1"/>
    </cacheField>
    <cacheField name="품명길이" numFmtId="0">
      <sharedItems containsString="0" containsBlank="1" containsNumber="1" containsInteger="1" minValue="1" maxValue="6"/>
    </cacheField>
    <cacheField name="기준1" numFmtId="0">
      <sharedItems containsBlank="1" count="221">
        <s v="볼트"/>
        <s v="T스크류"/>
        <s v="필러넥"/>
        <s v="컨트롤"/>
        <m/>
        <s v="TXV&amp;호스&amp;파이프"/>
        <s v="커버"/>
        <s v="씰스트립"/>
        <s v="모터&amp;휠"/>
        <s v="콘덴서"/>
        <s v="코어"/>
        <s v="라디에이터"/>
        <s v="팬&amp;셔라우드"/>
        <s v="행거"/>
        <s v="플랜지너트"/>
        <s v="스터드"/>
        <s v="너트"/>
        <s v="플러그"/>
        <s v="부싱"/>
        <s v="잭"/>
        <s v="베어링"/>
        <s v="캡"/>
        <s v="시트"/>
        <s v="가스켓"/>
        <s v="밸브"/>
        <s v="리테이너"/>
        <s v="와셔"/>
        <s v="키"/>
        <s v="휠"/>
        <s v="플레이트"/>
        <s v="CVVT&amp;센터볼트서브"/>
        <s v="솔레노이드"/>
        <s v="트랜스미션"/>
        <s v="코일"/>
        <s v="하이프레셔파이프"/>
        <s v="폼"/>
        <s v="센서"/>
        <s v="익스텐션와이어"/>
        <s v="브라켓"/>
        <s v="인서트워터자켓"/>
        <s v="펌프"/>
        <s v="오일프레셔컨트롤밸브"/>
        <s v="가이드"/>
        <s v="스프로켓"/>
        <s v="캠샤프트"/>
        <s v="체인"/>
        <s v="텐셔너"/>
        <s v="텐셔너암"/>
        <s v="HLA&amp;스윙"/>
        <s v="풀리"/>
        <s v="필터모듈"/>
        <s v="라벨"/>
        <s v="미러"/>
        <s v="스크류"/>
        <s v="오리피스"/>
        <s v="바디"/>
        <s v="오일제트"/>
        <s v="태핏"/>
        <s v="호스"/>
        <s v="필터"/>
        <s v="픽스볼트"/>
        <s v="호스&amp;파이프"/>
        <s v="파이프"/>
        <s v="하이프레셔펌프모듈"/>
        <s v="퓨엘레일"/>
        <s v="인젝터"/>
        <s v="인젝터&amp;레일"/>
        <s v="V립벨트"/>
        <s v="컴퓨터&amp;브라켓"/>
        <s v="바"/>
        <s v="랫치"/>
        <s v="핸들&amp;스위치"/>
        <s v="그로멧"/>
        <s v="핸들"/>
        <s v="엠블럼"/>
        <s v="트랜스미터"/>
        <s v="안테나"/>
        <s v="그릴&amp;CVR"/>
        <s v="유닛"/>
        <s v="클램프"/>
        <s v="페달"/>
        <s v="레버"/>
        <s v="패드"/>
        <s v="선바이저"/>
        <s v="포브"/>
        <s v="스테이"/>
        <s v="트레이"/>
        <s v="마운팅클립"/>
        <s v="리저버&amp;호스"/>
        <s v="탱크"/>
        <s v="밴드"/>
        <s v="익스텐션"/>
        <s v="힌지"/>
        <s v="리프터"/>
        <s v="홀더"/>
        <s v="웨더스트립"/>
        <s v="가니쉬"/>
        <s v="몰딩"/>
        <s v="테이프"/>
        <s v="마운팅"/>
        <s v="정션박스"/>
        <s v="스위치"/>
        <s v="TCU&amp;브라켓"/>
        <s v="모터&amp;링크"/>
        <s v="암&amp;블레이드"/>
        <s v="리벳"/>
        <s v="레인프"/>
        <s v="스트라이커"/>
        <s v="드라이브유닛"/>
        <s v="센터바&amp;브라켓"/>
        <s v="파워테일게이트컨트롤모듈"/>
        <s v="시트벨트"/>
        <s v="앵커컨넥터"/>
        <s v="그릴"/>
        <s v="크랭크샤프트"/>
        <s v="파이프&amp;호스"/>
        <s v="커넥터"/>
        <s v="엔진"/>
        <s v="롤러태핏"/>
        <s v="CKPS"/>
        <s v="판넬"/>
        <s v="ECU&amp;브라켓"/>
        <s v="머신스크류"/>
        <s v="심볼"/>
        <s v="플랜지"/>
        <s v="볼트&amp;와셔"/>
        <s v="하이트어드져스트"/>
        <s v="캐리어"/>
        <s v="스프링"/>
        <s v="락"/>
        <s v="링"/>
        <s v="로드"/>
        <s v="휠&amp;플래이트"/>
        <s v="피스톤"/>
        <s v="핀"/>
        <s v="CVVT"/>
        <s v="센터볼트"/>
        <s v="OVC"/>
        <s v="매니폴드모듈"/>
        <s v="웨이트"/>
        <s v="훼스너"/>
        <s v="클립"/>
        <s v="씰"/>
        <s v="인슐레이터"/>
        <s v="실린더"/>
        <s v="글로브박스"/>
        <s v="오나멘트"/>
        <s v="스텝플레이트"/>
        <s v="와이어링하네스"/>
        <s v="랫치&amp;팬들"/>
        <s v="ECU"/>
        <s v="후크"/>
        <s v="노즐"/>
        <s v="레일"/>
        <s v="볼조인트"/>
        <s v="캡&amp;와이어링"/>
        <s v="그립"/>
        <s v="팬"/>
        <s v="게이지"/>
        <s v="노브&amp;부트"/>
        <s v="체커"/>
        <s v="파워랫치"/>
        <s v="오프너"/>
        <s v="찬넬"/>
        <s v="런"/>
        <s v="가드"/>
        <s v="하우징"/>
        <s v="컨넥터&amp;호스"/>
        <s v="그로멧&amp;호스"/>
        <s v="스타터"/>
        <s v="히트프로텍터"/>
        <s v="브레이크"/>
        <s v="펌프&amp;호스"/>
        <s v="블랙테이프"/>
        <s v="베이스"/>
        <s v="랫치&amp;액츄에이터"/>
        <s v="리테이너&amp;와셔"/>
        <s v="램프"/>
        <s v="컨넥터"/>
        <s v="인디케이터"/>
        <s v="버저"/>
        <s v="차져"/>
        <s v="케이블"/>
        <s v="유닛&amp;울트라소닉"/>
        <s v="오버슬램"/>
        <s v="액츄에이터"/>
        <s v="필러넥&amp;호스"/>
        <s v="스티어링휠"/>
        <s v="멤버"/>
        <s v="필름"/>
        <s v="WS몰딩"/>
        <s v="스포일러"/>
        <s v="아이소픽스"/>
        <s v="스피커"/>
        <s v="와이퍼브라켓"/>
        <s v="퓨엘필러넥"/>
        <s v="ABS&amp;브라켓"/>
        <s v="도어"/>
        <s v="키셋"/>
        <s v="찬넬&amp;런"/>
        <s v="하우징&amp;힌지"/>
        <s v="케이스&amp;트렁크리드"/>
        <s v="폴"/>
        <s v="피더케이블"/>
        <s v="스피커&amp;프로텍터"/>
        <s v="혼"/>
        <s v="랫치&amp;엑츄에이터"/>
        <s v="범퍼"/>
        <s v="서포트"/>
        <s v="글라스"/>
        <s v="응급키트"/>
        <s v="소화기"/>
        <s v="카메라"/>
        <s v="로고"/>
        <s v="에어백"/>
        <s v="카탈리스트"/>
        <s v="컨버터"/>
        <s v="댐퍼"/>
        <s v="피스톤&amp;커넥팅로드"/>
        <s v="써모스텟"/>
        <s v="쿨러"/>
      </sharedItems>
    </cacheField>
    <cacheField name="기준2" numFmtId="0">
      <sharedItems containsBlank="1" count="343">
        <s v="플랜지"/>
        <s v="헥사곤헤드"/>
        <s v="우레아"/>
        <s v="DATC"/>
        <m/>
        <s v="코어"/>
        <s v="엔진"/>
        <s v="로킹"/>
        <s v="와셔"/>
        <s v="스페샬"/>
        <s v="플런지"/>
        <s v="스파크"/>
        <s v="베어링캡"/>
        <s v="녹스"/>
        <s v="피스톤쿨리젯"/>
        <s v="크랭크샤프트어퍼"/>
        <s v="크랭크샤프트로워"/>
        <s v="크랭크샤프트쓰러스트"/>
        <s v="글로브박스마운팅홀"/>
        <s v="익스호스트밸브"/>
        <s v="매니폴드익스호스트"/>
        <s v="볼트플러그"/>
        <s v="플러그"/>
        <s v="인렛"/>
        <s v="밸브스프링"/>
        <s v="밸브인렛"/>
        <s v="실린더헤드"/>
        <s v="실린더헤드볼트"/>
        <s v="가이드"/>
        <s v="크랭크샤프트풀리"/>
        <s v="CKPS"/>
        <s v="아답터"/>
        <s v="콘넥팅로드"/>
        <s v="익스호스트"/>
        <s v="워터펌프"/>
        <s v="이그니션"/>
        <s v="WCC"/>
        <s v="익스저스트매니폴드"/>
        <s v="펌프"/>
        <s v="옥시전"/>
        <s v="녹"/>
        <s v="센서"/>
        <s v="EGR"/>
        <s v="와이어링마운팅"/>
        <s v="플렌지헤드"/>
        <s v="오일"/>
        <s v="밸브"/>
        <s v="캠샤프트베어링"/>
        <s v="크랭크샤프트타이밍"/>
        <s v="드라이브"/>
        <s v="드라이브플레이트"/>
        <s v="플라이휠"/>
        <s v="타이밍"/>
        <s v="타이밍체임"/>
        <s v="타이밍체인"/>
        <s v="암"/>
        <s v="워터"/>
        <s v="에어컨디셔너로워"/>
        <s v="드라이브벨트"/>
        <s v="나일론와셔"/>
        <s v="인사이드뷰"/>
        <s v="씰"/>
        <s v="베어링"/>
        <s v="센터베어링"/>
        <s v="체인"/>
        <s v="메카니컬"/>
        <s v="헤드커버"/>
        <s v="커넥팅로드"/>
        <s v="캠샤프트로워"/>
        <s v="워터,TO쓰로틀바디"/>
        <s v="오일쿨러"/>
        <s v="오일필러"/>
        <s v="브레서"/>
        <s v="TC오일피드"/>
        <s v="오일스크린"/>
        <s v="EGR파이프"/>
        <s v="터보매니폴더"/>
        <s v="로우프레셔"/>
        <s v="폼"/>
        <s v="퓨엘"/>
        <s v="CP센서"/>
        <s v="산소"/>
        <s v="엔진마운팅서포트"/>
        <s v="퓨엘필러도어"/>
        <s v="스티어링휠"/>
        <s v="후드힌지마운팅"/>
        <s v="트렁크리드"/>
        <s v="아웃사이드테일게이트리드"/>
        <s v="선루프드레인프"/>
        <s v="선루프드레인호스"/>
        <s v="아웃사이드도어"/>
        <s v="아웃사이드도어핸들"/>
        <s v="키레스엔트리"/>
        <s v="레인키핑어시스턴트시스템"/>
        <s v="콤비네이션"/>
        <s v="에어익스트랙터"/>
        <s v="코너레이더"/>
        <s v="뷰카메라"/>
        <s v="엑세스홀"/>
        <s v="엑셀러레이터"/>
        <s v="매뉴얼트랜스미션레버"/>
        <s v="태핑스크류"/>
        <s v="아웃사이드핸들"/>
        <s v="안티바이브레이션,루프"/>
        <s v="스마트키"/>
        <s v="파워스티어링홀더"/>
        <s v="배터리,어퍼"/>
        <s v="배터리"/>
        <s v="파워스티어링"/>
        <s v="라디에이터리저버"/>
        <s v="퓨엘펌프"/>
        <s v="퓨엘탱크"/>
        <s v="RCV"/>
        <s v="휠허브"/>
        <s v="버큠"/>
        <s v="센터플로워터널"/>
        <s v="휀더"/>
        <s v="후드"/>
        <s v="카울사이드"/>
        <s v="도어사이드힌지마운팅"/>
        <s v="인사이드도어벨트"/>
        <s v="도어프레임"/>
        <s v="도어벨트아웃사이드"/>
        <s v="루프"/>
        <s v="안티노이즈"/>
        <s v="안티바이브레이션,스페어타이어웰"/>
        <s v="어시스트핸들마운팅"/>
        <s v="윈드쉴드글라스어퍼"/>
        <s v="카울탑"/>
        <s v="라이센스플레이트"/>
        <s v="엔진룸"/>
        <s v="사이드크래쉬패드"/>
        <s v="윈드쉴드글라스와이퍼"/>
        <s v="윈드쉴드글라스와이퍼,패신저"/>
        <s v="윈드쉴드글라스와셔"/>
        <s v="블라인드"/>
        <s v="도어"/>
        <s v="차일드레스트훅"/>
        <s v="크랭크샤프트포지션"/>
        <s v="가이드,플렌지"/>
        <s v="퓨엘필러넥"/>
        <s v="브레이크"/>
        <s v="테일게이트"/>
        <s v="테일게이트아웃사이드"/>
        <s v="파워테일게이트"/>
        <s v="테일게이트리프터백사이드"/>
        <s v="CLR"/>
        <s v="인버터"/>
        <s v="콤비네이션안테나"/>
        <s v="익스트랙터"/>
        <s v="체크"/>
        <s v="BSM"/>
        <s v="오일펌프"/>
        <s v="인티그레이티드브라켓"/>
        <s v="컨넥터"/>
        <s v="프레셔펌프"/>
        <s v="히트프로텍터"/>
        <s v="엑셀러레이터마운팅"/>
        <s v="트랜스미션서포트"/>
        <s v="테일게이트A핀치"/>
        <s v="태핑"/>
        <s v="마크"/>
        <s v="볼트"/>
        <s v="인사이드뷰미러"/>
        <s v="허브"/>
        <s v="실"/>
        <s v="이지알"/>
        <s v="스파크플러그"/>
        <s v="캠샤프트"/>
        <s v="스냅"/>
        <s v="히터"/>
        <s v="히터파이프"/>
        <s v="딜리버리모듈"/>
        <s v="피스톤"/>
        <s v="VFS,인렛"/>
        <s v="워터필터OCV"/>
        <s v="워터드레인"/>
        <s v="일렉트릭쓰로틀"/>
        <s v="오일프레셔"/>
        <s v="휠발란스"/>
        <s v="팬헤드"/>
        <s v="플레인"/>
        <s v="스프링"/>
        <s v="피스"/>
        <s v="파킹케이블"/>
        <s v="홀"/>
        <s v="드레인"/>
        <s v="드레인홀"/>
        <s v="테일게이트글라스"/>
        <s v="이너트"/>
        <s v="마운팅"/>
        <s v="더스트"/>
        <s v="래디에이터로워마운팅"/>
        <s v="퓨엘이코노미"/>
        <s v="인슐레이션,배터리"/>
        <s v="클러치마스터"/>
        <s v="크래쉬패드로워"/>
        <s v="크래쉬패드센터로워"/>
        <s v="크래시패드사이드마운팅"/>
        <s v="카울탑커버마운팅"/>
        <s v="기아"/>
        <s v="라디에이터"/>
        <s v="레디에이터그릴어퍼"/>
        <s v="범퍼사이드레인프"/>
        <s v="범퍼"/>
        <s v="스포일러"/>
        <s v="실링"/>
        <s v="파워케이블"/>
        <s v="와이퍼"/>
        <s v="왁스인젝션"/>
        <s v="배큠"/>
        <s v="카울사이드어퍼아웃터"/>
        <s v="후드사이드힌지"/>
        <s v="트렁크리드힌지사이드"/>
        <s v="퓨엘필러도어아웃터"/>
        <s v="휀더로워마운팅"/>
        <s v="A필라"/>
        <s v="시트백힌지센터"/>
        <s v="시트백사이드"/>
        <s v="시트백"/>
        <s v="스마트정션블락"/>
        <s v="워터인렛"/>
        <s v="워터아웃렛"/>
        <s v="선바이저"/>
        <s v="팝"/>
        <s v="휀더어퍼"/>
        <s v="테일게이트힌지"/>
        <s v="테일게이트사이드리프터"/>
        <s v="테일게이트래치"/>
        <s v="테일게이트와이퍼"/>
        <s v="테일게이트와이퍼모터"/>
        <s v="파노라마루프사이드"/>
        <s v="테일게이트웨더스트림어퍼"/>
        <s v="도어커튼"/>
        <s v="후드아웃터사이드"/>
        <s v="테일게이트어스볼트마운팅"/>
        <s v="후드리프터"/>
        <s v="트라이앵글"/>
        <s v="승하차"/>
        <s v="커버"/>
        <s v="타이어프레셔"/>
        <s v="오일레벨"/>
        <s v="스페어"/>
        <s v="테일게이트다이내믹댐퍼"/>
        <s v="도어로워"/>
        <s v="델타찬넬로워"/>
        <s v="도어텔타인너"/>
        <s v="플로워콘솔"/>
        <s v="선바이저피봇마운팅"/>
        <s v="머드"/>
        <s v="시트백리모트폴딩"/>
        <s v="시트백폴딩"/>
        <s v="디아그노시스"/>
        <s v="어퍼,엔진룸정션박스"/>
        <s v="레인센서인너"/>
        <s v="윈도우와셔"/>
        <s v="와이어링"/>
        <s v="주의"/>
        <s v="인터쿨러어퍼마운팅"/>
        <s v="퓨엘튜브"/>
        <s v="롤로드서포트"/>
        <s v="도어힌지마운팅"/>
        <s v="도어프레임어퍼"/>
        <s v="후드랫치릴리즈"/>
        <s v="후드릴리즈"/>
        <s v="테일게이트풀"/>
        <s v="일렉트릭스티어링"/>
        <s v="안티바이브레이션"/>
        <s v="BPR커버마운팅"/>
        <s v="캡스포일러마운팅"/>
        <s v="헤드램프마운팅"/>
        <s v="러기지&amp;글로브"/>
        <s v="스타트버튼"/>
        <s v="피에조"/>
        <s v="유니버셜시리얼"/>
        <s v="USB"/>
        <s v="외부기온"/>
        <s v="러스트커버"/>
        <s v="엔진마운팅"/>
        <s v="트랜스미션마운팅"/>
        <s v="일렉트링사운드제너레이터"/>
        <s v="퓨엘필러"/>
        <s v="컴퓨터"/>
        <s v="HW"/>
        <s v="TPMS"/>
        <s v="인슐레이터더스트"/>
        <s v="파킹브레이크레버"/>
        <s v="트렁크리드아웃터로워"/>
        <s v="도어벨트아웃터"/>
        <s v="도어임팩트"/>
        <s v="도어래치"/>
        <s v="라이센스플레이트리벳"/>
        <s v="후드스테이"/>
        <s v="후드인슐레이션패드마운팅"/>
        <s v="안티치핑"/>
        <s v="풋레스트"/>
        <s v="루프어시스트"/>
        <s v="스크류"/>
        <s v="도어쿼드런트인너"/>
        <s v="차일드로워앵커인너"/>
        <s v="시트백센터"/>
        <s v="센터가니쉬"/>
        <s v="오버헤드논루프콘솔"/>
        <s v="오버헤드콘솔"/>
        <s v="MFC"/>
        <s v="카울"/>
        <s v="클러치"/>
        <s v="브레이크호스"/>
        <s v="도어어퍼"/>
        <s v="도어트림"/>
        <s v="인사이드도어"/>
        <s v="도어핸들"/>
        <s v="러기지플로워"/>
        <s v="윈드쉴드글라스"/>
        <s v="테일게이트리드톨션바"/>
        <s v="안테나플로워"/>
        <s v="버글러알람"/>
        <s v="PCV"/>
        <s v="에미션"/>
        <s v="트랜스미션기어시프트"/>
        <s v="테일게이트아웃사이드핸들"/>
        <s v="오버슬램"/>
        <s v="풀핸들마운팅"/>
        <s v="도어,틴트"/>
        <s v="도어드랍,틴트"/>
        <s v="차일드로워앵커"/>
        <s v="뷰"/>
        <s v="프레시타입크래시"/>
        <s v="레인센서"/>
        <s v="루프폴"/>
        <s v="안테나익스텐션"/>
        <s v="스티어링휠리모트콘트롤"/>
        <s v="바디"/>
        <s v="토잉"/>
        <s v="인젝터클램프"/>
        <s v="어퍼"/>
        <s v="UCC"/>
        <s v="도울"/>
        <s v="밸브스템"/>
        <s v="크랭크샤프트"/>
        <s v="오일컨트롤"/>
        <s v="워터템포레쳐"/>
        <s v="캠샤프트포지션센서"/>
      </sharedItems>
    </cacheField>
    <cacheField name="부품체계_3" numFmtId="0">
      <sharedItems containsBlank="1" count="520">
        <s v="볼트_플랜지"/>
        <s v="T스크류_헥사곤헤드"/>
        <s v="필러넥_우레아"/>
        <s v="컨트롤_DATC"/>
        <m/>
        <s v="TXV&amp;호스&amp;파이프"/>
        <s v="커버_코어"/>
        <s v="씰스트립_후드엔드"/>
        <s v="모터&amp;휠"/>
        <s v="콘덴서"/>
        <s v="코어_이베퍼레이터"/>
        <s v="라디에이터"/>
        <s v="팬&amp;셔라우드"/>
        <s v="행거_엔진"/>
        <s v="플랜지너트_로킹"/>
        <s v="볼트_와셔"/>
        <s v="볼트"/>
        <s v="스터드_스페샬"/>
        <s v="너트_플런지"/>
        <s v="플러그"/>
        <s v="플러그_스파크"/>
        <s v="볼트_베어링캡"/>
        <s v="부싱_녹스"/>
        <s v="잭_피스톤쿨리젯"/>
        <s v="베어링_크랭크샤프트어퍼"/>
        <s v="베어링_크랭크샤프트로워"/>
        <s v="베어링_크랭크샤프트쓰러스트"/>
        <s v="캡_글로브박스마운팅홀"/>
        <s v="시트"/>
        <s v="시트_익스호스트밸브"/>
        <s v="스터드"/>
        <s v="스터드_매니폴드익스호스트"/>
        <s v="가스켓_볼트플러그"/>
        <s v="볼트_플러그"/>
        <s v="밸브_인렛"/>
        <s v="리테이너_밸브스프링"/>
        <s v="시트_밸브인렛"/>
        <s v="가스켓_실린더헤드"/>
        <s v="볼트_실린더헤드"/>
        <s v="와셔_실린더헤드볼트"/>
        <s v="볼트_가이드"/>
        <s v="키"/>
        <s v="볼트_크랭크샤프트풀리"/>
        <s v="휠_CKPS"/>
        <s v="플레이트_아답터"/>
        <s v="베어링_콘넥팅로드"/>
        <s v="CVVT&amp;센터볼트서브_인렛"/>
        <s v="솔레노이드"/>
        <s v="CVVT&amp;센터볼트서브_익스호스트"/>
        <s v="가스켓_워터펌프"/>
        <s v="트랜스미션"/>
        <s v="가스켓"/>
        <s v="코일_이그니션"/>
        <s v="가스켓_WCC"/>
        <s v="가스켓_익스저스트매니폴드"/>
        <s v="너트_WCC"/>
        <s v="와셔"/>
        <s v="하이프레셔파이프"/>
        <s v="폼_펌프"/>
        <s v="센서_옥시전"/>
        <s v="센서_녹"/>
        <s v="커버_센서"/>
        <s v="익스텐션와이어_EGR"/>
        <s v="브라켓_와이어링마운팅"/>
        <s v="T스크류_플렌지헤드"/>
        <s v="너트_와셔"/>
        <s v="인서트워터자켓"/>
        <s v="펌프_오일"/>
        <s v="오일프레셔컨트롤밸브"/>
        <s v="가이드_밸브"/>
        <s v="캡_캠샤프트베어링"/>
        <s v="스프로켓_크랭크샤프트타이밍"/>
        <s v="플레이트_드라이브"/>
        <s v="볼트_드라이브플레이트"/>
        <s v="볼트_플라이휠"/>
        <s v="캠샤프트_인렛"/>
        <s v="캠샤프트_익스호스트"/>
        <s v="체인_타이밍"/>
        <s v="체인_오일펌프"/>
        <s v="텐셔너_타이밍체임"/>
        <s v="텐셔너암"/>
        <s v="가이드_타이밍체인"/>
        <s v="텐셔너_오일펌프체인"/>
        <s v="HLA&amp;스윙_암"/>
        <s v="펌프_워터"/>
        <s v="풀리_워터펌프"/>
        <s v="브라켓_에어컨디셔너로워"/>
        <s v="텐셔너_드라이브벨트"/>
        <s v="필터모듈_오일"/>
        <s v="밸브_EGR"/>
        <s v="라벨"/>
        <s v="T스크류_나일론와셔"/>
        <s v="미러_인사이드뷰"/>
        <s v="스크류_파워스티어링홀더"/>
        <s v="스터드_씰"/>
        <s v="캡_베어링"/>
        <s v="캡_센터베어링"/>
        <s v="오리피스"/>
        <s v="바디"/>
        <s v="오일제트_체인"/>
        <s v="태핏_메카니컬"/>
        <s v="폼_헤드커버"/>
        <s v="베어링_커넥팅로드"/>
        <s v="베어링_캠샤프트로워"/>
        <s v="호스_워터,TO쓰로틀바디"/>
        <s v="필터_오일"/>
        <s v="픽스볼트_오일쿨러"/>
        <s v="캡_오일필러"/>
        <s v="호스_브레서"/>
        <s v="호스&amp;파이프_TC오일피드"/>
        <s v="가스켓_오일스크린"/>
        <s v="가스켓_EGR파이프"/>
        <s v="가스켓_터보매니폴더"/>
        <s v="파이프_로우프레셔"/>
        <s v="하이프레셔펌프모듈"/>
        <s v="퓨엘레일"/>
        <s v="인젝터_폼"/>
        <s v="인젝터&amp;레일_퓨엘"/>
        <s v="휠_CP센서"/>
        <s v="센서_산소"/>
        <s v="브라켓"/>
        <s v="브라켓_엔진마운팅서포트"/>
        <s v="V립벨트"/>
        <s v="라벨_퓨엘필러도어"/>
        <s v="컴퓨터&amp;브라켓"/>
        <s v="볼트_스티어링휠"/>
        <s v="볼트_후드힌지마운팅"/>
        <s v="바_트렁크리드"/>
        <s v="랫치_트렁크리드"/>
        <s v="핸들&amp;스위치_아웃사이드테일게이트리드"/>
        <s v="호스_선루프드레인프"/>
        <s v="그로멧_선루프드레인호스"/>
        <s v="핸들_아웃사이드도어"/>
        <s v="캡_아웃사이드도어핸들"/>
        <s v="커버_아웃사이드도어핸들"/>
        <s v="엠블럼"/>
        <s v="T스크류_팬헤드"/>
        <s v="트랜스미터_키레스엔트리"/>
        <s v="커버_레인키핑어시스턴트시스템"/>
        <s v="안테나_콤비네이션"/>
        <s v="그릴&amp;CVR_에어익스트랙터"/>
        <s v="유닛_코너레이더"/>
        <s v="유닛_뷰카메라"/>
        <s v="커버_엑세스홀"/>
        <s v="클램프"/>
        <s v="페달_엑셀러레이터"/>
        <s v="레버_매뉴얼트랜스미션레버"/>
        <s v="그로멧_태핑스크류"/>
        <s v="캡_태핑스크류"/>
        <s v="그로멧"/>
        <s v="패드_아웃사이드핸들"/>
        <s v="패드_안티바이브레이션,루프"/>
        <s v="선바이저"/>
        <s v="포브_스마트키"/>
        <s v="안테나_스마트키"/>
        <s v="스테이_배터리,어퍼"/>
        <s v="트레이_배터리"/>
        <s v="마운팅클립_콤비네이션"/>
        <s v="리저버&amp;호스_파워스티어링"/>
        <s v="탱크_라디에이터리저버"/>
        <s v="호스_워터"/>
        <s v="커버_엔진"/>
        <s v="커버_퓨엘펌프"/>
        <s v="밴드_퓨엘탱크"/>
        <s v="클램프_배터리"/>
        <s v="익스텐션와이어_RCV"/>
        <s v="캡_휠허브"/>
        <s v="스테이"/>
        <s v="펌프_버큠"/>
        <s v="스테이_센터플로워터널"/>
        <s v="익스텐션_휀더"/>
        <s v="힌지_후드"/>
        <s v="익스텐션_카울사이드"/>
        <s v="볼트_도어사이드힌지마운팅"/>
        <s v="리프터_후드"/>
        <s v="홀더"/>
        <s v="웨더스트립_인사이드도어벨트"/>
        <s v="가니쉬_도어프레임"/>
        <s v="웨더스트립_도어벨트아웃사이드"/>
        <s v="몰딩_도어프레임"/>
        <s v="패드_루프"/>
        <s v="패드_안티노이즈"/>
        <s v="패드_안티바이브레이션,스페어타이어웰"/>
        <s v="테이프"/>
        <s v="브라켓_어시스트핸들마운팅"/>
        <s v="몰딩_윈드쉴드글라스어퍼"/>
        <s v="커버_카울탑"/>
        <s v="마운팅_라이센스플레이트"/>
        <s v="정션박스_엔진룸"/>
        <s v="스위치_사이드크래쉬패드"/>
        <s v="TCU&amp;브라켓"/>
        <s v="모터&amp;링크_윈드쉴드글라스와이퍼"/>
        <s v="암&amp;블레이드_윈드쉴드글라스와이퍼,패신저"/>
        <s v="호스_윈드쉴드글라스와셔"/>
        <s v="리벳_블라인드"/>
        <s v="레인프_트렁크리드"/>
        <s v="스트라이커_도어"/>
        <s v="홀더_차일드레스트훅"/>
        <s v="센서_크랭크샤프트포지션"/>
        <s v="볼트_가이드,플렌지"/>
        <s v="볼트_퓨엘필러넥"/>
        <s v="페달_브레이크"/>
        <s v="랫치_테일게이트"/>
        <s v="스트라이커_러기지어퍼"/>
        <s v="핸들&amp;스위치_테일게이트아웃사이드"/>
        <s v="리프터_테일게이트"/>
        <s v="드라이브유닛_파워테일게이트"/>
        <s v="브라켓_테일게이트리프터백사이드"/>
        <s v="센터바&amp;브라켓_파워테일게이트"/>
        <s v="파워테일게이트컨트롤모듈"/>
        <s v="시트벨트_CLR"/>
        <s v="앵커컨넥터_시트벨트"/>
        <s v="유닛_인버터"/>
        <s v="너트_콤비네이션안테나"/>
        <s v="그릴_익스트랙터"/>
        <s v="밸브_체크"/>
        <s v="브라켓_퓨엘펌프"/>
        <s v="브라켓_퓨엘탱크"/>
        <s v="크랭크샤프트_BSM"/>
        <s v="텐셔너_인티그레이티드브라켓"/>
        <s v="파이프&amp;호스_오일쿨러"/>
        <s v="커넥터_컨넥터"/>
        <s v="엔진"/>
        <s v="힌지_프레셔펌프"/>
        <s v="롤러태핏"/>
        <s v="CKPS"/>
        <s v="판넬_히트프로텍터"/>
        <s v="브라켓_엑셀러레이터마운팅"/>
        <s v="ECU&amp;브라켓"/>
        <s v="브라켓_트랜스미션서포트"/>
        <s v="머신스크류"/>
        <s v="랫치_파워테일게이트"/>
        <s v="웨더스트립_테일게이트A핀치"/>
        <s v="스위치_파워테일게이트"/>
        <s v="스크류_태핑"/>
        <s v="심볼_마크"/>
        <s v="안테나_루프"/>
        <s v="플랜지_볼트"/>
        <s v="볼트&amp;와셔"/>
        <s v="커버_인사이드뷰미러"/>
        <s v="너트_허브"/>
        <s v="하이트어드져스트"/>
        <s v="볼트_실"/>
        <s v="파이프_이지알"/>
        <s v="파이프_스파크플러그"/>
        <s v="캐리어_캠샤프트"/>
        <s v="밸브_익스호스트"/>
        <s v="스프링_밸브"/>
        <s v="락"/>
        <s v="링_스냅"/>
        <s v="파이프&amp;호스_히터"/>
        <s v="호스_히터파이프"/>
        <s v="파이프_오일쿨러"/>
        <s v="로드"/>
        <s v="파이프_딜리버리모듈"/>
        <s v="휠&amp;플래이트_드라이브"/>
        <s v="피스톤"/>
        <s v="핀_피스톤"/>
        <s v="CVVT_인렛"/>
        <s v="센터볼트"/>
        <s v="CVVT_VFS,인렛"/>
        <s v="CVVT_익스호스트"/>
        <s v="OVC_워터필터OCV"/>
        <s v="파이프_워터드레인"/>
        <s v="매니폴드모듈_인렛"/>
        <s v="바디_일렉트릭쓰로틀"/>
        <s v="스위치_오일프레셔"/>
        <s v="힌지_테일게이트"/>
        <s v="스위치_도어"/>
        <s v="웨이트_휠발란스"/>
        <s v="훼스너"/>
        <s v="와셔_플레인"/>
        <s v="와셔_스프링"/>
        <s v="클립_피스"/>
        <s v="핀"/>
        <s v="너트"/>
        <s v="클립_파킹케이블"/>
        <s v="플러그_홀"/>
        <s v="플러그_드레인"/>
        <s v="씰_플러그"/>
        <s v="플러그_드레인홀"/>
        <s v="너트_플러그"/>
        <s v="훼스너_테일게이트글라스"/>
        <s v="너트_스프링"/>
        <s v="볼트_이너트"/>
        <s v="클립_마운팅"/>
        <s v="커버_더스트"/>
        <s v="인슐레이터_래디에이터로워마운팅"/>
        <s v="라벨_퓨엘이코노미"/>
        <s v="패드_인슐레이션,배터리"/>
        <s v="실린더_클러치마스터"/>
        <s v="플레이트"/>
        <s v="힌지_도어"/>
        <s v="패드"/>
        <s v="글로브박스"/>
        <s v="판넬_크래쉬패드로워"/>
        <s v="판넬_크래쉬패드센터로워"/>
        <s v="커버"/>
        <s v="커버_크래시패드사이드마운팅"/>
        <s v="리테이너_카울탑커버마운팅"/>
        <s v="오나멘트_기아"/>
        <s v="그릴_라디에이터"/>
        <s v="커버_레디에이터그릴어퍼"/>
        <s v="브라켓_범퍼사이드레인프"/>
        <s v="스텝플레이트_범퍼"/>
        <s v="리테이너"/>
        <s v="패드_스포일러"/>
        <s v="패드_실링"/>
        <s v="와이어링하네스_파워케이블"/>
        <s v="커버_스포일러"/>
        <s v="암&amp;블레이드_와이퍼"/>
        <s v="플러그_왁스인젝션"/>
        <s v="호스&amp;파이프_배큠"/>
        <s v="판넬_카울사이드어퍼아웃터"/>
        <s v="레인프_후드사이드힌지"/>
        <s v="레인프_트렁크리드힌지사이드"/>
        <s v="판넬_퓨엘필러도어아웃터"/>
        <s v="브라켓_휀더로워마운팅"/>
        <s v="스트라이커_트렁크리드"/>
        <s v="랫치&amp;팬들_트렁크리드"/>
        <s v="가니쉬_A필라"/>
        <s v="브라켓_시트백힌지센터"/>
        <s v="힌지_시트백사이드"/>
        <s v="랫치_시트백"/>
        <s v="잭_스마트정션블락"/>
        <s v="ECU"/>
        <s v="호스_워터인렛"/>
        <s v="호스_워터아웃렛"/>
        <s v="리테이너_선바이저"/>
        <s v="너트_팝"/>
        <s v="레인프_휀더어퍼"/>
        <s v="레인프_테일게이트힌지"/>
        <s v="레인프_테일게이트사이드리프터"/>
        <s v="레인프_테일게이트래치"/>
        <s v="레인프_테일게이트와이퍼"/>
        <s v="레인프_테일게이트와이퍼모터"/>
        <s v="브라켓_파노라마루프사이드"/>
        <s v="브라켓_테일게이트웨더스트림어퍼"/>
        <s v="후크_도어커튼"/>
        <s v="그로멧_와이퍼"/>
        <s v="노즐_와셔"/>
        <s v="레일_후드아웃터사이드"/>
        <s v="브라켓_테일게이트어스볼트마운팅"/>
        <s v="볼조인트_후드리프터"/>
        <s v="캡&amp;와이어링_트라이앵글"/>
        <s v="그립"/>
        <s v="그립_승하차"/>
        <s v="그립_커버"/>
        <s v="라벨_타이어프레셔"/>
        <s v="팬_오일"/>
        <s v="게이지_오일레벨"/>
        <s v="노브&amp;부트"/>
        <s v="클립"/>
        <s v="클램프_스페어"/>
        <s v="레인프_테일게이트다이내믹댐퍼"/>
        <s v="체커_도어"/>
        <s v="파워랫치_테일게이트"/>
        <s v="오프너_퓨엘필러도어"/>
        <s v="핸들_테일게이트아웃사이드"/>
        <s v="찬넬_도어로워"/>
        <s v="런_델타찬넬로워"/>
        <s v="커버_도어텔타인너"/>
        <s v="트레이_플로워콘솔"/>
        <s v="커버_선바이저피봇마운팅"/>
        <s v="가드_머드"/>
        <s v="레버_시트백리모트폴딩"/>
        <s v="하우징_시트백폴딩"/>
        <s v="브라켓_디아그노시스"/>
        <s v="커버_어퍼,엔진룸정션박스"/>
        <s v="커버_레인센서인너"/>
        <s v="컨넥터&amp;호스_윈도우와셔"/>
        <s v="모터&amp;링크_와이퍼"/>
        <s v="호스_와셔"/>
        <s v="그로멧&amp;호스_와셔"/>
        <s v="그로멧_와이어링"/>
        <s v="너트_로킹"/>
        <s v="라벨_주의"/>
        <s v="브라켓_인터쿨러어퍼마운팅"/>
        <s v="클램프_퓨엘튜브"/>
        <s v="스타터"/>
        <s v="센서_배터리"/>
        <s v="브라켓_롤로드서포트"/>
        <s v="레버"/>
        <s v="히트프로텍터"/>
        <s v="브레이크"/>
        <s v="펌프&amp;호스_배큠"/>
        <s v="브라켓_도어힌지마운팅"/>
        <s v="블랙테이프_도어프레임어퍼"/>
        <s v="블랙테이프_도어프레임"/>
        <s v="베이스_후드랫치릴리즈"/>
        <s v="핸들_후드릴리즈"/>
        <s v="랫치&amp;액츄에이터_도어"/>
        <s v="핸들_테일게이트풀"/>
        <s v="락_일렉트릭스티어링"/>
        <s v="베이스_아웃사이드핸들"/>
        <s v="패드_안티바이브레이션"/>
        <s v="리테이너_BPR커버마운팅"/>
        <s v="리테이너&amp;와셔"/>
        <s v="너트_캡스포일러마운팅"/>
        <s v="클립_헤드램프마운팅"/>
        <s v="램프_러기지&amp;글로브"/>
        <s v="컨넥터"/>
        <s v="스위치_스타트버튼"/>
        <s v="인디케이터_와이어레스차징"/>
        <s v="버저_피에조"/>
        <s v="잭_유니버셜시리얼"/>
        <s v="차져_USB"/>
        <s v="유닛_사이드뷰카메라"/>
        <s v="케이블_프론트TO센터E박스"/>
        <s v="센서_외부기온"/>
        <s v="센서_프레스사이드임팩트"/>
        <s v="유닛&amp;울트라소닉"/>
        <s v="휠_러스트커버"/>
        <s v="오버슬램"/>
        <s v="브라켓_엔진마운팅"/>
        <s v="브라켓_트랜스미션마운팅"/>
        <s v="액츄에이터_일렉트링사운드제너레이터"/>
        <s v="캡_퓨엘필러"/>
        <s v="필러넥&amp;호스"/>
        <s v="브라켓_컴퓨터"/>
        <s v="컴퓨터&amp;브라켓_HW"/>
        <s v="밸브_TPMS"/>
        <s v="캡_인슐레이터더스트"/>
        <s v="스티어링휠"/>
        <s v="호스_버큠"/>
        <s v="레버_파킹브레이크레버"/>
        <s v="판넬_트렁크리드아웃터로워"/>
        <s v="힌지_트렁크리드"/>
        <s v="레일_도어벨트아웃터"/>
        <s v="멤버_도어임팩트"/>
        <s v="레인프_도어래치"/>
        <s v="너트_라이센스플레이트리벳"/>
        <s v="로드_후드스테이"/>
        <s v="클립_후드인슐레이션패드마운팅"/>
        <s v="랫치_도어"/>
        <s v="핸들_트렁크리드"/>
        <s v="필름_안티치핑"/>
        <s v="폼_풋레스트"/>
        <s v="핸들_루프어시스트"/>
        <s v="그로멧_스크류"/>
        <s v="WS몰딩"/>
        <s v="스포일러"/>
        <s v="몰딩_루프"/>
        <s v="커버_도어쿼드런트인너"/>
        <s v="아이소픽스_차일드로워앵커인너"/>
        <s v="힌지_시트백센터"/>
        <s v="램프_센터가니쉬"/>
        <s v="램프_오버헤드논루프콘솔"/>
        <s v="램프_오버헤드콘솔"/>
        <s v="유닛_MFC"/>
        <s v="커버_MFC"/>
        <s v="스피커_도어"/>
        <s v="와이퍼브라켓_카울"/>
        <s v="컨넥터&amp;호스_윈드쉴드글라스와셔"/>
        <s v="퓨엘필러넥"/>
        <s v="페달_클러치"/>
        <s v="핀_스냅"/>
        <s v="클립_브레이크호스"/>
        <s v="ABS&amp;브라켓"/>
        <s v="익스텐션_트렁크리드아웃터로워"/>
        <s v="도어_퓨엘필러"/>
        <s v="하우징_퓨엘필러"/>
        <s v="멤버_도어어퍼"/>
        <s v="핸들_테일게이트"/>
        <s v="키셋"/>
        <s v="씰_도어트림"/>
        <s v="찬넬&amp;런_도어"/>
        <s v="핸들_인사이드도어"/>
        <s v="하우징&amp;힌지_도어핸들"/>
        <s v="후크_러기지플로워"/>
        <s v="몰딩_윈드쉴드글라스"/>
        <s v="홀더_테일게이트리드톨션바"/>
        <s v="클립_와이어링"/>
        <s v="케이스&amp;트렁크리드"/>
        <s v="폴_콤비네이션안테나"/>
        <s v="피더케이블_안테나플로워"/>
        <s v="스피커&amp;프로텍터_도어"/>
        <s v="혼_버글러알람"/>
        <s v="폼_PCV"/>
        <s v="라벨_에미션"/>
        <s v="레버_트랜스미션기어시프트"/>
        <s v="레인프_테일게이트아웃사이드핸들"/>
        <s v="랫치&amp;엑츄에이터_도어"/>
        <s v="범퍼_오버슬램"/>
        <s v="서포트_풀핸들마운팅"/>
        <s v="글라스_도어,틴트"/>
        <s v="글라스_도어드랍,틴트"/>
        <s v="응급키트"/>
        <s v="소화기"/>
        <s v="가니쉬_테일게이트"/>
        <s v="브라켓_차일드로워앵커"/>
        <s v="카메라_뷰"/>
        <s v="센서_프레시타입크래시"/>
        <s v="커버_레인센서"/>
        <s v="안테나_루프폴"/>
        <s v="피더케이블_안테나익스텐션"/>
        <s v="스위치_스티어링휠리모트콘트롤"/>
        <s v="스티어링휠_바디"/>
        <s v="후크_토잉"/>
        <s v="로고_기아"/>
        <s v="밴드_시트세트"/>
        <s v="그로멧_히터파이프"/>
        <s v="볼트_인젝터클램프"/>
        <s v="리테이너_어퍼"/>
        <s v="에어백_ESPS"/>
        <s v="카탈리스트"/>
        <s v="컨버터_UCC"/>
        <s v="핀_도울"/>
        <s v="베어링_콘넥팅로드로워"/>
        <s v="씰_오일"/>
        <s v="씰_밸브스템"/>
        <s v="스프로켓_크랭크샤프트"/>
        <s v="댐퍼_크랭크샤프트"/>
        <s v="피스톤&amp;커넥팅로드"/>
        <s v="밸브_오일컨트롤"/>
        <s v="가이드_시트헤드레스트"/>
        <s v="써모스텟"/>
        <s v="컨트롤_워터템포레쳐"/>
        <s v="쿨러_오일"/>
        <s v="커버_캠샤프트포지션센서"/>
      </sharedItems>
    </cacheField>
    <cacheField name="선택" numFmtId="0">
      <sharedItems count="2">
        <s v=""/>
        <s v="선택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92">
  <r>
    <x v="0"/>
    <s v="BOLT-FLANGE"/>
    <s v="EA"/>
    <s v="GA"/>
    <x v="0"/>
    <x v="0"/>
    <s v="N"/>
    <s v="아산1포장장"/>
    <n v="20200825"/>
    <x v="0"/>
    <b v="0"/>
    <s v="PB345"/>
    <b v="1"/>
    <b v="1"/>
    <x v="0"/>
    <x v="0"/>
    <s v="BOLT, FLANGE"/>
    <m/>
    <n v="2"/>
    <x v="0"/>
    <x v="0"/>
    <x v="0"/>
    <x v="0"/>
  </r>
  <r>
    <x v="1"/>
    <s v="T/SCREW-HEXAGON HEAD"/>
    <s v="EA"/>
    <s v="GA"/>
    <x v="1"/>
    <x v="1"/>
    <s v="N"/>
    <s v="아산1포장장"/>
    <n v="20200821"/>
    <x v="1"/>
    <b v="0"/>
    <s v="PB345G"/>
    <b v="1"/>
    <b v="1"/>
    <x v="0"/>
    <x v="1"/>
    <s v="T/SCREW, HEXAGON, HEAD"/>
    <m/>
    <n v="3"/>
    <x v="1"/>
    <x v="1"/>
    <x v="1"/>
    <x v="0"/>
  </r>
  <r>
    <x v="1"/>
    <s v="T/SCREW-HEXAGON HEAD"/>
    <s v="EA"/>
    <s v="GA"/>
    <x v="1"/>
    <x v="1"/>
    <s v="N"/>
    <s v="아산1포장장"/>
    <n v="20200821"/>
    <x v="1"/>
    <b v="0"/>
    <s v="PB345G"/>
    <b v="1"/>
    <b v="1"/>
    <x v="0"/>
    <x v="1"/>
    <s v="T/SCREW, HEXAGON, HEAD"/>
    <m/>
    <n v="3"/>
    <x v="1"/>
    <x v="1"/>
    <x v="1"/>
    <x v="0"/>
  </r>
  <r>
    <x v="2"/>
    <s v="FILLER NECK ASSY GAMMA/NU"/>
    <s v="EA"/>
    <s v="GC"/>
    <x v="2"/>
    <x v="2"/>
    <s v="N"/>
    <s v="아산3포장장"/>
    <n v="20201020"/>
    <x v="2"/>
    <b v="1"/>
    <s v="YUPCHE"/>
    <b v="1"/>
    <b v="1"/>
    <x v="1"/>
    <x v="2"/>
    <s v="FILLER, NECK, GAMMA/NU"/>
    <m/>
    <n v="3"/>
    <x v="2"/>
    <x v="2"/>
    <x v="2"/>
    <x v="0"/>
  </r>
  <r>
    <x v="3"/>
    <s v="CONTROL ASS'Y-DATC"/>
    <s v="EA"/>
    <s v="GC"/>
    <x v="2"/>
    <x v="2"/>
    <s v="N"/>
    <s v="아산3포장장"/>
    <n v="20201030"/>
    <x v="3"/>
    <b v="1"/>
    <s v="YUPCHE"/>
    <b v="1"/>
    <b v="1"/>
    <x v="2"/>
    <x v="3"/>
    <s v="CONTROL, DATC"/>
    <m/>
    <n v="2"/>
    <x v="3"/>
    <x v="3"/>
    <x v="3"/>
    <x v="0"/>
  </r>
  <r>
    <x v="4"/>
    <s v="CONTROL ASS'Y-DATC"/>
    <s v="EA"/>
    <s v="GC"/>
    <x v="2"/>
    <x v="2"/>
    <s v="N"/>
    <s v="아산3포장장"/>
    <n v="20201026"/>
    <x v="3"/>
    <b v="1"/>
    <s v="YUPCHE"/>
    <b v="1"/>
    <b v="1"/>
    <x v="2"/>
    <x v="3"/>
    <s v="CONTROL, DATC"/>
    <m/>
    <n v="2"/>
    <x v="3"/>
    <x v="3"/>
    <x v="3"/>
    <x v="0"/>
  </r>
  <r>
    <x v="5"/>
    <s v="DIS - HOSE ASS'Y GAMMA"/>
    <s v="EA"/>
    <s v="GC"/>
    <x v="2"/>
    <x v="2"/>
    <s v="N"/>
    <s v="아산3포장장"/>
    <n v="20201026"/>
    <x v="4"/>
    <b v="1"/>
    <s v="YUPCHE"/>
    <b v="1"/>
    <b v="1"/>
    <x v="2"/>
    <x v="3"/>
    <s v="DIS, HOSE, GAMMA"/>
    <m/>
    <m/>
    <x v="4"/>
    <x v="4"/>
    <x v="4"/>
    <x v="0"/>
  </r>
  <r>
    <x v="6"/>
    <s v="DIS - HOSE ASS'Y NU"/>
    <s v="EA"/>
    <s v="GC"/>
    <x v="2"/>
    <x v="2"/>
    <s v="N"/>
    <s v="아산3포장장"/>
    <n v="20201008"/>
    <x v="4"/>
    <b v="1"/>
    <s v="YUPCHE"/>
    <b v="1"/>
    <b v="1"/>
    <x v="2"/>
    <x v="3"/>
    <s v="DIS, HOSE, NU"/>
    <m/>
    <m/>
    <x v="4"/>
    <x v="4"/>
    <x v="4"/>
    <x v="0"/>
  </r>
  <r>
    <x v="7"/>
    <s v="TXV&amp;HOSE&amp;PIPE ASS'Y GAMMA"/>
    <s v="EA"/>
    <s v="GC"/>
    <x v="2"/>
    <x v="2"/>
    <s v="N"/>
    <s v="아산3포장장"/>
    <n v="20201021"/>
    <x v="5"/>
    <b v="1"/>
    <s v="YUPCHE"/>
    <b v="1"/>
    <b v="1"/>
    <x v="2"/>
    <x v="3"/>
    <s v="TXV&amp;HOSE&amp;PIPE, GAMMA"/>
    <m/>
    <n v="2"/>
    <x v="5"/>
    <x v="4"/>
    <x v="5"/>
    <x v="0"/>
  </r>
  <r>
    <x v="8"/>
    <s v="TXV&amp;HOSE&amp;PIPE ASS'Y NU"/>
    <s v="EA"/>
    <s v="GC"/>
    <x v="2"/>
    <x v="2"/>
    <s v="N"/>
    <s v="아산3포장장"/>
    <n v="20201008"/>
    <x v="5"/>
    <b v="1"/>
    <s v="YUPCHE"/>
    <b v="1"/>
    <b v="1"/>
    <x v="2"/>
    <x v="3"/>
    <s v="TXV&amp;HOSE&amp;PIPE, NU"/>
    <m/>
    <n v="2"/>
    <x v="5"/>
    <x v="4"/>
    <x v="5"/>
    <x v="0"/>
  </r>
  <r>
    <x v="9"/>
    <s v="COVER-HTR TUBE"/>
    <s v="EA"/>
    <s v="GC"/>
    <x v="2"/>
    <x v="2"/>
    <s v="N"/>
    <s v="아산3포장장"/>
    <n v="20201020"/>
    <x v="6"/>
    <b v="1"/>
    <s v="YUPCHE"/>
    <b v="1"/>
    <b v="1"/>
    <x v="3"/>
    <x v="4"/>
    <s v="COVER, HTR, TUBE"/>
    <m/>
    <n v="3"/>
    <x v="6"/>
    <x v="5"/>
    <x v="6"/>
    <x v="0"/>
  </r>
  <r>
    <x v="10"/>
    <s v="SEAL-E/TUBE TO D/PNL"/>
    <s v="EA"/>
    <s v="GC"/>
    <x v="2"/>
    <x v="2"/>
    <s v="N"/>
    <s v="아산3포장장"/>
    <n v="20201026"/>
    <x v="7"/>
    <b v="1"/>
    <s v="YUPCHE"/>
    <b v="1"/>
    <b v="1"/>
    <x v="3"/>
    <x v="4"/>
    <s v="SEAL, E/TUBE, TO, D/PNL"/>
    <m/>
    <n v="4"/>
    <x v="7"/>
    <x v="4"/>
    <x v="7"/>
    <x v="0"/>
  </r>
  <r>
    <x v="11"/>
    <s v="MTR-DC&amp;WHL ASY-BWR CW"/>
    <s v="EA"/>
    <s v="GC"/>
    <x v="2"/>
    <x v="2"/>
    <s v="N"/>
    <s v="아산3포장장"/>
    <n v="20201020"/>
    <x v="8"/>
    <b v="1"/>
    <s v="YUPCHE"/>
    <b v="1"/>
    <b v="1"/>
    <x v="3"/>
    <x v="4"/>
    <s v="MTR, DC&amp;WHL, BWR, CW"/>
    <m/>
    <n v="4"/>
    <x v="8"/>
    <x v="4"/>
    <x v="8"/>
    <x v="0"/>
  </r>
  <r>
    <x v="12"/>
    <s v="SENSR ASY-TEMP-EVAP AIR"/>
    <s v="EA"/>
    <s v="GC"/>
    <x v="2"/>
    <x v="2"/>
    <s v="N"/>
    <s v="아산3포장장"/>
    <n v="20201026"/>
    <x v="9"/>
    <b v="1"/>
    <s v="YUPCHE"/>
    <b v="1"/>
    <b v="1"/>
    <x v="3"/>
    <x v="4"/>
    <s v="SENSR, TEMP, EVAP, AIR"/>
    <m/>
    <m/>
    <x v="4"/>
    <x v="4"/>
    <x v="4"/>
    <x v="0"/>
  </r>
  <r>
    <x v="13"/>
    <s v="COND ASY"/>
    <s v="EA"/>
    <s v="GC"/>
    <x v="2"/>
    <x v="2"/>
    <s v="N"/>
    <s v="아산3포장장"/>
    <n v="20201030"/>
    <x v="10"/>
    <b v="1"/>
    <s v="YUPCHE"/>
    <b v="1"/>
    <b v="1"/>
    <x v="3"/>
    <x v="4"/>
    <s v="COND"/>
    <m/>
    <n v="1"/>
    <x v="9"/>
    <x v="4"/>
    <x v="9"/>
    <x v="0"/>
  </r>
  <r>
    <x v="14"/>
    <s v="CORE ASY-HTR"/>
    <s v="EA"/>
    <s v="GC"/>
    <x v="2"/>
    <x v="2"/>
    <s v="N"/>
    <s v="아산3포장장"/>
    <n v="20201026"/>
    <x v="11"/>
    <b v="1"/>
    <s v="YUPCHE"/>
    <b v="1"/>
    <b v="1"/>
    <x v="3"/>
    <x v="4"/>
    <s v="CORE, HTR"/>
    <m/>
    <n v="3"/>
    <x v="10"/>
    <x v="4"/>
    <x v="10"/>
    <x v="0"/>
  </r>
  <r>
    <x v="15"/>
    <s v="SEAL-HTR"/>
    <s v="EA"/>
    <s v="GC"/>
    <x v="2"/>
    <x v="2"/>
    <s v="N"/>
    <s v="아산3포장장"/>
    <n v="20201026"/>
    <x v="12"/>
    <b v="1"/>
    <s v="YUPCHE"/>
    <b v="1"/>
    <b v="1"/>
    <x v="3"/>
    <x v="4"/>
    <s v="SEAL, HTR"/>
    <m/>
    <n v="4"/>
    <x v="7"/>
    <x v="4"/>
    <x v="7"/>
    <x v="0"/>
  </r>
  <r>
    <x v="16"/>
    <s v="RAD ASY"/>
    <s v="EA"/>
    <s v="GC"/>
    <x v="2"/>
    <x v="2"/>
    <s v="N"/>
    <s v="아산3포장장"/>
    <n v="20200730"/>
    <x v="13"/>
    <b v="1"/>
    <s v="YUPCHE"/>
    <b v="1"/>
    <b v="1"/>
    <x v="3"/>
    <x v="4"/>
    <s v="RAD"/>
    <m/>
    <n v="1"/>
    <x v="11"/>
    <x v="4"/>
    <x v="11"/>
    <x v="0"/>
  </r>
  <r>
    <x v="17"/>
    <s v="FAN&amp;SHROUD ASY"/>
    <s v="EA"/>
    <s v="GC"/>
    <x v="2"/>
    <x v="2"/>
    <s v="N"/>
    <s v="아산3포장장"/>
    <n v="20201030"/>
    <x v="14"/>
    <b v="1"/>
    <s v="YUPCHE"/>
    <b v="1"/>
    <b v="1"/>
    <x v="3"/>
    <x v="4"/>
    <s v="FAN&amp;SHROUD"/>
    <m/>
    <n v="1"/>
    <x v="12"/>
    <x v="4"/>
    <x v="12"/>
    <x v="0"/>
  </r>
  <r>
    <x v="18"/>
    <s v="SEAL-HTR TYPE B"/>
    <s v="EA"/>
    <s v="GC"/>
    <x v="2"/>
    <x v="2"/>
    <s v="N"/>
    <s v="아산3포장장"/>
    <n v="20201026"/>
    <x v="7"/>
    <b v="1"/>
    <s v="YUPCHE"/>
    <b v="1"/>
    <b v="1"/>
    <x v="3"/>
    <x v="4"/>
    <s v="SEAL, HTR, TYPE"/>
    <m/>
    <n v="4"/>
    <x v="7"/>
    <x v="4"/>
    <x v="7"/>
    <x v="0"/>
  </r>
  <r>
    <x v="19"/>
    <s v="HANGER"/>
    <s v="EA"/>
    <s v="GB"/>
    <x v="3"/>
    <x v="3"/>
    <s v="N"/>
    <s v="아산2포장장"/>
    <n v="20201028"/>
    <x v="15"/>
    <b v="0"/>
    <s v="PB325"/>
    <b v="1"/>
    <b v="1"/>
    <x v="1"/>
    <x v="5"/>
    <s v="HANGER"/>
    <m/>
    <n v="2"/>
    <x v="13"/>
    <x v="6"/>
    <x v="13"/>
    <x v="0"/>
  </r>
  <r>
    <x v="20"/>
    <s v="NUT-FLANGE,SELF LOCK"/>
    <s v="EA"/>
    <s v="GB"/>
    <x v="4"/>
    <x v="4"/>
    <s v="N"/>
    <s v="아산2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21"/>
    <s v="BOLT-WASHER ASSY"/>
    <s v="EA"/>
    <s v="GB"/>
    <x v="1"/>
    <x v="1"/>
    <s v="N"/>
    <s v="아산2포장장"/>
    <n v="20201026"/>
    <x v="17"/>
    <b v="0"/>
    <s v="PB345"/>
    <b v="1"/>
    <b v="1"/>
    <x v="0"/>
    <x v="0"/>
    <s v="BOLT, WASHER"/>
    <m/>
    <n v="2"/>
    <x v="0"/>
    <x v="8"/>
    <x v="15"/>
    <x v="0"/>
  </r>
  <r>
    <x v="22"/>
    <s v="BOLT-FLANGE"/>
    <s v="EA"/>
    <s v="GC"/>
    <x v="5"/>
    <x v="5"/>
    <s v="N"/>
    <s v="아산3포장장"/>
    <n v="20200623"/>
    <x v="18"/>
    <b v="0"/>
    <s v="CS558"/>
    <b v="1"/>
    <b v="1"/>
    <x v="0"/>
    <x v="0"/>
    <s v="BOLT, FLANGE"/>
    <m/>
    <n v="2"/>
    <x v="0"/>
    <x v="0"/>
    <x v="0"/>
    <x v="0"/>
  </r>
  <r>
    <x v="23"/>
    <s v="BOLT-FLANGE"/>
    <s v="EA"/>
    <s v="GC"/>
    <x v="5"/>
    <x v="5"/>
    <s v="N"/>
    <s v="아산3포장장"/>
    <n v="20201028"/>
    <x v="18"/>
    <b v="0"/>
    <s v="PB345"/>
    <b v="1"/>
    <b v="1"/>
    <x v="0"/>
    <x v="0"/>
    <s v="BOLT, FLANGE"/>
    <m/>
    <n v="2"/>
    <x v="0"/>
    <x v="0"/>
    <x v="0"/>
    <x v="0"/>
  </r>
  <r>
    <x v="24"/>
    <s v="BOLT-FLANGE"/>
    <s v="EA"/>
    <s v="GB"/>
    <x v="1"/>
    <x v="1"/>
    <s v="N"/>
    <s v="아산2포장장"/>
    <n v="20201030"/>
    <x v="19"/>
    <b v="0"/>
    <s v="PB345"/>
    <b v="1"/>
    <b v="1"/>
    <x v="0"/>
    <x v="0"/>
    <s v="BOLT, FLANGE"/>
    <m/>
    <n v="2"/>
    <x v="0"/>
    <x v="0"/>
    <x v="0"/>
    <x v="0"/>
  </r>
  <r>
    <x v="25"/>
    <s v="BOLT"/>
    <s v="EA"/>
    <s v="GB"/>
    <x v="6"/>
    <x v="6"/>
    <s v="N"/>
    <s v="아산2포장장"/>
    <n v="20201028"/>
    <x v="20"/>
    <b v="0"/>
    <s v="PB345"/>
    <b v="1"/>
    <b v="1"/>
    <x v="0"/>
    <x v="0"/>
    <s v="BOLT"/>
    <m/>
    <n v="1"/>
    <x v="0"/>
    <x v="4"/>
    <x v="16"/>
    <x v="0"/>
  </r>
  <r>
    <x v="26"/>
    <s v="BOLT-FLANGE"/>
    <s v="EA"/>
    <s v="GB"/>
    <x v="6"/>
    <x v="6"/>
    <s v="N"/>
    <s v="아산2포장장"/>
    <n v="20201028"/>
    <x v="21"/>
    <b v="0"/>
    <s v="PB345"/>
    <b v="1"/>
    <b v="1"/>
    <x v="0"/>
    <x v="0"/>
    <s v="BOLT, FLANGE"/>
    <m/>
    <n v="2"/>
    <x v="0"/>
    <x v="0"/>
    <x v="0"/>
    <x v="0"/>
  </r>
  <r>
    <x v="27"/>
    <s v="BOLT-FLANGE"/>
    <s v="EA"/>
    <s v="GC"/>
    <x v="7"/>
    <x v="7"/>
    <s v="N"/>
    <s v="아산3포장장"/>
    <n v="20201014"/>
    <x v="22"/>
    <b v="0"/>
    <s v="CS558"/>
    <b v="1"/>
    <b v="1"/>
    <x v="0"/>
    <x v="0"/>
    <s v="BOLT, FLANGE"/>
    <m/>
    <n v="2"/>
    <x v="0"/>
    <x v="0"/>
    <x v="0"/>
    <x v="0"/>
  </r>
  <r>
    <x v="28"/>
    <s v="BOLT-FLANGE"/>
    <s v="EA"/>
    <s v="GC"/>
    <x v="7"/>
    <x v="7"/>
    <s v="N"/>
    <s v="아산3포장장"/>
    <n v="20201023"/>
    <x v="9"/>
    <b v="0"/>
    <s v="CS558"/>
    <b v="1"/>
    <b v="1"/>
    <x v="0"/>
    <x v="0"/>
    <s v="BOLT, FLANGE"/>
    <m/>
    <n v="2"/>
    <x v="0"/>
    <x v="0"/>
    <x v="0"/>
    <x v="0"/>
  </r>
  <r>
    <x v="29"/>
    <s v="BOLT-FLANGE"/>
    <s v="EA"/>
    <s v="GC"/>
    <x v="7"/>
    <x v="7"/>
    <s v="N"/>
    <s v="아산3포장장"/>
    <n v="20201026"/>
    <x v="23"/>
    <b v="0"/>
    <s v="PB345"/>
    <b v="1"/>
    <b v="1"/>
    <x v="0"/>
    <x v="0"/>
    <s v="BOLT, FLANGE"/>
    <m/>
    <n v="2"/>
    <x v="0"/>
    <x v="0"/>
    <x v="0"/>
    <x v="0"/>
  </r>
  <r>
    <x v="30"/>
    <s v="BOLT-FLANGE"/>
    <s v="EA"/>
    <s v="GC"/>
    <x v="7"/>
    <x v="7"/>
    <s v="N"/>
    <s v="아산3포장장"/>
    <n v="20200918"/>
    <x v="24"/>
    <b v="0"/>
    <s v="CS558"/>
    <b v="1"/>
    <b v="1"/>
    <x v="0"/>
    <x v="0"/>
    <s v="BOLT, FLANGE"/>
    <m/>
    <n v="2"/>
    <x v="0"/>
    <x v="0"/>
    <x v="0"/>
    <x v="0"/>
  </r>
  <r>
    <x v="31"/>
    <s v="BOLT-FLANGE"/>
    <s v="EA"/>
    <s v="GB"/>
    <x v="6"/>
    <x v="6"/>
    <s v="N"/>
    <s v="아산2포장장"/>
    <n v="20201023"/>
    <x v="25"/>
    <b v="0"/>
    <s v="PB345"/>
    <b v="1"/>
    <b v="1"/>
    <x v="0"/>
    <x v="0"/>
    <s v="BOLT, FLANGE"/>
    <m/>
    <n v="2"/>
    <x v="0"/>
    <x v="0"/>
    <x v="0"/>
    <x v="0"/>
  </r>
  <r>
    <x v="32"/>
    <s v="BOLT-FLANGE"/>
    <s v="EA"/>
    <s v="GB"/>
    <x v="6"/>
    <x v="6"/>
    <s v="N"/>
    <s v="아산2포장장"/>
    <n v="20201023"/>
    <x v="26"/>
    <b v="0"/>
    <s v="PB345"/>
    <b v="1"/>
    <b v="1"/>
    <x v="0"/>
    <x v="0"/>
    <s v="BOLT, FLANGE"/>
    <m/>
    <n v="2"/>
    <x v="0"/>
    <x v="0"/>
    <x v="0"/>
    <x v="0"/>
  </r>
  <r>
    <x v="33"/>
    <s v="BOLT-FLANGE"/>
    <s v="EA"/>
    <s v="GB"/>
    <x v="1"/>
    <x v="1"/>
    <s v="N"/>
    <s v="아산2포장장"/>
    <n v="20201029"/>
    <x v="27"/>
    <b v="0"/>
    <s v="PB345"/>
    <b v="1"/>
    <b v="1"/>
    <x v="0"/>
    <x v="0"/>
    <s v="BOLT, FLANGE"/>
    <m/>
    <n v="2"/>
    <x v="0"/>
    <x v="0"/>
    <x v="0"/>
    <x v="0"/>
  </r>
  <r>
    <x v="34"/>
    <s v="STUD-SPECIAL"/>
    <s v="EA"/>
    <s v="GC"/>
    <x v="5"/>
    <x v="5"/>
    <s v="N"/>
    <s v="아산3포장장"/>
    <n v="20201027"/>
    <x v="28"/>
    <b v="0"/>
    <s v="PB345"/>
    <b v="1"/>
    <b v="1"/>
    <x v="0"/>
    <x v="0"/>
    <s v="STUD, SPECIAL"/>
    <m/>
    <n v="2"/>
    <x v="15"/>
    <x v="9"/>
    <x v="17"/>
    <x v="0"/>
  </r>
  <r>
    <x v="35"/>
    <s v="STUD-SPECIAL"/>
    <s v="EA"/>
    <s v="GC"/>
    <x v="5"/>
    <x v="5"/>
    <s v="N"/>
    <s v="아산3포장장"/>
    <n v="20201023"/>
    <x v="29"/>
    <b v="0"/>
    <s v="PB345"/>
    <b v="1"/>
    <b v="1"/>
    <x v="0"/>
    <x v="0"/>
    <s v="STUD, SPECIAL"/>
    <m/>
    <n v="2"/>
    <x v="15"/>
    <x v="9"/>
    <x v="17"/>
    <x v="0"/>
  </r>
  <r>
    <x v="36"/>
    <s v="BOLT-HEXAGON SOCKET HEAD"/>
    <s v="EA"/>
    <s v="GB"/>
    <x v="1"/>
    <x v="1"/>
    <s v="N"/>
    <s v="아산2포장장"/>
    <n v="20201030"/>
    <x v="30"/>
    <b v="0"/>
    <s v="PB345"/>
    <b v="1"/>
    <b v="1"/>
    <x v="0"/>
    <x v="0"/>
    <s v="BOLT, HEXAGON, SOCKET, HEAD"/>
    <m/>
    <n v="1"/>
    <x v="0"/>
    <x v="4"/>
    <x v="16"/>
    <x v="0"/>
  </r>
  <r>
    <x v="37"/>
    <s v="NUT-FLANGE"/>
    <s v="EA"/>
    <s v="GB"/>
    <x v="4"/>
    <x v="4"/>
    <s v="N"/>
    <s v="아산2포장장"/>
    <n v="20201023"/>
    <x v="31"/>
    <b v="0"/>
    <s v="PB345"/>
    <b v="1"/>
    <b v="1"/>
    <x v="0"/>
    <x v="7"/>
    <s v="NUT, FLANGE"/>
    <m/>
    <n v="2"/>
    <x v="16"/>
    <x v="10"/>
    <x v="18"/>
    <x v="0"/>
  </r>
  <r>
    <x v="38"/>
    <s v="PLUG-TAPER"/>
    <s v="EA"/>
    <s v="GC"/>
    <x v="8"/>
    <x v="8"/>
    <s v="N"/>
    <s v="아산3포장장"/>
    <n v="20201026"/>
    <x v="32"/>
    <b v="0"/>
    <s v="CS558"/>
    <b v="1"/>
    <b v="1"/>
    <x v="0"/>
    <x v="8"/>
    <s v="PLUG, TAPER"/>
    <m/>
    <n v="1"/>
    <x v="17"/>
    <x v="4"/>
    <x v="19"/>
    <x v="0"/>
  </r>
  <r>
    <x v="39"/>
    <s v="PLUG-SPARK(SILZKR8J8GS)"/>
    <s v="EA"/>
    <s v="GC"/>
    <x v="9"/>
    <x v="9"/>
    <s v="N"/>
    <s v="아산3포장장"/>
    <n v="20201026"/>
    <x v="33"/>
    <b v="0"/>
    <s v="CM424"/>
    <b v="1"/>
    <b v="1"/>
    <x v="0"/>
    <x v="9"/>
    <s v="PLUG, SPARK, SILZKR"/>
    <m/>
    <n v="3"/>
    <x v="17"/>
    <x v="11"/>
    <x v="20"/>
    <x v="0"/>
  </r>
  <r>
    <x v="40"/>
    <s v="BOLT-BEARING CAP"/>
    <s v="EA"/>
    <s v="GB"/>
    <x v="1"/>
    <x v="1"/>
    <s v="N"/>
    <s v="아산2포장장"/>
    <n v="20201030"/>
    <x v="34"/>
    <b v="0"/>
    <s v="PB345"/>
    <b v="1"/>
    <b v="1"/>
    <x v="1"/>
    <x v="10"/>
    <s v="BOLT, BEARING, CAP"/>
    <m/>
    <n v="3"/>
    <x v="0"/>
    <x v="12"/>
    <x v="21"/>
    <x v="0"/>
  </r>
  <r>
    <x v="41"/>
    <s v="BUSHING-KNOCK"/>
    <s v="EA"/>
    <s v="GC"/>
    <x v="10"/>
    <x v="10"/>
    <s v="N"/>
    <s v="아산3포장장"/>
    <n v="20201020"/>
    <x v="6"/>
    <b v="0"/>
    <s v="CS558"/>
    <b v="1"/>
    <b v="1"/>
    <x v="1"/>
    <x v="10"/>
    <s v="BUSHING, KNOCK"/>
    <m/>
    <n v="2"/>
    <x v="18"/>
    <x v="13"/>
    <x v="22"/>
    <x v="0"/>
  </r>
  <r>
    <x v="42"/>
    <s v="JET-PISTON COOLING"/>
    <s v="EA"/>
    <s v="GC"/>
    <x v="11"/>
    <x v="11"/>
    <s v="N"/>
    <s v="아산3포장장"/>
    <n v="20201028"/>
    <x v="35"/>
    <b v="0"/>
    <s v="CS558"/>
    <b v="1"/>
    <b v="1"/>
    <x v="1"/>
    <x v="10"/>
    <s v="JET, PISTON, COOLING"/>
    <m/>
    <n v="3"/>
    <x v="19"/>
    <x v="14"/>
    <x v="23"/>
    <x v="0"/>
  </r>
  <r>
    <x v="43"/>
    <s v="BRG-CRK/SHF UPR STD A"/>
    <s v="EA"/>
    <s v="GC"/>
    <x v="12"/>
    <x v="12"/>
    <s v="N"/>
    <s v="아산3포장장"/>
    <n v="20200928"/>
    <x v="36"/>
    <b v="1"/>
    <s v="YUPCHE"/>
    <b v="1"/>
    <b v="1"/>
    <x v="1"/>
    <x v="10"/>
    <s v="BRG, CRK/SHF, UPR"/>
    <m/>
    <n v="3"/>
    <x v="20"/>
    <x v="15"/>
    <x v="24"/>
    <x v="0"/>
  </r>
  <r>
    <x v="44"/>
    <s v="BEARING-CRK/SHF UPR STD B"/>
    <s v="EA"/>
    <s v="GC"/>
    <x v="12"/>
    <x v="12"/>
    <s v="N"/>
    <s v="아산3포장장"/>
    <n v="20201026"/>
    <x v="37"/>
    <b v="1"/>
    <s v="YUPCHE"/>
    <b v="1"/>
    <b v="1"/>
    <x v="1"/>
    <x v="10"/>
    <s v="BEARING, CRK/SHF, UPR"/>
    <m/>
    <n v="3"/>
    <x v="20"/>
    <x v="15"/>
    <x v="24"/>
    <x v="0"/>
  </r>
  <r>
    <x v="45"/>
    <s v="BRG-CRK/SHF UPR STD C"/>
    <s v="EA"/>
    <s v="GC"/>
    <x v="12"/>
    <x v="12"/>
    <s v="N"/>
    <s v="아산3포장장"/>
    <n v="20201026"/>
    <x v="36"/>
    <b v="1"/>
    <s v="YUPCHE"/>
    <b v="1"/>
    <b v="1"/>
    <x v="1"/>
    <x v="10"/>
    <s v="BRG, CRK/SHF, UPR"/>
    <m/>
    <n v="3"/>
    <x v="20"/>
    <x v="15"/>
    <x v="24"/>
    <x v="0"/>
  </r>
  <r>
    <x v="46"/>
    <s v="BRG-CRK/SHF UPR STD D"/>
    <s v="EA"/>
    <s v="GC"/>
    <x v="12"/>
    <x v="12"/>
    <s v="N"/>
    <s v="아산3포장장"/>
    <n v="20201026"/>
    <x v="36"/>
    <b v="1"/>
    <s v="YUPCHE"/>
    <b v="1"/>
    <b v="1"/>
    <x v="1"/>
    <x v="10"/>
    <s v="BRG, CRK/SHF, UPR"/>
    <m/>
    <n v="3"/>
    <x v="20"/>
    <x v="15"/>
    <x v="24"/>
    <x v="0"/>
  </r>
  <r>
    <x v="47"/>
    <s v="BRG-CRK/SHF UPR STD E"/>
    <s v="EA"/>
    <s v="GC"/>
    <x v="12"/>
    <x v="12"/>
    <s v="N"/>
    <s v="아산3포장장"/>
    <n v="20200928"/>
    <x v="38"/>
    <b v="1"/>
    <s v="YUPCHE"/>
    <b v="1"/>
    <b v="1"/>
    <x v="1"/>
    <x v="10"/>
    <s v="BRG, CRK/SHF, UPR"/>
    <m/>
    <n v="3"/>
    <x v="20"/>
    <x v="15"/>
    <x v="24"/>
    <x v="0"/>
  </r>
  <r>
    <x v="48"/>
    <s v="BRG-CRK/SHF UPR W/HOLE STD A"/>
    <s v="EA"/>
    <s v="GC"/>
    <x v="12"/>
    <x v="12"/>
    <s v="N"/>
    <s v="아산3포장장"/>
    <n v="20200928"/>
    <x v="37"/>
    <b v="1"/>
    <s v="YUPCHE"/>
    <b v="1"/>
    <b v="1"/>
    <x v="1"/>
    <x v="10"/>
    <s v="BRG, CRK/SHF, UPR, W/HOLE"/>
    <m/>
    <n v="4"/>
    <x v="20"/>
    <x v="15"/>
    <x v="24"/>
    <x v="0"/>
  </r>
  <r>
    <x v="49"/>
    <s v="BEARING-CRK/SHF UPR STD B"/>
    <s v="EA"/>
    <s v="GC"/>
    <x v="12"/>
    <x v="12"/>
    <s v="N"/>
    <s v="아산3포장장"/>
    <n v="20201026"/>
    <x v="39"/>
    <b v="0"/>
    <s v="CS336"/>
    <b v="1"/>
    <b v="1"/>
    <x v="1"/>
    <x v="10"/>
    <s v="BEARING, CRK/SHF, UPR"/>
    <m/>
    <n v="3"/>
    <x v="20"/>
    <x v="15"/>
    <x v="24"/>
    <x v="0"/>
  </r>
  <r>
    <x v="50"/>
    <s v="BRG-CRK/SHF UPR W/HOLE STD C"/>
    <s v="EA"/>
    <s v="GC"/>
    <x v="12"/>
    <x v="12"/>
    <s v="N"/>
    <s v="아산3포장장"/>
    <n v="20201021"/>
    <x v="40"/>
    <b v="1"/>
    <s v="YUPCHE"/>
    <b v="1"/>
    <b v="1"/>
    <x v="1"/>
    <x v="10"/>
    <s v="BRG, CRK/SHF, UPR, W/HOLE"/>
    <m/>
    <n v="4"/>
    <x v="20"/>
    <x v="15"/>
    <x v="24"/>
    <x v="0"/>
  </r>
  <r>
    <x v="51"/>
    <s v="BRG-CRK/SHF UPR W/HOLE STD D"/>
    <s v="EA"/>
    <s v="GC"/>
    <x v="12"/>
    <x v="12"/>
    <s v="N"/>
    <s v="아산3포장장"/>
    <n v="20201026"/>
    <x v="36"/>
    <b v="1"/>
    <s v="YUPCHE"/>
    <b v="1"/>
    <b v="1"/>
    <x v="1"/>
    <x v="10"/>
    <s v="BRG, CRK/SHF, UPR, W/HOLE"/>
    <m/>
    <n v="4"/>
    <x v="20"/>
    <x v="15"/>
    <x v="24"/>
    <x v="0"/>
  </r>
  <r>
    <x v="52"/>
    <s v="BRG-CRK/SHF UPR W/HOLE STD E"/>
    <s v="EA"/>
    <s v="GC"/>
    <x v="12"/>
    <x v="12"/>
    <s v="N"/>
    <s v="아산3포장장"/>
    <n v="20200928"/>
    <x v="36"/>
    <b v="0"/>
    <s v="CS336"/>
    <b v="1"/>
    <b v="1"/>
    <x v="1"/>
    <x v="10"/>
    <s v="BRG, CRK/SHF, UPR, W/HOLE"/>
    <m/>
    <n v="4"/>
    <x v="20"/>
    <x v="15"/>
    <x v="24"/>
    <x v="0"/>
  </r>
  <r>
    <x v="53"/>
    <s v="BEARING-CRK/SHF LWR STD A"/>
    <s v="EA"/>
    <s v="GC"/>
    <x v="12"/>
    <x v="12"/>
    <s v="N"/>
    <s v="아산3포장장"/>
    <n v="20201027"/>
    <x v="41"/>
    <b v="1"/>
    <s v="YUPCHE"/>
    <b v="1"/>
    <b v="1"/>
    <x v="1"/>
    <x v="10"/>
    <s v="BEARING, CRK/SHF, LWR"/>
    <m/>
    <n v="3"/>
    <x v="20"/>
    <x v="16"/>
    <x v="25"/>
    <x v="0"/>
  </r>
  <r>
    <x v="54"/>
    <s v="BEARING-CRK/SHF LWR STD B"/>
    <s v="EA"/>
    <s v="GC"/>
    <x v="12"/>
    <x v="12"/>
    <s v="N"/>
    <s v="아산3포장장"/>
    <n v="20201019"/>
    <x v="42"/>
    <b v="1"/>
    <s v="YUPCHE"/>
    <b v="1"/>
    <b v="1"/>
    <x v="1"/>
    <x v="10"/>
    <s v="BEARING, CRK/SHF, LWR"/>
    <m/>
    <n v="3"/>
    <x v="20"/>
    <x v="16"/>
    <x v="25"/>
    <x v="0"/>
  </r>
  <r>
    <x v="55"/>
    <s v="BEARING-CRK/SHF LWR STD C"/>
    <s v="EA"/>
    <s v="GC"/>
    <x v="12"/>
    <x v="12"/>
    <s v="N"/>
    <s v="아산3포장장"/>
    <n v="20201027"/>
    <x v="41"/>
    <b v="1"/>
    <s v="YUPCHE"/>
    <b v="1"/>
    <b v="1"/>
    <x v="1"/>
    <x v="10"/>
    <s v="BEARING, CRK/SHF, LWR"/>
    <m/>
    <n v="3"/>
    <x v="20"/>
    <x v="16"/>
    <x v="25"/>
    <x v="0"/>
  </r>
  <r>
    <x v="56"/>
    <s v="BEARING-CRK/SHF LWR STD D"/>
    <s v="EA"/>
    <s v="GC"/>
    <x v="12"/>
    <x v="12"/>
    <s v="N"/>
    <s v="아산3포장장"/>
    <n v="20201027"/>
    <x v="43"/>
    <b v="1"/>
    <s v="YUPCHE"/>
    <b v="1"/>
    <b v="1"/>
    <x v="1"/>
    <x v="10"/>
    <s v="BEARING, CRK/SHF, LWR"/>
    <m/>
    <n v="3"/>
    <x v="20"/>
    <x v="16"/>
    <x v="25"/>
    <x v="0"/>
  </r>
  <r>
    <x v="57"/>
    <s v="BEARING-CRK/SHF LWR STD E"/>
    <s v="EA"/>
    <s v="GC"/>
    <x v="12"/>
    <x v="12"/>
    <s v="N"/>
    <s v="아산3포장장"/>
    <n v="20201027"/>
    <x v="41"/>
    <b v="1"/>
    <s v="YUPCHE"/>
    <b v="1"/>
    <b v="1"/>
    <x v="1"/>
    <x v="10"/>
    <s v="BEARING, CRK/SHF, LWR"/>
    <m/>
    <n v="3"/>
    <x v="20"/>
    <x v="16"/>
    <x v="25"/>
    <x v="0"/>
  </r>
  <r>
    <x v="58"/>
    <s v="BEARING-CRK/SHF THRUST"/>
    <s v="EA"/>
    <s v="GC"/>
    <x v="12"/>
    <x v="12"/>
    <s v="N"/>
    <s v="아산3포장장"/>
    <n v="20201030"/>
    <x v="44"/>
    <b v="1"/>
    <s v="YUPCHE"/>
    <b v="1"/>
    <b v="1"/>
    <x v="1"/>
    <x v="10"/>
    <s v="BEARING, CRK/SHF, THRUST"/>
    <m/>
    <n v="3"/>
    <x v="20"/>
    <x v="17"/>
    <x v="26"/>
    <x v="0"/>
  </r>
  <r>
    <x v="59"/>
    <s v="CAP-REAR"/>
    <s v="EA"/>
    <s v="GC"/>
    <x v="13"/>
    <x v="13"/>
    <s v="N"/>
    <s v="아산3포장장"/>
    <n v="20201027"/>
    <x v="0"/>
    <b v="0"/>
    <s v="HS337"/>
    <b v="1"/>
    <b v="1"/>
    <x v="1"/>
    <x v="10"/>
    <s v="CAP"/>
    <s v="RR"/>
    <n v="1"/>
    <x v="21"/>
    <x v="18"/>
    <x v="27"/>
    <x v="0"/>
  </r>
  <r>
    <x v="60"/>
    <s v="SEAT-INLET VALVE"/>
    <s v="EA"/>
    <s v="GC"/>
    <x v="14"/>
    <x v="14"/>
    <s v="N"/>
    <s v="아산3포장장"/>
    <n v="20201027"/>
    <x v="45"/>
    <b v="0"/>
    <s v="CS558"/>
    <b v="1"/>
    <b v="1"/>
    <x v="1"/>
    <x v="11"/>
    <s v="SEAT, INLET, VALVE"/>
    <m/>
    <n v="3"/>
    <x v="22"/>
    <x v="4"/>
    <x v="28"/>
    <x v="0"/>
  </r>
  <r>
    <x v="61"/>
    <s v="SEAT-EXHAUST VALVE"/>
    <s v="EA"/>
    <s v="GC"/>
    <x v="14"/>
    <x v="14"/>
    <s v="N"/>
    <s v="아산3포장장"/>
    <n v="20201027"/>
    <x v="45"/>
    <b v="0"/>
    <s v="CS558"/>
    <b v="1"/>
    <b v="1"/>
    <x v="1"/>
    <x v="11"/>
    <s v="SEAT, EXHAUST, VALVE"/>
    <m/>
    <n v="3"/>
    <x v="22"/>
    <x v="19"/>
    <x v="29"/>
    <x v="0"/>
  </r>
  <r>
    <x v="62"/>
    <s v="STUD"/>
    <s v="EA"/>
    <s v="GC"/>
    <x v="5"/>
    <x v="5"/>
    <s v="N"/>
    <s v="아산3포장장"/>
    <n v="20201026"/>
    <x v="9"/>
    <b v="0"/>
    <s v="PB345"/>
    <b v="1"/>
    <b v="1"/>
    <x v="1"/>
    <x v="11"/>
    <s v="STUD"/>
    <m/>
    <n v="1"/>
    <x v="15"/>
    <x v="4"/>
    <x v="30"/>
    <x v="0"/>
  </r>
  <r>
    <x v="63"/>
    <s v="STUD EX(10X29)"/>
    <s v="EA"/>
    <s v="GC"/>
    <x v="5"/>
    <x v="5"/>
    <s v="N"/>
    <s v="아산3포장장"/>
    <n v="20201026"/>
    <x v="46"/>
    <b v="0"/>
    <s v="PB345"/>
    <b v="1"/>
    <b v="1"/>
    <x v="1"/>
    <x v="11"/>
    <s v="STUD, EX"/>
    <m/>
    <n v="2"/>
    <x v="15"/>
    <x v="20"/>
    <x v="31"/>
    <x v="0"/>
  </r>
  <r>
    <x v="64"/>
    <s v="GASKET-PLUG BOLT"/>
    <s v="EA"/>
    <s v="GC"/>
    <x v="15"/>
    <x v="15"/>
    <s v="N"/>
    <s v="아산3포장장"/>
    <n v="20201027"/>
    <x v="47"/>
    <b v="0"/>
    <s v="HS337"/>
    <b v="1"/>
    <b v="1"/>
    <x v="1"/>
    <x v="11"/>
    <s v="GASKET, PLUG, BOLT"/>
    <m/>
    <n v="3"/>
    <x v="23"/>
    <x v="21"/>
    <x v="32"/>
    <x v="0"/>
  </r>
  <r>
    <x v="65"/>
    <s v="PLUG"/>
    <s v="EA"/>
    <s v="GC"/>
    <x v="8"/>
    <x v="8"/>
    <s v="N"/>
    <s v="아산3포장장"/>
    <n v="20201014"/>
    <x v="48"/>
    <b v="0"/>
    <s v="CS558"/>
    <b v="1"/>
    <b v="1"/>
    <x v="1"/>
    <x v="11"/>
    <s v="PLUG"/>
    <m/>
    <n v="1"/>
    <x v="17"/>
    <x v="4"/>
    <x v="19"/>
    <x v="0"/>
  </r>
  <r>
    <x v="66"/>
    <s v="BOLT-PLUG (M27)"/>
    <s v="EA"/>
    <s v="GC"/>
    <x v="7"/>
    <x v="7"/>
    <s v="N"/>
    <s v="아산3포장장"/>
    <n v="20201029"/>
    <x v="49"/>
    <b v="0"/>
    <s v="PB345"/>
    <b v="1"/>
    <b v="1"/>
    <x v="1"/>
    <x v="11"/>
    <s v="BOLT, PLUG"/>
    <m/>
    <n v="2"/>
    <x v="0"/>
    <x v="22"/>
    <x v="33"/>
    <x v="0"/>
  </r>
  <r>
    <x v="67"/>
    <s v="VALVE-INLET"/>
    <s v="EA"/>
    <s v="GC"/>
    <x v="16"/>
    <x v="16"/>
    <s v="N"/>
    <s v="아산3포장장"/>
    <n v="20201026"/>
    <x v="50"/>
    <b v="1"/>
    <s v="YUPCHE"/>
    <b v="1"/>
    <b v="1"/>
    <x v="1"/>
    <x v="11"/>
    <s v="VALVE, INLET"/>
    <m/>
    <n v="2"/>
    <x v="24"/>
    <x v="23"/>
    <x v="34"/>
    <x v="0"/>
  </r>
  <r>
    <x v="68"/>
    <s v="RETAINER-VALVE SPRING"/>
    <s v="EA"/>
    <s v="GB"/>
    <x v="6"/>
    <x v="6"/>
    <s v="N"/>
    <s v="아산2포장장"/>
    <n v="20201026"/>
    <x v="51"/>
    <b v="0"/>
    <s v="PB345"/>
    <b v="1"/>
    <b v="1"/>
    <x v="1"/>
    <x v="11"/>
    <s v="RETAINER, VALVE, SPRING"/>
    <m/>
    <n v="3"/>
    <x v="25"/>
    <x v="24"/>
    <x v="35"/>
    <x v="0"/>
  </r>
  <r>
    <x v="69"/>
    <s v="SEAT-VALVE SPRING"/>
    <s v="EA"/>
    <s v="GC"/>
    <x v="17"/>
    <x v="17"/>
    <s v="N"/>
    <s v="아산3포장장"/>
    <n v="20201027"/>
    <x v="52"/>
    <b v="0"/>
    <s v="CS558"/>
    <b v="1"/>
    <b v="1"/>
    <x v="1"/>
    <x v="11"/>
    <s v="SEAT, VALVE, SPRING"/>
    <m/>
    <n v="3"/>
    <x v="22"/>
    <x v="25"/>
    <x v="36"/>
    <x v="0"/>
  </r>
  <r>
    <x v="70"/>
    <s v="GASKET ASSY CYLINDER HEAD"/>
    <s v="EA"/>
    <s v="GC"/>
    <x v="15"/>
    <x v="15"/>
    <s v="N"/>
    <s v="아산3포장장"/>
    <n v="20201022"/>
    <x v="53"/>
    <b v="0"/>
    <s v="HS337"/>
    <b v="1"/>
    <b v="1"/>
    <x v="1"/>
    <x v="11"/>
    <s v="GASKET, CYLINDER, HEAD"/>
    <m/>
    <n v="3"/>
    <x v="23"/>
    <x v="26"/>
    <x v="37"/>
    <x v="0"/>
  </r>
  <r>
    <x v="71"/>
    <s v="?BOLT-CYLINDER HEAD"/>
    <s v="EA"/>
    <s v="GB"/>
    <x v="6"/>
    <x v="6"/>
    <s v="N"/>
    <s v="아산2포장장"/>
    <n v="20201029"/>
    <x v="54"/>
    <b v="0"/>
    <s v="PB345"/>
    <b v="1"/>
    <b v="1"/>
    <x v="1"/>
    <x v="11"/>
    <s v="BOLT, CYLINDER, HEAD"/>
    <m/>
    <n v="3"/>
    <x v="0"/>
    <x v="26"/>
    <x v="38"/>
    <x v="0"/>
  </r>
  <r>
    <x v="72"/>
    <s v="WASHER-CYLINDER HEAD BOLT"/>
    <s v="EA"/>
    <s v="GC"/>
    <x v="17"/>
    <x v="17"/>
    <s v="N"/>
    <s v="아산3포장장"/>
    <n v="20201023"/>
    <x v="55"/>
    <b v="0"/>
    <s v="CS558"/>
    <b v="1"/>
    <b v="1"/>
    <x v="1"/>
    <x v="11"/>
    <s v="WASHER, CYLINDER, HEAD, BOLT"/>
    <m/>
    <n v="4"/>
    <x v="26"/>
    <x v="27"/>
    <x v="39"/>
    <x v="0"/>
  </r>
  <r>
    <x v="73"/>
    <s v="BOLT-GUIDE"/>
    <s v="EA"/>
    <s v="GC"/>
    <x v="5"/>
    <x v="5"/>
    <s v="N"/>
    <s v="아산3포장장"/>
    <n v="20201020"/>
    <x v="56"/>
    <b v="0"/>
    <s v="PB345"/>
    <b v="1"/>
    <b v="1"/>
    <x v="1"/>
    <x v="11"/>
    <s v="BOLT, GUIDE"/>
    <m/>
    <n v="2"/>
    <x v="0"/>
    <x v="28"/>
    <x v="40"/>
    <x v="0"/>
  </r>
  <r>
    <x v="74"/>
    <s v="KEY-CRK/SHF"/>
    <s v="EA"/>
    <s v="GC"/>
    <x v="18"/>
    <x v="18"/>
    <s v="N"/>
    <s v="아산3포장장"/>
    <n v="20201027"/>
    <x v="57"/>
    <b v="0"/>
    <s v="CS558"/>
    <b v="1"/>
    <b v="1"/>
    <x v="1"/>
    <x v="12"/>
    <s v="KEY, CRK/SHF"/>
    <m/>
    <n v="1"/>
    <x v="27"/>
    <x v="4"/>
    <x v="41"/>
    <x v="0"/>
  </r>
  <r>
    <x v="75"/>
    <s v="BOLT-CRANKSHAFT PULLEY"/>
    <s v="EA"/>
    <s v="GB"/>
    <x v="1"/>
    <x v="1"/>
    <s v="N"/>
    <s v="아산2포장장"/>
    <n v="20201030"/>
    <x v="58"/>
    <b v="0"/>
    <s v="PB345"/>
    <b v="1"/>
    <b v="1"/>
    <x v="1"/>
    <x v="12"/>
    <s v="BOLT, CRANKSHAFT, PULLEY"/>
    <m/>
    <n v="3"/>
    <x v="0"/>
    <x v="29"/>
    <x v="42"/>
    <x v="0"/>
  </r>
  <r>
    <x v="76"/>
    <s v="WHEEL-C.K.P.S"/>
    <s v="EA"/>
    <s v="GC"/>
    <x v="19"/>
    <x v="19"/>
    <s v="N"/>
    <s v="아산3포장장"/>
    <n v="20201022"/>
    <x v="59"/>
    <b v="0"/>
    <s v="CM448"/>
    <b v="1"/>
    <b v="1"/>
    <x v="1"/>
    <x v="12"/>
    <s v="WHEEL, CKPS"/>
    <m/>
    <n v="2"/>
    <x v="28"/>
    <x v="30"/>
    <x v="43"/>
    <x v="0"/>
  </r>
  <r>
    <x v="77"/>
    <s v="PLATE-ADAPTOR"/>
    <s v="EA"/>
    <s v="GC"/>
    <x v="19"/>
    <x v="19"/>
    <s v="N"/>
    <s v="아산3포장장"/>
    <n v="20201016"/>
    <x v="60"/>
    <b v="0"/>
    <s v="CS558"/>
    <b v="1"/>
    <b v="1"/>
    <x v="1"/>
    <x v="12"/>
    <s v="PLATE, ADAPTOR"/>
    <m/>
    <n v="2"/>
    <x v="29"/>
    <x v="31"/>
    <x v="44"/>
    <x v="0"/>
  </r>
  <r>
    <x v="78"/>
    <s v="BOLT-CONNECTING ROD"/>
    <s v="EA"/>
    <s v="GB"/>
    <x v="6"/>
    <x v="6"/>
    <s v="N"/>
    <s v="아산2포장장"/>
    <n v="20200730"/>
    <x v="61"/>
    <b v="0"/>
    <s v="PB345"/>
    <b v="1"/>
    <b v="1"/>
    <x v="1"/>
    <x v="12"/>
    <s v="BOLT, CONNECTING, ROD"/>
    <m/>
    <n v="1"/>
    <x v="0"/>
    <x v="4"/>
    <x v="16"/>
    <x v="0"/>
  </r>
  <r>
    <x v="79"/>
    <s v="BRG-CONNECTING ROD STD A"/>
    <s v="EA"/>
    <s v="GC"/>
    <x v="12"/>
    <x v="12"/>
    <s v="N"/>
    <s v="아산3포장장"/>
    <n v="20200928"/>
    <x v="62"/>
    <b v="1"/>
    <s v="YUPCHE"/>
    <b v="1"/>
    <b v="1"/>
    <x v="1"/>
    <x v="12"/>
    <s v="BRG, CONNECTING, ROD"/>
    <m/>
    <n v="3"/>
    <x v="20"/>
    <x v="32"/>
    <x v="45"/>
    <x v="0"/>
  </r>
  <r>
    <x v="80"/>
    <s v="BRG-CONNECTING ROD STD B"/>
    <s v="EA"/>
    <s v="GC"/>
    <x v="12"/>
    <x v="12"/>
    <s v="N"/>
    <s v="아산3포장장"/>
    <n v="20200928"/>
    <x v="63"/>
    <b v="1"/>
    <s v="YUPCHE"/>
    <b v="1"/>
    <b v="1"/>
    <x v="1"/>
    <x v="12"/>
    <s v="BRG, CONNECTING, ROD"/>
    <m/>
    <n v="3"/>
    <x v="20"/>
    <x v="32"/>
    <x v="45"/>
    <x v="0"/>
  </r>
  <r>
    <x v="81"/>
    <s v="BRG-CONNECTING ROD STD C"/>
    <s v="EA"/>
    <s v="GC"/>
    <x v="12"/>
    <x v="12"/>
    <s v="N"/>
    <s v="아산3포장장"/>
    <n v="20201026"/>
    <x v="62"/>
    <b v="1"/>
    <s v="YUPCHE"/>
    <b v="1"/>
    <b v="1"/>
    <x v="1"/>
    <x v="12"/>
    <s v="BRG, CONNECTING, ROD"/>
    <m/>
    <n v="3"/>
    <x v="20"/>
    <x v="32"/>
    <x v="45"/>
    <x v="0"/>
  </r>
  <r>
    <x v="82"/>
    <s v="BRG-CONNECTING ROD STD D"/>
    <s v="EA"/>
    <s v="GC"/>
    <x v="12"/>
    <x v="12"/>
    <s v="N"/>
    <s v="아산3포장장"/>
    <n v="20201026"/>
    <x v="62"/>
    <b v="1"/>
    <s v="YUPCHE"/>
    <b v="1"/>
    <b v="1"/>
    <x v="1"/>
    <x v="12"/>
    <s v="BRG, CONNECTING, ROD"/>
    <m/>
    <n v="3"/>
    <x v="20"/>
    <x v="32"/>
    <x v="45"/>
    <x v="0"/>
  </r>
  <r>
    <x v="83"/>
    <s v="BRG-CONNECTING ROD STD E"/>
    <s v="EA"/>
    <s v="GC"/>
    <x v="12"/>
    <x v="12"/>
    <s v="N"/>
    <s v="아산3포장장"/>
    <n v="20200928"/>
    <x v="62"/>
    <b v="1"/>
    <s v="YUPCHE"/>
    <b v="1"/>
    <b v="1"/>
    <x v="1"/>
    <x v="12"/>
    <s v="BRG, CONNECTING, ROD"/>
    <m/>
    <n v="3"/>
    <x v="20"/>
    <x v="32"/>
    <x v="45"/>
    <x v="0"/>
  </r>
  <r>
    <x v="84"/>
    <s v="CVVT &amp; CTR BOLT SUB ASSY-INT"/>
    <s v="EA"/>
    <s v="GC"/>
    <x v="20"/>
    <x v="20"/>
    <s v="N"/>
    <s v="아산3포장장"/>
    <n v="20201014"/>
    <x v="64"/>
    <b v="0"/>
    <s v="CS338"/>
    <b v="1"/>
    <b v="1"/>
    <x v="1"/>
    <x v="13"/>
    <s v="CVVT&amp;CTR, BOLT, SUB, INT"/>
    <m/>
    <n v="4"/>
    <x v="30"/>
    <x v="23"/>
    <x v="46"/>
    <x v="0"/>
  </r>
  <r>
    <x v="85"/>
    <s v="BOLT-ARM"/>
    <s v="EA"/>
    <s v="GC"/>
    <x v="5"/>
    <x v="5"/>
    <s v="N"/>
    <s v="아산3포장장"/>
    <n v="20201016"/>
    <x v="20"/>
    <b v="0"/>
    <s v="PB345"/>
    <b v="1"/>
    <b v="1"/>
    <x v="1"/>
    <x v="13"/>
    <s v="BOLT, ARM"/>
    <m/>
    <n v="1"/>
    <x v="0"/>
    <x v="4"/>
    <x v="16"/>
    <x v="0"/>
  </r>
  <r>
    <x v="86"/>
    <s v="SOLENOID-CVVT EX"/>
    <s v="EA"/>
    <s v="GC"/>
    <x v="20"/>
    <x v="20"/>
    <s v="N"/>
    <s v="아산3포장장"/>
    <n v="20201014"/>
    <x v="65"/>
    <b v="0"/>
    <s v="HS337"/>
    <b v="1"/>
    <b v="1"/>
    <x v="1"/>
    <x v="13"/>
    <s v="SOLENOID, CVVT, EX"/>
    <m/>
    <n v="1"/>
    <x v="31"/>
    <x v="4"/>
    <x v="47"/>
    <x v="0"/>
  </r>
  <r>
    <x v="87"/>
    <s v="CVVT &amp; CTR BOLT SUB ASSY EX"/>
    <s v="EA"/>
    <s v="GC"/>
    <x v="20"/>
    <x v="20"/>
    <s v="N"/>
    <s v="아산3포장장"/>
    <n v="20201008"/>
    <x v="66"/>
    <b v="0"/>
    <s v="CS338"/>
    <b v="1"/>
    <b v="1"/>
    <x v="1"/>
    <x v="13"/>
    <s v="CVVT&amp;CTR, BOLT, SUB, EX"/>
    <m/>
    <n v="4"/>
    <x v="30"/>
    <x v="33"/>
    <x v="48"/>
    <x v="0"/>
  </r>
  <r>
    <x v="88"/>
    <s v="GASKET-WATER PUMP"/>
    <s v="EA"/>
    <s v="GC"/>
    <x v="21"/>
    <x v="21"/>
    <s v="N"/>
    <s v="아산3포장장"/>
    <n v="20201028"/>
    <x v="67"/>
    <b v="0"/>
    <s v="HS337"/>
    <b v="1"/>
    <b v="1"/>
    <x v="1"/>
    <x v="2"/>
    <s v="GASKET, WATER, PUMP"/>
    <m/>
    <n v="3"/>
    <x v="23"/>
    <x v="34"/>
    <x v="49"/>
    <x v="0"/>
  </r>
  <r>
    <x v="89"/>
    <s v="GASKET-WATER PUMP"/>
    <s v="EA"/>
    <s v="GC"/>
    <x v="21"/>
    <x v="21"/>
    <s v="N"/>
    <s v="아산3포장장"/>
    <n v="20201029"/>
    <x v="68"/>
    <b v="0"/>
    <s v="HS337"/>
    <b v="1"/>
    <b v="1"/>
    <x v="1"/>
    <x v="2"/>
    <s v="GASKET, WATER, PUMP"/>
    <m/>
    <n v="3"/>
    <x v="23"/>
    <x v="34"/>
    <x v="49"/>
    <x v="0"/>
  </r>
  <r>
    <x v="90"/>
    <s v="AUTO TENSIONER ASSY-DRIVE BELT"/>
    <s v="EA"/>
    <s v="GC"/>
    <x v="22"/>
    <x v="22"/>
    <s v="N"/>
    <s v="아산3포장장"/>
    <n v="20201020"/>
    <x v="69"/>
    <b v="0"/>
    <s v="CS334"/>
    <b v="1"/>
    <b v="1"/>
    <x v="1"/>
    <x v="2"/>
    <s v="AUTO, TENSIONER, DRIVE, BELT"/>
    <m/>
    <n v="4"/>
    <x v="32"/>
    <x v="4"/>
    <x v="50"/>
    <x v="0"/>
  </r>
  <r>
    <x v="91"/>
    <s v="GASKET-HEATER PIPE"/>
    <s v="EA"/>
    <s v="GC"/>
    <x v="15"/>
    <x v="15"/>
    <s v="N"/>
    <s v="아산3포장장"/>
    <n v="20201030"/>
    <x v="70"/>
    <b v="0"/>
    <s v="CM448"/>
    <b v="1"/>
    <b v="1"/>
    <x v="1"/>
    <x v="2"/>
    <s v="GASKET, HEATER, PIPE"/>
    <m/>
    <n v="1"/>
    <x v="23"/>
    <x v="4"/>
    <x v="51"/>
    <x v="0"/>
  </r>
  <r>
    <x v="92"/>
    <s v="BOLT-FLANGE"/>
    <s v="EA"/>
    <s v="GB"/>
    <x v="6"/>
    <x v="6"/>
    <s v="N"/>
    <s v="아산2포장장"/>
    <n v="20201023"/>
    <x v="71"/>
    <b v="0"/>
    <s v="PB345"/>
    <b v="1"/>
    <b v="1"/>
    <x v="1"/>
    <x v="14"/>
    <s v="BOLT, FLANGE"/>
    <m/>
    <n v="2"/>
    <x v="0"/>
    <x v="0"/>
    <x v="0"/>
    <x v="0"/>
  </r>
  <r>
    <x v="93"/>
    <s v="COIL ASSY-IGNITION"/>
    <s v="EA"/>
    <s v="GC"/>
    <x v="23"/>
    <x v="23"/>
    <s v="N"/>
    <s v="아산3포장장"/>
    <n v="20201028"/>
    <x v="72"/>
    <b v="0"/>
    <s v="HS334"/>
    <b v="1"/>
    <b v="1"/>
    <x v="1"/>
    <x v="15"/>
    <s v="COIL, IGNITION"/>
    <m/>
    <n v="2"/>
    <x v="33"/>
    <x v="35"/>
    <x v="52"/>
    <x v="0"/>
  </r>
  <r>
    <x v="94"/>
    <s v="GASKET-WCC"/>
    <s v="EA"/>
    <s v="GC"/>
    <x v="15"/>
    <x v="15"/>
    <s v="N"/>
    <s v="아산3포장장"/>
    <n v="20201026"/>
    <x v="73"/>
    <b v="0"/>
    <s v="HS337"/>
    <b v="1"/>
    <b v="1"/>
    <x v="1"/>
    <x v="5"/>
    <s v="GASKET, WCC"/>
    <m/>
    <n v="2"/>
    <x v="23"/>
    <x v="36"/>
    <x v="53"/>
    <x v="0"/>
  </r>
  <r>
    <x v="95"/>
    <s v="GASKET EXHAUST MANIFOLD"/>
    <s v="EA"/>
    <s v="GC"/>
    <x v="15"/>
    <x v="15"/>
    <s v="N"/>
    <s v="아산3포장장"/>
    <n v="20201028"/>
    <x v="74"/>
    <b v="0"/>
    <s v="HS337"/>
    <b v="1"/>
    <b v="1"/>
    <x v="1"/>
    <x v="5"/>
    <s v="GASKET, EXHAUST, MANIFOLD"/>
    <m/>
    <n v="3"/>
    <x v="23"/>
    <x v="37"/>
    <x v="54"/>
    <x v="0"/>
  </r>
  <r>
    <x v="96"/>
    <s v="NUT-WCC"/>
    <s v="EA"/>
    <s v="GB"/>
    <x v="24"/>
    <x v="24"/>
    <s v="N"/>
    <s v="아산2포장장"/>
    <n v="20201023"/>
    <x v="0"/>
    <b v="0"/>
    <s v="PB345"/>
    <b v="1"/>
    <b v="1"/>
    <x v="1"/>
    <x v="5"/>
    <s v="NUT, WCC"/>
    <m/>
    <n v="2"/>
    <x v="16"/>
    <x v="36"/>
    <x v="55"/>
    <x v="0"/>
  </r>
  <r>
    <x v="97"/>
    <s v="BOLT-FLANGE"/>
    <s v="EA"/>
    <s v="GC"/>
    <x v="7"/>
    <x v="7"/>
    <s v="N"/>
    <s v="아산3포장장"/>
    <n v="20201027"/>
    <x v="75"/>
    <b v="0"/>
    <s v="PB345"/>
    <b v="1"/>
    <b v="1"/>
    <x v="1"/>
    <x v="5"/>
    <s v="BOLT, FLANGE"/>
    <m/>
    <n v="2"/>
    <x v="0"/>
    <x v="0"/>
    <x v="0"/>
    <x v="0"/>
  </r>
  <r>
    <x v="98"/>
    <s v="WASHER ASSY HEAX BOLT"/>
    <s v="EA"/>
    <s v="GC"/>
    <x v="7"/>
    <x v="7"/>
    <s v="N"/>
    <s v="아산3포장장"/>
    <n v="20201026"/>
    <x v="18"/>
    <b v="0"/>
    <s v="PB345"/>
    <b v="1"/>
    <b v="1"/>
    <x v="1"/>
    <x v="5"/>
    <s v="WASHER, HEAX, BOLT"/>
    <m/>
    <n v="1"/>
    <x v="26"/>
    <x v="4"/>
    <x v="56"/>
    <x v="0"/>
  </r>
  <r>
    <x v="99"/>
    <s v="HIGH PRESSURE PIPE"/>
    <s v="EA"/>
    <s v="GC"/>
    <x v="25"/>
    <x v="25"/>
    <s v="N"/>
    <s v="아산3포장장"/>
    <n v="20201027"/>
    <x v="76"/>
    <b v="0"/>
    <s v="HS337"/>
    <b v="1"/>
    <b v="1"/>
    <x v="1"/>
    <x v="16"/>
    <s v="HIGH, PRESSURE, PIPE"/>
    <m/>
    <n v="3"/>
    <x v="34"/>
    <x v="4"/>
    <x v="57"/>
    <x v="0"/>
  </r>
  <r>
    <x v="100"/>
    <s v="FOAM-PUMP"/>
    <s v="EA"/>
    <s v="GC"/>
    <x v="15"/>
    <x v="15"/>
    <s v="N"/>
    <s v="아산3포장장"/>
    <n v="20201029"/>
    <x v="77"/>
    <b v="0"/>
    <s v="HS224"/>
    <b v="1"/>
    <b v="1"/>
    <x v="1"/>
    <x v="16"/>
    <s v="FOAM, PUMP"/>
    <m/>
    <n v="2"/>
    <x v="35"/>
    <x v="38"/>
    <x v="58"/>
    <x v="0"/>
  </r>
  <r>
    <x v="101"/>
    <s v="BOLT"/>
    <s v="EA"/>
    <s v="GC"/>
    <x v="7"/>
    <x v="7"/>
    <s v="N"/>
    <s v="아산3포장장"/>
    <n v="20201027"/>
    <x v="78"/>
    <b v="0"/>
    <s v="PB345"/>
    <b v="1"/>
    <b v="1"/>
    <x v="1"/>
    <x v="17"/>
    <s v="BOLT"/>
    <m/>
    <n v="1"/>
    <x v="0"/>
    <x v="4"/>
    <x v="16"/>
    <x v="0"/>
  </r>
  <r>
    <x v="102"/>
    <s v="SENSOR-OXYGEN,FR"/>
    <s v="EA"/>
    <s v="GB"/>
    <x v="26"/>
    <x v="26"/>
    <s v="N"/>
    <s v="아산2포장장"/>
    <n v="20201027"/>
    <x v="79"/>
    <b v="0"/>
    <s v="PB325"/>
    <b v="1"/>
    <b v="1"/>
    <x v="1"/>
    <x v="18"/>
    <s v="SENSOR, OXYGEN"/>
    <s v="FR"/>
    <n v="2"/>
    <x v="36"/>
    <x v="39"/>
    <x v="59"/>
    <x v="0"/>
  </r>
  <r>
    <x v="103"/>
    <s v="BOLT-GUIDE"/>
    <s v="EA"/>
    <s v="GC"/>
    <x v="5"/>
    <x v="5"/>
    <s v="N"/>
    <s v="아산3포장장"/>
    <n v="20201028"/>
    <x v="80"/>
    <b v="0"/>
    <s v="PB345"/>
    <b v="1"/>
    <b v="1"/>
    <x v="1"/>
    <x v="18"/>
    <s v="BOLT, GUIDE"/>
    <m/>
    <n v="2"/>
    <x v="0"/>
    <x v="28"/>
    <x v="40"/>
    <x v="0"/>
  </r>
  <r>
    <x v="104"/>
    <s v="SENSOR-KNOCK"/>
    <s v="EA"/>
    <s v="GC"/>
    <x v="27"/>
    <x v="27"/>
    <s v="N"/>
    <s v="아산3포장장"/>
    <n v="20201030"/>
    <x v="81"/>
    <b v="0"/>
    <s v="HS335"/>
    <b v="1"/>
    <b v="1"/>
    <x v="1"/>
    <x v="18"/>
    <s v="SENSOR, KNOCK"/>
    <m/>
    <n v="2"/>
    <x v="36"/>
    <x v="40"/>
    <x v="60"/>
    <x v="0"/>
  </r>
  <r>
    <x v="105"/>
    <s v="SENSOR CMP"/>
    <s v="EA"/>
    <s v="GC"/>
    <x v="27"/>
    <x v="27"/>
    <s v="N"/>
    <s v="아산3포장장"/>
    <n v="20201030"/>
    <x v="82"/>
    <b v="0"/>
    <s v="HS337"/>
    <b v="1"/>
    <b v="1"/>
    <x v="1"/>
    <x v="18"/>
    <s v="SENSOR, CMP"/>
    <m/>
    <n v="2"/>
    <x v="6"/>
    <x v="41"/>
    <x v="61"/>
    <x v="0"/>
  </r>
  <r>
    <x v="106"/>
    <s v="EXTENSION WIRE-EGR"/>
    <s v="EA"/>
    <s v="GC"/>
    <x v="28"/>
    <x v="28"/>
    <s v="N"/>
    <s v="아산3포장장"/>
    <n v="20201026"/>
    <x v="83"/>
    <b v="0"/>
    <s v="HS227"/>
    <b v="1"/>
    <b v="1"/>
    <x v="1"/>
    <x v="18"/>
    <s v="EXTENSION, WIRE, EGR"/>
    <m/>
    <n v="3"/>
    <x v="37"/>
    <x v="42"/>
    <x v="62"/>
    <x v="0"/>
  </r>
  <r>
    <x v="107"/>
    <s v="BRKT-WIRING MTG"/>
    <s v="EA"/>
    <s v="GC"/>
    <x v="29"/>
    <x v="29"/>
    <s v="N"/>
    <s v="아산3포장장"/>
    <n v="20201030"/>
    <x v="84"/>
    <b v="0"/>
    <s v="CM448"/>
    <b v="1"/>
    <b v="1"/>
    <x v="2"/>
    <x v="19"/>
    <s v="BRKT, WIRING, MTG"/>
    <m/>
    <n v="3"/>
    <x v="38"/>
    <x v="43"/>
    <x v="63"/>
    <x v="0"/>
  </r>
  <r>
    <x v="108"/>
    <s v="BRKT-WIRING MTG"/>
    <s v="EA"/>
    <s v="GC"/>
    <x v="29"/>
    <x v="29"/>
    <s v="N"/>
    <s v="아산3포장장"/>
    <n v="20201030"/>
    <x v="42"/>
    <b v="0"/>
    <s v="CS558"/>
    <b v="1"/>
    <b v="1"/>
    <x v="2"/>
    <x v="19"/>
    <s v="BRKT, WIRING, MTG"/>
    <m/>
    <n v="3"/>
    <x v="38"/>
    <x v="43"/>
    <x v="63"/>
    <x v="0"/>
  </r>
  <r>
    <x v="109"/>
    <s v="BOLT-WASHER ASSY"/>
    <s v="EA"/>
    <s v="GC"/>
    <x v="5"/>
    <x v="5"/>
    <s v="N"/>
    <s v="아산3포장장"/>
    <n v="20201025"/>
    <x v="85"/>
    <b v="0"/>
    <s v="CS558"/>
    <b v="1"/>
    <b v="1"/>
    <x v="0"/>
    <x v="6"/>
    <s v="BOLT, WASHER"/>
    <m/>
    <n v="2"/>
    <x v="0"/>
    <x v="8"/>
    <x v="15"/>
    <x v="0"/>
  </r>
  <r>
    <x v="20"/>
    <s v="NUT-FLANGE,SELF LOCK"/>
    <s v="EA"/>
    <s v="GB"/>
    <x v="4"/>
    <x v="4"/>
    <s v="N"/>
    <s v="아산2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110"/>
    <s v="NUT-FLANGE"/>
    <s v="EA"/>
    <s v="GB"/>
    <x v="4"/>
    <x v="4"/>
    <s v="N"/>
    <s v="아산2포장장"/>
    <n v="20201023"/>
    <x v="86"/>
    <b v="0"/>
    <s v="PB345"/>
    <b v="1"/>
    <b v="1"/>
    <x v="0"/>
    <x v="6"/>
    <s v="NUT, FLANGE"/>
    <m/>
    <n v="2"/>
    <x v="16"/>
    <x v="10"/>
    <x v="18"/>
    <x v="0"/>
  </r>
  <r>
    <x v="21"/>
    <s v="BOLT-WASHER ASSY"/>
    <s v="EA"/>
    <s v="GB"/>
    <x v="1"/>
    <x v="1"/>
    <s v="N"/>
    <s v="아산2포장장"/>
    <n v="20201026"/>
    <x v="17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112"/>
    <s v="BOLT-WASHER ASSY"/>
    <s v="EA"/>
    <s v="GC"/>
    <x v="5"/>
    <x v="5"/>
    <s v="N"/>
    <s v="아산3포장장"/>
    <n v="20201025"/>
    <x v="88"/>
    <b v="0"/>
    <s v="CS558"/>
    <b v="1"/>
    <b v="1"/>
    <x v="0"/>
    <x v="0"/>
    <s v="BOLT, WASHER"/>
    <m/>
    <n v="2"/>
    <x v="0"/>
    <x v="8"/>
    <x v="15"/>
    <x v="0"/>
  </r>
  <r>
    <x v="113"/>
    <s v="BOLT-WASHER ASSY"/>
    <s v="EA"/>
    <s v="GC"/>
    <x v="5"/>
    <x v="5"/>
    <s v="N"/>
    <s v="아산3포장장"/>
    <n v="20201025"/>
    <x v="89"/>
    <b v="0"/>
    <s v="CS558"/>
    <b v="1"/>
    <b v="1"/>
    <x v="0"/>
    <x v="0"/>
    <s v="BOLT, WASHER"/>
    <m/>
    <n v="2"/>
    <x v="0"/>
    <x v="8"/>
    <x v="15"/>
    <x v="0"/>
  </r>
  <r>
    <x v="22"/>
    <s v="BOLT-FLANGE"/>
    <s v="EA"/>
    <s v="GC"/>
    <x v="5"/>
    <x v="5"/>
    <s v="N"/>
    <s v="아산3포장장"/>
    <n v="20200623"/>
    <x v="18"/>
    <b v="0"/>
    <s v="CS558"/>
    <b v="1"/>
    <b v="1"/>
    <x v="0"/>
    <x v="0"/>
    <s v="BOLT, FLANGE"/>
    <m/>
    <n v="2"/>
    <x v="0"/>
    <x v="0"/>
    <x v="0"/>
    <x v="0"/>
  </r>
  <r>
    <x v="23"/>
    <s v="BOLT-FLANGE"/>
    <s v="EA"/>
    <s v="GC"/>
    <x v="5"/>
    <x v="5"/>
    <s v="N"/>
    <s v="아산3포장장"/>
    <n v="20201028"/>
    <x v="18"/>
    <b v="0"/>
    <s v="PB345"/>
    <b v="1"/>
    <b v="1"/>
    <x v="0"/>
    <x v="0"/>
    <s v="BOLT, FLANGE"/>
    <m/>
    <n v="2"/>
    <x v="0"/>
    <x v="0"/>
    <x v="0"/>
    <x v="0"/>
  </r>
  <r>
    <x v="114"/>
    <s v="BOLT-FLANGE"/>
    <s v="EA"/>
    <s v="GB"/>
    <x v="1"/>
    <x v="1"/>
    <s v="N"/>
    <s v="아산2포장장"/>
    <n v="20201029"/>
    <x v="67"/>
    <b v="0"/>
    <s v="PB345"/>
    <b v="1"/>
    <b v="1"/>
    <x v="0"/>
    <x v="0"/>
    <s v="BOLT, FLANGE"/>
    <m/>
    <n v="2"/>
    <x v="0"/>
    <x v="0"/>
    <x v="0"/>
    <x v="0"/>
  </r>
  <r>
    <x v="0"/>
    <s v="BOLT-FLANGE"/>
    <s v="EA"/>
    <s v="GB"/>
    <x v="1"/>
    <x v="1"/>
    <s v="N"/>
    <s v="아산2포장장"/>
    <n v="20200825"/>
    <x v="0"/>
    <b v="0"/>
    <s v="PB345"/>
    <b v="1"/>
    <b v="1"/>
    <x v="0"/>
    <x v="0"/>
    <s v="BOLT, FLANGE"/>
    <m/>
    <n v="2"/>
    <x v="0"/>
    <x v="0"/>
    <x v="0"/>
    <x v="0"/>
  </r>
  <r>
    <x v="24"/>
    <s v="BOLT-FLANGE"/>
    <s v="EA"/>
    <s v="GB"/>
    <x v="1"/>
    <x v="1"/>
    <s v="N"/>
    <s v="아산2포장장"/>
    <n v="20201030"/>
    <x v="19"/>
    <b v="0"/>
    <s v="PB345"/>
    <b v="1"/>
    <b v="1"/>
    <x v="0"/>
    <x v="0"/>
    <s v="BOLT, FLANGE"/>
    <m/>
    <n v="2"/>
    <x v="0"/>
    <x v="0"/>
    <x v="0"/>
    <x v="0"/>
  </r>
  <r>
    <x v="25"/>
    <s v="BOLT"/>
    <s v="EA"/>
    <s v="GB"/>
    <x v="6"/>
    <x v="6"/>
    <s v="N"/>
    <s v="아산2포장장"/>
    <n v="20201028"/>
    <x v="20"/>
    <b v="0"/>
    <s v="PB345"/>
    <b v="1"/>
    <b v="1"/>
    <x v="0"/>
    <x v="0"/>
    <s v="BOLT"/>
    <m/>
    <n v="1"/>
    <x v="0"/>
    <x v="4"/>
    <x v="16"/>
    <x v="0"/>
  </r>
  <r>
    <x v="27"/>
    <s v="BOLT-FLANGE"/>
    <s v="EA"/>
    <s v="GC"/>
    <x v="7"/>
    <x v="7"/>
    <s v="N"/>
    <s v="아산3포장장"/>
    <n v="20201014"/>
    <x v="22"/>
    <b v="0"/>
    <s v="CS558"/>
    <b v="1"/>
    <b v="1"/>
    <x v="0"/>
    <x v="0"/>
    <s v="BOLT, FLANGE"/>
    <m/>
    <n v="2"/>
    <x v="0"/>
    <x v="0"/>
    <x v="0"/>
    <x v="0"/>
  </r>
  <r>
    <x v="28"/>
    <s v="BOLT-FLANGE"/>
    <s v="EA"/>
    <s v="GC"/>
    <x v="7"/>
    <x v="7"/>
    <s v="N"/>
    <s v="아산3포장장"/>
    <n v="20201023"/>
    <x v="9"/>
    <b v="0"/>
    <s v="CS558"/>
    <b v="1"/>
    <b v="1"/>
    <x v="0"/>
    <x v="0"/>
    <s v="BOLT, FLANGE"/>
    <m/>
    <n v="2"/>
    <x v="0"/>
    <x v="0"/>
    <x v="0"/>
    <x v="0"/>
  </r>
  <r>
    <x v="29"/>
    <s v="BOLT-FLANGE"/>
    <s v="EA"/>
    <s v="GC"/>
    <x v="7"/>
    <x v="7"/>
    <s v="N"/>
    <s v="아산3포장장"/>
    <n v="20201026"/>
    <x v="23"/>
    <b v="0"/>
    <s v="PB345"/>
    <b v="1"/>
    <b v="1"/>
    <x v="0"/>
    <x v="0"/>
    <s v="BOLT, FLANGE"/>
    <m/>
    <n v="2"/>
    <x v="0"/>
    <x v="0"/>
    <x v="0"/>
    <x v="0"/>
  </r>
  <r>
    <x v="30"/>
    <s v="BOLT-FLANGE"/>
    <s v="EA"/>
    <s v="GC"/>
    <x v="7"/>
    <x v="7"/>
    <s v="N"/>
    <s v="아산3포장장"/>
    <n v="20200918"/>
    <x v="24"/>
    <b v="0"/>
    <s v="CS558"/>
    <b v="1"/>
    <b v="1"/>
    <x v="0"/>
    <x v="0"/>
    <s v="BOLT, FLANGE"/>
    <m/>
    <n v="2"/>
    <x v="0"/>
    <x v="0"/>
    <x v="0"/>
    <x v="0"/>
  </r>
  <r>
    <x v="31"/>
    <s v="BOLT-FLANGE"/>
    <s v="EA"/>
    <s v="GB"/>
    <x v="6"/>
    <x v="6"/>
    <s v="N"/>
    <s v="아산2포장장"/>
    <n v="20201023"/>
    <x v="25"/>
    <b v="0"/>
    <s v="PB345"/>
    <b v="1"/>
    <b v="1"/>
    <x v="0"/>
    <x v="0"/>
    <s v="BOLT, FLANGE"/>
    <m/>
    <n v="2"/>
    <x v="0"/>
    <x v="0"/>
    <x v="0"/>
    <x v="0"/>
  </r>
  <r>
    <x v="115"/>
    <s v="BOLT-FLANGE"/>
    <s v="EA"/>
    <s v="GC"/>
    <x v="7"/>
    <x v="7"/>
    <s v="N"/>
    <s v="아산3포장장"/>
    <n v="20200923"/>
    <x v="90"/>
    <b v="0"/>
    <s v="PB345"/>
    <b v="1"/>
    <b v="1"/>
    <x v="0"/>
    <x v="0"/>
    <s v="BOLT, FLANGE"/>
    <m/>
    <n v="2"/>
    <x v="0"/>
    <x v="0"/>
    <x v="0"/>
    <x v="0"/>
  </r>
  <r>
    <x v="33"/>
    <s v="BOLT-FLANGE"/>
    <s v="EA"/>
    <s v="GB"/>
    <x v="1"/>
    <x v="1"/>
    <s v="N"/>
    <s v="아산2포장장"/>
    <n v="20201029"/>
    <x v="27"/>
    <b v="0"/>
    <s v="PB345"/>
    <b v="1"/>
    <b v="1"/>
    <x v="0"/>
    <x v="0"/>
    <s v="BOLT, FLANGE"/>
    <m/>
    <n v="2"/>
    <x v="0"/>
    <x v="0"/>
    <x v="0"/>
    <x v="0"/>
  </r>
  <r>
    <x v="116"/>
    <s v="BOLT-FLANGE"/>
    <s v="EA"/>
    <s v="GC"/>
    <x v="7"/>
    <x v="7"/>
    <s v="N"/>
    <s v="아산3포장장"/>
    <n v="20201025"/>
    <x v="91"/>
    <b v="0"/>
    <s v="CM428"/>
    <b v="1"/>
    <b v="1"/>
    <x v="0"/>
    <x v="0"/>
    <s v="BOLT, FLANGE"/>
    <m/>
    <n v="2"/>
    <x v="0"/>
    <x v="0"/>
    <x v="0"/>
    <x v="0"/>
  </r>
  <r>
    <x v="117"/>
    <s v="BOLT-FLANGE"/>
    <s v="EA"/>
    <s v="GC"/>
    <x v="7"/>
    <x v="7"/>
    <s v="N"/>
    <s v="아산3포장장"/>
    <n v="20201021"/>
    <x v="92"/>
    <b v="0"/>
    <s v="PB345"/>
    <b v="1"/>
    <b v="1"/>
    <x v="0"/>
    <x v="0"/>
    <s v="BOLT, FLANGE"/>
    <m/>
    <n v="2"/>
    <x v="0"/>
    <x v="0"/>
    <x v="0"/>
    <x v="0"/>
  </r>
  <r>
    <x v="118"/>
    <s v="BOLT-FLANGE, GUDIE"/>
    <s v="EA"/>
    <s v="GB"/>
    <x v="1"/>
    <x v="1"/>
    <s v="N"/>
    <s v="아산2포장장"/>
    <n v="20201028"/>
    <x v="93"/>
    <b v="0"/>
    <s v="PB345"/>
    <b v="1"/>
    <b v="1"/>
    <x v="0"/>
    <x v="0"/>
    <s v="BOLT, FLANGE, GUDIE"/>
    <m/>
    <n v="2"/>
    <x v="0"/>
    <x v="0"/>
    <x v="0"/>
    <x v="0"/>
  </r>
  <r>
    <x v="34"/>
    <s v="STUD-SPECIAL"/>
    <s v="EA"/>
    <s v="GC"/>
    <x v="5"/>
    <x v="5"/>
    <s v="N"/>
    <s v="아산3포장장"/>
    <n v="20201027"/>
    <x v="28"/>
    <b v="0"/>
    <s v="PB345"/>
    <b v="1"/>
    <b v="1"/>
    <x v="0"/>
    <x v="0"/>
    <s v="STUD, SPECIAL"/>
    <m/>
    <n v="2"/>
    <x v="15"/>
    <x v="9"/>
    <x v="17"/>
    <x v="0"/>
  </r>
  <r>
    <x v="35"/>
    <s v="STUD-SPECIAL"/>
    <s v="EA"/>
    <s v="GC"/>
    <x v="5"/>
    <x v="5"/>
    <s v="N"/>
    <s v="아산3포장장"/>
    <n v="20201023"/>
    <x v="29"/>
    <b v="0"/>
    <s v="PB345"/>
    <b v="1"/>
    <b v="1"/>
    <x v="0"/>
    <x v="0"/>
    <s v="STUD, SPECIAL"/>
    <m/>
    <n v="2"/>
    <x v="15"/>
    <x v="9"/>
    <x v="17"/>
    <x v="0"/>
  </r>
  <r>
    <x v="36"/>
    <s v="BOLT-HEXAGON SOCKET HEAD"/>
    <s v="EA"/>
    <s v="GB"/>
    <x v="1"/>
    <x v="1"/>
    <s v="N"/>
    <s v="아산2포장장"/>
    <n v="20201030"/>
    <x v="30"/>
    <b v="0"/>
    <s v="PB345"/>
    <b v="1"/>
    <b v="1"/>
    <x v="0"/>
    <x v="0"/>
    <s v="BOLT, HEXAGON, SOCKET, HEAD"/>
    <m/>
    <n v="1"/>
    <x v="0"/>
    <x v="4"/>
    <x v="16"/>
    <x v="0"/>
  </r>
  <r>
    <x v="119"/>
    <s v="T/SCREW-FLANGE HEAD"/>
    <s v="EA"/>
    <s v="GB"/>
    <x v="1"/>
    <x v="1"/>
    <s v="N"/>
    <s v="아산2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20"/>
    <s v="T/SCREW-FLANGE HEAD"/>
    <s v="EA"/>
    <s v="GB"/>
    <x v="1"/>
    <x v="1"/>
    <s v="N"/>
    <s v="아산2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21"/>
    <s v="NUT-WASHER ASSY"/>
    <s v="EA"/>
    <s v="GB"/>
    <x v="24"/>
    <x v="24"/>
    <s v="N"/>
    <s v="아산2포장장"/>
    <n v="20201026"/>
    <x v="86"/>
    <b v="0"/>
    <s v="PB345"/>
    <b v="1"/>
    <b v="1"/>
    <x v="0"/>
    <x v="7"/>
    <s v="NUT, WASHER"/>
    <m/>
    <n v="2"/>
    <x v="16"/>
    <x v="8"/>
    <x v="65"/>
    <x v="0"/>
  </r>
  <r>
    <x v="37"/>
    <s v="NUT-FLANGE"/>
    <s v="EA"/>
    <s v="GB"/>
    <x v="4"/>
    <x v="4"/>
    <s v="N"/>
    <s v="아산2포장장"/>
    <n v="20201023"/>
    <x v="31"/>
    <b v="0"/>
    <s v="PB345"/>
    <b v="1"/>
    <b v="1"/>
    <x v="0"/>
    <x v="7"/>
    <s v="NUT, FLANGE"/>
    <m/>
    <n v="2"/>
    <x v="16"/>
    <x v="10"/>
    <x v="18"/>
    <x v="0"/>
  </r>
  <r>
    <x v="122"/>
    <s v="NUT-FLANGE"/>
    <s v="EA"/>
    <s v="GB"/>
    <x v="4"/>
    <x v="4"/>
    <s v="N"/>
    <s v="아산2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38"/>
    <s v="PLUG-TAPER"/>
    <s v="EA"/>
    <s v="GC"/>
    <x v="8"/>
    <x v="8"/>
    <s v="N"/>
    <s v="아산3포장장"/>
    <n v="20201026"/>
    <x v="32"/>
    <b v="0"/>
    <s v="CS558"/>
    <b v="1"/>
    <b v="1"/>
    <x v="0"/>
    <x v="8"/>
    <s v="PLUG, TAPER"/>
    <m/>
    <n v="1"/>
    <x v="17"/>
    <x v="4"/>
    <x v="19"/>
    <x v="0"/>
  </r>
  <r>
    <x v="123"/>
    <s v="PLUG-SPARK(SILZKR7K11S)"/>
    <s v="EA"/>
    <s v="GC"/>
    <x v="9"/>
    <x v="9"/>
    <s v="N"/>
    <s v="아산3포장장"/>
    <n v="20201028"/>
    <x v="95"/>
    <b v="0"/>
    <s v="PB326"/>
    <b v="1"/>
    <b v="1"/>
    <x v="0"/>
    <x v="9"/>
    <s v="PLUG, SPARK, SILZKR"/>
    <m/>
    <n v="3"/>
    <x v="17"/>
    <x v="11"/>
    <x v="20"/>
    <x v="0"/>
  </r>
  <r>
    <x v="124"/>
    <s v="BOLT-BEARING CAP"/>
    <s v="EA"/>
    <s v="GB"/>
    <x v="1"/>
    <x v="1"/>
    <s v="N"/>
    <s v="아산2포장장"/>
    <n v="20201029"/>
    <x v="96"/>
    <b v="0"/>
    <s v="PB345"/>
    <b v="1"/>
    <b v="1"/>
    <x v="1"/>
    <x v="10"/>
    <s v="BOLT, BEARING, CAP"/>
    <m/>
    <n v="3"/>
    <x v="0"/>
    <x v="12"/>
    <x v="21"/>
    <x v="0"/>
  </r>
  <r>
    <x v="40"/>
    <s v="BOLT-BEARING CAP"/>
    <s v="EA"/>
    <s v="GB"/>
    <x v="1"/>
    <x v="1"/>
    <s v="N"/>
    <s v="아산2포장장"/>
    <n v="20201030"/>
    <x v="34"/>
    <b v="0"/>
    <s v="PB345"/>
    <b v="1"/>
    <b v="1"/>
    <x v="1"/>
    <x v="10"/>
    <s v="BOLT, BEARING, CAP"/>
    <m/>
    <n v="3"/>
    <x v="0"/>
    <x v="12"/>
    <x v="21"/>
    <x v="0"/>
  </r>
  <r>
    <x v="41"/>
    <s v="BUSHING-KNOCK"/>
    <s v="EA"/>
    <s v="GC"/>
    <x v="10"/>
    <x v="10"/>
    <s v="N"/>
    <s v="아산3포장장"/>
    <n v="20201020"/>
    <x v="6"/>
    <b v="0"/>
    <s v="CS558"/>
    <b v="1"/>
    <b v="1"/>
    <x v="1"/>
    <x v="10"/>
    <s v="BUSHING, KNOCK"/>
    <m/>
    <n v="2"/>
    <x v="18"/>
    <x v="13"/>
    <x v="22"/>
    <x v="0"/>
  </r>
  <r>
    <x v="125"/>
    <s v="JET ASSY-COOLING"/>
    <s v="EA"/>
    <s v="GC"/>
    <x v="11"/>
    <x v="11"/>
    <s v="N"/>
    <s v="아산3포장장"/>
    <n v="20201028"/>
    <x v="97"/>
    <b v="0"/>
    <s v="PB345"/>
    <b v="1"/>
    <b v="1"/>
    <x v="1"/>
    <x v="10"/>
    <s v="JET, COOLING"/>
    <m/>
    <n v="3"/>
    <x v="19"/>
    <x v="14"/>
    <x v="23"/>
    <x v="0"/>
  </r>
  <r>
    <x v="42"/>
    <s v="JET-PISTON COOLING"/>
    <s v="EA"/>
    <s v="GC"/>
    <x v="11"/>
    <x v="11"/>
    <s v="N"/>
    <s v="아산3포장장"/>
    <n v="20201028"/>
    <x v="35"/>
    <b v="0"/>
    <s v="CS558"/>
    <b v="1"/>
    <b v="1"/>
    <x v="1"/>
    <x v="10"/>
    <s v="JET, PISTON, COOLING"/>
    <m/>
    <n v="3"/>
    <x v="19"/>
    <x v="14"/>
    <x v="23"/>
    <x v="0"/>
  </r>
  <r>
    <x v="126"/>
    <s v="WATER JACKET INSERT-IN"/>
    <s v="EA"/>
    <s v="GB"/>
    <x v="30"/>
    <x v="30"/>
    <s v="N"/>
    <s v="아산2포장장"/>
    <n v="20201029"/>
    <x v="98"/>
    <b v="0"/>
    <s v="PB325"/>
    <b v="1"/>
    <b v="1"/>
    <x v="1"/>
    <x v="10"/>
    <s v="WATER, JACKET, INSERT, IN"/>
    <m/>
    <n v="4"/>
    <x v="39"/>
    <x v="4"/>
    <x v="66"/>
    <x v="0"/>
  </r>
  <r>
    <x v="127"/>
    <s v="WATER JACKET INSERT-EX"/>
    <s v="EA"/>
    <s v="GB"/>
    <x v="30"/>
    <x v="30"/>
    <s v="N"/>
    <s v="아산2포장장"/>
    <n v="20201029"/>
    <x v="98"/>
    <b v="0"/>
    <s v="PB325"/>
    <b v="1"/>
    <b v="1"/>
    <x v="1"/>
    <x v="10"/>
    <s v="WATER, JACKET, INSERT, EX"/>
    <m/>
    <n v="4"/>
    <x v="39"/>
    <x v="4"/>
    <x v="66"/>
    <x v="0"/>
  </r>
  <r>
    <x v="128"/>
    <s v="BEARING-CRK/SHF UPR STD-A"/>
    <s v="EA"/>
    <s v="GC"/>
    <x v="31"/>
    <x v="31"/>
    <s v="N"/>
    <s v="아산3포장장"/>
    <n v="20200819"/>
    <x v="99"/>
    <b v="1"/>
    <s v="YUPCHE"/>
    <b v="1"/>
    <b v="1"/>
    <x v="1"/>
    <x v="10"/>
    <s v="BEARING, CRK/SHF, UPR"/>
    <m/>
    <n v="3"/>
    <x v="20"/>
    <x v="15"/>
    <x v="24"/>
    <x v="0"/>
  </r>
  <r>
    <x v="129"/>
    <s v="BEARING-CRK/SHF UPR STD-B"/>
    <s v="EA"/>
    <s v="GC"/>
    <x v="31"/>
    <x v="31"/>
    <s v="N"/>
    <s v="아산3포장장"/>
    <n v="20201006"/>
    <x v="99"/>
    <b v="1"/>
    <s v="YUPCHE"/>
    <b v="1"/>
    <b v="1"/>
    <x v="1"/>
    <x v="10"/>
    <s v="BEARING, CRK/SHF, UPR"/>
    <m/>
    <n v="3"/>
    <x v="20"/>
    <x v="15"/>
    <x v="24"/>
    <x v="0"/>
  </r>
  <r>
    <x v="130"/>
    <s v="BEARING-CRK/SHF UPR STD-C"/>
    <s v="EA"/>
    <s v="GC"/>
    <x v="31"/>
    <x v="31"/>
    <s v="N"/>
    <s v="아산3포장장"/>
    <n v="20201026"/>
    <x v="99"/>
    <b v="1"/>
    <s v="YUPCHE"/>
    <b v="1"/>
    <b v="1"/>
    <x v="1"/>
    <x v="10"/>
    <s v="BEARING, CRK/SHF, UPR"/>
    <m/>
    <n v="3"/>
    <x v="20"/>
    <x v="15"/>
    <x v="24"/>
    <x v="0"/>
  </r>
  <r>
    <x v="131"/>
    <s v="BEARING-CRK/SHF UPR STD-D"/>
    <s v="EA"/>
    <s v="GC"/>
    <x v="31"/>
    <x v="31"/>
    <s v="N"/>
    <s v="아산3포장장"/>
    <n v="20201015"/>
    <x v="99"/>
    <b v="1"/>
    <s v="YUPCHE"/>
    <b v="1"/>
    <b v="1"/>
    <x v="1"/>
    <x v="10"/>
    <s v="BEARING, CRK/SHF, UPR"/>
    <m/>
    <n v="3"/>
    <x v="20"/>
    <x v="15"/>
    <x v="24"/>
    <x v="0"/>
  </r>
  <r>
    <x v="132"/>
    <s v="BEARING-CRK/SHF UPR STD-E"/>
    <s v="EA"/>
    <s v="GC"/>
    <x v="31"/>
    <x v="31"/>
    <s v="N"/>
    <s v="아산3포장장"/>
    <n v="20201013"/>
    <x v="99"/>
    <b v="1"/>
    <s v="YUPCHE"/>
    <b v="1"/>
    <b v="1"/>
    <x v="1"/>
    <x v="10"/>
    <s v="BEARING, CRK/SHF, UPR"/>
    <m/>
    <n v="3"/>
    <x v="20"/>
    <x v="15"/>
    <x v="24"/>
    <x v="0"/>
  </r>
  <r>
    <x v="133"/>
    <s v="BEARING-CRK/SHF UPR STD-A"/>
    <s v="EA"/>
    <s v="GC"/>
    <x v="31"/>
    <x v="31"/>
    <s v="N"/>
    <s v="아산3포장장"/>
    <n v="20201016"/>
    <x v="100"/>
    <b v="1"/>
    <s v="YUPCHE"/>
    <b v="1"/>
    <b v="1"/>
    <x v="1"/>
    <x v="10"/>
    <s v="BEARING, CRK/SHF, UPR"/>
    <m/>
    <n v="3"/>
    <x v="20"/>
    <x v="15"/>
    <x v="24"/>
    <x v="0"/>
  </r>
  <r>
    <x v="134"/>
    <s v="BEARING-CRK/SHF UPR STD-B"/>
    <s v="EA"/>
    <s v="GC"/>
    <x v="31"/>
    <x v="31"/>
    <s v="N"/>
    <s v="아산3포장장"/>
    <n v="20201029"/>
    <x v="100"/>
    <b v="1"/>
    <s v="YUPCHE"/>
    <b v="1"/>
    <b v="1"/>
    <x v="1"/>
    <x v="10"/>
    <s v="BEARING, CRK/SHF, UPR"/>
    <m/>
    <n v="3"/>
    <x v="20"/>
    <x v="15"/>
    <x v="24"/>
    <x v="0"/>
  </r>
  <r>
    <x v="135"/>
    <s v="BEARING-CRK/SHF UPR STD-C"/>
    <s v="EA"/>
    <s v="GC"/>
    <x v="31"/>
    <x v="31"/>
    <s v="N"/>
    <s v="아산3포장장"/>
    <n v="20201029"/>
    <x v="100"/>
    <b v="1"/>
    <s v="YUPCHE"/>
    <b v="1"/>
    <b v="1"/>
    <x v="1"/>
    <x v="10"/>
    <s v="BEARING, CRK/SHF, UPR"/>
    <m/>
    <n v="3"/>
    <x v="20"/>
    <x v="15"/>
    <x v="24"/>
    <x v="0"/>
  </r>
  <r>
    <x v="136"/>
    <s v="BEARING-CRK/SHF UPR STD-D"/>
    <s v="EA"/>
    <s v="GC"/>
    <x v="31"/>
    <x v="31"/>
    <s v="N"/>
    <s v="아산3포장장"/>
    <n v="20201013"/>
    <x v="100"/>
    <b v="1"/>
    <s v="YUPCHE"/>
    <b v="1"/>
    <b v="1"/>
    <x v="1"/>
    <x v="10"/>
    <s v="BEARING, CRK/SHF, UPR"/>
    <m/>
    <n v="3"/>
    <x v="20"/>
    <x v="15"/>
    <x v="24"/>
    <x v="0"/>
  </r>
  <r>
    <x v="137"/>
    <s v="BEARING-CRK/SHF UPR STD-E"/>
    <s v="EA"/>
    <s v="GC"/>
    <x v="31"/>
    <x v="31"/>
    <s v="N"/>
    <s v="아산3포장장"/>
    <n v="20201016"/>
    <x v="100"/>
    <b v="1"/>
    <s v="YUPCHE"/>
    <b v="1"/>
    <b v="1"/>
    <x v="1"/>
    <x v="10"/>
    <s v="BEARING, CRK/SHF, UPR"/>
    <m/>
    <n v="3"/>
    <x v="20"/>
    <x v="15"/>
    <x v="24"/>
    <x v="0"/>
  </r>
  <r>
    <x v="43"/>
    <s v="BRG-CRK/SHF UPR STD A"/>
    <s v="EA"/>
    <s v="GC"/>
    <x v="12"/>
    <x v="12"/>
    <s v="N"/>
    <s v="아산3포장장"/>
    <n v="20200928"/>
    <x v="36"/>
    <b v="1"/>
    <s v="YUPCHE"/>
    <b v="1"/>
    <b v="1"/>
    <x v="1"/>
    <x v="10"/>
    <s v="BRG, CRK/SHF, UPR"/>
    <m/>
    <n v="3"/>
    <x v="20"/>
    <x v="15"/>
    <x v="24"/>
    <x v="0"/>
  </r>
  <r>
    <x v="44"/>
    <s v="BEARING-CRK/SHF UPR STD B"/>
    <s v="EA"/>
    <s v="GC"/>
    <x v="12"/>
    <x v="12"/>
    <s v="N"/>
    <s v="아산3포장장"/>
    <n v="20201026"/>
    <x v="37"/>
    <b v="1"/>
    <s v="YUPCHE"/>
    <b v="1"/>
    <b v="1"/>
    <x v="1"/>
    <x v="10"/>
    <s v="BEARING, CRK/SHF, UPR"/>
    <m/>
    <n v="3"/>
    <x v="20"/>
    <x v="15"/>
    <x v="24"/>
    <x v="0"/>
  </r>
  <r>
    <x v="45"/>
    <s v="BRG-CRK/SHF UPR STD C"/>
    <s v="EA"/>
    <s v="GC"/>
    <x v="12"/>
    <x v="12"/>
    <s v="N"/>
    <s v="아산3포장장"/>
    <n v="20201026"/>
    <x v="36"/>
    <b v="1"/>
    <s v="YUPCHE"/>
    <b v="1"/>
    <b v="1"/>
    <x v="1"/>
    <x v="10"/>
    <s v="BRG, CRK/SHF, UPR"/>
    <m/>
    <n v="3"/>
    <x v="20"/>
    <x v="15"/>
    <x v="24"/>
    <x v="0"/>
  </r>
  <r>
    <x v="46"/>
    <s v="BRG-CRK/SHF UPR STD D"/>
    <s v="EA"/>
    <s v="GC"/>
    <x v="12"/>
    <x v="12"/>
    <s v="N"/>
    <s v="아산3포장장"/>
    <n v="20201026"/>
    <x v="36"/>
    <b v="1"/>
    <s v="YUPCHE"/>
    <b v="1"/>
    <b v="1"/>
    <x v="1"/>
    <x v="10"/>
    <s v="BRG, CRK/SHF, UPR"/>
    <m/>
    <n v="3"/>
    <x v="20"/>
    <x v="15"/>
    <x v="24"/>
    <x v="0"/>
  </r>
  <r>
    <x v="47"/>
    <s v="BRG-CRK/SHF UPR STD E"/>
    <s v="EA"/>
    <s v="GC"/>
    <x v="12"/>
    <x v="12"/>
    <s v="N"/>
    <s v="아산3포장장"/>
    <n v="20200928"/>
    <x v="38"/>
    <b v="1"/>
    <s v="YUPCHE"/>
    <b v="1"/>
    <b v="1"/>
    <x v="1"/>
    <x v="10"/>
    <s v="BRG, CRK/SHF, UPR"/>
    <m/>
    <n v="3"/>
    <x v="20"/>
    <x v="15"/>
    <x v="24"/>
    <x v="0"/>
  </r>
  <r>
    <x v="48"/>
    <s v="BRG-CRK/SHF UPR W/HOLE STD A"/>
    <s v="EA"/>
    <s v="GC"/>
    <x v="12"/>
    <x v="12"/>
    <s v="N"/>
    <s v="아산3포장장"/>
    <n v="20200928"/>
    <x v="37"/>
    <b v="1"/>
    <s v="YUPCHE"/>
    <b v="1"/>
    <b v="1"/>
    <x v="1"/>
    <x v="10"/>
    <s v="BRG, CRK/SHF, UPR, W/HOLE"/>
    <m/>
    <n v="4"/>
    <x v="20"/>
    <x v="15"/>
    <x v="24"/>
    <x v="0"/>
  </r>
  <r>
    <x v="49"/>
    <s v="BEARING-CRK/SHF UPR STD B"/>
    <s v="EA"/>
    <s v="GC"/>
    <x v="12"/>
    <x v="12"/>
    <s v="N"/>
    <s v="아산3포장장"/>
    <n v="20201026"/>
    <x v="39"/>
    <b v="0"/>
    <s v="CS336"/>
    <b v="1"/>
    <b v="1"/>
    <x v="1"/>
    <x v="10"/>
    <s v="BEARING, CRK/SHF, UPR"/>
    <m/>
    <n v="3"/>
    <x v="20"/>
    <x v="15"/>
    <x v="24"/>
    <x v="0"/>
  </r>
  <r>
    <x v="50"/>
    <s v="BRG-CRK/SHF UPR W/HOLE STD C"/>
    <s v="EA"/>
    <s v="GC"/>
    <x v="12"/>
    <x v="12"/>
    <s v="N"/>
    <s v="아산3포장장"/>
    <n v="20201021"/>
    <x v="40"/>
    <b v="1"/>
    <s v="YUPCHE"/>
    <b v="1"/>
    <b v="1"/>
    <x v="1"/>
    <x v="10"/>
    <s v="BRG, CRK/SHF, UPR, W/HOLE"/>
    <m/>
    <n v="4"/>
    <x v="20"/>
    <x v="15"/>
    <x v="24"/>
    <x v="0"/>
  </r>
  <r>
    <x v="51"/>
    <s v="BRG-CRK/SHF UPR W/HOLE STD D"/>
    <s v="EA"/>
    <s v="GC"/>
    <x v="12"/>
    <x v="12"/>
    <s v="N"/>
    <s v="아산3포장장"/>
    <n v="20201026"/>
    <x v="36"/>
    <b v="1"/>
    <s v="YUPCHE"/>
    <b v="1"/>
    <b v="1"/>
    <x v="1"/>
    <x v="10"/>
    <s v="BRG, CRK/SHF, UPR, W/HOLE"/>
    <m/>
    <n v="4"/>
    <x v="20"/>
    <x v="15"/>
    <x v="24"/>
    <x v="0"/>
  </r>
  <r>
    <x v="52"/>
    <s v="BRG-CRK/SHF UPR W/HOLE STD E"/>
    <s v="EA"/>
    <s v="GC"/>
    <x v="12"/>
    <x v="12"/>
    <s v="N"/>
    <s v="아산3포장장"/>
    <n v="20200928"/>
    <x v="36"/>
    <b v="0"/>
    <s v="CS336"/>
    <b v="1"/>
    <b v="1"/>
    <x v="1"/>
    <x v="10"/>
    <s v="BRG, CRK/SHF, UPR, W/HOLE"/>
    <m/>
    <n v="4"/>
    <x v="20"/>
    <x v="15"/>
    <x v="24"/>
    <x v="0"/>
  </r>
  <r>
    <x v="138"/>
    <s v="BEARING-CRK/SHF LWR STD A"/>
    <s v="EA"/>
    <s v="GC"/>
    <x v="31"/>
    <x v="31"/>
    <s v="N"/>
    <s v="아산3포장장"/>
    <n v="20201016"/>
    <x v="101"/>
    <b v="1"/>
    <s v="YUPCHE"/>
    <b v="1"/>
    <b v="1"/>
    <x v="1"/>
    <x v="10"/>
    <s v="BEARING, CRK/SHF, LWR"/>
    <m/>
    <n v="3"/>
    <x v="20"/>
    <x v="16"/>
    <x v="25"/>
    <x v="0"/>
  </r>
  <r>
    <x v="139"/>
    <s v="BEARING-CRK/SHF LWR STD B"/>
    <s v="EA"/>
    <s v="GC"/>
    <x v="31"/>
    <x v="31"/>
    <s v="N"/>
    <s v="아산3포장장"/>
    <n v="20201026"/>
    <x v="101"/>
    <b v="1"/>
    <s v="YUPCHE"/>
    <b v="1"/>
    <b v="1"/>
    <x v="1"/>
    <x v="10"/>
    <s v="BEARING, CRK/SHF, LWR"/>
    <m/>
    <n v="3"/>
    <x v="20"/>
    <x v="16"/>
    <x v="25"/>
    <x v="0"/>
  </r>
  <r>
    <x v="140"/>
    <s v="BEARING-CRK/SHF LWR STD C"/>
    <s v="EA"/>
    <s v="GC"/>
    <x v="31"/>
    <x v="31"/>
    <s v="N"/>
    <s v="아산3포장장"/>
    <n v="20201026"/>
    <x v="101"/>
    <b v="1"/>
    <s v="YUPCHE"/>
    <b v="1"/>
    <b v="1"/>
    <x v="1"/>
    <x v="10"/>
    <s v="BEARING, CRK/SHF, LWR"/>
    <m/>
    <n v="3"/>
    <x v="20"/>
    <x v="16"/>
    <x v="25"/>
    <x v="0"/>
  </r>
  <r>
    <x v="141"/>
    <s v="BEARING-CRK/SHF LWR STD D"/>
    <s v="EA"/>
    <s v="GC"/>
    <x v="31"/>
    <x v="31"/>
    <s v="N"/>
    <s v="아산3포장장"/>
    <n v="20201026"/>
    <x v="101"/>
    <b v="1"/>
    <s v="YUPCHE"/>
    <b v="1"/>
    <b v="1"/>
    <x v="1"/>
    <x v="10"/>
    <s v="BEARING, CRK/SHF, LWR"/>
    <m/>
    <n v="3"/>
    <x v="20"/>
    <x v="16"/>
    <x v="25"/>
    <x v="0"/>
  </r>
  <r>
    <x v="142"/>
    <s v="BEARING-CRK/SHF LWR STD E"/>
    <s v="EA"/>
    <s v="GC"/>
    <x v="31"/>
    <x v="31"/>
    <s v="N"/>
    <s v="아산3포장장"/>
    <n v="20200930"/>
    <x v="101"/>
    <b v="1"/>
    <s v="YUPCHE"/>
    <b v="1"/>
    <b v="1"/>
    <x v="1"/>
    <x v="10"/>
    <s v="BEARING, CRK/SHF, LWR"/>
    <m/>
    <n v="3"/>
    <x v="20"/>
    <x v="16"/>
    <x v="25"/>
    <x v="0"/>
  </r>
  <r>
    <x v="53"/>
    <s v="BEARING-CRK/SHF LWR STD A"/>
    <s v="EA"/>
    <s v="GC"/>
    <x v="12"/>
    <x v="12"/>
    <s v="N"/>
    <s v="아산3포장장"/>
    <n v="20201027"/>
    <x v="41"/>
    <b v="1"/>
    <s v="YUPCHE"/>
    <b v="1"/>
    <b v="1"/>
    <x v="1"/>
    <x v="10"/>
    <s v="BEARING, CRK/SHF, LWR"/>
    <m/>
    <n v="3"/>
    <x v="20"/>
    <x v="16"/>
    <x v="25"/>
    <x v="0"/>
  </r>
  <r>
    <x v="54"/>
    <s v="BEARING-CRK/SHF LWR STD B"/>
    <s v="EA"/>
    <s v="GC"/>
    <x v="12"/>
    <x v="12"/>
    <s v="N"/>
    <s v="아산3포장장"/>
    <n v="20201019"/>
    <x v="42"/>
    <b v="1"/>
    <s v="YUPCHE"/>
    <b v="1"/>
    <b v="1"/>
    <x v="1"/>
    <x v="10"/>
    <s v="BEARING, CRK/SHF, LWR"/>
    <m/>
    <n v="3"/>
    <x v="20"/>
    <x v="16"/>
    <x v="25"/>
    <x v="0"/>
  </r>
  <r>
    <x v="55"/>
    <s v="BEARING-CRK/SHF LWR STD C"/>
    <s v="EA"/>
    <s v="GC"/>
    <x v="12"/>
    <x v="12"/>
    <s v="N"/>
    <s v="아산3포장장"/>
    <n v="20201027"/>
    <x v="41"/>
    <b v="1"/>
    <s v="YUPCHE"/>
    <b v="1"/>
    <b v="1"/>
    <x v="1"/>
    <x v="10"/>
    <s v="BEARING, CRK/SHF, LWR"/>
    <m/>
    <n v="3"/>
    <x v="20"/>
    <x v="16"/>
    <x v="25"/>
    <x v="0"/>
  </r>
  <r>
    <x v="56"/>
    <s v="BEARING-CRK/SHF LWR STD D"/>
    <s v="EA"/>
    <s v="GC"/>
    <x v="12"/>
    <x v="12"/>
    <s v="N"/>
    <s v="아산3포장장"/>
    <n v="20201027"/>
    <x v="43"/>
    <b v="1"/>
    <s v="YUPCHE"/>
    <b v="1"/>
    <b v="1"/>
    <x v="1"/>
    <x v="10"/>
    <s v="BEARING, CRK/SHF, LWR"/>
    <m/>
    <n v="3"/>
    <x v="20"/>
    <x v="16"/>
    <x v="25"/>
    <x v="0"/>
  </r>
  <r>
    <x v="57"/>
    <s v="BEARING-CRK/SHF LWR STD E"/>
    <s v="EA"/>
    <s v="GC"/>
    <x v="12"/>
    <x v="12"/>
    <s v="N"/>
    <s v="아산3포장장"/>
    <n v="20201027"/>
    <x v="41"/>
    <b v="1"/>
    <s v="YUPCHE"/>
    <b v="1"/>
    <b v="1"/>
    <x v="1"/>
    <x v="10"/>
    <s v="BEARING, CRK/SHF, LWR"/>
    <m/>
    <n v="3"/>
    <x v="20"/>
    <x v="16"/>
    <x v="25"/>
    <x v="0"/>
  </r>
  <r>
    <x v="143"/>
    <s v="BEARING-CRK/SHF THRUST"/>
    <s v="EA"/>
    <s v="GC"/>
    <x v="31"/>
    <x v="31"/>
    <s v="N"/>
    <s v="아산3포장장"/>
    <n v="20200929"/>
    <x v="100"/>
    <b v="0"/>
    <s v="PB320FK"/>
    <b v="1"/>
    <b v="1"/>
    <x v="1"/>
    <x v="10"/>
    <s v="BEARING, CRK/SHF, THRUST"/>
    <m/>
    <n v="3"/>
    <x v="20"/>
    <x v="17"/>
    <x v="26"/>
    <x v="0"/>
  </r>
  <r>
    <x v="58"/>
    <s v="BEARING-CRK/SHF THRUST"/>
    <s v="EA"/>
    <s v="GC"/>
    <x v="12"/>
    <x v="12"/>
    <s v="N"/>
    <s v="아산3포장장"/>
    <n v="20201030"/>
    <x v="44"/>
    <b v="1"/>
    <s v="YUPCHE"/>
    <b v="1"/>
    <b v="1"/>
    <x v="1"/>
    <x v="10"/>
    <s v="BEARING, CRK/SHF, THRUST"/>
    <m/>
    <n v="3"/>
    <x v="20"/>
    <x v="17"/>
    <x v="26"/>
    <x v="0"/>
  </r>
  <r>
    <x v="144"/>
    <s v="PUMP ASSY-OIL"/>
    <s v="EA"/>
    <s v="GB"/>
    <x v="32"/>
    <x v="32"/>
    <s v="N"/>
    <s v="아산2포장장"/>
    <n v="20201030"/>
    <x v="102"/>
    <b v="0"/>
    <s v="PB325"/>
    <b v="1"/>
    <b v="1"/>
    <x v="1"/>
    <x v="10"/>
    <s v="PUMP, OIL"/>
    <m/>
    <n v="2"/>
    <x v="40"/>
    <x v="45"/>
    <x v="67"/>
    <x v="0"/>
  </r>
  <r>
    <x v="145"/>
    <s v="OIL PRESSURE CONTROL VALVE"/>
    <s v="EA"/>
    <s v="GB"/>
    <x v="26"/>
    <x v="26"/>
    <s v="N"/>
    <s v="아산2포장장"/>
    <n v="20201028"/>
    <x v="103"/>
    <b v="0"/>
    <s v="PB325"/>
    <b v="1"/>
    <b v="1"/>
    <x v="1"/>
    <x v="10"/>
    <s v="OIL, PRESSURE, CONTROL, VALVE"/>
    <m/>
    <n v="4"/>
    <x v="41"/>
    <x v="4"/>
    <x v="68"/>
    <x v="0"/>
  </r>
  <r>
    <x v="146"/>
    <s v="BOLT-FLANGE"/>
    <s v="EA"/>
    <s v="GC"/>
    <x v="7"/>
    <x v="7"/>
    <s v="N"/>
    <s v="아산3포장장"/>
    <n v="20201026"/>
    <x v="104"/>
    <b v="0"/>
    <s v="PB345"/>
    <b v="1"/>
    <b v="1"/>
    <x v="1"/>
    <x v="10"/>
    <s v="BOLT, FLANGE"/>
    <m/>
    <n v="2"/>
    <x v="0"/>
    <x v="0"/>
    <x v="0"/>
    <x v="0"/>
  </r>
  <r>
    <x v="59"/>
    <s v="CAP-REAR"/>
    <s v="EA"/>
    <s v="GC"/>
    <x v="13"/>
    <x v="13"/>
    <s v="N"/>
    <s v="아산3포장장"/>
    <n v="20201027"/>
    <x v="0"/>
    <b v="0"/>
    <s v="HS337"/>
    <b v="1"/>
    <b v="1"/>
    <x v="1"/>
    <x v="10"/>
    <s v="CAP"/>
    <s v="RR"/>
    <n v="1"/>
    <x v="21"/>
    <x v="18"/>
    <x v="27"/>
    <x v="0"/>
  </r>
  <r>
    <x v="147"/>
    <s v="BOLT-FLANGE"/>
    <s v="EA"/>
    <s v="GC"/>
    <x v="7"/>
    <x v="7"/>
    <s v="N"/>
    <s v="아산3포장장"/>
    <n v="20200729"/>
    <x v="105"/>
    <b v="0"/>
    <s v="PB345"/>
    <b v="1"/>
    <b v="1"/>
    <x v="1"/>
    <x v="10"/>
    <s v="BOLT, FLANGE"/>
    <m/>
    <n v="2"/>
    <x v="0"/>
    <x v="0"/>
    <x v="0"/>
    <x v="0"/>
  </r>
  <r>
    <x v="148"/>
    <s v="BOLT-FLANGE"/>
    <s v="EA"/>
    <s v="GC"/>
    <x v="7"/>
    <x v="7"/>
    <s v="N"/>
    <s v="아산3포장장"/>
    <n v="20201025"/>
    <x v="106"/>
    <b v="0"/>
    <s v="CM424"/>
    <b v="1"/>
    <b v="1"/>
    <x v="1"/>
    <x v="10"/>
    <s v="BOLT, FLANGE"/>
    <m/>
    <n v="2"/>
    <x v="0"/>
    <x v="0"/>
    <x v="0"/>
    <x v="0"/>
  </r>
  <r>
    <x v="149"/>
    <s v="BOLT"/>
    <s v="EA"/>
    <s v="GC"/>
    <x v="7"/>
    <x v="7"/>
    <s v="N"/>
    <s v="아산3포장장"/>
    <n v="20201025"/>
    <x v="107"/>
    <b v="0"/>
    <s v="CM424"/>
    <b v="1"/>
    <b v="1"/>
    <x v="1"/>
    <x v="10"/>
    <s v="BOLT"/>
    <m/>
    <n v="1"/>
    <x v="0"/>
    <x v="4"/>
    <x v="16"/>
    <x v="0"/>
  </r>
  <r>
    <x v="60"/>
    <s v="SEAT-INLET VALVE"/>
    <s v="EA"/>
    <s v="GC"/>
    <x v="14"/>
    <x v="14"/>
    <s v="N"/>
    <s v="아산3포장장"/>
    <n v="20201027"/>
    <x v="45"/>
    <b v="0"/>
    <s v="CS558"/>
    <b v="1"/>
    <b v="1"/>
    <x v="1"/>
    <x v="11"/>
    <s v="SEAT, INLET, VALVE"/>
    <m/>
    <n v="3"/>
    <x v="22"/>
    <x v="4"/>
    <x v="28"/>
    <x v="0"/>
  </r>
  <r>
    <x v="61"/>
    <s v="SEAT-EXHAUST VALVE"/>
    <s v="EA"/>
    <s v="GC"/>
    <x v="14"/>
    <x v="14"/>
    <s v="N"/>
    <s v="아산3포장장"/>
    <n v="20201027"/>
    <x v="45"/>
    <b v="0"/>
    <s v="CS558"/>
    <b v="1"/>
    <b v="1"/>
    <x v="1"/>
    <x v="11"/>
    <s v="SEAT, EXHAUST, VALVE"/>
    <m/>
    <n v="3"/>
    <x v="22"/>
    <x v="19"/>
    <x v="29"/>
    <x v="0"/>
  </r>
  <r>
    <x v="150"/>
    <s v="GUIDE-VALVE IN/EX"/>
    <s v="EA"/>
    <s v="GC"/>
    <x v="8"/>
    <x v="8"/>
    <s v="N"/>
    <s v="아산3포장장"/>
    <n v="20201020"/>
    <x v="108"/>
    <b v="0"/>
    <s v="PB345"/>
    <b v="1"/>
    <b v="1"/>
    <x v="1"/>
    <x v="11"/>
    <s v="GUIDE, VALVE, IN/EX"/>
    <m/>
    <n v="2"/>
    <x v="42"/>
    <x v="46"/>
    <x v="69"/>
    <x v="0"/>
  </r>
  <r>
    <x v="151"/>
    <s v="CAP-CAMSHAFT BEARING"/>
    <s v="EA"/>
    <s v="GC"/>
    <x v="33"/>
    <x v="33"/>
    <s v="N"/>
    <s v="아산3포장장"/>
    <n v="20200929"/>
    <x v="109"/>
    <b v="0"/>
    <s v="PB320FK"/>
    <b v="1"/>
    <b v="1"/>
    <x v="1"/>
    <x v="11"/>
    <s v="CAP, CAMSHAFT, BEARING"/>
    <m/>
    <n v="3"/>
    <x v="21"/>
    <x v="47"/>
    <x v="70"/>
    <x v="0"/>
  </r>
  <r>
    <x v="152"/>
    <s v="CAP-CAMSHAFT BEARING,OIL"/>
    <s v="EA"/>
    <s v="GC"/>
    <x v="33"/>
    <x v="33"/>
    <s v="N"/>
    <s v="아산3포장장"/>
    <n v="20200929"/>
    <x v="110"/>
    <b v="0"/>
    <s v="PB320FK"/>
    <b v="1"/>
    <b v="1"/>
    <x v="1"/>
    <x v="11"/>
    <s v="CAP, CAMSHAFT, BEARING, OIL"/>
    <m/>
    <n v="3"/>
    <x v="21"/>
    <x v="47"/>
    <x v="70"/>
    <x v="0"/>
  </r>
  <r>
    <x v="62"/>
    <s v="STUD"/>
    <s v="EA"/>
    <s v="GC"/>
    <x v="5"/>
    <x v="5"/>
    <s v="N"/>
    <s v="아산3포장장"/>
    <n v="20201026"/>
    <x v="9"/>
    <b v="0"/>
    <s v="PB345"/>
    <b v="1"/>
    <b v="1"/>
    <x v="1"/>
    <x v="11"/>
    <s v="STUD"/>
    <m/>
    <n v="1"/>
    <x v="15"/>
    <x v="4"/>
    <x v="30"/>
    <x v="0"/>
  </r>
  <r>
    <x v="153"/>
    <s v="STUD"/>
    <s v="EA"/>
    <s v="GC"/>
    <x v="5"/>
    <x v="5"/>
    <s v="N"/>
    <s v="아산3포장장"/>
    <n v="20201020"/>
    <x v="111"/>
    <b v="0"/>
    <s v="PB345"/>
    <b v="1"/>
    <b v="1"/>
    <x v="1"/>
    <x v="11"/>
    <s v="STUD"/>
    <m/>
    <n v="1"/>
    <x v="15"/>
    <x v="4"/>
    <x v="30"/>
    <x v="0"/>
  </r>
  <r>
    <x v="63"/>
    <s v="STUD EX(10X29)"/>
    <s v="EA"/>
    <s v="GC"/>
    <x v="5"/>
    <x v="5"/>
    <s v="N"/>
    <s v="아산3포장장"/>
    <n v="20201026"/>
    <x v="46"/>
    <b v="0"/>
    <s v="PB345"/>
    <b v="1"/>
    <b v="1"/>
    <x v="1"/>
    <x v="11"/>
    <s v="STUD, EX"/>
    <m/>
    <n v="2"/>
    <x v="15"/>
    <x v="20"/>
    <x v="31"/>
    <x v="0"/>
  </r>
  <r>
    <x v="64"/>
    <s v="GASKET-PLUG BOLT"/>
    <s v="EA"/>
    <s v="GC"/>
    <x v="15"/>
    <x v="15"/>
    <s v="N"/>
    <s v="아산3포장장"/>
    <n v="20201027"/>
    <x v="47"/>
    <b v="0"/>
    <s v="HS337"/>
    <b v="1"/>
    <b v="1"/>
    <x v="1"/>
    <x v="11"/>
    <s v="GASKET, PLUG, BOLT"/>
    <m/>
    <n v="3"/>
    <x v="23"/>
    <x v="21"/>
    <x v="32"/>
    <x v="0"/>
  </r>
  <r>
    <x v="65"/>
    <s v="PLUG"/>
    <s v="EA"/>
    <s v="GC"/>
    <x v="8"/>
    <x v="8"/>
    <s v="N"/>
    <s v="아산3포장장"/>
    <n v="20201014"/>
    <x v="48"/>
    <b v="0"/>
    <s v="CS558"/>
    <b v="1"/>
    <b v="1"/>
    <x v="1"/>
    <x v="11"/>
    <s v="PLUG"/>
    <m/>
    <n v="1"/>
    <x v="17"/>
    <x v="4"/>
    <x v="19"/>
    <x v="0"/>
  </r>
  <r>
    <x v="66"/>
    <s v="BOLT-PLUG (M27)"/>
    <s v="EA"/>
    <s v="GC"/>
    <x v="7"/>
    <x v="7"/>
    <s v="N"/>
    <s v="아산3포장장"/>
    <n v="20201029"/>
    <x v="49"/>
    <b v="0"/>
    <s v="PB345"/>
    <b v="1"/>
    <b v="1"/>
    <x v="1"/>
    <x v="11"/>
    <s v="BOLT, PLUG"/>
    <m/>
    <n v="2"/>
    <x v="0"/>
    <x v="22"/>
    <x v="33"/>
    <x v="0"/>
  </r>
  <r>
    <x v="154"/>
    <s v="STUD"/>
    <s v="EA"/>
    <s v="GC"/>
    <x v="5"/>
    <x v="5"/>
    <s v="N"/>
    <s v="아산3포장장"/>
    <n v="20201015"/>
    <x v="112"/>
    <b v="0"/>
    <s v="PB345"/>
    <b v="1"/>
    <b v="1"/>
    <x v="1"/>
    <x v="11"/>
    <s v="STUD"/>
    <m/>
    <n v="1"/>
    <x v="15"/>
    <x v="4"/>
    <x v="30"/>
    <x v="0"/>
  </r>
  <r>
    <x v="155"/>
    <s v="CAP ASSY-CAMSHAFT BEARING,FR"/>
    <s v="EA"/>
    <s v="GC"/>
    <x v="33"/>
    <x v="33"/>
    <s v="N"/>
    <s v="아산3포장장"/>
    <n v="20200923"/>
    <x v="113"/>
    <b v="0"/>
    <s v="PB326"/>
    <b v="1"/>
    <b v="1"/>
    <x v="1"/>
    <x v="11"/>
    <s v="CAP, CAMSHAFT, BEARING"/>
    <s v="FR"/>
    <n v="3"/>
    <x v="21"/>
    <x v="47"/>
    <x v="70"/>
    <x v="0"/>
  </r>
  <r>
    <x v="156"/>
    <s v="CAP ASSY-CAMSHAFT BRG,THRUST"/>
    <s v="EA"/>
    <s v="GC"/>
    <x v="33"/>
    <x v="33"/>
    <s v="N"/>
    <s v="아산3포장장"/>
    <n v="20200929"/>
    <x v="114"/>
    <b v="0"/>
    <s v="PB320FK"/>
    <b v="1"/>
    <b v="1"/>
    <x v="1"/>
    <x v="11"/>
    <s v="CAP, CAMSHAFT, BRG, THRUST"/>
    <m/>
    <n v="4"/>
    <x v="21"/>
    <x v="47"/>
    <x v="70"/>
    <x v="0"/>
  </r>
  <r>
    <x v="67"/>
    <s v="VALVE-INLET"/>
    <s v="EA"/>
    <s v="GC"/>
    <x v="16"/>
    <x v="16"/>
    <s v="N"/>
    <s v="아산3포장장"/>
    <n v="20201026"/>
    <x v="50"/>
    <b v="1"/>
    <s v="YUPCHE"/>
    <b v="1"/>
    <b v="1"/>
    <x v="1"/>
    <x v="11"/>
    <s v="VALVE, INLET"/>
    <m/>
    <n v="2"/>
    <x v="24"/>
    <x v="23"/>
    <x v="34"/>
    <x v="0"/>
  </r>
  <r>
    <x v="157"/>
    <s v="RETAINER-VALVE SPRING"/>
    <s v="EA"/>
    <s v="GB"/>
    <x v="6"/>
    <x v="6"/>
    <s v="N"/>
    <s v="아산2포장장"/>
    <n v="20201013"/>
    <x v="115"/>
    <b v="0"/>
    <s v="PB345"/>
    <b v="1"/>
    <b v="1"/>
    <x v="1"/>
    <x v="11"/>
    <s v="RETAINER, VALVE, SPRING"/>
    <m/>
    <n v="3"/>
    <x v="25"/>
    <x v="24"/>
    <x v="35"/>
    <x v="0"/>
  </r>
  <r>
    <x v="68"/>
    <s v="RETAINER-VALVE SPRING"/>
    <s v="EA"/>
    <s v="GB"/>
    <x v="6"/>
    <x v="6"/>
    <s v="N"/>
    <s v="아산2포장장"/>
    <n v="20201026"/>
    <x v="51"/>
    <b v="0"/>
    <s v="PB345"/>
    <b v="1"/>
    <b v="1"/>
    <x v="1"/>
    <x v="11"/>
    <s v="RETAINER, VALVE, SPRING"/>
    <m/>
    <n v="3"/>
    <x v="25"/>
    <x v="24"/>
    <x v="35"/>
    <x v="0"/>
  </r>
  <r>
    <x v="69"/>
    <s v="SEAT-VALVE SPRING"/>
    <s v="EA"/>
    <s v="GC"/>
    <x v="17"/>
    <x v="17"/>
    <s v="N"/>
    <s v="아산3포장장"/>
    <n v="20201027"/>
    <x v="52"/>
    <b v="0"/>
    <s v="CS558"/>
    <b v="1"/>
    <b v="1"/>
    <x v="1"/>
    <x v="11"/>
    <s v="SEAT, VALVE, SPRING"/>
    <m/>
    <n v="3"/>
    <x v="22"/>
    <x v="25"/>
    <x v="36"/>
    <x v="0"/>
  </r>
  <r>
    <x v="158"/>
    <s v="GASKET-CYLINDER HEAD"/>
    <s v="EA"/>
    <s v="GC"/>
    <x v="15"/>
    <x v="15"/>
    <s v="N"/>
    <s v="아산3포장장"/>
    <n v="20201028"/>
    <x v="116"/>
    <b v="0"/>
    <s v="PB326"/>
    <b v="1"/>
    <b v="1"/>
    <x v="1"/>
    <x v="11"/>
    <s v="GASKET, CYLINDER, HEAD"/>
    <m/>
    <n v="3"/>
    <x v="23"/>
    <x v="26"/>
    <x v="37"/>
    <x v="0"/>
  </r>
  <r>
    <x v="70"/>
    <s v="GASKET ASSY CYLINDER HEAD"/>
    <s v="EA"/>
    <s v="GC"/>
    <x v="15"/>
    <x v="15"/>
    <s v="N"/>
    <s v="아산3포장장"/>
    <n v="20201022"/>
    <x v="53"/>
    <b v="0"/>
    <s v="HS337"/>
    <b v="1"/>
    <b v="1"/>
    <x v="1"/>
    <x v="11"/>
    <s v="GASKET, CYLINDER, HEAD"/>
    <m/>
    <n v="3"/>
    <x v="23"/>
    <x v="26"/>
    <x v="37"/>
    <x v="0"/>
  </r>
  <r>
    <x v="71"/>
    <s v="?BOLT-CYLINDER HEAD"/>
    <s v="EA"/>
    <s v="GB"/>
    <x v="6"/>
    <x v="6"/>
    <s v="N"/>
    <s v="아산2포장장"/>
    <n v="20201029"/>
    <x v="54"/>
    <b v="0"/>
    <s v="PB345"/>
    <b v="1"/>
    <b v="1"/>
    <x v="1"/>
    <x v="11"/>
    <s v="BOLT, CYLINDER, HEAD"/>
    <m/>
    <n v="3"/>
    <x v="0"/>
    <x v="26"/>
    <x v="38"/>
    <x v="0"/>
  </r>
  <r>
    <x v="159"/>
    <s v="BOLT-HEAD"/>
    <s v="EA"/>
    <s v="GB"/>
    <x v="6"/>
    <x v="6"/>
    <s v="N"/>
    <s v="아산2포장장"/>
    <n v="20201029"/>
    <x v="117"/>
    <b v="0"/>
    <s v="PB345"/>
    <b v="1"/>
    <b v="1"/>
    <x v="1"/>
    <x v="11"/>
    <s v="BOLT, HEAD"/>
    <m/>
    <n v="3"/>
    <x v="0"/>
    <x v="26"/>
    <x v="38"/>
    <x v="0"/>
  </r>
  <r>
    <x v="72"/>
    <s v="WASHER-CYLINDER HEAD BOLT"/>
    <s v="EA"/>
    <s v="GC"/>
    <x v="17"/>
    <x v="17"/>
    <s v="N"/>
    <s v="아산3포장장"/>
    <n v="20201023"/>
    <x v="55"/>
    <b v="0"/>
    <s v="CS558"/>
    <b v="1"/>
    <b v="1"/>
    <x v="1"/>
    <x v="11"/>
    <s v="WASHER, CYLINDER, HEAD, BOLT"/>
    <m/>
    <n v="4"/>
    <x v="26"/>
    <x v="27"/>
    <x v="39"/>
    <x v="0"/>
  </r>
  <r>
    <x v="160"/>
    <s v="WASHER-CYLINDER HEAD BOLT"/>
    <s v="EA"/>
    <s v="GC"/>
    <x v="17"/>
    <x v="17"/>
    <s v="N"/>
    <s v="아산3포장장"/>
    <n v="20201012"/>
    <x v="118"/>
    <b v="0"/>
    <s v="PB345"/>
    <b v="1"/>
    <b v="1"/>
    <x v="1"/>
    <x v="11"/>
    <s v="WASHER, CYLINDER, HEAD, BOLT"/>
    <m/>
    <n v="4"/>
    <x v="26"/>
    <x v="27"/>
    <x v="39"/>
    <x v="0"/>
  </r>
  <r>
    <x v="161"/>
    <s v="SPROCKET-CRANKSHAFT"/>
    <s v="EA"/>
    <s v="GC"/>
    <x v="34"/>
    <x v="34"/>
    <s v="N"/>
    <s v="아산3포장장"/>
    <n v="20201030"/>
    <x v="119"/>
    <b v="0"/>
    <s v="PB320FK"/>
    <b v="1"/>
    <b v="1"/>
    <x v="1"/>
    <x v="12"/>
    <s v="SPROCKET, CRANKSHAFT"/>
    <m/>
    <n v="2"/>
    <x v="43"/>
    <x v="48"/>
    <x v="71"/>
    <x v="0"/>
  </r>
  <r>
    <x v="74"/>
    <s v="KEY-CRK/SHF"/>
    <s v="EA"/>
    <s v="GC"/>
    <x v="18"/>
    <x v="18"/>
    <s v="N"/>
    <s v="아산3포장장"/>
    <n v="20201027"/>
    <x v="57"/>
    <b v="0"/>
    <s v="CS558"/>
    <b v="1"/>
    <b v="1"/>
    <x v="1"/>
    <x v="12"/>
    <s v="KEY, CRK/SHF"/>
    <m/>
    <n v="1"/>
    <x v="27"/>
    <x v="4"/>
    <x v="41"/>
    <x v="0"/>
  </r>
  <r>
    <x v="162"/>
    <s v="BOLT-CRANKSHAFT PULLEY"/>
    <s v="EA"/>
    <s v="GC"/>
    <x v="7"/>
    <x v="7"/>
    <s v="N"/>
    <s v="아산3포장장"/>
    <n v="20201026"/>
    <x v="120"/>
    <b v="0"/>
    <s v="PB345"/>
    <b v="1"/>
    <b v="1"/>
    <x v="1"/>
    <x v="12"/>
    <s v="BOLT, CRANKSHAFT, PULLEY"/>
    <m/>
    <n v="3"/>
    <x v="0"/>
    <x v="29"/>
    <x v="42"/>
    <x v="0"/>
  </r>
  <r>
    <x v="75"/>
    <s v="BOLT-CRANKSHAFT PULLEY"/>
    <s v="EA"/>
    <s v="GB"/>
    <x v="1"/>
    <x v="1"/>
    <s v="N"/>
    <s v="아산2포장장"/>
    <n v="20201030"/>
    <x v="58"/>
    <b v="0"/>
    <s v="PB345"/>
    <b v="1"/>
    <b v="1"/>
    <x v="1"/>
    <x v="12"/>
    <s v="BOLT, CRANKSHAFT, PULLEY"/>
    <m/>
    <n v="3"/>
    <x v="0"/>
    <x v="29"/>
    <x v="42"/>
    <x v="0"/>
  </r>
  <r>
    <x v="76"/>
    <s v="WHEEL-C.K.P.S"/>
    <s v="EA"/>
    <s v="GC"/>
    <x v="19"/>
    <x v="19"/>
    <s v="N"/>
    <s v="아산3포장장"/>
    <n v="20201022"/>
    <x v="59"/>
    <b v="0"/>
    <s v="CM448"/>
    <b v="1"/>
    <b v="1"/>
    <x v="1"/>
    <x v="12"/>
    <s v="WHEEL, CKPS"/>
    <m/>
    <n v="2"/>
    <x v="28"/>
    <x v="30"/>
    <x v="43"/>
    <x v="0"/>
  </r>
  <r>
    <x v="163"/>
    <s v="PLATE-DRIVE"/>
    <s v="EA"/>
    <s v="GC"/>
    <x v="17"/>
    <x v="17"/>
    <s v="N"/>
    <s v="아산3포장장"/>
    <n v="20201022"/>
    <x v="121"/>
    <b v="0"/>
    <s v="PB320FK"/>
    <b v="1"/>
    <b v="1"/>
    <x v="1"/>
    <x v="12"/>
    <s v="PLATE, DRIVE"/>
    <m/>
    <n v="2"/>
    <x v="29"/>
    <x v="49"/>
    <x v="72"/>
    <x v="0"/>
  </r>
  <r>
    <x v="77"/>
    <s v="PLATE-ADAPTOR"/>
    <s v="EA"/>
    <s v="GC"/>
    <x v="19"/>
    <x v="19"/>
    <s v="N"/>
    <s v="아산3포장장"/>
    <n v="20201016"/>
    <x v="60"/>
    <b v="0"/>
    <s v="CS558"/>
    <b v="1"/>
    <b v="1"/>
    <x v="1"/>
    <x v="12"/>
    <s v="PLATE, ADAPTOR"/>
    <m/>
    <n v="2"/>
    <x v="29"/>
    <x v="31"/>
    <x v="44"/>
    <x v="0"/>
  </r>
  <r>
    <x v="164"/>
    <s v="BOLT-DRIVE PLATE"/>
    <s v="EA"/>
    <s v="GC"/>
    <x v="7"/>
    <x v="7"/>
    <s v="N"/>
    <s v="아산3포장장"/>
    <n v="20201029"/>
    <x v="122"/>
    <b v="0"/>
    <s v="PB345"/>
    <b v="1"/>
    <b v="1"/>
    <x v="1"/>
    <x v="12"/>
    <s v="BOLT, DRIVE, PLATE"/>
    <m/>
    <n v="3"/>
    <x v="0"/>
    <x v="50"/>
    <x v="73"/>
    <x v="0"/>
  </r>
  <r>
    <x v="165"/>
    <s v="BOLT-FLYWHEEL"/>
    <s v="EA"/>
    <s v="GB"/>
    <x v="6"/>
    <x v="6"/>
    <s v="N"/>
    <s v="아산2포장장"/>
    <n v="20200721"/>
    <x v="123"/>
    <b v="0"/>
    <s v="PB345"/>
    <b v="1"/>
    <b v="1"/>
    <x v="1"/>
    <x v="12"/>
    <s v="BOLT, FLYWHEEL"/>
    <m/>
    <n v="2"/>
    <x v="0"/>
    <x v="51"/>
    <x v="74"/>
    <x v="0"/>
  </r>
  <r>
    <x v="166"/>
    <s v="BEARING-CONNECTING ROD STD A"/>
    <s v="EA"/>
    <s v="GC"/>
    <x v="31"/>
    <x v="31"/>
    <s v="N"/>
    <s v="아산3포장장"/>
    <n v="20200819"/>
    <x v="124"/>
    <b v="0"/>
    <s v="PB320FK"/>
    <b v="1"/>
    <b v="1"/>
    <x v="1"/>
    <x v="12"/>
    <s v="BEARING, CONNECTING, ROD"/>
    <m/>
    <n v="3"/>
    <x v="20"/>
    <x v="32"/>
    <x v="45"/>
    <x v="0"/>
  </r>
  <r>
    <x v="167"/>
    <s v="BEARING-CONNECTING ROD STD B"/>
    <s v="EA"/>
    <s v="GC"/>
    <x v="31"/>
    <x v="31"/>
    <s v="N"/>
    <s v="아산3포장장"/>
    <n v="20201028"/>
    <x v="124"/>
    <b v="0"/>
    <s v="PB320FK"/>
    <b v="1"/>
    <b v="1"/>
    <x v="1"/>
    <x v="12"/>
    <s v="BEARING, CONNECTING, ROD"/>
    <m/>
    <n v="3"/>
    <x v="20"/>
    <x v="32"/>
    <x v="45"/>
    <x v="0"/>
  </r>
  <r>
    <x v="168"/>
    <s v="BEARING-CONNECTING ROD STD C"/>
    <s v="EA"/>
    <s v="GC"/>
    <x v="31"/>
    <x v="31"/>
    <s v="N"/>
    <s v="아산3포장장"/>
    <n v="20201029"/>
    <x v="124"/>
    <b v="0"/>
    <s v="PB320FK"/>
    <b v="1"/>
    <b v="1"/>
    <x v="1"/>
    <x v="12"/>
    <s v="BEARING, CONNECTING, ROD"/>
    <m/>
    <n v="3"/>
    <x v="20"/>
    <x v="32"/>
    <x v="45"/>
    <x v="0"/>
  </r>
  <r>
    <x v="169"/>
    <s v="BEARING-CONNECTING ROD STD D"/>
    <s v="EA"/>
    <s v="GC"/>
    <x v="31"/>
    <x v="31"/>
    <s v="N"/>
    <s v="아산3포장장"/>
    <n v="20201028"/>
    <x v="124"/>
    <b v="0"/>
    <s v="PB320FK"/>
    <b v="1"/>
    <b v="1"/>
    <x v="1"/>
    <x v="12"/>
    <s v="BEARING, CONNECTING, ROD"/>
    <m/>
    <n v="3"/>
    <x v="20"/>
    <x v="32"/>
    <x v="45"/>
    <x v="0"/>
  </r>
  <r>
    <x v="170"/>
    <s v="BEARING-CONNECTING ROD STD E"/>
    <s v="EA"/>
    <s v="GC"/>
    <x v="31"/>
    <x v="31"/>
    <s v="N"/>
    <s v="아산3포장장"/>
    <n v="20200819"/>
    <x v="124"/>
    <b v="0"/>
    <s v="PB320FK"/>
    <b v="1"/>
    <b v="1"/>
    <x v="1"/>
    <x v="12"/>
    <s v="BEARING, CONNECTING, ROD"/>
    <m/>
    <n v="3"/>
    <x v="20"/>
    <x v="32"/>
    <x v="45"/>
    <x v="0"/>
  </r>
  <r>
    <x v="79"/>
    <s v="BRG-CONNECTING ROD STD A"/>
    <s v="EA"/>
    <s v="GC"/>
    <x v="12"/>
    <x v="12"/>
    <s v="N"/>
    <s v="아산3포장장"/>
    <n v="20200928"/>
    <x v="62"/>
    <b v="1"/>
    <s v="YUPCHE"/>
    <b v="1"/>
    <b v="1"/>
    <x v="1"/>
    <x v="12"/>
    <s v="BRG, CONNECTING, ROD"/>
    <m/>
    <n v="3"/>
    <x v="20"/>
    <x v="32"/>
    <x v="45"/>
    <x v="0"/>
  </r>
  <r>
    <x v="80"/>
    <s v="BRG-CONNECTING ROD STD B"/>
    <s v="EA"/>
    <s v="GC"/>
    <x v="12"/>
    <x v="12"/>
    <s v="N"/>
    <s v="아산3포장장"/>
    <n v="20200928"/>
    <x v="63"/>
    <b v="1"/>
    <s v="YUPCHE"/>
    <b v="1"/>
    <b v="1"/>
    <x v="1"/>
    <x v="12"/>
    <s v="BRG, CONNECTING, ROD"/>
    <m/>
    <n v="3"/>
    <x v="20"/>
    <x v="32"/>
    <x v="45"/>
    <x v="0"/>
  </r>
  <r>
    <x v="81"/>
    <s v="BRG-CONNECTING ROD STD C"/>
    <s v="EA"/>
    <s v="GC"/>
    <x v="12"/>
    <x v="12"/>
    <s v="N"/>
    <s v="아산3포장장"/>
    <n v="20201026"/>
    <x v="62"/>
    <b v="1"/>
    <s v="YUPCHE"/>
    <b v="1"/>
    <b v="1"/>
    <x v="1"/>
    <x v="12"/>
    <s v="BRG, CONNECTING, ROD"/>
    <m/>
    <n v="3"/>
    <x v="20"/>
    <x v="32"/>
    <x v="45"/>
    <x v="0"/>
  </r>
  <r>
    <x v="82"/>
    <s v="BRG-CONNECTING ROD STD D"/>
    <s v="EA"/>
    <s v="GC"/>
    <x v="12"/>
    <x v="12"/>
    <s v="N"/>
    <s v="아산3포장장"/>
    <n v="20201026"/>
    <x v="62"/>
    <b v="1"/>
    <s v="YUPCHE"/>
    <b v="1"/>
    <b v="1"/>
    <x v="1"/>
    <x v="12"/>
    <s v="BRG, CONNECTING, ROD"/>
    <m/>
    <n v="3"/>
    <x v="20"/>
    <x v="32"/>
    <x v="45"/>
    <x v="0"/>
  </r>
  <r>
    <x v="83"/>
    <s v="BRG-CONNECTING ROD STD E"/>
    <s v="EA"/>
    <s v="GC"/>
    <x v="12"/>
    <x v="12"/>
    <s v="N"/>
    <s v="아산3포장장"/>
    <n v="20200928"/>
    <x v="62"/>
    <b v="1"/>
    <s v="YUPCHE"/>
    <b v="1"/>
    <b v="1"/>
    <x v="1"/>
    <x v="12"/>
    <s v="BRG, CONNECTING, ROD"/>
    <m/>
    <n v="3"/>
    <x v="20"/>
    <x v="32"/>
    <x v="45"/>
    <x v="0"/>
  </r>
  <r>
    <x v="171"/>
    <s v="CAMSHAFT ASSY-INLET"/>
    <s v="EA"/>
    <s v="GB"/>
    <x v="35"/>
    <x v="35"/>
    <s v="N"/>
    <s v="아산2포장장"/>
    <n v="20201030"/>
    <x v="125"/>
    <b v="0"/>
    <s v="PB320FK"/>
    <b v="1"/>
    <b v="1"/>
    <x v="1"/>
    <x v="13"/>
    <s v="CAMSHAFT, INLET"/>
    <m/>
    <n v="2"/>
    <x v="44"/>
    <x v="23"/>
    <x v="75"/>
    <x v="0"/>
  </r>
  <r>
    <x v="172"/>
    <s v="CAMSHAFT ASSY-EXHAUST"/>
    <s v="EA"/>
    <s v="GB"/>
    <x v="35"/>
    <x v="35"/>
    <s v="N"/>
    <s v="아산2포장장"/>
    <n v="20201030"/>
    <x v="126"/>
    <b v="0"/>
    <s v="PB320FK"/>
    <b v="1"/>
    <b v="1"/>
    <x v="1"/>
    <x v="13"/>
    <s v="CAMSHAFT, EXHAUST"/>
    <m/>
    <n v="2"/>
    <x v="44"/>
    <x v="33"/>
    <x v="76"/>
    <x v="0"/>
  </r>
  <r>
    <x v="84"/>
    <s v="CVVT &amp; CTR BOLT SUB ASSY-INT"/>
    <s v="EA"/>
    <s v="GC"/>
    <x v="20"/>
    <x v="20"/>
    <s v="N"/>
    <s v="아산3포장장"/>
    <n v="20201014"/>
    <x v="64"/>
    <b v="0"/>
    <s v="CS338"/>
    <b v="1"/>
    <b v="1"/>
    <x v="1"/>
    <x v="13"/>
    <s v="CVVT&amp;CTR, BOLT, SUB, INT"/>
    <m/>
    <n v="4"/>
    <x v="30"/>
    <x v="23"/>
    <x v="46"/>
    <x v="0"/>
  </r>
  <r>
    <x v="173"/>
    <s v="CHAIN-TIMING"/>
    <s v="EA"/>
    <s v="GC"/>
    <x v="34"/>
    <x v="34"/>
    <s v="N"/>
    <s v="아산3포장장"/>
    <n v="20201029"/>
    <x v="127"/>
    <b v="0"/>
    <s v="PB345"/>
    <b v="1"/>
    <b v="1"/>
    <x v="1"/>
    <x v="13"/>
    <s v="CHAIN, TIMING"/>
    <m/>
    <n v="2"/>
    <x v="45"/>
    <x v="52"/>
    <x v="77"/>
    <x v="0"/>
  </r>
  <r>
    <x v="174"/>
    <s v="CHAIN-OIL PUMP"/>
    <s v="EA"/>
    <s v="GC"/>
    <x v="34"/>
    <x v="34"/>
    <s v="N"/>
    <s v="아산3포장장"/>
    <n v="20201028"/>
    <x v="128"/>
    <b v="0"/>
    <s v="PB345"/>
    <b v="1"/>
    <b v="1"/>
    <x v="1"/>
    <x v="13"/>
    <s v="CHAIN, OIL, PUMP"/>
    <m/>
    <n v="3"/>
    <x v="45"/>
    <x v="4"/>
    <x v="78"/>
    <x v="0"/>
  </r>
  <r>
    <x v="85"/>
    <s v="BOLT-ARM"/>
    <s v="EA"/>
    <s v="GC"/>
    <x v="5"/>
    <x v="5"/>
    <s v="N"/>
    <s v="아산3포장장"/>
    <n v="20201016"/>
    <x v="20"/>
    <b v="0"/>
    <s v="PB345"/>
    <b v="1"/>
    <b v="1"/>
    <x v="1"/>
    <x v="13"/>
    <s v="BOLT, ARM"/>
    <m/>
    <n v="1"/>
    <x v="0"/>
    <x v="4"/>
    <x v="16"/>
    <x v="0"/>
  </r>
  <r>
    <x v="175"/>
    <s v="BOLT-ARM"/>
    <s v="EA"/>
    <s v="GC"/>
    <x v="7"/>
    <x v="7"/>
    <s v="N"/>
    <s v="아산3포장장"/>
    <n v="20201015"/>
    <x v="129"/>
    <b v="0"/>
    <s v="PB345"/>
    <b v="1"/>
    <b v="1"/>
    <x v="1"/>
    <x v="13"/>
    <s v="BOLT, ARM"/>
    <m/>
    <n v="1"/>
    <x v="0"/>
    <x v="4"/>
    <x v="16"/>
    <x v="0"/>
  </r>
  <r>
    <x v="86"/>
    <s v="SOLENOID-CVVT EX"/>
    <s v="EA"/>
    <s v="GC"/>
    <x v="20"/>
    <x v="20"/>
    <s v="N"/>
    <s v="아산3포장장"/>
    <n v="20201014"/>
    <x v="65"/>
    <b v="0"/>
    <s v="HS337"/>
    <b v="1"/>
    <b v="1"/>
    <x v="1"/>
    <x v="13"/>
    <s v="SOLENOID, CVVT, EX"/>
    <m/>
    <n v="1"/>
    <x v="31"/>
    <x v="4"/>
    <x v="47"/>
    <x v="0"/>
  </r>
  <r>
    <x v="176"/>
    <s v="BOLT-HEXAGON"/>
    <s v="EA"/>
    <s v="GB"/>
    <x v="1"/>
    <x v="1"/>
    <s v="N"/>
    <s v="아산2포장장"/>
    <n v="20201026"/>
    <x v="130"/>
    <b v="0"/>
    <s v="PB345"/>
    <b v="1"/>
    <b v="1"/>
    <x v="1"/>
    <x v="13"/>
    <s v="BOLT, HEXAGON"/>
    <m/>
    <n v="1"/>
    <x v="0"/>
    <x v="4"/>
    <x v="16"/>
    <x v="0"/>
  </r>
  <r>
    <x v="87"/>
    <s v="CVVT &amp; CTR BOLT SUB ASSY EX"/>
    <s v="EA"/>
    <s v="GC"/>
    <x v="20"/>
    <x v="20"/>
    <s v="N"/>
    <s v="아산3포장장"/>
    <n v="20201008"/>
    <x v="66"/>
    <b v="0"/>
    <s v="CS338"/>
    <b v="1"/>
    <b v="1"/>
    <x v="1"/>
    <x v="13"/>
    <s v="CVVT&amp;CTR, BOLT, SUB, EX"/>
    <m/>
    <n v="4"/>
    <x v="30"/>
    <x v="33"/>
    <x v="48"/>
    <x v="0"/>
  </r>
  <r>
    <x v="177"/>
    <s v="TENSIONER ASSY-TIMING CHAIN"/>
    <s v="EA"/>
    <s v="GC"/>
    <x v="34"/>
    <x v="34"/>
    <s v="N"/>
    <s v="아산3포장장"/>
    <n v="20201030"/>
    <x v="131"/>
    <b v="0"/>
    <s v="PB326"/>
    <b v="1"/>
    <b v="1"/>
    <x v="1"/>
    <x v="13"/>
    <s v="TENSIONER, TIMING, CHAIN"/>
    <m/>
    <n v="3"/>
    <x v="46"/>
    <x v="53"/>
    <x v="79"/>
    <x v="0"/>
  </r>
  <r>
    <x v="178"/>
    <s v="TENSIONER ARM ASSY-T/CHAIN"/>
    <s v="EA"/>
    <s v="GC"/>
    <x v="34"/>
    <x v="34"/>
    <s v="N"/>
    <s v="아산3포장장"/>
    <n v="20201030"/>
    <x v="132"/>
    <b v="0"/>
    <s v="PB325"/>
    <b v="1"/>
    <b v="1"/>
    <x v="1"/>
    <x v="13"/>
    <s v="TENSIONER, ARM, T/CHAIN"/>
    <m/>
    <n v="2"/>
    <x v="47"/>
    <x v="4"/>
    <x v="80"/>
    <x v="0"/>
  </r>
  <r>
    <x v="179"/>
    <s v="GUIDE ASSY-TIMING CHAIN"/>
    <s v="EA"/>
    <s v="GC"/>
    <x v="34"/>
    <x v="34"/>
    <s v="N"/>
    <s v="아산3포장장"/>
    <n v="20201030"/>
    <x v="133"/>
    <b v="0"/>
    <s v="PB345"/>
    <b v="1"/>
    <b v="1"/>
    <x v="1"/>
    <x v="13"/>
    <s v="GUIDE, TIMING, CHAIN"/>
    <m/>
    <n v="3"/>
    <x v="42"/>
    <x v="54"/>
    <x v="81"/>
    <x v="0"/>
  </r>
  <r>
    <x v="180"/>
    <s v="TENSIONER ASSY-O/P CHAIN"/>
    <s v="EA"/>
    <s v="GC"/>
    <x v="34"/>
    <x v="34"/>
    <s v="N"/>
    <s v="아산3포장장"/>
    <n v="20201028"/>
    <x v="134"/>
    <b v="0"/>
    <s v="PB326"/>
    <b v="1"/>
    <b v="1"/>
    <x v="1"/>
    <x v="13"/>
    <s v="TENSIONER, O/P, CHAIN"/>
    <m/>
    <n v="4"/>
    <x v="46"/>
    <x v="4"/>
    <x v="82"/>
    <x v="0"/>
  </r>
  <r>
    <x v="181"/>
    <s v="ARM ASSY-HLA &amp; SWING"/>
    <s v="EA"/>
    <s v="GC"/>
    <x v="14"/>
    <x v="14"/>
    <s v="N"/>
    <s v="아산3포장장"/>
    <n v="20201007"/>
    <x v="135"/>
    <b v="0"/>
    <s v="PB326"/>
    <b v="1"/>
    <b v="1"/>
    <x v="1"/>
    <x v="13"/>
    <s v="ARM, HLA&amp;SWING"/>
    <m/>
    <n v="2"/>
    <x v="48"/>
    <x v="55"/>
    <x v="83"/>
    <x v="0"/>
  </r>
  <r>
    <x v="182"/>
    <s v="PUMP ASSY-WATER"/>
    <s v="EA"/>
    <s v="GB"/>
    <x v="36"/>
    <x v="36"/>
    <s v="N"/>
    <s v="아산2포장장"/>
    <n v="20201030"/>
    <x v="136"/>
    <b v="0"/>
    <s v="PB326"/>
    <b v="1"/>
    <b v="1"/>
    <x v="1"/>
    <x v="2"/>
    <s v="PUMP, WATER"/>
    <m/>
    <n v="2"/>
    <x v="40"/>
    <x v="56"/>
    <x v="84"/>
    <x v="0"/>
  </r>
  <r>
    <x v="183"/>
    <s v="GASKET-WATER PUMP"/>
    <s v="EA"/>
    <s v="GC"/>
    <x v="15"/>
    <x v="15"/>
    <s v="N"/>
    <s v="아산3포장장"/>
    <n v="20201028"/>
    <x v="137"/>
    <b v="0"/>
    <s v="PB326"/>
    <b v="1"/>
    <b v="1"/>
    <x v="1"/>
    <x v="2"/>
    <s v="GASKET, WATER, PUMP"/>
    <m/>
    <n v="3"/>
    <x v="23"/>
    <x v="34"/>
    <x v="49"/>
    <x v="0"/>
  </r>
  <r>
    <x v="89"/>
    <s v="GASKET-WATER PUMP"/>
    <s v="EA"/>
    <s v="GC"/>
    <x v="21"/>
    <x v="21"/>
    <s v="N"/>
    <s v="아산3포장장"/>
    <n v="20201029"/>
    <x v="68"/>
    <b v="0"/>
    <s v="HS337"/>
    <b v="1"/>
    <b v="1"/>
    <x v="1"/>
    <x v="2"/>
    <s v="GASKET, WATER, PUMP"/>
    <m/>
    <n v="3"/>
    <x v="23"/>
    <x v="34"/>
    <x v="49"/>
    <x v="0"/>
  </r>
  <r>
    <x v="184"/>
    <s v="PULLEY-WATER PUMP"/>
    <s v="EA"/>
    <s v="GC"/>
    <x v="17"/>
    <x v="17"/>
    <s v="N"/>
    <s v="아산3포장장"/>
    <n v="20201029"/>
    <x v="138"/>
    <b v="0"/>
    <s v="PB326"/>
    <b v="1"/>
    <b v="1"/>
    <x v="1"/>
    <x v="2"/>
    <s v="PULLEY, WATER, PUMP"/>
    <m/>
    <n v="3"/>
    <x v="49"/>
    <x v="34"/>
    <x v="85"/>
    <x v="0"/>
  </r>
  <r>
    <x v="185"/>
    <s v="BRKT-AIR CON LWR"/>
    <s v="EA"/>
    <s v="GC"/>
    <x v="33"/>
    <x v="33"/>
    <s v="N"/>
    <s v="아산3포장장"/>
    <n v="20201027"/>
    <x v="139"/>
    <b v="0"/>
    <s v="CS335"/>
    <b v="1"/>
    <b v="1"/>
    <x v="1"/>
    <x v="2"/>
    <s v="BRKT, AIR, CON, LWR"/>
    <m/>
    <n v="4"/>
    <x v="38"/>
    <x v="57"/>
    <x v="86"/>
    <x v="0"/>
  </r>
  <r>
    <x v="186"/>
    <s v="AUTO TENSIONER ASSY DRIVE BELT&amp;FIX BOLT"/>
    <s v="EA"/>
    <s v="GC"/>
    <x v="22"/>
    <x v="22"/>
    <s v="N"/>
    <s v="아산3포장장"/>
    <n v="20200924"/>
    <x v="140"/>
    <b v="0"/>
    <s v="CS334"/>
    <b v="1"/>
    <b v="1"/>
    <x v="1"/>
    <x v="2"/>
    <s v="AUTO, TENSIONER, DRIVE, BELT&amp;FIX, BOLT"/>
    <m/>
    <n v="4"/>
    <x v="32"/>
    <x v="4"/>
    <x v="50"/>
    <x v="0"/>
  </r>
  <r>
    <x v="187"/>
    <s v="TENSIONER ASSY-DRIVE BELT"/>
    <s v="EA"/>
    <s v="GC"/>
    <x v="37"/>
    <x v="37"/>
    <s v="N"/>
    <s v="아산3포장장"/>
    <n v="20201029"/>
    <x v="141"/>
    <b v="0"/>
    <s v="PB320FK"/>
    <b v="1"/>
    <b v="1"/>
    <x v="1"/>
    <x v="2"/>
    <s v="TENSIONER, DRIVE, BELT"/>
    <m/>
    <n v="3"/>
    <x v="46"/>
    <x v="58"/>
    <x v="87"/>
    <x v="0"/>
  </r>
  <r>
    <x v="91"/>
    <s v="GASKET-HEATER PIPE"/>
    <s v="EA"/>
    <s v="GC"/>
    <x v="15"/>
    <x v="15"/>
    <s v="N"/>
    <s v="아산3포장장"/>
    <n v="20201030"/>
    <x v="70"/>
    <b v="0"/>
    <s v="CM448"/>
    <b v="1"/>
    <b v="1"/>
    <x v="1"/>
    <x v="2"/>
    <s v="GASKET, HEATER, PIPE"/>
    <m/>
    <n v="1"/>
    <x v="23"/>
    <x v="4"/>
    <x v="51"/>
    <x v="0"/>
  </r>
  <r>
    <x v="188"/>
    <s v="BOLT-FLANGE"/>
    <s v="EA"/>
    <s v="GB"/>
    <x v="6"/>
    <x v="6"/>
    <s v="N"/>
    <s v="아산2포장장"/>
    <n v="20200915"/>
    <x v="142"/>
    <b v="0"/>
    <s v="PB345"/>
    <b v="1"/>
    <b v="1"/>
    <x v="1"/>
    <x v="2"/>
    <s v="BOLT, FLANGE"/>
    <m/>
    <n v="2"/>
    <x v="0"/>
    <x v="0"/>
    <x v="0"/>
    <x v="0"/>
  </r>
  <r>
    <x v="92"/>
    <s v="BOLT-FLANGE"/>
    <s v="EA"/>
    <s v="GB"/>
    <x v="6"/>
    <x v="6"/>
    <s v="N"/>
    <s v="아산2포장장"/>
    <n v="20201023"/>
    <x v="71"/>
    <b v="0"/>
    <s v="PB345"/>
    <b v="1"/>
    <b v="1"/>
    <x v="1"/>
    <x v="14"/>
    <s v="BOLT, FLANGE"/>
    <m/>
    <n v="2"/>
    <x v="0"/>
    <x v="0"/>
    <x v="0"/>
    <x v="0"/>
  </r>
  <r>
    <x v="189"/>
    <s v="FILTER MODULE ASSY-OIL"/>
    <s v="EA"/>
    <s v="GB"/>
    <x v="38"/>
    <x v="38"/>
    <s v="N"/>
    <s v="아산2포장장"/>
    <n v="20201029"/>
    <x v="143"/>
    <b v="0"/>
    <s v="PB325"/>
    <b v="1"/>
    <b v="1"/>
    <x v="1"/>
    <x v="14"/>
    <s v="FILTER, MODULE, OIL"/>
    <m/>
    <n v="3"/>
    <x v="50"/>
    <x v="45"/>
    <x v="88"/>
    <x v="0"/>
  </r>
  <r>
    <x v="190"/>
    <s v="COIL ASSY-IGNITION"/>
    <s v="EA"/>
    <s v="GC"/>
    <x v="23"/>
    <x v="23"/>
    <s v="N"/>
    <s v="아산3포장장"/>
    <n v="20200615"/>
    <x v="144"/>
    <b v="0"/>
    <s v="HS334"/>
    <b v="1"/>
    <b v="1"/>
    <x v="1"/>
    <x v="15"/>
    <s v="COIL, IGNITION"/>
    <m/>
    <n v="2"/>
    <x v="33"/>
    <x v="35"/>
    <x v="52"/>
    <x v="0"/>
  </r>
  <r>
    <x v="191"/>
    <s v="COIL ASSY-IGNITION"/>
    <s v="EA"/>
    <s v="GC"/>
    <x v="23"/>
    <x v="23"/>
    <s v="N"/>
    <s v="아산3포장장"/>
    <n v="20201030"/>
    <x v="145"/>
    <b v="0"/>
    <s v="PB320FK"/>
    <b v="1"/>
    <b v="1"/>
    <x v="1"/>
    <x v="15"/>
    <s v="COIL, IGNITION"/>
    <m/>
    <n v="2"/>
    <x v="33"/>
    <x v="35"/>
    <x v="52"/>
    <x v="0"/>
  </r>
  <r>
    <x v="93"/>
    <s v="COIL ASSY-IGNITION"/>
    <s v="EA"/>
    <s v="GC"/>
    <x v="23"/>
    <x v="23"/>
    <s v="N"/>
    <s v="아산3포장장"/>
    <n v="20201028"/>
    <x v="72"/>
    <b v="0"/>
    <s v="HS334"/>
    <b v="1"/>
    <b v="1"/>
    <x v="1"/>
    <x v="15"/>
    <s v="COIL, IGNITION"/>
    <m/>
    <n v="2"/>
    <x v="33"/>
    <x v="35"/>
    <x v="52"/>
    <x v="0"/>
  </r>
  <r>
    <x v="192"/>
    <s v="CONDENSOR"/>
    <s v="EA"/>
    <s v="GC"/>
    <x v="23"/>
    <x v="23"/>
    <s v="N"/>
    <s v="아산3포장장"/>
    <n v="20200615"/>
    <x v="39"/>
    <b v="0"/>
    <s v="HS337"/>
    <b v="1"/>
    <b v="1"/>
    <x v="1"/>
    <x v="15"/>
    <s v="CONDENSOR"/>
    <m/>
    <m/>
    <x v="4"/>
    <x v="4"/>
    <x v="4"/>
    <x v="0"/>
  </r>
  <r>
    <x v="94"/>
    <s v="GASKET-WCC"/>
    <s v="EA"/>
    <s v="GC"/>
    <x v="15"/>
    <x v="15"/>
    <s v="N"/>
    <s v="아산3포장장"/>
    <n v="20201026"/>
    <x v="73"/>
    <b v="0"/>
    <s v="HS337"/>
    <b v="1"/>
    <b v="1"/>
    <x v="1"/>
    <x v="5"/>
    <s v="GASKET, WCC"/>
    <m/>
    <n v="2"/>
    <x v="23"/>
    <x v="36"/>
    <x v="53"/>
    <x v="0"/>
  </r>
  <r>
    <x v="193"/>
    <s v="VALVE ASSY-EGR"/>
    <s v="EA"/>
    <s v="GC"/>
    <x v="39"/>
    <x v="39"/>
    <s v="N"/>
    <s v="아산3포장장"/>
    <n v="20201030"/>
    <x v="146"/>
    <b v="0"/>
    <s v="PB326"/>
    <b v="1"/>
    <b v="1"/>
    <x v="1"/>
    <x v="5"/>
    <s v="VALVE, EGR"/>
    <m/>
    <n v="2"/>
    <x v="24"/>
    <x v="42"/>
    <x v="89"/>
    <x v="0"/>
  </r>
  <r>
    <x v="194"/>
    <s v="GASKET-EXHAUST MANIFOLD"/>
    <s v="EA"/>
    <s v="GC"/>
    <x v="40"/>
    <x v="40"/>
    <s v="N"/>
    <s v="아산3포장장"/>
    <n v="20201012"/>
    <x v="147"/>
    <b v="0"/>
    <s v="PB326"/>
    <b v="1"/>
    <b v="1"/>
    <x v="1"/>
    <x v="5"/>
    <s v="GASKET, EXHAUST, MANIFOLD"/>
    <m/>
    <n v="3"/>
    <x v="23"/>
    <x v="37"/>
    <x v="54"/>
    <x v="0"/>
  </r>
  <r>
    <x v="95"/>
    <s v="GASKET EXHAUST MANIFOLD"/>
    <s v="EA"/>
    <s v="GC"/>
    <x v="15"/>
    <x v="15"/>
    <s v="N"/>
    <s v="아산3포장장"/>
    <n v="20201028"/>
    <x v="74"/>
    <b v="0"/>
    <s v="HS337"/>
    <b v="1"/>
    <b v="1"/>
    <x v="1"/>
    <x v="5"/>
    <s v="GASKET, EXHAUST, MANIFOLD"/>
    <m/>
    <n v="3"/>
    <x v="23"/>
    <x v="37"/>
    <x v="54"/>
    <x v="0"/>
  </r>
  <r>
    <x v="96"/>
    <s v="NUT-WCC"/>
    <s v="EA"/>
    <s v="GB"/>
    <x v="24"/>
    <x v="24"/>
    <s v="N"/>
    <s v="아산2포장장"/>
    <n v="20201023"/>
    <x v="0"/>
    <b v="0"/>
    <s v="PB345"/>
    <b v="1"/>
    <b v="1"/>
    <x v="1"/>
    <x v="5"/>
    <s v="NUT, WCC"/>
    <m/>
    <n v="2"/>
    <x v="16"/>
    <x v="36"/>
    <x v="55"/>
    <x v="0"/>
  </r>
  <r>
    <x v="97"/>
    <s v="BOLT-FLANGE"/>
    <s v="EA"/>
    <s v="GC"/>
    <x v="7"/>
    <x v="7"/>
    <s v="N"/>
    <s v="아산3포장장"/>
    <n v="20201027"/>
    <x v="75"/>
    <b v="0"/>
    <s v="PB345"/>
    <b v="1"/>
    <b v="1"/>
    <x v="1"/>
    <x v="5"/>
    <s v="BOLT, FLANGE"/>
    <m/>
    <n v="2"/>
    <x v="0"/>
    <x v="0"/>
    <x v="0"/>
    <x v="0"/>
  </r>
  <r>
    <x v="98"/>
    <s v="WASHER ASSY HEAX BOLT"/>
    <s v="EA"/>
    <s v="GC"/>
    <x v="7"/>
    <x v="7"/>
    <s v="N"/>
    <s v="아산3포장장"/>
    <n v="20201026"/>
    <x v="18"/>
    <b v="0"/>
    <s v="PB345"/>
    <b v="1"/>
    <b v="1"/>
    <x v="1"/>
    <x v="5"/>
    <s v="WASHER, HEAX, BOLT"/>
    <m/>
    <n v="1"/>
    <x v="26"/>
    <x v="4"/>
    <x v="56"/>
    <x v="0"/>
  </r>
  <r>
    <x v="195"/>
    <s v="LABEL-1"/>
    <s v="EA"/>
    <s v="GB"/>
    <x v="41"/>
    <x v="41"/>
    <s v="N"/>
    <s v="아산2포장장"/>
    <n v="20201026"/>
    <x v="148"/>
    <b v="0"/>
    <s v="PB345"/>
    <b v="1"/>
    <b v="1"/>
    <x v="1"/>
    <x v="20"/>
    <s v="LABEL"/>
    <m/>
    <n v="1"/>
    <x v="51"/>
    <x v="4"/>
    <x v="90"/>
    <x v="0"/>
  </r>
  <r>
    <x v="99"/>
    <s v="HIGH PRESSURE PIPE"/>
    <s v="EA"/>
    <s v="GC"/>
    <x v="25"/>
    <x v="25"/>
    <s v="N"/>
    <s v="아산3포장장"/>
    <n v="20201027"/>
    <x v="76"/>
    <b v="0"/>
    <s v="HS337"/>
    <b v="1"/>
    <b v="1"/>
    <x v="1"/>
    <x v="16"/>
    <s v="HIGH, PRESSURE, PIPE"/>
    <m/>
    <n v="3"/>
    <x v="34"/>
    <x v="4"/>
    <x v="57"/>
    <x v="0"/>
  </r>
  <r>
    <x v="100"/>
    <s v="FOAM-PUMP"/>
    <s v="EA"/>
    <s v="GC"/>
    <x v="15"/>
    <x v="15"/>
    <s v="N"/>
    <s v="아산3포장장"/>
    <n v="20201029"/>
    <x v="77"/>
    <b v="0"/>
    <s v="HS224"/>
    <b v="1"/>
    <b v="1"/>
    <x v="1"/>
    <x v="16"/>
    <s v="FOAM, PUMP"/>
    <m/>
    <n v="2"/>
    <x v="35"/>
    <x v="38"/>
    <x v="58"/>
    <x v="0"/>
  </r>
  <r>
    <x v="101"/>
    <s v="BOLT"/>
    <s v="EA"/>
    <s v="GC"/>
    <x v="7"/>
    <x v="7"/>
    <s v="N"/>
    <s v="아산3포장장"/>
    <n v="20201027"/>
    <x v="78"/>
    <b v="0"/>
    <s v="PB345"/>
    <b v="1"/>
    <b v="1"/>
    <x v="1"/>
    <x v="17"/>
    <s v="BOLT"/>
    <m/>
    <n v="1"/>
    <x v="0"/>
    <x v="4"/>
    <x v="16"/>
    <x v="0"/>
  </r>
  <r>
    <x v="196"/>
    <s v="SENSOR-OXYGEN(LSU5.2)"/>
    <s v="EA"/>
    <s v="GB"/>
    <x v="26"/>
    <x v="26"/>
    <s v="N"/>
    <s v="아산2포장장"/>
    <n v="20201014"/>
    <x v="149"/>
    <b v="0"/>
    <s v="PB325"/>
    <b v="1"/>
    <b v="1"/>
    <x v="1"/>
    <x v="18"/>
    <s v="SENSOR, OXYGEN, LSU"/>
    <m/>
    <n v="2"/>
    <x v="36"/>
    <x v="39"/>
    <x v="59"/>
    <x v="0"/>
  </r>
  <r>
    <x v="197"/>
    <s v="SENSOR-OXYGEN,RR"/>
    <s v="EA"/>
    <s v="GB"/>
    <x v="26"/>
    <x v="26"/>
    <s v="N"/>
    <s v="아산2포장장"/>
    <n v="20201016"/>
    <x v="150"/>
    <b v="0"/>
    <s v="PB325FK"/>
    <b v="1"/>
    <b v="1"/>
    <x v="1"/>
    <x v="18"/>
    <s v="SENSOR, OXYGEN"/>
    <s v="RR"/>
    <n v="2"/>
    <x v="36"/>
    <x v="39"/>
    <x v="59"/>
    <x v="0"/>
  </r>
  <r>
    <x v="103"/>
    <s v="BOLT-GUIDE"/>
    <s v="EA"/>
    <s v="GC"/>
    <x v="5"/>
    <x v="5"/>
    <s v="N"/>
    <s v="아산3포장장"/>
    <n v="20201028"/>
    <x v="80"/>
    <b v="0"/>
    <s v="PB345"/>
    <b v="1"/>
    <b v="1"/>
    <x v="1"/>
    <x v="18"/>
    <s v="BOLT, GUIDE"/>
    <m/>
    <n v="2"/>
    <x v="0"/>
    <x v="28"/>
    <x v="40"/>
    <x v="0"/>
  </r>
  <r>
    <x v="198"/>
    <s v="SENSOR-KNOCK(NU)"/>
    <s v="EA"/>
    <s v="GC"/>
    <x v="27"/>
    <x v="27"/>
    <s v="N"/>
    <s v="아산3포장장"/>
    <n v="20200619"/>
    <x v="151"/>
    <b v="0"/>
    <s v="HS528"/>
    <b v="1"/>
    <b v="1"/>
    <x v="1"/>
    <x v="18"/>
    <s v="SENSOR, KNOCK, NU"/>
    <m/>
    <n v="2"/>
    <x v="36"/>
    <x v="40"/>
    <x v="60"/>
    <x v="0"/>
  </r>
  <r>
    <x v="199"/>
    <s v="SENSOR-KNOCK"/>
    <s v="EA"/>
    <s v="GC"/>
    <x v="27"/>
    <x v="27"/>
    <s v="N"/>
    <s v="아산3포장장"/>
    <n v="20200928"/>
    <x v="152"/>
    <b v="0"/>
    <s v="PB325"/>
    <b v="1"/>
    <b v="1"/>
    <x v="1"/>
    <x v="18"/>
    <s v="SENSOR, KNOCK"/>
    <m/>
    <n v="2"/>
    <x v="36"/>
    <x v="40"/>
    <x v="60"/>
    <x v="0"/>
  </r>
  <r>
    <x v="104"/>
    <s v="SENSOR-KNOCK"/>
    <s v="EA"/>
    <s v="GC"/>
    <x v="27"/>
    <x v="27"/>
    <s v="N"/>
    <s v="아산3포장장"/>
    <n v="20201030"/>
    <x v="81"/>
    <b v="0"/>
    <s v="HS335"/>
    <b v="1"/>
    <b v="1"/>
    <x v="1"/>
    <x v="18"/>
    <s v="SENSOR, KNOCK"/>
    <m/>
    <n v="2"/>
    <x v="36"/>
    <x v="40"/>
    <x v="60"/>
    <x v="0"/>
  </r>
  <r>
    <x v="200"/>
    <s v="SENSOR-CMP"/>
    <s v="EA"/>
    <s v="GC"/>
    <x v="27"/>
    <x v="27"/>
    <s v="N"/>
    <s v="아산3포장장"/>
    <n v="20201030"/>
    <x v="153"/>
    <b v="0"/>
    <s v="HS337"/>
    <b v="1"/>
    <b v="1"/>
    <x v="1"/>
    <x v="18"/>
    <s v="SENSOR, CMP"/>
    <m/>
    <n v="2"/>
    <x v="6"/>
    <x v="41"/>
    <x v="61"/>
    <x v="0"/>
  </r>
  <r>
    <x v="105"/>
    <s v="SENSOR CMP"/>
    <s v="EA"/>
    <s v="GC"/>
    <x v="27"/>
    <x v="27"/>
    <s v="N"/>
    <s v="아산3포장장"/>
    <n v="20201030"/>
    <x v="82"/>
    <b v="0"/>
    <s v="HS337"/>
    <b v="1"/>
    <b v="1"/>
    <x v="1"/>
    <x v="18"/>
    <s v="SENSOR, CMP"/>
    <m/>
    <n v="2"/>
    <x v="6"/>
    <x v="41"/>
    <x v="61"/>
    <x v="0"/>
  </r>
  <r>
    <x v="201"/>
    <s v="BOLT"/>
    <s v="EA"/>
    <s v="GB"/>
    <x v="1"/>
    <x v="1"/>
    <s v="N"/>
    <s v="아산2포장장"/>
    <n v="20201026"/>
    <x v="154"/>
    <b v="0"/>
    <s v="PB345"/>
    <b v="1"/>
    <b v="1"/>
    <x v="4"/>
    <x v="21"/>
    <s v="BOLT"/>
    <m/>
    <n v="1"/>
    <x v="0"/>
    <x v="4"/>
    <x v="16"/>
    <x v="0"/>
  </r>
  <r>
    <x v="202"/>
    <s v="T/SCREW ASSY-NYLON WASHER"/>
    <s v="EA"/>
    <s v="GC"/>
    <x v="5"/>
    <x v="5"/>
    <s v="N"/>
    <s v="아산3포장장"/>
    <n v="20201019"/>
    <x v="155"/>
    <b v="0"/>
    <s v="PB345"/>
    <b v="1"/>
    <b v="1"/>
    <x v="5"/>
    <x v="22"/>
    <s v="T/SCREW, NYLON, WASHER"/>
    <m/>
    <n v="3"/>
    <x v="1"/>
    <x v="59"/>
    <x v="91"/>
    <x v="0"/>
  </r>
  <r>
    <x v="203"/>
    <s v="BOLT ASSY-C/CROSS MT`G"/>
    <s v="EA"/>
    <s v="GC"/>
    <x v="7"/>
    <x v="7"/>
    <s v="N"/>
    <s v="아산3포장장"/>
    <n v="20201025"/>
    <x v="156"/>
    <b v="0"/>
    <s v="CS558"/>
    <b v="1"/>
    <b v="1"/>
    <x v="5"/>
    <x v="23"/>
    <s v="BOLT, C/CROSS, MTG"/>
    <m/>
    <n v="1"/>
    <x v="0"/>
    <x v="4"/>
    <x v="16"/>
    <x v="0"/>
  </r>
  <r>
    <x v="204"/>
    <s v="MIRROR ASSY-I/S RR VIEW"/>
    <s v="EA"/>
    <s v="GC"/>
    <x v="42"/>
    <x v="42"/>
    <s v="N"/>
    <s v="아산3포장장"/>
    <n v="20201029"/>
    <x v="157"/>
    <b v="0"/>
    <s v="PB326F"/>
    <b v="1"/>
    <b v="1"/>
    <x v="5"/>
    <x v="23"/>
    <s v="MIRROR, I/S, VIEW"/>
    <s v="RR"/>
    <n v="3"/>
    <x v="52"/>
    <x v="60"/>
    <x v="92"/>
    <x v="0"/>
  </r>
  <r>
    <x v="205"/>
    <s v="SCREW-TORX"/>
    <s v="EA"/>
    <s v="GB"/>
    <x v="1"/>
    <x v="1"/>
    <s v="N"/>
    <s v="아산2포장장"/>
    <n v="20201021"/>
    <x v="158"/>
    <b v="0"/>
    <s v="PB345G"/>
    <b v="1"/>
    <b v="1"/>
    <x v="5"/>
    <x v="23"/>
    <s v="SCREW, TORX"/>
    <m/>
    <n v="4"/>
    <x v="53"/>
    <x v="4"/>
    <x v="93"/>
    <x v="0"/>
  </r>
  <r>
    <x v="20"/>
    <s v="NUT-FLANGE,SELF LOCK"/>
    <m/>
    <s v="GB"/>
    <x v="43"/>
    <x v="43"/>
    <s v="N"/>
    <s v="아산2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21"/>
    <s v="BOLT-WASHER ASSY"/>
    <s v="EA"/>
    <s v="GB"/>
    <x v="1"/>
    <x v="1"/>
    <s v="N"/>
    <s v="아산2포장장"/>
    <n v="20201026"/>
    <x v="17"/>
    <b v="0"/>
    <s v="PB345"/>
    <b v="1"/>
    <b v="1"/>
    <x v="0"/>
    <x v="0"/>
    <s v="BOLT, WASHER"/>
    <m/>
    <n v="2"/>
    <x v="0"/>
    <x v="8"/>
    <x v="15"/>
    <x v="0"/>
  </r>
  <r>
    <x v="206"/>
    <s v="BOLT-WASHER ASSY"/>
    <s v="EA"/>
    <s v="GC"/>
    <x v="7"/>
    <x v="7"/>
    <s v="N"/>
    <s v="아산3포장장"/>
    <n v="20200910"/>
    <x v="159"/>
    <b v="0"/>
    <s v="CS558"/>
    <b v="1"/>
    <b v="1"/>
    <x v="0"/>
    <x v="0"/>
    <s v="BOLT, WASHER"/>
    <m/>
    <n v="2"/>
    <x v="0"/>
    <x v="8"/>
    <x v="15"/>
    <x v="0"/>
  </r>
  <r>
    <x v="207"/>
    <s v="BOLT-WASHER ASSY"/>
    <s v="EA"/>
    <s v="GB"/>
    <x v="6"/>
    <x v="6"/>
    <s v="N"/>
    <s v="아산2포장장"/>
    <n v="20201028"/>
    <x v="0"/>
    <b v="0"/>
    <s v="PB345"/>
    <b v="1"/>
    <b v="1"/>
    <x v="0"/>
    <x v="0"/>
    <s v="BOLT, WASHER"/>
    <m/>
    <n v="2"/>
    <x v="0"/>
    <x v="8"/>
    <x v="15"/>
    <x v="0"/>
  </r>
  <r>
    <x v="22"/>
    <s v="BOLT-FLANGE"/>
    <s v="EA"/>
    <s v="GC"/>
    <x v="5"/>
    <x v="5"/>
    <s v="N"/>
    <s v="아산3포장장"/>
    <n v="20200623"/>
    <x v="18"/>
    <b v="0"/>
    <s v="CS558"/>
    <b v="1"/>
    <b v="1"/>
    <x v="0"/>
    <x v="0"/>
    <s v="BOLT, FLANGE"/>
    <m/>
    <n v="2"/>
    <x v="0"/>
    <x v="0"/>
    <x v="0"/>
    <x v="0"/>
  </r>
  <r>
    <x v="23"/>
    <s v="BOLT-FLANGE"/>
    <s v="EA"/>
    <s v="GC"/>
    <x v="5"/>
    <x v="5"/>
    <s v="N"/>
    <s v="아산3포장장"/>
    <n v="20201028"/>
    <x v="18"/>
    <b v="0"/>
    <s v="PB345"/>
    <b v="1"/>
    <b v="1"/>
    <x v="0"/>
    <x v="0"/>
    <s v="BOLT, FLANGE"/>
    <m/>
    <n v="2"/>
    <x v="0"/>
    <x v="0"/>
    <x v="0"/>
    <x v="0"/>
  </r>
  <r>
    <x v="0"/>
    <s v="BOLT-FLANGE"/>
    <s v="EA"/>
    <s v="GB"/>
    <x v="1"/>
    <x v="1"/>
    <s v="N"/>
    <s v="아산2포장장"/>
    <n v="20200825"/>
    <x v="0"/>
    <b v="0"/>
    <s v="PB345"/>
    <b v="1"/>
    <b v="1"/>
    <x v="0"/>
    <x v="0"/>
    <s v="BOLT, FLANGE"/>
    <m/>
    <n v="2"/>
    <x v="0"/>
    <x v="0"/>
    <x v="0"/>
    <x v="0"/>
  </r>
  <r>
    <x v="24"/>
    <s v="BOLT-FLANGE"/>
    <s v="EA"/>
    <s v="GB"/>
    <x v="1"/>
    <x v="1"/>
    <s v="N"/>
    <s v="아산2포장장"/>
    <n v="20201030"/>
    <x v="19"/>
    <b v="0"/>
    <s v="PB345"/>
    <b v="1"/>
    <b v="1"/>
    <x v="0"/>
    <x v="0"/>
    <s v="BOLT, FLANGE"/>
    <m/>
    <n v="2"/>
    <x v="0"/>
    <x v="0"/>
    <x v="0"/>
    <x v="0"/>
  </r>
  <r>
    <x v="27"/>
    <s v="BOLT-FLANGE"/>
    <s v="EA"/>
    <s v="GC"/>
    <x v="7"/>
    <x v="7"/>
    <s v="N"/>
    <s v="아산3포장장"/>
    <n v="20201014"/>
    <x v="22"/>
    <b v="0"/>
    <s v="CS558"/>
    <b v="1"/>
    <b v="1"/>
    <x v="0"/>
    <x v="0"/>
    <s v="BOLT, FLANGE"/>
    <m/>
    <n v="2"/>
    <x v="0"/>
    <x v="0"/>
    <x v="0"/>
    <x v="0"/>
  </r>
  <r>
    <x v="28"/>
    <s v="BOLT-FLANGE"/>
    <s v="EA"/>
    <s v="GC"/>
    <x v="7"/>
    <x v="7"/>
    <s v="N"/>
    <s v="아산3포장장"/>
    <n v="20201023"/>
    <x v="9"/>
    <b v="0"/>
    <s v="CS558"/>
    <b v="1"/>
    <b v="1"/>
    <x v="0"/>
    <x v="0"/>
    <s v="BOLT, FLANGE"/>
    <m/>
    <n v="2"/>
    <x v="0"/>
    <x v="0"/>
    <x v="0"/>
    <x v="0"/>
  </r>
  <r>
    <x v="30"/>
    <s v="BOLT-FLANGE"/>
    <s v="EA"/>
    <s v="GC"/>
    <x v="7"/>
    <x v="7"/>
    <s v="N"/>
    <s v="아산3포장장"/>
    <n v="20200918"/>
    <x v="24"/>
    <b v="0"/>
    <s v="CS558"/>
    <b v="1"/>
    <b v="1"/>
    <x v="0"/>
    <x v="0"/>
    <s v="BOLT, FLANGE"/>
    <m/>
    <n v="2"/>
    <x v="0"/>
    <x v="0"/>
    <x v="0"/>
    <x v="0"/>
  </r>
  <r>
    <x v="31"/>
    <s v="BOLT-FLANGE"/>
    <s v="EA"/>
    <s v="GB"/>
    <x v="6"/>
    <x v="6"/>
    <s v="N"/>
    <s v="아산2포장장"/>
    <n v="20201023"/>
    <x v="25"/>
    <b v="0"/>
    <s v="PB345"/>
    <b v="1"/>
    <b v="1"/>
    <x v="0"/>
    <x v="0"/>
    <s v="BOLT, FLANGE"/>
    <m/>
    <n v="2"/>
    <x v="0"/>
    <x v="0"/>
    <x v="0"/>
    <x v="0"/>
  </r>
  <r>
    <x v="208"/>
    <s v="BOLT-FLANGE"/>
    <s v="EA"/>
    <s v="GC"/>
    <x v="5"/>
    <x v="5"/>
    <s v="N"/>
    <s v="아산3포장장"/>
    <n v="20201030"/>
    <x v="16"/>
    <b v="0"/>
    <s v="PB345"/>
    <b v="1"/>
    <b v="1"/>
    <x v="0"/>
    <x v="0"/>
    <s v="BOLT, FLANGE"/>
    <m/>
    <n v="2"/>
    <x v="0"/>
    <x v="0"/>
    <x v="0"/>
    <x v="0"/>
  </r>
  <r>
    <x v="209"/>
    <s v="PLUG-TAPER"/>
    <s v="EA"/>
    <s v="GC"/>
    <x v="8"/>
    <x v="8"/>
    <s v="N"/>
    <s v="아산3포장장"/>
    <n v="20201027"/>
    <x v="160"/>
    <b v="0"/>
    <s v="PB345"/>
    <b v="1"/>
    <b v="1"/>
    <x v="0"/>
    <x v="8"/>
    <s v="PLUG, TAPER"/>
    <m/>
    <n v="1"/>
    <x v="17"/>
    <x v="4"/>
    <x v="19"/>
    <x v="0"/>
  </r>
  <r>
    <x v="210"/>
    <s v="PLUG-TAPER"/>
    <s v="EA"/>
    <s v="GC"/>
    <x v="8"/>
    <x v="8"/>
    <s v="N"/>
    <s v="아산3포장장"/>
    <n v="20200722"/>
    <x v="9"/>
    <b v="0"/>
    <s v="CS558"/>
    <b v="1"/>
    <b v="1"/>
    <x v="0"/>
    <x v="8"/>
    <s v="PLUG, TAPER"/>
    <m/>
    <n v="1"/>
    <x v="17"/>
    <x v="4"/>
    <x v="19"/>
    <x v="0"/>
  </r>
  <r>
    <x v="211"/>
    <s v="GASKET"/>
    <s v="EA"/>
    <s v="GC"/>
    <x v="40"/>
    <x v="40"/>
    <s v="N"/>
    <s v="아산3포장장"/>
    <n v="20201028"/>
    <x v="161"/>
    <b v="0"/>
    <s v="CS558"/>
    <b v="1"/>
    <b v="1"/>
    <x v="0"/>
    <x v="24"/>
    <s v="GASKET"/>
    <m/>
    <n v="1"/>
    <x v="23"/>
    <x v="4"/>
    <x v="51"/>
    <x v="0"/>
  </r>
  <r>
    <x v="212"/>
    <s v="GASKET"/>
    <s v="EA"/>
    <s v="GC"/>
    <x v="40"/>
    <x v="40"/>
    <s v="N"/>
    <s v="아산3포장장"/>
    <n v="20201027"/>
    <x v="162"/>
    <b v="0"/>
    <s v="CS558"/>
    <b v="1"/>
    <b v="1"/>
    <x v="0"/>
    <x v="24"/>
    <s v="GASKET"/>
    <m/>
    <n v="1"/>
    <x v="23"/>
    <x v="4"/>
    <x v="51"/>
    <x v="0"/>
  </r>
  <r>
    <x v="213"/>
    <s v="SPARK PLUG"/>
    <s v="EA"/>
    <s v="GC"/>
    <x v="9"/>
    <x v="9"/>
    <s v="N"/>
    <s v="아산3포장장"/>
    <n v="20201030"/>
    <x v="163"/>
    <b v="0"/>
    <s v="PB326"/>
    <b v="1"/>
    <b v="1"/>
    <x v="0"/>
    <x v="9"/>
    <s v="SPARK, PLUG"/>
    <m/>
    <m/>
    <x v="4"/>
    <x v="4"/>
    <x v="4"/>
    <x v="0"/>
  </r>
  <r>
    <x v="214"/>
    <s v="STUD SEAL"/>
    <s v="EA"/>
    <s v="GC"/>
    <x v="5"/>
    <x v="5"/>
    <s v="N"/>
    <s v="아산3포장장"/>
    <n v="20200723"/>
    <x v="164"/>
    <b v="0"/>
    <s v="CS558"/>
    <b v="1"/>
    <b v="1"/>
    <x v="1"/>
    <x v="10"/>
    <s v="STUD, SEAL"/>
    <m/>
    <n v="2"/>
    <x v="15"/>
    <x v="61"/>
    <x v="94"/>
    <x v="0"/>
  </r>
  <r>
    <x v="215"/>
    <s v="STUD-SEAL"/>
    <s v="EA"/>
    <s v="GC"/>
    <x v="5"/>
    <x v="5"/>
    <s v="N"/>
    <s v="아산3포장장"/>
    <n v="20201028"/>
    <x v="165"/>
    <b v="0"/>
    <s v="PB345"/>
    <b v="1"/>
    <b v="1"/>
    <x v="1"/>
    <x v="10"/>
    <s v="STUD, SEAL"/>
    <m/>
    <n v="2"/>
    <x v="15"/>
    <x v="61"/>
    <x v="94"/>
    <x v="0"/>
  </r>
  <r>
    <x v="216"/>
    <s v="BOLT-BEARING CAP"/>
    <s v="EA"/>
    <s v="GC"/>
    <x v="7"/>
    <x v="7"/>
    <s v="N"/>
    <s v="아산3포장장"/>
    <n v="20201023"/>
    <x v="166"/>
    <b v="0"/>
    <s v="PB345"/>
    <b v="1"/>
    <b v="1"/>
    <x v="1"/>
    <x v="10"/>
    <s v="BOLT, BEARING, CAP"/>
    <m/>
    <n v="3"/>
    <x v="0"/>
    <x v="12"/>
    <x v="21"/>
    <x v="0"/>
  </r>
  <r>
    <x v="217"/>
    <s v="BOLT-LADDERFRAME(M9X103)"/>
    <s v="EA"/>
    <s v="GC"/>
    <x v="5"/>
    <x v="5"/>
    <s v="N"/>
    <s v="아산3포장장"/>
    <n v="20201029"/>
    <x v="167"/>
    <b v="0"/>
    <s v="CS558"/>
    <b v="1"/>
    <b v="1"/>
    <x v="1"/>
    <x v="10"/>
    <s v="BOLT, LADDERFRAME"/>
    <s v="FR"/>
    <n v="1"/>
    <x v="0"/>
    <x v="4"/>
    <x v="16"/>
    <x v="0"/>
  </r>
  <r>
    <x v="218"/>
    <s v="CAP-BEARING"/>
    <s v="EA"/>
    <s v="GB"/>
    <x v="44"/>
    <x v="44"/>
    <s v="N"/>
    <s v="아산2포장장"/>
    <n v="20200909"/>
    <x v="168"/>
    <b v="0"/>
    <s v="PB345"/>
    <b v="1"/>
    <b v="1"/>
    <x v="1"/>
    <x v="10"/>
    <s v="CAP, BEARING"/>
    <m/>
    <n v="2"/>
    <x v="21"/>
    <x v="62"/>
    <x v="95"/>
    <x v="0"/>
  </r>
  <r>
    <x v="219"/>
    <s v="CAP-BEARING(NO2,NO4)"/>
    <s v="EA"/>
    <s v="GB"/>
    <x v="44"/>
    <x v="44"/>
    <s v="N"/>
    <s v="아산2포장장"/>
    <n v="20200909"/>
    <x v="169"/>
    <b v="0"/>
    <s v="PB345"/>
    <b v="1"/>
    <b v="1"/>
    <x v="1"/>
    <x v="10"/>
    <s v="CAP, BEARING, NOXYGEN"/>
    <m/>
    <n v="2"/>
    <x v="21"/>
    <x v="62"/>
    <x v="95"/>
    <x v="0"/>
  </r>
  <r>
    <x v="220"/>
    <s v="CAP-CENTER BEARING"/>
    <s v="EA"/>
    <s v="GB"/>
    <x v="44"/>
    <x v="44"/>
    <s v="N"/>
    <s v="아산2포장장"/>
    <n v="20200909"/>
    <x v="170"/>
    <b v="0"/>
    <s v="PB345"/>
    <b v="1"/>
    <b v="1"/>
    <x v="1"/>
    <x v="10"/>
    <s v="CAP, CENTER, BEARING"/>
    <m/>
    <n v="3"/>
    <x v="21"/>
    <x v="63"/>
    <x v="96"/>
    <x v="0"/>
  </r>
  <r>
    <x v="221"/>
    <s v="BUSHING-KNOCK"/>
    <s v="EA"/>
    <s v="GC"/>
    <x v="33"/>
    <x v="33"/>
    <s v="N"/>
    <s v="아산3포장장"/>
    <n v="20200626"/>
    <x v="171"/>
    <b v="0"/>
    <s v="CS558"/>
    <b v="1"/>
    <b v="1"/>
    <x v="1"/>
    <x v="10"/>
    <s v="BUSHING, KNOCK"/>
    <m/>
    <n v="2"/>
    <x v="18"/>
    <x v="13"/>
    <x v="22"/>
    <x v="0"/>
  </r>
  <r>
    <x v="222"/>
    <s v="ORIFICE"/>
    <s v="EA"/>
    <s v="GC"/>
    <x v="10"/>
    <x v="10"/>
    <s v="N"/>
    <s v="아산3포장장"/>
    <n v="20201028"/>
    <x v="172"/>
    <b v="0"/>
    <s v="PB345"/>
    <b v="1"/>
    <b v="1"/>
    <x v="1"/>
    <x v="10"/>
    <s v="ORIFICE"/>
    <m/>
    <n v="1"/>
    <x v="54"/>
    <x v="4"/>
    <x v="97"/>
    <x v="0"/>
  </r>
  <r>
    <x v="223"/>
    <s v="JET-ASSY COOLING"/>
    <s v="EA"/>
    <s v="GC"/>
    <x v="8"/>
    <x v="8"/>
    <s v="N"/>
    <s v="아산3포장장"/>
    <n v="20201027"/>
    <x v="173"/>
    <b v="0"/>
    <s v="PB345"/>
    <b v="1"/>
    <b v="1"/>
    <x v="1"/>
    <x v="10"/>
    <s v="JET, COOLING"/>
    <m/>
    <n v="3"/>
    <x v="19"/>
    <x v="14"/>
    <x v="23"/>
    <x v="0"/>
  </r>
  <r>
    <x v="224"/>
    <s v="BODY-OIL JET"/>
    <s v="EA"/>
    <s v="GC"/>
    <x v="8"/>
    <x v="8"/>
    <s v="N"/>
    <s v="아산3포장장"/>
    <n v="20200903"/>
    <x v="174"/>
    <b v="0"/>
    <s v="CS558"/>
    <b v="1"/>
    <b v="1"/>
    <x v="1"/>
    <x v="10"/>
    <s v="BODY, OIL, JET"/>
    <m/>
    <n v="1"/>
    <x v="55"/>
    <x v="4"/>
    <x v="98"/>
    <x v="0"/>
  </r>
  <r>
    <x v="225"/>
    <s v="OIL JET-CHAIN"/>
    <s v="EA"/>
    <s v="GC"/>
    <x v="11"/>
    <x v="11"/>
    <s v="N"/>
    <s v="아산3포장장"/>
    <n v="20201007"/>
    <x v="175"/>
    <b v="0"/>
    <s v="CS558"/>
    <b v="1"/>
    <b v="1"/>
    <x v="1"/>
    <x v="10"/>
    <s v="OIL, JET, CHAIN"/>
    <m/>
    <n v="3"/>
    <x v="56"/>
    <x v="64"/>
    <x v="99"/>
    <x v="0"/>
  </r>
  <r>
    <x v="226"/>
    <s v="INSERT-WATER JACKET"/>
    <s v="EA"/>
    <s v="GB"/>
    <x v="30"/>
    <x v="30"/>
    <s v="N"/>
    <s v="아산2포장장"/>
    <n v="20201030"/>
    <x v="176"/>
    <b v="0"/>
    <s v="PB325"/>
    <b v="1"/>
    <b v="1"/>
    <x v="1"/>
    <x v="10"/>
    <s v="INSERT, WATER, JACKET"/>
    <m/>
    <n v="4"/>
    <x v="39"/>
    <x v="4"/>
    <x v="66"/>
    <x v="0"/>
  </r>
  <r>
    <x v="227"/>
    <s v="BEARING-CRK/SHT UPR STD B"/>
    <s v="EA"/>
    <s v="GC"/>
    <x v="12"/>
    <x v="12"/>
    <s v="N"/>
    <s v="아산3포장장"/>
    <n v="20200730"/>
    <x v="177"/>
    <b v="1"/>
    <s v="YUPCHE"/>
    <b v="1"/>
    <b v="1"/>
    <x v="1"/>
    <x v="10"/>
    <s v="BEARING, CRK/SHT, UPR"/>
    <m/>
    <n v="3"/>
    <x v="20"/>
    <x v="15"/>
    <x v="24"/>
    <x v="0"/>
  </r>
  <r>
    <x v="228"/>
    <s v="BEARING-CRK/SHF UPR #1, #3, #5 STD A"/>
    <s v="EA"/>
    <s v="GC"/>
    <x v="31"/>
    <x v="31"/>
    <s v="N"/>
    <s v="아산3포장장"/>
    <n v="20200915"/>
    <x v="178"/>
    <b v="1"/>
    <s v="YUPCHE"/>
    <b v="1"/>
    <b v="1"/>
    <x v="1"/>
    <x v="10"/>
    <s v="BEARING, CRK/SHF, UPR"/>
    <m/>
    <n v="3"/>
    <x v="20"/>
    <x v="15"/>
    <x v="24"/>
    <x v="0"/>
  </r>
  <r>
    <x v="229"/>
    <s v="BEARING-CRK/SHF UPR #1, #3, #5 STD B"/>
    <s v="EA"/>
    <s v="GC"/>
    <x v="31"/>
    <x v="31"/>
    <s v="N"/>
    <s v="아산3포장장"/>
    <n v="20201023"/>
    <x v="178"/>
    <b v="1"/>
    <s v="YUPCHE"/>
    <b v="1"/>
    <b v="1"/>
    <x v="1"/>
    <x v="10"/>
    <s v="BEARING, CRK/SHF, UPR"/>
    <m/>
    <n v="3"/>
    <x v="20"/>
    <x v="15"/>
    <x v="24"/>
    <x v="0"/>
  </r>
  <r>
    <x v="230"/>
    <s v="BEARING-CRK/SHF UPR #1, #3, #5 STD C"/>
    <s v="EA"/>
    <s v="GC"/>
    <x v="31"/>
    <x v="31"/>
    <s v="N"/>
    <s v="아산3포장장"/>
    <n v="20201023"/>
    <x v="178"/>
    <b v="1"/>
    <s v="YUPCHE"/>
    <b v="1"/>
    <b v="1"/>
    <x v="1"/>
    <x v="10"/>
    <s v="BEARING, CRK/SHF, UPR"/>
    <m/>
    <n v="3"/>
    <x v="20"/>
    <x v="15"/>
    <x v="24"/>
    <x v="0"/>
  </r>
  <r>
    <x v="231"/>
    <s v="BEARING-CRK/SHF UPR #1, #3, #5 STD D"/>
    <s v="EA"/>
    <s v="GC"/>
    <x v="31"/>
    <x v="31"/>
    <s v="N"/>
    <s v="아산3포장장"/>
    <n v="20201022"/>
    <x v="178"/>
    <b v="1"/>
    <s v="YUPCHE"/>
    <b v="1"/>
    <b v="1"/>
    <x v="1"/>
    <x v="10"/>
    <s v="BEARING, CRK/SHF, UPR"/>
    <m/>
    <n v="3"/>
    <x v="20"/>
    <x v="15"/>
    <x v="24"/>
    <x v="0"/>
  </r>
  <r>
    <x v="232"/>
    <s v="BEARING-CRK/SHF UPR #1, #3, #5 STD E"/>
    <s v="EA"/>
    <s v="GC"/>
    <x v="31"/>
    <x v="31"/>
    <s v="N"/>
    <s v="아산3포장장"/>
    <n v="20201026"/>
    <x v="178"/>
    <b v="1"/>
    <s v="YUPCHE"/>
    <b v="1"/>
    <b v="1"/>
    <x v="1"/>
    <x v="10"/>
    <s v="BEARING, CRK/SHF, UPR"/>
    <m/>
    <n v="3"/>
    <x v="20"/>
    <x v="15"/>
    <x v="24"/>
    <x v="0"/>
  </r>
  <r>
    <x v="233"/>
    <s v="BEARING-CRK/SHF UPR #2, #3, #4 STD A"/>
    <s v="EA"/>
    <s v="GC"/>
    <x v="31"/>
    <x v="31"/>
    <s v="N"/>
    <s v="아산3포장장"/>
    <n v="20200908"/>
    <x v="179"/>
    <b v="1"/>
    <s v="YUPCHE"/>
    <b v="1"/>
    <b v="1"/>
    <x v="1"/>
    <x v="10"/>
    <s v="BEARING, CRK/SHF, UPR"/>
    <m/>
    <n v="3"/>
    <x v="20"/>
    <x v="15"/>
    <x v="24"/>
    <x v="0"/>
  </r>
  <r>
    <x v="234"/>
    <s v="BEARING-CRK/SHF UPR #2, #3, #4 STD B"/>
    <s v="EA"/>
    <s v="GC"/>
    <x v="31"/>
    <x v="31"/>
    <s v="N"/>
    <s v="아산3포장장"/>
    <n v="20201028"/>
    <x v="179"/>
    <b v="1"/>
    <s v="YUPCHE"/>
    <b v="1"/>
    <b v="1"/>
    <x v="1"/>
    <x v="10"/>
    <s v="BEARING, CRK/SHF, UPR"/>
    <m/>
    <n v="3"/>
    <x v="20"/>
    <x v="15"/>
    <x v="24"/>
    <x v="0"/>
  </r>
  <r>
    <x v="235"/>
    <s v="BEARING-CRK/SHF UPR #2, #3, #4 STD C"/>
    <s v="EA"/>
    <s v="GC"/>
    <x v="31"/>
    <x v="31"/>
    <s v="N"/>
    <s v="아산3포장장"/>
    <n v="20201028"/>
    <x v="179"/>
    <b v="1"/>
    <s v="YUPCHE"/>
    <b v="1"/>
    <b v="1"/>
    <x v="1"/>
    <x v="10"/>
    <s v="BEARING, CRK/SHF, UPR"/>
    <m/>
    <n v="3"/>
    <x v="20"/>
    <x v="15"/>
    <x v="24"/>
    <x v="0"/>
  </r>
  <r>
    <x v="236"/>
    <s v="BEARING-CRK/SHF UPR #2, #3, #4 STD D"/>
    <s v="EA"/>
    <s v="GC"/>
    <x v="31"/>
    <x v="31"/>
    <s v="N"/>
    <s v="아산3포장장"/>
    <n v="20201020"/>
    <x v="179"/>
    <b v="1"/>
    <s v="YUPCHE"/>
    <b v="1"/>
    <b v="1"/>
    <x v="1"/>
    <x v="10"/>
    <s v="BEARING, CRK/SHF, UPR"/>
    <m/>
    <n v="3"/>
    <x v="20"/>
    <x v="15"/>
    <x v="24"/>
    <x v="0"/>
  </r>
  <r>
    <x v="237"/>
    <s v="BEARING-CRK/SHF UPR #2, #3, #4 STD E"/>
    <s v="EA"/>
    <s v="GC"/>
    <x v="31"/>
    <x v="31"/>
    <s v="N"/>
    <s v="아산3포장장"/>
    <n v="20201021"/>
    <x v="179"/>
    <b v="1"/>
    <s v="YUPCHE"/>
    <b v="1"/>
    <b v="1"/>
    <x v="1"/>
    <x v="10"/>
    <s v="BEARING, CRK/SHF, UPR"/>
    <m/>
    <n v="3"/>
    <x v="20"/>
    <x v="15"/>
    <x v="24"/>
    <x v="0"/>
  </r>
  <r>
    <x v="238"/>
    <s v="BEARING-CRK/SHF UPR #2, #3, #4 STD F"/>
    <s v="EA"/>
    <s v="GC"/>
    <x v="31"/>
    <x v="31"/>
    <s v="N"/>
    <s v="아산3포장장"/>
    <n v="20200929"/>
    <x v="179"/>
    <b v="1"/>
    <s v="YUPCHE"/>
    <b v="1"/>
    <b v="1"/>
    <x v="1"/>
    <x v="10"/>
    <s v="BEARING, CRK/SHF, UPR"/>
    <m/>
    <n v="3"/>
    <x v="20"/>
    <x v="15"/>
    <x v="24"/>
    <x v="0"/>
  </r>
  <r>
    <x v="239"/>
    <s v="BEARING-CRK/SHF LWR STD B"/>
    <s v="EA"/>
    <s v="GC"/>
    <x v="12"/>
    <x v="12"/>
    <s v="N"/>
    <s v="아산3포장장"/>
    <n v="20200929"/>
    <x v="42"/>
    <b v="1"/>
    <s v="YUPCHE"/>
    <b v="1"/>
    <b v="1"/>
    <x v="1"/>
    <x v="10"/>
    <s v="BEARING, CRK/SHF, LWR"/>
    <m/>
    <n v="3"/>
    <x v="20"/>
    <x v="16"/>
    <x v="25"/>
    <x v="0"/>
  </r>
  <r>
    <x v="240"/>
    <s v="BEARING-CRK/SHF LWR STD F"/>
    <s v="EA"/>
    <s v="GC"/>
    <x v="31"/>
    <x v="31"/>
    <s v="N"/>
    <s v="아산3포장장"/>
    <n v="20200915"/>
    <x v="180"/>
    <b v="1"/>
    <s v="YUPCHE"/>
    <b v="1"/>
    <b v="1"/>
    <x v="1"/>
    <x v="10"/>
    <s v="BEARING, CRK/SHF, LWR"/>
    <m/>
    <n v="3"/>
    <x v="20"/>
    <x v="16"/>
    <x v="25"/>
    <x v="0"/>
  </r>
  <r>
    <x v="241"/>
    <s v="BEARING-CRK/SHT THRUST"/>
    <s v="EA"/>
    <s v="GC"/>
    <x v="31"/>
    <x v="31"/>
    <s v="N"/>
    <s v="아산3포장장"/>
    <n v="20200813"/>
    <x v="181"/>
    <b v="0"/>
    <s v="CS338"/>
    <b v="1"/>
    <b v="1"/>
    <x v="1"/>
    <x v="10"/>
    <s v="BEARING, CRK/SHT, THRUST"/>
    <m/>
    <n v="3"/>
    <x v="20"/>
    <x v="15"/>
    <x v="24"/>
    <x v="0"/>
  </r>
  <r>
    <x v="242"/>
    <s v="BEARING-CRK/SHF THRUST"/>
    <s v="EA"/>
    <s v="GC"/>
    <x v="31"/>
    <x v="31"/>
    <s v="N"/>
    <s v="아산3포장장"/>
    <n v="20201021"/>
    <x v="182"/>
    <b v="0"/>
    <s v="PB320FK"/>
    <b v="1"/>
    <b v="1"/>
    <x v="1"/>
    <x v="10"/>
    <s v="BEARING, CRK/SHF, THRUST"/>
    <m/>
    <n v="3"/>
    <x v="20"/>
    <x v="17"/>
    <x v="26"/>
    <x v="0"/>
  </r>
  <r>
    <x v="243"/>
    <s v="OIL PUMP ASSY"/>
    <s v="EA"/>
    <s v="GB"/>
    <x v="32"/>
    <x v="32"/>
    <s v="N"/>
    <s v="아산2포장장"/>
    <n v="20201030"/>
    <x v="183"/>
    <b v="0"/>
    <s v="PB326"/>
    <b v="1"/>
    <b v="1"/>
    <x v="1"/>
    <x v="10"/>
    <s v="OIL, PUMP"/>
    <m/>
    <n v="2"/>
    <x v="40"/>
    <x v="45"/>
    <x v="67"/>
    <x v="0"/>
  </r>
  <r>
    <x v="244"/>
    <s v="OIL PRES. C/VALVE"/>
    <s v="EA"/>
    <s v="GB"/>
    <x v="26"/>
    <x v="26"/>
    <s v="N"/>
    <s v="아산2포장장"/>
    <n v="20201029"/>
    <x v="184"/>
    <b v="0"/>
    <s v="PB325"/>
    <b v="1"/>
    <b v="1"/>
    <x v="1"/>
    <x v="10"/>
    <s v="OIL, PRES, C/VALVE"/>
    <m/>
    <n v="4"/>
    <x v="41"/>
    <x v="4"/>
    <x v="68"/>
    <x v="0"/>
  </r>
  <r>
    <x v="245"/>
    <s v="BOLT-FLANGE"/>
    <s v="EA"/>
    <s v="GB"/>
    <x v="1"/>
    <x v="1"/>
    <s v="N"/>
    <s v="아산2포장장"/>
    <n v="20201029"/>
    <x v="185"/>
    <b v="0"/>
    <s v="PB345"/>
    <b v="1"/>
    <b v="1"/>
    <x v="1"/>
    <x v="10"/>
    <s v="BOLT, FLANGE"/>
    <m/>
    <n v="2"/>
    <x v="0"/>
    <x v="0"/>
    <x v="0"/>
    <x v="0"/>
  </r>
  <r>
    <x v="246"/>
    <s v="BOLT ASSY-BSM"/>
    <s v="EA"/>
    <s v="GC"/>
    <x v="7"/>
    <x v="7"/>
    <s v="N"/>
    <s v="아산3포장장"/>
    <n v="20200819"/>
    <x v="186"/>
    <b v="0"/>
    <s v="CS558"/>
    <b v="1"/>
    <b v="1"/>
    <x v="1"/>
    <x v="10"/>
    <s v="BOLT, BSM"/>
    <m/>
    <n v="1"/>
    <x v="0"/>
    <x v="4"/>
    <x v="16"/>
    <x v="0"/>
  </r>
  <r>
    <x v="247"/>
    <s v="BOLT ASSY-BSM"/>
    <s v="EA"/>
    <s v="GC"/>
    <x v="7"/>
    <x v="7"/>
    <s v="N"/>
    <s v="아산3포장장"/>
    <n v="20201030"/>
    <x v="187"/>
    <b v="0"/>
    <s v="CS558"/>
    <b v="1"/>
    <b v="1"/>
    <x v="1"/>
    <x v="10"/>
    <s v="BOLT, BSM"/>
    <m/>
    <n v="1"/>
    <x v="0"/>
    <x v="4"/>
    <x v="16"/>
    <x v="0"/>
  </r>
  <r>
    <x v="147"/>
    <s v="BOLT-FLANGE"/>
    <s v="EA"/>
    <s v="GC"/>
    <x v="7"/>
    <x v="7"/>
    <s v="N"/>
    <s v="아산3포장장"/>
    <n v="20200729"/>
    <x v="105"/>
    <b v="0"/>
    <s v="PB345"/>
    <b v="1"/>
    <b v="1"/>
    <x v="1"/>
    <x v="10"/>
    <s v="BOLT, FLANGE"/>
    <m/>
    <n v="2"/>
    <x v="0"/>
    <x v="0"/>
    <x v="0"/>
    <x v="0"/>
  </r>
  <r>
    <x v="248"/>
    <s v="BOLT-WASHER ASSY"/>
    <s v="EA"/>
    <s v="GB"/>
    <x v="1"/>
    <x v="1"/>
    <s v="N"/>
    <s v="아산2포장장"/>
    <n v="20201026"/>
    <x v="188"/>
    <b v="0"/>
    <s v="PB345"/>
    <b v="1"/>
    <b v="1"/>
    <x v="1"/>
    <x v="10"/>
    <s v="BOLT, WASHER"/>
    <m/>
    <n v="2"/>
    <x v="0"/>
    <x v="8"/>
    <x v="15"/>
    <x v="0"/>
  </r>
  <r>
    <x v="249"/>
    <s v="SEAT-INLET VALVE"/>
    <s v="EA"/>
    <s v="GC"/>
    <x v="45"/>
    <x v="45"/>
    <s v="N"/>
    <s v="아산3포장장"/>
    <n v="20200925"/>
    <x v="189"/>
    <b v="0"/>
    <s v="PB345"/>
    <b v="1"/>
    <b v="1"/>
    <x v="1"/>
    <x v="11"/>
    <s v="SEAT, INLET, VALVE"/>
    <m/>
    <n v="3"/>
    <x v="22"/>
    <x v="4"/>
    <x v="28"/>
    <x v="0"/>
  </r>
  <r>
    <x v="250"/>
    <s v="SEAT-EXHAUST VALVE"/>
    <s v="EA"/>
    <s v="GC"/>
    <x v="18"/>
    <x v="18"/>
    <s v="N"/>
    <s v="아산3포장장"/>
    <n v="20200925"/>
    <x v="190"/>
    <b v="0"/>
    <s v="PB345"/>
    <b v="1"/>
    <b v="1"/>
    <x v="1"/>
    <x v="11"/>
    <s v="SEAT, EXHAUST, VALVE"/>
    <m/>
    <n v="3"/>
    <x v="22"/>
    <x v="19"/>
    <x v="29"/>
    <x v="0"/>
  </r>
  <r>
    <x v="251"/>
    <s v="SEAT-EXHAUST VALVE"/>
    <s v="EA"/>
    <s v="GC"/>
    <x v="18"/>
    <x v="18"/>
    <s v="N"/>
    <s v="아산3포장장"/>
    <n v="20201030"/>
    <x v="191"/>
    <b v="0"/>
    <s v="PB345"/>
    <b v="1"/>
    <b v="1"/>
    <x v="1"/>
    <x v="11"/>
    <s v="SEAT, EXHAUST, VALVE"/>
    <m/>
    <n v="3"/>
    <x v="22"/>
    <x v="19"/>
    <x v="29"/>
    <x v="0"/>
  </r>
  <r>
    <x v="252"/>
    <s v="GUIDE-VALVE"/>
    <s v="EA"/>
    <s v="GC"/>
    <x v="46"/>
    <x v="46"/>
    <s v="N"/>
    <s v="아산3포장장"/>
    <n v="20201006"/>
    <x v="192"/>
    <b v="0"/>
    <s v="PB345"/>
    <b v="1"/>
    <b v="1"/>
    <x v="1"/>
    <x v="11"/>
    <s v="GUIDE, VALVE"/>
    <m/>
    <n v="2"/>
    <x v="42"/>
    <x v="46"/>
    <x v="69"/>
    <x v="0"/>
  </r>
  <r>
    <x v="253"/>
    <s v="BOLT-FLANGE(6X38)"/>
    <s v="EA"/>
    <s v="GB"/>
    <x v="1"/>
    <x v="1"/>
    <s v="N"/>
    <s v="아산2포장장"/>
    <n v="20201007"/>
    <x v="193"/>
    <b v="0"/>
    <s v="PB345"/>
    <b v="1"/>
    <b v="1"/>
    <x v="1"/>
    <x v="11"/>
    <s v="BOLT, FLANGE"/>
    <m/>
    <n v="2"/>
    <x v="0"/>
    <x v="0"/>
    <x v="0"/>
    <x v="0"/>
  </r>
  <r>
    <x v="254"/>
    <s v="STUD"/>
    <s v="EA"/>
    <s v="GC"/>
    <x v="5"/>
    <x v="5"/>
    <s v="N"/>
    <s v="아산3포장장"/>
    <n v="20200731"/>
    <x v="194"/>
    <b v="0"/>
    <s v="PB345G"/>
    <b v="1"/>
    <b v="1"/>
    <x v="1"/>
    <x v="11"/>
    <s v="STUD"/>
    <m/>
    <n v="1"/>
    <x v="15"/>
    <x v="4"/>
    <x v="30"/>
    <x v="0"/>
  </r>
  <r>
    <x v="65"/>
    <s v="PLUG"/>
    <s v="EA"/>
    <s v="GC"/>
    <x v="8"/>
    <x v="8"/>
    <s v="N"/>
    <s v="아산3포장장"/>
    <n v="20201014"/>
    <x v="48"/>
    <b v="0"/>
    <s v="CS558"/>
    <b v="1"/>
    <b v="1"/>
    <x v="1"/>
    <x v="11"/>
    <s v="PLUG"/>
    <m/>
    <n v="1"/>
    <x v="17"/>
    <x v="4"/>
    <x v="19"/>
    <x v="0"/>
  </r>
  <r>
    <x v="255"/>
    <s v="BOLT-PLUG"/>
    <s v="EA"/>
    <s v="GC"/>
    <x v="7"/>
    <x v="7"/>
    <s v="N"/>
    <s v="아산3포장장"/>
    <n v="20201029"/>
    <x v="195"/>
    <b v="0"/>
    <s v="PB345"/>
    <b v="1"/>
    <b v="1"/>
    <x v="1"/>
    <x v="11"/>
    <s v="BOLT, PLUG"/>
    <m/>
    <n v="2"/>
    <x v="0"/>
    <x v="22"/>
    <x v="33"/>
    <x v="0"/>
  </r>
  <r>
    <x v="256"/>
    <s v="STUD"/>
    <s v="EA"/>
    <s v="GC"/>
    <x v="5"/>
    <x v="5"/>
    <s v="N"/>
    <s v="아산3포장장"/>
    <n v="20200908"/>
    <x v="196"/>
    <b v="0"/>
    <s v="PB345"/>
    <b v="1"/>
    <b v="1"/>
    <x v="1"/>
    <x v="11"/>
    <s v="STUD"/>
    <m/>
    <n v="1"/>
    <x v="15"/>
    <x v="4"/>
    <x v="30"/>
    <x v="0"/>
  </r>
  <r>
    <x v="257"/>
    <s v="STUD"/>
    <s v="EA"/>
    <s v="GC"/>
    <x v="5"/>
    <x v="5"/>
    <s v="N"/>
    <s v="아산3포장장"/>
    <n v="20201027"/>
    <x v="197"/>
    <b v="0"/>
    <s v="CS558"/>
    <b v="1"/>
    <b v="1"/>
    <x v="1"/>
    <x v="11"/>
    <s v="STUD"/>
    <m/>
    <n v="1"/>
    <x v="15"/>
    <x v="4"/>
    <x v="30"/>
    <x v="0"/>
  </r>
  <r>
    <x v="258"/>
    <s v="TAPPET MECHANICAL"/>
    <s v="EA"/>
    <s v="GC"/>
    <x v="34"/>
    <x v="34"/>
    <s v="N"/>
    <s v="아산3포장장"/>
    <n v="20201007"/>
    <x v="198"/>
    <b v="0"/>
    <s v="HS337"/>
    <b v="1"/>
    <b v="1"/>
    <x v="1"/>
    <x v="11"/>
    <s v="TAPPET, MECHANICAL"/>
    <m/>
    <n v="2"/>
    <x v="57"/>
    <x v="65"/>
    <x v="100"/>
    <x v="0"/>
  </r>
  <r>
    <x v="259"/>
    <s v="TAPPET MECHANICAL"/>
    <s v="EA"/>
    <s v="GC"/>
    <x v="34"/>
    <x v="34"/>
    <s v="N"/>
    <s v="아산3포장장"/>
    <n v="20200922"/>
    <x v="198"/>
    <b v="0"/>
    <s v="HS337"/>
    <b v="1"/>
    <b v="1"/>
    <x v="1"/>
    <x v="11"/>
    <s v="TAPPET, MECHANICAL"/>
    <m/>
    <n v="2"/>
    <x v="57"/>
    <x v="65"/>
    <x v="100"/>
    <x v="0"/>
  </r>
  <r>
    <x v="260"/>
    <s v="TAPPET MECHANICAL"/>
    <s v="EA"/>
    <s v="GC"/>
    <x v="34"/>
    <x v="34"/>
    <s v="N"/>
    <s v="아산3포장장"/>
    <n v="20200729"/>
    <x v="198"/>
    <b v="0"/>
    <s v="HS337"/>
    <b v="1"/>
    <b v="1"/>
    <x v="1"/>
    <x v="11"/>
    <s v="TAPPET, MECHANICAL"/>
    <m/>
    <n v="2"/>
    <x v="57"/>
    <x v="65"/>
    <x v="100"/>
    <x v="0"/>
  </r>
  <r>
    <x v="261"/>
    <s v="TAPPET MECHANICAL"/>
    <s v="EA"/>
    <s v="GC"/>
    <x v="34"/>
    <x v="34"/>
    <s v="N"/>
    <s v="아산3포장장"/>
    <n v="20201006"/>
    <x v="199"/>
    <b v="0"/>
    <s v="HS337"/>
    <b v="1"/>
    <b v="1"/>
    <x v="1"/>
    <x v="11"/>
    <s v="TAPPET, MECHANICAL"/>
    <m/>
    <n v="2"/>
    <x v="57"/>
    <x v="65"/>
    <x v="100"/>
    <x v="0"/>
  </r>
  <r>
    <x v="262"/>
    <s v="TAPPET MECHANICAL"/>
    <s v="EA"/>
    <s v="GC"/>
    <x v="34"/>
    <x v="34"/>
    <s v="N"/>
    <s v="아산3포장장"/>
    <n v="20201028"/>
    <x v="199"/>
    <b v="0"/>
    <s v="HS337"/>
    <b v="1"/>
    <b v="1"/>
    <x v="1"/>
    <x v="11"/>
    <s v="TAPPET, MECHANICAL"/>
    <m/>
    <n v="2"/>
    <x v="57"/>
    <x v="65"/>
    <x v="100"/>
    <x v="0"/>
  </r>
  <r>
    <x v="263"/>
    <s v="TAPPET MECHANICAL"/>
    <s v="EA"/>
    <s v="GC"/>
    <x v="34"/>
    <x v="34"/>
    <s v="N"/>
    <s v="아산3포장장"/>
    <n v="20201013"/>
    <x v="198"/>
    <b v="0"/>
    <s v="HS337"/>
    <b v="1"/>
    <b v="1"/>
    <x v="1"/>
    <x v="11"/>
    <s v="TAPPET, MECHANICAL"/>
    <m/>
    <n v="2"/>
    <x v="57"/>
    <x v="65"/>
    <x v="100"/>
    <x v="0"/>
  </r>
  <r>
    <x v="264"/>
    <s v="TAPPET MECHANICAL"/>
    <s v="EA"/>
    <s v="GC"/>
    <x v="34"/>
    <x v="34"/>
    <s v="N"/>
    <s v="아산3포장장"/>
    <n v="20201022"/>
    <x v="198"/>
    <b v="0"/>
    <s v="PB326"/>
    <b v="1"/>
    <b v="1"/>
    <x v="1"/>
    <x v="11"/>
    <s v="TAPPET, MECHANICAL"/>
    <m/>
    <n v="2"/>
    <x v="57"/>
    <x v="65"/>
    <x v="100"/>
    <x v="0"/>
  </r>
  <r>
    <x v="265"/>
    <s v="TAPPET MECHANICAL"/>
    <s v="EA"/>
    <s v="GC"/>
    <x v="34"/>
    <x v="34"/>
    <s v="N"/>
    <s v="아산3포장장"/>
    <n v="20200813"/>
    <x v="199"/>
    <b v="0"/>
    <s v="HS337"/>
    <b v="1"/>
    <b v="1"/>
    <x v="1"/>
    <x v="11"/>
    <s v="TAPPET, MECHANICAL"/>
    <m/>
    <n v="2"/>
    <x v="57"/>
    <x v="65"/>
    <x v="100"/>
    <x v="0"/>
  </r>
  <r>
    <x v="266"/>
    <s v="TAPPET MECHANICAL"/>
    <s v="EA"/>
    <s v="GC"/>
    <x v="34"/>
    <x v="34"/>
    <s v="N"/>
    <s v="아산3포장장"/>
    <n v="20201006"/>
    <x v="199"/>
    <b v="0"/>
    <s v="HS337"/>
    <b v="1"/>
    <b v="1"/>
    <x v="1"/>
    <x v="11"/>
    <s v="TAPPET, MECHANICAL"/>
    <m/>
    <n v="2"/>
    <x v="57"/>
    <x v="65"/>
    <x v="100"/>
    <x v="0"/>
  </r>
  <r>
    <x v="267"/>
    <s v="GASKET-CYLINDER HEAD"/>
    <s v="EA"/>
    <s v="GC"/>
    <x v="21"/>
    <x v="21"/>
    <s v="N"/>
    <s v="아산3포장장"/>
    <n v="20201020"/>
    <x v="200"/>
    <b v="1"/>
    <s v="CM428"/>
    <b v="1"/>
    <b v="1"/>
    <x v="1"/>
    <x v="11"/>
    <s v="GASKET, CYLINDER, HEAD"/>
    <m/>
    <n v="3"/>
    <x v="23"/>
    <x v="26"/>
    <x v="37"/>
    <x v="0"/>
  </r>
  <r>
    <x v="159"/>
    <s v="BOLT-HEAD"/>
    <s v="EA"/>
    <s v="GB"/>
    <x v="6"/>
    <x v="6"/>
    <s v="N"/>
    <s v="아산2포장장"/>
    <n v="20201029"/>
    <x v="117"/>
    <b v="0"/>
    <s v="PB345"/>
    <b v="1"/>
    <b v="1"/>
    <x v="1"/>
    <x v="11"/>
    <s v="BOLT, HEAD"/>
    <m/>
    <n v="3"/>
    <x v="0"/>
    <x v="26"/>
    <x v="38"/>
    <x v="0"/>
  </r>
  <r>
    <x v="268"/>
    <s v="WASHER-CYLINDER HEAD BOLT"/>
    <s v="EA"/>
    <s v="GC"/>
    <x v="17"/>
    <x v="17"/>
    <s v="N"/>
    <s v="아산3포장장"/>
    <n v="20201026"/>
    <x v="201"/>
    <b v="0"/>
    <s v="CS558"/>
    <b v="1"/>
    <b v="1"/>
    <x v="1"/>
    <x v="11"/>
    <s v="WASHER, CYLINDER, HEAD, BOLT"/>
    <m/>
    <n v="4"/>
    <x v="26"/>
    <x v="27"/>
    <x v="39"/>
    <x v="0"/>
  </r>
  <r>
    <x v="269"/>
    <s v="FOAM-HEADCOVER"/>
    <s v="EA"/>
    <s v="GC"/>
    <x v="15"/>
    <x v="15"/>
    <s v="N"/>
    <s v="아산3포장장"/>
    <n v="20201028"/>
    <x v="202"/>
    <b v="0"/>
    <s v="PB125"/>
    <b v="1"/>
    <b v="1"/>
    <x v="1"/>
    <x v="11"/>
    <s v="FOAM, HEADCOVER"/>
    <m/>
    <n v="2"/>
    <x v="35"/>
    <x v="66"/>
    <x v="101"/>
    <x v="0"/>
  </r>
  <r>
    <x v="270"/>
    <s v="KEY"/>
    <s v="EA"/>
    <s v="GC"/>
    <x v="46"/>
    <x v="46"/>
    <s v="N"/>
    <s v="아산3포장장"/>
    <n v="20201027"/>
    <x v="203"/>
    <b v="0"/>
    <s v="CS558"/>
    <b v="1"/>
    <b v="1"/>
    <x v="1"/>
    <x v="12"/>
    <s v="KEY"/>
    <m/>
    <n v="1"/>
    <x v="27"/>
    <x v="4"/>
    <x v="41"/>
    <x v="0"/>
  </r>
  <r>
    <x v="271"/>
    <s v="BOLT-CRANKSHAFT PULLEY"/>
    <s v="EA"/>
    <s v="GC"/>
    <x v="7"/>
    <x v="7"/>
    <s v="N"/>
    <s v="아산3포장장"/>
    <n v="20200925"/>
    <x v="204"/>
    <b v="0"/>
    <s v="CS558"/>
    <b v="1"/>
    <b v="1"/>
    <x v="1"/>
    <x v="12"/>
    <s v="BOLT, CRANKSHAFT, PULLEY"/>
    <m/>
    <n v="3"/>
    <x v="0"/>
    <x v="29"/>
    <x v="42"/>
    <x v="0"/>
  </r>
  <r>
    <x v="272"/>
    <s v="BOLT-CONNECTING ROD"/>
    <s v="EA"/>
    <s v="GC"/>
    <x v="7"/>
    <x v="7"/>
    <s v="N"/>
    <s v="아산3포장장"/>
    <n v="20200731"/>
    <x v="20"/>
    <b v="0"/>
    <s v="PB345"/>
    <b v="1"/>
    <b v="1"/>
    <x v="1"/>
    <x v="12"/>
    <s v="BOLT, CONNECTING, ROD"/>
    <m/>
    <n v="1"/>
    <x v="0"/>
    <x v="4"/>
    <x v="16"/>
    <x v="0"/>
  </r>
  <r>
    <x v="273"/>
    <s v="BEARING-CON-ROD STD B"/>
    <s v="EA"/>
    <s v="GC"/>
    <x v="12"/>
    <x v="12"/>
    <s v="N"/>
    <s v="아산3포장장"/>
    <n v="20201023"/>
    <x v="205"/>
    <b v="0"/>
    <s v="CS338"/>
    <b v="1"/>
    <b v="1"/>
    <x v="1"/>
    <x v="12"/>
    <s v="BEARING, CON, ROD"/>
    <m/>
    <n v="3"/>
    <x v="20"/>
    <x v="67"/>
    <x v="102"/>
    <x v="0"/>
  </r>
  <r>
    <x v="274"/>
    <s v="BRG-EX CAM/SHF, UPR STD B"/>
    <s v="EA"/>
    <s v="GC"/>
    <x v="12"/>
    <x v="12"/>
    <s v="N"/>
    <s v="아산3포장장"/>
    <n v="20201027"/>
    <x v="82"/>
    <b v="0"/>
    <s v="CS338"/>
    <b v="1"/>
    <b v="1"/>
    <x v="1"/>
    <x v="13"/>
    <s v="BRG, EX, CAM/SHF, UPR"/>
    <m/>
    <n v="4"/>
    <x v="20"/>
    <x v="4"/>
    <x v="24"/>
    <x v="0"/>
  </r>
  <r>
    <x v="275"/>
    <s v="BRGEX CAM/SHF, LWR STD B"/>
    <s v="EA"/>
    <s v="GC"/>
    <x v="12"/>
    <x v="12"/>
    <s v="N"/>
    <s v="아산3포장장"/>
    <n v="20201027"/>
    <x v="206"/>
    <b v="0"/>
    <s v="CS338"/>
    <b v="1"/>
    <b v="1"/>
    <x v="1"/>
    <x v="13"/>
    <s v="BRGEX, CAM/SHF, LWR"/>
    <m/>
    <n v="3"/>
    <x v="20"/>
    <x v="68"/>
    <x v="103"/>
    <x v="0"/>
  </r>
  <r>
    <x v="276"/>
    <s v="HLA&amp;SWING ARM ASSY"/>
    <s v="EA"/>
    <s v="GC"/>
    <x v="14"/>
    <x v="14"/>
    <s v="N"/>
    <s v="아산3포장장"/>
    <n v="20201028"/>
    <x v="207"/>
    <b v="0"/>
    <s v="PB326"/>
    <b v="1"/>
    <b v="1"/>
    <x v="1"/>
    <x v="13"/>
    <s v="HLA&amp;SWING, ARM"/>
    <m/>
    <n v="2"/>
    <x v="48"/>
    <x v="55"/>
    <x v="83"/>
    <x v="0"/>
  </r>
  <r>
    <x v="277"/>
    <s v="HOSE ASSY-WATER FROM TH/BODY"/>
    <s v="EA"/>
    <s v="GC"/>
    <x v="47"/>
    <x v="47"/>
    <s v="N"/>
    <s v="아산3포장장"/>
    <n v="20201012"/>
    <x v="208"/>
    <b v="0"/>
    <s v="CS335"/>
    <b v="1"/>
    <b v="1"/>
    <x v="1"/>
    <x v="2"/>
    <s v="HOSE, WATER, FROM, TH/BODY"/>
    <s v="FR"/>
    <n v="4"/>
    <x v="58"/>
    <x v="69"/>
    <x v="104"/>
    <x v="0"/>
  </r>
  <r>
    <x v="278"/>
    <s v="OIL FILTER"/>
    <s v="EA"/>
    <s v="GB"/>
    <x v="38"/>
    <x v="38"/>
    <s v="N"/>
    <s v="아산2포장장"/>
    <n v="20201028"/>
    <x v="209"/>
    <b v="0"/>
    <s v="PB325"/>
    <b v="1"/>
    <b v="1"/>
    <x v="1"/>
    <x v="14"/>
    <s v="OIL, FILTER"/>
    <m/>
    <n v="2"/>
    <x v="59"/>
    <x v="45"/>
    <x v="105"/>
    <x v="0"/>
  </r>
  <r>
    <x v="279"/>
    <s v="FIX BOLT-OIL COOLER"/>
    <s v="EA"/>
    <s v="GC"/>
    <x v="7"/>
    <x v="7"/>
    <s v="N"/>
    <s v="아산3포장장"/>
    <n v="20201027"/>
    <x v="210"/>
    <b v="0"/>
    <s v="CS558"/>
    <b v="1"/>
    <b v="1"/>
    <x v="1"/>
    <x v="14"/>
    <s v="FIX, BOLT, OIL, COOLER"/>
    <m/>
    <n v="4"/>
    <x v="60"/>
    <x v="70"/>
    <x v="106"/>
    <x v="0"/>
  </r>
  <r>
    <x v="280"/>
    <s v="CAP-OIL FILLER"/>
    <s v="EA"/>
    <s v="GB"/>
    <x v="48"/>
    <x v="48"/>
    <s v="N"/>
    <s v="아산2포장장"/>
    <n v="20201028"/>
    <x v="211"/>
    <b v="0"/>
    <s v="PB325"/>
    <b v="1"/>
    <b v="1"/>
    <x v="1"/>
    <x v="14"/>
    <s v="CAP, OIL, FILLER"/>
    <m/>
    <n v="3"/>
    <x v="21"/>
    <x v="71"/>
    <x v="107"/>
    <x v="0"/>
  </r>
  <r>
    <x v="281"/>
    <s v="HOSE ASSY-BREATHER"/>
    <s v="EA"/>
    <s v="GC"/>
    <x v="49"/>
    <x v="49"/>
    <s v="N"/>
    <s v="아산3포장장"/>
    <n v="20201030"/>
    <x v="212"/>
    <b v="0"/>
    <s v="PB325"/>
    <b v="1"/>
    <b v="1"/>
    <x v="1"/>
    <x v="14"/>
    <s v="HOSE, BREATHER"/>
    <m/>
    <n v="2"/>
    <x v="58"/>
    <x v="72"/>
    <x v="108"/>
    <x v="0"/>
  </r>
  <r>
    <x v="282"/>
    <s v="COIL ASSY-IGNITION"/>
    <s v="EA"/>
    <s v="GC"/>
    <x v="23"/>
    <x v="23"/>
    <s v="N"/>
    <s v="아산3포장장"/>
    <n v="20201006"/>
    <x v="213"/>
    <b v="0"/>
    <s v="PB320FK"/>
    <b v="1"/>
    <b v="1"/>
    <x v="1"/>
    <x v="15"/>
    <s v="COIL, IGNITION"/>
    <m/>
    <n v="2"/>
    <x v="33"/>
    <x v="35"/>
    <x v="52"/>
    <x v="0"/>
  </r>
  <r>
    <x v="283"/>
    <s v="HOSE&amp;PIPE ASSY-T/C OIL FEED"/>
    <s v="EA"/>
    <s v="GC"/>
    <x v="49"/>
    <x v="49"/>
    <s v="N"/>
    <s v="아산3포장장"/>
    <n v="20201022"/>
    <x v="214"/>
    <b v="0"/>
    <s v="PB325"/>
    <b v="1"/>
    <b v="1"/>
    <x v="1"/>
    <x v="5"/>
    <s v="HOSE&amp;PIPE, T/C, OIL, FEED"/>
    <m/>
    <n v="4"/>
    <x v="61"/>
    <x v="73"/>
    <x v="109"/>
    <x v="0"/>
  </r>
  <r>
    <x v="284"/>
    <s v="GASKET OIL DRAIN"/>
    <s v="EA"/>
    <s v="GC"/>
    <x v="40"/>
    <x v="40"/>
    <s v="N"/>
    <s v="아산3포장장"/>
    <n v="20200903"/>
    <x v="215"/>
    <b v="0"/>
    <s v="PB345"/>
    <b v="1"/>
    <b v="1"/>
    <x v="1"/>
    <x v="5"/>
    <s v="GASKET, OIL, DRAIN"/>
    <m/>
    <n v="3"/>
    <x v="23"/>
    <x v="74"/>
    <x v="110"/>
    <x v="0"/>
  </r>
  <r>
    <x v="285"/>
    <s v="EXTENSION WIRE-EGR VALVE"/>
    <s v="EA"/>
    <s v="GC"/>
    <x v="28"/>
    <x v="28"/>
    <s v="N"/>
    <s v="아산3포장장"/>
    <n v="20201026"/>
    <x v="216"/>
    <b v="0"/>
    <s v="HS337"/>
    <b v="1"/>
    <b v="1"/>
    <x v="1"/>
    <x v="5"/>
    <s v="EXTENSION, WIRE, EGR, VALVE"/>
    <m/>
    <n v="3"/>
    <x v="37"/>
    <x v="42"/>
    <x v="62"/>
    <x v="0"/>
  </r>
  <r>
    <x v="286"/>
    <s v="GASKET-EGR PIPE, C"/>
    <s v="EA"/>
    <s v="GC"/>
    <x v="21"/>
    <x v="21"/>
    <s v="N"/>
    <s v="아산3포장장"/>
    <n v="20200730"/>
    <x v="217"/>
    <b v="0"/>
    <s v="PB345"/>
    <b v="1"/>
    <b v="1"/>
    <x v="1"/>
    <x v="5"/>
    <s v="GASKET, EGR, PIPE"/>
    <m/>
    <n v="3"/>
    <x v="23"/>
    <x v="75"/>
    <x v="111"/>
    <x v="0"/>
  </r>
  <r>
    <x v="287"/>
    <s v="GASKET-TURBO MANI"/>
    <s v="EA"/>
    <s v="GC"/>
    <x v="40"/>
    <x v="40"/>
    <s v="N"/>
    <s v="아산3포장장"/>
    <n v="20201026"/>
    <x v="218"/>
    <b v="0"/>
    <s v="PB320FK"/>
    <b v="1"/>
    <b v="1"/>
    <x v="1"/>
    <x v="5"/>
    <s v="GASKET, TURBO, MANI"/>
    <m/>
    <n v="3"/>
    <x v="23"/>
    <x v="76"/>
    <x v="112"/>
    <x v="0"/>
  </r>
  <r>
    <x v="96"/>
    <s v="NUT-WCC"/>
    <s v="EA"/>
    <s v="GB"/>
    <x v="24"/>
    <x v="24"/>
    <s v="N"/>
    <s v="아산2포장장"/>
    <n v="20201023"/>
    <x v="0"/>
    <b v="0"/>
    <s v="PB345"/>
    <b v="1"/>
    <b v="1"/>
    <x v="1"/>
    <x v="5"/>
    <s v="NUT, WCC"/>
    <m/>
    <n v="2"/>
    <x v="16"/>
    <x v="36"/>
    <x v="55"/>
    <x v="0"/>
  </r>
  <r>
    <x v="98"/>
    <s v="WASHER ASSY HEAX BOLT"/>
    <s v="EA"/>
    <s v="GC"/>
    <x v="7"/>
    <x v="7"/>
    <s v="N"/>
    <s v="아산3포장장"/>
    <n v="20201026"/>
    <x v="18"/>
    <b v="0"/>
    <s v="PB345"/>
    <b v="1"/>
    <b v="1"/>
    <x v="1"/>
    <x v="5"/>
    <s v="WASHER, HEAX, BOLT"/>
    <m/>
    <n v="1"/>
    <x v="26"/>
    <x v="4"/>
    <x v="56"/>
    <x v="0"/>
  </r>
  <r>
    <x v="288"/>
    <s v="BOLT-FLANGE"/>
    <s v="EA"/>
    <s v="GB"/>
    <x v="1"/>
    <x v="1"/>
    <s v="N"/>
    <s v="아산2포장장"/>
    <n v="20201030"/>
    <x v="18"/>
    <b v="0"/>
    <s v="PB345"/>
    <b v="1"/>
    <b v="1"/>
    <x v="1"/>
    <x v="5"/>
    <s v="BOLT, FLANGE"/>
    <m/>
    <n v="2"/>
    <x v="0"/>
    <x v="0"/>
    <x v="0"/>
    <x v="0"/>
  </r>
  <r>
    <x v="289"/>
    <s v="WCC GASKET"/>
    <s v="EA"/>
    <s v="GC"/>
    <x v="15"/>
    <x v="15"/>
    <s v="N"/>
    <s v="아산3포장장"/>
    <n v="20200915"/>
    <x v="219"/>
    <b v="0"/>
    <s v="PB320FK"/>
    <b v="1"/>
    <b v="1"/>
    <x v="1"/>
    <x v="5"/>
    <s v="WCC, GASKET"/>
    <m/>
    <n v="2"/>
    <x v="23"/>
    <x v="36"/>
    <x v="53"/>
    <x v="0"/>
  </r>
  <r>
    <x v="290"/>
    <s v="GASKET-WCC"/>
    <s v="EA"/>
    <s v="GC"/>
    <x v="15"/>
    <x v="15"/>
    <s v="N"/>
    <s v="아산3포장장"/>
    <n v="20201021"/>
    <x v="220"/>
    <b v="0"/>
    <s v="PB320FK"/>
    <b v="1"/>
    <b v="1"/>
    <x v="1"/>
    <x v="5"/>
    <s v="GASKET, WCC"/>
    <m/>
    <n v="2"/>
    <x v="23"/>
    <x v="36"/>
    <x v="53"/>
    <x v="0"/>
  </r>
  <r>
    <x v="291"/>
    <s v="LOW PRESSURE PIPE"/>
    <s v="EA"/>
    <s v="GC"/>
    <x v="25"/>
    <x v="25"/>
    <s v="N"/>
    <s v="아산3포장장"/>
    <n v="20201030"/>
    <x v="221"/>
    <b v="0"/>
    <s v="PB325"/>
    <b v="1"/>
    <b v="1"/>
    <x v="1"/>
    <x v="16"/>
    <s v="LOW, PRESSURE, PIPE"/>
    <m/>
    <n v="3"/>
    <x v="62"/>
    <x v="77"/>
    <x v="113"/>
    <x v="0"/>
  </r>
  <r>
    <x v="292"/>
    <s v="MODULE-HIGH PRESSURE PUMP"/>
    <s v="EA"/>
    <s v="GB"/>
    <x v="26"/>
    <x v="26"/>
    <s v="N"/>
    <s v="아산2포장장"/>
    <n v="20201029"/>
    <x v="222"/>
    <b v="0"/>
    <s v="PB326"/>
    <b v="1"/>
    <b v="1"/>
    <x v="1"/>
    <x v="16"/>
    <s v="MODULE, HIGH, PRESSURE, PUMP"/>
    <m/>
    <n v="4"/>
    <x v="63"/>
    <x v="4"/>
    <x v="114"/>
    <x v="0"/>
  </r>
  <r>
    <x v="293"/>
    <s v="FUEL RAIL ASSY-TGDI"/>
    <s v="EA"/>
    <s v="GB"/>
    <x v="26"/>
    <x v="26"/>
    <s v="N"/>
    <s v="아산2포장장"/>
    <n v="20201021"/>
    <x v="223"/>
    <b v="1"/>
    <s v="PB323"/>
    <b v="1"/>
    <b v="1"/>
    <x v="1"/>
    <x v="16"/>
    <s v="FUEL, RAIL, TGDI"/>
    <m/>
    <n v="3"/>
    <x v="64"/>
    <x v="4"/>
    <x v="115"/>
    <x v="0"/>
  </r>
  <r>
    <x v="294"/>
    <s v="FOAM-INJECTOR"/>
    <s v="EA"/>
    <s v="GC"/>
    <x v="15"/>
    <x v="15"/>
    <s v="N"/>
    <s v="아산3포장장"/>
    <n v="20201029"/>
    <x v="224"/>
    <b v="0"/>
    <s v="PB323"/>
    <b v="1"/>
    <b v="1"/>
    <x v="1"/>
    <x v="16"/>
    <s v="FOAM, INJECTOR"/>
    <m/>
    <n v="2"/>
    <x v="65"/>
    <x v="78"/>
    <x v="116"/>
    <x v="0"/>
  </r>
  <r>
    <x v="295"/>
    <s v="PUMP FOAM"/>
    <s v="EA"/>
    <s v="GB"/>
    <x v="50"/>
    <x v="50"/>
    <s v="N"/>
    <s v="아산2포장장"/>
    <n v="20201015"/>
    <x v="225"/>
    <b v="0"/>
    <s v="PB323"/>
    <b v="1"/>
    <b v="1"/>
    <x v="1"/>
    <x v="16"/>
    <s v="PUMP, FOAM"/>
    <m/>
    <n v="2"/>
    <x v="35"/>
    <x v="38"/>
    <x v="58"/>
    <x v="0"/>
  </r>
  <r>
    <x v="296"/>
    <s v="FOAM-PUMP"/>
    <s v="EA"/>
    <s v="GB"/>
    <x v="50"/>
    <x v="50"/>
    <s v="N"/>
    <s v="아산2포장장"/>
    <n v="20201030"/>
    <x v="226"/>
    <b v="0"/>
    <s v="PB323"/>
    <b v="1"/>
    <b v="1"/>
    <x v="1"/>
    <x v="16"/>
    <s v="FOAM, PUMP"/>
    <m/>
    <n v="2"/>
    <x v="35"/>
    <x v="38"/>
    <x v="58"/>
    <x v="0"/>
  </r>
  <r>
    <x v="297"/>
    <s v="BOLT-PLAIN WASHER"/>
    <s v="EA"/>
    <s v="GB"/>
    <x v="1"/>
    <x v="1"/>
    <s v="N"/>
    <s v="아산2포장장"/>
    <n v="20200812"/>
    <x v="201"/>
    <b v="0"/>
    <s v="PB345"/>
    <b v="1"/>
    <b v="1"/>
    <x v="1"/>
    <x v="16"/>
    <s v="BOLT, PLAIN, WASHER"/>
    <m/>
    <n v="2"/>
    <x v="0"/>
    <x v="8"/>
    <x v="15"/>
    <x v="0"/>
  </r>
  <r>
    <x v="298"/>
    <s v="FUEL INJECTOR"/>
    <s v="EA"/>
    <s v="GB"/>
    <x v="26"/>
    <x v="26"/>
    <s v="N"/>
    <s v="아산2포장장"/>
    <n v="20201030"/>
    <x v="227"/>
    <b v="0"/>
    <s v="PB326"/>
    <b v="1"/>
    <b v="1"/>
    <x v="1"/>
    <x v="16"/>
    <s v="FUEL, INJECTOR"/>
    <m/>
    <n v="2"/>
    <x v="66"/>
    <x v="79"/>
    <x v="117"/>
    <x v="0"/>
  </r>
  <r>
    <x v="299"/>
    <s v="CKP.SENSOR"/>
    <s v="EA"/>
    <s v="GC"/>
    <x v="27"/>
    <x v="27"/>
    <s v="N"/>
    <s v="아산3포장장"/>
    <n v="20201028"/>
    <x v="228"/>
    <b v="0"/>
    <s v="PB325"/>
    <b v="1"/>
    <b v="1"/>
    <x v="1"/>
    <x v="18"/>
    <s v="CKPSENSOR"/>
    <m/>
    <m/>
    <x v="4"/>
    <x v="4"/>
    <x v="4"/>
    <x v="0"/>
  </r>
  <r>
    <x v="300"/>
    <s v="WHEEL-C.P.SENSOR"/>
    <s v="EA"/>
    <s v="GC"/>
    <x v="46"/>
    <x v="46"/>
    <s v="N"/>
    <s v="아산3포장장"/>
    <n v="20200723"/>
    <x v="229"/>
    <b v="0"/>
    <s v="CS338"/>
    <b v="1"/>
    <b v="1"/>
    <x v="1"/>
    <x v="18"/>
    <s v="WHEEL, CPSENSOR"/>
    <m/>
    <n v="2"/>
    <x v="28"/>
    <x v="80"/>
    <x v="118"/>
    <x v="0"/>
  </r>
  <r>
    <x v="301"/>
    <s v="SENSOR-OXYGEN"/>
    <s v="EA"/>
    <s v="GC"/>
    <x v="9"/>
    <x v="9"/>
    <s v="N"/>
    <s v="아산3포장장"/>
    <n v="20201013"/>
    <x v="230"/>
    <b v="0"/>
    <s v="PB325"/>
    <b v="1"/>
    <b v="1"/>
    <x v="1"/>
    <x v="18"/>
    <s v="SENSOR, OXYGEN"/>
    <m/>
    <n v="2"/>
    <x v="36"/>
    <x v="39"/>
    <x v="59"/>
    <x v="0"/>
  </r>
  <r>
    <x v="302"/>
    <s v="OXYGEN SENSOR(LINEAR)"/>
    <s v="EA"/>
    <s v="GC"/>
    <x v="9"/>
    <x v="9"/>
    <s v="N"/>
    <s v="아산3포장장"/>
    <n v="20201030"/>
    <x v="231"/>
    <b v="0"/>
    <s v="PB325"/>
    <b v="1"/>
    <b v="1"/>
    <x v="1"/>
    <x v="18"/>
    <s v="OXYGEN, SENSOR, LINEAR"/>
    <m/>
    <n v="2"/>
    <x v="36"/>
    <x v="81"/>
    <x v="119"/>
    <x v="0"/>
  </r>
  <r>
    <x v="103"/>
    <s v="BOLT-GUIDE"/>
    <s v="EA"/>
    <s v="GC"/>
    <x v="5"/>
    <x v="5"/>
    <s v="N"/>
    <s v="아산3포장장"/>
    <n v="20201028"/>
    <x v="80"/>
    <b v="0"/>
    <s v="PB345"/>
    <b v="1"/>
    <b v="1"/>
    <x v="1"/>
    <x v="18"/>
    <s v="BOLT, GUIDE"/>
    <m/>
    <n v="2"/>
    <x v="0"/>
    <x v="28"/>
    <x v="40"/>
    <x v="0"/>
  </r>
  <r>
    <x v="303"/>
    <s v="SENSOR-KNOCK"/>
    <s v="EA"/>
    <s v="GC"/>
    <x v="27"/>
    <x v="27"/>
    <s v="N"/>
    <s v="아산3포장장"/>
    <n v="20201028"/>
    <x v="232"/>
    <b v="0"/>
    <s v="PB325"/>
    <b v="1"/>
    <b v="1"/>
    <x v="1"/>
    <x v="18"/>
    <s v="SENSOR, KNOCK"/>
    <m/>
    <n v="2"/>
    <x v="36"/>
    <x v="40"/>
    <x v="60"/>
    <x v="0"/>
  </r>
  <r>
    <x v="304"/>
    <s v="BRKT ASSY-EXTENSION WIRE"/>
    <s v="EA"/>
    <s v="GC"/>
    <x v="51"/>
    <x v="51"/>
    <s v="N"/>
    <s v="아산3포장장"/>
    <n v="20201027"/>
    <x v="175"/>
    <b v="0"/>
    <s v="PB325"/>
    <b v="1"/>
    <b v="1"/>
    <x v="1"/>
    <x v="18"/>
    <s v="BRKT, EXTENSION, WIRE"/>
    <m/>
    <n v="1"/>
    <x v="38"/>
    <x v="4"/>
    <x v="120"/>
    <x v="0"/>
  </r>
  <r>
    <x v="305"/>
    <s v="BOLT-WASHER ASSY"/>
    <s v="EA"/>
    <s v="GC"/>
    <x v="5"/>
    <x v="5"/>
    <s v="N"/>
    <s v="아산3포장장"/>
    <n v="20201025"/>
    <x v="233"/>
    <b v="0"/>
    <s v="CM428"/>
    <b v="1"/>
    <b v="1"/>
    <x v="0"/>
    <x v="0"/>
    <s v="BOLT, WASHER"/>
    <m/>
    <n v="2"/>
    <x v="0"/>
    <x v="8"/>
    <x v="15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306"/>
    <s v="BOLT-WASHER ASSY"/>
    <s v="EA"/>
    <s v="GB"/>
    <x v="1"/>
    <x v="1"/>
    <s v="N"/>
    <s v="아산2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B"/>
    <x v="6"/>
    <x v="6"/>
    <s v="N"/>
    <s v="아산2포장장"/>
    <n v="20201028"/>
    <x v="6"/>
    <b v="0"/>
    <s v="PB345"/>
    <b v="1"/>
    <b v="1"/>
    <x v="0"/>
    <x v="0"/>
    <s v="BOLT, WASHER"/>
    <m/>
    <n v="2"/>
    <x v="0"/>
    <x v="8"/>
    <x v="15"/>
    <x v="0"/>
  </r>
  <r>
    <x v="308"/>
    <s v="BOLT-WASHER ASSY, TAPER"/>
    <s v="EA"/>
    <s v="GB"/>
    <x v="1"/>
    <x v="1"/>
    <s v="N"/>
    <s v="아산2포장장"/>
    <n v="20201028"/>
    <x v="82"/>
    <b v="0"/>
    <s v="PB345"/>
    <b v="1"/>
    <b v="1"/>
    <x v="0"/>
    <x v="0"/>
    <s v="BOLT, WASHER, TAPER"/>
    <m/>
    <n v="4"/>
    <x v="0"/>
    <x v="8"/>
    <x v="15"/>
    <x v="0"/>
  </r>
  <r>
    <x v="113"/>
    <s v="BOLT-WASHER ASSY"/>
    <s v="EA"/>
    <s v="GC"/>
    <x v="5"/>
    <x v="5"/>
    <s v="N"/>
    <s v="아산3포장장"/>
    <n v="20201025"/>
    <x v="89"/>
    <b v="0"/>
    <s v="CS558"/>
    <b v="1"/>
    <b v="1"/>
    <x v="0"/>
    <x v="0"/>
    <s v="BOLT, WASHER"/>
    <m/>
    <n v="2"/>
    <x v="0"/>
    <x v="8"/>
    <x v="15"/>
    <x v="0"/>
  </r>
  <r>
    <x v="309"/>
    <s v="BOLT-WASHER ASSY"/>
    <s v="EA"/>
    <s v="GC"/>
    <x v="5"/>
    <x v="5"/>
    <s v="N"/>
    <s v="아산3포장장"/>
    <n v="20201025"/>
    <x v="235"/>
    <b v="0"/>
    <s v="CS558"/>
    <b v="1"/>
    <b v="1"/>
    <x v="0"/>
    <x v="0"/>
    <s v="BOLT, WASHER"/>
    <m/>
    <n v="2"/>
    <x v="0"/>
    <x v="8"/>
    <x v="15"/>
    <x v="0"/>
  </r>
  <r>
    <x v="22"/>
    <s v="BOLT-FLANGE"/>
    <s v="EA"/>
    <s v="GC"/>
    <x v="5"/>
    <x v="5"/>
    <s v="N"/>
    <s v="아산3포장장"/>
    <n v="20200623"/>
    <x v="18"/>
    <b v="0"/>
    <s v="CS558"/>
    <b v="1"/>
    <b v="1"/>
    <x v="0"/>
    <x v="0"/>
    <s v="BOLT, FLANGE"/>
    <m/>
    <n v="2"/>
    <x v="0"/>
    <x v="0"/>
    <x v="0"/>
    <x v="0"/>
  </r>
  <r>
    <x v="115"/>
    <s v="BOLT-FLANGE"/>
    <s v="EA"/>
    <s v="GC"/>
    <x v="7"/>
    <x v="7"/>
    <s v="N"/>
    <s v="아산3포장장"/>
    <n v="20200923"/>
    <x v="90"/>
    <b v="0"/>
    <s v="PB345"/>
    <b v="1"/>
    <b v="1"/>
    <x v="0"/>
    <x v="0"/>
    <s v="BOLT, FLANGE"/>
    <m/>
    <n v="2"/>
    <x v="0"/>
    <x v="0"/>
    <x v="0"/>
    <x v="0"/>
  </r>
  <r>
    <x v="310"/>
    <s v="BOLT-FLANGE"/>
    <s v="EA"/>
    <s v="GC"/>
    <x v="5"/>
    <x v="5"/>
    <s v="N"/>
    <s v="아산3포장장"/>
    <n v="20201021"/>
    <x v="190"/>
    <b v="0"/>
    <s v="CS558"/>
    <b v="1"/>
    <b v="1"/>
    <x v="0"/>
    <x v="0"/>
    <s v="BOLT, FLANGE"/>
    <m/>
    <n v="2"/>
    <x v="0"/>
    <x v="0"/>
    <x v="0"/>
    <x v="0"/>
  </r>
  <r>
    <x v="311"/>
    <s v="BOLT-FLANGE(F.T THREAD)"/>
    <s v="EA"/>
    <s v="GC"/>
    <x v="5"/>
    <x v="5"/>
    <s v="N"/>
    <s v="아산3포장장"/>
    <n v="20201025"/>
    <x v="236"/>
    <b v="0"/>
    <s v="CS558"/>
    <b v="1"/>
    <b v="1"/>
    <x v="0"/>
    <x v="0"/>
    <s v="BOLT, FLANGE, FT, THREAD"/>
    <m/>
    <n v="2"/>
    <x v="0"/>
    <x v="0"/>
    <x v="0"/>
    <x v="0"/>
  </r>
  <r>
    <x v="312"/>
    <s v="BOLT-FLANGE(F.T THREAD)"/>
    <s v="EA"/>
    <s v="GC"/>
    <x v="5"/>
    <x v="5"/>
    <s v="N"/>
    <s v="아산3포장장"/>
    <n v="20201025"/>
    <x v="31"/>
    <b v="0"/>
    <s v="CS558"/>
    <b v="1"/>
    <b v="1"/>
    <x v="0"/>
    <x v="0"/>
    <s v="BOLT, FLANGE, FT, THREAD"/>
    <m/>
    <n v="2"/>
    <x v="0"/>
    <x v="0"/>
    <x v="0"/>
    <x v="0"/>
  </r>
  <r>
    <x v="313"/>
    <s v="BOLT-SELF ALIGNMENT"/>
    <s v="EA"/>
    <s v="GB"/>
    <x v="1"/>
    <x v="1"/>
    <s v="N"/>
    <s v="아산2포장장"/>
    <n v="20201028"/>
    <x v="237"/>
    <b v="0"/>
    <s v="PB345"/>
    <b v="1"/>
    <b v="1"/>
    <x v="0"/>
    <x v="0"/>
    <s v="BOLT, SELF, ALIGNMENT"/>
    <m/>
    <n v="1"/>
    <x v="0"/>
    <x v="4"/>
    <x v="16"/>
    <x v="0"/>
  </r>
  <r>
    <x v="314"/>
    <s v="BOLT-FLANGE,PLAIN WASHER,TAPER"/>
    <s v="EA"/>
    <s v="GB"/>
    <x v="1"/>
    <x v="1"/>
    <s v="N"/>
    <s v="아산2포장장"/>
    <n v="20201022"/>
    <x v="238"/>
    <b v="0"/>
    <s v="PB345"/>
    <b v="1"/>
    <b v="1"/>
    <x v="0"/>
    <x v="0"/>
    <s v="BOLT, FLANGE, PLAIN, WASHER, TAPER"/>
    <m/>
    <n v="2"/>
    <x v="0"/>
    <x v="0"/>
    <x v="0"/>
    <x v="0"/>
  </r>
  <r>
    <x v="315"/>
    <s v="T/SCREW-HEXAGON HEAD"/>
    <s v="EA"/>
    <s v="GB"/>
    <x v="1"/>
    <x v="1"/>
    <s v="N"/>
    <s v="아산2포장장"/>
    <n v="20201030"/>
    <x v="239"/>
    <b v="0"/>
    <s v="PB345G"/>
    <b v="1"/>
    <b v="1"/>
    <x v="0"/>
    <x v="1"/>
    <s v="T/SCREW, HEXAGON, HEAD"/>
    <m/>
    <n v="3"/>
    <x v="1"/>
    <x v="1"/>
    <x v="1"/>
    <x v="0"/>
  </r>
  <r>
    <x v="119"/>
    <s v="T/SCREW-FLANGE HEAD"/>
    <s v="EA"/>
    <s v="GB"/>
    <x v="1"/>
    <x v="1"/>
    <s v="N"/>
    <s v="아산2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21"/>
    <s v="NUT-WASHER ASSY"/>
    <s v="EA"/>
    <s v="GB"/>
    <x v="24"/>
    <x v="24"/>
    <s v="N"/>
    <s v="아산2포장장"/>
    <n v="20201026"/>
    <x v="86"/>
    <b v="0"/>
    <s v="PB345"/>
    <b v="1"/>
    <b v="1"/>
    <x v="0"/>
    <x v="7"/>
    <s v="NUT, WASHER"/>
    <m/>
    <n v="2"/>
    <x v="16"/>
    <x v="8"/>
    <x v="65"/>
    <x v="0"/>
  </r>
  <r>
    <x v="316"/>
    <s v="BOLT-FLANGE"/>
    <s v="EA"/>
    <s v="GC"/>
    <x v="7"/>
    <x v="7"/>
    <s v="N"/>
    <s v="아산3포장장"/>
    <n v="20201016"/>
    <x v="240"/>
    <b v="0"/>
    <s v="PB345"/>
    <b v="1"/>
    <b v="1"/>
    <x v="1"/>
    <x v="10"/>
    <s v="BOLT, FLANGE"/>
    <m/>
    <n v="2"/>
    <x v="0"/>
    <x v="0"/>
    <x v="0"/>
    <x v="0"/>
  </r>
  <r>
    <x v="317"/>
    <s v="BRKT-ENGINE MTG SUPPORT"/>
    <s v="EA"/>
    <s v="GB"/>
    <x v="52"/>
    <x v="52"/>
    <s v="N"/>
    <s v="아산2포장장"/>
    <n v="20201028"/>
    <x v="241"/>
    <b v="0"/>
    <s v="PB320F"/>
    <b v="1"/>
    <b v="1"/>
    <x v="1"/>
    <x v="10"/>
    <s v="BRKT, ENGINE, MTG, SUPPORT"/>
    <m/>
    <n v="4"/>
    <x v="38"/>
    <x v="82"/>
    <x v="121"/>
    <x v="0"/>
  </r>
  <r>
    <x v="148"/>
    <s v="BOLT-FLANGE"/>
    <s v="EA"/>
    <s v="GC"/>
    <x v="7"/>
    <x v="7"/>
    <s v="N"/>
    <s v="아산3포장장"/>
    <n v="20201025"/>
    <x v="106"/>
    <b v="0"/>
    <s v="CM424"/>
    <b v="1"/>
    <b v="1"/>
    <x v="1"/>
    <x v="10"/>
    <s v="BOLT, FLANGE"/>
    <m/>
    <n v="2"/>
    <x v="0"/>
    <x v="0"/>
    <x v="0"/>
    <x v="0"/>
  </r>
  <r>
    <x v="149"/>
    <s v="BOLT"/>
    <s v="EA"/>
    <s v="GC"/>
    <x v="7"/>
    <x v="7"/>
    <s v="N"/>
    <s v="아산3포장장"/>
    <n v="20201025"/>
    <x v="107"/>
    <b v="0"/>
    <s v="CM424"/>
    <b v="1"/>
    <b v="1"/>
    <x v="1"/>
    <x v="10"/>
    <s v="BOLT"/>
    <m/>
    <n v="1"/>
    <x v="0"/>
    <x v="4"/>
    <x v="16"/>
    <x v="0"/>
  </r>
  <r>
    <x v="318"/>
    <s v="BOLT"/>
    <s v="EA"/>
    <s v="GC"/>
    <x v="7"/>
    <x v="7"/>
    <s v="N"/>
    <s v="아산3포장장"/>
    <n v="20201025"/>
    <x v="242"/>
    <b v="0"/>
    <s v="CM428"/>
    <b v="1"/>
    <b v="1"/>
    <x v="1"/>
    <x v="10"/>
    <s v="BOLT"/>
    <m/>
    <n v="1"/>
    <x v="0"/>
    <x v="4"/>
    <x v="16"/>
    <x v="0"/>
  </r>
  <r>
    <x v="319"/>
    <s v="BELT-V RIBBED"/>
    <s v="EA"/>
    <s v="GC"/>
    <x v="34"/>
    <x v="34"/>
    <s v="N"/>
    <s v="아산3포장장"/>
    <n v="20201019"/>
    <x v="243"/>
    <b v="1"/>
    <s v="DUM"/>
    <b v="1"/>
    <b v="1"/>
    <x v="1"/>
    <x v="2"/>
    <s v="BELT, RIBBED"/>
    <m/>
    <n v="2"/>
    <x v="67"/>
    <x v="4"/>
    <x v="122"/>
    <x v="0"/>
  </r>
  <r>
    <x v="320"/>
    <s v="GASKET"/>
    <s v="EA"/>
    <s v="GC"/>
    <x v="15"/>
    <x v="15"/>
    <s v="N"/>
    <s v="아산3포장장"/>
    <n v="20201029"/>
    <x v="244"/>
    <b v="0"/>
    <s v="HS528"/>
    <b v="1"/>
    <b v="1"/>
    <x v="1"/>
    <x v="5"/>
    <s v="GASKET"/>
    <m/>
    <n v="1"/>
    <x v="23"/>
    <x v="4"/>
    <x v="51"/>
    <x v="0"/>
  </r>
  <r>
    <x v="321"/>
    <s v="LABEL-FUEL FILLER DR"/>
    <s v="EA"/>
    <s v="GC"/>
    <x v="53"/>
    <x v="53"/>
    <s v="N"/>
    <s v="아산3포장장"/>
    <n v="20201025"/>
    <x v="7"/>
    <b v="0"/>
    <s v="CS558"/>
    <b v="1"/>
    <b v="1"/>
    <x v="1"/>
    <x v="25"/>
    <s v="LABEL, FUEL, FILLER, DR"/>
    <m/>
    <n v="4"/>
    <x v="51"/>
    <x v="83"/>
    <x v="123"/>
    <x v="0"/>
  </r>
  <r>
    <x v="322"/>
    <s v="COMPUTER &amp; BRKT ASSY"/>
    <s v="EA"/>
    <s v="GC"/>
    <x v="54"/>
    <x v="54"/>
    <s v="N"/>
    <s v="아산3포장장"/>
    <n v="20200803"/>
    <x v="245"/>
    <b v="0"/>
    <s v="PB325FK"/>
    <b v="1"/>
    <b v="1"/>
    <x v="1"/>
    <x v="18"/>
    <s v="COMPUTER&amp;BRKT"/>
    <m/>
    <n v="1"/>
    <x v="68"/>
    <x v="4"/>
    <x v="124"/>
    <x v="0"/>
  </r>
  <r>
    <x v="323"/>
    <s v="COMPUTER &amp; BRKT ASSY"/>
    <s v="EA"/>
    <s v="GC"/>
    <x v="54"/>
    <x v="54"/>
    <s v="N"/>
    <s v="아산3포장장"/>
    <n v="20200825"/>
    <x v="245"/>
    <b v="0"/>
    <s v="PB325FK"/>
    <b v="1"/>
    <b v="1"/>
    <x v="1"/>
    <x v="18"/>
    <s v="COMPUTER&amp;BRKT"/>
    <m/>
    <n v="1"/>
    <x v="68"/>
    <x v="4"/>
    <x v="124"/>
    <x v="0"/>
  </r>
  <r>
    <x v="324"/>
    <s v="COMPUTER &amp; BRKT ASSY"/>
    <s v="EA"/>
    <s v="GC"/>
    <x v="54"/>
    <x v="54"/>
    <s v="N"/>
    <s v="아산3포장장"/>
    <n v="20200914"/>
    <x v="246"/>
    <b v="0"/>
    <s v="PB325FK"/>
    <b v="1"/>
    <b v="1"/>
    <x v="1"/>
    <x v="18"/>
    <s v="COMPUTER&amp;BRKT"/>
    <m/>
    <n v="1"/>
    <x v="68"/>
    <x v="4"/>
    <x v="124"/>
    <x v="0"/>
  </r>
  <r>
    <x v="325"/>
    <s v="COMPUTER &amp; BRKT ASSY"/>
    <s v="EA"/>
    <s v="GB"/>
    <x v="54"/>
    <x v="54"/>
    <s v="N"/>
    <s v="아산2포장장"/>
    <n v="20200813"/>
    <x v="247"/>
    <b v="0"/>
    <s v="PB325"/>
    <b v="1"/>
    <b v="1"/>
    <x v="1"/>
    <x v="18"/>
    <s v="COMPUTER&amp;BRKT"/>
    <m/>
    <n v="1"/>
    <x v="68"/>
    <x v="4"/>
    <x v="124"/>
    <x v="0"/>
  </r>
  <r>
    <x v="326"/>
    <s v="COMPUTER &amp; BRKT ASSY"/>
    <s v="EA"/>
    <s v="GC"/>
    <x v="54"/>
    <x v="54"/>
    <s v="N"/>
    <s v="아산3포장장"/>
    <n v="20200623"/>
    <x v="248"/>
    <b v="0"/>
    <s v="PB325FK"/>
    <b v="1"/>
    <b v="1"/>
    <x v="1"/>
    <x v="18"/>
    <s v="COMPUTER&amp;BRKT"/>
    <m/>
    <n v="1"/>
    <x v="68"/>
    <x v="4"/>
    <x v="124"/>
    <x v="0"/>
  </r>
  <r>
    <x v="327"/>
    <s v="SENSOR-OXYGEN(BIN/TSP/CSB)"/>
    <s v="EA"/>
    <s v="GB"/>
    <x v="26"/>
    <x v="26"/>
    <s v="N"/>
    <s v="아산2포장장"/>
    <n v="20200915"/>
    <x v="249"/>
    <b v="0"/>
    <s v="PB325"/>
    <b v="1"/>
    <b v="1"/>
    <x v="1"/>
    <x v="18"/>
    <s v="SENSOR, OXYGEN, BIN/TSP/CSB"/>
    <m/>
    <n v="2"/>
    <x v="36"/>
    <x v="39"/>
    <x v="59"/>
    <x v="0"/>
  </r>
  <r>
    <x v="328"/>
    <s v="BOLT-FLANGE"/>
    <s v="EA"/>
    <s v="GC"/>
    <x v="7"/>
    <x v="7"/>
    <s v="N"/>
    <s v="아산3포장장"/>
    <n v="20201013"/>
    <x v="250"/>
    <b v="0"/>
    <s v="CS558"/>
    <b v="1"/>
    <b v="1"/>
    <x v="4"/>
    <x v="26"/>
    <s v="BOLT, FLANGE"/>
    <m/>
    <n v="2"/>
    <x v="0"/>
    <x v="0"/>
    <x v="0"/>
    <x v="0"/>
  </r>
  <r>
    <x v="329"/>
    <s v="BOLT-WASHER ASSY"/>
    <s v="EA"/>
    <s v="GC"/>
    <x v="7"/>
    <x v="7"/>
    <s v="N"/>
    <s v="아산3포장장"/>
    <n v="20201025"/>
    <x v="251"/>
    <b v="0"/>
    <s v="CM428"/>
    <b v="1"/>
    <b v="1"/>
    <x v="4"/>
    <x v="26"/>
    <s v="BOLT, WASHER"/>
    <m/>
    <n v="2"/>
    <x v="0"/>
    <x v="8"/>
    <x v="15"/>
    <x v="0"/>
  </r>
  <r>
    <x v="330"/>
    <s v="BOLT"/>
    <s v="EA"/>
    <s v="GC"/>
    <x v="5"/>
    <x v="5"/>
    <s v="N"/>
    <s v="아산3포장장"/>
    <n v="20201027"/>
    <x v="252"/>
    <b v="0"/>
    <s v="PB345F"/>
    <b v="1"/>
    <b v="1"/>
    <x v="4"/>
    <x v="21"/>
    <s v="BOLT"/>
    <m/>
    <n v="1"/>
    <x v="0"/>
    <x v="4"/>
    <x v="16"/>
    <x v="0"/>
  </r>
  <r>
    <x v="201"/>
    <s v="BOLT"/>
    <s v="EA"/>
    <s v="GB"/>
    <x v="1"/>
    <x v="1"/>
    <s v="N"/>
    <s v="아산2포장장"/>
    <n v="20201026"/>
    <x v="154"/>
    <b v="0"/>
    <s v="PB345"/>
    <b v="1"/>
    <b v="1"/>
    <x v="4"/>
    <x v="21"/>
    <s v="BOLT"/>
    <m/>
    <n v="1"/>
    <x v="0"/>
    <x v="4"/>
    <x v="16"/>
    <x v="0"/>
  </r>
  <r>
    <x v="331"/>
    <s v="BOLT-SEMS"/>
    <s v="EA"/>
    <s v="GC"/>
    <x v="5"/>
    <x v="5"/>
    <s v="N"/>
    <s v="아산3포장장"/>
    <n v="20201026"/>
    <x v="253"/>
    <b v="0"/>
    <s v="PB345"/>
    <b v="1"/>
    <b v="1"/>
    <x v="4"/>
    <x v="21"/>
    <s v="BOLT, SEMS"/>
    <m/>
    <n v="1"/>
    <x v="0"/>
    <x v="4"/>
    <x v="16"/>
    <x v="0"/>
  </r>
  <r>
    <x v="332"/>
    <s v="BOLT-FLANGE"/>
    <s v="EA"/>
    <s v="GB"/>
    <x v="1"/>
    <x v="1"/>
    <s v="N"/>
    <s v="아산2포장장"/>
    <n v="20201021"/>
    <x v="254"/>
    <b v="0"/>
    <s v="PB345F"/>
    <b v="1"/>
    <b v="1"/>
    <x v="4"/>
    <x v="21"/>
    <s v="BOLT, FLANGE"/>
    <m/>
    <n v="2"/>
    <x v="0"/>
    <x v="0"/>
    <x v="0"/>
    <x v="0"/>
  </r>
  <r>
    <x v="333"/>
    <s v="BOLT-FLANGE"/>
    <s v="EA"/>
    <s v="GB"/>
    <x v="1"/>
    <x v="1"/>
    <s v="N"/>
    <s v="아산2포장장"/>
    <n v="20201028"/>
    <x v="255"/>
    <b v="0"/>
    <s v="PB345"/>
    <b v="1"/>
    <b v="1"/>
    <x v="4"/>
    <x v="21"/>
    <s v="BOLT, FLANGE"/>
    <m/>
    <n v="2"/>
    <x v="0"/>
    <x v="0"/>
    <x v="0"/>
    <x v="0"/>
  </r>
  <r>
    <x v="334"/>
    <s v="BOLT-STEERING WHEEL MTG"/>
    <s v="EA"/>
    <s v="GB"/>
    <x v="6"/>
    <x v="6"/>
    <s v="N"/>
    <s v="아산2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335"/>
    <s v="BOLT-HOOD HINGE MTG"/>
    <s v="EA"/>
    <s v="GC"/>
    <x v="7"/>
    <x v="7"/>
    <s v="N"/>
    <s v="아산3포장장"/>
    <n v="20201025"/>
    <x v="87"/>
    <b v="0"/>
    <s v="CM428"/>
    <b v="1"/>
    <b v="1"/>
    <x v="6"/>
    <x v="28"/>
    <s v="BOLT, HOOD, HINGE, MTG"/>
    <m/>
    <n v="4"/>
    <x v="0"/>
    <x v="85"/>
    <x v="126"/>
    <x v="0"/>
  </r>
  <r>
    <x v="336"/>
    <s v="BAR-TRUNK LID TORSION,LH"/>
    <s v="EA"/>
    <s v="GC"/>
    <x v="55"/>
    <x v="55"/>
    <s v="N"/>
    <s v="아산3포장장"/>
    <n v="20200921"/>
    <x v="11"/>
    <b v="0"/>
    <s v="CS128"/>
    <b v="1"/>
    <b v="1"/>
    <x v="6"/>
    <x v="28"/>
    <s v="BAR, TRUNK, LID, TORSION"/>
    <m/>
    <n v="4"/>
    <x v="69"/>
    <x v="86"/>
    <x v="127"/>
    <x v="0"/>
  </r>
  <r>
    <x v="337"/>
    <s v="BAR-TRUNK LID TORSION,LH"/>
    <s v="EA"/>
    <s v="GC"/>
    <x v="55"/>
    <x v="55"/>
    <s v="N"/>
    <s v="아산3포장장"/>
    <n v="20200730"/>
    <x v="11"/>
    <b v="0"/>
    <s v="CS128"/>
    <b v="1"/>
    <b v="1"/>
    <x v="6"/>
    <x v="28"/>
    <s v="BAR, TRUNK, LID, TORSION"/>
    <m/>
    <n v="4"/>
    <x v="69"/>
    <x v="86"/>
    <x v="127"/>
    <x v="0"/>
  </r>
  <r>
    <x v="338"/>
    <s v="BAR-TRUNK LID TORSION,RH"/>
    <s v="EA"/>
    <s v="GC"/>
    <x v="55"/>
    <x v="55"/>
    <s v="N"/>
    <s v="아산3포장장"/>
    <n v="20200921"/>
    <x v="11"/>
    <b v="0"/>
    <s v="CS128"/>
    <b v="1"/>
    <b v="1"/>
    <x v="6"/>
    <x v="28"/>
    <s v="BAR, TRUNK, LID, TORSION"/>
    <m/>
    <n v="4"/>
    <x v="69"/>
    <x v="86"/>
    <x v="127"/>
    <x v="0"/>
  </r>
  <r>
    <x v="339"/>
    <s v="BAR-TRUNK LID TORSION,RH"/>
    <s v="EA"/>
    <s v="GC"/>
    <x v="55"/>
    <x v="55"/>
    <s v="N"/>
    <s v="아산3포장장"/>
    <n v="20200730"/>
    <x v="11"/>
    <b v="0"/>
    <s v="CS128"/>
    <b v="1"/>
    <b v="1"/>
    <x v="6"/>
    <x v="28"/>
    <s v="BAR, TRUNK, LID, TORSION"/>
    <m/>
    <n v="4"/>
    <x v="69"/>
    <x v="86"/>
    <x v="127"/>
    <x v="0"/>
  </r>
  <r>
    <x v="340"/>
    <s v="LATCH ASSY-TRUNK LID"/>
    <s v="EA"/>
    <s v="GC"/>
    <x v="56"/>
    <x v="56"/>
    <s v="N"/>
    <s v="아산3포장장"/>
    <n v="20200914"/>
    <x v="256"/>
    <b v="0"/>
    <s v="PB320FK"/>
    <b v="1"/>
    <b v="1"/>
    <x v="5"/>
    <x v="29"/>
    <s v="LATCH, TRUNK, LID"/>
    <m/>
    <n v="3"/>
    <x v="70"/>
    <x v="86"/>
    <x v="128"/>
    <x v="0"/>
  </r>
  <r>
    <x v="341"/>
    <s v="HDL &amp; SWITCH ASSY-T/LID O/S"/>
    <s v="EA"/>
    <s v="GC"/>
    <x v="57"/>
    <x v="57"/>
    <s v="N"/>
    <s v="아산3포장장"/>
    <n v="20200730"/>
    <x v="257"/>
    <b v="0"/>
    <s v="HS334"/>
    <b v="1"/>
    <b v="1"/>
    <x v="5"/>
    <x v="29"/>
    <s v="HDL&amp;SWITCH, T/LID, O/S"/>
    <m/>
    <n v="3"/>
    <x v="71"/>
    <x v="87"/>
    <x v="129"/>
    <x v="0"/>
  </r>
  <r>
    <x v="342"/>
    <s v="HDL &amp; SWITCH ASSY-T/LID O/S"/>
    <s v="EA"/>
    <s v="GC"/>
    <x v="57"/>
    <x v="57"/>
    <s v="N"/>
    <s v="아산3포장장"/>
    <n v="20200731"/>
    <x v="257"/>
    <b v="0"/>
    <s v="HS334"/>
    <b v="1"/>
    <b v="1"/>
    <x v="5"/>
    <x v="29"/>
    <s v="HDL&amp;SWITCH, T/LID, O/S"/>
    <m/>
    <n v="3"/>
    <x v="71"/>
    <x v="87"/>
    <x v="129"/>
    <x v="0"/>
  </r>
  <r>
    <x v="343"/>
    <s v="HDL &amp; SWITCH ASSY-T/LID O/S"/>
    <s v="EA"/>
    <s v="GC"/>
    <x v="57"/>
    <x v="57"/>
    <s v="N"/>
    <s v="아산3포장장"/>
    <n v="20200730"/>
    <x v="257"/>
    <b v="0"/>
    <s v="HS334"/>
    <b v="1"/>
    <b v="1"/>
    <x v="5"/>
    <x v="29"/>
    <s v="HDL&amp;SWITCH, T/LID, O/S"/>
    <m/>
    <n v="3"/>
    <x v="71"/>
    <x v="87"/>
    <x v="129"/>
    <x v="0"/>
  </r>
  <r>
    <x v="344"/>
    <s v="HDL &amp; SWITCH ASSY-T/LID O/S"/>
    <s v="EA"/>
    <s v="GC"/>
    <x v="57"/>
    <x v="57"/>
    <s v="N"/>
    <s v="아산3포장장"/>
    <n v="20200730"/>
    <x v="257"/>
    <b v="0"/>
    <s v="HS334"/>
    <b v="1"/>
    <b v="1"/>
    <x v="5"/>
    <x v="29"/>
    <s v="HDL&amp;SWITCH, T/LID, O/S"/>
    <m/>
    <n v="3"/>
    <x v="71"/>
    <x v="87"/>
    <x v="129"/>
    <x v="0"/>
  </r>
  <r>
    <x v="345"/>
    <s v="HDL &amp; SWITCH ASSY-T/LID O/S"/>
    <s v="EA"/>
    <s v="GC"/>
    <x v="57"/>
    <x v="57"/>
    <s v="N"/>
    <s v="아산3포장장"/>
    <n v="20200731"/>
    <x v="257"/>
    <b v="0"/>
    <s v="HS334"/>
    <b v="1"/>
    <b v="1"/>
    <x v="5"/>
    <x v="29"/>
    <s v="HDL&amp;SWITCH, T/LID, O/S"/>
    <m/>
    <n v="3"/>
    <x v="71"/>
    <x v="87"/>
    <x v="129"/>
    <x v="0"/>
  </r>
  <r>
    <x v="346"/>
    <s v="HDL &amp; SWITCH ASSY-T/LID O/S"/>
    <s v="EA"/>
    <s v="GC"/>
    <x v="57"/>
    <x v="57"/>
    <s v="N"/>
    <s v="아산3포장장"/>
    <n v="20200730"/>
    <x v="257"/>
    <b v="0"/>
    <s v="HS334"/>
    <b v="1"/>
    <b v="1"/>
    <x v="5"/>
    <x v="29"/>
    <s v="HDL&amp;SWITCH, T/LID, O/S"/>
    <m/>
    <n v="3"/>
    <x v="71"/>
    <x v="87"/>
    <x v="129"/>
    <x v="0"/>
  </r>
  <r>
    <x v="347"/>
    <s v="HDL &amp; SWITCH ASSY-T/LID O/S"/>
    <s v="EA"/>
    <s v="GC"/>
    <x v="57"/>
    <x v="57"/>
    <s v="N"/>
    <s v="아산3포장장"/>
    <n v="20200723"/>
    <x v="258"/>
    <b v="0"/>
    <s v="HS334"/>
    <b v="1"/>
    <b v="1"/>
    <x v="5"/>
    <x v="29"/>
    <s v="HDL&amp;SWITCH, T/LID, O/S"/>
    <m/>
    <n v="3"/>
    <x v="71"/>
    <x v="87"/>
    <x v="129"/>
    <x v="0"/>
  </r>
  <r>
    <x v="348"/>
    <s v="HDL &amp; SWITCH ASSY-T/LID O/S"/>
    <s v="EA"/>
    <s v="GC"/>
    <x v="57"/>
    <x v="57"/>
    <s v="N"/>
    <s v="아산3포장장"/>
    <n v="20200903"/>
    <x v="258"/>
    <b v="0"/>
    <s v="HS334"/>
    <b v="1"/>
    <b v="1"/>
    <x v="5"/>
    <x v="29"/>
    <s v="HDL&amp;SWITCH, T/LID, O/S"/>
    <m/>
    <n v="3"/>
    <x v="71"/>
    <x v="87"/>
    <x v="129"/>
    <x v="0"/>
  </r>
  <r>
    <x v="349"/>
    <s v="HDL &amp; SWITCH ASSY-T/LID O/S"/>
    <s v="EA"/>
    <s v="GC"/>
    <x v="57"/>
    <x v="57"/>
    <s v="N"/>
    <s v="아산3포장장"/>
    <n v="20200903"/>
    <x v="258"/>
    <b v="0"/>
    <s v="HS334"/>
    <b v="1"/>
    <b v="1"/>
    <x v="5"/>
    <x v="29"/>
    <s v="HDL&amp;SWITCH, T/LID, O/S"/>
    <m/>
    <n v="3"/>
    <x v="71"/>
    <x v="87"/>
    <x v="129"/>
    <x v="0"/>
  </r>
  <r>
    <x v="350"/>
    <s v="HDL &amp; SWITCH ASSY-T/LID O/S"/>
    <s v="EA"/>
    <s v="GC"/>
    <x v="57"/>
    <x v="57"/>
    <s v="N"/>
    <s v="아산3포장장"/>
    <n v="20200903"/>
    <x v="258"/>
    <b v="0"/>
    <s v="HS334"/>
    <b v="1"/>
    <b v="1"/>
    <x v="5"/>
    <x v="29"/>
    <s v="HDL&amp;SWITCH, T/LID, O/S"/>
    <m/>
    <n v="3"/>
    <x v="71"/>
    <x v="87"/>
    <x v="129"/>
    <x v="0"/>
  </r>
  <r>
    <x v="351"/>
    <s v="HDL &amp; SWITCH ASSY-T/LID O/S"/>
    <s v="EA"/>
    <s v="GC"/>
    <x v="57"/>
    <x v="57"/>
    <s v="N"/>
    <s v="아산3포장장"/>
    <n v="20200903"/>
    <x v="258"/>
    <b v="0"/>
    <s v="HS334"/>
    <b v="1"/>
    <b v="1"/>
    <x v="5"/>
    <x v="29"/>
    <s v="HDL&amp;SWITCH, T/LID, O/S"/>
    <m/>
    <n v="3"/>
    <x v="71"/>
    <x v="87"/>
    <x v="129"/>
    <x v="0"/>
  </r>
  <r>
    <x v="352"/>
    <s v="HDL &amp; SWITCH ASSY-T/LID O/S"/>
    <s v="EA"/>
    <s v="GC"/>
    <x v="57"/>
    <x v="57"/>
    <s v="N"/>
    <s v="아산3포장장"/>
    <n v="20200903"/>
    <x v="258"/>
    <b v="0"/>
    <s v="HS334"/>
    <b v="1"/>
    <b v="1"/>
    <x v="5"/>
    <x v="29"/>
    <s v="HDL&amp;SWITCH, T/LID, O/S"/>
    <m/>
    <n v="3"/>
    <x v="71"/>
    <x v="87"/>
    <x v="129"/>
    <x v="0"/>
  </r>
  <r>
    <x v="353"/>
    <s v="HOSE ASSY-SUNROOF DRAIN FR,LH"/>
    <s v="EA"/>
    <s v="GC"/>
    <x v="30"/>
    <x v="30"/>
    <s v="N"/>
    <s v="아산3포장장"/>
    <n v="20200915"/>
    <x v="259"/>
    <b v="0"/>
    <s v="PB335"/>
    <b v="1"/>
    <b v="1"/>
    <x v="5"/>
    <x v="29"/>
    <s v="HOSE, SUNROOF, DRAIN"/>
    <s v="FR"/>
    <n v="3"/>
    <x v="58"/>
    <x v="88"/>
    <x v="130"/>
    <x v="0"/>
  </r>
  <r>
    <x v="354"/>
    <s v="HOSE ASSY-SUNROOF DRAIN FR,RH"/>
    <s v="EA"/>
    <s v="GC"/>
    <x v="30"/>
    <x v="30"/>
    <s v="N"/>
    <s v="아산3포장장"/>
    <n v="20200915"/>
    <x v="260"/>
    <b v="0"/>
    <s v="PB335"/>
    <b v="1"/>
    <b v="1"/>
    <x v="5"/>
    <x v="29"/>
    <s v="HOSE, SUNROOF, DRAIN"/>
    <s v="FR"/>
    <n v="3"/>
    <x v="58"/>
    <x v="88"/>
    <x v="130"/>
    <x v="0"/>
  </r>
  <r>
    <x v="355"/>
    <s v="HOSE ASSY-SUNROOF DRAIN RR,LH"/>
    <s v="EA"/>
    <s v="GC"/>
    <x v="30"/>
    <x v="30"/>
    <s v="N"/>
    <s v="아산3포장장"/>
    <n v="20200915"/>
    <x v="261"/>
    <b v="0"/>
    <s v="PB335"/>
    <b v="1"/>
    <b v="1"/>
    <x v="5"/>
    <x v="29"/>
    <s v="HOSE, SUNROOF, DRAIN"/>
    <s v="RR"/>
    <n v="3"/>
    <x v="58"/>
    <x v="88"/>
    <x v="130"/>
    <x v="0"/>
  </r>
  <r>
    <x v="356"/>
    <s v="GROMMET-SUNROOF DRAIN HOSE"/>
    <s v="EA"/>
    <s v="GB"/>
    <x v="48"/>
    <x v="48"/>
    <s v="N"/>
    <s v="아산2포장장"/>
    <n v="20200910"/>
    <x v="262"/>
    <b v="0"/>
    <s v="PB325FK"/>
    <b v="1"/>
    <b v="1"/>
    <x v="5"/>
    <x v="29"/>
    <s v="GROMMET, SUNROOF, DRAIN, HOSE"/>
    <m/>
    <n v="4"/>
    <x v="72"/>
    <x v="89"/>
    <x v="131"/>
    <x v="0"/>
  </r>
  <r>
    <x v="357"/>
    <s v="HOSE ASSY-SUNROOF DRAIN RR,RH"/>
    <s v="EA"/>
    <s v="GC"/>
    <x v="30"/>
    <x v="30"/>
    <s v="N"/>
    <s v="아산3포장장"/>
    <n v="20200915"/>
    <x v="263"/>
    <b v="0"/>
    <s v="PB335"/>
    <b v="1"/>
    <b v="1"/>
    <x v="5"/>
    <x v="29"/>
    <s v="HOSE, SUNROOF, DRAIN"/>
    <s v="RR"/>
    <n v="3"/>
    <x v="58"/>
    <x v="88"/>
    <x v="130"/>
    <x v="0"/>
  </r>
  <r>
    <x v="358"/>
    <s v="T/SCREW ASSY-NYLON WASHER"/>
    <s v="EA"/>
    <s v="GB"/>
    <x v="1"/>
    <x v="1"/>
    <s v="N"/>
    <s v="아산2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359"/>
    <s v="HDL-DR O/S,LH"/>
    <s v="EA"/>
    <s v="GC"/>
    <x v="58"/>
    <x v="58"/>
    <s v="N"/>
    <s v="아산3포장장"/>
    <n v="20200812"/>
    <x v="265"/>
    <b v="0"/>
    <s v="PB323"/>
    <b v="1"/>
    <b v="1"/>
    <x v="5"/>
    <x v="22"/>
    <s v="HDL, DR, O/S"/>
    <m/>
    <n v="3"/>
    <x v="73"/>
    <x v="90"/>
    <x v="132"/>
    <x v="1"/>
  </r>
  <r>
    <x v="360"/>
    <s v="HDL-DR O/S,LH"/>
    <s v="EA"/>
    <s v="GC"/>
    <x v="58"/>
    <x v="58"/>
    <s v="N"/>
    <s v="아산3포장장"/>
    <n v="20200803"/>
    <x v="265"/>
    <b v="0"/>
    <s v="PB323"/>
    <b v="1"/>
    <b v="1"/>
    <x v="5"/>
    <x v="22"/>
    <s v="HDL, DR, O/S"/>
    <m/>
    <n v="3"/>
    <x v="73"/>
    <x v="90"/>
    <x v="132"/>
    <x v="1"/>
  </r>
  <r>
    <x v="361"/>
    <s v="HDL-DR O/S,LH"/>
    <s v="EA"/>
    <s v="GC"/>
    <x v="58"/>
    <x v="58"/>
    <s v="N"/>
    <s v="아산3포장장"/>
    <n v="20200810"/>
    <x v="265"/>
    <b v="0"/>
    <s v="PB323"/>
    <b v="1"/>
    <b v="1"/>
    <x v="5"/>
    <x v="22"/>
    <s v="HDL, DR, O/S"/>
    <m/>
    <n v="3"/>
    <x v="73"/>
    <x v="90"/>
    <x v="132"/>
    <x v="1"/>
  </r>
  <r>
    <x v="362"/>
    <s v="HDL-DR O/S,LH"/>
    <s v="EA"/>
    <s v="GC"/>
    <x v="58"/>
    <x v="58"/>
    <s v="N"/>
    <s v="아산3포장장"/>
    <n v="20200810"/>
    <x v="265"/>
    <b v="0"/>
    <s v="PB323"/>
    <b v="1"/>
    <b v="1"/>
    <x v="5"/>
    <x v="22"/>
    <s v="HDL, DR, O/S"/>
    <m/>
    <n v="3"/>
    <x v="73"/>
    <x v="90"/>
    <x v="132"/>
    <x v="1"/>
  </r>
  <r>
    <x v="363"/>
    <s v="HDL-DR O/S,LH"/>
    <s v="EA"/>
    <s v="GC"/>
    <x v="58"/>
    <x v="58"/>
    <s v="N"/>
    <s v="아산3포장장"/>
    <n v="20200812"/>
    <x v="265"/>
    <b v="0"/>
    <s v="PB323"/>
    <b v="1"/>
    <b v="1"/>
    <x v="5"/>
    <x v="22"/>
    <s v="HDL, DR, O/S"/>
    <m/>
    <n v="3"/>
    <x v="73"/>
    <x v="90"/>
    <x v="132"/>
    <x v="1"/>
  </r>
  <r>
    <x v="364"/>
    <s v="HDL-DR O/S,LH"/>
    <s v="EA"/>
    <s v="GC"/>
    <x v="58"/>
    <x v="58"/>
    <s v="N"/>
    <s v="아산3포장장"/>
    <n v="20200820"/>
    <x v="265"/>
    <b v="0"/>
    <s v="PB323"/>
    <b v="1"/>
    <b v="1"/>
    <x v="5"/>
    <x v="22"/>
    <s v="HDL, DR, O/S"/>
    <m/>
    <n v="3"/>
    <x v="73"/>
    <x v="90"/>
    <x v="132"/>
    <x v="1"/>
  </r>
  <r>
    <x v="365"/>
    <s v="HDL-DR O/S,LH"/>
    <s v="EA"/>
    <s v="GC"/>
    <x v="58"/>
    <x v="58"/>
    <s v="N"/>
    <s v="아산3포장장"/>
    <n v="20200730"/>
    <x v="266"/>
    <b v="0"/>
    <s v="PB323"/>
    <b v="1"/>
    <b v="1"/>
    <x v="5"/>
    <x v="22"/>
    <s v="HDL, DR, O/S"/>
    <m/>
    <n v="3"/>
    <x v="73"/>
    <x v="90"/>
    <x v="132"/>
    <x v="1"/>
  </r>
  <r>
    <x v="366"/>
    <s v="HDL-DR O/S,LH"/>
    <s v="EA"/>
    <s v="GC"/>
    <x v="58"/>
    <x v="58"/>
    <s v="N"/>
    <s v="아산3포장장"/>
    <n v="20200730"/>
    <x v="266"/>
    <b v="0"/>
    <s v="PB323"/>
    <b v="1"/>
    <b v="1"/>
    <x v="5"/>
    <x v="22"/>
    <s v="HDL, DR, O/S"/>
    <m/>
    <n v="3"/>
    <x v="73"/>
    <x v="90"/>
    <x v="132"/>
    <x v="1"/>
  </r>
  <r>
    <x v="367"/>
    <s v="HDL-DR O/S,LH"/>
    <s v="EA"/>
    <s v="GC"/>
    <x v="58"/>
    <x v="58"/>
    <s v="N"/>
    <s v="아산3포장장"/>
    <n v="20200803"/>
    <x v="266"/>
    <b v="0"/>
    <s v="PB323"/>
    <b v="1"/>
    <b v="1"/>
    <x v="5"/>
    <x v="22"/>
    <s v="HDL, DR, O/S"/>
    <m/>
    <n v="3"/>
    <x v="73"/>
    <x v="90"/>
    <x v="132"/>
    <x v="1"/>
  </r>
  <r>
    <x v="368"/>
    <s v="HDL-DR O/S,LH"/>
    <s v="EA"/>
    <s v="GC"/>
    <x v="58"/>
    <x v="58"/>
    <s v="N"/>
    <s v="아산3포장장"/>
    <n v="20200730"/>
    <x v="266"/>
    <b v="0"/>
    <s v="PB323"/>
    <b v="1"/>
    <b v="1"/>
    <x v="5"/>
    <x v="22"/>
    <s v="HDL, DR, O/S"/>
    <m/>
    <n v="3"/>
    <x v="73"/>
    <x v="90"/>
    <x v="132"/>
    <x v="1"/>
  </r>
  <r>
    <x v="369"/>
    <s v="HDL-DR O/S,LH"/>
    <s v="EA"/>
    <s v="GC"/>
    <x v="58"/>
    <x v="58"/>
    <s v="N"/>
    <s v="아산3포장장"/>
    <n v="20200813"/>
    <x v="266"/>
    <b v="0"/>
    <s v="PB323"/>
    <b v="1"/>
    <b v="1"/>
    <x v="5"/>
    <x v="22"/>
    <s v="HDL, DR, O/S"/>
    <m/>
    <n v="3"/>
    <x v="73"/>
    <x v="90"/>
    <x v="132"/>
    <x v="1"/>
  </r>
  <r>
    <x v="370"/>
    <s v="HDL-DR O/S,LH"/>
    <s v="EA"/>
    <s v="GC"/>
    <x v="58"/>
    <x v="58"/>
    <s v="N"/>
    <s v="아산3포장장"/>
    <n v="20200812"/>
    <x v="266"/>
    <b v="0"/>
    <s v="PB323"/>
    <b v="1"/>
    <b v="1"/>
    <x v="5"/>
    <x v="22"/>
    <s v="HDL, DR, O/S"/>
    <m/>
    <n v="3"/>
    <x v="73"/>
    <x v="90"/>
    <x v="132"/>
    <x v="1"/>
  </r>
  <r>
    <x v="371"/>
    <s v="CAP-DR O/S HDL"/>
    <s v="EA"/>
    <s v="GC"/>
    <x v="58"/>
    <x v="58"/>
    <s v="N"/>
    <s v="아산3포장장"/>
    <n v="20200811"/>
    <x v="267"/>
    <b v="0"/>
    <s v="HS334"/>
    <b v="1"/>
    <b v="1"/>
    <x v="5"/>
    <x v="22"/>
    <s v="CAP, DR, O/S, HDL"/>
    <m/>
    <n v="4"/>
    <x v="21"/>
    <x v="91"/>
    <x v="133"/>
    <x v="0"/>
  </r>
  <r>
    <x v="372"/>
    <s v="CAP-DR O/S HDL"/>
    <s v="EA"/>
    <s v="GC"/>
    <x v="58"/>
    <x v="58"/>
    <s v="N"/>
    <s v="아산3포장장"/>
    <n v="20200804"/>
    <x v="267"/>
    <b v="0"/>
    <s v="HS334"/>
    <b v="1"/>
    <b v="1"/>
    <x v="5"/>
    <x v="22"/>
    <s v="CAP, DR, O/S, HDL"/>
    <m/>
    <n v="4"/>
    <x v="21"/>
    <x v="91"/>
    <x v="133"/>
    <x v="0"/>
  </r>
  <r>
    <x v="373"/>
    <s v="CAP-DR O/S HDL"/>
    <s v="EA"/>
    <s v="GC"/>
    <x v="58"/>
    <x v="58"/>
    <s v="N"/>
    <s v="아산3포장장"/>
    <n v="20200811"/>
    <x v="267"/>
    <b v="0"/>
    <s v="HS334"/>
    <b v="1"/>
    <b v="1"/>
    <x v="5"/>
    <x v="22"/>
    <s v="CAP, DR, O/S, HDL"/>
    <m/>
    <n v="4"/>
    <x v="21"/>
    <x v="91"/>
    <x v="133"/>
    <x v="0"/>
  </r>
  <r>
    <x v="374"/>
    <s v="CAP-DR O/S HDL"/>
    <s v="EA"/>
    <s v="GC"/>
    <x v="58"/>
    <x v="58"/>
    <s v="N"/>
    <s v="아산3포장장"/>
    <n v="20200804"/>
    <x v="267"/>
    <b v="0"/>
    <s v="HS334"/>
    <b v="1"/>
    <b v="1"/>
    <x v="5"/>
    <x v="22"/>
    <s v="CAP, DR, O/S, HDL"/>
    <m/>
    <n v="4"/>
    <x v="21"/>
    <x v="91"/>
    <x v="133"/>
    <x v="0"/>
  </r>
  <r>
    <x v="375"/>
    <s v="CAP-DR O/S HDL"/>
    <s v="EA"/>
    <s v="GC"/>
    <x v="58"/>
    <x v="58"/>
    <s v="N"/>
    <s v="아산3포장장"/>
    <n v="20200804"/>
    <x v="267"/>
    <b v="0"/>
    <s v="HS334"/>
    <b v="1"/>
    <b v="1"/>
    <x v="5"/>
    <x v="22"/>
    <s v="CAP, DR, O/S, HDL"/>
    <m/>
    <n v="4"/>
    <x v="21"/>
    <x v="91"/>
    <x v="133"/>
    <x v="0"/>
  </r>
  <r>
    <x v="376"/>
    <s v="CAP-DR O/S HDL"/>
    <s v="EA"/>
    <s v="GC"/>
    <x v="58"/>
    <x v="58"/>
    <s v="N"/>
    <s v="아산3포장장"/>
    <n v="20200811"/>
    <x v="267"/>
    <b v="0"/>
    <s v="HS334"/>
    <b v="1"/>
    <b v="1"/>
    <x v="5"/>
    <x v="22"/>
    <s v="CAP, DR, O/S, HDL"/>
    <m/>
    <n v="4"/>
    <x v="21"/>
    <x v="91"/>
    <x v="133"/>
    <x v="0"/>
  </r>
  <r>
    <x v="377"/>
    <s v="COVER-DR O/S HDL,LH"/>
    <s v="EA"/>
    <s v="GC"/>
    <x v="58"/>
    <x v="58"/>
    <s v="N"/>
    <s v="아산3포장장"/>
    <n v="20200804"/>
    <x v="268"/>
    <b v="0"/>
    <s v="HS334"/>
    <b v="1"/>
    <b v="1"/>
    <x v="5"/>
    <x v="22"/>
    <s v="COVER, DR, O/S, HDL"/>
    <m/>
    <n v="4"/>
    <x v="6"/>
    <x v="91"/>
    <x v="134"/>
    <x v="0"/>
  </r>
  <r>
    <x v="378"/>
    <s v="COVER-DR O/S HDL,LH"/>
    <s v="EA"/>
    <s v="GC"/>
    <x v="58"/>
    <x v="58"/>
    <s v="N"/>
    <s v="아산3포장장"/>
    <n v="20200804"/>
    <x v="268"/>
    <b v="0"/>
    <s v="HS334"/>
    <b v="1"/>
    <b v="1"/>
    <x v="5"/>
    <x v="22"/>
    <s v="COVER, DR, O/S, HDL"/>
    <m/>
    <n v="4"/>
    <x v="6"/>
    <x v="91"/>
    <x v="134"/>
    <x v="0"/>
  </r>
  <r>
    <x v="379"/>
    <s v="COVER-DR O/S HDL,LH"/>
    <s v="EA"/>
    <s v="GC"/>
    <x v="58"/>
    <x v="58"/>
    <s v="N"/>
    <s v="아산3포장장"/>
    <n v="20200811"/>
    <x v="268"/>
    <b v="0"/>
    <s v="HS334"/>
    <b v="1"/>
    <b v="1"/>
    <x v="5"/>
    <x v="22"/>
    <s v="COVER, DR, O/S, HDL"/>
    <m/>
    <n v="4"/>
    <x v="6"/>
    <x v="91"/>
    <x v="134"/>
    <x v="0"/>
  </r>
  <r>
    <x v="380"/>
    <s v="COVER-DR O/S HDL,LH"/>
    <s v="EA"/>
    <s v="GC"/>
    <x v="58"/>
    <x v="58"/>
    <s v="N"/>
    <s v="아산3포장장"/>
    <n v="20200804"/>
    <x v="268"/>
    <b v="0"/>
    <s v="HS334"/>
    <b v="1"/>
    <b v="1"/>
    <x v="5"/>
    <x v="22"/>
    <s v="COVER, DR, O/S, HDL"/>
    <m/>
    <n v="4"/>
    <x v="6"/>
    <x v="91"/>
    <x v="134"/>
    <x v="0"/>
  </r>
  <r>
    <x v="381"/>
    <s v="COVER-DR O/S HDL,LH"/>
    <s v="EA"/>
    <s v="GC"/>
    <x v="58"/>
    <x v="58"/>
    <s v="N"/>
    <s v="아산3포장장"/>
    <n v="20200811"/>
    <x v="268"/>
    <b v="0"/>
    <s v="HS334"/>
    <b v="1"/>
    <b v="1"/>
    <x v="5"/>
    <x v="22"/>
    <s v="COVER, DR, O/S, HDL"/>
    <m/>
    <n v="4"/>
    <x v="6"/>
    <x v="91"/>
    <x v="134"/>
    <x v="0"/>
  </r>
  <r>
    <x v="382"/>
    <s v="COVER-DR O/S HDL,LH"/>
    <s v="EA"/>
    <s v="GC"/>
    <x v="58"/>
    <x v="58"/>
    <s v="N"/>
    <s v="아산3포장장"/>
    <n v="20200819"/>
    <x v="268"/>
    <b v="0"/>
    <s v="HS334"/>
    <b v="1"/>
    <b v="1"/>
    <x v="5"/>
    <x v="22"/>
    <s v="COVER, DR, O/S, HDL"/>
    <m/>
    <n v="4"/>
    <x v="6"/>
    <x v="91"/>
    <x v="134"/>
    <x v="0"/>
  </r>
  <r>
    <x v="383"/>
    <s v="HDL-DR O/S,RH"/>
    <s v="EA"/>
    <s v="GC"/>
    <x v="58"/>
    <x v="58"/>
    <s v="N"/>
    <s v="아산3포장장"/>
    <n v="20200810"/>
    <x v="265"/>
    <b v="0"/>
    <s v="PB323"/>
    <b v="1"/>
    <b v="1"/>
    <x v="5"/>
    <x v="22"/>
    <s v="HDL, DR, O/S"/>
    <m/>
    <n v="3"/>
    <x v="73"/>
    <x v="90"/>
    <x v="132"/>
    <x v="1"/>
  </r>
  <r>
    <x v="384"/>
    <s v="HDL-DR O/S,RH"/>
    <s v="EA"/>
    <s v="GC"/>
    <x v="58"/>
    <x v="58"/>
    <s v="N"/>
    <s v="아산3포장장"/>
    <n v="20200812"/>
    <x v="265"/>
    <b v="0"/>
    <s v="PB323"/>
    <b v="1"/>
    <b v="1"/>
    <x v="5"/>
    <x v="22"/>
    <s v="HDL, DR, O/S"/>
    <m/>
    <n v="3"/>
    <x v="73"/>
    <x v="90"/>
    <x v="132"/>
    <x v="1"/>
  </r>
  <r>
    <x v="385"/>
    <s v="HDL-DR O/S,RH"/>
    <s v="EA"/>
    <s v="GC"/>
    <x v="58"/>
    <x v="58"/>
    <s v="N"/>
    <s v="아산3포장장"/>
    <n v="20200810"/>
    <x v="265"/>
    <b v="0"/>
    <s v="PB323"/>
    <b v="1"/>
    <b v="1"/>
    <x v="5"/>
    <x v="22"/>
    <s v="HDL, DR, O/S"/>
    <m/>
    <n v="3"/>
    <x v="73"/>
    <x v="90"/>
    <x v="132"/>
    <x v="1"/>
  </r>
  <r>
    <x v="386"/>
    <s v="HDL-DR O/S,RH"/>
    <s v="EA"/>
    <s v="GC"/>
    <x v="58"/>
    <x v="58"/>
    <s v="N"/>
    <s v="아산3포장장"/>
    <n v="20200810"/>
    <x v="265"/>
    <b v="0"/>
    <s v="PB323"/>
    <b v="1"/>
    <b v="1"/>
    <x v="5"/>
    <x v="22"/>
    <s v="HDL, DR, O/S"/>
    <m/>
    <n v="3"/>
    <x v="73"/>
    <x v="90"/>
    <x v="132"/>
    <x v="1"/>
  </r>
  <r>
    <x v="387"/>
    <s v="HDL-DR O/S,RH"/>
    <s v="EA"/>
    <s v="GC"/>
    <x v="58"/>
    <x v="58"/>
    <s v="N"/>
    <s v="아산3포장장"/>
    <n v="20200812"/>
    <x v="265"/>
    <b v="0"/>
    <s v="PB323"/>
    <b v="1"/>
    <b v="1"/>
    <x v="5"/>
    <x v="22"/>
    <s v="HDL, DR, O/S"/>
    <m/>
    <n v="3"/>
    <x v="73"/>
    <x v="90"/>
    <x v="132"/>
    <x v="1"/>
  </r>
  <r>
    <x v="388"/>
    <s v="HDL-DR O/S,RH"/>
    <s v="EA"/>
    <s v="GC"/>
    <x v="58"/>
    <x v="58"/>
    <s v="N"/>
    <s v="아산3포장장"/>
    <n v="20200812"/>
    <x v="265"/>
    <b v="0"/>
    <s v="PB323"/>
    <b v="1"/>
    <b v="1"/>
    <x v="5"/>
    <x v="22"/>
    <s v="HDL, DR, O/S"/>
    <m/>
    <n v="3"/>
    <x v="73"/>
    <x v="90"/>
    <x v="132"/>
    <x v="1"/>
  </r>
  <r>
    <x v="389"/>
    <s v="HDL-DR O/S,RH"/>
    <s v="EA"/>
    <s v="GC"/>
    <x v="58"/>
    <x v="58"/>
    <s v="N"/>
    <s v="아산3포장장"/>
    <n v="20200902"/>
    <x v="269"/>
    <b v="0"/>
    <s v="PB323"/>
    <b v="1"/>
    <b v="1"/>
    <x v="5"/>
    <x v="22"/>
    <s v="HDL, DR, O/S"/>
    <m/>
    <n v="3"/>
    <x v="73"/>
    <x v="90"/>
    <x v="132"/>
    <x v="1"/>
  </r>
  <r>
    <x v="390"/>
    <s v="HDL-DR O/S,RH"/>
    <s v="EA"/>
    <s v="GC"/>
    <x v="58"/>
    <x v="58"/>
    <s v="N"/>
    <s v="아산3포장장"/>
    <n v="20200825"/>
    <x v="269"/>
    <b v="0"/>
    <s v="PB323"/>
    <b v="1"/>
    <b v="1"/>
    <x v="5"/>
    <x v="22"/>
    <s v="HDL, DR, O/S"/>
    <m/>
    <n v="3"/>
    <x v="73"/>
    <x v="90"/>
    <x v="132"/>
    <x v="1"/>
  </r>
  <r>
    <x v="391"/>
    <s v="HDL-DR O/S,RH"/>
    <s v="EA"/>
    <s v="GC"/>
    <x v="58"/>
    <x v="58"/>
    <s v="N"/>
    <s v="아산3포장장"/>
    <n v="20200803"/>
    <x v="269"/>
    <b v="0"/>
    <s v="PB323"/>
    <b v="1"/>
    <b v="1"/>
    <x v="5"/>
    <x v="22"/>
    <s v="HDL, DR, O/S"/>
    <m/>
    <n v="3"/>
    <x v="73"/>
    <x v="90"/>
    <x v="132"/>
    <x v="1"/>
  </r>
  <r>
    <x v="392"/>
    <s v="HDL-DR O/S,RH"/>
    <s v="EA"/>
    <s v="GC"/>
    <x v="58"/>
    <x v="58"/>
    <s v="N"/>
    <s v="아산3포장장"/>
    <n v="20200730"/>
    <x v="269"/>
    <b v="0"/>
    <s v="PB323"/>
    <b v="1"/>
    <b v="1"/>
    <x v="5"/>
    <x v="22"/>
    <s v="HDL, DR, O/S"/>
    <m/>
    <n v="3"/>
    <x v="73"/>
    <x v="90"/>
    <x v="132"/>
    <x v="1"/>
  </r>
  <r>
    <x v="393"/>
    <s v="HDL-DR O/S,RH"/>
    <s v="EA"/>
    <s v="GC"/>
    <x v="58"/>
    <x v="58"/>
    <s v="N"/>
    <s v="아산3포장장"/>
    <n v="20200803"/>
    <x v="269"/>
    <b v="0"/>
    <s v="PB323"/>
    <b v="1"/>
    <b v="1"/>
    <x v="5"/>
    <x v="22"/>
    <s v="HDL, DR, O/S"/>
    <m/>
    <n v="3"/>
    <x v="73"/>
    <x v="90"/>
    <x v="132"/>
    <x v="1"/>
  </r>
  <r>
    <x v="394"/>
    <s v="HDL-DR O/S,RH"/>
    <s v="EA"/>
    <s v="GC"/>
    <x v="58"/>
    <x v="58"/>
    <s v="N"/>
    <s v="아산3포장장"/>
    <n v="20200825"/>
    <x v="269"/>
    <b v="0"/>
    <s v="PB323"/>
    <b v="1"/>
    <b v="1"/>
    <x v="5"/>
    <x v="22"/>
    <s v="HDL, DR, O/S"/>
    <m/>
    <n v="3"/>
    <x v="73"/>
    <x v="90"/>
    <x v="132"/>
    <x v="1"/>
  </r>
  <r>
    <x v="395"/>
    <s v="COVER-DR O/S HDL,RH"/>
    <s v="EA"/>
    <s v="GC"/>
    <x v="58"/>
    <x v="58"/>
    <s v="N"/>
    <s v="아산3포장장"/>
    <n v="20200804"/>
    <x v="268"/>
    <b v="0"/>
    <s v="HS334"/>
    <b v="1"/>
    <b v="1"/>
    <x v="5"/>
    <x v="22"/>
    <s v="COVER, DR, O/S, HDL"/>
    <m/>
    <n v="4"/>
    <x v="6"/>
    <x v="91"/>
    <x v="134"/>
    <x v="0"/>
  </r>
  <r>
    <x v="396"/>
    <s v="COVER-DR O/S HDL,RH"/>
    <s v="EA"/>
    <s v="GC"/>
    <x v="58"/>
    <x v="58"/>
    <s v="N"/>
    <s v="아산3포장장"/>
    <n v="20200803"/>
    <x v="268"/>
    <b v="0"/>
    <s v="HS334"/>
    <b v="1"/>
    <b v="1"/>
    <x v="5"/>
    <x v="22"/>
    <s v="COVER, DR, O/S, HDL"/>
    <m/>
    <n v="4"/>
    <x v="6"/>
    <x v="91"/>
    <x v="134"/>
    <x v="0"/>
  </r>
  <r>
    <x v="397"/>
    <s v="COVER-DR O/S HDL,RH"/>
    <s v="EA"/>
    <s v="GC"/>
    <x v="58"/>
    <x v="58"/>
    <s v="N"/>
    <s v="아산3포장장"/>
    <n v="20200811"/>
    <x v="268"/>
    <b v="0"/>
    <s v="HS334"/>
    <b v="1"/>
    <b v="1"/>
    <x v="5"/>
    <x v="22"/>
    <s v="COVER, DR, O/S, HDL"/>
    <m/>
    <n v="4"/>
    <x v="6"/>
    <x v="91"/>
    <x v="134"/>
    <x v="0"/>
  </r>
  <r>
    <x v="398"/>
    <s v="COVER-DR O/S HDL,RH"/>
    <s v="EA"/>
    <s v="GC"/>
    <x v="58"/>
    <x v="58"/>
    <s v="N"/>
    <s v="아산3포장장"/>
    <n v="20200803"/>
    <x v="268"/>
    <b v="0"/>
    <s v="HS334"/>
    <b v="1"/>
    <b v="1"/>
    <x v="5"/>
    <x v="22"/>
    <s v="COVER, DR, O/S, HDL"/>
    <m/>
    <n v="4"/>
    <x v="6"/>
    <x v="91"/>
    <x v="134"/>
    <x v="0"/>
  </r>
  <r>
    <x v="399"/>
    <s v="COVER-DR O/S HDL,RH"/>
    <s v="EA"/>
    <s v="GC"/>
    <x v="58"/>
    <x v="58"/>
    <s v="N"/>
    <s v="아산3포장장"/>
    <n v="20200811"/>
    <x v="268"/>
    <b v="0"/>
    <s v="HS334"/>
    <b v="1"/>
    <b v="1"/>
    <x v="5"/>
    <x v="22"/>
    <s v="COVER, DR, O/S, HDL"/>
    <m/>
    <n v="4"/>
    <x v="6"/>
    <x v="91"/>
    <x v="134"/>
    <x v="0"/>
  </r>
  <r>
    <x v="400"/>
    <s v="COVER-DR O/S HDL,RH"/>
    <s v="EA"/>
    <s v="GC"/>
    <x v="58"/>
    <x v="58"/>
    <s v="N"/>
    <s v="아산3포장장"/>
    <n v="20200811"/>
    <x v="268"/>
    <b v="0"/>
    <s v="HS334"/>
    <b v="1"/>
    <b v="1"/>
    <x v="5"/>
    <x v="22"/>
    <s v="COVER, DR, O/S, HDL"/>
    <m/>
    <n v="4"/>
    <x v="6"/>
    <x v="91"/>
    <x v="134"/>
    <x v="0"/>
  </r>
  <r>
    <x v="401"/>
    <s v="MACHINE SCREW-TORX FLAT HEAD"/>
    <s v="EA"/>
    <s v="GB"/>
    <x v="1"/>
    <x v="1"/>
    <s v="N"/>
    <s v="아산2포장장"/>
    <n v="20201028"/>
    <x v="270"/>
    <b v="0"/>
    <s v="PB345"/>
    <b v="1"/>
    <b v="1"/>
    <x v="5"/>
    <x v="30"/>
    <s v="MACHINE, SCREW, TORX, FLAT, HEAD"/>
    <m/>
    <m/>
    <x v="4"/>
    <x v="4"/>
    <x v="4"/>
    <x v="0"/>
  </r>
  <r>
    <x v="402"/>
    <s v="BOLT-WASHER ASSY"/>
    <s v="EA"/>
    <s v="GC"/>
    <x v="7"/>
    <x v="7"/>
    <s v="N"/>
    <s v="아산3포장장"/>
    <n v="20201025"/>
    <x v="99"/>
    <b v="0"/>
    <s v="CM428"/>
    <b v="1"/>
    <b v="1"/>
    <x v="5"/>
    <x v="23"/>
    <s v="BOLT, WASHER"/>
    <m/>
    <n v="2"/>
    <x v="0"/>
    <x v="8"/>
    <x v="15"/>
    <x v="0"/>
  </r>
  <r>
    <x v="204"/>
    <s v="MIRROR ASSY-I/S RR VIEW"/>
    <s v="EA"/>
    <s v="GC"/>
    <x v="42"/>
    <x v="42"/>
    <s v="N"/>
    <s v="아산3포장장"/>
    <n v="20201029"/>
    <x v="157"/>
    <b v="0"/>
    <s v="PB326F"/>
    <b v="1"/>
    <b v="1"/>
    <x v="5"/>
    <x v="23"/>
    <s v="MIRROR, I/S, VIEW"/>
    <s v="RR"/>
    <n v="3"/>
    <x v="52"/>
    <x v="60"/>
    <x v="92"/>
    <x v="0"/>
  </r>
  <r>
    <x v="205"/>
    <s v="SCREW-TORX"/>
    <s v="EA"/>
    <s v="GB"/>
    <x v="1"/>
    <x v="1"/>
    <s v="N"/>
    <s v="아산2포장장"/>
    <n v="20201021"/>
    <x v="158"/>
    <b v="0"/>
    <s v="PB345G"/>
    <b v="1"/>
    <b v="1"/>
    <x v="5"/>
    <x v="23"/>
    <s v="SCREW, TORX"/>
    <m/>
    <n v="4"/>
    <x v="53"/>
    <x v="4"/>
    <x v="93"/>
    <x v="0"/>
  </r>
  <r>
    <x v="403"/>
    <s v="EMBLEM-ELANTRA"/>
    <s v="EA"/>
    <s v="GC"/>
    <x v="59"/>
    <x v="59"/>
    <s v="N"/>
    <s v="아산3포장장"/>
    <n v="20200915"/>
    <x v="271"/>
    <b v="0"/>
    <s v="PB335"/>
    <b v="1"/>
    <b v="1"/>
    <x v="5"/>
    <x v="31"/>
    <s v="EMBLEM"/>
    <m/>
    <n v="1"/>
    <x v="74"/>
    <x v="4"/>
    <x v="135"/>
    <x v="0"/>
  </r>
  <r>
    <x v="404"/>
    <s v="EMBLEM-LIMITED"/>
    <s v="EA"/>
    <s v="GC"/>
    <x v="59"/>
    <x v="59"/>
    <s v="N"/>
    <s v="아산3포장장"/>
    <n v="20200804"/>
    <x v="272"/>
    <b v="0"/>
    <s v="PB325FK"/>
    <b v="1"/>
    <b v="1"/>
    <x v="5"/>
    <x v="31"/>
    <s v="EMBLEM"/>
    <m/>
    <n v="1"/>
    <x v="74"/>
    <x v="4"/>
    <x v="135"/>
    <x v="0"/>
  </r>
  <r>
    <x v="405"/>
    <s v="EMBLEM-SPECIAL EDITION"/>
    <s v="EA"/>
    <s v="GC"/>
    <x v="59"/>
    <x v="59"/>
    <s v="N"/>
    <s v="아산3포장장"/>
    <n v="20200630"/>
    <x v="273"/>
    <b v="0"/>
    <s v="PB325FK"/>
    <b v="1"/>
    <b v="1"/>
    <x v="5"/>
    <x v="31"/>
    <s v="EMBLEM, SPECIAL, EDITION"/>
    <m/>
    <n v="3"/>
    <x v="74"/>
    <x v="4"/>
    <x v="135"/>
    <x v="0"/>
  </r>
  <r>
    <x v="406"/>
    <s v="T/SCREW-BUMPER MTG"/>
    <s v="EA"/>
    <s v="GC"/>
    <x v="5"/>
    <x v="5"/>
    <s v="N"/>
    <s v="아산3포장장"/>
    <n v="20201025"/>
    <x v="274"/>
    <b v="0"/>
    <s v="CS558"/>
    <b v="1"/>
    <b v="1"/>
    <x v="5"/>
    <x v="31"/>
    <s v="T/SCREW, BUMPER, MTG"/>
    <m/>
    <n v="3"/>
    <x v="1"/>
    <x v="4"/>
    <x v="136"/>
    <x v="0"/>
  </r>
  <r>
    <x v="407"/>
    <s v="BOLT-WASHER ASSY, PAINT CLEAR"/>
    <s v="EA"/>
    <s v="GC"/>
    <x v="7"/>
    <x v="7"/>
    <s v="N"/>
    <s v="아산3포장장"/>
    <n v="20201025"/>
    <x v="275"/>
    <b v="0"/>
    <s v="CM424"/>
    <b v="1"/>
    <b v="1"/>
    <x v="5"/>
    <x v="32"/>
    <s v="BOLT, WASHER, PAINT, CLEAR"/>
    <m/>
    <n v="4"/>
    <x v="0"/>
    <x v="8"/>
    <x v="15"/>
    <x v="0"/>
  </r>
  <r>
    <x v="408"/>
    <s v="BOLT-WASHER ASSY P/CLEAR"/>
    <s v="EA"/>
    <s v="GC"/>
    <x v="7"/>
    <x v="7"/>
    <s v="N"/>
    <s v="아산3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409"/>
    <s v="BRKT-ENGINE BLOCK"/>
    <s v="EA"/>
    <s v="GC"/>
    <x v="60"/>
    <x v="60"/>
    <s v="N"/>
    <s v="아산3포장장"/>
    <n v="20201007"/>
    <x v="276"/>
    <b v="0"/>
    <s v="CS558"/>
    <b v="1"/>
    <b v="1"/>
    <x v="2"/>
    <x v="19"/>
    <s v="BRKT, ENGINE, BLOCK"/>
    <m/>
    <n v="4"/>
    <x v="38"/>
    <x v="82"/>
    <x v="121"/>
    <x v="0"/>
  </r>
  <r>
    <x v="410"/>
    <s v="TRANSMITTER ASSY-KEYLESS ENTRY"/>
    <s v="EA"/>
    <s v="GB"/>
    <x v="61"/>
    <x v="61"/>
    <s v="N"/>
    <s v="아산2포장장"/>
    <n v="20200803"/>
    <x v="277"/>
    <b v="0"/>
    <s v="PB325"/>
    <b v="1"/>
    <b v="1"/>
    <x v="2"/>
    <x v="33"/>
    <s v="TRANSMITTER, KEYLESS, ENTRY"/>
    <m/>
    <n v="3"/>
    <x v="75"/>
    <x v="92"/>
    <x v="137"/>
    <x v="0"/>
  </r>
  <r>
    <x v="411"/>
    <s v="COVER-L.K.A.S"/>
    <s v="EA"/>
    <s v="GC"/>
    <x v="62"/>
    <x v="62"/>
    <s v="N"/>
    <s v="아산3포장장"/>
    <n v="20200916"/>
    <x v="278"/>
    <b v="0"/>
    <s v="PB325FK"/>
    <b v="1"/>
    <b v="1"/>
    <x v="2"/>
    <x v="33"/>
    <s v="COVER, LKAS"/>
    <m/>
    <n v="2"/>
    <x v="6"/>
    <x v="93"/>
    <x v="138"/>
    <x v="0"/>
  </r>
  <r>
    <x v="412"/>
    <s v="SCREW-SIDE IMPACT SENSOR MTG"/>
    <s v="EA"/>
    <s v="GB"/>
    <x v="1"/>
    <x v="1"/>
    <s v="N"/>
    <s v="아산2포장장"/>
    <n v="20200903"/>
    <x v="279"/>
    <b v="0"/>
    <s v="PB345G"/>
    <b v="1"/>
    <b v="1"/>
    <x v="2"/>
    <x v="33"/>
    <s v="SCREW, SIDE, IMPACT, SENSOR, MTG"/>
    <m/>
    <n v="4"/>
    <x v="53"/>
    <x v="4"/>
    <x v="93"/>
    <x v="0"/>
  </r>
  <r>
    <x v="413"/>
    <s v="ANTENNA ASSY-COMBINATION"/>
    <s v="EA"/>
    <s v="GC"/>
    <x v="63"/>
    <x v="63"/>
    <s v="N"/>
    <s v="아산3포장장"/>
    <n v="20200722"/>
    <x v="280"/>
    <b v="0"/>
    <s v="HS335"/>
    <b v="1"/>
    <b v="1"/>
    <x v="2"/>
    <x v="34"/>
    <s v="ANTENNA, COMBINATION"/>
    <m/>
    <n v="2"/>
    <x v="76"/>
    <x v="94"/>
    <x v="139"/>
    <x v="1"/>
  </r>
  <r>
    <x v="414"/>
    <s v="ANTENNA ASSY-COMBINATION"/>
    <s v="EA"/>
    <s v="GC"/>
    <x v="63"/>
    <x v="63"/>
    <s v="N"/>
    <s v="아산3포장장"/>
    <n v="20200813"/>
    <x v="280"/>
    <b v="0"/>
    <s v="HS335"/>
    <b v="1"/>
    <b v="1"/>
    <x v="2"/>
    <x v="34"/>
    <s v="ANTENNA, COMBINATION"/>
    <m/>
    <n v="2"/>
    <x v="76"/>
    <x v="94"/>
    <x v="139"/>
    <x v="1"/>
  </r>
  <r>
    <x v="415"/>
    <s v="ANTENNA ASSY-COMBINATION"/>
    <s v="EA"/>
    <s v="GC"/>
    <x v="63"/>
    <x v="63"/>
    <s v="N"/>
    <s v="아산3포장장"/>
    <n v="20200813"/>
    <x v="280"/>
    <b v="0"/>
    <s v="HS335"/>
    <b v="1"/>
    <b v="1"/>
    <x v="2"/>
    <x v="34"/>
    <s v="ANTENNA, COMBINATION"/>
    <m/>
    <n v="2"/>
    <x v="76"/>
    <x v="94"/>
    <x v="139"/>
    <x v="1"/>
  </r>
  <r>
    <x v="416"/>
    <s v="ANTENNA ASSY-COMBINATION"/>
    <s v="EA"/>
    <s v="GC"/>
    <x v="63"/>
    <x v="63"/>
    <s v="N"/>
    <s v="아산3포장장"/>
    <n v="20200813"/>
    <x v="280"/>
    <b v="0"/>
    <s v="HS335"/>
    <b v="1"/>
    <b v="1"/>
    <x v="2"/>
    <x v="34"/>
    <s v="ANTENNA, COMBINATION"/>
    <m/>
    <n v="2"/>
    <x v="76"/>
    <x v="94"/>
    <x v="139"/>
    <x v="1"/>
  </r>
  <r>
    <x v="417"/>
    <s v="ANTENNA ASSY-COMBINATION"/>
    <s v="EA"/>
    <s v="GC"/>
    <x v="63"/>
    <x v="63"/>
    <s v="N"/>
    <s v="아산3포장장"/>
    <n v="20200813"/>
    <x v="280"/>
    <b v="0"/>
    <s v="HS335"/>
    <b v="1"/>
    <b v="1"/>
    <x v="2"/>
    <x v="34"/>
    <s v="ANTENNA, COMBINATION"/>
    <m/>
    <n v="2"/>
    <x v="76"/>
    <x v="94"/>
    <x v="139"/>
    <x v="1"/>
  </r>
  <r>
    <x v="418"/>
    <s v="ANTENNA ASSY-COMBINATION"/>
    <s v="EA"/>
    <s v="GC"/>
    <x v="63"/>
    <x v="63"/>
    <s v="N"/>
    <s v="아산3포장장"/>
    <n v="20200813"/>
    <x v="280"/>
    <b v="0"/>
    <s v="HS335"/>
    <b v="1"/>
    <b v="1"/>
    <x v="2"/>
    <x v="34"/>
    <s v="ANTENNA, COMBINATION"/>
    <m/>
    <n v="2"/>
    <x v="76"/>
    <x v="94"/>
    <x v="139"/>
    <x v="1"/>
  </r>
  <r>
    <x v="419"/>
    <s v="ANTENNA ASSY-COMBINATION"/>
    <s v="EA"/>
    <s v="GC"/>
    <x v="63"/>
    <x v="63"/>
    <s v="N"/>
    <s v="아산3포장장"/>
    <n v="20200813"/>
    <x v="281"/>
    <b v="0"/>
    <s v="HS335"/>
    <b v="1"/>
    <b v="1"/>
    <x v="2"/>
    <x v="34"/>
    <s v="ANTENNA, COMBINATION"/>
    <m/>
    <n v="2"/>
    <x v="76"/>
    <x v="94"/>
    <x v="139"/>
    <x v="1"/>
  </r>
  <r>
    <x v="420"/>
    <s v="ANTENNA ASSY-COMBINATION"/>
    <s v="EA"/>
    <s v="GC"/>
    <x v="63"/>
    <x v="63"/>
    <s v="N"/>
    <s v="아산3포장장"/>
    <n v="20200722"/>
    <x v="281"/>
    <b v="0"/>
    <s v="HS335"/>
    <b v="1"/>
    <b v="1"/>
    <x v="2"/>
    <x v="34"/>
    <s v="ANTENNA, COMBINATION"/>
    <m/>
    <n v="2"/>
    <x v="76"/>
    <x v="94"/>
    <x v="139"/>
    <x v="1"/>
  </r>
  <r>
    <x v="421"/>
    <s v="ANTENNA ASSY-COMBINATION"/>
    <s v="EA"/>
    <s v="GC"/>
    <x v="63"/>
    <x v="63"/>
    <s v="N"/>
    <s v="아산3포장장"/>
    <n v="20200827"/>
    <x v="281"/>
    <b v="0"/>
    <s v="HS335"/>
    <b v="1"/>
    <b v="1"/>
    <x v="2"/>
    <x v="34"/>
    <s v="ANTENNA, COMBINATION"/>
    <m/>
    <n v="2"/>
    <x v="76"/>
    <x v="94"/>
    <x v="139"/>
    <x v="1"/>
  </r>
  <r>
    <x v="422"/>
    <s v="ANTENNA ASSY-COMBINATION"/>
    <s v="EA"/>
    <s v="GC"/>
    <x v="63"/>
    <x v="63"/>
    <s v="N"/>
    <s v="아산3포장장"/>
    <n v="20200813"/>
    <x v="281"/>
    <b v="0"/>
    <s v="HS335"/>
    <b v="1"/>
    <b v="1"/>
    <x v="2"/>
    <x v="34"/>
    <s v="ANTENNA, COMBINATION"/>
    <m/>
    <n v="2"/>
    <x v="76"/>
    <x v="94"/>
    <x v="139"/>
    <x v="1"/>
  </r>
  <r>
    <x v="423"/>
    <s v="ANTENNA ASSY-COMBINATION"/>
    <s v="EA"/>
    <s v="GC"/>
    <x v="63"/>
    <x v="63"/>
    <s v="N"/>
    <s v="아산3포장장"/>
    <n v="20200828"/>
    <x v="281"/>
    <b v="0"/>
    <s v="HS335"/>
    <b v="1"/>
    <b v="1"/>
    <x v="2"/>
    <x v="34"/>
    <s v="ANTENNA, COMBINATION"/>
    <m/>
    <n v="2"/>
    <x v="76"/>
    <x v="94"/>
    <x v="139"/>
    <x v="1"/>
  </r>
  <r>
    <x v="424"/>
    <s v="ANTENNA ASSY-COMBINATION"/>
    <s v="EA"/>
    <s v="GC"/>
    <x v="63"/>
    <x v="63"/>
    <s v="N"/>
    <s v="아산3포장장"/>
    <n v="20200831"/>
    <x v="281"/>
    <b v="0"/>
    <s v="HS335"/>
    <b v="1"/>
    <b v="1"/>
    <x v="2"/>
    <x v="34"/>
    <s v="ANTENNA, COMBINATION"/>
    <m/>
    <n v="2"/>
    <x v="76"/>
    <x v="94"/>
    <x v="139"/>
    <x v="1"/>
  </r>
  <r>
    <x v="425"/>
    <s v="GRL &amp; CVR ASSY - AIR EXTRACTOR"/>
    <s v="EA"/>
    <s v="GB"/>
    <x v="64"/>
    <x v="64"/>
    <s v="N"/>
    <s v="아산2포장장"/>
    <n v="20201027"/>
    <x v="282"/>
    <b v="0"/>
    <s v="PB325GK"/>
    <b v="1"/>
    <b v="1"/>
    <x v="2"/>
    <x v="3"/>
    <s v="GRL&amp;CVR, AIR, EXTRACTOR"/>
    <m/>
    <n v="3"/>
    <x v="77"/>
    <x v="95"/>
    <x v="140"/>
    <x v="0"/>
  </r>
  <r>
    <x v="426"/>
    <s v="UNIT ASSY-RR CORNER RADAR,LH"/>
    <s v="EA"/>
    <s v="GC"/>
    <x v="65"/>
    <x v="65"/>
    <s v="N"/>
    <s v="아산3포장장"/>
    <n v="20201002"/>
    <x v="283"/>
    <b v="0"/>
    <s v="CS334"/>
    <b v="1"/>
    <b v="1"/>
    <x v="2"/>
    <x v="35"/>
    <s v="UNIT, CORNER, RADAR"/>
    <s v="RR"/>
    <n v="3"/>
    <x v="78"/>
    <x v="96"/>
    <x v="141"/>
    <x v="0"/>
  </r>
  <r>
    <x v="427"/>
    <s v="UNIT ASSY-RR CORNER RADAR,RH"/>
    <s v="EA"/>
    <s v="GC"/>
    <x v="65"/>
    <x v="65"/>
    <s v="N"/>
    <s v="아산3포장장"/>
    <n v="20201002"/>
    <x v="283"/>
    <b v="0"/>
    <s v="CS334"/>
    <b v="1"/>
    <b v="1"/>
    <x v="2"/>
    <x v="35"/>
    <s v="UNIT, CORNER, RADAR"/>
    <s v="RR"/>
    <n v="3"/>
    <x v="78"/>
    <x v="96"/>
    <x v="141"/>
    <x v="0"/>
  </r>
  <r>
    <x v="428"/>
    <s v="UNIT ASSY-RR VIEW CAMERA"/>
    <s v="EA"/>
    <s v="GC"/>
    <x v="62"/>
    <x v="62"/>
    <s v="N"/>
    <s v="아산3포장장"/>
    <n v="20200729"/>
    <x v="284"/>
    <b v="0"/>
    <s v="CS334"/>
    <b v="1"/>
    <b v="1"/>
    <x v="2"/>
    <x v="35"/>
    <s v="UNIT, VIEW, CAMERA"/>
    <s v="RR"/>
    <n v="3"/>
    <x v="78"/>
    <x v="97"/>
    <x v="142"/>
    <x v="0"/>
  </r>
  <r>
    <x v="429"/>
    <s v="UNIT ASSY-RR VIEW CAMERA"/>
    <s v="EA"/>
    <s v="GC"/>
    <x v="62"/>
    <x v="62"/>
    <s v="N"/>
    <s v="아산3포장장"/>
    <n v="20200926"/>
    <x v="284"/>
    <b v="0"/>
    <s v="CS334"/>
    <b v="1"/>
    <b v="1"/>
    <x v="2"/>
    <x v="35"/>
    <s v="UNIT, VIEW, CAMERA"/>
    <s v="RR"/>
    <n v="3"/>
    <x v="78"/>
    <x v="97"/>
    <x v="142"/>
    <x v="0"/>
  </r>
  <r>
    <x v="430"/>
    <s v="UNIT ASSY-RR VIEW CAMERA"/>
    <s v="EA"/>
    <s v="GC"/>
    <x v="62"/>
    <x v="62"/>
    <s v="N"/>
    <s v="아산3포장장"/>
    <n v="20200916"/>
    <x v="284"/>
    <b v="0"/>
    <s v="CS334"/>
    <b v="1"/>
    <b v="1"/>
    <x v="2"/>
    <x v="35"/>
    <s v="UNIT, VIEW, CAMERA"/>
    <s v="RR"/>
    <n v="3"/>
    <x v="78"/>
    <x v="97"/>
    <x v="142"/>
    <x v="0"/>
  </r>
  <r>
    <x v="431"/>
    <s v="UNIT ASSY-RR VIEW CAMERA"/>
    <s v="EA"/>
    <s v="GC"/>
    <x v="62"/>
    <x v="62"/>
    <s v="N"/>
    <s v="아산3포장장"/>
    <n v="20200916"/>
    <x v="284"/>
    <b v="0"/>
    <s v="CS334"/>
    <b v="1"/>
    <b v="1"/>
    <x v="2"/>
    <x v="35"/>
    <s v="UNIT, VIEW, CAMERA"/>
    <s v="RR"/>
    <n v="3"/>
    <x v="78"/>
    <x v="97"/>
    <x v="142"/>
    <x v="0"/>
  </r>
  <r>
    <x v="432"/>
    <s v="UNIT ASSY-RR VIEW CAMERA"/>
    <s v="EA"/>
    <s v="GC"/>
    <x v="62"/>
    <x v="62"/>
    <s v="N"/>
    <s v="아산3포장장"/>
    <n v="20200926"/>
    <x v="284"/>
    <b v="0"/>
    <s v="CS334"/>
    <b v="1"/>
    <b v="1"/>
    <x v="2"/>
    <x v="35"/>
    <s v="UNIT, VIEW, CAMERA"/>
    <s v="RR"/>
    <n v="3"/>
    <x v="78"/>
    <x v="97"/>
    <x v="142"/>
    <x v="0"/>
  </r>
  <r>
    <x v="433"/>
    <s v="UNIT ASSY-RR VIEW CAMERA"/>
    <s v="EA"/>
    <s v="GC"/>
    <x v="62"/>
    <x v="62"/>
    <s v="N"/>
    <s v="아산3포장장"/>
    <n v="20200926"/>
    <x v="284"/>
    <b v="0"/>
    <s v="CS334"/>
    <b v="1"/>
    <b v="1"/>
    <x v="2"/>
    <x v="35"/>
    <s v="UNIT, VIEW, CAMERA"/>
    <s v="RR"/>
    <n v="3"/>
    <x v="78"/>
    <x v="97"/>
    <x v="142"/>
    <x v="0"/>
  </r>
  <r>
    <x v="306"/>
    <s v="BOLT-WASHER ASSY"/>
    <s v="EA"/>
    <s v="GB"/>
    <x v="1"/>
    <x v="1"/>
    <s v="N"/>
    <s v="아산2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434"/>
    <s v="BOLT-SELF ALIGMNET"/>
    <s v="EA"/>
    <s v="GB"/>
    <x v="1"/>
    <x v="1"/>
    <s v="N"/>
    <s v="아산2포장장"/>
    <n v="20201026"/>
    <x v="0"/>
    <b v="0"/>
    <s v="PB345"/>
    <b v="1"/>
    <b v="1"/>
    <x v="0"/>
    <x v="0"/>
    <s v="BOLT, SELF, ALIGMNET"/>
    <m/>
    <n v="1"/>
    <x v="0"/>
    <x v="4"/>
    <x v="16"/>
    <x v="0"/>
  </r>
  <r>
    <x v="435"/>
    <s v="BOLT-WASHER ASSY, TAPER"/>
    <s v="EA"/>
    <s v="GB"/>
    <x v="6"/>
    <x v="6"/>
    <s v="N"/>
    <s v="아산2포장장"/>
    <n v="20201019"/>
    <x v="87"/>
    <b v="0"/>
    <s v="PB345"/>
    <b v="1"/>
    <b v="1"/>
    <x v="0"/>
    <x v="0"/>
    <s v="BOLT, WASHER, TAPER"/>
    <m/>
    <n v="4"/>
    <x v="0"/>
    <x v="8"/>
    <x v="15"/>
    <x v="0"/>
  </r>
  <r>
    <x v="113"/>
    <s v="BOLT-WASHER ASSY"/>
    <s v="EA"/>
    <s v="GC"/>
    <x v="5"/>
    <x v="5"/>
    <s v="N"/>
    <s v="아산3포장장"/>
    <n v="20201025"/>
    <x v="89"/>
    <b v="0"/>
    <s v="CS558"/>
    <b v="1"/>
    <b v="1"/>
    <x v="0"/>
    <x v="0"/>
    <s v="BOLT, WASHER"/>
    <m/>
    <n v="2"/>
    <x v="0"/>
    <x v="8"/>
    <x v="15"/>
    <x v="0"/>
  </r>
  <r>
    <x v="436"/>
    <s v="BOLT-FLANGE,PLAIN WASHER ASSY,GUIDE"/>
    <s v="EA"/>
    <s v="GB"/>
    <x v="6"/>
    <x v="6"/>
    <s v="N"/>
    <s v="아산2포장장"/>
    <n v="20201012"/>
    <x v="285"/>
    <b v="0"/>
    <s v="PB345G"/>
    <b v="1"/>
    <b v="1"/>
    <x v="0"/>
    <x v="0"/>
    <s v="BOLT, FLANGE, PLAIN, WASHER, GUIDE"/>
    <m/>
    <n v="2"/>
    <x v="0"/>
    <x v="0"/>
    <x v="0"/>
    <x v="0"/>
  </r>
  <r>
    <x v="437"/>
    <s v="BOLT-FLANGE"/>
    <s v="EA"/>
    <s v="GC"/>
    <x v="7"/>
    <x v="7"/>
    <s v="N"/>
    <s v="아산3포장장"/>
    <n v="20201027"/>
    <x v="286"/>
    <b v="0"/>
    <s v="PB345"/>
    <b v="1"/>
    <b v="1"/>
    <x v="0"/>
    <x v="0"/>
    <s v="BOLT, FLANGE"/>
    <m/>
    <n v="2"/>
    <x v="0"/>
    <x v="0"/>
    <x v="0"/>
    <x v="0"/>
  </r>
  <r>
    <x v="438"/>
    <s v="BOLT-WASHER ASSY, PAINT CLEAR"/>
    <s v="EA"/>
    <s v="GC"/>
    <x v="7"/>
    <x v="7"/>
    <s v="N"/>
    <s v="아산3포장장"/>
    <n v="20200729"/>
    <x v="287"/>
    <b v="0"/>
    <s v="PB345"/>
    <b v="1"/>
    <b v="1"/>
    <x v="0"/>
    <x v="0"/>
    <s v="BOLT, WASHER, PAINT, CLEAR"/>
    <m/>
    <n v="4"/>
    <x v="0"/>
    <x v="8"/>
    <x v="15"/>
    <x v="0"/>
  </r>
  <r>
    <x v="439"/>
    <s v="NUT-FLANGE"/>
    <s v="EA"/>
    <s v="GB"/>
    <x v="24"/>
    <x v="24"/>
    <s v="N"/>
    <s v="아산2포장장"/>
    <n v="20201019"/>
    <x v="288"/>
    <b v="0"/>
    <s v="PB345"/>
    <b v="1"/>
    <b v="1"/>
    <x v="0"/>
    <x v="7"/>
    <s v="NUT, FLANGE"/>
    <m/>
    <n v="2"/>
    <x v="16"/>
    <x v="10"/>
    <x v="18"/>
    <x v="0"/>
  </r>
  <r>
    <x v="440"/>
    <s v="COVER-ACCESS HOLE"/>
    <s v="EA"/>
    <s v="GC"/>
    <x v="30"/>
    <x v="30"/>
    <s v="N"/>
    <s v="아산3포장장"/>
    <n v="20201007"/>
    <x v="278"/>
    <b v="0"/>
    <s v="CS558"/>
    <b v="1"/>
    <b v="1"/>
    <x v="1"/>
    <x v="10"/>
    <s v="COVER, ACCESS, HOLE"/>
    <m/>
    <n v="3"/>
    <x v="6"/>
    <x v="98"/>
    <x v="143"/>
    <x v="0"/>
  </r>
  <r>
    <x v="148"/>
    <s v="BOLT-FLANGE"/>
    <s v="EA"/>
    <s v="GC"/>
    <x v="7"/>
    <x v="7"/>
    <s v="N"/>
    <s v="아산3포장장"/>
    <n v="20201025"/>
    <x v="106"/>
    <b v="0"/>
    <s v="CM424"/>
    <b v="1"/>
    <b v="1"/>
    <x v="1"/>
    <x v="10"/>
    <s v="BOLT, FLANGE"/>
    <m/>
    <n v="2"/>
    <x v="0"/>
    <x v="0"/>
    <x v="0"/>
    <x v="0"/>
  </r>
  <r>
    <x v="441"/>
    <s v="V-RIBBED BELT"/>
    <s v="EA"/>
    <s v="GC"/>
    <x v="37"/>
    <x v="37"/>
    <s v="N"/>
    <s v="아산3포장장"/>
    <n v="20201008"/>
    <x v="289"/>
    <b v="0"/>
    <s v="HS337"/>
    <b v="1"/>
    <b v="1"/>
    <x v="1"/>
    <x v="2"/>
    <s v="RIBBED, BELT"/>
    <m/>
    <n v="2"/>
    <x v="67"/>
    <x v="4"/>
    <x v="122"/>
    <x v="0"/>
  </r>
  <r>
    <x v="321"/>
    <s v="LABEL-FUEL FILLER DR"/>
    <s v="EA"/>
    <s v="GC"/>
    <x v="53"/>
    <x v="53"/>
    <s v="N"/>
    <s v="아산3포장장"/>
    <n v="20201025"/>
    <x v="7"/>
    <b v="0"/>
    <s v="CS558"/>
    <b v="1"/>
    <b v="1"/>
    <x v="1"/>
    <x v="25"/>
    <s v="LABEL, FUEL, FILLER, DR"/>
    <m/>
    <n v="4"/>
    <x v="51"/>
    <x v="83"/>
    <x v="123"/>
    <x v="0"/>
  </r>
  <r>
    <x v="442"/>
    <s v="CLAMP ASSY"/>
    <s v="EA"/>
    <s v="GC"/>
    <x v="17"/>
    <x v="17"/>
    <s v="N"/>
    <s v="아산3포장장"/>
    <n v="20201027"/>
    <x v="251"/>
    <b v="0"/>
    <s v="PB326F"/>
    <b v="1"/>
    <b v="1"/>
    <x v="1"/>
    <x v="25"/>
    <s v="CLAMP"/>
    <m/>
    <n v="1"/>
    <x v="79"/>
    <x v="4"/>
    <x v="144"/>
    <x v="0"/>
  </r>
  <r>
    <x v="443"/>
    <s v="PEDAL ASSY-ACCELERATOR"/>
    <s v="EA"/>
    <s v="GB"/>
    <x v="66"/>
    <x v="66"/>
    <s v="N"/>
    <s v="아산2포장장"/>
    <n v="20201029"/>
    <x v="290"/>
    <b v="0"/>
    <s v="PB325FK"/>
    <b v="1"/>
    <b v="1"/>
    <x v="1"/>
    <x v="20"/>
    <s v="PEDAL, ACCELERATOR"/>
    <m/>
    <n v="2"/>
    <x v="80"/>
    <x v="99"/>
    <x v="145"/>
    <x v="0"/>
  </r>
  <r>
    <x v="444"/>
    <s v="PEDAL ASSY-ACCELERATOR"/>
    <s v="EA"/>
    <s v="GB"/>
    <x v="66"/>
    <x v="66"/>
    <s v="N"/>
    <s v="아산2포장장"/>
    <n v="20201027"/>
    <x v="291"/>
    <b v="0"/>
    <s v="PB325FK"/>
    <b v="1"/>
    <b v="1"/>
    <x v="1"/>
    <x v="20"/>
    <s v="PEDAL, ACCELERATOR"/>
    <m/>
    <n v="2"/>
    <x v="80"/>
    <x v="99"/>
    <x v="145"/>
    <x v="0"/>
  </r>
  <r>
    <x v="445"/>
    <s v="COMPUTER &amp; BRKT ASSY"/>
    <s v="EA"/>
    <s v="GC"/>
    <x v="54"/>
    <x v="54"/>
    <s v="N"/>
    <s v="아산3포장장"/>
    <n v="20200819"/>
    <x v="292"/>
    <b v="0"/>
    <s v="PB325FK"/>
    <b v="1"/>
    <b v="1"/>
    <x v="1"/>
    <x v="18"/>
    <s v="COMPUTER&amp;BRKT"/>
    <m/>
    <n v="1"/>
    <x v="68"/>
    <x v="4"/>
    <x v="124"/>
    <x v="0"/>
  </r>
  <r>
    <x v="446"/>
    <s v="COMPUTER &amp; BRKT ASSY"/>
    <s v="EA"/>
    <s v="GC"/>
    <x v="54"/>
    <x v="54"/>
    <s v="N"/>
    <s v="아산3포장장"/>
    <n v="20200819"/>
    <x v="293"/>
    <b v="0"/>
    <s v="PB325FK"/>
    <b v="1"/>
    <b v="1"/>
    <x v="1"/>
    <x v="18"/>
    <s v="COMPUTER&amp;BRKT"/>
    <m/>
    <n v="1"/>
    <x v="68"/>
    <x v="4"/>
    <x v="124"/>
    <x v="0"/>
  </r>
  <r>
    <x v="447"/>
    <s v="COMPUTER &amp; BRKT ASSY"/>
    <s v="EA"/>
    <s v="GC"/>
    <x v="54"/>
    <x v="54"/>
    <s v="N"/>
    <s v="아산3포장장"/>
    <n v="20201029"/>
    <x v="294"/>
    <b v="0"/>
    <s v="PB325FK"/>
    <b v="1"/>
    <b v="1"/>
    <x v="1"/>
    <x v="18"/>
    <s v="COMPUTER&amp;BRKT"/>
    <m/>
    <n v="1"/>
    <x v="68"/>
    <x v="4"/>
    <x v="124"/>
    <x v="0"/>
  </r>
  <r>
    <x v="448"/>
    <s v="COMPUTER &amp; BRKT ASSY"/>
    <s v="EA"/>
    <s v="GC"/>
    <x v="54"/>
    <x v="54"/>
    <s v="N"/>
    <s v="아산3포장장"/>
    <n v="20201026"/>
    <x v="294"/>
    <b v="0"/>
    <s v="PB325FK"/>
    <b v="1"/>
    <b v="1"/>
    <x v="1"/>
    <x v="18"/>
    <s v="COMPUTER&amp;BRKT"/>
    <m/>
    <n v="1"/>
    <x v="68"/>
    <x v="4"/>
    <x v="124"/>
    <x v="0"/>
  </r>
  <r>
    <x v="449"/>
    <s v="COMPUTER &amp; BRKT ASSY"/>
    <s v="EA"/>
    <s v="GC"/>
    <x v="54"/>
    <x v="54"/>
    <s v="N"/>
    <s v="아산3포장장"/>
    <n v="20201029"/>
    <x v="294"/>
    <b v="0"/>
    <s v="PB325FK"/>
    <b v="1"/>
    <b v="1"/>
    <x v="1"/>
    <x v="18"/>
    <s v="COMPUTER&amp;BRKT"/>
    <m/>
    <n v="1"/>
    <x v="68"/>
    <x v="4"/>
    <x v="124"/>
    <x v="0"/>
  </r>
  <r>
    <x v="450"/>
    <s v="COMPUTER &amp; BRKT ASSY"/>
    <s v="EA"/>
    <s v="GC"/>
    <x v="54"/>
    <x v="54"/>
    <s v="N"/>
    <s v="아산3포장장"/>
    <n v="20201027"/>
    <x v="295"/>
    <b v="0"/>
    <s v="PB325FK"/>
    <b v="1"/>
    <b v="1"/>
    <x v="1"/>
    <x v="18"/>
    <s v="COMPUTER&amp;BRKT"/>
    <m/>
    <n v="1"/>
    <x v="68"/>
    <x v="4"/>
    <x v="124"/>
    <x v="0"/>
  </r>
  <r>
    <x v="451"/>
    <s v="SENSOR-OXYGEN(LSF X4)"/>
    <s v="EA"/>
    <s v="GB"/>
    <x v="26"/>
    <x v="26"/>
    <s v="N"/>
    <s v="아산2포장장"/>
    <n v="20201027"/>
    <x v="296"/>
    <b v="0"/>
    <s v="PB325FK"/>
    <b v="1"/>
    <b v="1"/>
    <x v="1"/>
    <x v="18"/>
    <s v="SENSOR, OXYGEN, LSF"/>
    <m/>
    <n v="2"/>
    <x v="36"/>
    <x v="39"/>
    <x v="59"/>
    <x v="0"/>
  </r>
  <r>
    <x v="452"/>
    <s v="LEVER ASSY-MANUAL TRANSMISSION"/>
    <s v="EA"/>
    <s v="GB"/>
    <x v="67"/>
    <x v="67"/>
    <s v="N"/>
    <s v="아산2포장장"/>
    <n v="20200727"/>
    <x v="297"/>
    <b v="0"/>
    <s v="PB325FK"/>
    <b v="1"/>
    <b v="1"/>
    <x v="4"/>
    <x v="26"/>
    <s v="LEVER, MANUAL, TRANSMISSION"/>
    <m/>
    <n v="3"/>
    <x v="81"/>
    <x v="100"/>
    <x v="146"/>
    <x v="0"/>
  </r>
  <r>
    <x v="330"/>
    <s v="BOLT"/>
    <s v="EA"/>
    <s v="GC"/>
    <x v="5"/>
    <x v="5"/>
    <s v="N"/>
    <s v="아산3포장장"/>
    <n v="20201027"/>
    <x v="252"/>
    <b v="0"/>
    <s v="PB345F"/>
    <b v="1"/>
    <b v="1"/>
    <x v="4"/>
    <x v="21"/>
    <s v="BOLT"/>
    <m/>
    <n v="1"/>
    <x v="0"/>
    <x v="4"/>
    <x v="16"/>
    <x v="0"/>
  </r>
  <r>
    <x v="332"/>
    <s v="BOLT-FLANGE"/>
    <s v="EA"/>
    <s v="GB"/>
    <x v="1"/>
    <x v="1"/>
    <s v="N"/>
    <s v="아산2포장장"/>
    <n v="20201021"/>
    <x v="254"/>
    <b v="0"/>
    <s v="PB345F"/>
    <b v="1"/>
    <b v="1"/>
    <x v="4"/>
    <x v="21"/>
    <s v="BOLT, FLANGE"/>
    <m/>
    <n v="2"/>
    <x v="0"/>
    <x v="0"/>
    <x v="0"/>
    <x v="0"/>
  </r>
  <r>
    <x v="453"/>
    <s v="BOLT"/>
    <s v="EA"/>
    <s v="GC"/>
    <x v="7"/>
    <x v="7"/>
    <s v="N"/>
    <s v="아산3포장장"/>
    <n v="20200924"/>
    <x v="298"/>
    <b v="0"/>
    <s v="CS558"/>
    <b v="1"/>
    <b v="1"/>
    <x v="6"/>
    <x v="36"/>
    <s v="BOLT"/>
    <m/>
    <n v="1"/>
    <x v="0"/>
    <x v="4"/>
    <x v="16"/>
    <x v="0"/>
  </r>
  <r>
    <x v="454"/>
    <s v="LATCH ASSY-TRUNK LID"/>
    <s v="EA"/>
    <s v="GC"/>
    <x v="56"/>
    <x v="56"/>
    <s v="N"/>
    <s v="아산3포장장"/>
    <n v="20201028"/>
    <x v="299"/>
    <b v="0"/>
    <s v="PB320FK"/>
    <b v="1"/>
    <b v="1"/>
    <x v="5"/>
    <x v="29"/>
    <s v="LATCH, TRUNK, LID"/>
    <m/>
    <n v="3"/>
    <x v="70"/>
    <x v="86"/>
    <x v="128"/>
    <x v="0"/>
  </r>
  <r>
    <x v="455"/>
    <s v="BAR-TRUNK LID TORSION,LH"/>
    <s v="EA"/>
    <s v="GC"/>
    <x v="55"/>
    <x v="55"/>
    <s v="N"/>
    <s v="아산3포장장"/>
    <n v="20201026"/>
    <x v="300"/>
    <b v="0"/>
    <s v="CS128"/>
    <b v="1"/>
    <b v="1"/>
    <x v="5"/>
    <x v="29"/>
    <s v="BAR, TRUNK, LID, TORSION"/>
    <m/>
    <n v="4"/>
    <x v="69"/>
    <x v="86"/>
    <x v="127"/>
    <x v="0"/>
  </r>
  <r>
    <x v="456"/>
    <s v="BAR-TRUNK LID TORSION,LH"/>
    <s v="EA"/>
    <s v="GC"/>
    <x v="55"/>
    <x v="55"/>
    <s v="N"/>
    <s v="아산3포장장"/>
    <n v="20201019"/>
    <x v="300"/>
    <b v="0"/>
    <s v="CS128"/>
    <b v="1"/>
    <b v="1"/>
    <x v="5"/>
    <x v="29"/>
    <s v="BAR, TRUNK, LID, TORSION"/>
    <m/>
    <n v="4"/>
    <x v="69"/>
    <x v="86"/>
    <x v="127"/>
    <x v="0"/>
  </r>
  <r>
    <x v="457"/>
    <s v="BAR-TRUNK LID TORSION,RH"/>
    <s v="EA"/>
    <s v="GC"/>
    <x v="55"/>
    <x v="55"/>
    <s v="N"/>
    <s v="아산3포장장"/>
    <n v="20201026"/>
    <x v="300"/>
    <b v="0"/>
    <s v="CS128"/>
    <b v="1"/>
    <b v="1"/>
    <x v="5"/>
    <x v="29"/>
    <s v="BAR, TRUNK, LID, TORSION"/>
    <m/>
    <n v="4"/>
    <x v="69"/>
    <x v="86"/>
    <x v="127"/>
    <x v="0"/>
  </r>
  <r>
    <x v="458"/>
    <s v="BAR-TRUNK LID TORSION,RH"/>
    <s v="EA"/>
    <s v="GC"/>
    <x v="55"/>
    <x v="55"/>
    <s v="N"/>
    <s v="아산3포장장"/>
    <n v="20201019"/>
    <x v="300"/>
    <b v="0"/>
    <s v="CS128"/>
    <b v="1"/>
    <b v="1"/>
    <x v="5"/>
    <x v="29"/>
    <s v="BAR, TRUNK, LID, TORSION"/>
    <m/>
    <n v="4"/>
    <x v="69"/>
    <x v="86"/>
    <x v="127"/>
    <x v="0"/>
  </r>
  <r>
    <x v="356"/>
    <s v="GROMMET-SUNROOF DRAIN HOSE"/>
    <s v="EA"/>
    <s v="GB"/>
    <x v="48"/>
    <x v="48"/>
    <s v="N"/>
    <s v="아산2포장장"/>
    <n v="20200910"/>
    <x v="262"/>
    <b v="0"/>
    <s v="PB325FK"/>
    <b v="1"/>
    <b v="1"/>
    <x v="5"/>
    <x v="29"/>
    <s v="GROMMET, SUNROOF, DRAIN, HOSE"/>
    <m/>
    <n v="4"/>
    <x v="72"/>
    <x v="89"/>
    <x v="131"/>
    <x v="0"/>
  </r>
  <r>
    <x v="459"/>
    <s v="GROMMET ASSY-TAPPING SCREW"/>
    <s v="EA"/>
    <s v="GB"/>
    <x v="64"/>
    <x v="64"/>
    <s v="N"/>
    <s v="아산2포장장"/>
    <n v="20200724"/>
    <x v="301"/>
    <b v="0"/>
    <s v="PB345"/>
    <b v="1"/>
    <b v="1"/>
    <x v="5"/>
    <x v="22"/>
    <s v="GROMMET, TAPPING, SCREW"/>
    <m/>
    <n v="3"/>
    <x v="72"/>
    <x v="101"/>
    <x v="147"/>
    <x v="0"/>
  </r>
  <r>
    <x v="460"/>
    <s v="GROMMET ASSY-TAPPING SCREW"/>
    <s v="EA"/>
    <s v="GB"/>
    <x v="64"/>
    <x v="64"/>
    <s v="N"/>
    <s v="아산2포장장"/>
    <n v="20200724"/>
    <x v="301"/>
    <b v="0"/>
    <s v="PB345"/>
    <b v="1"/>
    <b v="1"/>
    <x v="5"/>
    <x v="22"/>
    <s v="GROMMET, TAPPING, SCREW"/>
    <m/>
    <n v="3"/>
    <x v="72"/>
    <x v="101"/>
    <x v="147"/>
    <x v="0"/>
  </r>
  <r>
    <x v="461"/>
    <s v="CAP-TAPPING SCREW"/>
    <s v="EA"/>
    <s v="GB"/>
    <x v="64"/>
    <x v="64"/>
    <s v="N"/>
    <s v="아산2포장장"/>
    <n v="20200724"/>
    <x v="302"/>
    <b v="0"/>
    <s v="PB345"/>
    <b v="1"/>
    <b v="1"/>
    <x v="5"/>
    <x v="22"/>
    <s v="CAP, TAPPING, SCREW"/>
    <m/>
    <n v="3"/>
    <x v="21"/>
    <x v="101"/>
    <x v="148"/>
    <x v="0"/>
  </r>
  <r>
    <x v="462"/>
    <s v="CAP-TAPPING SCREW"/>
    <s v="EA"/>
    <s v="GB"/>
    <x v="64"/>
    <x v="64"/>
    <s v="N"/>
    <s v="아산2포장장"/>
    <n v="20200724"/>
    <x v="302"/>
    <b v="0"/>
    <s v="PB345"/>
    <b v="1"/>
    <b v="1"/>
    <x v="5"/>
    <x v="22"/>
    <s v="CAP, TAPPING, SCREW"/>
    <m/>
    <n v="3"/>
    <x v="21"/>
    <x v="101"/>
    <x v="148"/>
    <x v="0"/>
  </r>
  <r>
    <x v="463"/>
    <s v="GROMMET-DR TRIM MTG"/>
    <s v="EA"/>
    <s v="GB"/>
    <x v="64"/>
    <x v="64"/>
    <s v="N"/>
    <s v="아산2포장장"/>
    <n v="20201023"/>
    <x v="303"/>
    <b v="0"/>
    <s v="PB326FK"/>
    <b v="1"/>
    <b v="1"/>
    <x v="5"/>
    <x v="22"/>
    <s v="GROMMET, DR, TRIM, MTG"/>
    <m/>
    <n v="1"/>
    <x v="72"/>
    <x v="4"/>
    <x v="149"/>
    <x v="0"/>
  </r>
  <r>
    <x v="464"/>
    <s v="HDL-FR DR O/S,LH"/>
    <s v="EA"/>
    <s v="GC"/>
    <x v="58"/>
    <x v="58"/>
    <s v="N"/>
    <s v="아산3포장장"/>
    <n v="20200609"/>
    <x v="304"/>
    <b v="0"/>
    <s v="CS338"/>
    <b v="1"/>
    <b v="1"/>
    <x v="5"/>
    <x v="22"/>
    <s v="HDL, DR, O/S"/>
    <s v="FR"/>
    <n v="3"/>
    <x v="73"/>
    <x v="90"/>
    <x v="132"/>
    <x v="1"/>
  </r>
  <r>
    <x v="465"/>
    <s v="HDL-FR DR O/S,LH"/>
    <s v="EA"/>
    <s v="GC"/>
    <x v="58"/>
    <x v="58"/>
    <s v="N"/>
    <s v="아산3포장장"/>
    <n v="20201021"/>
    <x v="304"/>
    <b v="0"/>
    <s v="HS334"/>
    <b v="1"/>
    <b v="1"/>
    <x v="5"/>
    <x v="22"/>
    <s v="HDL, DR, O/S"/>
    <s v="FR"/>
    <n v="3"/>
    <x v="73"/>
    <x v="90"/>
    <x v="132"/>
    <x v="1"/>
  </r>
  <r>
    <x v="466"/>
    <s v="HDL-FR DR O/S,LH"/>
    <s v="EA"/>
    <s v="GC"/>
    <x v="58"/>
    <x v="58"/>
    <s v="N"/>
    <s v="아산3포장장"/>
    <n v="20201023"/>
    <x v="304"/>
    <b v="0"/>
    <s v="HS334"/>
    <b v="1"/>
    <b v="1"/>
    <x v="5"/>
    <x v="22"/>
    <s v="HDL, DR, O/S"/>
    <s v="FR"/>
    <n v="3"/>
    <x v="73"/>
    <x v="90"/>
    <x v="132"/>
    <x v="1"/>
  </r>
  <r>
    <x v="467"/>
    <s v="HDL-FR DR O/S,LH"/>
    <s v="EA"/>
    <s v="GC"/>
    <x v="58"/>
    <x v="58"/>
    <s v="N"/>
    <s v="아산3포장장"/>
    <n v="20201019"/>
    <x v="304"/>
    <b v="0"/>
    <s v="HS334"/>
    <b v="1"/>
    <b v="1"/>
    <x v="5"/>
    <x v="22"/>
    <s v="HDL, DR, O/S"/>
    <s v="FR"/>
    <n v="3"/>
    <x v="73"/>
    <x v="90"/>
    <x v="132"/>
    <x v="1"/>
  </r>
  <r>
    <x v="468"/>
    <s v="HDL-FR DR O/S,LH"/>
    <s v="EA"/>
    <s v="GC"/>
    <x v="58"/>
    <x v="58"/>
    <s v="N"/>
    <s v="아산3포장장"/>
    <n v="20201027"/>
    <x v="304"/>
    <b v="0"/>
    <s v="HS334"/>
    <b v="1"/>
    <b v="1"/>
    <x v="5"/>
    <x v="22"/>
    <s v="HDL, DR, O/S"/>
    <s v="FR"/>
    <n v="3"/>
    <x v="73"/>
    <x v="90"/>
    <x v="132"/>
    <x v="1"/>
  </r>
  <r>
    <x v="469"/>
    <s v="HDL-FR DR O/S,LH"/>
    <s v="EA"/>
    <s v="GC"/>
    <x v="58"/>
    <x v="58"/>
    <s v="N"/>
    <s v="아산3포장장"/>
    <n v="20201019"/>
    <x v="304"/>
    <b v="0"/>
    <s v="HS334"/>
    <b v="1"/>
    <b v="1"/>
    <x v="5"/>
    <x v="22"/>
    <s v="HDL, DR, O/S"/>
    <s v="FR"/>
    <n v="3"/>
    <x v="73"/>
    <x v="90"/>
    <x v="132"/>
    <x v="1"/>
  </r>
  <r>
    <x v="470"/>
    <s v="HDL-FR DR O/S,LH"/>
    <s v="EA"/>
    <s v="GC"/>
    <x v="58"/>
    <x v="58"/>
    <s v="N"/>
    <s v="아산3포장장"/>
    <n v="20201020"/>
    <x v="305"/>
    <b v="0"/>
    <s v="HS334"/>
    <b v="1"/>
    <b v="1"/>
    <x v="5"/>
    <x v="22"/>
    <s v="HDL, DR, O/S"/>
    <s v="FR"/>
    <n v="3"/>
    <x v="73"/>
    <x v="90"/>
    <x v="132"/>
    <x v="1"/>
  </r>
  <r>
    <x v="471"/>
    <s v="HDL-FR DR O/S,LH"/>
    <s v="EA"/>
    <s v="GC"/>
    <x v="58"/>
    <x v="58"/>
    <s v="N"/>
    <s v="아산3포장장"/>
    <n v="20201021"/>
    <x v="306"/>
    <b v="0"/>
    <s v="HS334"/>
    <b v="1"/>
    <b v="1"/>
    <x v="5"/>
    <x v="22"/>
    <s v="HDL, DR, O/S"/>
    <s v="FR"/>
    <n v="3"/>
    <x v="73"/>
    <x v="90"/>
    <x v="132"/>
    <x v="1"/>
  </r>
  <r>
    <x v="472"/>
    <s v="HDL-FR DR O/S,LH"/>
    <s v="EA"/>
    <s v="GC"/>
    <x v="58"/>
    <x v="58"/>
    <s v="N"/>
    <s v="아산3포장장"/>
    <n v="20201021"/>
    <x v="306"/>
    <b v="0"/>
    <s v="HS334"/>
    <b v="1"/>
    <b v="1"/>
    <x v="5"/>
    <x v="22"/>
    <s v="HDL, DR, O/S"/>
    <s v="FR"/>
    <n v="3"/>
    <x v="73"/>
    <x v="90"/>
    <x v="132"/>
    <x v="1"/>
  </r>
  <r>
    <x v="473"/>
    <s v="HDL-FR DR O/S,LH"/>
    <s v="EA"/>
    <s v="GC"/>
    <x v="58"/>
    <x v="58"/>
    <s v="N"/>
    <s v="아산3포장장"/>
    <n v="20201028"/>
    <x v="306"/>
    <b v="0"/>
    <s v="HS334"/>
    <b v="1"/>
    <b v="1"/>
    <x v="5"/>
    <x v="22"/>
    <s v="HDL, DR, O/S"/>
    <s v="FR"/>
    <n v="3"/>
    <x v="73"/>
    <x v="90"/>
    <x v="132"/>
    <x v="1"/>
  </r>
  <r>
    <x v="474"/>
    <s v="HDL-FR DR O/S,LH"/>
    <s v="EA"/>
    <s v="GC"/>
    <x v="58"/>
    <x v="58"/>
    <s v="N"/>
    <s v="아산3포장장"/>
    <n v="20201019"/>
    <x v="306"/>
    <b v="0"/>
    <s v="HS334"/>
    <b v="1"/>
    <b v="1"/>
    <x v="5"/>
    <x v="22"/>
    <s v="HDL, DR, O/S"/>
    <s v="FR"/>
    <n v="3"/>
    <x v="73"/>
    <x v="90"/>
    <x v="132"/>
    <x v="1"/>
  </r>
  <r>
    <x v="475"/>
    <s v="HDL-FR DR O/S,LH"/>
    <s v="EA"/>
    <s v="GC"/>
    <x v="58"/>
    <x v="58"/>
    <s v="N"/>
    <s v="아산3포장장"/>
    <n v="20201020"/>
    <x v="306"/>
    <b v="0"/>
    <s v="HS334"/>
    <b v="1"/>
    <b v="1"/>
    <x v="5"/>
    <x v="22"/>
    <s v="HDL, DR, O/S"/>
    <s v="FR"/>
    <n v="3"/>
    <x v="73"/>
    <x v="90"/>
    <x v="132"/>
    <x v="1"/>
  </r>
  <r>
    <x v="476"/>
    <s v="HDL-FR DR O/S,LH"/>
    <s v="EA"/>
    <s v="GC"/>
    <x v="58"/>
    <x v="58"/>
    <s v="N"/>
    <s v="아산3포장장"/>
    <n v="20201021"/>
    <x v="306"/>
    <b v="0"/>
    <s v="HS334"/>
    <b v="1"/>
    <b v="1"/>
    <x v="5"/>
    <x v="22"/>
    <s v="HDL, DR, O/S"/>
    <s v="FR"/>
    <n v="3"/>
    <x v="73"/>
    <x v="90"/>
    <x v="132"/>
    <x v="1"/>
  </r>
  <r>
    <x v="477"/>
    <s v="HDL-FR DR O/S,LH"/>
    <s v="EA"/>
    <s v="GC"/>
    <x v="58"/>
    <x v="58"/>
    <s v="N"/>
    <s v="아산3포장장"/>
    <n v="20200609"/>
    <x v="307"/>
    <b v="0"/>
    <s v="CS338"/>
    <b v="1"/>
    <b v="1"/>
    <x v="5"/>
    <x v="22"/>
    <s v="HDL, DR, O/S"/>
    <s v="FR"/>
    <n v="3"/>
    <x v="73"/>
    <x v="90"/>
    <x v="132"/>
    <x v="1"/>
  </r>
  <r>
    <x v="478"/>
    <s v="HDL-FR DR O/S,LH"/>
    <s v="EA"/>
    <s v="GC"/>
    <x v="58"/>
    <x v="58"/>
    <s v="N"/>
    <s v="아산3포장장"/>
    <n v="20201028"/>
    <x v="307"/>
    <b v="0"/>
    <s v="HS334"/>
    <b v="1"/>
    <b v="1"/>
    <x v="5"/>
    <x v="22"/>
    <s v="HDL, DR, O/S"/>
    <s v="FR"/>
    <n v="3"/>
    <x v="73"/>
    <x v="90"/>
    <x v="132"/>
    <x v="1"/>
  </r>
  <r>
    <x v="479"/>
    <s v="HDL-FR DR O/S,LH"/>
    <s v="EA"/>
    <s v="GC"/>
    <x v="58"/>
    <x v="58"/>
    <s v="N"/>
    <s v="아산3포장장"/>
    <n v="20201021"/>
    <x v="307"/>
    <b v="0"/>
    <s v="HS334"/>
    <b v="1"/>
    <b v="1"/>
    <x v="5"/>
    <x v="22"/>
    <s v="HDL, DR, O/S"/>
    <s v="FR"/>
    <n v="3"/>
    <x v="73"/>
    <x v="90"/>
    <x v="132"/>
    <x v="1"/>
  </r>
  <r>
    <x v="480"/>
    <s v="HDL-FR DR O/S,LH"/>
    <s v="EA"/>
    <s v="GC"/>
    <x v="58"/>
    <x v="58"/>
    <s v="N"/>
    <s v="아산3포장장"/>
    <n v="20201028"/>
    <x v="307"/>
    <b v="0"/>
    <s v="HS334"/>
    <b v="1"/>
    <b v="1"/>
    <x v="5"/>
    <x v="22"/>
    <s v="HDL, DR, O/S"/>
    <s v="FR"/>
    <n v="3"/>
    <x v="73"/>
    <x v="90"/>
    <x v="132"/>
    <x v="1"/>
  </r>
  <r>
    <x v="481"/>
    <s v="HDL-FR DR O/S,LH"/>
    <s v="EA"/>
    <s v="GC"/>
    <x v="58"/>
    <x v="58"/>
    <s v="N"/>
    <s v="아산3포장장"/>
    <n v="20201029"/>
    <x v="307"/>
    <b v="0"/>
    <s v="HS334"/>
    <b v="1"/>
    <b v="1"/>
    <x v="5"/>
    <x v="22"/>
    <s v="HDL, DR, O/S"/>
    <s v="FR"/>
    <n v="3"/>
    <x v="73"/>
    <x v="90"/>
    <x v="132"/>
    <x v="1"/>
  </r>
  <r>
    <x v="482"/>
    <s v="HDL-FR DR O/S,LH"/>
    <s v="EA"/>
    <s v="GC"/>
    <x v="58"/>
    <x v="58"/>
    <s v="N"/>
    <s v="아산3포장장"/>
    <n v="20201028"/>
    <x v="307"/>
    <b v="0"/>
    <s v="HS334"/>
    <b v="1"/>
    <b v="1"/>
    <x v="5"/>
    <x v="22"/>
    <s v="HDL, DR, O/S"/>
    <s v="FR"/>
    <n v="3"/>
    <x v="73"/>
    <x v="90"/>
    <x v="132"/>
    <x v="1"/>
  </r>
  <r>
    <x v="483"/>
    <s v="HDL-FR DR O/S,LH"/>
    <s v="EA"/>
    <s v="GC"/>
    <x v="58"/>
    <x v="58"/>
    <s v="N"/>
    <s v="아산3포장장"/>
    <n v="20201029"/>
    <x v="308"/>
    <b v="0"/>
    <s v="HS334"/>
    <b v="1"/>
    <b v="1"/>
    <x v="5"/>
    <x v="22"/>
    <s v="HDL, DR, O/S"/>
    <s v="FR"/>
    <n v="3"/>
    <x v="73"/>
    <x v="90"/>
    <x v="132"/>
    <x v="1"/>
  </r>
  <r>
    <x v="484"/>
    <s v="COVER-FR DR O/S HDL LH"/>
    <s v="EA"/>
    <s v="GC"/>
    <x v="58"/>
    <x v="58"/>
    <s v="N"/>
    <s v="아산3포장장"/>
    <n v="20200924"/>
    <x v="234"/>
    <b v="0"/>
    <s v="CS558"/>
    <b v="1"/>
    <b v="1"/>
    <x v="5"/>
    <x v="22"/>
    <s v="COVER, DR, O/S, HDL"/>
    <s v="FR"/>
    <n v="4"/>
    <x v="6"/>
    <x v="91"/>
    <x v="134"/>
    <x v="0"/>
  </r>
  <r>
    <x v="485"/>
    <s v="PAD-FR DR O/S HDL HINGE, LH"/>
    <s v="EA"/>
    <s v="GC"/>
    <x v="58"/>
    <x v="58"/>
    <s v="N"/>
    <s v="아산3포장장"/>
    <n v="20200924"/>
    <x v="309"/>
    <b v="0"/>
    <s v="CS558"/>
    <b v="1"/>
    <b v="1"/>
    <x v="5"/>
    <x v="22"/>
    <s v="PAD, DR, O/S, HDL, HINGE"/>
    <s v="FR"/>
    <n v="5"/>
    <x v="82"/>
    <x v="102"/>
    <x v="150"/>
    <x v="0"/>
  </r>
  <r>
    <x v="486"/>
    <s v="PAD-FR DR O/S HDL COVER, LH"/>
    <s v="EA"/>
    <s v="GC"/>
    <x v="58"/>
    <x v="58"/>
    <s v="N"/>
    <s v="아산3포장장"/>
    <n v="20200924"/>
    <x v="310"/>
    <b v="0"/>
    <s v="CS558"/>
    <b v="1"/>
    <b v="1"/>
    <x v="5"/>
    <x v="22"/>
    <s v="PAD, DR, O/S, HDL, COVER"/>
    <s v="FR"/>
    <n v="5"/>
    <x v="82"/>
    <x v="102"/>
    <x v="150"/>
    <x v="0"/>
  </r>
  <r>
    <x v="487"/>
    <s v="HDL-FR DR O/S,RH"/>
    <s v="EA"/>
    <s v="GC"/>
    <x v="58"/>
    <x v="58"/>
    <s v="N"/>
    <s v="아산3포장장"/>
    <n v="20200609"/>
    <x v="311"/>
    <b v="0"/>
    <s v="CS338"/>
    <b v="1"/>
    <b v="1"/>
    <x v="5"/>
    <x v="22"/>
    <s v="HDL, DR, O/S"/>
    <s v="FR"/>
    <n v="3"/>
    <x v="73"/>
    <x v="90"/>
    <x v="132"/>
    <x v="1"/>
  </r>
  <r>
    <x v="488"/>
    <s v="HDL-FR DR O/S,RH"/>
    <s v="EA"/>
    <s v="GC"/>
    <x v="58"/>
    <x v="58"/>
    <s v="N"/>
    <s v="아산3포장장"/>
    <n v="20201026"/>
    <x v="311"/>
    <b v="0"/>
    <s v="HS334"/>
    <b v="1"/>
    <b v="1"/>
    <x v="5"/>
    <x v="22"/>
    <s v="HDL, DR, O/S"/>
    <s v="FR"/>
    <n v="3"/>
    <x v="73"/>
    <x v="90"/>
    <x v="132"/>
    <x v="1"/>
  </r>
  <r>
    <x v="489"/>
    <s v="HDL-FR DR O/S,RH"/>
    <s v="EA"/>
    <s v="GC"/>
    <x v="58"/>
    <x v="58"/>
    <s v="N"/>
    <s v="아산3포장장"/>
    <n v="20201027"/>
    <x v="311"/>
    <b v="0"/>
    <s v="HS334"/>
    <b v="1"/>
    <b v="1"/>
    <x v="5"/>
    <x v="22"/>
    <s v="HDL, DR, O/S"/>
    <s v="FR"/>
    <n v="3"/>
    <x v="73"/>
    <x v="90"/>
    <x v="132"/>
    <x v="1"/>
  </r>
  <r>
    <x v="490"/>
    <s v="HDL-FR DR O/S,RH"/>
    <s v="EA"/>
    <s v="GC"/>
    <x v="58"/>
    <x v="58"/>
    <s v="N"/>
    <s v="아산3포장장"/>
    <n v="20201019"/>
    <x v="311"/>
    <b v="0"/>
    <s v="HS334"/>
    <b v="1"/>
    <b v="1"/>
    <x v="5"/>
    <x v="22"/>
    <s v="HDL, DR, O/S"/>
    <s v="FR"/>
    <n v="3"/>
    <x v="73"/>
    <x v="90"/>
    <x v="132"/>
    <x v="1"/>
  </r>
  <r>
    <x v="491"/>
    <s v="HDL-FR DR O/S,RH"/>
    <s v="EA"/>
    <s v="GC"/>
    <x v="58"/>
    <x v="58"/>
    <s v="N"/>
    <s v="아산3포장장"/>
    <n v="20201028"/>
    <x v="311"/>
    <b v="0"/>
    <s v="HS334"/>
    <b v="1"/>
    <b v="1"/>
    <x v="5"/>
    <x v="22"/>
    <s v="HDL, DR, O/S"/>
    <s v="FR"/>
    <n v="3"/>
    <x v="73"/>
    <x v="90"/>
    <x v="132"/>
    <x v="1"/>
  </r>
  <r>
    <x v="492"/>
    <s v="HDL-FR DR O/S,RH"/>
    <s v="EA"/>
    <s v="GC"/>
    <x v="58"/>
    <x v="58"/>
    <s v="N"/>
    <s v="아산3포장장"/>
    <n v="20201028"/>
    <x v="311"/>
    <b v="0"/>
    <s v="HS334"/>
    <b v="1"/>
    <b v="1"/>
    <x v="5"/>
    <x v="22"/>
    <s v="HDL, DR, O/S"/>
    <s v="FR"/>
    <n v="3"/>
    <x v="73"/>
    <x v="90"/>
    <x v="132"/>
    <x v="1"/>
  </r>
  <r>
    <x v="493"/>
    <s v="HDL-FR DR O/S,RH"/>
    <s v="EA"/>
    <s v="GC"/>
    <x v="58"/>
    <x v="58"/>
    <s v="N"/>
    <s v="아산3포장장"/>
    <n v="20201028"/>
    <x v="312"/>
    <b v="0"/>
    <s v="HS334"/>
    <b v="1"/>
    <b v="1"/>
    <x v="5"/>
    <x v="22"/>
    <s v="HDL, DR, O/S"/>
    <s v="FR"/>
    <n v="3"/>
    <x v="73"/>
    <x v="90"/>
    <x v="132"/>
    <x v="1"/>
  </r>
  <r>
    <x v="494"/>
    <s v="HDL-FR DR O/S,RH"/>
    <s v="EA"/>
    <s v="GC"/>
    <x v="58"/>
    <x v="58"/>
    <s v="N"/>
    <s v="아산3포장장"/>
    <n v="20201029"/>
    <x v="313"/>
    <b v="0"/>
    <s v="HS334"/>
    <b v="1"/>
    <b v="1"/>
    <x v="5"/>
    <x v="22"/>
    <s v="HDL, DR, O/S"/>
    <s v="FR"/>
    <n v="3"/>
    <x v="73"/>
    <x v="90"/>
    <x v="132"/>
    <x v="1"/>
  </r>
  <r>
    <x v="495"/>
    <s v="HDL-FR DR O/S,RH"/>
    <s v="EA"/>
    <s v="GC"/>
    <x v="58"/>
    <x v="58"/>
    <s v="N"/>
    <s v="아산3포장장"/>
    <n v="20201029"/>
    <x v="313"/>
    <b v="0"/>
    <s v="HS334"/>
    <b v="1"/>
    <b v="1"/>
    <x v="5"/>
    <x v="22"/>
    <s v="HDL, DR, O/S"/>
    <s v="FR"/>
    <n v="3"/>
    <x v="73"/>
    <x v="90"/>
    <x v="132"/>
    <x v="1"/>
  </r>
  <r>
    <x v="496"/>
    <s v="HDL-FR DR O/S,RH"/>
    <s v="EA"/>
    <s v="GC"/>
    <x v="58"/>
    <x v="58"/>
    <s v="N"/>
    <s v="아산3포장장"/>
    <n v="20201028"/>
    <x v="313"/>
    <b v="0"/>
    <s v="HS334"/>
    <b v="1"/>
    <b v="1"/>
    <x v="5"/>
    <x v="22"/>
    <s v="HDL, DR, O/S"/>
    <s v="FR"/>
    <n v="3"/>
    <x v="73"/>
    <x v="90"/>
    <x v="132"/>
    <x v="1"/>
  </r>
  <r>
    <x v="497"/>
    <s v="HDL-FR DR O/S,RH"/>
    <s v="EA"/>
    <s v="GC"/>
    <x v="58"/>
    <x v="58"/>
    <s v="N"/>
    <s v="아산3포장장"/>
    <n v="20201030"/>
    <x v="313"/>
    <b v="0"/>
    <s v="HS334"/>
    <b v="1"/>
    <b v="1"/>
    <x v="5"/>
    <x v="22"/>
    <s v="HDL, DR, O/S"/>
    <s v="FR"/>
    <n v="3"/>
    <x v="73"/>
    <x v="90"/>
    <x v="132"/>
    <x v="1"/>
  </r>
  <r>
    <x v="498"/>
    <s v="HDL-FR DR O/S,RH"/>
    <s v="EA"/>
    <s v="GC"/>
    <x v="58"/>
    <x v="58"/>
    <s v="N"/>
    <s v="아산3포장장"/>
    <n v="20201029"/>
    <x v="313"/>
    <b v="0"/>
    <s v="HS334"/>
    <b v="1"/>
    <b v="1"/>
    <x v="5"/>
    <x v="22"/>
    <s v="HDL, DR, O/S"/>
    <s v="FR"/>
    <n v="3"/>
    <x v="73"/>
    <x v="90"/>
    <x v="132"/>
    <x v="1"/>
  </r>
  <r>
    <x v="499"/>
    <s v="HDL-FR DR O/S,RH"/>
    <s v="EA"/>
    <s v="GC"/>
    <x v="58"/>
    <x v="58"/>
    <s v="N"/>
    <s v="아산3포장장"/>
    <n v="20201020"/>
    <x v="313"/>
    <b v="0"/>
    <s v="HS334"/>
    <b v="1"/>
    <b v="1"/>
    <x v="5"/>
    <x v="22"/>
    <s v="HDL, DR, O/S"/>
    <s v="FR"/>
    <n v="3"/>
    <x v="73"/>
    <x v="90"/>
    <x v="132"/>
    <x v="1"/>
  </r>
  <r>
    <x v="500"/>
    <s v="HDL-FR DR O/S,RH"/>
    <s v="EA"/>
    <s v="GC"/>
    <x v="58"/>
    <x v="58"/>
    <s v="N"/>
    <s v="아산3포장장"/>
    <n v="20200609"/>
    <x v="308"/>
    <b v="0"/>
    <s v="CS338"/>
    <b v="1"/>
    <b v="1"/>
    <x v="5"/>
    <x v="22"/>
    <s v="HDL, DR, O/S"/>
    <s v="FR"/>
    <n v="3"/>
    <x v="73"/>
    <x v="90"/>
    <x v="132"/>
    <x v="1"/>
  </r>
  <r>
    <x v="501"/>
    <s v="HDL-FR DR O/S,RH"/>
    <s v="EA"/>
    <s v="GC"/>
    <x v="58"/>
    <x v="58"/>
    <s v="N"/>
    <s v="아산3포장장"/>
    <n v="20201028"/>
    <x v="308"/>
    <b v="0"/>
    <s v="HS334"/>
    <b v="1"/>
    <b v="1"/>
    <x v="5"/>
    <x v="22"/>
    <s v="HDL, DR, O/S"/>
    <s v="FR"/>
    <n v="3"/>
    <x v="73"/>
    <x v="90"/>
    <x v="132"/>
    <x v="1"/>
  </r>
  <r>
    <x v="502"/>
    <s v="HDL-FR DR O/S,RH"/>
    <s v="EA"/>
    <s v="GC"/>
    <x v="58"/>
    <x v="58"/>
    <s v="N"/>
    <s v="아산3포장장"/>
    <n v="20201026"/>
    <x v="308"/>
    <b v="0"/>
    <s v="HS334"/>
    <b v="1"/>
    <b v="1"/>
    <x v="5"/>
    <x v="22"/>
    <s v="HDL, DR, O/S"/>
    <s v="FR"/>
    <n v="3"/>
    <x v="73"/>
    <x v="90"/>
    <x v="132"/>
    <x v="1"/>
  </r>
  <r>
    <x v="503"/>
    <s v="HDL-FR DR O/S,RH"/>
    <s v="EA"/>
    <s v="GC"/>
    <x v="58"/>
    <x v="58"/>
    <s v="N"/>
    <s v="아산3포장장"/>
    <n v="20201028"/>
    <x v="308"/>
    <b v="0"/>
    <s v="HS334"/>
    <b v="1"/>
    <b v="1"/>
    <x v="5"/>
    <x v="22"/>
    <s v="HDL, DR, O/S"/>
    <s v="FR"/>
    <n v="3"/>
    <x v="73"/>
    <x v="90"/>
    <x v="132"/>
    <x v="1"/>
  </r>
  <r>
    <x v="504"/>
    <s v="HDL-FR DR O/S,RH"/>
    <s v="EA"/>
    <s v="GC"/>
    <x v="58"/>
    <x v="58"/>
    <s v="N"/>
    <s v="아산3포장장"/>
    <n v="20201029"/>
    <x v="308"/>
    <b v="0"/>
    <s v="HS334"/>
    <b v="1"/>
    <b v="1"/>
    <x v="5"/>
    <x v="22"/>
    <s v="HDL, DR, O/S"/>
    <s v="FR"/>
    <n v="3"/>
    <x v="73"/>
    <x v="90"/>
    <x v="132"/>
    <x v="1"/>
  </r>
  <r>
    <x v="505"/>
    <s v="HDL-FR DR O/S,RH"/>
    <s v="EA"/>
    <s v="GC"/>
    <x v="58"/>
    <x v="58"/>
    <s v="N"/>
    <s v="아산3포장장"/>
    <n v="20201029"/>
    <x v="308"/>
    <b v="0"/>
    <s v="HS334"/>
    <b v="1"/>
    <b v="1"/>
    <x v="5"/>
    <x v="22"/>
    <s v="HDL, DR, O/S"/>
    <s v="FR"/>
    <n v="3"/>
    <x v="73"/>
    <x v="90"/>
    <x v="132"/>
    <x v="1"/>
  </r>
  <r>
    <x v="506"/>
    <s v="HDL-FR DR O/S,RH"/>
    <s v="EA"/>
    <s v="GC"/>
    <x v="58"/>
    <x v="58"/>
    <s v="N"/>
    <s v="아산3포장장"/>
    <n v="20201026"/>
    <x v="308"/>
    <b v="0"/>
    <s v="HS334"/>
    <b v="1"/>
    <b v="1"/>
    <x v="5"/>
    <x v="22"/>
    <s v="HDL, DR, O/S"/>
    <s v="FR"/>
    <n v="3"/>
    <x v="73"/>
    <x v="90"/>
    <x v="132"/>
    <x v="1"/>
  </r>
  <r>
    <x v="507"/>
    <s v="COVER-FR DR O/S HDL RH"/>
    <s v="EA"/>
    <s v="GC"/>
    <x v="58"/>
    <x v="58"/>
    <s v="N"/>
    <s v="아산3포장장"/>
    <n v="20200924"/>
    <x v="314"/>
    <b v="0"/>
    <s v="CS558"/>
    <b v="1"/>
    <b v="1"/>
    <x v="5"/>
    <x v="22"/>
    <s v="COVER, DR, O/S, HDL"/>
    <s v="FR"/>
    <n v="4"/>
    <x v="6"/>
    <x v="91"/>
    <x v="134"/>
    <x v="0"/>
  </r>
  <r>
    <x v="508"/>
    <s v="PAD-FR DR O/S LHD HINGE, RH"/>
    <s v="EA"/>
    <s v="GC"/>
    <x v="58"/>
    <x v="58"/>
    <s v="N"/>
    <s v="아산3포장장"/>
    <n v="20200924"/>
    <x v="315"/>
    <b v="0"/>
    <s v="CS558"/>
    <b v="1"/>
    <b v="1"/>
    <x v="5"/>
    <x v="22"/>
    <s v="PAD, DR, O/S, HINGE"/>
    <s v="FR"/>
    <n v="5"/>
    <x v="82"/>
    <x v="102"/>
    <x v="150"/>
    <x v="0"/>
  </r>
  <r>
    <x v="509"/>
    <s v="HDL-RR DR O/S,LH"/>
    <s v="EA"/>
    <s v="GC"/>
    <x v="58"/>
    <x v="58"/>
    <s v="N"/>
    <s v="아산3포장장"/>
    <n v="20200609"/>
    <x v="316"/>
    <b v="0"/>
    <s v="CS338"/>
    <b v="1"/>
    <b v="1"/>
    <x v="5"/>
    <x v="30"/>
    <s v="HDL, DR, O/S"/>
    <s v="RR"/>
    <n v="3"/>
    <x v="73"/>
    <x v="90"/>
    <x v="132"/>
    <x v="1"/>
  </r>
  <r>
    <x v="510"/>
    <s v="HDL-RR DR O/S,LH"/>
    <s v="EA"/>
    <s v="GC"/>
    <x v="58"/>
    <x v="58"/>
    <s v="N"/>
    <s v="아산3포장장"/>
    <n v="20201029"/>
    <x v="316"/>
    <b v="0"/>
    <s v="HS334"/>
    <b v="1"/>
    <b v="1"/>
    <x v="5"/>
    <x v="30"/>
    <s v="HDL, DR, O/S"/>
    <s v="RR"/>
    <n v="3"/>
    <x v="73"/>
    <x v="90"/>
    <x v="132"/>
    <x v="1"/>
  </r>
  <r>
    <x v="511"/>
    <s v="HDL-RR DR O/S,LH"/>
    <s v="EA"/>
    <s v="GC"/>
    <x v="58"/>
    <x v="58"/>
    <s v="N"/>
    <s v="아산3포장장"/>
    <n v="20201029"/>
    <x v="316"/>
    <b v="0"/>
    <s v="HS334"/>
    <b v="1"/>
    <b v="1"/>
    <x v="5"/>
    <x v="30"/>
    <s v="HDL, DR, O/S"/>
    <s v="RR"/>
    <n v="3"/>
    <x v="73"/>
    <x v="90"/>
    <x v="132"/>
    <x v="1"/>
  </r>
  <r>
    <x v="512"/>
    <s v="HDL-RR DR O/S,LH"/>
    <s v="EA"/>
    <s v="GC"/>
    <x v="58"/>
    <x v="58"/>
    <s v="N"/>
    <s v="아산3포장장"/>
    <n v="20201028"/>
    <x v="316"/>
    <b v="0"/>
    <s v="HS334"/>
    <b v="1"/>
    <b v="1"/>
    <x v="5"/>
    <x v="30"/>
    <s v="HDL, DR, O/S"/>
    <s v="RR"/>
    <n v="3"/>
    <x v="73"/>
    <x v="90"/>
    <x v="132"/>
    <x v="1"/>
  </r>
  <r>
    <x v="513"/>
    <s v="HDL-RR DR O/S,LH"/>
    <s v="EA"/>
    <s v="GC"/>
    <x v="58"/>
    <x v="58"/>
    <s v="N"/>
    <s v="아산3포장장"/>
    <n v="20201029"/>
    <x v="316"/>
    <b v="0"/>
    <s v="HS334"/>
    <b v="1"/>
    <b v="1"/>
    <x v="5"/>
    <x v="30"/>
    <s v="HDL, DR, O/S"/>
    <s v="RR"/>
    <n v="3"/>
    <x v="73"/>
    <x v="90"/>
    <x v="132"/>
    <x v="1"/>
  </r>
  <r>
    <x v="514"/>
    <s v="HDL-RR DR O/S,LH"/>
    <s v="EA"/>
    <s v="GC"/>
    <x v="58"/>
    <x v="58"/>
    <s v="N"/>
    <s v="아산3포장장"/>
    <n v="20201028"/>
    <x v="316"/>
    <b v="0"/>
    <s v="HS334"/>
    <b v="1"/>
    <b v="1"/>
    <x v="5"/>
    <x v="30"/>
    <s v="HDL, DR, O/S"/>
    <s v="RR"/>
    <n v="3"/>
    <x v="73"/>
    <x v="90"/>
    <x v="132"/>
    <x v="1"/>
  </r>
  <r>
    <x v="515"/>
    <s v="HDL-RR DR O/S,LH"/>
    <s v="EA"/>
    <s v="GC"/>
    <x v="58"/>
    <x v="58"/>
    <s v="N"/>
    <s v="아산3포장장"/>
    <n v="20201026"/>
    <x v="316"/>
    <b v="0"/>
    <s v="HS334"/>
    <b v="1"/>
    <b v="1"/>
    <x v="5"/>
    <x v="30"/>
    <s v="HDL, DR, O/S"/>
    <s v="RR"/>
    <n v="3"/>
    <x v="73"/>
    <x v="90"/>
    <x v="132"/>
    <x v="1"/>
  </r>
  <r>
    <x v="516"/>
    <s v="HDL-RR DR O/S,RH"/>
    <s v="EA"/>
    <s v="GC"/>
    <x v="58"/>
    <x v="58"/>
    <s v="N"/>
    <s v="아산3포장장"/>
    <n v="20200609"/>
    <x v="316"/>
    <b v="0"/>
    <s v="CS338"/>
    <b v="1"/>
    <b v="1"/>
    <x v="5"/>
    <x v="30"/>
    <s v="HDL, DR, O/S"/>
    <s v="RR"/>
    <n v="3"/>
    <x v="73"/>
    <x v="90"/>
    <x v="132"/>
    <x v="1"/>
  </r>
  <r>
    <x v="517"/>
    <s v="HDL-RR DR O/S,RH"/>
    <s v="EA"/>
    <s v="GC"/>
    <x v="58"/>
    <x v="58"/>
    <s v="N"/>
    <s v="아산3포장장"/>
    <n v="20201029"/>
    <x v="316"/>
    <b v="0"/>
    <s v="HS334"/>
    <b v="1"/>
    <b v="1"/>
    <x v="5"/>
    <x v="30"/>
    <s v="HDL, DR, O/S"/>
    <s v="RR"/>
    <n v="3"/>
    <x v="73"/>
    <x v="90"/>
    <x v="132"/>
    <x v="1"/>
  </r>
  <r>
    <x v="518"/>
    <s v="HDL-RR DR O/S,RH"/>
    <s v="EA"/>
    <s v="GC"/>
    <x v="58"/>
    <x v="58"/>
    <s v="N"/>
    <s v="아산3포장장"/>
    <n v="20201028"/>
    <x v="316"/>
    <b v="0"/>
    <s v="HS334"/>
    <b v="1"/>
    <b v="1"/>
    <x v="5"/>
    <x v="30"/>
    <s v="HDL, DR, O/S"/>
    <s v="RR"/>
    <n v="3"/>
    <x v="73"/>
    <x v="90"/>
    <x v="132"/>
    <x v="1"/>
  </r>
  <r>
    <x v="519"/>
    <s v="HDL-RR DR O/S,RH"/>
    <s v="EA"/>
    <s v="GC"/>
    <x v="58"/>
    <x v="58"/>
    <s v="N"/>
    <s v="아산3포장장"/>
    <n v="20201028"/>
    <x v="316"/>
    <b v="0"/>
    <s v="HS334"/>
    <b v="1"/>
    <b v="1"/>
    <x v="5"/>
    <x v="30"/>
    <s v="HDL, DR, O/S"/>
    <s v="RR"/>
    <n v="3"/>
    <x v="73"/>
    <x v="90"/>
    <x v="132"/>
    <x v="1"/>
  </r>
  <r>
    <x v="520"/>
    <s v="HDL-RR DR O/S,RH"/>
    <s v="EA"/>
    <s v="GC"/>
    <x v="58"/>
    <x v="58"/>
    <s v="N"/>
    <s v="아산3포장장"/>
    <n v="20201028"/>
    <x v="316"/>
    <b v="0"/>
    <s v="HS334"/>
    <b v="1"/>
    <b v="1"/>
    <x v="5"/>
    <x v="30"/>
    <s v="HDL, DR, O/S"/>
    <s v="RR"/>
    <n v="3"/>
    <x v="73"/>
    <x v="90"/>
    <x v="132"/>
    <x v="1"/>
  </r>
  <r>
    <x v="521"/>
    <s v="HDL-RR DR O/S,RH"/>
    <s v="EA"/>
    <s v="GC"/>
    <x v="58"/>
    <x v="58"/>
    <s v="N"/>
    <s v="아산3포장장"/>
    <n v="20201029"/>
    <x v="316"/>
    <b v="0"/>
    <s v="HS334"/>
    <b v="1"/>
    <b v="1"/>
    <x v="5"/>
    <x v="30"/>
    <s v="HDL, DR, O/S"/>
    <s v="RR"/>
    <n v="3"/>
    <x v="73"/>
    <x v="90"/>
    <x v="132"/>
    <x v="1"/>
  </r>
  <r>
    <x v="522"/>
    <s v="HDL-RR DR O/S,RH"/>
    <s v="EA"/>
    <s v="GC"/>
    <x v="58"/>
    <x v="58"/>
    <s v="N"/>
    <s v="아산3포장장"/>
    <n v="20201027"/>
    <x v="316"/>
    <b v="0"/>
    <s v="HS334"/>
    <b v="1"/>
    <b v="1"/>
    <x v="5"/>
    <x v="30"/>
    <s v="HDL, DR, O/S"/>
    <s v="RR"/>
    <n v="3"/>
    <x v="73"/>
    <x v="90"/>
    <x v="132"/>
    <x v="1"/>
  </r>
  <r>
    <x v="523"/>
    <s v="ANTIVIBRATION PAD-ROOF"/>
    <s v="EA"/>
    <s v="GC"/>
    <x v="68"/>
    <x v="68"/>
    <s v="N"/>
    <s v="아산3포장장"/>
    <n v="20201029"/>
    <x v="317"/>
    <b v="0"/>
    <s v="YUPCHE"/>
    <b v="1"/>
    <b v="1"/>
    <x v="5"/>
    <x v="23"/>
    <s v="ANTIVIBRATION, PAD, ROOF"/>
    <m/>
    <n v="3"/>
    <x v="82"/>
    <x v="103"/>
    <x v="151"/>
    <x v="0"/>
  </r>
  <r>
    <x v="524"/>
    <s v="SUNVISOR ASSY,LH"/>
    <s v="EA"/>
    <s v="GC"/>
    <x v="53"/>
    <x v="53"/>
    <s v="N"/>
    <s v="아산3포장장"/>
    <n v="20201028"/>
    <x v="318"/>
    <b v="0"/>
    <s v="HS335"/>
    <b v="1"/>
    <b v="1"/>
    <x v="5"/>
    <x v="23"/>
    <s v="SUNVISOR"/>
    <m/>
    <n v="1"/>
    <x v="83"/>
    <x v="4"/>
    <x v="152"/>
    <x v="0"/>
  </r>
  <r>
    <x v="525"/>
    <s v="SUNVISOR ASSY,LH"/>
    <s v="EA"/>
    <s v="GC"/>
    <x v="53"/>
    <x v="53"/>
    <s v="N"/>
    <s v="아산3포장장"/>
    <n v="20201029"/>
    <x v="318"/>
    <b v="0"/>
    <s v="HS335"/>
    <b v="1"/>
    <b v="1"/>
    <x v="5"/>
    <x v="23"/>
    <s v="SUNVISOR"/>
    <m/>
    <n v="1"/>
    <x v="83"/>
    <x v="4"/>
    <x v="152"/>
    <x v="0"/>
  </r>
  <r>
    <x v="526"/>
    <s v="SUNVISOR ASSY,LH"/>
    <s v="EA"/>
    <s v="GC"/>
    <x v="53"/>
    <x v="53"/>
    <s v="N"/>
    <s v="아산3포장장"/>
    <n v="20200814"/>
    <x v="318"/>
    <b v="0"/>
    <s v="HS335"/>
    <b v="1"/>
    <b v="1"/>
    <x v="5"/>
    <x v="23"/>
    <s v="SUNVISOR"/>
    <m/>
    <n v="1"/>
    <x v="83"/>
    <x v="4"/>
    <x v="152"/>
    <x v="0"/>
  </r>
  <r>
    <x v="527"/>
    <s v="SUNVISOR ASSY,LH"/>
    <s v="EA"/>
    <s v="GC"/>
    <x v="53"/>
    <x v="53"/>
    <s v="N"/>
    <s v="아산3포장장"/>
    <n v="20200821"/>
    <x v="318"/>
    <b v="0"/>
    <s v="HS335"/>
    <b v="1"/>
    <b v="1"/>
    <x v="5"/>
    <x v="23"/>
    <s v="SUNVISOR"/>
    <m/>
    <n v="1"/>
    <x v="83"/>
    <x v="4"/>
    <x v="152"/>
    <x v="0"/>
  </r>
  <r>
    <x v="528"/>
    <s v="SUNVISOR ASSY,LH"/>
    <s v="EA"/>
    <s v="GC"/>
    <x v="53"/>
    <x v="53"/>
    <s v="N"/>
    <s v="아산3포장장"/>
    <n v="20201023"/>
    <x v="319"/>
    <b v="0"/>
    <s v="HS335"/>
    <b v="1"/>
    <b v="1"/>
    <x v="5"/>
    <x v="23"/>
    <s v="SUNVISOR"/>
    <m/>
    <n v="1"/>
    <x v="83"/>
    <x v="4"/>
    <x v="152"/>
    <x v="0"/>
  </r>
  <r>
    <x v="529"/>
    <s v="SUNVISOR ASSY,LH"/>
    <s v="EA"/>
    <s v="GC"/>
    <x v="53"/>
    <x v="53"/>
    <s v="N"/>
    <s v="아산3포장장"/>
    <n v="20201030"/>
    <x v="319"/>
    <b v="0"/>
    <s v="HS335"/>
    <b v="1"/>
    <b v="1"/>
    <x v="5"/>
    <x v="23"/>
    <s v="SUNVISOR"/>
    <m/>
    <n v="1"/>
    <x v="83"/>
    <x v="4"/>
    <x v="152"/>
    <x v="0"/>
  </r>
  <r>
    <x v="530"/>
    <s v="SUNVISOR ASSY,LH"/>
    <s v="EA"/>
    <s v="GC"/>
    <x v="53"/>
    <x v="53"/>
    <s v="N"/>
    <s v="아산3포장장"/>
    <n v="20200814"/>
    <x v="320"/>
    <b v="0"/>
    <s v="HS335"/>
    <b v="1"/>
    <b v="1"/>
    <x v="5"/>
    <x v="23"/>
    <s v="SUNVISOR"/>
    <m/>
    <n v="1"/>
    <x v="83"/>
    <x v="4"/>
    <x v="152"/>
    <x v="0"/>
  </r>
  <r>
    <x v="531"/>
    <s v="SUNVISOR ASSY,LH"/>
    <s v="EA"/>
    <s v="GC"/>
    <x v="53"/>
    <x v="53"/>
    <s v="N"/>
    <s v="아산3포장장"/>
    <n v="20201030"/>
    <x v="321"/>
    <b v="0"/>
    <s v="HS335"/>
    <b v="1"/>
    <b v="1"/>
    <x v="5"/>
    <x v="23"/>
    <s v="SUNVISOR"/>
    <m/>
    <n v="1"/>
    <x v="83"/>
    <x v="4"/>
    <x v="152"/>
    <x v="0"/>
  </r>
  <r>
    <x v="532"/>
    <s v="SUNVISOR ASSY,LH"/>
    <s v="EA"/>
    <s v="GC"/>
    <x v="53"/>
    <x v="53"/>
    <s v="N"/>
    <s v="아산3포장장"/>
    <n v="20201027"/>
    <x v="321"/>
    <b v="0"/>
    <s v="HS335"/>
    <b v="1"/>
    <b v="1"/>
    <x v="5"/>
    <x v="23"/>
    <s v="SUNVISOR"/>
    <m/>
    <n v="1"/>
    <x v="83"/>
    <x v="4"/>
    <x v="152"/>
    <x v="0"/>
  </r>
  <r>
    <x v="533"/>
    <s v="SUNVISOR ASSY,LH"/>
    <s v="EA"/>
    <s v="GC"/>
    <x v="53"/>
    <x v="53"/>
    <s v="N"/>
    <s v="아산3포장장"/>
    <n v="20200814"/>
    <x v="320"/>
    <b v="0"/>
    <s v="HS335"/>
    <b v="1"/>
    <b v="1"/>
    <x v="5"/>
    <x v="23"/>
    <s v="SUNVISOR"/>
    <m/>
    <n v="1"/>
    <x v="83"/>
    <x v="4"/>
    <x v="152"/>
    <x v="0"/>
  </r>
  <r>
    <x v="534"/>
    <s v="SUNVISOR ASSY,RH"/>
    <s v="EA"/>
    <s v="GC"/>
    <x v="53"/>
    <x v="53"/>
    <s v="N"/>
    <s v="아산3포장장"/>
    <n v="20201028"/>
    <x v="318"/>
    <b v="0"/>
    <s v="HS335"/>
    <b v="1"/>
    <b v="1"/>
    <x v="5"/>
    <x v="23"/>
    <s v="SUNVISOR"/>
    <m/>
    <n v="1"/>
    <x v="83"/>
    <x v="4"/>
    <x v="152"/>
    <x v="0"/>
  </r>
  <r>
    <x v="535"/>
    <s v="SUNVISOR ASSY,RH"/>
    <s v="EA"/>
    <s v="GC"/>
    <x v="53"/>
    <x v="53"/>
    <s v="N"/>
    <s v="아산3포장장"/>
    <n v="20201029"/>
    <x v="318"/>
    <b v="0"/>
    <s v="HS335"/>
    <b v="1"/>
    <b v="1"/>
    <x v="5"/>
    <x v="23"/>
    <s v="SUNVISOR"/>
    <m/>
    <n v="1"/>
    <x v="83"/>
    <x v="4"/>
    <x v="152"/>
    <x v="0"/>
  </r>
  <r>
    <x v="536"/>
    <s v="SUNVISOR ASSY,RH"/>
    <s v="EA"/>
    <s v="GC"/>
    <x v="53"/>
    <x v="53"/>
    <s v="N"/>
    <s v="아산3포장장"/>
    <n v="20200814"/>
    <x v="322"/>
    <b v="0"/>
    <s v="HS335"/>
    <b v="1"/>
    <b v="1"/>
    <x v="5"/>
    <x v="23"/>
    <s v="SUNVISOR"/>
    <m/>
    <n v="1"/>
    <x v="83"/>
    <x v="4"/>
    <x v="152"/>
    <x v="0"/>
  </r>
  <r>
    <x v="537"/>
    <s v="SUNVISOR ASSY,RH"/>
    <s v="EA"/>
    <s v="GC"/>
    <x v="53"/>
    <x v="53"/>
    <s v="N"/>
    <s v="아산3포장장"/>
    <n v="20200821"/>
    <x v="322"/>
    <b v="0"/>
    <s v="HS335"/>
    <b v="1"/>
    <b v="1"/>
    <x v="5"/>
    <x v="23"/>
    <s v="SUNVISOR"/>
    <m/>
    <n v="1"/>
    <x v="83"/>
    <x v="4"/>
    <x v="152"/>
    <x v="0"/>
  </r>
  <r>
    <x v="538"/>
    <s v="SUNVISOR ASSY,RH"/>
    <s v="EA"/>
    <s v="GC"/>
    <x v="53"/>
    <x v="53"/>
    <s v="N"/>
    <s v="아산3포장장"/>
    <n v="20201023"/>
    <x v="319"/>
    <b v="0"/>
    <s v="HS335"/>
    <b v="1"/>
    <b v="1"/>
    <x v="5"/>
    <x v="23"/>
    <s v="SUNVISOR"/>
    <m/>
    <n v="1"/>
    <x v="83"/>
    <x v="4"/>
    <x v="152"/>
    <x v="0"/>
  </r>
  <r>
    <x v="539"/>
    <s v="SUNVISOR ASSY,RH"/>
    <s v="EA"/>
    <s v="GC"/>
    <x v="53"/>
    <x v="53"/>
    <s v="N"/>
    <s v="아산3포장장"/>
    <n v="20201029"/>
    <x v="319"/>
    <b v="0"/>
    <s v="HS335"/>
    <b v="1"/>
    <b v="1"/>
    <x v="5"/>
    <x v="23"/>
    <s v="SUNVISOR"/>
    <m/>
    <n v="1"/>
    <x v="83"/>
    <x v="4"/>
    <x v="152"/>
    <x v="0"/>
  </r>
  <r>
    <x v="540"/>
    <s v="SUNVISOR ASSY,RH"/>
    <s v="EA"/>
    <s v="GC"/>
    <x v="53"/>
    <x v="53"/>
    <s v="N"/>
    <s v="아산3포장장"/>
    <n v="20200814"/>
    <x v="323"/>
    <b v="0"/>
    <s v="HS335"/>
    <b v="1"/>
    <b v="1"/>
    <x v="5"/>
    <x v="23"/>
    <s v="SUNVISOR"/>
    <m/>
    <n v="1"/>
    <x v="83"/>
    <x v="4"/>
    <x v="152"/>
    <x v="0"/>
  </r>
  <r>
    <x v="541"/>
    <s v="SUNVISOR ASSY,RH"/>
    <s v="EA"/>
    <s v="GC"/>
    <x v="53"/>
    <x v="53"/>
    <s v="N"/>
    <s v="아산3포장장"/>
    <n v="20201030"/>
    <x v="321"/>
    <b v="0"/>
    <s v="HS335"/>
    <b v="1"/>
    <b v="1"/>
    <x v="5"/>
    <x v="23"/>
    <s v="SUNVISOR"/>
    <m/>
    <n v="1"/>
    <x v="83"/>
    <x v="4"/>
    <x v="152"/>
    <x v="0"/>
  </r>
  <r>
    <x v="542"/>
    <s v="SUNVISOR ASSY,RH"/>
    <s v="EA"/>
    <s v="GC"/>
    <x v="53"/>
    <x v="53"/>
    <s v="N"/>
    <s v="아산3포장장"/>
    <n v="20201029"/>
    <x v="321"/>
    <b v="0"/>
    <s v="HS335"/>
    <b v="1"/>
    <b v="1"/>
    <x v="5"/>
    <x v="23"/>
    <s v="SUNVISOR"/>
    <m/>
    <n v="1"/>
    <x v="83"/>
    <x v="4"/>
    <x v="152"/>
    <x v="0"/>
  </r>
  <r>
    <x v="543"/>
    <s v="SUNVISOR ASSY,RH"/>
    <s v="EA"/>
    <s v="GC"/>
    <x v="53"/>
    <x v="53"/>
    <s v="N"/>
    <s v="아산3포장장"/>
    <n v="20200814"/>
    <x v="323"/>
    <b v="0"/>
    <s v="HS335"/>
    <b v="1"/>
    <b v="1"/>
    <x v="5"/>
    <x v="23"/>
    <s v="SUNVISOR"/>
    <m/>
    <n v="1"/>
    <x v="83"/>
    <x v="4"/>
    <x v="152"/>
    <x v="0"/>
  </r>
  <r>
    <x v="544"/>
    <s v="PLUG"/>
    <s v="EA"/>
    <s v="GB"/>
    <x v="64"/>
    <x v="64"/>
    <s v="N"/>
    <s v="아산2포장장"/>
    <n v="20201015"/>
    <x v="324"/>
    <b v="0"/>
    <s v="PB326FK"/>
    <b v="1"/>
    <b v="1"/>
    <x v="5"/>
    <x v="23"/>
    <s v="PLUG"/>
    <m/>
    <n v="1"/>
    <x v="17"/>
    <x v="4"/>
    <x v="19"/>
    <x v="0"/>
  </r>
  <r>
    <x v="407"/>
    <s v="BOLT-WASHER ASSY, PAINT CLEAR"/>
    <s v="EA"/>
    <s v="GC"/>
    <x v="7"/>
    <x v="7"/>
    <s v="N"/>
    <s v="아산3포장장"/>
    <n v="20201025"/>
    <x v="275"/>
    <b v="0"/>
    <s v="CM424"/>
    <b v="1"/>
    <b v="1"/>
    <x v="5"/>
    <x v="32"/>
    <s v="BOLT, WASHER, PAINT, CLEAR"/>
    <m/>
    <n v="4"/>
    <x v="0"/>
    <x v="8"/>
    <x v="15"/>
    <x v="0"/>
  </r>
  <r>
    <x v="409"/>
    <s v="BRKT-ENGINE BLOCK"/>
    <s v="EA"/>
    <s v="GC"/>
    <x v="60"/>
    <x v="60"/>
    <s v="N"/>
    <s v="아산3포장장"/>
    <n v="20201007"/>
    <x v="276"/>
    <b v="0"/>
    <s v="CS558"/>
    <b v="1"/>
    <b v="1"/>
    <x v="2"/>
    <x v="19"/>
    <s v="BRKT, ENGINE, BLOCK"/>
    <m/>
    <n v="4"/>
    <x v="38"/>
    <x v="82"/>
    <x v="121"/>
    <x v="0"/>
  </r>
  <r>
    <x v="545"/>
    <s v="FOB-SMART KEY"/>
    <s v="EA"/>
    <s v="GC"/>
    <x v="69"/>
    <x v="69"/>
    <s v="N"/>
    <s v="아산3포장장"/>
    <n v="20201030"/>
    <x v="325"/>
    <b v="0"/>
    <s v="PB325FK"/>
    <b v="1"/>
    <b v="1"/>
    <x v="2"/>
    <x v="33"/>
    <s v="FOB, SMART, KEY"/>
    <m/>
    <n v="3"/>
    <x v="84"/>
    <x v="104"/>
    <x v="153"/>
    <x v="0"/>
  </r>
  <r>
    <x v="546"/>
    <s v="FOB-SMART KEY"/>
    <s v="EA"/>
    <s v="GC"/>
    <x v="69"/>
    <x v="69"/>
    <s v="N"/>
    <s v="아산3포장장"/>
    <n v="20200730"/>
    <x v="326"/>
    <b v="0"/>
    <s v="PB320FK"/>
    <b v="1"/>
    <b v="1"/>
    <x v="2"/>
    <x v="33"/>
    <s v="FOB, SMART, KEY"/>
    <m/>
    <n v="3"/>
    <x v="84"/>
    <x v="104"/>
    <x v="153"/>
    <x v="0"/>
  </r>
  <r>
    <x v="547"/>
    <s v="ANTENNA ASSY-SMART KEY"/>
    <s v="EA"/>
    <s v="GC"/>
    <x v="63"/>
    <x v="63"/>
    <s v="N"/>
    <s v="아산3포장장"/>
    <n v="20201026"/>
    <x v="327"/>
    <b v="0"/>
    <s v="CS334"/>
    <b v="1"/>
    <b v="1"/>
    <x v="2"/>
    <x v="33"/>
    <s v="ANTENNA, SMART, KEY"/>
    <m/>
    <n v="3"/>
    <x v="76"/>
    <x v="104"/>
    <x v="154"/>
    <x v="0"/>
  </r>
  <r>
    <x v="548"/>
    <s v="UNIT ASSY-RR CORNER RADAR,LH"/>
    <s v="EA"/>
    <s v="GC"/>
    <x v="62"/>
    <x v="62"/>
    <s v="N"/>
    <s v="아산3포장장"/>
    <n v="20201028"/>
    <x v="328"/>
    <b v="0"/>
    <s v="HS337"/>
    <b v="1"/>
    <b v="1"/>
    <x v="2"/>
    <x v="35"/>
    <s v="UNIT, CORNER, RADAR"/>
    <s v="RR"/>
    <n v="3"/>
    <x v="78"/>
    <x v="96"/>
    <x v="141"/>
    <x v="0"/>
  </r>
  <r>
    <x v="549"/>
    <s v="UNIT ASSY-RR CORNER RADAR,RH"/>
    <s v="EA"/>
    <s v="GC"/>
    <x v="62"/>
    <x v="62"/>
    <s v="N"/>
    <s v="아산3포장장"/>
    <n v="20201028"/>
    <x v="329"/>
    <b v="0"/>
    <s v="HS337"/>
    <b v="1"/>
    <b v="1"/>
    <x v="2"/>
    <x v="35"/>
    <s v="UNIT, CORNER, RADAR"/>
    <s v="RR"/>
    <n v="3"/>
    <x v="78"/>
    <x v="96"/>
    <x v="141"/>
    <x v="0"/>
  </r>
  <r>
    <x v="550"/>
    <s v="UNIT ASSY-FR VIEW CAMERA"/>
    <s v="EA"/>
    <s v="GC"/>
    <x v="70"/>
    <x v="70"/>
    <s v="N"/>
    <s v="아산3포장장"/>
    <n v="20201030"/>
    <x v="330"/>
    <b v="0"/>
    <s v="PB325FK"/>
    <b v="1"/>
    <b v="1"/>
    <x v="2"/>
    <x v="35"/>
    <s v="UNIT, VIEW, CAMERA"/>
    <s v="FR"/>
    <n v="3"/>
    <x v="78"/>
    <x v="97"/>
    <x v="142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551"/>
    <s v="BOLT-WASHER ASSY"/>
    <s v="EA"/>
    <s v="GB"/>
    <x v="1"/>
    <x v="1"/>
    <s v="N"/>
    <s v="아산2포장장"/>
    <n v="20201028"/>
    <x v="331"/>
    <b v="0"/>
    <s v="PB345G"/>
    <b v="1"/>
    <b v="1"/>
    <x v="0"/>
    <x v="0"/>
    <s v="BOLT, WASHER"/>
    <m/>
    <n v="2"/>
    <x v="0"/>
    <x v="8"/>
    <x v="15"/>
    <x v="0"/>
  </r>
  <r>
    <x v="552"/>
    <s v="BOLT-WASHER ASSY"/>
    <s v="EA"/>
    <s v="GB"/>
    <x v="1"/>
    <x v="1"/>
    <s v="N"/>
    <s v="아산2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553"/>
    <s v="BOLT-FLANGE"/>
    <s v="EA"/>
    <s v="GB"/>
    <x v="6"/>
    <x v="6"/>
    <s v="N"/>
    <s v="아산2포장장"/>
    <n v="20201020"/>
    <x v="90"/>
    <b v="0"/>
    <s v="PB345"/>
    <b v="1"/>
    <b v="1"/>
    <x v="0"/>
    <x v="0"/>
    <s v="BOLT, FLANGE"/>
    <m/>
    <n v="2"/>
    <x v="0"/>
    <x v="0"/>
    <x v="0"/>
    <x v="0"/>
  </r>
  <r>
    <x v="554"/>
    <s v="BOLT-FLANGE(F.T THREAD)"/>
    <s v="EA"/>
    <s v="GC"/>
    <x v="5"/>
    <x v="5"/>
    <s v="N"/>
    <s v="아산3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311"/>
    <s v="BOLT-FLANGE(F.T THREAD)"/>
    <s v="EA"/>
    <s v="GC"/>
    <x v="5"/>
    <x v="5"/>
    <s v="N"/>
    <s v="아산3포장장"/>
    <n v="20201025"/>
    <x v="236"/>
    <b v="0"/>
    <s v="CS558"/>
    <b v="1"/>
    <b v="1"/>
    <x v="0"/>
    <x v="0"/>
    <s v="BOLT, FLANGE, FT, THREAD"/>
    <m/>
    <n v="2"/>
    <x v="0"/>
    <x v="0"/>
    <x v="0"/>
    <x v="0"/>
  </r>
  <r>
    <x v="555"/>
    <s v="BOLT-FLANGE (FT THREAD)"/>
    <s v="EA"/>
    <s v="GC"/>
    <x v="5"/>
    <x v="5"/>
    <s v="N"/>
    <s v="아산3포장장"/>
    <n v="20201025"/>
    <x v="333"/>
    <b v="0"/>
    <s v="CM428"/>
    <b v="1"/>
    <b v="1"/>
    <x v="0"/>
    <x v="0"/>
    <s v="BOLT, FLANGE, FT, THREAD"/>
    <m/>
    <n v="2"/>
    <x v="0"/>
    <x v="0"/>
    <x v="0"/>
    <x v="0"/>
  </r>
  <r>
    <x v="556"/>
    <s v="BOLT-FLANGE, PAINT CLEAR"/>
    <s v="EA"/>
    <s v="GB"/>
    <x v="1"/>
    <x v="1"/>
    <s v="N"/>
    <s v="아산2포장장"/>
    <n v="20201026"/>
    <x v="334"/>
    <b v="0"/>
    <s v="PB345"/>
    <b v="1"/>
    <b v="1"/>
    <x v="0"/>
    <x v="0"/>
    <s v="BOLT, FLANGE, PAINT, CLEAR"/>
    <m/>
    <n v="2"/>
    <x v="0"/>
    <x v="0"/>
    <x v="0"/>
    <x v="0"/>
  </r>
  <r>
    <x v="557"/>
    <s v="T/SCREW-HEXAGON HEAD"/>
    <s v="EA"/>
    <s v="GB"/>
    <x v="1"/>
    <x v="1"/>
    <s v="N"/>
    <s v="아산2포장장"/>
    <n v="20200929"/>
    <x v="335"/>
    <b v="0"/>
    <s v="PB345G"/>
    <b v="1"/>
    <b v="1"/>
    <x v="0"/>
    <x v="1"/>
    <s v="T/SCREW, HEXAGON, HEAD"/>
    <m/>
    <n v="3"/>
    <x v="1"/>
    <x v="1"/>
    <x v="1"/>
    <x v="0"/>
  </r>
  <r>
    <x v="558"/>
    <s v="T SCREW"/>
    <s v="EA"/>
    <s v="GB"/>
    <x v="1"/>
    <x v="1"/>
    <s v="N"/>
    <s v="아산2포장장"/>
    <n v="20201023"/>
    <x v="336"/>
    <b v="0"/>
    <s v="PB345F"/>
    <b v="1"/>
    <b v="1"/>
    <x v="0"/>
    <x v="1"/>
    <s v="SCREW"/>
    <m/>
    <n v="4"/>
    <x v="53"/>
    <x v="105"/>
    <x v="93"/>
    <x v="0"/>
  </r>
  <r>
    <x v="559"/>
    <s v="NUT-WASHER ASSY"/>
    <s v="EA"/>
    <s v="GB"/>
    <x v="4"/>
    <x v="4"/>
    <s v="N"/>
    <s v="아산2포장장"/>
    <n v="20201021"/>
    <x v="28"/>
    <b v="0"/>
    <s v="PB345"/>
    <b v="1"/>
    <b v="1"/>
    <x v="0"/>
    <x v="7"/>
    <s v="NUT, WASHER"/>
    <m/>
    <n v="2"/>
    <x v="16"/>
    <x v="8"/>
    <x v="65"/>
    <x v="0"/>
  </r>
  <r>
    <x v="560"/>
    <s v="STAY BATTERY-UPR"/>
    <s v="EA"/>
    <s v="GB"/>
    <x v="71"/>
    <x v="71"/>
    <s v="N"/>
    <s v="아산2포장장"/>
    <n v="20200911"/>
    <x v="337"/>
    <b v="0"/>
    <s v="PB320GK"/>
    <b v="1"/>
    <b v="1"/>
    <x v="1"/>
    <x v="17"/>
    <s v="STAY, BATTERY, UPR"/>
    <m/>
    <n v="3"/>
    <x v="85"/>
    <x v="106"/>
    <x v="155"/>
    <x v="0"/>
  </r>
  <r>
    <x v="561"/>
    <s v="TRAY ASSY-BATTERY"/>
    <s v="EA"/>
    <s v="GC"/>
    <x v="30"/>
    <x v="30"/>
    <s v="N"/>
    <s v="아산3포장장"/>
    <n v="20200730"/>
    <x v="338"/>
    <b v="0"/>
    <s v="DUM"/>
    <b v="1"/>
    <b v="1"/>
    <x v="1"/>
    <x v="17"/>
    <s v="TRAY, BATTERY"/>
    <m/>
    <n v="2"/>
    <x v="86"/>
    <x v="107"/>
    <x v="156"/>
    <x v="0"/>
  </r>
  <r>
    <x v="562"/>
    <s v="BOLT"/>
    <s v="EA"/>
    <s v="GB"/>
    <x v="6"/>
    <x v="6"/>
    <s v="N"/>
    <s v="아산2포장장"/>
    <n v="20201023"/>
    <x v="90"/>
    <b v="0"/>
    <s v="PB345"/>
    <b v="1"/>
    <b v="1"/>
    <x v="4"/>
    <x v="37"/>
    <s v="BOLT"/>
    <m/>
    <n v="1"/>
    <x v="0"/>
    <x v="4"/>
    <x v="16"/>
    <x v="0"/>
  </r>
  <r>
    <x v="563"/>
    <s v="BOLT"/>
    <s v="EA"/>
    <s v="GB"/>
    <x v="1"/>
    <x v="1"/>
    <s v="N"/>
    <s v="아산2포장장"/>
    <n v="20201029"/>
    <x v="339"/>
    <b v="0"/>
    <s v="PB345"/>
    <b v="1"/>
    <b v="1"/>
    <x v="4"/>
    <x v="21"/>
    <s v="BOLT"/>
    <m/>
    <n v="1"/>
    <x v="0"/>
    <x v="4"/>
    <x v="16"/>
    <x v="0"/>
  </r>
  <r>
    <x v="335"/>
    <s v="BOLT-HOOD HINGE MTG"/>
    <s v="EA"/>
    <s v="GC"/>
    <x v="7"/>
    <x v="7"/>
    <s v="N"/>
    <s v="아산3포장장"/>
    <n v="20201025"/>
    <x v="87"/>
    <b v="0"/>
    <s v="CM428"/>
    <b v="1"/>
    <b v="1"/>
    <x v="6"/>
    <x v="28"/>
    <s v="BOLT, HOOD, HINGE, MTG"/>
    <m/>
    <n v="4"/>
    <x v="0"/>
    <x v="85"/>
    <x v="126"/>
    <x v="0"/>
  </r>
  <r>
    <x v="203"/>
    <s v="BOLT ASSY-C/CROSS MT`G"/>
    <s v="EA"/>
    <s v="GC"/>
    <x v="7"/>
    <x v="7"/>
    <s v="N"/>
    <s v="아산3포장장"/>
    <n v="20201025"/>
    <x v="156"/>
    <b v="0"/>
    <s v="CS558"/>
    <b v="1"/>
    <b v="1"/>
    <x v="5"/>
    <x v="23"/>
    <s v="BOLT, C/CROSS, MTG"/>
    <m/>
    <n v="1"/>
    <x v="0"/>
    <x v="4"/>
    <x v="16"/>
    <x v="0"/>
  </r>
  <r>
    <x v="564"/>
    <s v="MOUNTING NUT"/>
    <s v="EA"/>
    <s v="GC"/>
    <x v="72"/>
    <x v="72"/>
    <s v="N"/>
    <s v="아산3포장장"/>
    <n v="20200808"/>
    <x v="340"/>
    <b v="0"/>
    <s v="CS558"/>
    <b v="1"/>
    <b v="1"/>
    <x v="2"/>
    <x v="34"/>
    <s v="MOUNTING, NUT"/>
    <m/>
    <n v="3"/>
    <x v="87"/>
    <x v="4"/>
    <x v="157"/>
    <x v="0"/>
  </r>
  <r>
    <x v="305"/>
    <s v="BOLT-WASHER ASSY"/>
    <s v="EA"/>
    <s v="GC"/>
    <x v="5"/>
    <x v="5"/>
    <s v="N"/>
    <s v="아산3포장장"/>
    <n v="20201025"/>
    <x v="233"/>
    <b v="0"/>
    <s v="CM428"/>
    <b v="1"/>
    <b v="1"/>
    <x v="0"/>
    <x v="0"/>
    <s v="BOLT, WASHER"/>
    <m/>
    <n v="2"/>
    <x v="0"/>
    <x v="8"/>
    <x v="15"/>
    <x v="0"/>
  </r>
  <r>
    <x v="565"/>
    <s v="BOLT-WASHER ASSY"/>
    <s v="EA"/>
    <s v="GB"/>
    <x v="6"/>
    <x v="6"/>
    <s v="N"/>
    <s v="아산2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B"/>
    <x v="6"/>
    <x v="6"/>
    <s v="N"/>
    <s v="아산2포장장"/>
    <n v="20201028"/>
    <x v="6"/>
    <b v="0"/>
    <s v="PB345"/>
    <b v="1"/>
    <b v="1"/>
    <x v="0"/>
    <x v="0"/>
    <s v="BOLT, WASHER"/>
    <m/>
    <n v="2"/>
    <x v="0"/>
    <x v="8"/>
    <x v="15"/>
    <x v="0"/>
  </r>
  <r>
    <x v="566"/>
    <s v="BOLT-WASHER ASSY"/>
    <s v="EA"/>
    <s v="GC"/>
    <x v="7"/>
    <x v="7"/>
    <s v="N"/>
    <s v="아산3포장장"/>
    <n v="20201025"/>
    <x v="341"/>
    <b v="0"/>
    <s v="CM424"/>
    <b v="1"/>
    <b v="1"/>
    <x v="0"/>
    <x v="0"/>
    <s v="BOLT, WASHER"/>
    <m/>
    <n v="2"/>
    <x v="0"/>
    <x v="8"/>
    <x v="15"/>
    <x v="0"/>
  </r>
  <r>
    <x v="567"/>
    <s v="BOLT-WASHER ASSY"/>
    <s v="EA"/>
    <s v="GC"/>
    <x v="29"/>
    <x v="29"/>
    <s v="N"/>
    <s v="아산3포장장"/>
    <n v="20200603"/>
    <x v="342"/>
    <b v="0"/>
    <s v="PB345"/>
    <b v="1"/>
    <b v="1"/>
    <x v="0"/>
    <x v="0"/>
    <s v="BOLT, WASHER"/>
    <m/>
    <n v="2"/>
    <x v="0"/>
    <x v="8"/>
    <x v="15"/>
    <x v="0"/>
  </r>
  <r>
    <x v="568"/>
    <s v="BOLT-WASHER ASSY"/>
    <s v="EA"/>
    <s v="GB"/>
    <x v="1"/>
    <x v="1"/>
    <s v="N"/>
    <s v="아산2포장장"/>
    <n v="20201028"/>
    <x v="30"/>
    <b v="0"/>
    <s v="PB345"/>
    <b v="1"/>
    <b v="1"/>
    <x v="0"/>
    <x v="0"/>
    <s v="BOLT, WASHER"/>
    <m/>
    <n v="2"/>
    <x v="0"/>
    <x v="8"/>
    <x v="15"/>
    <x v="0"/>
  </r>
  <r>
    <x v="569"/>
    <s v="BOLT-WASHER ASSY"/>
    <s v="EA"/>
    <s v="GC"/>
    <x v="5"/>
    <x v="5"/>
    <s v="N"/>
    <s v="아산3포장장"/>
    <n v="20201026"/>
    <x v="343"/>
    <b v="0"/>
    <s v="PB345F"/>
    <b v="1"/>
    <b v="1"/>
    <x v="0"/>
    <x v="0"/>
    <s v="BOLT, WASHER"/>
    <m/>
    <n v="2"/>
    <x v="0"/>
    <x v="8"/>
    <x v="15"/>
    <x v="0"/>
  </r>
  <r>
    <x v="435"/>
    <s v="BOLT-WASHER ASSY, TAPER"/>
    <s v="EA"/>
    <s v="GB"/>
    <x v="6"/>
    <x v="6"/>
    <s v="N"/>
    <s v="아산2포장장"/>
    <n v="20201019"/>
    <x v="87"/>
    <b v="0"/>
    <s v="PB345"/>
    <b v="1"/>
    <b v="1"/>
    <x v="0"/>
    <x v="0"/>
    <s v="BOLT, WASHER, TAPER"/>
    <m/>
    <n v="4"/>
    <x v="0"/>
    <x v="8"/>
    <x v="15"/>
    <x v="0"/>
  </r>
  <r>
    <x v="308"/>
    <s v="BOLT-WASHER ASSY, TAPER"/>
    <s v="EA"/>
    <s v="GB"/>
    <x v="1"/>
    <x v="1"/>
    <s v="N"/>
    <s v="아산2포장장"/>
    <n v="20201028"/>
    <x v="82"/>
    <b v="0"/>
    <s v="PB345"/>
    <b v="1"/>
    <b v="1"/>
    <x v="0"/>
    <x v="0"/>
    <s v="BOLT, WASHER, TAPER"/>
    <m/>
    <n v="4"/>
    <x v="0"/>
    <x v="8"/>
    <x v="15"/>
    <x v="0"/>
  </r>
  <r>
    <x v="553"/>
    <s v="BOLT-FLANGE"/>
    <s v="EA"/>
    <s v="GB"/>
    <x v="6"/>
    <x v="6"/>
    <s v="N"/>
    <s v="아산2포장장"/>
    <n v="20201020"/>
    <x v="90"/>
    <b v="0"/>
    <s v="PB345"/>
    <b v="1"/>
    <b v="1"/>
    <x v="0"/>
    <x v="0"/>
    <s v="BOLT, FLANGE"/>
    <m/>
    <n v="2"/>
    <x v="0"/>
    <x v="0"/>
    <x v="0"/>
    <x v="0"/>
  </r>
  <r>
    <x v="310"/>
    <s v="BOLT-FLANGE"/>
    <s v="EA"/>
    <s v="GC"/>
    <x v="5"/>
    <x v="5"/>
    <s v="N"/>
    <s v="아산3포장장"/>
    <n v="20201021"/>
    <x v="190"/>
    <b v="0"/>
    <s v="CS558"/>
    <b v="1"/>
    <b v="1"/>
    <x v="0"/>
    <x v="0"/>
    <s v="BOLT, FLANGE"/>
    <m/>
    <n v="2"/>
    <x v="0"/>
    <x v="0"/>
    <x v="0"/>
    <x v="0"/>
  </r>
  <r>
    <x v="554"/>
    <s v="BOLT-FLANGE(F.T THREAD)"/>
    <s v="EA"/>
    <s v="GC"/>
    <x v="5"/>
    <x v="5"/>
    <s v="N"/>
    <s v="아산3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570"/>
    <s v="BOLT-FLANGE(F.T THREAD)"/>
    <s v="EA"/>
    <s v="GC"/>
    <x v="5"/>
    <x v="5"/>
    <s v="N"/>
    <s v="아산3포장장"/>
    <n v="20201025"/>
    <x v="174"/>
    <b v="0"/>
    <s v="CS558"/>
    <b v="1"/>
    <b v="1"/>
    <x v="0"/>
    <x v="0"/>
    <s v="BOLT, FLANGE, FT, THREAD"/>
    <m/>
    <n v="2"/>
    <x v="0"/>
    <x v="0"/>
    <x v="0"/>
    <x v="0"/>
  </r>
  <r>
    <x v="571"/>
    <s v="BOLT-SELF ALIGNMENT"/>
    <s v="EA"/>
    <s v="GB"/>
    <x v="1"/>
    <x v="1"/>
    <s v="N"/>
    <s v="아산2포장장"/>
    <n v="20201030"/>
    <x v="0"/>
    <b v="0"/>
    <s v="PB345G"/>
    <b v="1"/>
    <b v="1"/>
    <x v="0"/>
    <x v="0"/>
    <s v="BOLT, SELF, ALIGNMENT"/>
    <m/>
    <n v="1"/>
    <x v="0"/>
    <x v="4"/>
    <x v="16"/>
    <x v="0"/>
  </r>
  <r>
    <x v="572"/>
    <s v="BOLT-FLANGE, SHOULDER (SELF-ALIGNMENT)"/>
    <s v="EA"/>
    <s v="GB"/>
    <x v="1"/>
    <x v="1"/>
    <s v="N"/>
    <s v="아산2포장장"/>
    <n v="20201028"/>
    <x v="36"/>
    <b v="0"/>
    <s v="PB345"/>
    <b v="1"/>
    <b v="1"/>
    <x v="0"/>
    <x v="0"/>
    <s v="BOLT, FLANGE, SHOULDER, SELF, ALIGNMENT"/>
    <m/>
    <n v="2"/>
    <x v="0"/>
    <x v="0"/>
    <x v="0"/>
    <x v="0"/>
  </r>
  <r>
    <x v="573"/>
    <s v="BOLT-FLANGE,SHOULDER WASHER AS"/>
    <s v="EA"/>
    <s v="GC"/>
    <x v="5"/>
    <x v="5"/>
    <s v="N"/>
    <s v="아산3포장장"/>
    <n v="20201027"/>
    <x v="344"/>
    <b v="0"/>
    <s v="PB345G"/>
    <b v="1"/>
    <b v="1"/>
    <x v="0"/>
    <x v="0"/>
    <s v="BOLT, FLANGE, SHOULDER, WASHER, AS"/>
    <m/>
    <n v="2"/>
    <x v="0"/>
    <x v="0"/>
    <x v="0"/>
    <x v="0"/>
  </r>
  <r>
    <x v="574"/>
    <s v="BOLT-FLANGE, WASHER ASSY, PAIN"/>
    <s v="EA"/>
    <s v="GB"/>
    <x v="1"/>
    <x v="1"/>
    <s v="N"/>
    <s v="아산2포장장"/>
    <n v="20201022"/>
    <x v="345"/>
    <b v="0"/>
    <s v="PB345G"/>
    <b v="1"/>
    <b v="1"/>
    <x v="0"/>
    <x v="0"/>
    <s v="BOLT, FLANGE, WASHER, PAIN"/>
    <m/>
    <n v="2"/>
    <x v="0"/>
    <x v="0"/>
    <x v="0"/>
    <x v="0"/>
  </r>
  <r>
    <x v="575"/>
    <s v="BOLT-WASHER ASSY, PAINT CLEAR"/>
    <m/>
    <s v="GC"/>
    <x v="7"/>
    <x v="7"/>
    <s v="N"/>
    <s v="아산3포장장"/>
    <n v="20201026"/>
    <x v="27"/>
    <b v="0"/>
    <s v="CS558"/>
    <b v="1"/>
    <b v="1"/>
    <x v="0"/>
    <x v="0"/>
    <s v="BOLT, WASHER, PAINT, CLEAR"/>
    <m/>
    <n v="4"/>
    <x v="0"/>
    <x v="8"/>
    <x v="15"/>
    <x v="0"/>
  </r>
  <r>
    <x v="315"/>
    <s v="T/SCREW-HEXAGON HEAD"/>
    <s v="EA"/>
    <s v="GB"/>
    <x v="1"/>
    <x v="1"/>
    <s v="N"/>
    <s v="아산2포장장"/>
    <n v="20201030"/>
    <x v="239"/>
    <b v="0"/>
    <s v="PB345G"/>
    <b v="1"/>
    <b v="1"/>
    <x v="0"/>
    <x v="1"/>
    <s v="T/SCREW, HEXAGON, HEAD"/>
    <m/>
    <n v="3"/>
    <x v="1"/>
    <x v="1"/>
    <x v="1"/>
    <x v="0"/>
  </r>
  <r>
    <x v="121"/>
    <s v="NUT-WASHER ASSY"/>
    <s v="EA"/>
    <s v="GB"/>
    <x v="24"/>
    <x v="24"/>
    <s v="N"/>
    <s v="아산2포장장"/>
    <n v="20201026"/>
    <x v="86"/>
    <b v="0"/>
    <s v="PB345"/>
    <b v="1"/>
    <b v="1"/>
    <x v="0"/>
    <x v="7"/>
    <s v="NUT, WASHER"/>
    <m/>
    <n v="2"/>
    <x v="16"/>
    <x v="8"/>
    <x v="65"/>
    <x v="0"/>
  </r>
  <r>
    <x v="576"/>
    <s v="NUT-FLANGE,PAINT CLEAR"/>
    <s v="EA"/>
    <s v="GB"/>
    <x v="4"/>
    <x v="4"/>
    <s v="N"/>
    <s v="아산2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439"/>
    <s v="NUT-FLANGE"/>
    <s v="EA"/>
    <s v="GB"/>
    <x v="24"/>
    <x v="24"/>
    <s v="N"/>
    <s v="아산2포장장"/>
    <n v="20201019"/>
    <x v="288"/>
    <b v="0"/>
    <s v="PB345"/>
    <b v="1"/>
    <b v="1"/>
    <x v="0"/>
    <x v="7"/>
    <s v="NUT, FLANGE"/>
    <m/>
    <n v="2"/>
    <x v="16"/>
    <x v="10"/>
    <x v="18"/>
    <x v="0"/>
  </r>
  <r>
    <x v="577"/>
    <s v="PLUG"/>
    <s v="EA"/>
    <s v="GB"/>
    <x v="48"/>
    <x v="48"/>
    <s v="N"/>
    <s v="아산2포장장"/>
    <n v="20201023"/>
    <x v="346"/>
    <b v="0"/>
    <s v="PB325F"/>
    <b v="1"/>
    <b v="1"/>
    <x v="0"/>
    <x v="24"/>
    <s v="PLUG"/>
    <m/>
    <n v="1"/>
    <x v="17"/>
    <x v="4"/>
    <x v="19"/>
    <x v="0"/>
  </r>
  <r>
    <x v="578"/>
    <s v="BOLT-FLANGE"/>
    <s v="EA"/>
    <s v="GC"/>
    <x v="7"/>
    <x v="7"/>
    <s v="N"/>
    <s v="아산3포장장"/>
    <n v="20200904"/>
    <x v="240"/>
    <b v="0"/>
    <s v="PB345"/>
    <b v="1"/>
    <b v="1"/>
    <x v="1"/>
    <x v="10"/>
    <s v="BOLT, FLANGE"/>
    <m/>
    <n v="2"/>
    <x v="0"/>
    <x v="0"/>
    <x v="0"/>
    <x v="0"/>
  </r>
  <r>
    <x v="579"/>
    <s v="BOLT-FLANGE"/>
    <s v="EA"/>
    <s v="GB"/>
    <x v="6"/>
    <x v="6"/>
    <s v="N"/>
    <s v="아산2포장장"/>
    <n v="20201014"/>
    <x v="90"/>
    <b v="0"/>
    <s v="PB345"/>
    <b v="1"/>
    <b v="1"/>
    <x v="1"/>
    <x v="10"/>
    <s v="BOLT, FLANGE"/>
    <m/>
    <n v="2"/>
    <x v="0"/>
    <x v="0"/>
    <x v="0"/>
    <x v="0"/>
  </r>
  <r>
    <x v="580"/>
    <s v="BRKT-ENGINE MTG SUPPORT"/>
    <s v="EA"/>
    <s v="GB"/>
    <x v="73"/>
    <x v="73"/>
    <s v="N"/>
    <s v="아산2포장장"/>
    <n v="20201026"/>
    <x v="347"/>
    <b v="0"/>
    <s v="PB345G"/>
    <b v="1"/>
    <b v="1"/>
    <x v="1"/>
    <x v="10"/>
    <s v="BRKT, ENGINE, MTG, SUPPORT"/>
    <m/>
    <n v="4"/>
    <x v="38"/>
    <x v="82"/>
    <x v="121"/>
    <x v="0"/>
  </r>
  <r>
    <x v="581"/>
    <s v="BOLT"/>
    <s v="EA"/>
    <s v="GB"/>
    <x v="6"/>
    <x v="6"/>
    <s v="N"/>
    <s v="아산2포장장"/>
    <n v="20201028"/>
    <x v="348"/>
    <b v="0"/>
    <s v="PB345"/>
    <b v="1"/>
    <b v="1"/>
    <x v="1"/>
    <x v="10"/>
    <s v="BOLT"/>
    <m/>
    <n v="1"/>
    <x v="0"/>
    <x v="4"/>
    <x v="16"/>
    <x v="0"/>
  </r>
  <r>
    <x v="582"/>
    <s v="V-RIBBED BELT"/>
    <s v="EA"/>
    <s v="GC"/>
    <x v="22"/>
    <x v="22"/>
    <s v="N"/>
    <s v="아산3포장장"/>
    <n v="20201026"/>
    <x v="212"/>
    <b v="0"/>
    <s v="PB325FK"/>
    <b v="1"/>
    <b v="1"/>
    <x v="1"/>
    <x v="2"/>
    <s v="RIBBED, BELT"/>
    <m/>
    <n v="2"/>
    <x v="67"/>
    <x v="4"/>
    <x v="122"/>
    <x v="0"/>
  </r>
  <r>
    <x v="583"/>
    <s v="V-RIBBED BELT, W/P"/>
    <s v="EA"/>
    <s v="GC"/>
    <x v="22"/>
    <x v="22"/>
    <s v="N"/>
    <s v="아산3포장장"/>
    <n v="20200908"/>
    <x v="349"/>
    <b v="0"/>
    <s v="PB325FK"/>
    <b v="1"/>
    <b v="1"/>
    <x v="1"/>
    <x v="2"/>
    <s v="RIBBED, BELT, W/P"/>
    <m/>
    <n v="2"/>
    <x v="67"/>
    <x v="4"/>
    <x v="122"/>
    <x v="0"/>
  </r>
  <r>
    <x v="584"/>
    <s v="V-RIBBED BELT"/>
    <s v="EA"/>
    <s v="GC"/>
    <x v="22"/>
    <x v="22"/>
    <s v="N"/>
    <s v="아산3포장장"/>
    <n v="20200908"/>
    <x v="350"/>
    <b v="0"/>
    <s v="PB325FK"/>
    <b v="1"/>
    <b v="1"/>
    <x v="1"/>
    <x v="2"/>
    <s v="RIBBED, BELT"/>
    <m/>
    <n v="2"/>
    <x v="67"/>
    <x v="4"/>
    <x v="122"/>
    <x v="0"/>
  </r>
  <r>
    <x v="585"/>
    <s v="RESERVOIR &amp; HOSE ASSY"/>
    <s v="EA"/>
    <s v="GC"/>
    <x v="30"/>
    <x v="30"/>
    <s v="N"/>
    <s v="아산3포장장"/>
    <n v="20200713"/>
    <x v="351"/>
    <b v="0"/>
    <s v="PB125GN"/>
    <b v="1"/>
    <b v="1"/>
    <x v="1"/>
    <x v="2"/>
    <s v="RESERVOIR&amp;HOSE"/>
    <m/>
    <n v="2"/>
    <x v="88"/>
    <x v="108"/>
    <x v="158"/>
    <x v="0"/>
  </r>
  <r>
    <x v="586"/>
    <s v="TANK ASSY-RADIATOR RESERVOIR?"/>
    <s v="EA"/>
    <s v="GC"/>
    <x v="30"/>
    <x v="30"/>
    <s v="N"/>
    <s v="아산3포장장"/>
    <n v="20200917"/>
    <x v="352"/>
    <b v="0"/>
    <s v="PB125"/>
    <b v="1"/>
    <b v="1"/>
    <x v="1"/>
    <x v="2"/>
    <s v="TANK, RADIATOR, RESERVOIR"/>
    <m/>
    <n v="3"/>
    <x v="89"/>
    <x v="109"/>
    <x v="159"/>
    <x v="0"/>
  </r>
  <r>
    <x v="587"/>
    <s v="HOSE ASSY-WATER"/>
    <s v="EA"/>
    <s v="GC"/>
    <x v="30"/>
    <x v="30"/>
    <s v="N"/>
    <s v="아산3포장장"/>
    <n v="20201030"/>
    <x v="263"/>
    <b v="0"/>
    <s v="PB325FK"/>
    <b v="1"/>
    <b v="1"/>
    <x v="1"/>
    <x v="2"/>
    <s v="HOSE, WATER"/>
    <m/>
    <n v="2"/>
    <x v="58"/>
    <x v="56"/>
    <x v="160"/>
    <x v="0"/>
  </r>
  <r>
    <x v="588"/>
    <s v="HOSE ASSY-WATER"/>
    <s v="EA"/>
    <s v="GC"/>
    <x v="47"/>
    <x v="47"/>
    <s v="N"/>
    <s v="아산3포장장"/>
    <n v="20201029"/>
    <x v="353"/>
    <b v="0"/>
    <s v="PB325FK"/>
    <b v="1"/>
    <b v="1"/>
    <x v="1"/>
    <x v="2"/>
    <s v="HOSE, WATER"/>
    <m/>
    <n v="2"/>
    <x v="58"/>
    <x v="56"/>
    <x v="160"/>
    <x v="0"/>
  </r>
  <r>
    <x v="589"/>
    <s v="GASKET"/>
    <s v="EA"/>
    <s v="GC"/>
    <x v="40"/>
    <x v="40"/>
    <s v="N"/>
    <s v="아산3포장장"/>
    <n v="20201025"/>
    <x v="27"/>
    <b v="0"/>
    <s v="CS558"/>
    <b v="1"/>
    <b v="1"/>
    <x v="1"/>
    <x v="5"/>
    <s v="GASKET"/>
    <m/>
    <n v="1"/>
    <x v="23"/>
    <x v="4"/>
    <x v="51"/>
    <x v="0"/>
  </r>
  <r>
    <x v="590"/>
    <s v="COVER ASSY-ENGINE"/>
    <s v="EA"/>
    <s v="GC"/>
    <x v="30"/>
    <x v="30"/>
    <s v="N"/>
    <s v="아산3포장장"/>
    <n v="20201028"/>
    <x v="354"/>
    <b v="0"/>
    <s v="DUM"/>
    <b v="1"/>
    <b v="1"/>
    <x v="1"/>
    <x v="4"/>
    <s v="COVER, ENGINE"/>
    <m/>
    <n v="2"/>
    <x v="6"/>
    <x v="6"/>
    <x v="161"/>
    <x v="1"/>
  </r>
  <r>
    <x v="591"/>
    <s v="COVER ASSY-ENGINE"/>
    <s v="EA"/>
    <s v="GC"/>
    <x v="30"/>
    <x v="30"/>
    <s v="N"/>
    <s v="아산3포장장"/>
    <n v="20201028"/>
    <x v="355"/>
    <b v="0"/>
    <s v="DUM"/>
    <b v="1"/>
    <b v="1"/>
    <x v="1"/>
    <x v="4"/>
    <s v="COVER, ENGINE"/>
    <m/>
    <n v="2"/>
    <x v="6"/>
    <x v="6"/>
    <x v="161"/>
    <x v="1"/>
  </r>
  <r>
    <x v="592"/>
    <s v="COVER-FUEL PUMP A/S"/>
    <s v="EA"/>
    <s v="GC"/>
    <x v="29"/>
    <x v="29"/>
    <s v="N"/>
    <s v="아산3포장장"/>
    <n v="20201022"/>
    <x v="356"/>
    <b v="0"/>
    <s v="PB323GN"/>
    <b v="1"/>
    <b v="1"/>
    <x v="1"/>
    <x v="25"/>
    <s v="COVER, FUEL, PUMP"/>
    <m/>
    <n v="3"/>
    <x v="6"/>
    <x v="110"/>
    <x v="162"/>
    <x v="1"/>
  </r>
  <r>
    <x v="593"/>
    <s v="BAND ASSY-FUEL TANK,LH"/>
    <s v="EA"/>
    <s v="GC"/>
    <x v="29"/>
    <x v="29"/>
    <s v="N"/>
    <s v="아산3포장장"/>
    <n v="20201028"/>
    <x v="319"/>
    <b v="0"/>
    <s v="DUM"/>
    <b v="1"/>
    <b v="1"/>
    <x v="1"/>
    <x v="25"/>
    <s v="BAND, FUEL, TANK"/>
    <m/>
    <n v="3"/>
    <x v="90"/>
    <x v="111"/>
    <x v="163"/>
    <x v="0"/>
  </r>
  <r>
    <x v="594"/>
    <s v="BAND ASSY-FUEL TANK,RH"/>
    <s v="EA"/>
    <s v="GC"/>
    <x v="29"/>
    <x v="29"/>
    <s v="N"/>
    <s v="아산3포장장"/>
    <n v="20201023"/>
    <x v="357"/>
    <b v="0"/>
    <s v="DUM"/>
    <b v="1"/>
    <b v="1"/>
    <x v="1"/>
    <x v="25"/>
    <s v="BAND, FUEL, TANK"/>
    <m/>
    <n v="3"/>
    <x v="90"/>
    <x v="111"/>
    <x v="163"/>
    <x v="0"/>
  </r>
  <r>
    <x v="595"/>
    <s v="PEDAL ASSY-ACCELERATOR"/>
    <s v="EA"/>
    <s v="GB"/>
    <x v="66"/>
    <x v="66"/>
    <s v="N"/>
    <s v="아산2포장장"/>
    <n v="20201027"/>
    <x v="358"/>
    <b v="0"/>
    <s v="PB325FK"/>
    <b v="1"/>
    <b v="1"/>
    <x v="1"/>
    <x v="20"/>
    <s v="PEDAL, ACCELERATOR"/>
    <m/>
    <n v="2"/>
    <x v="80"/>
    <x v="99"/>
    <x v="145"/>
    <x v="0"/>
  </r>
  <r>
    <x v="596"/>
    <s v="PEDAL ASSY-ACCELERATOR"/>
    <s v="EA"/>
    <s v="GB"/>
    <x v="66"/>
    <x v="66"/>
    <s v="N"/>
    <s v="아산2포장장"/>
    <n v="20201030"/>
    <x v="359"/>
    <b v="0"/>
    <s v="PB325FK"/>
    <b v="1"/>
    <b v="1"/>
    <x v="1"/>
    <x v="20"/>
    <s v="PEDAL, ACCELERATOR"/>
    <m/>
    <n v="2"/>
    <x v="80"/>
    <x v="99"/>
    <x v="145"/>
    <x v="0"/>
  </r>
  <r>
    <x v="597"/>
    <s v="PEDAL ASSY-ACCELERATOR"/>
    <s v="EA"/>
    <s v="GB"/>
    <x v="66"/>
    <x v="66"/>
    <s v="N"/>
    <s v="아산2포장장"/>
    <n v="20201027"/>
    <x v="360"/>
    <b v="0"/>
    <s v="PB325FK"/>
    <b v="1"/>
    <b v="1"/>
    <x v="1"/>
    <x v="20"/>
    <s v="PEDAL, ACCELERATOR"/>
    <m/>
    <n v="2"/>
    <x v="80"/>
    <x v="99"/>
    <x v="145"/>
    <x v="0"/>
  </r>
  <r>
    <x v="598"/>
    <s v="CLAMP ASSY-BATTERY"/>
    <s v="EA"/>
    <s v="GC"/>
    <x v="29"/>
    <x v="29"/>
    <s v="N"/>
    <s v="아산3포장장"/>
    <n v="20201027"/>
    <x v="361"/>
    <b v="0"/>
    <s v="PB326FK"/>
    <b v="1"/>
    <b v="1"/>
    <x v="1"/>
    <x v="17"/>
    <s v="CLAMP, BATTERY"/>
    <m/>
    <n v="2"/>
    <x v="79"/>
    <x v="107"/>
    <x v="164"/>
    <x v="0"/>
  </r>
  <r>
    <x v="599"/>
    <s v="COMPUTER &amp; BRKT ASSY"/>
    <s v="EA"/>
    <s v="GC"/>
    <x v="54"/>
    <x v="54"/>
    <s v="N"/>
    <s v="아산3포장장"/>
    <n v="20201030"/>
    <x v="362"/>
    <b v="0"/>
    <s v="PB325FK"/>
    <b v="1"/>
    <b v="1"/>
    <x v="1"/>
    <x v="18"/>
    <s v="COMPUTER&amp;BRKT"/>
    <m/>
    <n v="1"/>
    <x v="68"/>
    <x v="4"/>
    <x v="124"/>
    <x v="0"/>
  </r>
  <r>
    <x v="600"/>
    <s v="COMPUTER &amp; BRKT ASSY"/>
    <s v="EA"/>
    <s v="GC"/>
    <x v="54"/>
    <x v="54"/>
    <s v="N"/>
    <s v="아산3포장장"/>
    <n v="20201016"/>
    <x v="363"/>
    <b v="0"/>
    <s v="PB325FK"/>
    <b v="1"/>
    <b v="1"/>
    <x v="1"/>
    <x v="18"/>
    <s v="COMPUTER&amp;BRKT"/>
    <m/>
    <n v="1"/>
    <x v="68"/>
    <x v="4"/>
    <x v="124"/>
    <x v="0"/>
  </r>
  <r>
    <x v="601"/>
    <s v="COMPUTER &amp; BRKT ASSY"/>
    <s v="EA"/>
    <s v="GC"/>
    <x v="54"/>
    <x v="54"/>
    <s v="N"/>
    <s v="아산3포장장"/>
    <n v="20201030"/>
    <x v="364"/>
    <b v="0"/>
    <s v="PB325FK"/>
    <b v="1"/>
    <b v="1"/>
    <x v="1"/>
    <x v="18"/>
    <s v="COMPUTER&amp;BRKT"/>
    <m/>
    <n v="1"/>
    <x v="68"/>
    <x v="4"/>
    <x v="124"/>
    <x v="0"/>
  </r>
  <r>
    <x v="602"/>
    <s v="COMPUTER &amp; BRKT ASSY"/>
    <s v="EA"/>
    <s v="GB"/>
    <x v="26"/>
    <x v="26"/>
    <s v="N"/>
    <s v="아산2포장장"/>
    <n v="20201019"/>
    <x v="365"/>
    <b v="0"/>
    <s v="PB325FK"/>
    <b v="1"/>
    <b v="1"/>
    <x v="1"/>
    <x v="18"/>
    <s v="COMPUTER&amp;BRKT"/>
    <m/>
    <n v="1"/>
    <x v="68"/>
    <x v="4"/>
    <x v="124"/>
    <x v="0"/>
  </r>
  <r>
    <x v="197"/>
    <s v="SENSOR-OXYGEN,RR"/>
    <s v="EA"/>
    <s v="GB"/>
    <x v="26"/>
    <x v="26"/>
    <s v="N"/>
    <s v="아산2포장장"/>
    <n v="20201016"/>
    <x v="150"/>
    <b v="0"/>
    <s v="PB325FK"/>
    <b v="1"/>
    <b v="1"/>
    <x v="1"/>
    <x v="18"/>
    <s v="SENSOR, OXYGEN"/>
    <s v="RR"/>
    <n v="2"/>
    <x v="36"/>
    <x v="39"/>
    <x v="59"/>
    <x v="0"/>
  </r>
  <r>
    <x v="603"/>
    <s v="EXTENSION WIRE-WTS"/>
    <s v="EA"/>
    <s v="GC"/>
    <x v="28"/>
    <x v="28"/>
    <s v="N"/>
    <s v="아산3포장장"/>
    <n v="20200909"/>
    <x v="366"/>
    <b v="0"/>
    <s v="CS558"/>
    <b v="1"/>
    <b v="1"/>
    <x v="1"/>
    <x v="18"/>
    <s v="EXTENSION, WIRE, WTS"/>
    <m/>
    <n v="4"/>
    <x v="37"/>
    <x v="112"/>
    <x v="165"/>
    <x v="0"/>
  </r>
  <r>
    <x v="604"/>
    <s v="EXT.WIRE-WTS"/>
    <s v="EA"/>
    <s v="GC"/>
    <x v="51"/>
    <x v="51"/>
    <s v="N"/>
    <s v="아산3포장장"/>
    <n v="20201027"/>
    <x v="367"/>
    <b v="0"/>
    <s v="PB335FK"/>
    <b v="1"/>
    <b v="1"/>
    <x v="1"/>
    <x v="18"/>
    <s v="EXTWIRE, WTS"/>
    <m/>
    <m/>
    <x v="4"/>
    <x v="4"/>
    <x v="4"/>
    <x v="0"/>
  </r>
  <r>
    <x v="605"/>
    <s v="BOLT-SPECIAL"/>
    <s v="EA"/>
    <s v="GC"/>
    <x v="7"/>
    <x v="7"/>
    <s v="N"/>
    <s v="아산3포장장"/>
    <n v="20201025"/>
    <x v="368"/>
    <b v="0"/>
    <s v="CS558"/>
    <b v="1"/>
    <b v="1"/>
    <x v="4"/>
    <x v="38"/>
    <s v="BOLT, SPECIAL"/>
    <m/>
    <n v="1"/>
    <x v="0"/>
    <x v="4"/>
    <x v="16"/>
    <x v="0"/>
  </r>
  <r>
    <x v="606"/>
    <s v="SBW CONTROL UNIT ASSY"/>
    <s v="EA"/>
    <s v="GB"/>
    <x v="26"/>
    <x v="26"/>
    <s v="N"/>
    <s v="아산2포장장"/>
    <n v="20201020"/>
    <x v="369"/>
    <b v="0"/>
    <s v="PB325FK"/>
    <b v="1"/>
    <b v="1"/>
    <x v="4"/>
    <x v="38"/>
    <s v="SBW, CONTROL, UNIT"/>
    <m/>
    <m/>
    <x v="4"/>
    <x v="4"/>
    <x v="4"/>
    <x v="0"/>
  </r>
  <r>
    <x v="607"/>
    <s v="SBW CONTROL UNIT ASSY"/>
    <s v="EA"/>
    <s v="GB"/>
    <x v="26"/>
    <x v="26"/>
    <s v="N"/>
    <s v="아산2포장장"/>
    <n v="20201030"/>
    <x v="370"/>
    <b v="0"/>
    <s v="PB325FK"/>
    <b v="1"/>
    <b v="1"/>
    <x v="4"/>
    <x v="38"/>
    <s v="SBW, CONTROL, UNIT"/>
    <m/>
    <m/>
    <x v="4"/>
    <x v="4"/>
    <x v="4"/>
    <x v="0"/>
  </r>
  <r>
    <x v="329"/>
    <s v="BOLT-WASHER ASSY"/>
    <s v="EA"/>
    <s v="GC"/>
    <x v="7"/>
    <x v="7"/>
    <s v="N"/>
    <s v="아산3포장장"/>
    <n v="20201025"/>
    <x v="251"/>
    <b v="0"/>
    <s v="CM428"/>
    <b v="1"/>
    <b v="1"/>
    <x v="4"/>
    <x v="26"/>
    <s v="BOLT, WASHER"/>
    <m/>
    <n v="2"/>
    <x v="0"/>
    <x v="8"/>
    <x v="15"/>
    <x v="0"/>
  </r>
  <r>
    <x v="608"/>
    <s v="CAP ASSY-WHEEL HUB"/>
    <s v="EA"/>
    <s v="GC"/>
    <x v="74"/>
    <x v="74"/>
    <s v="N"/>
    <s v="아산3포장장"/>
    <n v="20200923"/>
    <x v="156"/>
    <b v="0"/>
    <s v="CS558"/>
    <b v="1"/>
    <b v="1"/>
    <x v="4"/>
    <x v="39"/>
    <s v="CAP, WHEEL, HUB"/>
    <m/>
    <n v="3"/>
    <x v="21"/>
    <x v="113"/>
    <x v="166"/>
    <x v="1"/>
  </r>
  <r>
    <x v="609"/>
    <s v="CAP ASSY-WHEEL HUB"/>
    <s v="EA"/>
    <s v="GC"/>
    <x v="75"/>
    <x v="75"/>
    <s v="N"/>
    <s v="아산3포장장"/>
    <n v="20201029"/>
    <x v="371"/>
    <b v="0"/>
    <s v="PB325FK"/>
    <b v="1"/>
    <b v="1"/>
    <x v="4"/>
    <x v="39"/>
    <s v="CAP, WHEEL, HUB"/>
    <m/>
    <n v="3"/>
    <x v="21"/>
    <x v="113"/>
    <x v="166"/>
    <x v="1"/>
  </r>
  <r>
    <x v="610"/>
    <s v="CAP ASSY-WHEEL HUB"/>
    <s v="EA"/>
    <s v="GC"/>
    <x v="74"/>
    <x v="74"/>
    <s v="N"/>
    <s v="아산3포장장"/>
    <n v="20201029"/>
    <x v="9"/>
    <b v="0"/>
    <s v="HS524"/>
    <b v="1"/>
    <b v="1"/>
    <x v="4"/>
    <x v="39"/>
    <s v="CAP, WHEEL, HUB"/>
    <m/>
    <n v="3"/>
    <x v="21"/>
    <x v="113"/>
    <x v="166"/>
    <x v="1"/>
  </r>
  <r>
    <x v="611"/>
    <s v="BOLT-FLANGE"/>
    <s v="EA"/>
    <s v="GB"/>
    <x v="6"/>
    <x v="6"/>
    <s v="N"/>
    <s v="아산2포장장"/>
    <n v="20201028"/>
    <x v="372"/>
    <b v="0"/>
    <s v="PB345"/>
    <b v="1"/>
    <b v="1"/>
    <x v="4"/>
    <x v="21"/>
    <s v="BOLT, FLANGE"/>
    <m/>
    <n v="2"/>
    <x v="0"/>
    <x v="0"/>
    <x v="0"/>
    <x v="0"/>
  </r>
  <r>
    <x v="333"/>
    <s v="BOLT-FLANGE"/>
    <s v="EA"/>
    <s v="GB"/>
    <x v="1"/>
    <x v="1"/>
    <s v="N"/>
    <s v="아산2포장장"/>
    <n v="20201028"/>
    <x v="255"/>
    <b v="0"/>
    <s v="PB345"/>
    <b v="1"/>
    <b v="1"/>
    <x v="4"/>
    <x v="21"/>
    <s v="BOLT, FLANGE"/>
    <m/>
    <n v="2"/>
    <x v="0"/>
    <x v="0"/>
    <x v="0"/>
    <x v="0"/>
  </r>
  <r>
    <x v="612"/>
    <s v="STAY,LH"/>
    <s v="EA"/>
    <s v="GC"/>
    <x v="29"/>
    <x v="29"/>
    <s v="N"/>
    <s v="아산3포장장"/>
    <n v="20201029"/>
    <x v="373"/>
    <b v="0"/>
    <s v="PB320GK"/>
    <b v="1"/>
    <b v="1"/>
    <x v="4"/>
    <x v="21"/>
    <s v="STAY"/>
    <m/>
    <n v="1"/>
    <x v="85"/>
    <x v="4"/>
    <x v="167"/>
    <x v="0"/>
  </r>
  <r>
    <x v="613"/>
    <s v="STAY,RH"/>
    <s v="EA"/>
    <s v="GC"/>
    <x v="29"/>
    <x v="29"/>
    <s v="N"/>
    <s v="아산3포장장"/>
    <n v="20201029"/>
    <x v="373"/>
    <b v="0"/>
    <s v="PB320GK"/>
    <b v="1"/>
    <b v="1"/>
    <x v="4"/>
    <x v="21"/>
    <s v="STAY"/>
    <m/>
    <n v="1"/>
    <x v="85"/>
    <x v="4"/>
    <x v="167"/>
    <x v="0"/>
  </r>
  <r>
    <x v="334"/>
    <s v="BOLT-STEERING WHEEL MTG"/>
    <s v="EA"/>
    <s v="GB"/>
    <x v="6"/>
    <x v="6"/>
    <s v="N"/>
    <s v="아산2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614"/>
    <s v="PUMP ASSY-VACUUM"/>
    <s v="EA"/>
    <s v="GB"/>
    <x v="76"/>
    <x v="76"/>
    <s v="N"/>
    <s v="아산2포장장"/>
    <n v="20201029"/>
    <x v="374"/>
    <b v="0"/>
    <s v="PB325FK"/>
    <b v="1"/>
    <b v="1"/>
    <x v="4"/>
    <x v="40"/>
    <s v="PUMP, VACUUM"/>
    <m/>
    <n v="2"/>
    <x v="40"/>
    <x v="114"/>
    <x v="168"/>
    <x v="0"/>
  </r>
  <r>
    <x v="615"/>
    <s v="STAY,LH"/>
    <s v="EA"/>
    <s v="GC"/>
    <x v="77"/>
    <x v="77"/>
    <s v="N"/>
    <s v="아산3포장장"/>
    <n v="20201020"/>
    <x v="375"/>
    <b v="0"/>
    <s v="PB325GK"/>
    <b v="1"/>
    <b v="1"/>
    <x v="6"/>
    <x v="36"/>
    <s v="STAY"/>
    <m/>
    <n v="1"/>
    <x v="85"/>
    <x v="4"/>
    <x v="167"/>
    <x v="0"/>
  </r>
  <r>
    <x v="616"/>
    <s v="STAY,RH"/>
    <s v="EA"/>
    <s v="GC"/>
    <x v="77"/>
    <x v="77"/>
    <s v="N"/>
    <s v="아산3포장장"/>
    <n v="20201020"/>
    <x v="376"/>
    <b v="0"/>
    <s v="PB325GK"/>
    <b v="1"/>
    <b v="1"/>
    <x v="6"/>
    <x v="36"/>
    <s v="STAY"/>
    <m/>
    <n v="1"/>
    <x v="85"/>
    <x v="4"/>
    <x v="167"/>
    <x v="0"/>
  </r>
  <r>
    <x v="617"/>
    <s v="STAY-CTR FLOOR TUNNEL"/>
    <s v="EA"/>
    <s v="GC"/>
    <x v="77"/>
    <x v="77"/>
    <s v="N"/>
    <s v="아산3포장장"/>
    <n v="20201020"/>
    <x v="377"/>
    <b v="0"/>
    <s v="PB320GK"/>
    <b v="1"/>
    <b v="1"/>
    <x v="6"/>
    <x v="41"/>
    <s v="STAY, CTR, FLOOR, TUNNEL"/>
    <m/>
    <n v="4"/>
    <x v="85"/>
    <x v="115"/>
    <x v="169"/>
    <x v="0"/>
  </r>
  <r>
    <x v="618"/>
    <s v="EXTN ASSY-FENDER FR,LH"/>
    <s v="EA"/>
    <s v="GC"/>
    <x v="77"/>
    <x v="77"/>
    <s v="N"/>
    <s v="아산3포장장"/>
    <n v="20201030"/>
    <x v="127"/>
    <b v="0"/>
    <s v="PB335FK"/>
    <b v="1"/>
    <b v="1"/>
    <x v="6"/>
    <x v="42"/>
    <s v="EXTN, FENDER"/>
    <s v="FR"/>
    <n v="2"/>
    <x v="91"/>
    <x v="116"/>
    <x v="170"/>
    <x v="0"/>
  </r>
  <r>
    <x v="619"/>
    <s v="EXTN ASSY-FENDER FR,RH"/>
    <s v="EA"/>
    <s v="GC"/>
    <x v="77"/>
    <x v="77"/>
    <s v="N"/>
    <s v="아산3포장장"/>
    <n v="20201029"/>
    <x v="3"/>
    <b v="0"/>
    <s v="PB335FK"/>
    <b v="1"/>
    <b v="1"/>
    <x v="6"/>
    <x v="42"/>
    <s v="EXTN, FENDER"/>
    <s v="FR"/>
    <n v="2"/>
    <x v="91"/>
    <x v="116"/>
    <x v="170"/>
    <x v="0"/>
  </r>
  <r>
    <x v="620"/>
    <s v="HINGE ASSY-HOOD,LH"/>
    <s v="EA"/>
    <s v="GC"/>
    <x v="78"/>
    <x v="78"/>
    <s v="N"/>
    <s v="아산3포장장"/>
    <n v="20201030"/>
    <x v="378"/>
    <b v="0"/>
    <s v="PB326FK"/>
    <b v="1"/>
    <b v="1"/>
    <x v="6"/>
    <x v="42"/>
    <s v="HINGE, HOOD"/>
    <m/>
    <n v="2"/>
    <x v="92"/>
    <x v="117"/>
    <x v="171"/>
    <x v="0"/>
  </r>
  <r>
    <x v="621"/>
    <s v="HINGE ASSY-HOOD,RH"/>
    <s v="EA"/>
    <s v="GC"/>
    <x v="78"/>
    <x v="78"/>
    <s v="N"/>
    <s v="아산3포장장"/>
    <n v="20201030"/>
    <x v="379"/>
    <b v="0"/>
    <s v="PB326FK"/>
    <b v="1"/>
    <b v="1"/>
    <x v="6"/>
    <x v="42"/>
    <s v="HINGE, HOOD"/>
    <m/>
    <n v="2"/>
    <x v="92"/>
    <x v="117"/>
    <x v="171"/>
    <x v="0"/>
  </r>
  <r>
    <x v="622"/>
    <s v="EXTN-COWL SIDE MTG,LH"/>
    <s v="EA"/>
    <s v="GC"/>
    <x v="29"/>
    <x v="29"/>
    <s v="N"/>
    <s v="아산3포장장"/>
    <n v="20201030"/>
    <x v="380"/>
    <b v="0"/>
    <s v="PB326FK"/>
    <b v="1"/>
    <b v="1"/>
    <x v="6"/>
    <x v="43"/>
    <s v="EXTN, COWL, SIDE, MTG"/>
    <m/>
    <n v="4"/>
    <x v="91"/>
    <x v="118"/>
    <x v="172"/>
    <x v="0"/>
  </r>
  <r>
    <x v="623"/>
    <s v="EXTN-COWL SIDE MTG,RH"/>
    <s v="EA"/>
    <s v="GC"/>
    <x v="29"/>
    <x v="29"/>
    <s v="N"/>
    <s v="아산3포장장"/>
    <n v="20201030"/>
    <x v="380"/>
    <b v="0"/>
    <s v="PB326FK"/>
    <b v="1"/>
    <b v="1"/>
    <x v="6"/>
    <x v="43"/>
    <s v="EXTN, COWL, SIDE, MTG"/>
    <m/>
    <n v="4"/>
    <x v="91"/>
    <x v="118"/>
    <x v="172"/>
    <x v="0"/>
  </r>
  <r>
    <x v="335"/>
    <s v="BOLT-HOOD HINGE MTG"/>
    <s v="EA"/>
    <s v="GC"/>
    <x v="7"/>
    <x v="7"/>
    <s v="N"/>
    <s v="아산3포장장"/>
    <n v="20201025"/>
    <x v="87"/>
    <b v="0"/>
    <s v="CM428"/>
    <b v="1"/>
    <b v="1"/>
    <x v="6"/>
    <x v="28"/>
    <s v="BOLT, HOOD, HINGE, MTG"/>
    <m/>
    <n v="4"/>
    <x v="0"/>
    <x v="85"/>
    <x v="126"/>
    <x v="0"/>
  </r>
  <r>
    <x v="624"/>
    <s v="BOLT-DR CHECKER MTG"/>
    <s v="EA"/>
    <s v="GB"/>
    <x v="6"/>
    <x v="6"/>
    <s v="N"/>
    <s v="아산2포장장"/>
    <n v="20201022"/>
    <x v="174"/>
    <b v="0"/>
    <s v="PB345"/>
    <b v="1"/>
    <b v="1"/>
    <x v="6"/>
    <x v="28"/>
    <s v="BOLT, DR, CHECKER, MTG"/>
    <m/>
    <n v="5"/>
    <x v="0"/>
    <x v="119"/>
    <x v="173"/>
    <x v="0"/>
  </r>
  <r>
    <x v="625"/>
    <s v="LIFTER-HOOD,LH"/>
    <s v="EA"/>
    <s v="GC"/>
    <x v="79"/>
    <x v="79"/>
    <s v="N"/>
    <s v="아산3포장장"/>
    <n v="20201030"/>
    <x v="381"/>
    <b v="0"/>
    <s v="PB320FK"/>
    <b v="1"/>
    <b v="1"/>
    <x v="5"/>
    <x v="29"/>
    <s v="LIFTER, HOOD"/>
    <m/>
    <n v="2"/>
    <x v="93"/>
    <x v="117"/>
    <x v="174"/>
    <x v="0"/>
  </r>
  <r>
    <x v="626"/>
    <s v="BAR-TRUNK LID TORSION,LH"/>
    <s v="EA"/>
    <s v="GC"/>
    <x v="55"/>
    <x v="55"/>
    <s v="N"/>
    <s v="아산3포장장"/>
    <n v="20201030"/>
    <x v="382"/>
    <b v="0"/>
    <s v="CS145"/>
    <b v="1"/>
    <b v="1"/>
    <x v="5"/>
    <x v="29"/>
    <s v="BAR, TRUNK, LID, TORSION"/>
    <m/>
    <n v="4"/>
    <x v="69"/>
    <x v="86"/>
    <x v="127"/>
    <x v="0"/>
  </r>
  <r>
    <x v="627"/>
    <s v="BAR-TRUNK LID TORSION,RH"/>
    <s v="EA"/>
    <s v="GC"/>
    <x v="55"/>
    <x v="55"/>
    <s v="N"/>
    <s v="아산3포장장"/>
    <n v="20201030"/>
    <x v="382"/>
    <b v="0"/>
    <s v="CS145"/>
    <b v="1"/>
    <b v="1"/>
    <x v="5"/>
    <x v="29"/>
    <s v="BAR, TRUNK, LID, TORSION"/>
    <m/>
    <n v="4"/>
    <x v="69"/>
    <x v="86"/>
    <x v="127"/>
    <x v="0"/>
  </r>
  <r>
    <x v="628"/>
    <s v="HOLDER-TRUNK LID TORSION BAR"/>
    <s v="EA"/>
    <s v="GB"/>
    <x v="64"/>
    <x v="64"/>
    <s v="N"/>
    <s v="아산2포장장"/>
    <n v="20201023"/>
    <x v="383"/>
    <b v="0"/>
    <s v="PB326FK"/>
    <b v="1"/>
    <b v="1"/>
    <x v="5"/>
    <x v="29"/>
    <s v="HOLDER, TRUNK, LID, TORSION, BAR"/>
    <m/>
    <n v="1"/>
    <x v="94"/>
    <x v="4"/>
    <x v="175"/>
    <x v="0"/>
  </r>
  <r>
    <x v="629"/>
    <s v="W/STRIP ASSY-FR DR BELT I/S,LH"/>
    <s v="EA"/>
    <s v="GB"/>
    <x v="80"/>
    <x v="80"/>
    <s v="N"/>
    <s v="아산2포장장"/>
    <n v="20201030"/>
    <x v="384"/>
    <b v="1"/>
    <s v="PB125"/>
    <b v="1"/>
    <b v="1"/>
    <x v="5"/>
    <x v="22"/>
    <s v="W/STRIP, DR, BELT, I/S"/>
    <s v="FR"/>
    <n v="4"/>
    <x v="95"/>
    <x v="120"/>
    <x v="176"/>
    <x v="0"/>
  </r>
  <r>
    <x v="630"/>
    <s v="W/STRIP ASSY-FR DR BELT I/S,RH"/>
    <s v="EA"/>
    <s v="GB"/>
    <x v="80"/>
    <x v="80"/>
    <s v="N"/>
    <s v="아산2포장장"/>
    <n v="20201030"/>
    <x v="384"/>
    <b v="1"/>
    <s v="PB125"/>
    <b v="1"/>
    <b v="1"/>
    <x v="5"/>
    <x v="22"/>
    <s v="W/STRIP, DR, BELT, I/S"/>
    <s v="FR"/>
    <n v="4"/>
    <x v="95"/>
    <x v="120"/>
    <x v="176"/>
    <x v="0"/>
  </r>
  <r>
    <x v="631"/>
    <s v="GARNISH ASSY-FR DR FRAME,LH"/>
    <s v="EA"/>
    <s v="GC"/>
    <x v="81"/>
    <x v="81"/>
    <s v="N"/>
    <s v="아산3포장장"/>
    <n v="20201030"/>
    <x v="385"/>
    <b v="0"/>
    <s v="PB125"/>
    <b v="1"/>
    <b v="1"/>
    <x v="5"/>
    <x v="22"/>
    <s v="GARNISH, DR, FRAME"/>
    <s v="FR"/>
    <n v="3"/>
    <x v="96"/>
    <x v="121"/>
    <x v="177"/>
    <x v="1"/>
  </r>
  <r>
    <x v="632"/>
    <s v="GARNISH ASSY-FR DR FRAME,LH"/>
    <s v="EA"/>
    <s v="GC"/>
    <x v="81"/>
    <x v="81"/>
    <s v="N"/>
    <s v="아산3포장장"/>
    <n v="20201030"/>
    <x v="261"/>
    <b v="0"/>
    <s v="PB125"/>
    <b v="1"/>
    <b v="1"/>
    <x v="5"/>
    <x v="22"/>
    <s v="GARNISH, DR, FRAME"/>
    <s v="FR"/>
    <n v="3"/>
    <x v="96"/>
    <x v="121"/>
    <x v="177"/>
    <x v="1"/>
  </r>
  <r>
    <x v="633"/>
    <s v="GARNISH ASSY-FR DR FRAME,RH"/>
    <s v="EA"/>
    <s v="GC"/>
    <x v="81"/>
    <x v="81"/>
    <s v="N"/>
    <s v="아산3포장장"/>
    <n v="20201030"/>
    <x v="385"/>
    <b v="0"/>
    <s v="PB125"/>
    <b v="1"/>
    <b v="1"/>
    <x v="5"/>
    <x v="22"/>
    <s v="GARNISH, DR, FRAME"/>
    <s v="FR"/>
    <n v="3"/>
    <x v="96"/>
    <x v="121"/>
    <x v="177"/>
    <x v="1"/>
  </r>
  <r>
    <x v="634"/>
    <s v="GARNISH ASSY-FR DR FRAME,RH"/>
    <s v="EA"/>
    <s v="GC"/>
    <x v="81"/>
    <x v="81"/>
    <s v="N"/>
    <s v="아산3포장장"/>
    <n v="20201030"/>
    <x v="261"/>
    <b v="0"/>
    <s v="PB125"/>
    <b v="1"/>
    <b v="1"/>
    <x v="5"/>
    <x v="22"/>
    <s v="GARNISH, DR, FRAME"/>
    <s v="FR"/>
    <n v="3"/>
    <x v="96"/>
    <x v="121"/>
    <x v="177"/>
    <x v="1"/>
  </r>
  <r>
    <x v="358"/>
    <s v="T/SCREW ASSY-NYLON WASHER"/>
    <s v="EA"/>
    <s v="GB"/>
    <x v="1"/>
    <x v="1"/>
    <s v="N"/>
    <s v="아산2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635"/>
    <s v="GROMMET ASSY-TAPPING SCREW"/>
    <s v="EA"/>
    <s v="GB"/>
    <x v="64"/>
    <x v="64"/>
    <s v="N"/>
    <s v="아산2포장장"/>
    <n v="20200824"/>
    <x v="386"/>
    <b v="0"/>
    <s v="PB326FK"/>
    <b v="1"/>
    <b v="1"/>
    <x v="5"/>
    <x v="22"/>
    <s v="GROMMET, TAPPING, SCREW"/>
    <m/>
    <n v="3"/>
    <x v="72"/>
    <x v="101"/>
    <x v="147"/>
    <x v="0"/>
  </r>
  <r>
    <x v="636"/>
    <s v="CAP-TAPPING SCREW"/>
    <s v="EA"/>
    <s v="GB"/>
    <x v="64"/>
    <x v="64"/>
    <s v="N"/>
    <s v="아산2포장장"/>
    <n v="20201029"/>
    <x v="387"/>
    <b v="0"/>
    <s v="PB345"/>
    <b v="1"/>
    <b v="1"/>
    <x v="5"/>
    <x v="22"/>
    <s v="CAP, TAPPING, SCREW"/>
    <m/>
    <n v="3"/>
    <x v="21"/>
    <x v="101"/>
    <x v="148"/>
    <x v="0"/>
  </r>
  <r>
    <x v="637"/>
    <s v="HDL-FR DR O/S,LH"/>
    <s v="EA"/>
    <s v="GC"/>
    <x v="58"/>
    <x v="58"/>
    <s v="N"/>
    <s v="아산3포장장"/>
    <n v="20201028"/>
    <x v="388"/>
    <b v="0"/>
    <s v="HS334"/>
    <b v="1"/>
    <b v="1"/>
    <x v="5"/>
    <x v="22"/>
    <s v="HDL, DR, O/S"/>
    <s v="FR"/>
    <n v="3"/>
    <x v="73"/>
    <x v="90"/>
    <x v="132"/>
    <x v="1"/>
  </r>
  <r>
    <x v="638"/>
    <s v="HDL-FR DR O/S,LH"/>
    <s v="EA"/>
    <s v="GC"/>
    <x v="58"/>
    <x v="58"/>
    <s v="N"/>
    <s v="아산3포장장"/>
    <n v="20201029"/>
    <x v="388"/>
    <b v="0"/>
    <s v="HS334"/>
    <b v="1"/>
    <b v="1"/>
    <x v="5"/>
    <x v="22"/>
    <s v="HDL, DR, O/S"/>
    <s v="FR"/>
    <n v="3"/>
    <x v="73"/>
    <x v="90"/>
    <x v="132"/>
    <x v="1"/>
  </r>
  <r>
    <x v="639"/>
    <s v="HDL-FR DR O/S,LH"/>
    <s v="EA"/>
    <s v="GC"/>
    <x v="58"/>
    <x v="58"/>
    <s v="N"/>
    <s v="아산3포장장"/>
    <n v="20201029"/>
    <x v="388"/>
    <b v="0"/>
    <s v="HS334"/>
    <b v="1"/>
    <b v="1"/>
    <x v="5"/>
    <x v="22"/>
    <s v="HDL, DR, O/S"/>
    <s v="FR"/>
    <n v="3"/>
    <x v="73"/>
    <x v="90"/>
    <x v="132"/>
    <x v="1"/>
  </r>
  <r>
    <x v="640"/>
    <s v="HDL-FR DR O/S,LH"/>
    <s v="EA"/>
    <s v="GC"/>
    <x v="58"/>
    <x v="58"/>
    <s v="N"/>
    <s v="아산3포장장"/>
    <n v="20201028"/>
    <x v="388"/>
    <b v="0"/>
    <s v="HS334"/>
    <b v="1"/>
    <b v="1"/>
    <x v="5"/>
    <x v="22"/>
    <s v="HDL, DR, O/S"/>
    <s v="FR"/>
    <n v="3"/>
    <x v="73"/>
    <x v="90"/>
    <x v="132"/>
    <x v="1"/>
  </r>
  <r>
    <x v="641"/>
    <s v="HDL-FR DR O/S,LH"/>
    <s v="EA"/>
    <s v="GC"/>
    <x v="58"/>
    <x v="58"/>
    <s v="N"/>
    <s v="아산3포장장"/>
    <n v="20201029"/>
    <x v="388"/>
    <b v="0"/>
    <s v="HS334"/>
    <b v="1"/>
    <b v="1"/>
    <x v="5"/>
    <x v="22"/>
    <s v="HDL, DR, O/S"/>
    <s v="FR"/>
    <n v="3"/>
    <x v="73"/>
    <x v="90"/>
    <x v="132"/>
    <x v="1"/>
  </r>
  <r>
    <x v="642"/>
    <s v="HDL-FR DR O/S,LH"/>
    <s v="EA"/>
    <s v="GC"/>
    <x v="58"/>
    <x v="58"/>
    <s v="N"/>
    <s v="아산3포장장"/>
    <n v="20201028"/>
    <x v="388"/>
    <b v="0"/>
    <s v="HS334"/>
    <b v="1"/>
    <b v="1"/>
    <x v="5"/>
    <x v="22"/>
    <s v="HDL, DR, O/S"/>
    <s v="FR"/>
    <n v="3"/>
    <x v="73"/>
    <x v="90"/>
    <x v="132"/>
    <x v="1"/>
  </r>
  <r>
    <x v="643"/>
    <s v="HDL-FR DR O/S,LH"/>
    <s v="EA"/>
    <s v="GC"/>
    <x v="58"/>
    <x v="58"/>
    <s v="N"/>
    <s v="아산3포장장"/>
    <n v="20201022"/>
    <x v="388"/>
    <b v="0"/>
    <s v="HS334"/>
    <b v="1"/>
    <b v="1"/>
    <x v="5"/>
    <x v="22"/>
    <s v="HDL, DR, O/S"/>
    <s v="FR"/>
    <n v="3"/>
    <x v="73"/>
    <x v="90"/>
    <x v="132"/>
    <x v="1"/>
  </r>
  <r>
    <x v="644"/>
    <s v="HDL-FR DR O/S,LH"/>
    <s v="EA"/>
    <s v="GC"/>
    <x v="58"/>
    <x v="58"/>
    <s v="N"/>
    <s v="아산3포장장"/>
    <n v="20201030"/>
    <x v="388"/>
    <b v="0"/>
    <s v="HS334"/>
    <b v="1"/>
    <b v="1"/>
    <x v="5"/>
    <x v="22"/>
    <s v="HDL, DR, O/S"/>
    <s v="FR"/>
    <n v="3"/>
    <x v="73"/>
    <x v="90"/>
    <x v="132"/>
    <x v="1"/>
  </r>
  <r>
    <x v="645"/>
    <s v="HDL-FR DR O/S,LH"/>
    <s v="EA"/>
    <s v="GC"/>
    <x v="58"/>
    <x v="58"/>
    <s v="N"/>
    <s v="아산3포장장"/>
    <n v="20201028"/>
    <x v="388"/>
    <b v="0"/>
    <s v="HS334"/>
    <b v="1"/>
    <b v="1"/>
    <x v="5"/>
    <x v="22"/>
    <s v="HDL, DR, O/S"/>
    <s v="FR"/>
    <n v="3"/>
    <x v="73"/>
    <x v="90"/>
    <x v="132"/>
    <x v="1"/>
  </r>
  <r>
    <x v="646"/>
    <s v="HDL-FR DR O/S,LH"/>
    <s v="EA"/>
    <s v="GC"/>
    <x v="58"/>
    <x v="58"/>
    <s v="N"/>
    <s v="아산3포장장"/>
    <n v="20201030"/>
    <x v="388"/>
    <b v="0"/>
    <s v="HS334"/>
    <b v="1"/>
    <b v="1"/>
    <x v="5"/>
    <x v="22"/>
    <s v="HDL, DR, O/S"/>
    <s v="FR"/>
    <n v="3"/>
    <x v="73"/>
    <x v="90"/>
    <x v="132"/>
    <x v="1"/>
  </r>
  <r>
    <x v="647"/>
    <s v="HDL-FR DR O/S,LH"/>
    <s v="EA"/>
    <s v="GC"/>
    <x v="58"/>
    <x v="58"/>
    <s v="N"/>
    <s v="아산3포장장"/>
    <n v="20201029"/>
    <x v="388"/>
    <b v="0"/>
    <s v="HS334"/>
    <b v="1"/>
    <b v="1"/>
    <x v="5"/>
    <x v="22"/>
    <s v="HDL, DR, O/S"/>
    <s v="FR"/>
    <n v="3"/>
    <x v="73"/>
    <x v="90"/>
    <x v="132"/>
    <x v="1"/>
  </r>
  <r>
    <x v="648"/>
    <s v="HDL-FR DR O/S,LH"/>
    <s v="EA"/>
    <s v="GC"/>
    <x v="58"/>
    <x v="58"/>
    <s v="N"/>
    <s v="아산3포장장"/>
    <n v="20201023"/>
    <x v="388"/>
    <b v="0"/>
    <s v="HS334"/>
    <b v="1"/>
    <b v="1"/>
    <x v="5"/>
    <x v="22"/>
    <s v="HDL, DR, O/S"/>
    <s v="FR"/>
    <n v="3"/>
    <x v="73"/>
    <x v="90"/>
    <x v="132"/>
    <x v="1"/>
  </r>
  <r>
    <x v="649"/>
    <s v="HDL-FR DR O/S,LH"/>
    <s v="EA"/>
    <s v="GC"/>
    <x v="58"/>
    <x v="58"/>
    <s v="N"/>
    <s v="아산3포장장"/>
    <n v="20201015"/>
    <x v="388"/>
    <b v="0"/>
    <s v="HS334"/>
    <b v="1"/>
    <b v="1"/>
    <x v="5"/>
    <x v="22"/>
    <s v="HDL, DR, O/S"/>
    <s v="FR"/>
    <n v="3"/>
    <x v="73"/>
    <x v="90"/>
    <x v="132"/>
    <x v="1"/>
  </r>
  <r>
    <x v="650"/>
    <s v="HDL-FR DR O/S,LH"/>
    <s v="EA"/>
    <s v="GC"/>
    <x v="58"/>
    <x v="58"/>
    <s v="N"/>
    <s v="아산3포장장"/>
    <n v="20201027"/>
    <x v="388"/>
    <b v="0"/>
    <s v="HS334"/>
    <b v="1"/>
    <b v="1"/>
    <x v="5"/>
    <x v="22"/>
    <s v="HDL, DR, O/S"/>
    <s v="FR"/>
    <n v="3"/>
    <x v="73"/>
    <x v="90"/>
    <x v="132"/>
    <x v="1"/>
  </r>
  <r>
    <x v="651"/>
    <s v="HDL-FR DR O/S,LH"/>
    <s v="EA"/>
    <s v="GC"/>
    <x v="58"/>
    <x v="58"/>
    <s v="N"/>
    <s v="아산3포장장"/>
    <n v="20201030"/>
    <x v="388"/>
    <b v="0"/>
    <s v="HS334"/>
    <b v="1"/>
    <b v="1"/>
    <x v="5"/>
    <x v="22"/>
    <s v="HDL, DR, O/S"/>
    <s v="FR"/>
    <n v="3"/>
    <x v="73"/>
    <x v="90"/>
    <x v="132"/>
    <x v="1"/>
  </r>
  <r>
    <x v="652"/>
    <s v="HDL-FR DR O/S,LH"/>
    <s v="EA"/>
    <s v="GC"/>
    <x v="58"/>
    <x v="58"/>
    <s v="N"/>
    <s v="아산3포장장"/>
    <n v="20201027"/>
    <x v="389"/>
    <b v="0"/>
    <s v="HS334"/>
    <b v="1"/>
    <b v="1"/>
    <x v="5"/>
    <x v="22"/>
    <s v="HDL, DR, O/S"/>
    <s v="FR"/>
    <n v="3"/>
    <x v="73"/>
    <x v="90"/>
    <x v="132"/>
    <x v="1"/>
  </r>
  <r>
    <x v="653"/>
    <s v="HDL-FR DR O/S,LH"/>
    <s v="EA"/>
    <s v="GC"/>
    <x v="58"/>
    <x v="58"/>
    <s v="N"/>
    <s v="아산3포장장"/>
    <n v="20201028"/>
    <x v="389"/>
    <b v="0"/>
    <s v="HS334"/>
    <b v="1"/>
    <b v="1"/>
    <x v="5"/>
    <x v="22"/>
    <s v="HDL, DR, O/S"/>
    <s v="FR"/>
    <n v="3"/>
    <x v="73"/>
    <x v="90"/>
    <x v="132"/>
    <x v="1"/>
  </r>
  <r>
    <x v="654"/>
    <s v="HDL-FR DR O/S,LH"/>
    <s v="EA"/>
    <s v="GC"/>
    <x v="58"/>
    <x v="58"/>
    <s v="N"/>
    <s v="아산3포장장"/>
    <n v="20201029"/>
    <x v="389"/>
    <b v="0"/>
    <s v="HS334"/>
    <b v="1"/>
    <b v="1"/>
    <x v="5"/>
    <x v="22"/>
    <s v="HDL, DR, O/S"/>
    <s v="FR"/>
    <n v="3"/>
    <x v="73"/>
    <x v="90"/>
    <x v="132"/>
    <x v="1"/>
  </r>
  <r>
    <x v="655"/>
    <s v="HDL-FR DR O/S,LH"/>
    <s v="EA"/>
    <s v="GC"/>
    <x v="58"/>
    <x v="58"/>
    <s v="N"/>
    <s v="아산3포장장"/>
    <n v="20201029"/>
    <x v="389"/>
    <b v="0"/>
    <s v="HS334"/>
    <b v="1"/>
    <b v="1"/>
    <x v="5"/>
    <x v="22"/>
    <s v="HDL, DR, O/S"/>
    <s v="FR"/>
    <n v="3"/>
    <x v="73"/>
    <x v="90"/>
    <x v="132"/>
    <x v="1"/>
  </r>
  <r>
    <x v="656"/>
    <s v="HDL-FR DR O/S,LH"/>
    <s v="EA"/>
    <s v="GC"/>
    <x v="58"/>
    <x v="58"/>
    <s v="N"/>
    <s v="아산3포장장"/>
    <n v="20201027"/>
    <x v="389"/>
    <b v="0"/>
    <s v="HS334"/>
    <b v="1"/>
    <b v="1"/>
    <x v="5"/>
    <x v="22"/>
    <s v="HDL, DR, O/S"/>
    <s v="FR"/>
    <n v="3"/>
    <x v="73"/>
    <x v="90"/>
    <x v="132"/>
    <x v="1"/>
  </r>
  <r>
    <x v="657"/>
    <s v="HDL-FR DR O/S,LH"/>
    <s v="EA"/>
    <s v="GC"/>
    <x v="58"/>
    <x v="58"/>
    <s v="N"/>
    <s v="아산3포장장"/>
    <n v="20201030"/>
    <x v="389"/>
    <b v="0"/>
    <s v="HS334"/>
    <b v="1"/>
    <b v="1"/>
    <x v="5"/>
    <x v="22"/>
    <s v="HDL, DR, O/S"/>
    <s v="FR"/>
    <n v="3"/>
    <x v="73"/>
    <x v="90"/>
    <x v="132"/>
    <x v="1"/>
  </r>
  <r>
    <x v="658"/>
    <s v="HDL-FR DR O/S,LH"/>
    <s v="EA"/>
    <s v="GC"/>
    <x v="58"/>
    <x v="58"/>
    <s v="N"/>
    <s v="아산3포장장"/>
    <n v="20201028"/>
    <x v="389"/>
    <b v="0"/>
    <s v="HS334"/>
    <b v="1"/>
    <b v="1"/>
    <x v="5"/>
    <x v="22"/>
    <s v="HDL, DR, O/S"/>
    <s v="FR"/>
    <n v="3"/>
    <x v="73"/>
    <x v="90"/>
    <x v="132"/>
    <x v="1"/>
  </r>
  <r>
    <x v="659"/>
    <s v="HDL-FR DR O/S,LH"/>
    <s v="EA"/>
    <s v="GC"/>
    <x v="58"/>
    <x v="58"/>
    <s v="N"/>
    <s v="아산3포장장"/>
    <n v="20201030"/>
    <x v="389"/>
    <b v="0"/>
    <s v="HS334"/>
    <b v="1"/>
    <b v="1"/>
    <x v="5"/>
    <x v="22"/>
    <s v="HDL, DR, O/S"/>
    <s v="FR"/>
    <n v="3"/>
    <x v="73"/>
    <x v="90"/>
    <x v="132"/>
    <x v="1"/>
  </r>
  <r>
    <x v="660"/>
    <s v="HDL-FR DR O/S,LH"/>
    <s v="EA"/>
    <s v="GC"/>
    <x v="58"/>
    <x v="58"/>
    <s v="N"/>
    <s v="아산3포장장"/>
    <n v="20200717"/>
    <x v="390"/>
    <b v="0"/>
    <s v="HS334"/>
    <b v="1"/>
    <b v="1"/>
    <x v="5"/>
    <x v="22"/>
    <s v="HDL, DR, O/S"/>
    <s v="FR"/>
    <n v="3"/>
    <x v="73"/>
    <x v="90"/>
    <x v="132"/>
    <x v="1"/>
  </r>
  <r>
    <x v="661"/>
    <s v="HDL-FR DR O/S,LH"/>
    <s v="EA"/>
    <s v="GC"/>
    <x v="58"/>
    <x v="58"/>
    <s v="N"/>
    <s v="아산3포장장"/>
    <n v="20200814"/>
    <x v="390"/>
    <b v="0"/>
    <s v="HS334"/>
    <b v="1"/>
    <b v="1"/>
    <x v="5"/>
    <x v="22"/>
    <s v="HDL, DR, O/S"/>
    <s v="FR"/>
    <n v="3"/>
    <x v="73"/>
    <x v="90"/>
    <x v="132"/>
    <x v="1"/>
  </r>
  <r>
    <x v="662"/>
    <s v="HDL-FR DR O/S,LH"/>
    <s v="EA"/>
    <s v="GC"/>
    <x v="58"/>
    <x v="58"/>
    <s v="N"/>
    <s v="아산3포장장"/>
    <n v="20200814"/>
    <x v="390"/>
    <b v="0"/>
    <s v="HS334"/>
    <b v="1"/>
    <b v="1"/>
    <x v="5"/>
    <x v="22"/>
    <s v="HDL, DR, O/S"/>
    <s v="FR"/>
    <n v="3"/>
    <x v="73"/>
    <x v="90"/>
    <x v="132"/>
    <x v="1"/>
  </r>
  <r>
    <x v="663"/>
    <s v="HDL-FR DR O/S,LH"/>
    <s v="EA"/>
    <s v="GC"/>
    <x v="58"/>
    <x v="58"/>
    <s v="N"/>
    <s v="아산3포장장"/>
    <n v="20200811"/>
    <x v="390"/>
    <b v="0"/>
    <s v="HS334"/>
    <b v="1"/>
    <b v="1"/>
    <x v="5"/>
    <x v="22"/>
    <s v="HDL, DR, O/S"/>
    <s v="FR"/>
    <n v="3"/>
    <x v="73"/>
    <x v="90"/>
    <x v="132"/>
    <x v="1"/>
  </r>
  <r>
    <x v="664"/>
    <s v="HDL-FR DR O/S,LH"/>
    <s v="EA"/>
    <s v="GC"/>
    <x v="58"/>
    <x v="58"/>
    <s v="N"/>
    <s v="아산3포장장"/>
    <n v="20200814"/>
    <x v="390"/>
    <b v="0"/>
    <s v="HS334"/>
    <b v="1"/>
    <b v="1"/>
    <x v="5"/>
    <x v="22"/>
    <s v="HDL, DR, O/S"/>
    <s v="FR"/>
    <n v="3"/>
    <x v="73"/>
    <x v="90"/>
    <x v="132"/>
    <x v="1"/>
  </r>
  <r>
    <x v="665"/>
    <s v="HDL-FR DR O/S,LH"/>
    <s v="EA"/>
    <s v="GC"/>
    <x v="58"/>
    <x v="58"/>
    <s v="N"/>
    <s v="아산3포장장"/>
    <n v="20200914"/>
    <x v="390"/>
    <b v="0"/>
    <s v="HS334"/>
    <b v="1"/>
    <b v="1"/>
    <x v="5"/>
    <x v="22"/>
    <s v="HDL, DR, O/S"/>
    <s v="FR"/>
    <n v="3"/>
    <x v="73"/>
    <x v="90"/>
    <x v="132"/>
    <x v="1"/>
  </r>
  <r>
    <x v="666"/>
    <s v="HDL-FR DR O/S,LH"/>
    <s v="EA"/>
    <s v="GC"/>
    <x v="58"/>
    <x v="58"/>
    <s v="N"/>
    <s v="아산3포장장"/>
    <n v="20201028"/>
    <x v="390"/>
    <b v="0"/>
    <s v="HS334"/>
    <b v="1"/>
    <b v="1"/>
    <x v="5"/>
    <x v="22"/>
    <s v="HDL, DR, O/S"/>
    <s v="FR"/>
    <n v="3"/>
    <x v="73"/>
    <x v="90"/>
    <x v="132"/>
    <x v="1"/>
  </r>
  <r>
    <x v="667"/>
    <s v="HDL-FR DR O/S,LH"/>
    <s v="EA"/>
    <s v="GC"/>
    <x v="58"/>
    <x v="58"/>
    <s v="N"/>
    <s v="아산3포장장"/>
    <n v="20201028"/>
    <x v="391"/>
    <b v="0"/>
    <s v="HS334"/>
    <b v="1"/>
    <b v="1"/>
    <x v="5"/>
    <x v="22"/>
    <s v="HDL, DR, O/S"/>
    <s v="FR"/>
    <n v="3"/>
    <x v="73"/>
    <x v="90"/>
    <x v="132"/>
    <x v="1"/>
  </r>
  <r>
    <x v="668"/>
    <s v="HDL-FR DR O/S,LH"/>
    <s v="EA"/>
    <s v="GC"/>
    <x v="58"/>
    <x v="58"/>
    <s v="N"/>
    <s v="아산3포장장"/>
    <n v="20201028"/>
    <x v="391"/>
    <b v="0"/>
    <s v="HS334"/>
    <b v="1"/>
    <b v="1"/>
    <x v="5"/>
    <x v="22"/>
    <s v="HDL, DR, O/S"/>
    <s v="FR"/>
    <n v="3"/>
    <x v="73"/>
    <x v="90"/>
    <x v="132"/>
    <x v="1"/>
  </r>
  <r>
    <x v="669"/>
    <s v="HDL-FR DR O/S,LH"/>
    <s v="EA"/>
    <s v="GC"/>
    <x v="58"/>
    <x v="58"/>
    <s v="N"/>
    <s v="아산3포장장"/>
    <n v="20201027"/>
    <x v="391"/>
    <b v="0"/>
    <s v="HS334"/>
    <b v="1"/>
    <b v="1"/>
    <x v="5"/>
    <x v="22"/>
    <s v="HDL, DR, O/S"/>
    <s v="FR"/>
    <n v="3"/>
    <x v="73"/>
    <x v="90"/>
    <x v="132"/>
    <x v="1"/>
  </r>
  <r>
    <x v="670"/>
    <s v="HDL-FR DR O/S,LH"/>
    <s v="EA"/>
    <s v="GC"/>
    <x v="58"/>
    <x v="58"/>
    <s v="N"/>
    <s v="아산3포장장"/>
    <n v="20201030"/>
    <x v="391"/>
    <b v="0"/>
    <s v="HS334"/>
    <b v="1"/>
    <b v="1"/>
    <x v="5"/>
    <x v="22"/>
    <s v="HDL, DR, O/S"/>
    <s v="FR"/>
    <n v="3"/>
    <x v="73"/>
    <x v="90"/>
    <x v="132"/>
    <x v="1"/>
  </r>
  <r>
    <x v="671"/>
    <s v="HDL-FR DR O/S,LH"/>
    <s v="EA"/>
    <s v="GC"/>
    <x v="58"/>
    <x v="58"/>
    <s v="N"/>
    <s v="아산3포장장"/>
    <n v="20201029"/>
    <x v="391"/>
    <b v="0"/>
    <s v="HS334"/>
    <b v="1"/>
    <b v="1"/>
    <x v="5"/>
    <x v="22"/>
    <s v="HDL, DR, O/S"/>
    <s v="FR"/>
    <n v="3"/>
    <x v="73"/>
    <x v="90"/>
    <x v="132"/>
    <x v="1"/>
  </r>
  <r>
    <x v="672"/>
    <s v="HDL-FR DR O/S,LH"/>
    <s v="EA"/>
    <s v="GC"/>
    <x v="58"/>
    <x v="58"/>
    <s v="N"/>
    <s v="아산3포장장"/>
    <n v="20201029"/>
    <x v="391"/>
    <b v="0"/>
    <s v="HS334"/>
    <b v="1"/>
    <b v="1"/>
    <x v="5"/>
    <x v="22"/>
    <s v="HDL, DR, O/S"/>
    <s v="FR"/>
    <n v="3"/>
    <x v="73"/>
    <x v="90"/>
    <x v="132"/>
    <x v="1"/>
  </r>
  <r>
    <x v="673"/>
    <s v="HDL-FR DR O/S,LH"/>
    <s v="EA"/>
    <s v="GC"/>
    <x v="58"/>
    <x v="58"/>
    <s v="N"/>
    <s v="아산3포장장"/>
    <n v="20201027"/>
    <x v="391"/>
    <b v="0"/>
    <s v="HS334"/>
    <b v="1"/>
    <b v="1"/>
    <x v="5"/>
    <x v="22"/>
    <s v="HDL, DR, O/S"/>
    <s v="FR"/>
    <n v="3"/>
    <x v="73"/>
    <x v="90"/>
    <x v="132"/>
    <x v="1"/>
  </r>
  <r>
    <x v="674"/>
    <s v="COVER-FR DR O/S HDL,LH"/>
    <s v="EA"/>
    <s v="GC"/>
    <x v="58"/>
    <x v="58"/>
    <s v="N"/>
    <s v="아산3포장장"/>
    <n v="20201029"/>
    <x v="392"/>
    <b v="0"/>
    <s v="PB325FK"/>
    <b v="1"/>
    <b v="1"/>
    <x v="5"/>
    <x v="22"/>
    <s v="COVER, DR, O/S, HDL"/>
    <s v="FR"/>
    <n v="4"/>
    <x v="6"/>
    <x v="91"/>
    <x v="134"/>
    <x v="0"/>
  </r>
  <r>
    <x v="675"/>
    <s v="PAD-FR DR O/S HDL HINGE,LH"/>
    <s v="EA"/>
    <s v="GC"/>
    <x v="58"/>
    <x v="58"/>
    <s v="N"/>
    <s v="아산3포장장"/>
    <n v="20201022"/>
    <x v="393"/>
    <b v="0"/>
    <s v="PB325FK"/>
    <b v="1"/>
    <b v="1"/>
    <x v="5"/>
    <x v="22"/>
    <s v="PAD, DR, O/S, HDL, HINGE"/>
    <s v="FR"/>
    <n v="5"/>
    <x v="82"/>
    <x v="102"/>
    <x v="150"/>
    <x v="0"/>
  </r>
  <r>
    <x v="676"/>
    <s v="PAD-FR DR O/S HDL COVER,LH"/>
    <s v="EA"/>
    <s v="GC"/>
    <x v="58"/>
    <x v="58"/>
    <s v="N"/>
    <s v="아산3포장장"/>
    <n v="20201020"/>
    <x v="394"/>
    <b v="0"/>
    <s v="PB325FK"/>
    <b v="1"/>
    <b v="1"/>
    <x v="5"/>
    <x v="22"/>
    <s v="PAD, DR, O/S, HDL, COVER"/>
    <s v="FR"/>
    <n v="5"/>
    <x v="82"/>
    <x v="102"/>
    <x v="150"/>
    <x v="0"/>
  </r>
  <r>
    <x v="677"/>
    <s v="HDL-FR DR O/S,RH"/>
    <s v="EA"/>
    <s v="GC"/>
    <x v="58"/>
    <x v="58"/>
    <s v="N"/>
    <s v="아산3포장장"/>
    <n v="20201030"/>
    <x v="388"/>
    <b v="0"/>
    <s v="HS334"/>
    <b v="1"/>
    <b v="1"/>
    <x v="5"/>
    <x v="22"/>
    <s v="HDL, DR, O/S"/>
    <s v="FR"/>
    <n v="3"/>
    <x v="73"/>
    <x v="90"/>
    <x v="132"/>
    <x v="1"/>
  </r>
  <r>
    <x v="678"/>
    <s v="HDL-FR DR O/S,RH"/>
    <s v="EA"/>
    <s v="GC"/>
    <x v="58"/>
    <x v="58"/>
    <s v="N"/>
    <s v="아산3포장장"/>
    <n v="20201028"/>
    <x v="388"/>
    <b v="0"/>
    <s v="HS334"/>
    <b v="1"/>
    <b v="1"/>
    <x v="5"/>
    <x v="22"/>
    <s v="HDL, DR, O/S"/>
    <s v="FR"/>
    <n v="3"/>
    <x v="73"/>
    <x v="90"/>
    <x v="132"/>
    <x v="1"/>
  </r>
  <r>
    <x v="679"/>
    <s v="HDL-FR DR O/S,RH"/>
    <s v="EA"/>
    <s v="GC"/>
    <x v="58"/>
    <x v="58"/>
    <s v="N"/>
    <s v="아산3포장장"/>
    <n v="20201029"/>
    <x v="388"/>
    <b v="0"/>
    <s v="HS334"/>
    <b v="1"/>
    <b v="1"/>
    <x v="5"/>
    <x v="22"/>
    <s v="HDL, DR, O/S"/>
    <s v="FR"/>
    <n v="3"/>
    <x v="73"/>
    <x v="90"/>
    <x v="132"/>
    <x v="1"/>
  </r>
  <r>
    <x v="680"/>
    <s v="HDL-FR DR O/S,RH"/>
    <s v="EA"/>
    <s v="GC"/>
    <x v="58"/>
    <x v="58"/>
    <s v="N"/>
    <s v="아산3포장장"/>
    <n v="20201029"/>
    <x v="388"/>
    <b v="0"/>
    <s v="HS334"/>
    <b v="1"/>
    <b v="1"/>
    <x v="5"/>
    <x v="22"/>
    <s v="HDL, DR, O/S"/>
    <s v="FR"/>
    <n v="3"/>
    <x v="73"/>
    <x v="90"/>
    <x v="132"/>
    <x v="1"/>
  </r>
  <r>
    <x v="681"/>
    <s v="HDL-FR DR O/S,RH"/>
    <s v="EA"/>
    <s v="GC"/>
    <x v="58"/>
    <x v="58"/>
    <s v="N"/>
    <s v="아산3포장장"/>
    <n v="20201030"/>
    <x v="388"/>
    <b v="0"/>
    <s v="HS334"/>
    <b v="1"/>
    <b v="1"/>
    <x v="5"/>
    <x v="22"/>
    <s v="HDL, DR, O/S"/>
    <s v="FR"/>
    <n v="3"/>
    <x v="73"/>
    <x v="90"/>
    <x v="132"/>
    <x v="1"/>
  </r>
  <r>
    <x v="682"/>
    <s v="HDL-FR DR O/S,RH"/>
    <s v="EA"/>
    <s v="GC"/>
    <x v="58"/>
    <x v="58"/>
    <s v="N"/>
    <s v="아산3포장장"/>
    <n v="20201006"/>
    <x v="388"/>
    <b v="0"/>
    <s v="HS334"/>
    <b v="1"/>
    <b v="1"/>
    <x v="5"/>
    <x v="22"/>
    <s v="HDL, DR, O/S"/>
    <s v="FR"/>
    <n v="3"/>
    <x v="73"/>
    <x v="90"/>
    <x v="132"/>
    <x v="1"/>
  </r>
  <r>
    <x v="683"/>
    <s v="HDL-FR DR O/S,RH"/>
    <s v="EA"/>
    <s v="GC"/>
    <x v="58"/>
    <x v="58"/>
    <s v="N"/>
    <s v="아산3포장장"/>
    <n v="20201027"/>
    <x v="388"/>
    <b v="0"/>
    <s v="HS334"/>
    <b v="1"/>
    <b v="1"/>
    <x v="5"/>
    <x v="22"/>
    <s v="HDL, DR, O/S"/>
    <s v="FR"/>
    <n v="3"/>
    <x v="73"/>
    <x v="90"/>
    <x v="132"/>
    <x v="1"/>
  </r>
  <r>
    <x v="684"/>
    <s v="HDL-FR DR O/S,RH"/>
    <s v="EA"/>
    <s v="GC"/>
    <x v="58"/>
    <x v="58"/>
    <s v="N"/>
    <s v="아산3포장장"/>
    <n v="20201030"/>
    <x v="388"/>
    <b v="0"/>
    <s v="HS334"/>
    <b v="1"/>
    <b v="1"/>
    <x v="5"/>
    <x v="22"/>
    <s v="HDL, DR, O/S"/>
    <s v="FR"/>
    <n v="3"/>
    <x v="73"/>
    <x v="90"/>
    <x v="132"/>
    <x v="1"/>
  </r>
  <r>
    <x v="685"/>
    <s v="HDL-FR DR O/S,RH"/>
    <s v="EA"/>
    <s v="GC"/>
    <x v="58"/>
    <x v="58"/>
    <s v="N"/>
    <s v="아산3포장장"/>
    <n v="20201030"/>
    <x v="389"/>
    <b v="0"/>
    <s v="HS334"/>
    <b v="1"/>
    <b v="1"/>
    <x v="5"/>
    <x v="22"/>
    <s v="HDL, DR, O/S"/>
    <s v="FR"/>
    <n v="3"/>
    <x v="73"/>
    <x v="90"/>
    <x v="132"/>
    <x v="1"/>
  </r>
  <r>
    <x v="686"/>
    <s v="HDL-FR DR O/S,RH"/>
    <s v="EA"/>
    <s v="GC"/>
    <x v="58"/>
    <x v="58"/>
    <s v="N"/>
    <s v="아산3포장장"/>
    <n v="20201028"/>
    <x v="389"/>
    <b v="0"/>
    <s v="HS334"/>
    <b v="1"/>
    <b v="1"/>
    <x v="5"/>
    <x v="22"/>
    <s v="HDL, DR, O/S"/>
    <s v="FR"/>
    <n v="3"/>
    <x v="73"/>
    <x v="90"/>
    <x v="132"/>
    <x v="1"/>
  </r>
  <r>
    <x v="687"/>
    <s v="HDL-FR DR O/S,RH"/>
    <s v="EA"/>
    <s v="GC"/>
    <x v="58"/>
    <x v="58"/>
    <s v="N"/>
    <s v="아산3포장장"/>
    <n v="20201029"/>
    <x v="389"/>
    <b v="0"/>
    <s v="HS334"/>
    <b v="1"/>
    <b v="1"/>
    <x v="5"/>
    <x v="22"/>
    <s v="HDL, DR, O/S"/>
    <s v="FR"/>
    <n v="3"/>
    <x v="73"/>
    <x v="90"/>
    <x v="132"/>
    <x v="1"/>
  </r>
  <r>
    <x v="688"/>
    <s v="HDL-FR DR O/S,RH"/>
    <s v="EA"/>
    <s v="GC"/>
    <x v="58"/>
    <x v="58"/>
    <s v="N"/>
    <s v="아산3포장장"/>
    <n v="20201029"/>
    <x v="389"/>
    <b v="0"/>
    <s v="HS334"/>
    <b v="1"/>
    <b v="1"/>
    <x v="5"/>
    <x v="22"/>
    <s v="HDL, DR, O/S"/>
    <s v="FR"/>
    <n v="3"/>
    <x v="73"/>
    <x v="90"/>
    <x v="132"/>
    <x v="1"/>
  </r>
  <r>
    <x v="689"/>
    <s v="HDL-FR DR O/S,RH"/>
    <s v="EA"/>
    <s v="GC"/>
    <x v="58"/>
    <x v="58"/>
    <s v="N"/>
    <s v="아산3포장장"/>
    <n v="20201028"/>
    <x v="389"/>
    <b v="0"/>
    <s v="HS334"/>
    <b v="1"/>
    <b v="1"/>
    <x v="5"/>
    <x v="22"/>
    <s v="HDL, DR, O/S"/>
    <s v="FR"/>
    <n v="3"/>
    <x v="73"/>
    <x v="90"/>
    <x v="132"/>
    <x v="1"/>
  </r>
  <r>
    <x v="690"/>
    <s v="HDL-FR DR O/S,RH"/>
    <s v="EA"/>
    <s v="GC"/>
    <x v="58"/>
    <x v="58"/>
    <s v="N"/>
    <s v="아산3포장장"/>
    <n v="20201015"/>
    <x v="389"/>
    <b v="0"/>
    <s v="HS334"/>
    <b v="1"/>
    <b v="1"/>
    <x v="5"/>
    <x v="22"/>
    <s v="HDL, DR, O/S"/>
    <s v="FR"/>
    <n v="3"/>
    <x v="73"/>
    <x v="90"/>
    <x v="132"/>
    <x v="1"/>
  </r>
  <r>
    <x v="691"/>
    <s v="HDL-FR DR O/S,RH"/>
    <s v="EA"/>
    <s v="GC"/>
    <x v="58"/>
    <x v="58"/>
    <s v="N"/>
    <s v="아산3포장장"/>
    <n v="20201028"/>
    <x v="389"/>
    <b v="0"/>
    <s v="HS334"/>
    <b v="1"/>
    <b v="1"/>
    <x v="5"/>
    <x v="22"/>
    <s v="HDL, DR, O/S"/>
    <s v="FR"/>
    <n v="3"/>
    <x v="73"/>
    <x v="90"/>
    <x v="132"/>
    <x v="1"/>
  </r>
  <r>
    <x v="692"/>
    <s v="HDL-FR DR O/S,RH"/>
    <s v="EA"/>
    <s v="GC"/>
    <x v="58"/>
    <x v="58"/>
    <s v="N"/>
    <s v="아산3포장장"/>
    <n v="20201023"/>
    <x v="389"/>
    <b v="0"/>
    <s v="HS334"/>
    <b v="1"/>
    <b v="1"/>
    <x v="5"/>
    <x v="22"/>
    <s v="HDL, DR, O/S"/>
    <s v="FR"/>
    <n v="3"/>
    <x v="73"/>
    <x v="90"/>
    <x v="132"/>
    <x v="1"/>
  </r>
  <r>
    <x v="693"/>
    <s v="HDL-FR DR O/S,RH"/>
    <s v="EA"/>
    <s v="GC"/>
    <x v="58"/>
    <x v="58"/>
    <s v="N"/>
    <s v="아산3포장장"/>
    <n v="20201014"/>
    <x v="390"/>
    <b v="0"/>
    <s v="HS334"/>
    <b v="1"/>
    <b v="1"/>
    <x v="5"/>
    <x v="22"/>
    <s v="HDL, DR, O/S"/>
    <s v="FR"/>
    <n v="3"/>
    <x v="73"/>
    <x v="90"/>
    <x v="132"/>
    <x v="1"/>
  </r>
  <r>
    <x v="694"/>
    <s v="HDL-FR DR O/S,RH"/>
    <s v="EA"/>
    <s v="GC"/>
    <x v="58"/>
    <x v="58"/>
    <s v="N"/>
    <s v="아산3포장장"/>
    <n v="20200814"/>
    <x v="390"/>
    <b v="0"/>
    <s v="HS334"/>
    <b v="1"/>
    <b v="1"/>
    <x v="5"/>
    <x v="22"/>
    <s v="HDL, DR, O/S"/>
    <s v="FR"/>
    <n v="3"/>
    <x v="73"/>
    <x v="90"/>
    <x v="132"/>
    <x v="1"/>
  </r>
  <r>
    <x v="695"/>
    <s v="HDL-FR DR O/S,RH"/>
    <s v="EA"/>
    <s v="GC"/>
    <x v="58"/>
    <x v="58"/>
    <s v="N"/>
    <s v="아산3포장장"/>
    <n v="20200814"/>
    <x v="390"/>
    <b v="0"/>
    <s v="HS334"/>
    <b v="1"/>
    <b v="1"/>
    <x v="5"/>
    <x v="22"/>
    <s v="HDL, DR, O/S"/>
    <s v="FR"/>
    <n v="3"/>
    <x v="73"/>
    <x v="90"/>
    <x v="132"/>
    <x v="1"/>
  </r>
  <r>
    <x v="696"/>
    <s v="HDL-FR DR O/S,RH"/>
    <s v="EA"/>
    <s v="GC"/>
    <x v="58"/>
    <x v="58"/>
    <s v="N"/>
    <s v="아산3포장장"/>
    <n v="20201028"/>
    <x v="390"/>
    <b v="0"/>
    <s v="HS334"/>
    <b v="1"/>
    <b v="1"/>
    <x v="5"/>
    <x v="22"/>
    <s v="HDL, DR, O/S"/>
    <s v="FR"/>
    <n v="3"/>
    <x v="73"/>
    <x v="90"/>
    <x v="132"/>
    <x v="1"/>
  </r>
  <r>
    <x v="697"/>
    <s v="HDL-FR DR O/S,RH"/>
    <s v="EA"/>
    <s v="GC"/>
    <x v="58"/>
    <x v="58"/>
    <s v="N"/>
    <s v="아산3포장장"/>
    <n v="20200728"/>
    <x v="390"/>
    <b v="0"/>
    <s v="HS334"/>
    <b v="1"/>
    <b v="1"/>
    <x v="5"/>
    <x v="22"/>
    <s v="HDL, DR, O/S"/>
    <s v="FR"/>
    <n v="3"/>
    <x v="73"/>
    <x v="90"/>
    <x v="132"/>
    <x v="1"/>
  </r>
  <r>
    <x v="698"/>
    <s v="HDL-FR DR O/S,RH"/>
    <s v="EA"/>
    <s v="GC"/>
    <x v="58"/>
    <x v="58"/>
    <s v="N"/>
    <s v="아산3포장장"/>
    <n v="20200828"/>
    <x v="390"/>
    <b v="0"/>
    <s v="HS334"/>
    <b v="1"/>
    <b v="1"/>
    <x v="5"/>
    <x v="22"/>
    <s v="HDL, DR, O/S"/>
    <s v="FR"/>
    <n v="3"/>
    <x v="73"/>
    <x v="90"/>
    <x v="132"/>
    <x v="1"/>
  </r>
  <r>
    <x v="699"/>
    <s v="HDL-FR DR O/S,RH"/>
    <s v="EA"/>
    <s v="GC"/>
    <x v="58"/>
    <x v="58"/>
    <s v="N"/>
    <s v="아산3포장장"/>
    <n v="20201028"/>
    <x v="390"/>
    <b v="0"/>
    <s v="HS334"/>
    <b v="1"/>
    <b v="1"/>
    <x v="5"/>
    <x v="22"/>
    <s v="HDL, DR, O/S"/>
    <s v="FR"/>
    <n v="3"/>
    <x v="73"/>
    <x v="90"/>
    <x v="132"/>
    <x v="1"/>
  </r>
  <r>
    <x v="700"/>
    <s v="HDL-FR DR O/S,RH"/>
    <s v="EA"/>
    <s v="GC"/>
    <x v="58"/>
    <x v="58"/>
    <s v="N"/>
    <s v="아산3포장장"/>
    <n v="20201028"/>
    <x v="391"/>
    <b v="0"/>
    <s v="HS334"/>
    <b v="1"/>
    <b v="1"/>
    <x v="5"/>
    <x v="22"/>
    <s v="HDL, DR, O/S"/>
    <s v="FR"/>
    <n v="3"/>
    <x v="73"/>
    <x v="90"/>
    <x v="132"/>
    <x v="1"/>
  </r>
  <r>
    <x v="701"/>
    <s v="HDL-FR DR O/S,RH"/>
    <s v="EA"/>
    <s v="GC"/>
    <x v="58"/>
    <x v="58"/>
    <s v="N"/>
    <s v="아산3포장장"/>
    <n v="20201028"/>
    <x v="391"/>
    <b v="0"/>
    <s v="HS334"/>
    <b v="1"/>
    <b v="1"/>
    <x v="5"/>
    <x v="22"/>
    <s v="HDL, DR, O/S"/>
    <s v="FR"/>
    <n v="3"/>
    <x v="73"/>
    <x v="90"/>
    <x v="132"/>
    <x v="1"/>
  </r>
  <r>
    <x v="702"/>
    <s v="HDL-FR DR O/S,RH"/>
    <s v="EA"/>
    <s v="GC"/>
    <x v="58"/>
    <x v="58"/>
    <s v="N"/>
    <s v="아산3포장장"/>
    <n v="20201030"/>
    <x v="391"/>
    <b v="0"/>
    <s v="HS334"/>
    <b v="1"/>
    <b v="1"/>
    <x v="5"/>
    <x v="22"/>
    <s v="HDL, DR, O/S"/>
    <s v="FR"/>
    <n v="3"/>
    <x v="73"/>
    <x v="90"/>
    <x v="132"/>
    <x v="1"/>
  </r>
  <r>
    <x v="703"/>
    <s v="HDL-FR DR O/S,RH"/>
    <s v="EA"/>
    <s v="GC"/>
    <x v="58"/>
    <x v="58"/>
    <s v="N"/>
    <s v="아산3포장장"/>
    <n v="20201029"/>
    <x v="391"/>
    <b v="0"/>
    <s v="HS334"/>
    <b v="1"/>
    <b v="1"/>
    <x v="5"/>
    <x v="22"/>
    <s v="HDL, DR, O/S"/>
    <s v="FR"/>
    <n v="3"/>
    <x v="73"/>
    <x v="90"/>
    <x v="132"/>
    <x v="1"/>
  </r>
  <r>
    <x v="704"/>
    <s v="HDL-FR DR O/S,RH"/>
    <s v="EA"/>
    <s v="GC"/>
    <x v="58"/>
    <x v="58"/>
    <s v="N"/>
    <s v="아산3포장장"/>
    <n v="20201029"/>
    <x v="391"/>
    <b v="0"/>
    <s v="HS334"/>
    <b v="1"/>
    <b v="1"/>
    <x v="5"/>
    <x v="22"/>
    <s v="HDL, DR, O/S"/>
    <s v="FR"/>
    <n v="3"/>
    <x v="73"/>
    <x v="90"/>
    <x v="132"/>
    <x v="1"/>
  </r>
  <r>
    <x v="705"/>
    <s v="HDL-FR DR O/S,RH"/>
    <s v="EA"/>
    <s v="GC"/>
    <x v="58"/>
    <x v="58"/>
    <s v="N"/>
    <s v="아산3포장장"/>
    <n v="20201030"/>
    <x v="391"/>
    <b v="0"/>
    <s v="HS334"/>
    <b v="1"/>
    <b v="1"/>
    <x v="5"/>
    <x v="22"/>
    <s v="HDL, DR, O/S"/>
    <s v="FR"/>
    <n v="3"/>
    <x v="73"/>
    <x v="90"/>
    <x v="132"/>
    <x v="1"/>
  </r>
  <r>
    <x v="706"/>
    <s v="HDL-FR DR O/S,RH"/>
    <s v="EA"/>
    <s v="GC"/>
    <x v="58"/>
    <x v="58"/>
    <s v="N"/>
    <s v="아산3포장장"/>
    <n v="20201027"/>
    <x v="391"/>
    <b v="0"/>
    <s v="HS334"/>
    <b v="1"/>
    <b v="1"/>
    <x v="5"/>
    <x v="22"/>
    <s v="HDL, DR, O/S"/>
    <s v="FR"/>
    <n v="3"/>
    <x v="73"/>
    <x v="90"/>
    <x v="132"/>
    <x v="1"/>
  </r>
  <r>
    <x v="707"/>
    <s v="COVER-FR DR O/S HDL,RH"/>
    <s v="EA"/>
    <s v="GC"/>
    <x v="58"/>
    <x v="58"/>
    <s v="N"/>
    <s v="아산3포장장"/>
    <n v="20201029"/>
    <x v="392"/>
    <b v="0"/>
    <s v="PB325FK"/>
    <b v="1"/>
    <b v="1"/>
    <x v="5"/>
    <x v="22"/>
    <s v="COVER, DR, O/S, HDL"/>
    <s v="FR"/>
    <n v="4"/>
    <x v="6"/>
    <x v="91"/>
    <x v="134"/>
    <x v="0"/>
  </r>
  <r>
    <x v="708"/>
    <s v="PAD-FR DR O/S HDL HINGE,RH"/>
    <s v="EA"/>
    <s v="GC"/>
    <x v="58"/>
    <x v="58"/>
    <s v="N"/>
    <s v="아산3포장장"/>
    <n v="20201020"/>
    <x v="393"/>
    <b v="0"/>
    <s v="PB325FK"/>
    <b v="1"/>
    <b v="1"/>
    <x v="5"/>
    <x v="22"/>
    <s v="PAD, DR, O/S, HDL, HINGE"/>
    <s v="FR"/>
    <n v="5"/>
    <x v="82"/>
    <x v="102"/>
    <x v="150"/>
    <x v="0"/>
  </r>
  <r>
    <x v="709"/>
    <s v="W/STRIP ASSY-RR DR BELT O/S,LH"/>
    <s v="EA"/>
    <s v="GB"/>
    <x v="80"/>
    <x v="80"/>
    <s v="N"/>
    <s v="아산2포장장"/>
    <n v="20201030"/>
    <x v="395"/>
    <b v="1"/>
    <s v="PB125"/>
    <b v="1"/>
    <b v="1"/>
    <x v="5"/>
    <x v="30"/>
    <s v="W/STRIP, DR, BELT, O/S"/>
    <s v="RR"/>
    <n v="4"/>
    <x v="95"/>
    <x v="122"/>
    <x v="178"/>
    <x v="0"/>
  </r>
  <r>
    <x v="710"/>
    <s v="W/STRIP ASSY-RR DR BELT O/S,RH"/>
    <s v="EA"/>
    <s v="GB"/>
    <x v="80"/>
    <x v="80"/>
    <s v="N"/>
    <s v="아산2포장장"/>
    <n v="20201030"/>
    <x v="395"/>
    <b v="1"/>
    <s v="PB125"/>
    <b v="1"/>
    <b v="1"/>
    <x v="5"/>
    <x v="30"/>
    <s v="W/STRIP, DR, BELT, O/S"/>
    <s v="RR"/>
    <n v="4"/>
    <x v="95"/>
    <x v="122"/>
    <x v="178"/>
    <x v="0"/>
  </r>
  <r>
    <x v="711"/>
    <s v="W/STRIP ASSY-RR DR BELT I/S,LH"/>
    <s v="EA"/>
    <s v="GB"/>
    <x v="80"/>
    <x v="80"/>
    <s v="N"/>
    <s v="아산2포장장"/>
    <n v="20201030"/>
    <x v="396"/>
    <b v="1"/>
    <s v="PB125"/>
    <b v="1"/>
    <b v="1"/>
    <x v="5"/>
    <x v="30"/>
    <s v="W/STRIP, DR, BELT, I/S"/>
    <s v="RR"/>
    <n v="4"/>
    <x v="95"/>
    <x v="120"/>
    <x v="176"/>
    <x v="0"/>
  </r>
  <r>
    <x v="712"/>
    <s v="W/STRIP ASSY-RR DR BELT I/S,RH"/>
    <s v="EA"/>
    <s v="GB"/>
    <x v="80"/>
    <x v="80"/>
    <s v="N"/>
    <s v="아산2포장장"/>
    <n v="20201030"/>
    <x v="396"/>
    <b v="1"/>
    <s v="PB125"/>
    <b v="1"/>
    <b v="1"/>
    <x v="5"/>
    <x v="30"/>
    <s v="W/STRIP, DR, BELT, I/S"/>
    <s v="RR"/>
    <n v="4"/>
    <x v="95"/>
    <x v="120"/>
    <x v="176"/>
    <x v="0"/>
  </r>
  <r>
    <x v="713"/>
    <s v="GARNISH ASSY-RR DR FR FRAME,LH"/>
    <s v="EA"/>
    <s v="GC"/>
    <x v="81"/>
    <x v="81"/>
    <s v="N"/>
    <s v="아산3포장장"/>
    <n v="20201029"/>
    <x v="397"/>
    <b v="0"/>
    <s v="PB125"/>
    <b v="1"/>
    <b v="1"/>
    <x v="5"/>
    <x v="30"/>
    <s v="GARNISH, DR, FRAME"/>
    <s v="FR"/>
    <n v="3"/>
    <x v="96"/>
    <x v="121"/>
    <x v="177"/>
    <x v="1"/>
  </r>
  <r>
    <x v="714"/>
    <s v="GARNISH ASSY-RR DR FR FRAME,LH"/>
    <s v="EA"/>
    <s v="GC"/>
    <x v="81"/>
    <x v="81"/>
    <s v="N"/>
    <s v="아산3포장장"/>
    <n v="20201030"/>
    <x v="398"/>
    <b v="0"/>
    <s v="PB125"/>
    <b v="1"/>
    <b v="1"/>
    <x v="5"/>
    <x v="30"/>
    <s v="GARNISH, DR, FRAME"/>
    <s v="FR"/>
    <n v="3"/>
    <x v="96"/>
    <x v="121"/>
    <x v="177"/>
    <x v="1"/>
  </r>
  <r>
    <x v="715"/>
    <s v="GARNISH ASSY-RR DR FR FRAME,RH"/>
    <s v="EA"/>
    <s v="GC"/>
    <x v="81"/>
    <x v="81"/>
    <s v="N"/>
    <s v="아산3포장장"/>
    <n v="20201029"/>
    <x v="397"/>
    <b v="0"/>
    <s v="PB125"/>
    <b v="1"/>
    <b v="1"/>
    <x v="5"/>
    <x v="30"/>
    <s v="GARNISH, DR, FRAME"/>
    <s v="FR"/>
    <n v="3"/>
    <x v="96"/>
    <x v="121"/>
    <x v="177"/>
    <x v="1"/>
  </r>
  <r>
    <x v="716"/>
    <s v="GARNISH ASSY-RR DR FR FRAME,RH"/>
    <s v="EA"/>
    <s v="GC"/>
    <x v="81"/>
    <x v="81"/>
    <s v="N"/>
    <s v="아산3포장장"/>
    <n v="20201030"/>
    <x v="398"/>
    <b v="0"/>
    <s v="PB125"/>
    <b v="1"/>
    <b v="1"/>
    <x v="5"/>
    <x v="30"/>
    <s v="GARNISH, DR, FRAME"/>
    <s v="FR"/>
    <n v="3"/>
    <x v="96"/>
    <x v="121"/>
    <x v="177"/>
    <x v="1"/>
  </r>
  <r>
    <x v="717"/>
    <s v="GARNISH ASSY-RR DR RR FRAME,LH"/>
    <s v="EA"/>
    <s v="GC"/>
    <x v="81"/>
    <x v="81"/>
    <s v="N"/>
    <s v="아산3포장장"/>
    <n v="20201030"/>
    <x v="399"/>
    <b v="0"/>
    <s v="PB125"/>
    <b v="1"/>
    <b v="1"/>
    <x v="5"/>
    <x v="30"/>
    <s v="GARNISH, DR, FRAME"/>
    <s v="FR"/>
    <n v="3"/>
    <x v="96"/>
    <x v="121"/>
    <x v="177"/>
    <x v="1"/>
  </r>
  <r>
    <x v="718"/>
    <s v="GARNISH ASSY-RR DR RR FRAME,LH"/>
    <s v="EA"/>
    <s v="GC"/>
    <x v="81"/>
    <x v="81"/>
    <s v="N"/>
    <s v="아산3포장장"/>
    <n v="20201026"/>
    <x v="400"/>
    <b v="0"/>
    <s v="PB125"/>
    <b v="1"/>
    <b v="1"/>
    <x v="5"/>
    <x v="30"/>
    <s v="GARNISH, DR, FRAME"/>
    <s v="FR"/>
    <n v="3"/>
    <x v="96"/>
    <x v="121"/>
    <x v="177"/>
    <x v="1"/>
  </r>
  <r>
    <x v="719"/>
    <s v="GARNISH ASSY-RR DR RR FRAME,RH"/>
    <s v="EA"/>
    <s v="GC"/>
    <x v="81"/>
    <x v="81"/>
    <s v="N"/>
    <s v="아산3포장장"/>
    <n v="20201029"/>
    <x v="399"/>
    <b v="0"/>
    <s v="PB125"/>
    <b v="1"/>
    <b v="1"/>
    <x v="5"/>
    <x v="30"/>
    <s v="GARNISH, DR, FRAME"/>
    <s v="FR"/>
    <n v="3"/>
    <x v="96"/>
    <x v="121"/>
    <x v="177"/>
    <x v="1"/>
  </r>
  <r>
    <x v="720"/>
    <s v="GARNISH ASSY-RR DR RR FRAME,RH"/>
    <s v="EA"/>
    <s v="GC"/>
    <x v="81"/>
    <x v="81"/>
    <s v="N"/>
    <s v="아산3포장장"/>
    <n v="20201030"/>
    <x v="400"/>
    <b v="0"/>
    <s v="PB125"/>
    <b v="1"/>
    <b v="1"/>
    <x v="5"/>
    <x v="30"/>
    <s v="GARNISH, DR, FRAME"/>
    <s v="FR"/>
    <n v="3"/>
    <x v="96"/>
    <x v="121"/>
    <x v="177"/>
    <x v="1"/>
  </r>
  <r>
    <x v="721"/>
    <s v="HDL-RR DR O/S,LH"/>
    <s v="EA"/>
    <s v="GC"/>
    <x v="58"/>
    <x v="58"/>
    <s v="N"/>
    <s v="아산3포장장"/>
    <n v="20201029"/>
    <x v="401"/>
    <b v="0"/>
    <s v="HS334"/>
    <b v="1"/>
    <b v="1"/>
    <x v="5"/>
    <x v="30"/>
    <s v="HDL, DR, O/S"/>
    <s v="RR"/>
    <n v="3"/>
    <x v="73"/>
    <x v="90"/>
    <x v="132"/>
    <x v="1"/>
  </r>
  <r>
    <x v="722"/>
    <s v="HDL-RR DR O/S,LH"/>
    <s v="EA"/>
    <s v="GC"/>
    <x v="58"/>
    <x v="58"/>
    <s v="N"/>
    <s v="아산3포장장"/>
    <n v="20201029"/>
    <x v="401"/>
    <b v="0"/>
    <s v="HS334"/>
    <b v="1"/>
    <b v="1"/>
    <x v="5"/>
    <x v="30"/>
    <s v="HDL, DR, O/S"/>
    <s v="RR"/>
    <n v="3"/>
    <x v="73"/>
    <x v="90"/>
    <x v="132"/>
    <x v="1"/>
  </r>
  <r>
    <x v="723"/>
    <s v="HDL-RR DR O/S,LH"/>
    <s v="EA"/>
    <s v="GC"/>
    <x v="58"/>
    <x v="58"/>
    <s v="N"/>
    <s v="아산3포장장"/>
    <n v="20201022"/>
    <x v="401"/>
    <b v="0"/>
    <s v="HS334"/>
    <b v="1"/>
    <b v="1"/>
    <x v="5"/>
    <x v="30"/>
    <s v="HDL, DR, O/S"/>
    <s v="RR"/>
    <n v="3"/>
    <x v="73"/>
    <x v="90"/>
    <x v="132"/>
    <x v="1"/>
  </r>
  <r>
    <x v="724"/>
    <s v="HDL-RR DR O/S,LH"/>
    <s v="EA"/>
    <s v="GC"/>
    <x v="58"/>
    <x v="58"/>
    <s v="N"/>
    <s v="아산3포장장"/>
    <n v="20201029"/>
    <x v="401"/>
    <b v="0"/>
    <s v="HS334"/>
    <b v="1"/>
    <b v="1"/>
    <x v="5"/>
    <x v="30"/>
    <s v="HDL, DR, O/S"/>
    <s v="RR"/>
    <n v="3"/>
    <x v="73"/>
    <x v="90"/>
    <x v="132"/>
    <x v="1"/>
  </r>
  <r>
    <x v="725"/>
    <s v="HDL-RR DR O/S,LH"/>
    <s v="EA"/>
    <s v="GC"/>
    <x v="58"/>
    <x v="58"/>
    <s v="N"/>
    <s v="아산3포장장"/>
    <n v="20201029"/>
    <x v="401"/>
    <b v="0"/>
    <s v="HS334"/>
    <b v="1"/>
    <b v="1"/>
    <x v="5"/>
    <x v="30"/>
    <s v="HDL, DR, O/S"/>
    <s v="RR"/>
    <n v="3"/>
    <x v="73"/>
    <x v="90"/>
    <x v="132"/>
    <x v="1"/>
  </r>
  <r>
    <x v="726"/>
    <s v="HDL-RR DR O/S,LH"/>
    <s v="EA"/>
    <s v="GC"/>
    <x v="58"/>
    <x v="58"/>
    <s v="N"/>
    <s v="아산3포장장"/>
    <n v="20201028"/>
    <x v="401"/>
    <b v="0"/>
    <s v="HS334"/>
    <b v="1"/>
    <b v="1"/>
    <x v="5"/>
    <x v="30"/>
    <s v="HDL, DR, O/S"/>
    <s v="RR"/>
    <n v="3"/>
    <x v="73"/>
    <x v="90"/>
    <x v="132"/>
    <x v="1"/>
  </r>
  <r>
    <x v="727"/>
    <s v="HDL-RR DR O/S,LH"/>
    <s v="EA"/>
    <s v="GC"/>
    <x v="58"/>
    <x v="58"/>
    <s v="N"/>
    <s v="아산3포장장"/>
    <n v="20201029"/>
    <x v="401"/>
    <b v="0"/>
    <s v="HS334"/>
    <b v="1"/>
    <b v="1"/>
    <x v="5"/>
    <x v="30"/>
    <s v="HDL, DR, O/S"/>
    <s v="RR"/>
    <n v="3"/>
    <x v="73"/>
    <x v="90"/>
    <x v="132"/>
    <x v="1"/>
  </r>
  <r>
    <x v="728"/>
    <s v="HDL-RR DR O/S,RH"/>
    <s v="EA"/>
    <s v="GC"/>
    <x v="58"/>
    <x v="58"/>
    <s v="N"/>
    <s v="아산3포장장"/>
    <n v="20201029"/>
    <x v="401"/>
    <b v="0"/>
    <s v="HS334"/>
    <b v="1"/>
    <b v="1"/>
    <x v="5"/>
    <x v="30"/>
    <s v="HDL, DR, O/S"/>
    <s v="RR"/>
    <n v="3"/>
    <x v="73"/>
    <x v="90"/>
    <x v="132"/>
    <x v="1"/>
  </r>
  <r>
    <x v="729"/>
    <s v="HDL-RR DR O/S,RH"/>
    <s v="EA"/>
    <s v="GC"/>
    <x v="58"/>
    <x v="58"/>
    <s v="N"/>
    <s v="아산3포장장"/>
    <n v="20201029"/>
    <x v="401"/>
    <b v="0"/>
    <s v="HS334"/>
    <b v="1"/>
    <b v="1"/>
    <x v="5"/>
    <x v="30"/>
    <s v="HDL, DR, O/S"/>
    <s v="RR"/>
    <n v="3"/>
    <x v="73"/>
    <x v="90"/>
    <x v="132"/>
    <x v="1"/>
  </r>
  <r>
    <x v="730"/>
    <s v="HDL-RR DR O/S,RH"/>
    <s v="EA"/>
    <s v="GC"/>
    <x v="58"/>
    <x v="58"/>
    <s v="N"/>
    <s v="아산3포장장"/>
    <n v="20201022"/>
    <x v="401"/>
    <b v="0"/>
    <s v="HS334"/>
    <b v="1"/>
    <b v="1"/>
    <x v="5"/>
    <x v="30"/>
    <s v="HDL, DR, O/S"/>
    <s v="RR"/>
    <n v="3"/>
    <x v="73"/>
    <x v="90"/>
    <x v="132"/>
    <x v="1"/>
  </r>
  <r>
    <x v="731"/>
    <s v="HDL-RR DR O/S,RH"/>
    <s v="EA"/>
    <s v="GC"/>
    <x v="58"/>
    <x v="58"/>
    <s v="N"/>
    <s v="아산3포장장"/>
    <n v="20201028"/>
    <x v="401"/>
    <b v="0"/>
    <s v="HS334"/>
    <b v="1"/>
    <b v="1"/>
    <x v="5"/>
    <x v="30"/>
    <s v="HDL, DR, O/S"/>
    <s v="RR"/>
    <n v="3"/>
    <x v="73"/>
    <x v="90"/>
    <x v="132"/>
    <x v="1"/>
  </r>
  <r>
    <x v="732"/>
    <s v="HDL-RR DR O/S,RH"/>
    <s v="EA"/>
    <s v="GC"/>
    <x v="58"/>
    <x v="58"/>
    <s v="N"/>
    <s v="아산3포장장"/>
    <n v="20201028"/>
    <x v="401"/>
    <b v="0"/>
    <s v="HS334"/>
    <b v="1"/>
    <b v="1"/>
    <x v="5"/>
    <x v="30"/>
    <s v="HDL, DR, O/S"/>
    <s v="RR"/>
    <n v="3"/>
    <x v="73"/>
    <x v="90"/>
    <x v="132"/>
    <x v="1"/>
  </r>
  <r>
    <x v="733"/>
    <s v="HDL-RR DR O/S,RH"/>
    <s v="EA"/>
    <s v="GC"/>
    <x v="58"/>
    <x v="58"/>
    <s v="N"/>
    <s v="아산3포장장"/>
    <n v="20201028"/>
    <x v="401"/>
    <b v="0"/>
    <s v="HS334"/>
    <b v="1"/>
    <b v="1"/>
    <x v="5"/>
    <x v="30"/>
    <s v="HDL, DR, O/S"/>
    <s v="RR"/>
    <n v="3"/>
    <x v="73"/>
    <x v="90"/>
    <x v="132"/>
    <x v="1"/>
  </r>
  <r>
    <x v="734"/>
    <s v="HDL-RR DR O/S,RH"/>
    <s v="EA"/>
    <s v="GC"/>
    <x v="58"/>
    <x v="58"/>
    <s v="N"/>
    <s v="아산3포장장"/>
    <n v="20201020"/>
    <x v="401"/>
    <b v="0"/>
    <s v="HS334"/>
    <b v="1"/>
    <b v="1"/>
    <x v="5"/>
    <x v="30"/>
    <s v="HDL, DR, O/S"/>
    <s v="RR"/>
    <n v="3"/>
    <x v="73"/>
    <x v="90"/>
    <x v="132"/>
    <x v="1"/>
  </r>
  <r>
    <x v="735"/>
    <s v="MOLDING ASSY-RR DR FRAME,LH"/>
    <s v="EA"/>
    <s v="GB"/>
    <x v="80"/>
    <x v="80"/>
    <s v="N"/>
    <s v="아산2포장장"/>
    <n v="20201028"/>
    <x v="402"/>
    <b v="1"/>
    <s v="PB125"/>
    <b v="1"/>
    <b v="1"/>
    <x v="5"/>
    <x v="30"/>
    <s v="MOLDING, DR, FRAME"/>
    <s v="FR"/>
    <n v="3"/>
    <x v="97"/>
    <x v="121"/>
    <x v="179"/>
    <x v="0"/>
  </r>
  <r>
    <x v="736"/>
    <s v="MOLDING ASSY-RR DR FRAME,RH"/>
    <s v="EA"/>
    <s v="GB"/>
    <x v="80"/>
    <x v="80"/>
    <s v="N"/>
    <s v="아산2포장장"/>
    <n v="20201030"/>
    <x v="402"/>
    <b v="1"/>
    <s v="PB125"/>
    <b v="1"/>
    <b v="1"/>
    <x v="5"/>
    <x v="30"/>
    <s v="MOLDING, DR, FRAME"/>
    <s v="FR"/>
    <n v="3"/>
    <x v="97"/>
    <x v="121"/>
    <x v="179"/>
    <x v="0"/>
  </r>
  <r>
    <x v="737"/>
    <s v="PAD-ROOF SIDE"/>
    <s v="EA"/>
    <s v="GC"/>
    <x v="82"/>
    <x v="82"/>
    <s v="N"/>
    <s v="아산3포장장"/>
    <n v="20201015"/>
    <x v="403"/>
    <b v="0"/>
    <s v="PB325FK"/>
    <b v="1"/>
    <b v="1"/>
    <x v="5"/>
    <x v="23"/>
    <s v="PAD, ROOF, SIDE"/>
    <m/>
    <n v="2"/>
    <x v="82"/>
    <x v="123"/>
    <x v="180"/>
    <x v="0"/>
  </r>
  <r>
    <x v="738"/>
    <s v="PAD-ANTINOISE"/>
    <s v="EA"/>
    <s v="GC"/>
    <x v="82"/>
    <x v="82"/>
    <s v="N"/>
    <s v="아산3포장장"/>
    <n v="20201025"/>
    <x v="404"/>
    <b v="0"/>
    <s v="CS424"/>
    <b v="1"/>
    <b v="1"/>
    <x v="5"/>
    <x v="23"/>
    <s v="PAD, ANTINOISE"/>
    <m/>
    <n v="2"/>
    <x v="82"/>
    <x v="124"/>
    <x v="181"/>
    <x v="0"/>
  </r>
  <r>
    <x v="739"/>
    <s v="ANTI PAD-RR FLOOR FR,RH"/>
    <s v="EA"/>
    <s v="GC"/>
    <x v="82"/>
    <x v="82"/>
    <s v="N"/>
    <s v="아산3포장장"/>
    <n v="20201025"/>
    <x v="404"/>
    <b v="0"/>
    <s v="CM428"/>
    <b v="1"/>
    <b v="1"/>
    <x v="5"/>
    <x v="23"/>
    <s v="ANTI, PAD, FLOOR"/>
    <s v="FR"/>
    <n v="5"/>
    <x v="82"/>
    <x v="125"/>
    <x v="182"/>
    <x v="0"/>
  </r>
  <r>
    <x v="740"/>
    <s v="TAPE-FENDER BOLT MTG"/>
    <s v="EA"/>
    <s v="GC"/>
    <x v="68"/>
    <x v="68"/>
    <s v="N"/>
    <s v="아산3포장장"/>
    <n v="20201012"/>
    <x v="405"/>
    <b v="0"/>
    <s v="CS558"/>
    <b v="1"/>
    <b v="1"/>
    <x v="5"/>
    <x v="23"/>
    <s v="TAPE, FENDER, BOLT, MTG"/>
    <m/>
    <n v="1"/>
    <x v="98"/>
    <x v="4"/>
    <x v="183"/>
    <x v="0"/>
  </r>
  <r>
    <x v="402"/>
    <s v="BOLT-WASHER ASSY"/>
    <s v="EA"/>
    <s v="GC"/>
    <x v="7"/>
    <x v="7"/>
    <s v="N"/>
    <s v="아산3포장장"/>
    <n v="20201025"/>
    <x v="99"/>
    <b v="0"/>
    <s v="CM428"/>
    <b v="1"/>
    <b v="1"/>
    <x v="5"/>
    <x v="23"/>
    <s v="BOLT, WASHER"/>
    <m/>
    <n v="2"/>
    <x v="0"/>
    <x v="8"/>
    <x v="15"/>
    <x v="0"/>
  </r>
  <r>
    <x v="205"/>
    <s v="SCREW-TORX"/>
    <s v="EA"/>
    <s v="GB"/>
    <x v="1"/>
    <x v="1"/>
    <s v="N"/>
    <s v="아산2포장장"/>
    <n v="20201021"/>
    <x v="158"/>
    <b v="0"/>
    <s v="PB345G"/>
    <b v="1"/>
    <b v="1"/>
    <x v="5"/>
    <x v="23"/>
    <s v="SCREW, TORX"/>
    <m/>
    <n v="4"/>
    <x v="53"/>
    <x v="4"/>
    <x v="93"/>
    <x v="0"/>
  </r>
  <r>
    <x v="741"/>
    <s v="BRKT ASSY-ASSIST HDL MTG FR,LH"/>
    <s v="EA"/>
    <s v="GC"/>
    <x v="29"/>
    <x v="29"/>
    <s v="N"/>
    <s v="아산3포장장"/>
    <n v="20201029"/>
    <x v="406"/>
    <b v="0"/>
    <s v="PB320FK"/>
    <b v="1"/>
    <b v="1"/>
    <x v="5"/>
    <x v="23"/>
    <s v="BRKT, ASSIST, HDL, MTG"/>
    <s v="FR"/>
    <n v="4"/>
    <x v="38"/>
    <x v="126"/>
    <x v="184"/>
    <x v="0"/>
  </r>
  <r>
    <x v="742"/>
    <s v="BRKT ASSY-ASSIST HDL MTG FR,LH"/>
    <s v="EA"/>
    <s v="GC"/>
    <x v="29"/>
    <x v="29"/>
    <s v="N"/>
    <s v="아산3포장장"/>
    <n v="20201029"/>
    <x v="407"/>
    <b v="0"/>
    <s v="PB326FK"/>
    <b v="1"/>
    <b v="1"/>
    <x v="5"/>
    <x v="23"/>
    <s v="BRKT, ASSIST, HDL, MTG"/>
    <s v="FR"/>
    <n v="4"/>
    <x v="38"/>
    <x v="126"/>
    <x v="184"/>
    <x v="0"/>
  </r>
  <r>
    <x v="743"/>
    <s v="BRKT ASSY-ASSIST HDL MTG FR,RH"/>
    <s v="EA"/>
    <s v="GC"/>
    <x v="29"/>
    <x v="29"/>
    <s v="N"/>
    <s v="아산3포장장"/>
    <n v="20201027"/>
    <x v="281"/>
    <b v="0"/>
    <s v="PB320FK"/>
    <b v="1"/>
    <b v="1"/>
    <x v="5"/>
    <x v="23"/>
    <s v="BRKT, ASSIST, HDL, MTG"/>
    <s v="FR"/>
    <n v="4"/>
    <x v="38"/>
    <x v="126"/>
    <x v="184"/>
    <x v="0"/>
  </r>
  <r>
    <x v="744"/>
    <s v="BRKT ASSY-ASSIST HDL MTG FR,RH"/>
    <s v="EA"/>
    <s v="GC"/>
    <x v="29"/>
    <x v="29"/>
    <s v="N"/>
    <s v="아산3포장장"/>
    <n v="20201029"/>
    <x v="408"/>
    <b v="0"/>
    <s v="PB326FK"/>
    <b v="1"/>
    <b v="1"/>
    <x v="5"/>
    <x v="23"/>
    <s v="BRKT, ASSIST, HDL, MTG"/>
    <s v="FR"/>
    <n v="4"/>
    <x v="38"/>
    <x v="126"/>
    <x v="184"/>
    <x v="0"/>
  </r>
  <r>
    <x v="745"/>
    <s v="BRKT ASSY-ASSIST HDL MTG RR,LH"/>
    <s v="EA"/>
    <s v="GC"/>
    <x v="29"/>
    <x v="29"/>
    <s v="N"/>
    <s v="아산3포장장"/>
    <n v="20201029"/>
    <x v="409"/>
    <b v="0"/>
    <s v="PB326FK"/>
    <b v="1"/>
    <b v="1"/>
    <x v="5"/>
    <x v="23"/>
    <s v="BRKT, ASSIST, HDL, MTG"/>
    <s v="RR"/>
    <n v="4"/>
    <x v="38"/>
    <x v="126"/>
    <x v="184"/>
    <x v="0"/>
  </r>
  <r>
    <x v="746"/>
    <s v="BRKT ASSY-ASSIST HDL MTG RR,LH"/>
    <s v="EA"/>
    <s v="GC"/>
    <x v="29"/>
    <x v="29"/>
    <s v="N"/>
    <s v="아산3포장장"/>
    <n v="20201026"/>
    <x v="410"/>
    <b v="0"/>
    <s v="PB326FK"/>
    <b v="1"/>
    <b v="1"/>
    <x v="5"/>
    <x v="23"/>
    <s v="BRKT, ASSIST, HDL, MTG"/>
    <s v="RR"/>
    <n v="4"/>
    <x v="38"/>
    <x v="126"/>
    <x v="184"/>
    <x v="0"/>
  </r>
  <r>
    <x v="747"/>
    <s v="BRKT ASSY-ASSIST HDL MTG RR,RH"/>
    <s v="EA"/>
    <s v="GC"/>
    <x v="29"/>
    <x v="29"/>
    <s v="N"/>
    <s v="아산3포장장"/>
    <n v="20201016"/>
    <x v="411"/>
    <b v="0"/>
    <s v="PB326FK"/>
    <b v="1"/>
    <b v="1"/>
    <x v="5"/>
    <x v="23"/>
    <s v="BRKT, ASSIST, HDL, MTG"/>
    <s v="RR"/>
    <n v="4"/>
    <x v="38"/>
    <x v="126"/>
    <x v="184"/>
    <x v="0"/>
  </r>
  <r>
    <x v="748"/>
    <s v="BRKT ASSY-ASSIST HDL MTG RR,RH"/>
    <s v="EA"/>
    <s v="GC"/>
    <x v="29"/>
    <x v="29"/>
    <s v="N"/>
    <s v="아산3포장장"/>
    <n v="20201030"/>
    <x v="410"/>
    <b v="0"/>
    <s v="PB326FK"/>
    <b v="1"/>
    <b v="1"/>
    <x v="5"/>
    <x v="23"/>
    <s v="BRKT, ASSIST, HDL, MTG"/>
    <s v="RR"/>
    <n v="4"/>
    <x v="38"/>
    <x v="126"/>
    <x v="184"/>
    <x v="0"/>
  </r>
  <r>
    <x v="749"/>
    <s v="MLDG-W/S GLASS UPR"/>
    <s v="EA"/>
    <s v="GC"/>
    <x v="83"/>
    <x v="83"/>
    <s v="N"/>
    <s v="아산3포장장"/>
    <n v="20201030"/>
    <x v="412"/>
    <b v="0"/>
    <s v="HS128"/>
    <b v="1"/>
    <b v="1"/>
    <x v="5"/>
    <x v="31"/>
    <s v="MLDG, W/S, GLASS, UPR"/>
    <m/>
    <n v="4"/>
    <x v="97"/>
    <x v="127"/>
    <x v="185"/>
    <x v="0"/>
  </r>
  <r>
    <x v="750"/>
    <s v="COVER ASSY-COWL TOP"/>
    <s v="EA"/>
    <s v="GC"/>
    <x v="81"/>
    <x v="81"/>
    <s v="N"/>
    <s v="아산3포장장"/>
    <n v="20201029"/>
    <x v="413"/>
    <b v="0"/>
    <s v="DUM"/>
    <b v="1"/>
    <b v="1"/>
    <x v="5"/>
    <x v="31"/>
    <s v="COVER, COWL, TOP"/>
    <m/>
    <n v="3"/>
    <x v="6"/>
    <x v="128"/>
    <x v="186"/>
    <x v="0"/>
  </r>
  <r>
    <x v="406"/>
    <s v="T/SCREW-BUMPER MTG"/>
    <s v="EA"/>
    <s v="GC"/>
    <x v="5"/>
    <x v="5"/>
    <s v="N"/>
    <s v="아산3포장장"/>
    <n v="20201025"/>
    <x v="274"/>
    <b v="0"/>
    <s v="CS558"/>
    <b v="1"/>
    <b v="1"/>
    <x v="5"/>
    <x v="31"/>
    <s v="T/SCREW, BUMPER, MTG"/>
    <m/>
    <n v="3"/>
    <x v="1"/>
    <x v="4"/>
    <x v="136"/>
    <x v="0"/>
  </r>
  <r>
    <x v="751"/>
    <s v="MTG ASSY-LICENCE PLATE"/>
    <s v="EA"/>
    <s v="GC"/>
    <x v="84"/>
    <x v="84"/>
    <s v="N"/>
    <s v="아산3포장장"/>
    <n v="20201016"/>
    <x v="414"/>
    <b v="0"/>
    <s v="PB345"/>
    <b v="1"/>
    <b v="1"/>
    <x v="5"/>
    <x v="31"/>
    <s v="MTG, LICENCE, PLATE"/>
    <m/>
    <n v="3"/>
    <x v="99"/>
    <x v="129"/>
    <x v="187"/>
    <x v="0"/>
  </r>
  <r>
    <x v="407"/>
    <s v="BOLT-WASHER ASSY, PAINT CLEAR"/>
    <s v="EA"/>
    <s v="GC"/>
    <x v="7"/>
    <x v="7"/>
    <s v="N"/>
    <s v="아산3포장장"/>
    <n v="20201025"/>
    <x v="275"/>
    <b v="0"/>
    <s v="CM424"/>
    <b v="1"/>
    <b v="1"/>
    <x v="5"/>
    <x v="32"/>
    <s v="BOLT, WASHER, PAINT, CLEAR"/>
    <m/>
    <n v="4"/>
    <x v="0"/>
    <x v="8"/>
    <x v="15"/>
    <x v="0"/>
  </r>
  <r>
    <x v="408"/>
    <s v="BOLT-WASHER ASSY P/CLEAR"/>
    <s v="EA"/>
    <s v="GC"/>
    <x v="7"/>
    <x v="7"/>
    <s v="N"/>
    <s v="아산3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107"/>
    <s v="BRKT-WIRING MTG"/>
    <s v="EA"/>
    <s v="GC"/>
    <x v="29"/>
    <x v="29"/>
    <s v="N"/>
    <s v="아산3포장장"/>
    <n v="20201030"/>
    <x v="84"/>
    <b v="0"/>
    <s v="CM448"/>
    <b v="1"/>
    <b v="1"/>
    <x v="2"/>
    <x v="19"/>
    <s v="BRKT, WIRING, MTG"/>
    <m/>
    <n v="3"/>
    <x v="38"/>
    <x v="43"/>
    <x v="63"/>
    <x v="0"/>
  </r>
  <r>
    <x v="752"/>
    <s v="BRKT-WIRING MTG"/>
    <s v="EA"/>
    <s v="GC"/>
    <x v="29"/>
    <x v="29"/>
    <s v="N"/>
    <s v="아산3포장장"/>
    <n v="20200803"/>
    <x v="415"/>
    <b v="0"/>
    <s v="PB345"/>
    <b v="1"/>
    <b v="1"/>
    <x v="2"/>
    <x v="19"/>
    <s v="BRKT, WIRING, MTG"/>
    <m/>
    <n v="3"/>
    <x v="38"/>
    <x v="43"/>
    <x v="63"/>
    <x v="0"/>
  </r>
  <r>
    <x v="108"/>
    <s v="BRKT-WIRING MTG"/>
    <s v="EA"/>
    <s v="GC"/>
    <x v="29"/>
    <x v="29"/>
    <s v="N"/>
    <s v="아산3포장장"/>
    <n v="20201030"/>
    <x v="42"/>
    <b v="0"/>
    <s v="CS558"/>
    <b v="1"/>
    <b v="1"/>
    <x v="2"/>
    <x v="19"/>
    <s v="BRKT, WIRING, MTG"/>
    <m/>
    <n v="3"/>
    <x v="38"/>
    <x v="43"/>
    <x v="63"/>
    <x v="0"/>
  </r>
  <r>
    <x v="753"/>
    <s v="JUNCTION BOX ASSY-ENGINE ROOM"/>
    <s v="EA"/>
    <s v="GC"/>
    <x v="28"/>
    <x v="28"/>
    <s v="N"/>
    <s v="아산3포장장"/>
    <n v="20201028"/>
    <x v="416"/>
    <b v="0"/>
    <s v="PB125"/>
    <b v="1"/>
    <b v="1"/>
    <x v="2"/>
    <x v="19"/>
    <s v="JUNCTION, BOX, ENGINE, ROOM"/>
    <m/>
    <n v="4"/>
    <x v="100"/>
    <x v="130"/>
    <x v="188"/>
    <x v="0"/>
  </r>
  <r>
    <x v="754"/>
    <s v="SWITCH ASSY-SIDE CRASH PAD"/>
    <s v="EA"/>
    <s v="GC"/>
    <x v="69"/>
    <x v="69"/>
    <s v="N"/>
    <s v="아산3포장장"/>
    <n v="20201029"/>
    <x v="417"/>
    <b v="0"/>
    <s v="HS335"/>
    <b v="1"/>
    <b v="1"/>
    <x v="2"/>
    <x v="44"/>
    <s v="SWITCH, SIDE, CRASH, PAD"/>
    <m/>
    <n v="4"/>
    <x v="101"/>
    <x v="131"/>
    <x v="189"/>
    <x v="0"/>
  </r>
  <r>
    <x v="755"/>
    <s v="SWITCH ASSY-SIDE CRASH PAD"/>
    <s v="EA"/>
    <s v="GC"/>
    <x v="69"/>
    <x v="69"/>
    <s v="N"/>
    <s v="아산3포장장"/>
    <n v="20201030"/>
    <x v="417"/>
    <b v="0"/>
    <s v="HS335"/>
    <b v="1"/>
    <b v="1"/>
    <x v="2"/>
    <x v="44"/>
    <s v="SWITCH, SIDE, CRASH, PAD"/>
    <m/>
    <n v="4"/>
    <x v="101"/>
    <x v="131"/>
    <x v="189"/>
    <x v="0"/>
  </r>
  <r>
    <x v="756"/>
    <s v="SWITCH ASSY-SIDE CRASH PAD"/>
    <s v="EA"/>
    <s v="GC"/>
    <x v="69"/>
    <x v="69"/>
    <s v="N"/>
    <s v="아산3포장장"/>
    <n v="20201030"/>
    <x v="417"/>
    <b v="0"/>
    <s v="HS335"/>
    <b v="1"/>
    <b v="1"/>
    <x v="2"/>
    <x v="44"/>
    <s v="SWITCH, SIDE, CRASH, PAD"/>
    <m/>
    <n v="4"/>
    <x v="101"/>
    <x v="131"/>
    <x v="189"/>
    <x v="0"/>
  </r>
  <r>
    <x v="757"/>
    <s v="SWITCH ASSY-SIDE CRASH PAD"/>
    <s v="EA"/>
    <s v="GC"/>
    <x v="69"/>
    <x v="69"/>
    <s v="N"/>
    <s v="아산3포장장"/>
    <n v="20201020"/>
    <x v="417"/>
    <b v="0"/>
    <s v="HS335"/>
    <b v="1"/>
    <b v="1"/>
    <x v="2"/>
    <x v="44"/>
    <s v="SWITCH, SIDE, CRASH, PAD"/>
    <m/>
    <n v="4"/>
    <x v="101"/>
    <x v="131"/>
    <x v="189"/>
    <x v="0"/>
  </r>
  <r>
    <x v="758"/>
    <s v="TCU &amp; BRKT ASSY"/>
    <s v="EA"/>
    <s v="GB"/>
    <x v="26"/>
    <x v="26"/>
    <s v="N"/>
    <s v="아산2포장장"/>
    <n v="20201027"/>
    <x v="418"/>
    <b v="0"/>
    <s v="PB323"/>
    <b v="1"/>
    <b v="1"/>
    <x v="2"/>
    <x v="33"/>
    <s v="TCU&amp;BRKT"/>
    <m/>
    <n v="1"/>
    <x v="102"/>
    <x v="4"/>
    <x v="190"/>
    <x v="0"/>
  </r>
  <r>
    <x v="759"/>
    <s v="FOB-SMART KEY"/>
    <s v="EA"/>
    <s v="GC"/>
    <x v="62"/>
    <x v="62"/>
    <s v="N"/>
    <s v="아산3포장장"/>
    <n v="20201028"/>
    <x v="419"/>
    <b v="0"/>
    <s v="PB325FK"/>
    <b v="1"/>
    <b v="1"/>
    <x v="2"/>
    <x v="33"/>
    <s v="FOB, SMART, KEY"/>
    <m/>
    <n v="3"/>
    <x v="84"/>
    <x v="104"/>
    <x v="153"/>
    <x v="0"/>
  </r>
  <r>
    <x v="760"/>
    <s v="FOB-SMART KEY"/>
    <s v="EA"/>
    <s v="GC"/>
    <x v="62"/>
    <x v="62"/>
    <s v="N"/>
    <s v="아산3포장장"/>
    <n v="20201028"/>
    <x v="419"/>
    <b v="0"/>
    <s v="PB325FK"/>
    <b v="1"/>
    <b v="1"/>
    <x v="2"/>
    <x v="33"/>
    <s v="FOB, SMART, KEY"/>
    <m/>
    <n v="3"/>
    <x v="84"/>
    <x v="104"/>
    <x v="153"/>
    <x v="0"/>
  </r>
  <r>
    <x v="761"/>
    <s v="FOB-SMART KEY"/>
    <s v="EA"/>
    <s v="GC"/>
    <x v="62"/>
    <x v="62"/>
    <s v="N"/>
    <s v="아산3포장장"/>
    <n v="20201030"/>
    <x v="419"/>
    <b v="0"/>
    <s v="PB325FK"/>
    <b v="1"/>
    <b v="1"/>
    <x v="2"/>
    <x v="33"/>
    <s v="FOB, SMART, KEY"/>
    <m/>
    <n v="3"/>
    <x v="84"/>
    <x v="104"/>
    <x v="153"/>
    <x v="0"/>
  </r>
  <r>
    <x v="762"/>
    <s v="ANTENNA ASSY-SMART KEY"/>
    <s v="EA"/>
    <s v="GC"/>
    <x v="63"/>
    <x v="63"/>
    <s v="N"/>
    <s v="아산3포장장"/>
    <n v="20201015"/>
    <x v="420"/>
    <b v="0"/>
    <s v="PB325FK"/>
    <b v="1"/>
    <b v="1"/>
    <x v="2"/>
    <x v="33"/>
    <s v="ANTENNA, SMART, KEY"/>
    <m/>
    <n v="3"/>
    <x v="76"/>
    <x v="104"/>
    <x v="154"/>
    <x v="0"/>
  </r>
  <r>
    <x v="412"/>
    <s v="SCREW-SIDE IMPACT SENSOR MTG"/>
    <s v="EA"/>
    <s v="GB"/>
    <x v="1"/>
    <x v="1"/>
    <s v="N"/>
    <s v="아산2포장장"/>
    <n v="20200903"/>
    <x v="279"/>
    <b v="0"/>
    <s v="PB345G"/>
    <b v="1"/>
    <b v="1"/>
    <x v="2"/>
    <x v="33"/>
    <s v="SCREW, SIDE, IMPACT, SENSOR, MTG"/>
    <m/>
    <n v="4"/>
    <x v="53"/>
    <x v="4"/>
    <x v="93"/>
    <x v="0"/>
  </r>
  <r>
    <x v="763"/>
    <s v="ANTENNA ASSY-COMBINATION"/>
    <s v="EA"/>
    <s v="GC"/>
    <x v="72"/>
    <x v="72"/>
    <s v="N"/>
    <s v="아산3포장장"/>
    <n v="20200803"/>
    <x v="416"/>
    <b v="0"/>
    <s v="CS334"/>
    <b v="1"/>
    <b v="1"/>
    <x v="2"/>
    <x v="34"/>
    <s v="ANTENNA, COMBINATION"/>
    <m/>
    <n v="2"/>
    <x v="76"/>
    <x v="94"/>
    <x v="139"/>
    <x v="1"/>
  </r>
  <r>
    <x v="764"/>
    <s v="ANTENNA ASSY-COMBINATION"/>
    <s v="EA"/>
    <s v="GC"/>
    <x v="72"/>
    <x v="72"/>
    <s v="N"/>
    <s v="아산3포장장"/>
    <n v="20200811"/>
    <x v="421"/>
    <b v="0"/>
    <s v="CS334"/>
    <b v="1"/>
    <b v="1"/>
    <x v="2"/>
    <x v="34"/>
    <s v="ANTENNA, COMBINATION"/>
    <m/>
    <n v="2"/>
    <x v="76"/>
    <x v="94"/>
    <x v="139"/>
    <x v="1"/>
  </r>
  <r>
    <x v="765"/>
    <s v="ANTENNA ASSY-COMBINATION"/>
    <s v="EA"/>
    <s v="GC"/>
    <x v="72"/>
    <x v="72"/>
    <s v="N"/>
    <s v="아산3포장장"/>
    <n v="20200811"/>
    <x v="421"/>
    <b v="0"/>
    <s v="CS334"/>
    <b v="1"/>
    <b v="1"/>
    <x v="2"/>
    <x v="34"/>
    <s v="ANTENNA, COMBINATION"/>
    <m/>
    <n v="2"/>
    <x v="76"/>
    <x v="94"/>
    <x v="139"/>
    <x v="1"/>
  </r>
  <r>
    <x v="766"/>
    <s v="LABEL-REFRIGERANT ID"/>
    <s v="EA"/>
    <s v="GC"/>
    <x v="53"/>
    <x v="53"/>
    <s v="N"/>
    <s v="아산3포장장"/>
    <n v="20200825"/>
    <x v="7"/>
    <b v="0"/>
    <s v="CM448"/>
    <b v="1"/>
    <b v="1"/>
    <x v="2"/>
    <x v="3"/>
    <s v="LABEL, REFRIGERANT, ID"/>
    <s v="FR"/>
    <n v="3"/>
    <x v="51"/>
    <x v="4"/>
    <x v="90"/>
    <x v="0"/>
  </r>
  <r>
    <x v="767"/>
    <s v="MOTOR &amp; LINK ASSY-W/SHLD WPR"/>
    <s v="EA"/>
    <s v="GC"/>
    <x v="85"/>
    <x v="85"/>
    <s v="N"/>
    <s v="아산3포장장"/>
    <n v="20201029"/>
    <x v="422"/>
    <b v="0"/>
    <s v="DUM"/>
    <b v="1"/>
    <b v="1"/>
    <x v="2"/>
    <x v="45"/>
    <s v="MOTOR&amp;LINK, W/SHLD, WPR"/>
    <m/>
    <n v="3"/>
    <x v="103"/>
    <x v="132"/>
    <x v="191"/>
    <x v="0"/>
  </r>
  <r>
    <x v="768"/>
    <s v="ARM &amp; BLADE ASSY-W/WPR D/SIDE"/>
    <s v="EA"/>
    <s v="GC"/>
    <x v="85"/>
    <x v="85"/>
    <s v="N"/>
    <s v="아산3포장장"/>
    <n v="20201028"/>
    <x v="423"/>
    <b v="0"/>
    <s v="CM216"/>
    <b v="1"/>
    <b v="1"/>
    <x v="2"/>
    <x v="45"/>
    <s v="ARM&amp;BLADE, W/WPR, D/SIDE"/>
    <m/>
    <n v="3"/>
    <x v="104"/>
    <x v="133"/>
    <x v="192"/>
    <x v="0"/>
  </r>
  <r>
    <x v="769"/>
    <s v="ARM &amp; BLADE ASSY-W/WPR P/SIDE"/>
    <s v="EA"/>
    <s v="GC"/>
    <x v="85"/>
    <x v="85"/>
    <s v="N"/>
    <s v="아산3포장장"/>
    <n v="20201028"/>
    <x v="424"/>
    <b v="0"/>
    <s v="CM216"/>
    <b v="1"/>
    <b v="1"/>
    <x v="2"/>
    <x v="45"/>
    <s v="ARM&amp;BLADE, W/WPR, P/SIDE"/>
    <m/>
    <n v="3"/>
    <x v="104"/>
    <x v="133"/>
    <x v="192"/>
    <x v="0"/>
  </r>
  <r>
    <x v="770"/>
    <s v="HOSE ASSY-WINDSHIELD WASHER"/>
    <s v="EA"/>
    <s v="GC"/>
    <x v="85"/>
    <x v="85"/>
    <s v="N"/>
    <s v="아산3포장장"/>
    <n v="20201028"/>
    <x v="425"/>
    <b v="0"/>
    <s v="PB325FK"/>
    <b v="1"/>
    <b v="1"/>
    <x v="2"/>
    <x v="45"/>
    <s v="HOSE, WINDSHIELD, WASHER"/>
    <m/>
    <n v="3"/>
    <x v="58"/>
    <x v="134"/>
    <x v="193"/>
    <x v="0"/>
  </r>
  <r>
    <x v="771"/>
    <s v="UNIT-FR VIEW CAMERA"/>
    <s v="EA"/>
    <s v="GC"/>
    <x v="70"/>
    <x v="70"/>
    <s v="N"/>
    <s v="아산3포장장"/>
    <n v="20201030"/>
    <x v="426"/>
    <b v="0"/>
    <s v="PB320FK"/>
    <b v="1"/>
    <b v="1"/>
    <x v="2"/>
    <x v="35"/>
    <s v="UNIT, VIEW, CAMERA"/>
    <s v="FR"/>
    <n v="3"/>
    <x v="78"/>
    <x v="97"/>
    <x v="142"/>
    <x v="0"/>
  </r>
  <r>
    <x v="772"/>
    <s v="COMPUTER &amp; BRKT ASSY"/>
    <s v="EA"/>
    <s v="GB"/>
    <x v="26"/>
    <x v="26"/>
    <s v="N"/>
    <s v="아산2포장장"/>
    <n v="20200724"/>
    <x v="427"/>
    <b v="0"/>
    <s v="PB320FK"/>
    <b v="1"/>
    <b v="1"/>
    <x v="3"/>
    <x v="4"/>
    <s v="COMPUTER&amp;BRKT"/>
    <m/>
    <n v="1"/>
    <x v="68"/>
    <x v="4"/>
    <x v="124"/>
    <x v="0"/>
  </r>
  <r>
    <x v="20"/>
    <s v="NUT-FLANGE,SELF LOCK"/>
    <s v="EA"/>
    <s v="GB"/>
    <x v="4"/>
    <x v="4"/>
    <s v="N"/>
    <s v="아산2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773"/>
    <s v="BOLT-WASHER ASSY"/>
    <s v="EA"/>
    <s v="GB"/>
    <x v="6"/>
    <x v="6"/>
    <s v="N"/>
    <s v="아산2포장장"/>
    <n v="20201028"/>
    <x v="90"/>
    <b v="0"/>
    <s v="PB345"/>
    <b v="1"/>
    <b v="1"/>
    <x v="0"/>
    <x v="0"/>
    <s v="BOLT, WASHER"/>
    <m/>
    <n v="2"/>
    <x v="0"/>
    <x v="8"/>
    <x v="15"/>
    <x v="0"/>
  </r>
  <r>
    <x v="305"/>
    <s v="BOLT-WASHER ASSY"/>
    <s v="EA"/>
    <s v="GC"/>
    <x v="5"/>
    <x v="5"/>
    <s v="N"/>
    <s v="아산3포장장"/>
    <n v="20201025"/>
    <x v="233"/>
    <b v="0"/>
    <s v="CM428"/>
    <b v="1"/>
    <b v="1"/>
    <x v="0"/>
    <x v="0"/>
    <s v="BOLT, WASHER"/>
    <m/>
    <n v="2"/>
    <x v="0"/>
    <x v="8"/>
    <x v="15"/>
    <x v="0"/>
  </r>
  <r>
    <x v="774"/>
    <s v="BOLT-WASHER ASSY"/>
    <s v="EA"/>
    <s v="GB"/>
    <x v="1"/>
    <x v="1"/>
    <s v="N"/>
    <s v="아산2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306"/>
    <s v="BOLT-WASHER ASSY"/>
    <s v="EA"/>
    <s v="GB"/>
    <x v="1"/>
    <x v="1"/>
    <s v="N"/>
    <s v="아산2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565"/>
    <s v="BOLT-WASHER ASSY"/>
    <s v="EA"/>
    <s v="GB"/>
    <x v="6"/>
    <x v="6"/>
    <s v="N"/>
    <s v="아산2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B"/>
    <x v="6"/>
    <x v="6"/>
    <s v="N"/>
    <s v="아산2포장장"/>
    <n v="20201028"/>
    <x v="6"/>
    <b v="0"/>
    <s v="PB345"/>
    <b v="1"/>
    <b v="1"/>
    <x v="0"/>
    <x v="0"/>
    <s v="BOLT, WASHER"/>
    <m/>
    <n v="2"/>
    <x v="0"/>
    <x v="8"/>
    <x v="15"/>
    <x v="0"/>
  </r>
  <r>
    <x v="566"/>
    <s v="BOLT-WASHER ASSY"/>
    <s v="EA"/>
    <s v="GC"/>
    <x v="7"/>
    <x v="7"/>
    <s v="N"/>
    <s v="아산3포장장"/>
    <n v="20201025"/>
    <x v="341"/>
    <b v="0"/>
    <s v="CM424"/>
    <b v="1"/>
    <b v="1"/>
    <x v="0"/>
    <x v="0"/>
    <s v="BOLT, WASHER"/>
    <m/>
    <n v="2"/>
    <x v="0"/>
    <x v="8"/>
    <x v="15"/>
    <x v="0"/>
  </r>
  <r>
    <x v="569"/>
    <s v="BOLT-WASHER ASSY"/>
    <s v="EA"/>
    <s v="GC"/>
    <x v="5"/>
    <x v="5"/>
    <s v="N"/>
    <s v="아산3포장장"/>
    <n v="20201026"/>
    <x v="343"/>
    <b v="0"/>
    <s v="PB345F"/>
    <b v="1"/>
    <b v="1"/>
    <x v="0"/>
    <x v="0"/>
    <s v="BOLT, WASHER"/>
    <m/>
    <n v="2"/>
    <x v="0"/>
    <x v="8"/>
    <x v="15"/>
    <x v="0"/>
  </r>
  <r>
    <x v="308"/>
    <s v="BOLT-WASHER ASSY, TAPER"/>
    <s v="EA"/>
    <s v="GB"/>
    <x v="1"/>
    <x v="1"/>
    <s v="N"/>
    <s v="아산2포장장"/>
    <n v="20201028"/>
    <x v="82"/>
    <b v="0"/>
    <s v="PB345"/>
    <b v="1"/>
    <b v="1"/>
    <x v="0"/>
    <x v="0"/>
    <s v="BOLT, WASHER, TAPER"/>
    <m/>
    <n v="4"/>
    <x v="0"/>
    <x v="8"/>
    <x v="15"/>
    <x v="0"/>
  </r>
  <r>
    <x v="309"/>
    <s v="BOLT-WASHER ASSY"/>
    <s v="EA"/>
    <s v="GC"/>
    <x v="5"/>
    <x v="5"/>
    <s v="N"/>
    <s v="아산3포장장"/>
    <n v="20201025"/>
    <x v="235"/>
    <b v="0"/>
    <s v="CS558"/>
    <b v="1"/>
    <b v="1"/>
    <x v="0"/>
    <x v="0"/>
    <s v="BOLT, WASHER"/>
    <m/>
    <n v="2"/>
    <x v="0"/>
    <x v="8"/>
    <x v="15"/>
    <x v="0"/>
  </r>
  <r>
    <x v="775"/>
    <s v="BOLT-WASHER ASSY"/>
    <s v="EA"/>
    <s v="GC"/>
    <x v="7"/>
    <x v="7"/>
    <s v="N"/>
    <s v="아산3포장장"/>
    <n v="20201025"/>
    <x v="428"/>
    <b v="0"/>
    <s v="CM424"/>
    <b v="1"/>
    <b v="1"/>
    <x v="0"/>
    <x v="0"/>
    <s v="BOLT, WASHER"/>
    <m/>
    <n v="2"/>
    <x v="0"/>
    <x v="8"/>
    <x v="15"/>
    <x v="0"/>
  </r>
  <r>
    <x v="776"/>
    <s v="BOLT-FLANGE"/>
    <s v="EA"/>
    <s v="GC"/>
    <x v="5"/>
    <x v="5"/>
    <s v="N"/>
    <s v="아산3포장장"/>
    <n v="20201030"/>
    <x v="6"/>
    <b v="0"/>
    <s v="CS558"/>
    <b v="1"/>
    <b v="1"/>
    <x v="0"/>
    <x v="0"/>
    <s v="BOLT, FLANGE"/>
    <m/>
    <n v="2"/>
    <x v="0"/>
    <x v="0"/>
    <x v="0"/>
    <x v="0"/>
  </r>
  <r>
    <x v="115"/>
    <s v="BOLT-FLANGE"/>
    <s v="EA"/>
    <s v="GC"/>
    <x v="7"/>
    <x v="7"/>
    <s v="N"/>
    <s v="아산3포장장"/>
    <n v="20200923"/>
    <x v="90"/>
    <b v="0"/>
    <s v="PB345"/>
    <b v="1"/>
    <b v="1"/>
    <x v="0"/>
    <x v="0"/>
    <s v="BOLT, FLANGE"/>
    <m/>
    <n v="2"/>
    <x v="0"/>
    <x v="0"/>
    <x v="0"/>
    <x v="0"/>
  </r>
  <r>
    <x v="553"/>
    <s v="BOLT-FLANGE"/>
    <s v="EA"/>
    <s v="GB"/>
    <x v="6"/>
    <x v="6"/>
    <s v="N"/>
    <s v="아산2포장장"/>
    <n v="20201020"/>
    <x v="90"/>
    <b v="0"/>
    <s v="PB345"/>
    <b v="1"/>
    <b v="1"/>
    <x v="0"/>
    <x v="0"/>
    <s v="BOLT, FLANGE"/>
    <m/>
    <n v="2"/>
    <x v="0"/>
    <x v="0"/>
    <x v="0"/>
    <x v="0"/>
  </r>
  <r>
    <x v="777"/>
    <s v="BOLT-FLANGE"/>
    <s v="EA"/>
    <s v="GB"/>
    <x v="6"/>
    <x v="6"/>
    <s v="N"/>
    <s v="아산2포장장"/>
    <n v="20201028"/>
    <x v="429"/>
    <b v="0"/>
    <s v="PB345"/>
    <b v="1"/>
    <b v="1"/>
    <x v="0"/>
    <x v="0"/>
    <s v="BOLT, FLANGE"/>
    <m/>
    <n v="2"/>
    <x v="0"/>
    <x v="0"/>
    <x v="0"/>
    <x v="0"/>
  </r>
  <r>
    <x v="310"/>
    <s v="BOLT-FLANGE"/>
    <s v="EA"/>
    <s v="GC"/>
    <x v="5"/>
    <x v="5"/>
    <s v="N"/>
    <s v="아산3포장장"/>
    <n v="20201021"/>
    <x v="190"/>
    <b v="0"/>
    <s v="CS558"/>
    <b v="1"/>
    <b v="1"/>
    <x v="0"/>
    <x v="0"/>
    <s v="BOLT, FLANGE"/>
    <m/>
    <n v="2"/>
    <x v="0"/>
    <x v="0"/>
    <x v="0"/>
    <x v="0"/>
  </r>
  <r>
    <x v="778"/>
    <s v="BOLT-FLANGE(F.T THREAD)"/>
    <s v="EA"/>
    <s v="GC"/>
    <x v="5"/>
    <x v="5"/>
    <s v="N"/>
    <s v="아산3포장장"/>
    <n v="20201025"/>
    <x v="430"/>
    <b v="0"/>
    <s v="CS558"/>
    <b v="1"/>
    <b v="1"/>
    <x v="0"/>
    <x v="0"/>
    <s v="BOLT, FLANGE, FT, THREAD"/>
    <m/>
    <n v="2"/>
    <x v="0"/>
    <x v="0"/>
    <x v="0"/>
    <x v="0"/>
  </r>
  <r>
    <x v="555"/>
    <s v="BOLT-FLANGE (FT THREAD)"/>
    <s v="EA"/>
    <s v="GC"/>
    <x v="5"/>
    <x v="5"/>
    <s v="N"/>
    <s v="아산3포장장"/>
    <n v="20201025"/>
    <x v="333"/>
    <b v="0"/>
    <s v="CM428"/>
    <b v="1"/>
    <b v="1"/>
    <x v="0"/>
    <x v="0"/>
    <s v="BOLT, FLANGE, FT, THREAD"/>
    <m/>
    <n v="2"/>
    <x v="0"/>
    <x v="0"/>
    <x v="0"/>
    <x v="0"/>
  </r>
  <r>
    <x v="312"/>
    <s v="BOLT-FLANGE(F.T THREAD)"/>
    <s v="EA"/>
    <s v="GC"/>
    <x v="5"/>
    <x v="5"/>
    <s v="N"/>
    <s v="아산3포장장"/>
    <n v="20201025"/>
    <x v="31"/>
    <b v="0"/>
    <s v="CS558"/>
    <b v="1"/>
    <b v="1"/>
    <x v="0"/>
    <x v="0"/>
    <s v="BOLT, FLANGE, FT, THREAD"/>
    <m/>
    <n v="2"/>
    <x v="0"/>
    <x v="0"/>
    <x v="0"/>
    <x v="0"/>
  </r>
  <r>
    <x v="1"/>
    <s v="T/SCREW-HEXAGON HEAD"/>
    <s v="EA"/>
    <s v="GB"/>
    <x v="1"/>
    <x v="1"/>
    <s v="N"/>
    <s v="아산2포장장"/>
    <n v="20200821"/>
    <x v="1"/>
    <b v="0"/>
    <s v="PB345G"/>
    <b v="1"/>
    <b v="1"/>
    <x v="0"/>
    <x v="1"/>
    <s v="T/SCREW, HEXAGON, HEAD"/>
    <m/>
    <n v="3"/>
    <x v="1"/>
    <x v="1"/>
    <x v="1"/>
    <x v="0"/>
  </r>
  <r>
    <x v="121"/>
    <s v="NUT-WASHER ASSY"/>
    <s v="EA"/>
    <s v="GB"/>
    <x v="24"/>
    <x v="24"/>
    <s v="N"/>
    <s v="아산2포장장"/>
    <n v="20201026"/>
    <x v="86"/>
    <b v="0"/>
    <s v="PB345"/>
    <b v="1"/>
    <b v="1"/>
    <x v="0"/>
    <x v="7"/>
    <s v="NUT, WASHER"/>
    <m/>
    <n v="2"/>
    <x v="16"/>
    <x v="8"/>
    <x v="65"/>
    <x v="0"/>
  </r>
  <r>
    <x v="779"/>
    <s v="NUT-FLANGE"/>
    <s v="EA"/>
    <s v="GB"/>
    <x v="4"/>
    <x v="4"/>
    <s v="N"/>
    <s v="아산2포장장"/>
    <n v="20201021"/>
    <x v="165"/>
    <b v="0"/>
    <s v="PB345"/>
    <b v="1"/>
    <b v="1"/>
    <x v="0"/>
    <x v="7"/>
    <s v="NUT, FLANGE"/>
    <m/>
    <n v="2"/>
    <x v="16"/>
    <x v="10"/>
    <x v="18"/>
    <x v="0"/>
  </r>
  <r>
    <x v="122"/>
    <s v="NUT-FLANGE"/>
    <s v="EA"/>
    <s v="GB"/>
    <x v="4"/>
    <x v="4"/>
    <s v="N"/>
    <s v="아산2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780"/>
    <s v="RIVET-BLIND"/>
    <s v="EA"/>
    <s v="GC"/>
    <x v="86"/>
    <x v="86"/>
    <s v="N"/>
    <s v="아산3포장장"/>
    <n v="20201029"/>
    <x v="431"/>
    <b v="0"/>
    <s v="CS558"/>
    <b v="1"/>
    <b v="1"/>
    <x v="0"/>
    <x v="46"/>
    <s v="RIVET, BLIND"/>
    <m/>
    <n v="2"/>
    <x v="105"/>
    <x v="135"/>
    <x v="194"/>
    <x v="0"/>
  </r>
  <r>
    <x v="578"/>
    <s v="BOLT-FLANGE"/>
    <s v="EA"/>
    <s v="GC"/>
    <x v="7"/>
    <x v="7"/>
    <s v="N"/>
    <s v="아산3포장장"/>
    <n v="20200904"/>
    <x v="240"/>
    <b v="0"/>
    <s v="PB345"/>
    <b v="1"/>
    <b v="1"/>
    <x v="1"/>
    <x v="10"/>
    <s v="BOLT, FLANGE"/>
    <m/>
    <n v="2"/>
    <x v="0"/>
    <x v="0"/>
    <x v="0"/>
    <x v="0"/>
  </r>
  <r>
    <x v="579"/>
    <s v="BOLT-FLANGE"/>
    <s v="EA"/>
    <s v="GB"/>
    <x v="6"/>
    <x v="6"/>
    <s v="N"/>
    <s v="아산2포장장"/>
    <n v="20201014"/>
    <x v="90"/>
    <b v="0"/>
    <s v="PB345"/>
    <b v="1"/>
    <b v="1"/>
    <x v="1"/>
    <x v="10"/>
    <s v="BOLT, FLANGE"/>
    <m/>
    <n v="2"/>
    <x v="0"/>
    <x v="0"/>
    <x v="0"/>
    <x v="0"/>
  </r>
  <r>
    <x v="581"/>
    <s v="BOLT"/>
    <s v="EA"/>
    <s v="GB"/>
    <x v="6"/>
    <x v="6"/>
    <s v="N"/>
    <s v="아산2포장장"/>
    <n v="20201028"/>
    <x v="348"/>
    <b v="0"/>
    <s v="PB345"/>
    <b v="1"/>
    <b v="1"/>
    <x v="1"/>
    <x v="10"/>
    <s v="BOLT"/>
    <m/>
    <n v="1"/>
    <x v="0"/>
    <x v="4"/>
    <x v="16"/>
    <x v="0"/>
  </r>
  <r>
    <x v="781"/>
    <s v="V-RIBBED BELT"/>
    <s v="EA"/>
    <s v="GC"/>
    <x v="22"/>
    <x v="22"/>
    <s v="N"/>
    <s v="아산3포장장"/>
    <n v="20201028"/>
    <x v="432"/>
    <b v="0"/>
    <s v="CM224"/>
    <b v="1"/>
    <b v="1"/>
    <x v="1"/>
    <x v="2"/>
    <s v="RIBBED, BELT"/>
    <m/>
    <n v="2"/>
    <x v="67"/>
    <x v="4"/>
    <x v="122"/>
    <x v="0"/>
  </r>
  <r>
    <x v="782"/>
    <s v="V-RIBBED BELT"/>
    <s v="EA"/>
    <s v="GC"/>
    <x v="22"/>
    <x v="22"/>
    <s v="N"/>
    <s v="아산3포장장"/>
    <n v="20200925"/>
    <x v="15"/>
    <b v="0"/>
    <s v="CM224"/>
    <b v="1"/>
    <b v="1"/>
    <x v="1"/>
    <x v="2"/>
    <s v="RIBBED, BELT"/>
    <m/>
    <n v="2"/>
    <x v="67"/>
    <x v="4"/>
    <x v="122"/>
    <x v="0"/>
  </r>
  <r>
    <x v="783"/>
    <s v="STUD"/>
    <s v="EA"/>
    <s v="GC"/>
    <x v="7"/>
    <x v="7"/>
    <s v="N"/>
    <s v="아산3포장장"/>
    <n v="20200624"/>
    <x v="433"/>
    <b v="0"/>
    <s v="CS558"/>
    <b v="1"/>
    <b v="1"/>
    <x v="1"/>
    <x v="5"/>
    <s v="STUD"/>
    <m/>
    <n v="1"/>
    <x v="15"/>
    <x v="4"/>
    <x v="30"/>
    <x v="0"/>
  </r>
  <r>
    <x v="784"/>
    <s v="GASKET"/>
    <s v="EA"/>
    <s v="GC"/>
    <x v="15"/>
    <x v="15"/>
    <s v="N"/>
    <s v="아산3포장장"/>
    <n v="20201026"/>
    <x v="251"/>
    <b v="0"/>
    <s v="CS558"/>
    <b v="1"/>
    <b v="1"/>
    <x v="1"/>
    <x v="5"/>
    <s v="GASKET"/>
    <m/>
    <n v="1"/>
    <x v="23"/>
    <x v="4"/>
    <x v="51"/>
    <x v="0"/>
  </r>
  <r>
    <x v="589"/>
    <s v="GASKET"/>
    <s v="EA"/>
    <s v="GC"/>
    <x v="40"/>
    <x v="40"/>
    <s v="N"/>
    <s v="아산3포장장"/>
    <n v="20201025"/>
    <x v="27"/>
    <b v="0"/>
    <s v="CS558"/>
    <b v="1"/>
    <b v="1"/>
    <x v="1"/>
    <x v="5"/>
    <s v="GASKET"/>
    <m/>
    <n v="1"/>
    <x v="23"/>
    <x v="4"/>
    <x v="51"/>
    <x v="0"/>
  </r>
  <r>
    <x v="605"/>
    <s v="BOLT-SPECIAL"/>
    <s v="EA"/>
    <s v="GC"/>
    <x v="7"/>
    <x v="7"/>
    <s v="N"/>
    <s v="아산3포장장"/>
    <n v="20201025"/>
    <x v="368"/>
    <b v="0"/>
    <s v="CS558"/>
    <b v="1"/>
    <b v="1"/>
    <x v="4"/>
    <x v="38"/>
    <s v="BOLT, SPECIAL"/>
    <m/>
    <n v="1"/>
    <x v="0"/>
    <x v="4"/>
    <x v="16"/>
    <x v="0"/>
  </r>
  <r>
    <x v="329"/>
    <s v="BOLT-WASHER ASSY"/>
    <s v="EA"/>
    <s v="GC"/>
    <x v="7"/>
    <x v="7"/>
    <s v="N"/>
    <s v="아산3포장장"/>
    <n v="20201025"/>
    <x v="251"/>
    <b v="0"/>
    <s v="CM428"/>
    <b v="1"/>
    <b v="1"/>
    <x v="4"/>
    <x v="26"/>
    <s v="BOLT, WASHER"/>
    <m/>
    <n v="2"/>
    <x v="0"/>
    <x v="8"/>
    <x v="15"/>
    <x v="0"/>
  </r>
  <r>
    <x v="611"/>
    <s v="BOLT-FLANGE"/>
    <s v="EA"/>
    <s v="GB"/>
    <x v="6"/>
    <x v="6"/>
    <s v="N"/>
    <s v="아산2포장장"/>
    <n v="20201028"/>
    <x v="372"/>
    <b v="0"/>
    <s v="PB345"/>
    <b v="1"/>
    <b v="1"/>
    <x v="4"/>
    <x v="21"/>
    <s v="BOLT, FLANGE"/>
    <m/>
    <n v="2"/>
    <x v="0"/>
    <x v="0"/>
    <x v="0"/>
    <x v="0"/>
  </r>
  <r>
    <x v="333"/>
    <s v="BOLT-FLANGE"/>
    <s v="EA"/>
    <s v="GB"/>
    <x v="1"/>
    <x v="1"/>
    <s v="N"/>
    <s v="아산2포장장"/>
    <n v="20201028"/>
    <x v="255"/>
    <b v="0"/>
    <s v="PB345"/>
    <b v="1"/>
    <b v="1"/>
    <x v="4"/>
    <x v="21"/>
    <s v="BOLT, FLANGE"/>
    <m/>
    <n v="2"/>
    <x v="0"/>
    <x v="0"/>
    <x v="0"/>
    <x v="0"/>
  </r>
  <r>
    <x v="334"/>
    <s v="BOLT-STEERING WHEEL MTG"/>
    <s v="EA"/>
    <s v="GB"/>
    <x v="6"/>
    <x v="6"/>
    <s v="N"/>
    <s v="아산2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785"/>
    <s v="NUT-FLANGE"/>
    <s v="EA"/>
    <s v="GB"/>
    <x v="24"/>
    <x v="24"/>
    <s v="N"/>
    <s v="아산2포장장"/>
    <n v="20201028"/>
    <x v="434"/>
    <b v="0"/>
    <s v="PB345G"/>
    <b v="1"/>
    <b v="1"/>
    <x v="6"/>
    <x v="36"/>
    <s v="NUT, FLANGE"/>
    <m/>
    <n v="2"/>
    <x v="16"/>
    <x v="10"/>
    <x v="18"/>
    <x v="0"/>
  </r>
  <r>
    <x v="335"/>
    <s v="BOLT-HOOD HINGE MTG"/>
    <s v="EA"/>
    <s v="GC"/>
    <x v="7"/>
    <x v="7"/>
    <s v="N"/>
    <s v="아산3포장장"/>
    <n v="20201025"/>
    <x v="87"/>
    <b v="0"/>
    <s v="CM428"/>
    <b v="1"/>
    <b v="1"/>
    <x v="6"/>
    <x v="28"/>
    <s v="BOLT, HOOD, HINGE, MTG"/>
    <m/>
    <n v="4"/>
    <x v="0"/>
    <x v="85"/>
    <x v="126"/>
    <x v="0"/>
  </r>
  <r>
    <x v="624"/>
    <s v="BOLT-DR CHECKER MTG"/>
    <s v="EA"/>
    <s v="GB"/>
    <x v="6"/>
    <x v="6"/>
    <s v="N"/>
    <s v="아산2포장장"/>
    <n v="20201022"/>
    <x v="174"/>
    <b v="0"/>
    <s v="PB345"/>
    <b v="1"/>
    <b v="1"/>
    <x v="6"/>
    <x v="28"/>
    <s v="BOLT, DR, CHECKER, MTG"/>
    <m/>
    <n v="5"/>
    <x v="0"/>
    <x v="119"/>
    <x v="173"/>
    <x v="0"/>
  </r>
  <r>
    <x v="786"/>
    <s v="REINF ASSY-TRUNK LID LATCH"/>
    <s v="EA"/>
    <s v="GC"/>
    <x v="77"/>
    <x v="77"/>
    <s v="N"/>
    <s v="아산3포장장"/>
    <n v="20201029"/>
    <x v="348"/>
    <b v="0"/>
    <s v="PB320GK"/>
    <b v="1"/>
    <b v="1"/>
    <x v="6"/>
    <x v="28"/>
    <s v="REINF, TRUNK, LID, LATCH"/>
    <m/>
    <n v="4"/>
    <x v="106"/>
    <x v="86"/>
    <x v="195"/>
    <x v="0"/>
  </r>
  <r>
    <x v="787"/>
    <s v="STRIKER ASSY-DR"/>
    <s v="EA"/>
    <s v="GC"/>
    <x v="78"/>
    <x v="78"/>
    <s v="N"/>
    <s v="아산3포장장"/>
    <n v="20201027"/>
    <x v="435"/>
    <b v="0"/>
    <s v="HS528"/>
    <b v="1"/>
    <b v="1"/>
    <x v="5"/>
    <x v="29"/>
    <s v="STRIKER, DR"/>
    <m/>
    <n v="2"/>
    <x v="107"/>
    <x v="136"/>
    <x v="196"/>
    <x v="0"/>
  </r>
  <r>
    <x v="788"/>
    <s v="GROMMET-SUNROOF DRAIN HOSE"/>
    <s v="EA"/>
    <s v="GB"/>
    <x v="64"/>
    <x v="64"/>
    <s v="N"/>
    <s v="아산2포장장"/>
    <n v="20201030"/>
    <x v="436"/>
    <b v="0"/>
    <s v="PB345"/>
    <b v="1"/>
    <b v="1"/>
    <x v="5"/>
    <x v="29"/>
    <s v="GROMMET, SUNROOF, DRAIN, HOSE"/>
    <m/>
    <n v="4"/>
    <x v="72"/>
    <x v="89"/>
    <x v="131"/>
    <x v="0"/>
  </r>
  <r>
    <x v="358"/>
    <s v="T/SCREW ASSY-NYLON WASHER"/>
    <s v="EA"/>
    <s v="GB"/>
    <x v="1"/>
    <x v="1"/>
    <s v="N"/>
    <s v="아산2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738"/>
    <s v="PAD-ANTINOISE"/>
    <s v="EA"/>
    <s v="GC"/>
    <x v="82"/>
    <x v="82"/>
    <s v="N"/>
    <s v="아산3포장장"/>
    <n v="20201025"/>
    <x v="404"/>
    <b v="0"/>
    <s v="CS424"/>
    <b v="1"/>
    <b v="1"/>
    <x v="5"/>
    <x v="23"/>
    <s v="PAD, ANTINOISE"/>
    <m/>
    <n v="2"/>
    <x v="82"/>
    <x v="124"/>
    <x v="181"/>
    <x v="0"/>
  </r>
  <r>
    <x v="739"/>
    <s v="ANTI PAD-RR FLOOR FR,RH"/>
    <s v="EA"/>
    <s v="GC"/>
    <x v="82"/>
    <x v="82"/>
    <s v="N"/>
    <s v="아산3포장장"/>
    <n v="20201025"/>
    <x v="404"/>
    <b v="0"/>
    <s v="CM428"/>
    <b v="1"/>
    <b v="1"/>
    <x v="5"/>
    <x v="23"/>
    <s v="ANTI, PAD, FLOOR"/>
    <s v="FR"/>
    <n v="5"/>
    <x v="82"/>
    <x v="125"/>
    <x v="182"/>
    <x v="0"/>
  </r>
  <r>
    <x v="789"/>
    <s v="PAD-ANTINOISE"/>
    <s v="EA"/>
    <s v="GC"/>
    <x v="82"/>
    <x v="82"/>
    <s v="N"/>
    <s v="아산3포장장"/>
    <n v="20201027"/>
    <x v="162"/>
    <b v="0"/>
    <s v="HS335"/>
    <b v="1"/>
    <b v="1"/>
    <x v="5"/>
    <x v="23"/>
    <s v="PAD, ANTINOISE"/>
    <m/>
    <n v="2"/>
    <x v="82"/>
    <x v="124"/>
    <x v="181"/>
    <x v="0"/>
  </r>
  <r>
    <x v="790"/>
    <s v="PAD-ANTINOISE"/>
    <s v="EA"/>
    <s v="GC"/>
    <x v="82"/>
    <x v="82"/>
    <s v="N"/>
    <s v="아산3포장장"/>
    <n v="20201025"/>
    <x v="437"/>
    <b v="0"/>
    <s v="CS558"/>
    <b v="1"/>
    <b v="1"/>
    <x v="5"/>
    <x v="23"/>
    <s v="PAD, ANTINOISE"/>
    <m/>
    <n v="2"/>
    <x v="82"/>
    <x v="124"/>
    <x v="181"/>
    <x v="0"/>
  </r>
  <r>
    <x v="740"/>
    <s v="TAPE-FENDER BOLT MTG"/>
    <s v="EA"/>
    <s v="GC"/>
    <x v="68"/>
    <x v="68"/>
    <s v="N"/>
    <s v="아산3포장장"/>
    <n v="20201012"/>
    <x v="405"/>
    <b v="0"/>
    <s v="CS558"/>
    <b v="1"/>
    <b v="1"/>
    <x v="5"/>
    <x v="23"/>
    <s v="TAPE, FENDER, BOLT, MTG"/>
    <m/>
    <n v="1"/>
    <x v="98"/>
    <x v="4"/>
    <x v="183"/>
    <x v="0"/>
  </r>
  <r>
    <x v="402"/>
    <s v="BOLT-WASHER ASSY"/>
    <s v="EA"/>
    <s v="GC"/>
    <x v="7"/>
    <x v="7"/>
    <s v="N"/>
    <s v="아산3포장장"/>
    <n v="20201025"/>
    <x v="99"/>
    <b v="0"/>
    <s v="CM428"/>
    <b v="1"/>
    <b v="1"/>
    <x v="5"/>
    <x v="23"/>
    <s v="BOLT, WASHER"/>
    <m/>
    <n v="2"/>
    <x v="0"/>
    <x v="8"/>
    <x v="15"/>
    <x v="0"/>
  </r>
  <r>
    <x v="204"/>
    <s v="MIRROR ASSY-I/S RR VIEW"/>
    <s v="EA"/>
    <s v="GC"/>
    <x v="42"/>
    <x v="42"/>
    <s v="N"/>
    <s v="아산3포장장"/>
    <n v="20201029"/>
    <x v="157"/>
    <b v="0"/>
    <s v="PB326F"/>
    <b v="1"/>
    <b v="1"/>
    <x v="5"/>
    <x v="23"/>
    <s v="MIRROR, I/S, VIEW"/>
    <s v="RR"/>
    <n v="3"/>
    <x v="52"/>
    <x v="60"/>
    <x v="92"/>
    <x v="0"/>
  </r>
  <r>
    <x v="791"/>
    <s v="MIRROR ASSY-I/S RR VIEW"/>
    <s v="EA"/>
    <s v="GC"/>
    <x v="42"/>
    <x v="42"/>
    <s v="N"/>
    <s v="아산3포장장"/>
    <n v="20201029"/>
    <x v="438"/>
    <b v="0"/>
    <s v="PB326F"/>
    <b v="1"/>
    <b v="1"/>
    <x v="5"/>
    <x v="23"/>
    <s v="MIRROR, I/S, VIEW"/>
    <s v="RR"/>
    <n v="3"/>
    <x v="52"/>
    <x v="60"/>
    <x v="92"/>
    <x v="0"/>
  </r>
  <r>
    <x v="205"/>
    <s v="SCREW-TORX"/>
    <s v="EA"/>
    <s v="GB"/>
    <x v="1"/>
    <x v="1"/>
    <s v="N"/>
    <s v="아산2포장장"/>
    <n v="20201021"/>
    <x v="158"/>
    <b v="0"/>
    <s v="PB345G"/>
    <b v="1"/>
    <b v="1"/>
    <x v="5"/>
    <x v="23"/>
    <s v="SCREW, TORX"/>
    <m/>
    <n v="4"/>
    <x v="53"/>
    <x v="4"/>
    <x v="93"/>
    <x v="0"/>
  </r>
  <r>
    <x v="406"/>
    <s v="T/SCREW-BUMPER MTG"/>
    <s v="EA"/>
    <s v="GC"/>
    <x v="5"/>
    <x v="5"/>
    <s v="N"/>
    <s v="아산3포장장"/>
    <n v="20201025"/>
    <x v="274"/>
    <b v="0"/>
    <s v="CS558"/>
    <b v="1"/>
    <b v="1"/>
    <x v="5"/>
    <x v="31"/>
    <s v="T/SCREW, BUMPER, MTG"/>
    <m/>
    <n v="3"/>
    <x v="1"/>
    <x v="4"/>
    <x v="136"/>
    <x v="0"/>
  </r>
  <r>
    <x v="407"/>
    <s v="BOLT-WASHER ASSY, PAINT CLEAR"/>
    <s v="EA"/>
    <s v="GC"/>
    <x v="7"/>
    <x v="7"/>
    <s v="N"/>
    <s v="아산3포장장"/>
    <n v="20201025"/>
    <x v="275"/>
    <b v="0"/>
    <s v="CM424"/>
    <b v="1"/>
    <b v="1"/>
    <x v="5"/>
    <x v="32"/>
    <s v="BOLT, WASHER, PAINT, CLEAR"/>
    <m/>
    <n v="4"/>
    <x v="0"/>
    <x v="8"/>
    <x v="15"/>
    <x v="0"/>
  </r>
  <r>
    <x v="408"/>
    <s v="BOLT-WASHER ASSY P/CLEAR"/>
    <s v="EA"/>
    <s v="GC"/>
    <x v="7"/>
    <x v="7"/>
    <s v="N"/>
    <s v="아산3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792"/>
    <s v="HOLDER ASSY-CHILD REST HOOK"/>
    <s v="EA"/>
    <s v="GC"/>
    <x v="29"/>
    <x v="29"/>
    <s v="N"/>
    <s v="아산3포장장"/>
    <n v="20201027"/>
    <x v="439"/>
    <b v="0"/>
    <s v="PB320F"/>
    <b v="1"/>
    <b v="1"/>
    <x v="5"/>
    <x v="47"/>
    <s v="HOLDER, CHILD, REST, HOOK"/>
    <m/>
    <n v="4"/>
    <x v="94"/>
    <x v="137"/>
    <x v="197"/>
    <x v="0"/>
  </r>
  <r>
    <x v="793"/>
    <s v="BRKT-WIRING MTG"/>
    <s v="EA"/>
    <s v="GC"/>
    <x v="29"/>
    <x v="29"/>
    <s v="N"/>
    <s v="아산3포장장"/>
    <n v="20201020"/>
    <x v="34"/>
    <b v="0"/>
    <s v="CM448"/>
    <b v="1"/>
    <b v="1"/>
    <x v="2"/>
    <x v="19"/>
    <s v="BRKT, WIRING, MTG"/>
    <m/>
    <n v="3"/>
    <x v="38"/>
    <x v="43"/>
    <x v="63"/>
    <x v="0"/>
  </r>
  <r>
    <x v="412"/>
    <s v="SCREW-SIDE IMPACT SENSOR MTG"/>
    <s v="EA"/>
    <s v="GB"/>
    <x v="1"/>
    <x v="1"/>
    <s v="N"/>
    <s v="아산2포장장"/>
    <n v="20200903"/>
    <x v="279"/>
    <b v="0"/>
    <s v="PB345G"/>
    <b v="1"/>
    <b v="1"/>
    <x v="2"/>
    <x v="33"/>
    <s v="SCREW, SIDE, IMPACT, SENSOR, MTG"/>
    <m/>
    <n v="4"/>
    <x v="53"/>
    <x v="4"/>
    <x v="93"/>
    <x v="0"/>
  </r>
  <r>
    <x v="780"/>
    <s v="RIVET-BLIND"/>
    <s v="EA"/>
    <s v="GC"/>
    <x v="86"/>
    <x v="86"/>
    <s v="N"/>
    <s v="아산3포장장"/>
    <n v="20201029"/>
    <x v="431"/>
    <b v="0"/>
    <s v="CS558"/>
    <b v="1"/>
    <b v="1"/>
    <x v="0"/>
    <x v="46"/>
    <s v="RIVET, BLIND"/>
    <m/>
    <n v="2"/>
    <x v="105"/>
    <x v="135"/>
    <x v="194"/>
    <x v="0"/>
  </r>
  <r>
    <x v="110"/>
    <s v="NUT-FLANGE"/>
    <s v="EA"/>
    <s v="GB"/>
    <x v="4"/>
    <x v="4"/>
    <s v="N"/>
    <s v="아산2포장장"/>
    <n v="20201023"/>
    <x v="86"/>
    <b v="0"/>
    <s v="PB345"/>
    <b v="1"/>
    <b v="1"/>
    <x v="0"/>
    <x v="6"/>
    <s v="NUT, FLANGE"/>
    <m/>
    <n v="2"/>
    <x v="16"/>
    <x v="10"/>
    <x v="18"/>
    <x v="0"/>
  </r>
  <r>
    <x v="21"/>
    <s v="BOLT-WASHER ASSY"/>
    <s v="EA"/>
    <s v="GB"/>
    <x v="1"/>
    <x v="1"/>
    <s v="N"/>
    <s v="아산2포장장"/>
    <n v="20201026"/>
    <x v="17"/>
    <b v="0"/>
    <s v="PB345"/>
    <b v="1"/>
    <b v="1"/>
    <x v="0"/>
    <x v="0"/>
    <s v="BOLT, WASHER"/>
    <m/>
    <n v="2"/>
    <x v="0"/>
    <x v="8"/>
    <x v="15"/>
    <x v="0"/>
  </r>
  <r>
    <x v="22"/>
    <s v="BOLT-FLANGE"/>
    <s v="EA"/>
    <s v="GC"/>
    <x v="5"/>
    <x v="5"/>
    <s v="N"/>
    <s v="아산3포장장"/>
    <n v="20200623"/>
    <x v="18"/>
    <b v="0"/>
    <s v="CS558"/>
    <b v="1"/>
    <b v="1"/>
    <x v="0"/>
    <x v="0"/>
    <s v="BOLT, FLANGE"/>
    <m/>
    <n v="2"/>
    <x v="0"/>
    <x v="0"/>
    <x v="0"/>
    <x v="0"/>
  </r>
  <r>
    <x v="24"/>
    <s v="BOLT-FLANGE"/>
    <s v="EA"/>
    <s v="GB"/>
    <x v="1"/>
    <x v="1"/>
    <s v="N"/>
    <s v="아산2포장장"/>
    <n v="20201030"/>
    <x v="19"/>
    <b v="0"/>
    <s v="PB345"/>
    <b v="1"/>
    <b v="1"/>
    <x v="0"/>
    <x v="0"/>
    <s v="BOLT, FLANGE"/>
    <m/>
    <n v="2"/>
    <x v="0"/>
    <x v="0"/>
    <x v="0"/>
    <x v="0"/>
  </r>
  <r>
    <x v="29"/>
    <s v="BOLT-FLANGE"/>
    <s v="EA"/>
    <s v="GC"/>
    <x v="7"/>
    <x v="7"/>
    <s v="N"/>
    <s v="아산3포장장"/>
    <n v="20201026"/>
    <x v="23"/>
    <b v="0"/>
    <s v="PB345"/>
    <b v="1"/>
    <b v="1"/>
    <x v="0"/>
    <x v="0"/>
    <s v="BOLT, FLANGE"/>
    <m/>
    <n v="2"/>
    <x v="0"/>
    <x v="0"/>
    <x v="0"/>
    <x v="0"/>
  </r>
  <r>
    <x v="116"/>
    <s v="BOLT-FLANGE"/>
    <s v="EA"/>
    <s v="GC"/>
    <x v="7"/>
    <x v="7"/>
    <s v="N"/>
    <s v="아산3포장장"/>
    <n v="20201025"/>
    <x v="91"/>
    <b v="0"/>
    <s v="CM428"/>
    <b v="1"/>
    <b v="1"/>
    <x v="0"/>
    <x v="0"/>
    <s v="BOLT, FLANGE"/>
    <m/>
    <n v="2"/>
    <x v="0"/>
    <x v="0"/>
    <x v="0"/>
    <x v="0"/>
  </r>
  <r>
    <x v="117"/>
    <s v="BOLT-FLANGE"/>
    <s v="EA"/>
    <s v="GC"/>
    <x v="7"/>
    <x v="7"/>
    <s v="N"/>
    <s v="아산3포장장"/>
    <n v="20201021"/>
    <x v="92"/>
    <b v="0"/>
    <s v="PB345"/>
    <b v="1"/>
    <b v="1"/>
    <x v="0"/>
    <x v="0"/>
    <s v="BOLT, FLANGE"/>
    <m/>
    <n v="2"/>
    <x v="0"/>
    <x v="0"/>
    <x v="0"/>
    <x v="0"/>
  </r>
  <r>
    <x v="118"/>
    <s v="BOLT-FLANGE, GUDIE"/>
    <s v="EA"/>
    <s v="GB"/>
    <x v="1"/>
    <x v="1"/>
    <s v="N"/>
    <s v="아산2포장장"/>
    <n v="20201028"/>
    <x v="93"/>
    <b v="0"/>
    <s v="PB345"/>
    <b v="1"/>
    <b v="1"/>
    <x v="0"/>
    <x v="0"/>
    <s v="BOLT, FLANGE, GUDIE"/>
    <m/>
    <n v="2"/>
    <x v="0"/>
    <x v="0"/>
    <x v="0"/>
    <x v="0"/>
  </r>
  <r>
    <x v="123"/>
    <s v="PLUG-SPARK(SILZKR7K11S)"/>
    <s v="EA"/>
    <s v="GC"/>
    <x v="9"/>
    <x v="9"/>
    <s v="N"/>
    <s v="아산3포장장"/>
    <n v="20201028"/>
    <x v="95"/>
    <b v="0"/>
    <s v="PB326"/>
    <b v="1"/>
    <b v="1"/>
    <x v="0"/>
    <x v="9"/>
    <s v="PLUG, SPARK, SILZKR"/>
    <m/>
    <n v="3"/>
    <x v="17"/>
    <x v="11"/>
    <x v="20"/>
    <x v="0"/>
  </r>
  <r>
    <x v="124"/>
    <s v="BOLT-BEARING CAP"/>
    <s v="EA"/>
    <s v="GB"/>
    <x v="1"/>
    <x v="1"/>
    <s v="N"/>
    <s v="아산2포장장"/>
    <n v="20201029"/>
    <x v="96"/>
    <b v="0"/>
    <s v="PB345"/>
    <b v="1"/>
    <b v="1"/>
    <x v="1"/>
    <x v="10"/>
    <s v="BOLT, BEARING, CAP"/>
    <m/>
    <n v="3"/>
    <x v="0"/>
    <x v="12"/>
    <x v="21"/>
    <x v="0"/>
  </r>
  <r>
    <x v="221"/>
    <s v="BUSHING-KNOCK"/>
    <s v="EA"/>
    <s v="GC"/>
    <x v="33"/>
    <x v="33"/>
    <s v="N"/>
    <s v="아산3포장장"/>
    <n v="20200626"/>
    <x v="171"/>
    <b v="0"/>
    <s v="CS558"/>
    <b v="1"/>
    <b v="1"/>
    <x v="1"/>
    <x v="10"/>
    <s v="BUSHING, KNOCK"/>
    <m/>
    <n v="2"/>
    <x v="18"/>
    <x v="13"/>
    <x v="22"/>
    <x v="0"/>
  </r>
  <r>
    <x v="125"/>
    <s v="JET ASSY-COOLING"/>
    <s v="EA"/>
    <s v="GC"/>
    <x v="11"/>
    <x v="11"/>
    <s v="N"/>
    <s v="아산3포장장"/>
    <n v="20201028"/>
    <x v="97"/>
    <b v="0"/>
    <s v="PB345"/>
    <b v="1"/>
    <b v="1"/>
    <x v="1"/>
    <x v="10"/>
    <s v="JET, COOLING"/>
    <m/>
    <n v="3"/>
    <x v="19"/>
    <x v="14"/>
    <x v="23"/>
    <x v="0"/>
  </r>
  <r>
    <x v="126"/>
    <s v="WATER JACKET INSERT-IN"/>
    <s v="EA"/>
    <s v="GB"/>
    <x v="30"/>
    <x v="30"/>
    <s v="N"/>
    <s v="아산2포장장"/>
    <n v="20201029"/>
    <x v="98"/>
    <b v="0"/>
    <s v="PB325"/>
    <b v="1"/>
    <b v="1"/>
    <x v="1"/>
    <x v="10"/>
    <s v="WATER, JACKET, INSERT, IN"/>
    <m/>
    <n v="4"/>
    <x v="39"/>
    <x v="4"/>
    <x v="66"/>
    <x v="0"/>
  </r>
  <r>
    <x v="127"/>
    <s v="WATER JACKET INSERT-EX"/>
    <s v="EA"/>
    <s v="GB"/>
    <x v="30"/>
    <x v="30"/>
    <s v="N"/>
    <s v="아산2포장장"/>
    <n v="20201029"/>
    <x v="98"/>
    <b v="0"/>
    <s v="PB325"/>
    <b v="1"/>
    <b v="1"/>
    <x v="1"/>
    <x v="10"/>
    <s v="WATER, JACKET, INSERT, EX"/>
    <m/>
    <n v="4"/>
    <x v="39"/>
    <x v="4"/>
    <x v="66"/>
    <x v="0"/>
  </r>
  <r>
    <x v="128"/>
    <s v="BEARING-CRK/SHF UPR STD-A"/>
    <s v="EA"/>
    <s v="GC"/>
    <x v="31"/>
    <x v="31"/>
    <s v="N"/>
    <s v="아산3포장장"/>
    <n v="20200819"/>
    <x v="99"/>
    <b v="1"/>
    <s v="YUPCHE"/>
    <b v="1"/>
    <b v="1"/>
    <x v="1"/>
    <x v="10"/>
    <s v="BEARING, CRK/SHF, UPR"/>
    <m/>
    <n v="3"/>
    <x v="20"/>
    <x v="15"/>
    <x v="24"/>
    <x v="0"/>
  </r>
  <r>
    <x v="129"/>
    <s v="BEARING-CRK/SHF UPR STD-B"/>
    <s v="EA"/>
    <s v="GC"/>
    <x v="31"/>
    <x v="31"/>
    <s v="N"/>
    <s v="아산3포장장"/>
    <n v="20201006"/>
    <x v="99"/>
    <b v="1"/>
    <s v="YUPCHE"/>
    <b v="1"/>
    <b v="1"/>
    <x v="1"/>
    <x v="10"/>
    <s v="BEARING, CRK/SHF, UPR"/>
    <m/>
    <n v="3"/>
    <x v="20"/>
    <x v="15"/>
    <x v="24"/>
    <x v="0"/>
  </r>
  <r>
    <x v="130"/>
    <s v="BEARING-CRK/SHF UPR STD-C"/>
    <s v="EA"/>
    <s v="GC"/>
    <x v="31"/>
    <x v="31"/>
    <s v="N"/>
    <s v="아산3포장장"/>
    <n v="20201026"/>
    <x v="99"/>
    <b v="1"/>
    <s v="YUPCHE"/>
    <b v="1"/>
    <b v="1"/>
    <x v="1"/>
    <x v="10"/>
    <s v="BEARING, CRK/SHF, UPR"/>
    <m/>
    <n v="3"/>
    <x v="20"/>
    <x v="15"/>
    <x v="24"/>
    <x v="0"/>
  </r>
  <r>
    <x v="131"/>
    <s v="BEARING-CRK/SHF UPR STD-D"/>
    <s v="EA"/>
    <s v="GC"/>
    <x v="31"/>
    <x v="31"/>
    <s v="N"/>
    <s v="아산3포장장"/>
    <n v="20201015"/>
    <x v="99"/>
    <b v="1"/>
    <s v="YUPCHE"/>
    <b v="1"/>
    <b v="1"/>
    <x v="1"/>
    <x v="10"/>
    <s v="BEARING, CRK/SHF, UPR"/>
    <m/>
    <n v="3"/>
    <x v="20"/>
    <x v="15"/>
    <x v="24"/>
    <x v="0"/>
  </r>
  <r>
    <x v="132"/>
    <s v="BEARING-CRK/SHF UPR STD-E"/>
    <s v="EA"/>
    <s v="GC"/>
    <x v="31"/>
    <x v="31"/>
    <s v="N"/>
    <s v="아산3포장장"/>
    <n v="20201013"/>
    <x v="99"/>
    <b v="1"/>
    <s v="YUPCHE"/>
    <b v="1"/>
    <b v="1"/>
    <x v="1"/>
    <x v="10"/>
    <s v="BEARING, CRK/SHF, UPR"/>
    <m/>
    <n v="3"/>
    <x v="20"/>
    <x v="15"/>
    <x v="24"/>
    <x v="0"/>
  </r>
  <r>
    <x v="133"/>
    <s v="BEARING-CRK/SHF UPR STD-A"/>
    <s v="EA"/>
    <s v="GC"/>
    <x v="31"/>
    <x v="31"/>
    <s v="N"/>
    <s v="아산3포장장"/>
    <n v="20201016"/>
    <x v="100"/>
    <b v="1"/>
    <s v="YUPCHE"/>
    <b v="1"/>
    <b v="1"/>
    <x v="1"/>
    <x v="10"/>
    <s v="BEARING, CRK/SHF, UPR"/>
    <m/>
    <n v="3"/>
    <x v="20"/>
    <x v="15"/>
    <x v="24"/>
    <x v="0"/>
  </r>
  <r>
    <x v="134"/>
    <s v="BEARING-CRK/SHF UPR STD-B"/>
    <s v="EA"/>
    <s v="GC"/>
    <x v="31"/>
    <x v="31"/>
    <s v="N"/>
    <s v="아산3포장장"/>
    <n v="20201029"/>
    <x v="100"/>
    <b v="1"/>
    <s v="YUPCHE"/>
    <b v="1"/>
    <b v="1"/>
    <x v="1"/>
    <x v="10"/>
    <s v="BEARING, CRK/SHF, UPR"/>
    <m/>
    <n v="3"/>
    <x v="20"/>
    <x v="15"/>
    <x v="24"/>
    <x v="0"/>
  </r>
  <r>
    <x v="135"/>
    <s v="BEARING-CRK/SHF UPR STD-C"/>
    <s v="EA"/>
    <s v="GC"/>
    <x v="31"/>
    <x v="31"/>
    <s v="N"/>
    <s v="아산3포장장"/>
    <n v="20201029"/>
    <x v="100"/>
    <b v="1"/>
    <s v="YUPCHE"/>
    <b v="1"/>
    <b v="1"/>
    <x v="1"/>
    <x v="10"/>
    <s v="BEARING, CRK/SHF, UPR"/>
    <m/>
    <n v="3"/>
    <x v="20"/>
    <x v="15"/>
    <x v="24"/>
    <x v="0"/>
  </r>
  <r>
    <x v="136"/>
    <s v="BEARING-CRK/SHF UPR STD-D"/>
    <s v="EA"/>
    <s v="GC"/>
    <x v="31"/>
    <x v="31"/>
    <s v="N"/>
    <s v="아산3포장장"/>
    <n v="20201013"/>
    <x v="100"/>
    <b v="1"/>
    <s v="YUPCHE"/>
    <b v="1"/>
    <b v="1"/>
    <x v="1"/>
    <x v="10"/>
    <s v="BEARING, CRK/SHF, UPR"/>
    <m/>
    <n v="3"/>
    <x v="20"/>
    <x v="15"/>
    <x v="24"/>
    <x v="0"/>
  </r>
  <r>
    <x v="137"/>
    <s v="BEARING-CRK/SHF UPR STD-E"/>
    <s v="EA"/>
    <s v="GC"/>
    <x v="31"/>
    <x v="31"/>
    <s v="N"/>
    <s v="아산3포장장"/>
    <n v="20201016"/>
    <x v="100"/>
    <b v="1"/>
    <s v="YUPCHE"/>
    <b v="1"/>
    <b v="1"/>
    <x v="1"/>
    <x v="10"/>
    <s v="BEARING, CRK/SHF, UPR"/>
    <m/>
    <n v="3"/>
    <x v="20"/>
    <x v="15"/>
    <x v="24"/>
    <x v="0"/>
  </r>
  <r>
    <x v="138"/>
    <s v="BEARING-CRK/SHF LWR STD A"/>
    <s v="EA"/>
    <s v="GC"/>
    <x v="31"/>
    <x v="31"/>
    <s v="N"/>
    <s v="아산3포장장"/>
    <n v="20201016"/>
    <x v="101"/>
    <b v="1"/>
    <s v="YUPCHE"/>
    <b v="1"/>
    <b v="1"/>
    <x v="1"/>
    <x v="10"/>
    <s v="BEARING, CRK/SHF, LWR"/>
    <m/>
    <n v="3"/>
    <x v="20"/>
    <x v="16"/>
    <x v="25"/>
    <x v="0"/>
  </r>
  <r>
    <x v="139"/>
    <s v="BEARING-CRK/SHF LWR STD B"/>
    <s v="EA"/>
    <s v="GC"/>
    <x v="31"/>
    <x v="31"/>
    <s v="N"/>
    <s v="아산3포장장"/>
    <n v="20201026"/>
    <x v="101"/>
    <b v="1"/>
    <s v="YUPCHE"/>
    <b v="1"/>
    <b v="1"/>
    <x v="1"/>
    <x v="10"/>
    <s v="BEARING, CRK/SHF, LWR"/>
    <m/>
    <n v="3"/>
    <x v="20"/>
    <x v="16"/>
    <x v="25"/>
    <x v="0"/>
  </r>
  <r>
    <x v="140"/>
    <s v="BEARING-CRK/SHF LWR STD C"/>
    <s v="EA"/>
    <s v="GC"/>
    <x v="31"/>
    <x v="31"/>
    <s v="N"/>
    <s v="아산3포장장"/>
    <n v="20201026"/>
    <x v="101"/>
    <b v="1"/>
    <s v="YUPCHE"/>
    <b v="1"/>
    <b v="1"/>
    <x v="1"/>
    <x v="10"/>
    <s v="BEARING, CRK/SHF, LWR"/>
    <m/>
    <n v="3"/>
    <x v="20"/>
    <x v="16"/>
    <x v="25"/>
    <x v="0"/>
  </r>
  <r>
    <x v="141"/>
    <s v="BEARING-CRK/SHF LWR STD D"/>
    <s v="EA"/>
    <s v="GC"/>
    <x v="31"/>
    <x v="31"/>
    <s v="N"/>
    <s v="아산3포장장"/>
    <n v="20201026"/>
    <x v="101"/>
    <b v="1"/>
    <s v="YUPCHE"/>
    <b v="1"/>
    <b v="1"/>
    <x v="1"/>
    <x v="10"/>
    <s v="BEARING, CRK/SHF, LWR"/>
    <m/>
    <n v="3"/>
    <x v="20"/>
    <x v="16"/>
    <x v="25"/>
    <x v="0"/>
  </r>
  <r>
    <x v="142"/>
    <s v="BEARING-CRK/SHF LWR STD E"/>
    <s v="EA"/>
    <s v="GC"/>
    <x v="31"/>
    <x v="31"/>
    <s v="N"/>
    <s v="아산3포장장"/>
    <n v="20200930"/>
    <x v="101"/>
    <b v="1"/>
    <s v="YUPCHE"/>
    <b v="1"/>
    <b v="1"/>
    <x v="1"/>
    <x v="10"/>
    <s v="BEARING, CRK/SHF, LWR"/>
    <m/>
    <n v="3"/>
    <x v="20"/>
    <x v="16"/>
    <x v="25"/>
    <x v="0"/>
  </r>
  <r>
    <x v="143"/>
    <s v="BEARING-CRK/SHF THRUST"/>
    <s v="EA"/>
    <s v="GC"/>
    <x v="31"/>
    <x v="31"/>
    <s v="N"/>
    <s v="아산3포장장"/>
    <n v="20200929"/>
    <x v="100"/>
    <b v="0"/>
    <s v="PB320FK"/>
    <b v="1"/>
    <b v="1"/>
    <x v="1"/>
    <x v="10"/>
    <s v="BEARING, CRK/SHF, THRUST"/>
    <m/>
    <n v="3"/>
    <x v="20"/>
    <x v="17"/>
    <x v="26"/>
    <x v="0"/>
  </r>
  <r>
    <x v="144"/>
    <s v="PUMP ASSY-OIL"/>
    <s v="EA"/>
    <s v="GB"/>
    <x v="32"/>
    <x v="32"/>
    <s v="N"/>
    <s v="아산2포장장"/>
    <n v="20201030"/>
    <x v="102"/>
    <b v="0"/>
    <s v="PB325"/>
    <b v="1"/>
    <b v="1"/>
    <x v="1"/>
    <x v="10"/>
    <s v="PUMP, OIL"/>
    <m/>
    <n v="2"/>
    <x v="40"/>
    <x v="45"/>
    <x v="67"/>
    <x v="0"/>
  </r>
  <r>
    <x v="145"/>
    <s v="OIL PRESSURE CONTROL VALVE"/>
    <s v="EA"/>
    <s v="GB"/>
    <x v="26"/>
    <x v="26"/>
    <s v="N"/>
    <s v="아산2포장장"/>
    <n v="20201028"/>
    <x v="103"/>
    <b v="0"/>
    <s v="PB325"/>
    <b v="1"/>
    <b v="1"/>
    <x v="1"/>
    <x v="10"/>
    <s v="OIL, PRESSURE, CONTROL, VALVE"/>
    <m/>
    <n v="4"/>
    <x v="41"/>
    <x v="4"/>
    <x v="68"/>
    <x v="0"/>
  </r>
  <r>
    <x v="146"/>
    <s v="BOLT-FLANGE"/>
    <s v="EA"/>
    <s v="GC"/>
    <x v="7"/>
    <x v="7"/>
    <s v="N"/>
    <s v="아산3포장장"/>
    <n v="20201026"/>
    <x v="104"/>
    <b v="0"/>
    <s v="PB345"/>
    <b v="1"/>
    <b v="1"/>
    <x v="1"/>
    <x v="10"/>
    <s v="BOLT, FLANGE"/>
    <m/>
    <n v="2"/>
    <x v="0"/>
    <x v="0"/>
    <x v="0"/>
    <x v="0"/>
  </r>
  <r>
    <x v="147"/>
    <s v="BOLT-FLANGE"/>
    <s v="EA"/>
    <s v="GC"/>
    <x v="7"/>
    <x v="7"/>
    <s v="N"/>
    <s v="아산3포장장"/>
    <n v="20200729"/>
    <x v="105"/>
    <b v="0"/>
    <s v="PB345"/>
    <b v="1"/>
    <b v="1"/>
    <x v="1"/>
    <x v="10"/>
    <s v="BOLT, FLANGE"/>
    <m/>
    <n v="2"/>
    <x v="0"/>
    <x v="0"/>
    <x v="0"/>
    <x v="0"/>
  </r>
  <r>
    <x v="794"/>
    <s v="SEAT-EXHAUST VALVE"/>
    <s v="EA"/>
    <s v="GC"/>
    <x v="18"/>
    <x v="18"/>
    <s v="N"/>
    <s v="아산3포장장"/>
    <n v="20201022"/>
    <x v="440"/>
    <b v="0"/>
    <s v="PB345"/>
    <b v="1"/>
    <b v="1"/>
    <x v="1"/>
    <x v="11"/>
    <s v="SEAT, EXHAUST, VALVE"/>
    <m/>
    <n v="3"/>
    <x v="22"/>
    <x v="19"/>
    <x v="29"/>
    <x v="0"/>
  </r>
  <r>
    <x v="150"/>
    <s v="GUIDE-VALVE IN/EX"/>
    <s v="EA"/>
    <s v="GC"/>
    <x v="8"/>
    <x v="8"/>
    <s v="N"/>
    <s v="아산3포장장"/>
    <n v="20201020"/>
    <x v="108"/>
    <b v="0"/>
    <s v="PB345"/>
    <b v="1"/>
    <b v="1"/>
    <x v="1"/>
    <x v="11"/>
    <s v="GUIDE, VALVE, IN/EX"/>
    <m/>
    <n v="2"/>
    <x v="42"/>
    <x v="46"/>
    <x v="69"/>
    <x v="0"/>
  </r>
  <r>
    <x v="153"/>
    <s v="STUD"/>
    <s v="EA"/>
    <s v="GC"/>
    <x v="5"/>
    <x v="5"/>
    <s v="N"/>
    <s v="아산3포장장"/>
    <n v="20201020"/>
    <x v="111"/>
    <b v="0"/>
    <s v="PB345"/>
    <b v="1"/>
    <b v="1"/>
    <x v="1"/>
    <x v="11"/>
    <s v="STUD"/>
    <m/>
    <n v="1"/>
    <x v="15"/>
    <x v="4"/>
    <x v="30"/>
    <x v="0"/>
  </r>
  <r>
    <x v="65"/>
    <s v="PLUG"/>
    <s v="EA"/>
    <s v="GC"/>
    <x v="8"/>
    <x v="8"/>
    <s v="N"/>
    <s v="아산3포장장"/>
    <n v="20201014"/>
    <x v="48"/>
    <b v="0"/>
    <s v="CS558"/>
    <b v="1"/>
    <b v="1"/>
    <x v="1"/>
    <x v="11"/>
    <s v="PLUG"/>
    <m/>
    <n v="1"/>
    <x v="17"/>
    <x v="4"/>
    <x v="19"/>
    <x v="0"/>
  </r>
  <r>
    <x v="257"/>
    <s v="STUD"/>
    <s v="EA"/>
    <s v="GC"/>
    <x v="5"/>
    <x v="5"/>
    <s v="N"/>
    <s v="아산3포장장"/>
    <n v="20201027"/>
    <x v="197"/>
    <b v="0"/>
    <s v="CS558"/>
    <b v="1"/>
    <b v="1"/>
    <x v="1"/>
    <x v="11"/>
    <s v="STUD"/>
    <m/>
    <n v="1"/>
    <x v="15"/>
    <x v="4"/>
    <x v="30"/>
    <x v="0"/>
  </r>
  <r>
    <x v="154"/>
    <s v="STUD"/>
    <s v="EA"/>
    <s v="GC"/>
    <x v="5"/>
    <x v="5"/>
    <s v="N"/>
    <s v="아산3포장장"/>
    <n v="20201015"/>
    <x v="112"/>
    <b v="0"/>
    <s v="PB345"/>
    <b v="1"/>
    <b v="1"/>
    <x v="1"/>
    <x v="11"/>
    <s v="STUD"/>
    <m/>
    <n v="1"/>
    <x v="15"/>
    <x v="4"/>
    <x v="30"/>
    <x v="0"/>
  </r>
  <r>
    <x v="157"/>
    <s v="RETAINER-VALVE SPRING"/>
    <s v="EA"/>
    <s v="GB"/>
    <x v="6"/>
    <x v="6"/>
    <s v="N"/>
    <s v="아산2포장장"/>
    <n v="20201013"/>
    <x v="115"/>
    <b v="0"/>
    <s v="PB345"/>
    <b v="1"/>
    <b v="1"/>
    <x v="1"/>
    <x v="11"/>
    <s v="RETAINER, VALVE, SPRING"/>
    <m/>
    <n v="3"/>
    <x v="25"/>
    <x v="24"/>
    <x v="35"/>
    <x v="0"/>
  </r>
  <r>
    <x v="158"/>
    <s v="GASKET-CYLINDER HEAD"/>
    <s v="EA"/>
    <s v="GC"/>
    <x v="15"/>
    <x v="15"/>
    <s v="N"/>
    <s v="아산3포장장"/>
    <n v="20201028"/>
    <x v="116"/>
    <b v="0"/>
    <s v="PB326"/>
    <b v="1"/>
    <b v="1"/>
    <x v="1"/>
    <x v="11"/>
    <s v="GASKET, CYLINDER, HEAD"/>
    <m/>
    <n v="3"/>
    <x v="23"/>
    <x v="26"/>
    <x v="37"/>
    <x v="0"/>
  </r>
  <r>
    <x v="160"/>
    <s v="WASHER-CYLINDER HEAD BOLT"/>
    <s v="EA"/>
    <s v="GC"/>
    <x v="17"/>
    <x v="17"/>
    <s v="N"/>
    <s v="아산3포장장"/>
    <n v="20201012"/>
    <x v="118"/>
    <b v="0"/>
    <s v="PB345"/>
    <b v="1"/>
    <b v="1"/>
    <x v="1"/>
    <x v="11"/>
    <s v="WASHER, CYLINDER, HEAD, BOLT"/>
    <m/>
    <n v="4"/>
    <x v="26"/>
    <x v="27"/>
    <x v="39"/>
    <x v="0"/>
  </r>
  <r>
    <x v="161"/>
    <s v="SPROCKET-CRANKSHAFT"/>
    <s v="EA"/>
    <s v="GC"/>
    <x v="34"/>
    <x v="34"/>
    <s v="N"/>
    <s v="아산3포장장"/>
    <n v="20201030"/>
    <x v="119"/>
    <b v="0"/>
    <s v="PB320FK"/>
    <b v="1"/>
    <b v="1"/>
    <x v="1"/>
    <x v="12"/>
    <s v="SPROCKET, CRANKSHAFT"/>
    <m/>
    <n v="2"/>
    <x v="43"/>
    <x v="48"/>
    <x v="71"/>
    <x v="0"/>
  </r>
  <r>
    <x v="270"/>
    <s v="KEY"/>
    <s v="EA"/>
    <s v="GC"/>
    <x v="46"/>
    <x v="46"/>
    <s v="N"/>
    <s v="아산3포장장"/>
    <n v="20201027"/>
    <x v="203"/>
    <b v="0"/>
    <s v="CS558"/>
    <b v="1"/>
    <b v="1"/>
    <x v="1"/>
    <x v="12"/>
    <s v="KEY"/>
    <m/>
    <n v="1"/>
    <x v="27"/>
    <x v="4"/>
    <x v="41"/>
    <x v="0"/>
  </r>
  <r>
    <x v="162"/>
    <s v="BOLT-CRANKSHAFT PULLEY"/>
    <s v="EA"/>
    <s v="GC"/>
    <x v="7"/>
    <x v="7"/>
    <s v="N"/>
    <s v="아산3포장장"/>
    <n v="20201026"/>
    <x v="120"/>
    <b v="0"/>
    <s v="PB345"/>
    <b v="1"/>
    <b v="1"/>
    <x v="1"/>
    <x v="12"/>
    <s v="BOLT, CRANKSHAFT, PULLEY"/>
    <m/>
    <n v="3"/>
    <x v="0"/>
    <x v="29"/>
    <x v="42"/>
    <x v="0"/>
  </r>
  <r>
    <x v="163"/>
    <s v="PLATE-DRIVE"/>
    <s v="EA"/>
    <s v="GC"/>
    <x v="17"/>
    <x v="17"/>
    <s v="N"/>
    <s v="아산3포장장"/>
    <n v="20201022"/>
    <x v="121"/>
    <b v="0"/>
    <s v="PB320FK"/>
    <b v="1"/>
    <b v="1"/>
    <x v="1"/>
    <x v="12"/>
    <s v="PLATE, DRIVE"/>
    <m/>
    <n v="2"/>
    <x v="29"/>
    <x v="49"/>
    <x v="72"/>
    <x v="0"/>
  </r>
  <r>
    <x v="164"/>
    <s v="BOLT-DRIVE PLATE"/>
    <s v="EA"/>
    <s v="GC"/>
    <x v="7"/>
    <x v="7"/>
    <s v="N"/>
    <s v="아산3포장장"/>
    <n v="20201029"/>
    <x v="122"/>
    <b v="0"/>
    <s v="PB345"/>
    <b v="1"/>
    <b v="1"/>
    <x v="1"/>
    <x v="12"/>
    <s v="BOLT, DRIVE, PLATE"/>
    <m/>
    <n v="3"/>
    <x v="0"/>
    <x v="50"/>
    <x v="73"/>
    <x v="0"/>
  </r>
  <r>
    <x v="165"/>
    <s v="BOLT-FLYWHEEL"/>
    <s v="EA"/>
    <s v="GB"/>
    <x v="6"/>
    <x v="6"/>
    <s v="N"/>
    <s v="아산2포장장"/>
    <n v="20200721"/>
    <x v="123"/>
    <b v="0"/>
    <s v="PB345"/>
    <b v="1"/>
    <b v="1"/>
    <x v="1"/>
    <x v="12"/>
    <s v="BOLT, FLYWHEEL"/>
    <m/>
    <n v="2"/>
    <x v="0"/>
    <x v="51"/>
    <x v="74"/>
    <x v="0"/>
  </r>
  <r>
    <x v="166"/>
    <s v="BEARING-CONNECTING ROD STD A"/>
    <s v="EA"/>
    <s v="GC"/>
    <x v="31"/>
    <x v="31"/>
    <s v="N"/>
    <s v="아산3포장장"/>
    <n v="20200819"/>
    <x v="124"/>
    <b v="0"/>
    <s v="PB320FK"/>
    <b v="1"/>
    <b v="1"/>
    <x v="1"/>
    <x v="12"/>
    <s v="BEARING, CONNECTING, ROD"/>
    <m/>
    <n v="3"/>
    <x v="20"/>
    <x v="32"/>
    <x v="45"/>
    <x v="0"/>
  </r>
  <r>
    <x v="167"/>
    <s v="BEARING-CONNECTING ROD STD B"/>
    <s v="EA"/>
    <s v="GC"/>
    <x v="31"/>
    <x v="31"/>
    <s v="N"/>
    <s v="아산3포장장"/>
    <n v="20201028"/>
    <x v="124"/>
    <b v="0"/>
    <s v="PB320FK"/>
    <b v="1"/>
    <b v="1"/>
    <x v="1"/>
    <x v="12"/>
    <s v="BEARING, CONNECTING, ROD"/>
    <m/>
    <n v="3"/>
    <x v="20"/>
    <x v="32"/>
    <x v="45"/>
    <x v="0"/>
  </r>
  <r>
    <x v="168"/>
    <s v="BEARING-CONNECTING ROD STD C"/>
    <s v="EA"/>
    <s v="GC"/>
    <x v="31"/>
    <x v="31"/>
    <s v="N"/>
    <s v="아산3포장장"/>
    <n v="20201029"/>
    <x v="124"/>
    <b v="0"/>
    <s v="PB320FK"/>
    <b v="1"/>
    <b v="1"/>
    <x v="1"/>
    <x v="12"/>
    <s v="BEARING, CONNECTING, ROD"/>
    <m/>
    <n v="3"/>
    <x v="20"/>
    <x v="32"/>
    <x v="45"/>
    <x v="0"/>
  </r>
  <r>
    <x v="169"/>
    <s v="BEARING-CONNECTING ROD STD D"/>
    <s v="EA"/>
    <s v="GC"/>
    <x v="31"/>
    <x v="31"/>
    <s v="N"/>
    <s v="아산3포장장"/>
    <n v="20201028"/>
    <x v="124"/>
    <b v="0"/>
    <s v="PB320FK"/>
    <b v="1"/>
    <b v="1"/>
    <x v="1"/>
    <x v="12"/>
    <s v="BEARING, CONNECTING, ROD"/>
    <m/>
    <n v="3"/>
    <x v="20"/>
    <x v="32"/>
    <x v="45"/>
    <x v="0"/>
  </r>
  <r>
    <x v="170"/>
    <s v="BEARING-CONNECTING ROD STD E"/>
    <s v="EA"/>
    <s v="GC"/>
    <x v="31"/>
    <x v="31"/>
    <s v="N"/>
    <s v="아산3포장장"/>
    <n v="20200819"/>
    <x v="124"/>
    <b v="0"/>
    <s v="PB320FK"/>
    <b v="1"/>
    <b v="1"/>
    <x v="1"/>
    <x v="12"/>
    <s v="BEARING, CONNECTING, ROD"/>
    <m/>
    <n v="3"/>
    <x v="20"/>
    <x v="32"/>
    <x v="45"/>
    <x v="0"/>
  </r>
  <r>
    <x v="171"/>
    <s v="CAMSHAFT ASSY-INLET"/>
    <s v="EA"/>
    <s v="GB"/>
    <x v="35"/>
    <x v="35"/>
    <s v="N"/>
    <s v="아산2포장장"/>
    <n v="20201030"/>
    <x v="125"/>
    <b v="0"/>
    <s v="PB320FK"/>
    <b v="1"/>
    <b v="1"/>
    <x v="1"/>
    <x v="13"/>
    <s v="CAMSHAFT, INLET"/>
    <m/>
    <n v="2"/>
    <x v="44"/>
    <x v="23"/>
    <x v="75"/>
    <x v="0"/>
  </r>
  <r>
    <x v="172"/>
    <s v="CAMSHAFT ASSY-EXHAUST"/>
    <s v="EA"/>
    <s v="GB"/>
    <x v="35"/>
    <x v="35"/>
    <s v="N"/>
    <s v="아산2포장장"/>
    <n v="20201030"/>
    <x v="126"/>
    <b v="0"/>
    <s v="PB320FK"/>
    <b v="1"/>
    <b v="1"/>
    <x v="1"/>
    <x v="13"/>
    <s v="CAMSHAFT, EXHAUST"/>
    <m/>
    <n v="2"/>
    <x v="44"/>
    <x v="33"/>
    <x v="76"/>
    <x v="0"/>
  </r>
  <r>
    <x v="173"/>
    <s v="CHAIN-TIMING"/>
    <s v="EA"/>
    <s v="GC"/>
    <x v="34"/>
    <x v="34"/>
    <s v="N"/>
    <s v="아산3포장장"/>
    <n v="20201029"/>
    <x v="127"/>
    <b v="0"/>
    <s v="PB345"/>
    <b v="1"/>
    <b v="1"/>
    <x v="1"/>
    <x v="13"/>
    <s v="CHAIN, TIMING"/>
    <m/>
    <n v="2"/>
    <x v="45"/>
    <x v="52"/>
    <x v="77"/>
    <x v="0"/>
  </r>
  <r>
    <x v="174"/>
    <s v="CHAIN-OIL PUMP"/>
    <s v="EA"/>
    <s v="GC"/>
    <x v="34"/>
    <x v="34"/>
    <s v="N"/>
    <s v="아산3포장장"/>
    <n v="20201028"/>
    <x v="128"/>
    <b v="0"/>
    <s v="PB345"/>
    <b v="1"/>
    <b v="1"/>
    <x v="1"/>
    <x v="13"/>
    <s v="CHAIN, OIL, PUMP"/>
    <m/>
    <n v="3"/>
    <x v="45"/>
    <x v="4"/>
    <x v="78"/>
    <x v="0"/>
  </r>
  <r>
    <x v="175"/>
    <s v="BOLT-ARM"/>
    <s v="EA"/>
    <s v="GC"/>
    <x v="7"/>
    <x v="7"/>
    <s v="N"/>
    <s v="아산3포장장"/>
    <n v="20201015"/>
    <x v="129"/>
    <b v="0"/>
    <s v="PB345"/>
    <b v="1"/>
    <b v="1"/>
    <x v="1"/>
    <x v="13"/>
    <s v="BOLT, ARM"/>
    <m/>
    <n v="1"/>
    <x v="0"/>
    <x v="4"/>
    <x v="16"/>
    <x v="0"/>
  </r>
  <r>
    <x v="176"/>
    <s v="BOLT-HEXAGON"/>
    <s v="EA"/>
    <s v="GB"/>
    <x v="1"/>
    <x v="1"/>
    <s v="N"/>
    <s v="아산2포장장"/>
    <n v="20201026"/>
    <x v="130"/>
    <b v="0"/>
    <s v="PB345"/>
    <b v="1"/>
    <b v="1"/>
    <x v="1"/>
    <x v="13"/>
    <s v="BOLT, HEXAGON"/>
    <m/>
    <n v="1"/>
    <x v="0"/>
    <x v="4"/>
    <x v="16"/>
    <x v="0"/>
  </r>
  <r>
    <x v="177"/>
    <s v="TENSIONER ASSY-TIMING CHAIN"/>
    <s v="EA"/>
    <s v="GC"/>
    <x v="34"/>
    <x v="34"/>
    <s v="N"/>
    <s v="아산3포장장"/>
    <n v="20201030"/>
    <x v="131"/>
    <b v="0"/>
    <s v="PB326"/>
    <b v="1"/>
    <b v="1"/>
    <x v="1"/>
    <x v="13"/>
    <s v="TENSIONER, TIMING, CHAIN"/>
    <m/>
    <n v="3"/>
    <x v="46"/>
    <x v="53"/>
    <x v="79"/>
    <x v="0"/>
  </r>
  <r>
    <x v="178"/>
    <s v="TENSIONER ARM ASSY-T/CHAIN"/>
    <s v="EA"/>
    <s v="GC"/>
    <x v="34"/>
    <x v="34"/>
    <s v="N"/>
    <s v="아산3포장장"/>
    <n v="20201030"/>
    <x v="132"/>
    <b v="0"/>
    <s v="PB325"/>
    <b v="1"/>
    <b v="1"/>
    <x v="1"/>
    <x v="13"/>
    <s v="TENSIONER, ARM, T/CHAIN"/>
    <m/>
    <n v="2"/>
    <x v="47"/>
    <x v="4"/>
    <x v="80"/>
    <x v="0"/>
  </r>
  <r>
    <x v="179"/>
    <s v="GUIDE ASSY-TIMING CHAIN"/>
    <s v="EA"/>
    <s v="GC"/>
    <x v="34"/>
    <x v="34"/>
    <s v="N"/>
    <s v="아산3포장장"/>
    <n v="20201030"/>
    <x v="133"/>
    <b v="0"/>
    <s v="PB345"/>
    <b v="1"/>
    <b v="1"/>
    <x v="1"/>
    <x v="13"/>
    <s v="GUIDE, TIMING, CHAIN"/>
    <m/>
    <n v="3"/>
    <x v="42"/>
    <x v="54"/>
    <x v="81"/>
    <x v="0"/>
  </r>
  <r>
    <x v="180"/>
    <s v="TENSIONER ASSY-O/P CHAIN"/>
    <s v="EA"/>
    <s v="GC"/>
    <x v="34"/>
    <x v="34"/>
    <s v="N"/>
    <s v="아산3포장장"/>
    <n v="20201028"/>
    <x v="134"/>
    <b v="0"/>
    <s v="PB326"/>
    <b v="1"/>
    <b v="1"/>
    <x v="1"/>
    <x v="13"/>
    <s v="TENSIONER, O/P, CHAIN"/>
    <m/>
    <n v="4"/>
    <x v="46"/>
    <x v="4"/>
    <x v="82"/>
    <x v="0"/>
  </r>
  <r>
    <x v="181"/>
    <s v="ARM ASSY-HLA &amp; SWING"/>
    <s v="EA"/>
    <s v="GC"/>
    <x v="14"/>
    <x v="14"/>
    <s v="N"/>
    <s v="아산3포장장"/>
    <n v="20201007"/>
    <x v="135"/>
    <b v="0"/>
    <s v="PB326"/>
    <b v="1"/>
    <b v="1"/>
    <x v="1"/>
    <x v="13"/>
    <s v="ARM, HLA&amp;SWING"/>
    <m/>
    <n v="2"/>
    <x v="48"/>
    <x v="55"/>
    <x v="83"/>
    <x v="0"/>
  </r>
  <r>
    <x v="182"/>
    <s v="PUMP ASSY-WATER"/>
    <s v="EA"/>
    <s v="GB"/>
    <x v="36"/>
    <x v="36"/>
    <s v="N"/>
    <s v="아산2포장장"/>
    <n v="20201030"/>
    <x v="136"/>
    <b v="0"/>
    <s v="PB326"/>
    <b v="1"/>
    <b v="1"/>
    <x v="1"/>
    <x v="2"/>
    <s v="PUMP, WATER"/>
    <m/>
    <n v="2"/>
    <x v="40"/>
    <x v="56"/>
    <x v="84"/>
    <x v="0"/>
  </r>
  <r>
    <x v="183"/>
    <s v="GASKET-WATER PUMP"/>
    <s v="EA"/>
    <s v="GC"/>
    <x v="15"/>
    <x v="15"/>
    <s v="N"/>
    <s v="아산3포장장"/>
    <n v="20201028"/>
    <x v="137"/>
    <b v="0"/>
    <s v="PB326"/>
    <b v="1"/>
    <b v="1"/>
    <x v="1"/>
    <x v="2"/>
    <s v="GASKET, WATER, PUMP"/>
    <m/>
    <n v="3"/>
    <x v="23"/>
    <x v="34"/>
    <x v="49"/>
    <x v="0"/>
  </r>
  <r>
    <x v="184"/>
    <s v="PULLEY-WATER PUMP"/>
    <s v="EA"/>
    <s v="GC"/>
    <x v="17"/>
    <x v="17"/>
    <s v="N"/>
    <s v="아산3포장장"/>
    <n v="20201029"/>
    <x v="138"/>
    <b v="0"/>
    <s v="PB326"/>
    <b v="1"/>
    <b v="1"/>
    <x v="1"/>
    <x v="2"/>
    <s v="PULLEY, WATER, PUMP"/>
    <m/>
    <n v="3"/>
    <x v="49"/>
    <x v="34"/>
    <x v="85"/>
    <x v="0"/>
  </r>
  <r>
    <x v="187"/>
    <s v="TENSIONER ASSY-DRIVE BELT"/>
    <s v="EA"/>
    <s v="GC"/>
    <x v="37"/>
    <x v="37"/>
    <s v="N"/>
    <s v="아산3포장장"/>
    <n v="20201029"/>
    <x v="141"/>
    <b v="0"/>
    <s v="PB320FK"/>
    <b v="1"/>
    <b v="1"/>
    <x v="1"/>
    <x v="2"/>
    <s v="TENSIONER, DRIVE, BELT"/>
    <m/>
    <n v="3"/>
    <x v="46"/>
    <x v="58"/>
    <x v="87"/>
    <x v="0"/>
  </r>
  <r>
    <x v="188"/>
    <s v="BOLT-FLANGE"/>
    <s v="EA"/>
    <s v="GB"/>
    <x v="6"/>
    <x v="6"/>
    <s v="N"/>
    <s v="아산2포장장"/>
    <n v="20200915"/>
    <x v="142"/>
    <b v="0"/>
    <s v="PB345"/>
    <b v="1"/>
    <b v="1"/>
    <x v="1"/>
    <x v="2"/>
    <s v="BOLT, FLANGE"/>
    <m/>
    <n v="2"/>
    <x v="0"/>
    <x v="0"/>
    <x v="0"/>
    <x v="0"/>
  </r>
  <r>
    <x v="189"/>
    <s v="FILTER MODULE ASSY-OIL"/>
    <s v="EA"/>
    <s v="GB"/>
    <x v="38"/>
    <x v="38"/>
    <s v="N"/>
    <s v="아산2포장장"/>
    <n v="20201029"/>
    <x v="143"/>
    <b v="0"/>
    <s v="PB325"/>
    <b v="1"/>
    <b v="1"/>
    <x v="1"/>
    <x v="14"/>
    <s v="FILTER, MODULE, OIL"/>
    <m/>
    <n v="3"/>
    <x v="50"/>
    <x v="45"/>
    <x v="88"/>
    <x v="0"/>
  </r>
  <r>
    <x v="191"/>
    <s v="COIL ASSY-IGNITION"/>
    <s v="EA"/>
    <s v="GC"/>
    <x v="23"/>
    <x v="23"/>
    <s v="N"/>
    <s v="아산3포장장"/>
    <n v="20201030"/>
    <x v="145"/>
    <b v="0"/>
    <s v="PB320FK"/>
    <b v="1"/>
    <b v="1"/>
    <x v="1"/>
    <x v="15"/>
    <s v="COIL, IGNITION"/>
    <m/>
    <n v="2"/>
    <x v="33"/>
    <x v="35"/>
    <x v="52"/>
    <x v="0"/>
  </r>
  <r>
    <x v="193"/>
    <s v="VALVE ASSY-EGR"/>
    <s v="EA"/>
    <s v="GC"/>
    <x v="39"/>
    <x v="39"/>
    <s v="N"/>
    <s v="아산3포장장"/>
    <n v="20201030"/>
    <x v="146"/>
    <b v="0"/>
    <s v="PB326"/>
    <b v="1"/>
    <b v="1"/>
    <x v="1"/>
    <x v="5"/>
    <s v="VALVE, EGR"/>
    <m/>
    <n v="2"/>
    <x v="24"/>
    <x v="42"/>
    <x v="89"/>
    <x v="0"/>
  </r>
  <r>
    <x v="194"/>
    <s v="GASKET-EXHAUST MANIFOLD"/>
    <s v="EA"/>
    <s v="GC"/>
    <x v="40"/>
    <x v="40"/>
    <s v="N"/>
    <s v="아산3포장장"/>
    <n v="20201012"/>
    <x v="147"/>
    <b v="0"/>
    <s v="PB326"/>
    <b v="1"/>
    <b v="1"/>
    <x v="1"/>
    <x v="5"/>
    <s v="GASKET, EXHAUST, MANIFOLD"/>
    <m/>
    <n v="3"/>
    <x v="23"/>
    <x v="37"/>
    <x v="54"/>
    <x v="0"/>
  </r>
  <r>
    <x v="98"/>
    <s v="WASHER ASSY HEAX BOLT"/>
    <s v="EA"/>
    <s v="GC"/>
    <x v="7"/>
    <x v="7"/>
    <s v="N"/>
    <s v="아산3포장장"/>
    <n v="20201026"/>
    <x v="18"/>
    <b v="0"/>
    <s v="PB345"/>
    <b v="1"/>
    <b v="1"/>
    <x v="1"/>
    <x v="5"/>
    <s v="WASHER, HEAX, BOLT"/>
    <m/>
    <n v="1"/>
    <x v="26"/>
    <x v="4"/>
    <x v="56"/>
    <x v="0"/>
  </r>
  <r>
    <x v="795"/>
    <s v="LABEL-1"/>
    <s v="EA"/>
    <s v="GB"/>
    <x v="41"/>
    <x v="41"/>
    <s v="N"/>
    <s v="아산2포장장"/>
    <n v="20201019"/>
    <x v="148"/>
    <b v="0"/>
    <s v="PB345"/>
    <b v="1"/>
    <b v="1"/>
    <x v="1"/>
    <x v="20"/>
    <s v="LABEL"/>
    <m/>
    <n v="1"/>
    <x v="51"/>
    <x v="4"/>
    <x v="90"/>
    <x v="0"/>
  </r>
  <r>
    <x v="101"/>
    <s v="BOLT"/>
    <s v="EA"/>
    <s v="GC"/>
    <x v="7"/>
    <x v="7"/>
    <s v="N"/>
    <s v="아산3포장장"/>
    <n v="20201027"/>
    <x v="78"/>
    <b v="0"/>
    <s v="PB345"/>
    <b v="1"/>
    <b v="1"/>
    <x v="1"/>
    <x v="17"/>
    <s v="BOLT"/>
    <m/>
    <n v="1"/>
    <x v="0"/>
    <x v="4"/>
    <x v="16"/>
    <x v="0"/>
  </r>
  <r>
    <x v="796"/>
    <s v="SENSOR-CRANKSHAFT POSITION"/>
    <m/>
    <s v="GB"/>
    <x v="26"/>
    <x v="26"/>
    <s v="N"/>
    <s v="아산2포장장"/>
    <n v="20201030"/>
    <x v="441"/>
    <b v="0"/>
    <s v="PB325"/>
    <b v="1"/>
    <b v="1"/>
    <x v="1"/>
    <x v="18"/>
    <s v="SENSOR, CRANKSHAFT, POSITION"/>
    <m/>
    <n v="3"/>
    <x v="36"/>
    <x v="138"/>
    <x v="198"/>
    <x v="0"/>
  </r>
  <r>
    <x v="196"/>
    <s v="SENSOR-OXYGEN(LSU5.2)"/>
    <s v="EA"/>
    <s v="GB"/>
    <x v="26"/>
    <x v="26"/>
    <s v="N"/>
    <s v="아산2포장장"/>
    <n v="20201014"/>
    <x v="149"/>
    <b v="0"/>
    <s v="PB325"/>
    <b v="1"/>
    <b v="1"/>
    <x v="1"/>
    <x v="18"/>
    <s v="SENSOR, OXYGEN, LSU"/>
    <m/>
    <n v="2"/>
    <x v="36"/>
    <x v="39"/>
    <x v="59"/>
    <x v="0"/>
  </r>
  <r>
    <x v="199"/>
    <s v="SENSOR-KNOCK"/>
    <s v="EA"/>
    <s v="GC"/>
    <x v="27"/>
    <x v="27"/>
    <s v="N"/>
    <s v="아산3포장장"/>
    <n v="20200928"/>
    <x v="152"/>
    <b v="0"/>
    <s v="PB325"/>
    <b v="1"/>
    <b v="1"/>
    <x v="1"/>
    <x v="18"/>
    <s v="SENSOR, KNOCK"/>
    <m/>
    <n v="2"/>
    <x v="36"/>
    <x v="40"/>
    <x v="60"/>
    <x v="0"/>
  </r>
  <r>
    <x v="200"/>
    <s v="SENSOR-CMP"/>
    <s v="EA"/>
    <s v="GC"/>
    <x v="27"/>
    <x v="27"/>
    <s v="N"/>
    <s v="아산3포장장"/>
    <n v="20201030"/>
    <x v="153"/>
    <b v="0"/>
    <s v="HS337"/>
    <b v="1"/>
    <b v="1"/>
    <x v="1"/>
    <x v="18"/>
    <s v="SENSOR, CMP"/>
    <m/>
    <n v="2"/>
    <x v="6"/>
    <x v="41"/>
    <x v="61"/>
    <x v="0"/>
  </r>
  <r>
    <x v="20"/>
    <s v="NUT-FLANGE,SELF LOCK"/>
    <s v="EA"/>
    <s v="GB"/>
    <x v="4"/>
    <x v="4"/>
    <s v="N"/>
    <s v="아산2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797"/>
    <s v="BOLT-WASHER ASSY"/>
    <s v="EA"/>
    <s v="GB"/>
    <x v="1"/>
    <x v="1"/>
    <s v="N"/>
    <s v="아산2포장장"/>
    <n v="20201026"/>
    <x v="87"/>
    <b v="0"/>
    <s v="PB345"/>
    <b v="1"/>
    <b v="1"/>
    <x v="0"/>
    <x v="0"/>
    <s v="BOLT, WASHER"/>
    <m/>
    <n v="2"/>
    <x v="0"/>
    <x v="8"/>
    <x v="15"/>
    <x v="0"/>
  </r>
  <r>
    <x v="774"/>
    <s v="BOLT-WASHER ASSY"/>
    <s v="EA"/>
    <s v="GB"/>
    <x v="1"/>
    <x v="1"/>
    <s v="N"/>
    <s v="아산2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798"/>
    <s v="BOLT-SELF ALIGNMENT"/>
    <s v="EA"/>
    <s v="GB"/>
    <x v="1"/>
    <x v="1"/>
    <s v="N"/>
    <s v="아산2포장장"/>
    <n v="20201027"/>
    <x v="442"/>
    <b v="0"/>
    <s v="PB345"/>
    <b v="1"/>
    <b v="1"/>
    <x v="0"/>
    <x v="0"/>
    <s v="BOLT, SELF, ALIGNMENT"/>
    <m/>
    <n v="1"/>
    <x v="0"/>
    <x v="4"/>
    <x v="16"/>
    <x v="0"/>
  </r>
  <r>
    <x v="799"/>
    <s v="BOLT-WASHER ASSY, TAPER"/>
    <s v="EA"/>
    <s v="GC"/>
    <x v="5"/>
    <x v="5"/>
    <s v="N"/>
    <s v="아산3포장장"/>
    <n v="20201027"/>
    <x v="0"/>
    <b v="0"/>
    <s v="PB345"/>
    <b v="1"/>
    <b v="1"/>
    <x v="0"/>
    <x v="0"/>
    <s v="BOLT, WASHER, TAPER"/>
    <m/>
    <n v="4"/>
    <x v="0"/>
    <x v="8"/>
    <x v="15"/>
    <x v="0"/>
  </r>
  <r>
    <x v="775"/>
    <s v="BOLT-WASHER ASSY"/>
    <s v="EA"/>
    <s v="GC"/>
    <x v="7"/>
    <x v="7"/>
    <s v="N"/>
    <s v="아산3포장장"/>
    <n v="20201025"/>
    <x v="428"/>
    <b v="0"/>
    <s v="CM424"/>
    <b v="1"/>
    <b v="1"/>
    <x v="0"/>
    <x v="0"/>
    <s v="BOLT, WASHER"/>
    <m/>
    <n v="2"/>
    <x v="0"/>
    <x v="8"/>
    <x v="15"/>
    <x v="0"/>
  </r>
  <r>
    <x v="800"/>
    <s v="BOLT-FLANGE(F.T THREAD)"/>
    <s v="EA"/>
    <s v="GC"/>
    <x v="5"/>
    <x v="5"/>
    <s v="N"/>
    <s v="아산3포장장"/>
    <n v="20201028"/>
    <x v="443"/>
    <b v="0"/>
    <s v="PB345"/>
    <b v="1"/>
    <b v="1"/>
    <x v="0"/>
    <x v="0"/>
    <s v="BOLT, FLANGE, FT, THREAD"/>
    <m/>
    <n v="2"/>
    <x v="0"/>
    <x v="0"/>
    <x v="0"/>
    <x v="0"/>
  </r>
  <r>
    <x v="556"/>
    <s v="BOLT-FLANGE, PAINT CLEAR"/>
    <s v="EA"/>
    <s v="GB"/>
    <x v="1"/>
    <x v="1"/>
    <s v="N"/>
    <s v="아산2포장장"/>
    <n v="20201026"/>
    <x v="334"/>
    <b v="0"/>
    <s v="PB345"/>
    <b v="1"/>
    <b v="1"/>
    <x v="0"/>
    <x v="0"/>
    <s v="BOLT, FLANGE, PAINT, CLEAR"/>
    <m/>
    <n v="2"/>
    <x v="0"/>
    <x v="0"/>
    <x v="0"/>
    <x v="0"/>
  </r>
  <r>
    <x v="312"/>
    <s v="BOLT-FLANGE(F.T THREAD)"/>
    <s v="EA"/>
    <s v="GC"/>
    <x v="5"/>
    <x v="5"/>
    <s v="N"/>
    <s v="아산3포장장"/>
    <n v="20201025"/>
    <x v="31"/>
    <b v="0"/>
    <s v="CS558"/>
    <b v="1"/>
    <b v="1"/>
    <x v="0"/>
    <x v="0"/>
    <s v="BOLT, FLANGE, FT, THREAD"/>
    <m/>
    <n v="2"/>
    <x v="0"/>
    <x v="0"/>
    <x v="0"/>
    <x v="0"/>
  </r>
  <r>
    <x v="801"/>
    <s v="BOLT-FLANGE, GUIDE, COATING"/>
    <s v="EA"/>
    <s v="GC"/>
    <x v="7"/>
    <x v="7"/>
    <s v="N"/>
    <s v="아산3포장장"/>
    <n v="20200617"/>
    <x v="444"/>
    <b v="0"/>
    <s v="PB345G"/>
    <b v="1"/>
    <b v="1"/>
    <x v="0"/>
    <x v="0"/>
    <s v="BOLT, FLANGE, GUIDE, COATING"/>
    <m/>
    <n v="3"/>
    <x v="0"/>
    <x v="139"/>
    <x v="199"/>
    <x v="0"/>
  </r>
  <r>
    <x v="802"/>
    <s v="T/SCREW-HEXAGON HEAD"/>
    <s v="EA"/>
    <s v="GB"/>
    <x v="1"/>
    <x v="1"/>
    <s v="N"/>
    <s v="아산2포장장"/>
    <n v="20201016"/>
    <x v="445"/>
    <b v="0"/>
    <s v="PB345"/>
    <b v="1"/>
    <b v="1"/>
    <x v="0"/>
    <x v="1"/>
    <s v="T/SCREW, HEXAGON, HEAD"/>
    <m/>
    <n v="3"/>
    <x v="1"/>
    <x v="1"/>
    <x v="1"/>
    <x v="0"/>
  </r>
  <r>
    <x v="120"/>
    <s v="T/SCREW-FLANGE HEAD"/>
    <s v="EA"/>
    <s v="GB"/>
    <x v="1"/>
    <x v="1"/>
    <s v="N"/>
    <s v="아산2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803"/>
    <s v="NUT-WASHER ASSY"/>
    <s v="EA"/>
    <s v="GB"/>
    <x v="24"/>
    <x v="24"/>
    <s v="N"/>
    <s v="아산2포장장"/>
    <n v="20201028"/>
    <x v="17"/>
    <b v="0"/>
    <s v="PB345G"/>
    <b v="1"/>
    <b v="1"/>
    <x v="0"/>
    <x v="7"/>
    <s v="NUT, WASHER"/>
    <m/>
    <n v="2"/>
    <x v="16"/>
    <x v="8"/>
    <x v="65"/>
    <x v="0"/>
  </r>
  <r>
    <x v="804"/>
    <s v="NUT-FLANGE"/>
    <s v="EA"/>
    <s v="GB"/>
    <x v="24"/>
    <x v="24"/>
    <s v="N"/>
    <s v="아산2포장장"/>
    <n v="20201021"/>
    <x v="446"/>
    <b v="0"/>
    <s v="PB345"/>
    <b v="1"/>
    <b v="1"/>
    <x v="0"/>
    <x v="7"/>
    <s v="NUT, FLANGE"/>
    <m/>
    <n v="2"/>
    <x v="16"/>
    <x v="10"/>
    <x v="18"/>
    <x v="0"/>
  </r>
  <r>
    <x v="805"/>
    <s v="NUT-FLANGE"/>
    <s v="EA"/>
    <s v="GB"/>
    <x v="24"/>
    <x v="24"/>
    <s v="N"/>
    <s v="아산2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806"/>
    <s v="NUT-FLANGE, WELD"/>
    <s v="EA"/>
    <s v="GB"/>
    <x v="24"/>
    <x v="24"/>
    <s v="N"/>
    <s v="아산2포장장"/>
    <n v="20201020"/>
    <x v="448"/>
    <b v="0"/>
    <s v="PB345"/>
    <b v="1"/>
    <b v="1"/>
    <x v="0"/>
    <x v="7"/>
    <s v="NUT, FLANGE, WELD"/>
    <m/>
    <n v="3"/>
    <x v="16"/>
    <x v="10"/>
    <x v="18"/>
    <x v="0"/>
  </r>
  <r>
    <x v="807"/>
    <s v="BRKT-ENGINE MTG SUPPORT"/>
    <s v="EA"/>
    <s v="GB"/>
    <x v="52"/>
    <x v="52"/>
    <s v="N"/>
    <s v="아산2포장장"/>
    <n v="20201027"/>
    <x v="449"/>
    <b v="0"/>
    <s v="PB345"/>
    <b v="1"/>
    <b v="1"/>
    <x v="1"/>
    <x v="10"/>
    <s v="BRKT, ENGINE, MTG, SUPPORT"/>
    <m/>
    <n v="4"/>
    <x v="38"/>
    <x v="82"/>
    <x v="121"/>
    <x v="0"/>
  </r>
  <r>
    <x v="808"/>
    <s v="V-RIBBED BELT"/>
    <s v="EA"/>
    <s v="GC"/>
    <x v="22"/>
    <x v="22"/>
    <s v="N"/>
    <s v="아산3포장장"/>
    <n v="20201028"/>
    <x v="450"/>
    <b v="0"/>
    <s v="PB326FK"/>
    <b v="1"/>
    <b v="1"/>
    <x v="1"/>
    <x v="2"/>
    <s v="RIBBED, BELT"/>
    <m/>
    <n v="2"/>
    <x v="67"/>
    <x v="4"/>
    <x v="122"/>
    <x v="0"/>
  </r>
  <r>
    <x v="809"/>
    <s v="HOSE ASSY-WATER"/>
    <s v="EA"/>
    <s v="GB"/>
    <x v="30"/>
    <x v="30"/>
    <s v="N"/>
    <s v="아산2포장장"/>
    <n v="20201023"/>
    <x v="451"/>
    <b v="0"/>
    <s v="PB325FK"/>
    <b v="1"/>
    <b v="1"/>
    <x v="1"/>
    <x v="2"/>
    <s v="HOSE, WATER"/>
    <m/>
    <n v="2"/>
    <x v="58"/>
    <x v="56"/>
    <x v="160"/>
    <x v="0"/>
  </r>
  <r>
    <x v="810"/>
    <s v="BOLT-FUEL FILLER NECK"/>
    <s v="EA"/>
    <s v="GB"/>
    <x v="1"/>
    <x v="1"/>
    <s v="N"/>
    <s v="아산2포장장"/>
    <n v="20201023"/>
    <x v="452"/>
    <b v="0"/>
    <s v="PB345"/>
    <b v="1"/>
    <b v="1"/>
    <x v="1"/>
    <x v="25"/>
    <s v="BOLT, FUEL, FILLER, NECK"/>
    <m/>
    <n v="4"/>
    <x v="0"/>
    <x v="140"/>
    <x v="200"/>
    <x v="0"/>
  </r>
  <r>
    <x v="811"/>
    <s v="COVER ASSY-FUEL PUMP A/S,LH"/>
    <s v="EA"/>
    <s v="GC"/>
    <x v="60"/>
    <x v="60"/>
    <s v="N"/>
    <s v="아산3포장장"/>
    <n v="20201029"/>
    <x v="453"/>
    <b v="0"/>
    <s v="CS334"/>
    <b v="1"/>
    <b v="1"/>
    <x v="1"/>
    <x v="25"/>
    <s v="COVER, FUEL, PUMP"/>
    <m/>
    <n v="3"/>
    <x v="6"/>
    <x v="110"/>
    <x v="162"/>
    <x v="1"/>
  </r>
  <r>
    <x v="812"/>
    <s v="CLAMP ASSY"/>
    <s v="EA"/>
    <s v="GB"/>
    <x v="87"/>
    <x v="87"/>
    <s v="N"/>
    <s v="아산2포장장"/>
    <n v="20201007"/>
    <x v="454"/>
    <b v="0"/>
    <s v="PB345"/>
    <b v="1"/>
    <b v="1"/>
    <x v="1"/>
    <x v="25"/>
    <s v="CLAMP"/>
    <m/>
    <n v="1"/>
    <x v="79"/>
    <x v="4"/>
    <x v="144"/>
    <x v="0"/>
  </r>
  <r>
    <x v="813"/>
    <s v="PEDAL ASSY-BRAKE"/>
    <s v="EA"/>
    <s v="GB"/>
    <x v="66"/>
    <x v="66"/>
    <s v="N"/>
    <s v="아산2포장장"/>
    <n v="20201012"/>
    <x v="455"/>
    <b v="0"/>
    <s v="PB325FK"/>
    <b v="1"/>
    <b v="1"/>
    <x v="1"/>
    <x v="20"/>
    <s v="PEDAL, BRAKE"/>
    <m/>
    <n v="2"/>
    <x v="80"/>
    <x v="141"/>
    <x v="201"/>
    <x v="0"/>
  </r>
  <r>
    <x v="814"/>
    <s v="COMPUTER &amp; BRKT ASSY"/>
    <s v="EA"/>
    <s v="GB"/>
    <x v="54"/>
    <x v="54"/>
    <s v="N"/>
    <s v="아산2포장장"/>
    <n v="20200819"/>
    <x v="456"/>
    <b v="0"/>
    <s v="PB325FK"/>
    <b v="1"/>
    <b v="1"/>
    <x v="1"/>
    <x v="18"/>
    <s v="COMPUTER&amp;BRKT"/>
    <m/>
    <n v="1"/>
    <x v="68"/>
    <x v="4"/>
    <x v="124"/>
    <x v="0"/>
  </r>
  <r>
    <x v="815"/>
    <s v="COMPUTER &amp; BRKT ASSY"/>
    <s v="EA"/>
    <s v="GB"/>
    <x v="54"/>
    <x v="54"/>
    <s v="N"/>
    <s v="아산2포장장"/>
    <n v="20200819"/>
    <x v="457"/>
    <b v="0"/>
    <s v="PB325FK"/>
    <b v="1"/>
    <b v="1"/>
    <x v="1"/>
    <x v="18"/>
    <s v="COMPUTER&amp;BRKT"/>
    <m/>
    <n v="1"/>
    <x v="68"/>
    <x v="4"/>
    <x v="124"/>
    <x v="0"/>
  </r>
  <r>
    <x v="816"/>
    <s v="COMPUTER &amp; BRKT ASSY"/>
    <s v="EA"/>
    <s v="GB"/>
    <x v="54"/>
    <x v="54"/>
    <s v="N"/>
    <s v="아산2포장장"/>
    <n v="20200731"/>
    <x v="456"/>
    <b v="0"/>
    <s v="PB325FK"/>
    <b v="1"/>
    <b v="1"/>
    <x v="1"/>
    <x v="18"/>
    <s v="COMPUTER&amp;BRKT"/>
    <m/>
    <n v="1"/>
    <x v="68"/>
    <x v="4"/>
    <x v="124"/>
    <x v="0"/>
  </r>
  <r>
    <x v="817"/>
    <s v="COMPUTER &amp; BRKT ASSY"/>
    <s v="EA"/>
    <s v="GB"/>
    <x v="54"/>
    <x v="54"/>
    <s v="N"/>
    <s v="아산2포장장"/>
    <n v="20200731"/>
    <x v="363"/>
    <b v="0"/>
    <s v="PB325FK"/>
    <b v="1"/>
    <b v="1"/>
    <x v="1"/>
    <x v="18"/>
    <s v="COMPUTER&amp;BRKT"/>
    <m/>
    <n v="1"/>
    <x v="68"/>
    <x v="4"/>
    <x v="124"/>
    <x v="0"/>
  </r>
  <r>
    <x v="818"/>
    <s v="SENSOR-OXYGEN(BINARY)"/>
    <s v="EA"/>
    <s v="GC"/>
    <x v="9"/>
    <x v="9"/>
    <s v="N"/>
    <s v="아산3포장장"/>
    <n v="20201029"/>
    <x v="458"/>
    <b v="0"/>
    <s v="PB325FK"/>
    <b v="1"/>
    <b v="1"/>
    <x v="1"/>
    <x v="18"/>
    <s v="SENSOR, OXYGEN, BINARY"/>
    <m/>
    <n v="2"/>
    <x v="36"/>
    <x v="39"/>
    <x v="59"/>
    <x v="0"/>
  </r>
  <r>
    <x v="819"/>
    <s v="SENSOR ASSY-OXYGEN"/>
    <s v="EA"/>
    <s v="GC"/>
    <x v="9"/>
    <x v="9"/>
    <s v="N"/>
    <s v="아산3포장장"/>
    <n v="20201023"/>
    <x v="79"/>
    <b v="0"/>
    <s v="PB320FK"/>
    <b v="1"/>
    <b v="1"/>
    <x v="1"/>
    <x v="18"/>
    <s v="SENSOR, OXYGEN"/>
    <m/>
    <n v="2"/>
    <x v="36"/>
    <x v="39"/>
    <x v="59"/>
    <x v="0"/>
  </r>
  <r>
    <x v="820"/>
    <s v="SBW CONTROL UNIT ASSY"/>
    <s v="EA"/>
    <s v="GB"/>
    <x v="26"/>
    <x v="26"/>
    <s v="N"/>
    <s v="아산2포장장"/>
    <n v="20201006"/>
    <x v="459"/>
    <b v="0"/>
    <s v="PB325FK"/>
    <b v="1"/>
    <b v="1"/>
    <x v="4"/>
    <x v="38"/>
    <s v="SBW, CONTROL, UNIT"/>
    <m/>
    <m/>
    <x v="4"/>
    <x v="4"/>
    <x v="4"/>
    <x v="0"/>
  </r>
  <r>
    <x v="821"/>
    <s v="BOLT-FLANGE"/>
    <s v="EA"/>
    <s v="GC"/>
    <x v="5"/>
    <x v="5"/>
    <s v="N"/>
    <s v="아산3포장장"/>
    <n v="20201029"/>
    <x v="460"/>
    <b v="0"/>
    <s v="CS558"/>
    <b v="1"/>
    <b v="1"/>
    <x v="4"/>
    <x v="21"/>
    <s v="BOLT, FLANGE"/>
    <m/>
    <n v="2"/>
    <x v="0"/>
    <x v="0"/>
    <x v="0"/>
    <x v="0"/>
  </r>
  <r>
    <x v="822"/>
    <s v="BOLT-FLANGE"/>
    <s v="EA"/>
    <s v="GC"/>
    <x v="5"/>
    <x v="5"/>
    <s v="N"/>
    <s v="아산3포장장"/>
    <n v="20201027"/>
    <x v="461"/>
    <b v="0"/>
    <s v="CS558"/>
    <b v="1"/>
    <b v="1"/>
    <x v="6"/>
    <x v="36"/>
    <s v="BOLT, FLANGE"/>
    <m/>
    <n v="2"/>
    <x v="0"/>
    <x v="0"/>
    <x v="0"/>
    <x v="0"/>
  </r>
  <r>
    <x v="788"/>
    <s v="GROMMET-SUNROOF DRAIN HOSE"/>
    <s v="EA"/>
    <s v="GB"/>
    <x v="64"/>
    <x v="64"/>
    <s v="N"/>
    <s v="아산2포장장"/>
    <n v="20201030"/>
    <x v="436"/>
    <b v="0"/>
    <s v="PB345"/>
    <b v="1"/>
    <b v="1"/>
    <x v="5"/>
    <x v="29"/>
    <s v="GROMMET, SUNROOF, DRAIN, HOSE"/>
    <m/>
    <n v="4"/>
    <x v="72"/>
    <x v="89"/>
    <x v="131"/>
    <x v="0"/>
  </r>
  <r>
    <x v="823"/>
    <s v="HOSE ASSY-SUNROOF DRAIN FR,LH"/>
    <s v="EA"/>
    <s v="GB"/>
    <x v="30"/>
    <x v="30"/>
    <s v="N"/>
    <s v="아산2포장장"/>
    <n v="20201020"/>
    <x v="462"/>
    <b v="0"/>
    <s v="PB335FK"/>
    <b v="1"/>
    <b v="1"/>
    <x v="5"/>
    <x v="29"/>
    <s v="HOSE, SUNROOF, DRAIN"/>
    <s v="FR"/>
    <n v="3"/>
    <x v="58"/>
    <x v="88"/>
    <x v="130"/>
    <x v="0"/>
  </r>
  <r>
    <x v="824"/>
    <s v="HOSE ASSY-SUNROOF DRAIN FR,RH"/>
    <s v="EA"/>
    <s v="GB"/>
    <x v="30"/>
    <x v="30"/>
    <s v="N"/>
    <s v="아산2포장장"/>
    <n v="20201020"/>
    <x v="463"/>
    <b v="0"/>
    <s v="PB335FK"/>
    <b v="1"/>
    <b v="1"/>
    <x v="5"/>
    <x v="29"/>
    <s v="HOSE, SUNROOF, DRAIN"/>
    <s v="FR"/>
    <n v="3"/>
    <x v="58"/>
    <x v="88"/>
    <x v="130"/>
    <x v="0"/>
  </r>
  <r>
    <x v="825"/>
    <s v="HOSE ASSY-SUNROOF DRAIN RR,LH"/>
    <s v="EA"/>
    <s v="GB"/>
    <x v="30"/>
    <x v="30"/>
    <s v="N"/>
    <s v="아산2포장장"/>
    <n v="20200928"/>
    <x v="128"/>
    <b v="0"/>
    <s v="PB335FK"/>
    <b v="1"/>
    <b v="1"/>
    <x v="5"/>
    <x v="29"/>
    <s v="HOSE, SUNROOF, DRAIN"/>
    <s v="RR"/>
    <n v="3"/>
    <x v="58"/>
    <x v="88"/>
    <x v="130"/>
    <x v="0"/>
  </r>
  <r>
    <x v="826"/>
    <s v="HOSE ASSY-SUNROOF DRAIN RR,LH"/>
    <s v="EA"/>
    <s v="GB"/>
    <x v="30"/>
    <x v="30"/>
    <s v="N"/>
    <s v="아산2포장장"/>
    <n v="20201020"/>
    <x v="243"/>
    <b v="0"/>
    <s v="PB335FK"/>
    <b v="1"/>
    <b v="1"/>
    <x v="5"/>
    <x v="29"/>
    <s v="HOSE, SUNROOF, DRAIN"/>
    <s v="RR"/>
    <n v="3"/>
    <x v="58"/>
    <x v="88"/>
    <x v="130"/>
    <x v="0"/>
  </r>
  <r>
    <x v="827"/>
    <s v="HOSE ASSY-SUNROOF DRAIN RR,RH"/>
    <s v="EA"/>
    <s v="GB"/>
    <x v="30"/>
    <x v="30"/>
    <s v="N"/>
    <s v="아산2포장장"/>
    <n v="20200928"/>
    <x v="464"/>
    <b v="0"/>
    <s v="PB335FK"/>
    <b v="1"/>
    <b v="1"/>
    <x v="5"/>
    <x v="29"/>
    <s v="HOSE, SUNROOF, DRAIN"/>
    <s v="RR"/>
    <n v="3"/>
    <x v="58"/>
    <x v="88"/>
    <x v="130"/>
    <x v="0"/>
  </r>
  <r>
    <x v="828"/>
    <s v="HOSE ASSY-SUNROOF DRAIN RR,RH"/>
    <s v="EA"/>
    <s v="GB"/>
    <x v="30"/>
    <x v="30"/>
    <s v="N"/>
    <s v="아산2포장장"/>
    <n v="20201020"/>
    <x v="465"/>
    <b v="0"/>
    <s v="PB335FK"/>
    <b v="1"/>
    <b v="1"/>
    <x v="5"/>
    <x v="29"/>
    <s v="HOSE, SUNROOF, DRAIN"/>
    <s v="RR"/>
    <n v="3"/>
    <x v="58"/>
    <x v="88"/>
    <x v="130"/>
    <x v="0"/>
  </r>
  <r>
    <x v="829"/>
    <s v="LATCH ASSY-TAILGATE"/>
    <s v="EA"/>
    <s v="GC"/>
    <x v="56"/>
    <x v="56"/>
    <s v="N"/>
    <s v="아산3포장장"/>
    <n v="20201028"/>
    <x v="466"/>
    <b v="0"/>
    <s v="HS524"/>
    <b v="1"/>
    <b v="1"/>
    <x v="5"/>
    <x v="29"/>
    <s v="LATCH, TAILGATE"/>
    <m/>
    <n v="2"/>
    <x v="70"/>
    <x v="142"/>
    <x v="202"/>
    <x v="0"/>
  </r>
  <r>
    <x v="830"/>
    <s v="STRIKER ASSY-TAILGATE"/>
    <s v="EA"/>
    <s v="GC"/>
    <x v="56"/>
    <x v="56"/>
    <s v="N"/>
    <s v="아산3포장장"/>
    <n v="20201028"/>
    <x v="467"/>
    <b v="0"/>
    <s v="PB320FK"/>
    <b v="1"/>
    <b v="1"/>
    <x v="5"/>
    <x v="29"/>
    <s v="STRIKER, TAILGATE"/>
    <m/>
    <n v="3"/>
    <x v="107"/>
    <x v="4"/>
    <x v="203"/>
    <x v="0"/>
  </r>
  <r>
    <x v="831"/>
    <s v="BOLT-TORX"/>
    <s v="EA"/>
    <s v="GB"/>
    <x v="1"/>
    <x v="1"/>
    <s v="N"/>
    <s v="아산2포장장"/>
    <n v="20201030"/>
    <x v="468"/>
    <b v="0"/>
    <s v="PB345"/>
    <b v="1"/>
    <b v="1"/>
    <x v="5"/>
    <x v="29"/>
    <s v="BOLT, TORX"/>
    <m/>
    <n v="1"/>
    <x v="0"/>
    <x v="4"/>
    <x v="16"/>
    <x v="0"/>
  </r>
  <r>
    <x v="832"/>
    <s v="HDL &amp; SWITCH ASSY-T/GATE O/S"/>
    <s v="EA"/>
    <s v="GC"/>
    <x v="57"/>
    <x v="57"/>
    <s v="N"/>
    <s v="아산3포장장"/>
    <n v="20200814"/>
    <x v="469"/>
    <b v="0"/>
    <s v="PB320FK"/>
    <b v="1"/>
    <b v="1"/>
    <x v="5"/>
    <x v="29"/>
    <s v="HDL&amp;SWITCH, T/GATE, O/S"/>
    <m/>
    <n v="3"/>
    <x v="71"/>
    <x v="143"/>
    <x v="204"/>
    <x v="0"/>
  </r>
  <r>
    <x v="833"/>
    <s v="LIFTER-TAILGATE,LH"/>
    <s v="EA"/>
    <s v="GC"/>
    <x v="79"/>
    <x v="79"/>
    <s v="N"/>
    <s v="아산3포장장"/>
    <n v="20201006"/>
    <x v="470"/>
    <b v="0"/>
    <s v="PB335FK"/>
    <b v="1"/>
    <b v="1"/>
    <x v="5"/>
    <x v="29"/>
    <s v="LIFTER, TAILGATE"/>
    <m/>
    <n v="2"/>
    <x v="93"/>
    <x v="142"/>
    <x v="205"/>
    <x v="0"/>
  </r>
  <r>
    <x v="834"/>
    <s v="DRV UNIT ASSY-POWER T/GATE,LH"/>
    <s v="EA"/>
    <s v="GC"/>
    <x v="56"/>
    <x v="56"/>
    <s v="N"/>
    <s v="아산3포장장"/>
    <n v="20201007"/>
    <x v="471"/>
    <b v="0"/>
    <s v="PB335FK"/>
    <b v="1"/>
    <b v="1"/>
    <x v="5"/>
    <x v="29"/>
    <s v="DRV, UNIT, POWER, T/GATE"/>
    <m/>
    <n v="4"/>
    <x v="108"/>
    <x v="144"/>
    <x v="206"/>
    <x v="0"/>
  </r>
  <r>
    <x v="835"/>
    <s v="BRKT ASSY-T/GATE LFTR B/SD,LH"/>
    <s v="EA"/>
    <s v="GC"/>
    <x v="79"/>
    <x v="79"/>
    <s v="N"/>
    <s v="아산3포장장"/>
    <n v="20201006"/>
    <x v="472"/>
    <b v="0"/>
    <s v="PB345"/>
    <b v="1"/>
    <b v="1"/>
    <x v="5"/>
    <x v="29"/>
    <s v="BRKT, T/GATE, LFTR, B/SD"/>
    <m/>
    <n v="4"/>
    <x v="38"/>
    <x v="145"/>
    <x v="207"/>
    <x v="0"/>
  </r>
  <r>
    <x v="836"/>
    <s v="BRKT ASSY-T/GATE LFTR B/SD,LH"/>
    <s v="EA"/>
    <s v="GC"/>
    <x v="56"/>
    <x v="56"/>
    <s v="N"/>
    <s v="아산3포장장"/>
    <n v="20201007"/>
    <x v="473"/>
    <b v="0"/>
    <s v="PB345"/>
    <b v="1"/>
    <b v="1"/>
    <x v="5"/>
    <x v="29"/>
    <s v="BRKT, T/GATE, LFTR, B/SD"/>
    <m/>
    <n v="4"/>
    <x v="38"/>
    <x v="145"/>
    <x v="207"/>
    <x v="0"/>
  </r>
  <r>
    <x v="837"/>
    <s v="LIFTER-TAILGATE,RH"/>
    <s v="EA"/>
    <s v="GC"/>
    <x v="79"/>
    <x v="79"/>
    <s v="N"/>
    <s v="아산3포장장"/>
    <n v="20201006"/>
    <x v="470"/>
    <b v="0"/>
    <s v="PB335FK"/>
    <b v="1"/>
    <b v="1"/>
    <x v="5"/>
    <x v="29"/>
    <s v="LIFTER, TAILGATE"/>
    <m/>
    <n v="2"/>
    <x v="93"/>
    <x v="142"/>
    <x v="205"/>
    <x v="0"/>
  </r>
  <r>
    <x v="838"/>
    <s v="CNTR BAL ASSY-POWER T/GATE,RH"/>
    <s v="EA"/>
    <s v="GC"/>
    <x v="56"/>
    <x v="56"/>
    <s v="N"/>
    <s v="아산3포장장"/>
    <n v="20201007"/>
    <x v="474"/>
    <b v="0"/>
    <s v="PB335FK"/>
    <b v="1"/>
    <b v="1"/>
    <x v="5"/>
    <x v="29"/>
    <s v="CNTR, BAL, POWER, T/GATE"/>
    <m/>
    <n v="3"/>
    <x v="109"/>
    <x v="4"/>
    <x v="208"/>
    <x v="0"/>
  </r>
  <r>
    <x v="839"/>
    <s v="BRKT ASSY-T/GATE LFTR B/SD,RH"/>
    <s v="EA"/>
    <s v="GC"/>
    <x v="79"/>
    <x v="79"/>
    <s v="N"/>
    <s v="아산3포장장"/>
    <n v="20201006"/>
    <x v="472"/>
    <b v="0"/>
    <s v="PB345"/>
    <b v="1"/>
    <b v="1"/>
    <x v="5"/>
    <x v="29"/>
    <s v="BRKT, T/GATE, LFTR, B/SD"/>
    <m/>
    <n v="4"/>
    <x v="38"/>
    <x v="145"/>
    <x v="207"/>
    <x v="0"/>
  </r>
  <r>
    <x v="840"/>
    <s v="BRKT ASSY-T/GATE LFTR B/SD,RH"/>
    <s v="EA"/>
    <s v="GC"/>
    <x v="56"/>
    <x v="56"/>
    <s v="N"/>
    <s v="아산3포장장"/>
    <n v="20201007"/>
    <x v="475"/>
    <b v="0"/>
    <s v="PB345"/>
    <b v="1"/>
    <b v="1"/>
    <x v="5"/>
    <x v="29"/>
    <s v="BRKT, T/GATE, LFTR, B/SD"/>
    <m/>
    <n v="4"/>
    <x v="38"/>
    <x v="145"/>
    <x v="207"/>
    <x v="0"/>
  </r>
  <r>
    <x v="841"/>
    <s v="MODULE ASSY-POWER T/GATE CONT"/>
    <s v="EA"/>
    <s v="GC"/>
    <x v="56"/>
    <x v="56"/>
    <s v="N"/>
    <s v="아산3포장장"/>
    <n v="20201007"/>
    <x v="476"/>
    <b v="0"/>
    <s v="PB320FK"/>
    <b v="1"/>
    <b v="1"/>
    <x v="5"/>
    <x v="29"/>
    <s v="MODULE, POWER, T/GATE, CONT"/>
    <m/>
    <n v="4"/>
    <x v="110"/>
    <x v="4"/>
    <x v="209"/>
    <x v="0"/>
  </r>
  <r>
    <x v="842"/>
    <s v="GROMMET ASSY-TAPPING SCREW"/>
    <s v="EA"/>
    <s v="GB"/>
    <x v="64"/>
    <x v="64"/>
    <s v="N"/>
    <s v="아산2포장장"/>
    <n v="20200724"/>
    <x v="477"/>
    <b v="0"/>
    <s v="PB345"/>
    <b v="1"/>
    <b v="1"/>
    <x v="5"/>
    <x v="22"/>
    <s v="GROMMET, TAPPING, SCREW"/>
    <m/>
    <n v="3"/>
    <x v="72"/>
    <x v="101"/>
    <x v="147"/>
    <x v="0"/>
  </r>
  <r>
    <x v="843"/>
    <s v="CAP-TAPPING SCREW"/>
    <s v="EA"/>
    <s v="GB"/>
    <x v="64"/>
    <x v="64"/>
    <s v="N"/>
    <s v="아산2포장장"/>
    <n v="20200724"/>
    <x v="478"/>
    <b v="0"/>
    <s v="PB345"/>
    <b v="1"/>
    <b v="1"/>
    <x v="5"/>
    <x v="22"/>
    <s v="CAP, TAPPING, SCREW"/>
    <m/>
    <n v="3"/>
    <x v="21"/>
    <x v="101"/>
    <x v="148"/>
    <x v="0"/>
  </r>
  <r>
    <x v="844"/>
    <s v="HDL-FR DR O/S,LH"/>
    <s v="EA"/>
    <s v="GC"/>
    <x v="88"/>
    <x v="88"/>
    <s v="N"/>
    <s v="아산3포장장"/>
    <n v="20201029"/>
    <x v="479"/>
    <b v="0"/>
    <s v="CS338"/>
    <b v="1"/>
    <b v="1"/>
    <x v="5"/>
    <x v="22"/>
    <s v="HDL, DR, O/S"/>
    <s v="FR"/>
    <n v="3"/>
    <x v="73"/>
    <x v="90"/>
    <x v="132"/>
    <x v="1"/>
  </r>
  <r>
    <x v="845"/>
    <s v="HDL-FR DR O/S,LH"/>
    <s v="EA"/>
    <s v="GC"/>
    <x v="88"/>
    <x v="88"/>
    <s v="N"/>
    <s v="아산3포장장"/>
    <n v="20201029"/>
    <x v="480"/>
    <b v="0"/>
    <s v="CS338"/>
    <b v="1"/>
    <b v="1"/>
    <x v="5"/>
    <x v="22"/>
    <s v="HDL, DR, O/S"/>
    <s v="FR"/>
    <n v="3"/>
    <x v="73"/>
    <x v="90"/>
    <x v="132"/>
    <x v="1"/>
  </r>
  <r>
    <x v="846"/>
    <s v="HDL-FR DR O/S,LH"/>
    <s v="EA"/>
    <s v="GC"/>
    <x v="88"/>
    <x v="88"/>
    <s v="N"/>
    <s v="아산3포장장"/>
    <n v="20201013"/>
    <x v="481"/>
    <b v="0"/>
    <s v="CS338"/>
    <b v="1"/>
    <b v="1"/>
    <x v="5"/>
    <x v="22"/>
    <s v="HDL, DR, O/S"/>
    <s v="FR"/>
    <n v="3"/>
    <x v="73"/>
    <x v="90"/>
    <x v="132"/>
    <x v="1"/>
  </r>
  <r>
    <x v="847"/>
    <s v="HDL-FR DR O/S,LH"/>
    <s v="EA"/>
    <s v="GC"/>
    <x v="88"/>
    <x v="88"/>
    <s v="N"/>
    <s v="아산3포장장"/>
    <n v="20200729"/>
    <x v="249"/>
    <b v="0"/>
    <s v="CS338"/>
    <b v="1"/>
    <b v="1"/>
    <x v="5"/>
    <x v="22"/>
    <s v="HDL, DR, O/S"/>
    <s v="FR"/>
    <n v="3"/>
    <x v="73"/>
    <x v="90"/>
    <x v="132"/>
    <x v="1"/>
  </r>
  <r>
    <x v="848"/>
    <s v="HDL-FR DR O/S,LH"/>
    <s v="EA"/>
    <s v="GC"/>
    <x v="88"/>
    <x v="88"/>
    <s v="N"/>
    <s v="아산3포장장"/>
    <n v="20201013"/>
    <x v="482"/>
    <b v="0"/>
    <s v="CS338"/>
    <b v="1"/>
    <b v="1"/>
    <x v="5"/>
    <x v="22"/>
    <s v="HDL, DR, O/S"/>
    <s v="FR"/>
    <n v="3"/>
    <x v="73"/>
    <x v="90"/>
    <x v="132"/>
    <x v="1"/>
  </r>
  <r>
    <x v="849"/>
    <s v="HDL-FR DR O/S,LH"/>
    <s v="EA"/>
    <s v="GC"/>
    <x v="88"/>
    <x v="88"/>
    <s v="N"/>
    <s v="아산3포장장"/>
    <n v="20201029"/>
    <x v="483"/>
    <b v="0"/>
    <s v="CS338"/>
    <b v="1"/>
    <b v="1"/>
    <x v="5"/>
    <x v="22"/>
    <s v="HDL, DR, O/S"/>
    <s v="FR"/>
    <n v="3"/>
    <x v="73"/>
    <x v="90"/>
    <x v="132"/>
    <x v="1"/>
  </r>
  <r>
    <x v="850"/>
    <s v="HDL-FR DR O/S,LH"/>
    <s v="EA"/>
    <s v="GC"/>
    <x v="88"/>
    <x v="88"/>
    <s v="N"/>
    <s v="아산3포장장"/>
    <n v="20201029"/>
    <x v="484"/>
    <b v="0"/>
    <s v="CS338"/>
    <b v="1"/>
    <b v="1"/>
    <x v="5"/>
    <x v="22"/>
    <s v="HDL, DR, O/S"/>
    <s v="FR"/>
    <n v="3"/>
    <x v="73"/>
    <x v="90"/>
    <x v="132"/>
    <x v="1"/>
  </r>
  <r>
    <x v="851"/>
    <s v="HDL-FR DR O/S,LH"/>
    <s v="EA"/>
    <s v="GC"/>
    <x v="88"/>
    <x v="88"/>
    <s v="N"/>
    <s v="아산3포장장"/>
    <n v="20201029"/>
    <x v="485"/>
    <b v="0"/>
    <s v="CS338"/>
    <b v="1"/>
    <b v="1"/>
    <x v="5"/>
    <x v="22"/>
    <s v="HDL, DR, O/S"/>
    <s v="FR"/>
    <n v="3"/>
    <x v="73"/>
    <x v="90"/>
    <x v="132"/>
    <x v="1"/>
  </r>
  <r>
    <x v="852"/>
    <s v="HDL-FR DR O/S,LH"/>
    <s v="EA"/>
    <s v="GC"/>
    <x v="88"/>
    <x v="88"/>
    <s v="N"/>
    <s v="아산3포장장"/>
    <n v="20201029"/>
    <x v="486"/>
    <b v="0"/>
    <s v="CS338"/>
    <b v="1"/>
    <b v="1"/>
    <x v="5"/>
    <x v="22"/>
    <s v="HDL, DR, O/S"/>
    <s v="FR"/>
    <n v="3"/>
    <x v="73"/>
    <x v="90"/>
    <x v="132"/>
    <x v="1"/>
  </r>
  <r>
    <x v="853"/>
    <s v="HDL-FR DR O/S,LH"/>
    <s v="EA"/>
    <s v="GC"/>
    <x v="88"/>
    <x v="88"/>
    <s v="N"/>
    <s v="아산3포장장"/>
    <n v="20200729"/>
    <x v="487"/>
    <b v="0"/>
    <s v="CS338"/>
    <b v="1"/>
    <b v="1"/>
    <x v="5"/>
    <x v="22"/>
    <s v="HDL, DR, O/S"/>
    <s v="FR"/>
    <n v="3"/>
    <x v="73"/>
    <x v="90"/>
    <x v="132"/>
    <x v="1"/>
  </r>
  <r>
    <x v="854"/>
    <s v="HDL-FR DR O/S,LH"/>
    <s v="EA"/>
    <s v="GC"/>
    <x v="88"/>
    <x v="88"/>
    <s v="N"/>
    <s v="아산3포장장"/>
    <n v="20201029"/>
    <x v="486"/>
    <b v="0"/>
    <s v="CS338"/>
    <b v="1"/>
    <b v="1"/>
    <x v="5"/>
    <x v="22"/>
    <s v="HDL, DR, O/S"/>
    <s v="FR"/>
    <n v="3"/>
    <x v="73"/>
    <x v="90"/>
    <x v="132"/>
    <x v="1"/>
  </r>
  <r>
    <x v="855"/>
    <s v="HDL-FR DR O/S,LH"/>
    <s v="EA"/>
    <s v="GC"/>
    <x v="88"/>
    <x v="88"/>
    <s v="N"/>
    <s v="아산3포장장"/>
    <n v="20201013"/>
    <x v="488"/>
    <b v="0"/>
    <s v="CS338"/>
    <b v="1"/>
    <b v="1"/>
    <x v="5"/>
    <x v="22"/>
    <s v="HDL, DR, O/S"/>
    <s v="FR"/>
    <n v="3"/>
    <x v="73"/>
    <x v="90"/>
    <x v="132"/>
    <x v="1"/>
  </r>
  <r>
    <x v="856"/>
    <s v="HDL-FR DR O/S,LH"/>
    <s v="EA"/>
    <s v="GC"/>
    <x v="88"/>
    <x v="88"/>
    <s v="N"/>
    <s v="아산3포장장"/>
    <n v="20201026"/>
    <x v="489"/>
    <b v="0"/>
    <s v="CS338"/>
    <b v="1"/>
    <b v="1"/>
    <x v="5"/>
    <x v="22"/>
    <s v="HDL, DR, O/S"/>
    <s v="FR"/>
    <n v="3"/>
    <x v="73"/>
    <x v="90"/>
    <x v="132"/>
    <x v="1"/>
  </r>
  <r>
    <x v="857"/>
    <s v="HDL-FR DR O/S,LH"/>
    <s v="EA"/>
    <s v="GC"/>
    <x v="88"/>
    <x v="88"/>
    <s v="N"/>
    <s v="아산3포장장"/>
    <n v="20201013"/>
    <x v="490"/>
    <b v="0"/>
    <s v="CS338"/>
    <b v="1"/>
    <b v="1"/>
    <x v="5"/>
    <x v="22"/>
    <s v="HDL, DR, O/S"/>
    <s v="FR"/>
    <n v="3"/>
    <x v="73"/>
    <x v="90"/>
    <x v="132"/>
    <x v="1"/>
  </r>
  <r>
    <x v="858"/>
    <s v="HDL-FR DR O/S,LH"/>
    <s v="EA"/>
    <s v="GC"/>
    <x v="88"/>
    <x v="88"/>
    <s v="N"/>
    <s v="아산3포장장"/>
    <n v="20201029"/>
    <x v="491"/>
    <b v="0"/>
    <s v="CS338"/>
    <b v="1"/>
    <b v="1"/>
    <x v="5"/>
    <x v="22"/>
    <s v="HDL, DR, O/S"/>
    <s v="FR"/>
    <n v="3"/>
    <x v="73"/>
    <x v="90"/>
    <x v="132"/>
    <x v="1"/>
  </r>
  <r>
    <x v="859"/>
    <s v="HDL-FR DR O/S,LH"/>
    <s v="EA"/>
    <s v="GC"/>
    <x v="88"/>
    <x v="88"/>
    <s v="N"/>
    <s v="아산3포장장"/>
    <n v="20200729"/>
    <x v="492"/>
    <b v="0"/>
    <s v="CS338"/>
    <b v="1"/>
    <b v="1"/>
    <x v="5"/>
    <x v="22"/>
    <s v="HDL, DR, O/S"/>
    <s v="FR"/>
    <n v="3"/>
    <x v="73"/>
    <x v="90"/>
    <x v="132"/>
    <x v="1"/>
  </r>
  <r>
    <x v="860"/>
    <s v="HDL-FR DR O/S,LH"/>
    <s v="EA"/>
    <s v="GC"/>
    <x v="88"/>
    <x v="88"/>
    <s v="N"/>
    <s v="아산3포장장"/>
    <n v="20201013"/>
    <x v="493"/>
    <b v="0"/>
    <s v="CS338"/>
    <b v="1"/>
    <b v="1"/>
    <x v="5"/>
    <x v="22"/>
    <s v="HDL, DR, O/S"/>
    <s v="FR"/>
    <n v="3"/>
    <x v="73"/>
    <x v="90"/>
    <x v="132"/>
    <x v="1"/>
  </r>
  <r>
    <x v="861"/>
    <s v="HDL-FR DR O/S,LH"/>
    <s v="EA"/>
    <s v="GC"/>
    <x v="88"/>
    <x v="88"/>
    <s v="N"/>
    <s v="아산3포장장"/>
    <n v="20201029"/>
    <x v="494"/>
    <b v="0"/>
    <s v="CS338"/>
    <b v="1"/>
    <b v="1"/>
    <x v="5"/>
    <x v="22"/>
    <s v="HDL, DR, O/S"/>
    <s v="FR"/>
    <n v="3"/>
    <x v="73"/>
    <x v="90"/>
    <x v="132"/>
    <x v="1"/>
  </r>
  <r>
    <x v="862"/>
    <s v="HDL-FR DR O/S,LH"/>
    <s v="EA"/>
    <s v="GC"/>
    <x v="88"/>
    <x v="88"/>
    <s v="N"/>
    <s v="아산3포장장"/>
    <n v="20201029"/>
    <x v="494"/>
    <b v="0"/>
    <s v="CS338"/>
    <b v="1"/>
    <b v="1"/>
    <x v="5"/>
    <x v="22"/>
    <s v="HDL, DR, O/S"/>
    <s v="FR"/>
    <n v="3"/>
    <x v="73"/>
    <x v="90"/>
    <x v="132"/>
    <x v="1"/>
  </r>
  <r>
    <x v="863"/>
    <s v="HDL-FR DR O/S,LH"/>
    <s v="EA"/>
    <s v="GC"/>
    <x v="88"/>
    <x v="88"/>
    <s v="N"/>
    <s v="아산3포장장"/>
    <n v="20201013"/>
    <x v="255"/>
    <b v="0"/>
    <s v="HS335"/>
    <b v="1"/>
    <b v="1"/>
    <x v="5"/>
    <x v="22"/>
    <s v="HDL, DR, O/S"/>
    <s v="FR"/>
    <n v="3"/>
    <x v="73"/>
    <x v="90"/>
    <x v="132"/>
    <x v="1"/>
  </r>
  <r>
    <x v="864"/>
    <s v="HDL-FR DR O/S,LH"/>
    <s v="EA"/>
    <s v="GC"/>
    <x v="88"/>
    <x v="88"/>
    <s v="N"/>
    <s v="아산3포장장"/>
    <n v="20201013"/>
    <x v="495"/>
    <b v="0"/>
    <s v="CS338"/>
    <b v="1"/>
    <b v="1"/>
    <x v="5"/>
    <x v="22"/>
    <s v="HDL, DR, O/S"/>
    <s v="FR"/>
    <n v="3"/>
    <x v="73"/>
    <x v="90"/>
    <x v="132"/>
    <x v="1"/>
  </r>
  <r>
    <x v="865"/>
    <s v="COVER-FR DR O/S HDL,LH"/>
    <s v="EA"/>
    <s v="GC"/>
    <x v="88"/>
    <x v="88"/>
    <s v="N"/>
    <s v="아산3포장장"/>
    <n v="20201029"/>
    <x v="234"/>
    <b v="0"/>
    <s v="PB320FK"/>
    <b v="1"/>
    <b v="1"/>
    <x v="5"/>
    <x v="22"/>
    <s v="COVER, DR, O/S, HDL"/>
    <s v="FR"/>
    <n v="4"/>
    <x v="6"/>
    <x v="91"/>
    <x v="134"/>
    <x v="0"/>
  </r>
  <r>
    <x v="866"/>
    <s v="COVER-FR DR O/S HDL,LH"/>
    <s v="EA"/>
    <s v="GC"/>
    <x v="88"/>
    <x v="88"/>
    <s v="N"/>
    <s v="아산3포장장"/>
    <n v="20201029"/>
    <x v="193"/>
    <b v="0"/>
    <s v="PB345"/>
    <b v="1"/>
    <b v="1"/>
    <x v="5"/>
    <x v="22"/>
    <s v="COVER, DR, O/S, HDL"/>
    <s v="FR"/>
    <n v="4"/>
    <x v="6"/>
    <x v="91"/>
    <x v="134"/>
    <x v="0"/>
  </r>
  <r>
    <x v="867"/>
    <s v="CAP-FR DR O/S HDL,LH"/>
    <s v="EA"/>
    <s v="GC"/>
    <x v="88"/>
    <x v="88"/>
    <s v="N"/>
    <s v="아산3포장장"/>
    <n v="20201026"/>
    <x v="298"/>
    <b v="0"/>
    <s v="PB320FK"/>
    <b v="1"/>
    <b v="1"/>
    <x v="5"/>
    <x v="22"/>
    <s v="CAP, DR, O/S, HDL"/>
    <s v="FR"/>
    <n v="4"/>
    <x v="21"/>
    <x v="91"/>
    <x v="133"/>
    <x v="0"/>
  </r>
  <r>
    <x v="868"/>
    <s v="CAP-FR DR O/S HDL,LH"/>
    <s v="EA"/>
    <s v="GC"/>
    <x v="88"/>
    <x v="88"/>
    <s v="N"/>
    <s v="아산3포장장"/>
    <n v="20201026"/>
    <x v="298"/>
    <b v="0"/>
    <s v="PB320FK"/>
    <b v="1"/>
    <b v="1"/>
    <x v="5"/>
    <x v="22"/>
    <s v="CAP, DR, O/S, HDL"/>
    <s v="FR"/>
    <n v="4"/>
    <x v="21"/>
    <x v="91"/>
    <x v="133"/>
    <x v="0"/>
  </r>
  <r>
    <x v="869"/>
    <s v="COVER-FR DR O/S HDL,LH"/>
    <s v="EA"/>
    <s v="GC"/>
    <x v="88"/>
    <x v="88"/>
    <s v="N"/>
    <s v="아산3포장장"/>
    <n v="20201029"/>
    <x v="298"/>
    <b v="0"/>
    <s v="PB320FK"/>
    <b v="1"/>
    <b v="1"/>
    <x v="5"/>
    <x v="22"/>
    <s v="COVER, DR, O/S, HDL"/>
    <s v="FR"/>
    <n v="4"/>
    <x v="6"/>
    <x v="91"/>
    <x v="134"/>
    <x v="0"/>
  </r>
  <r>
    <x v="870"/>
    <s v="COVER-FR DR O/S HDL,LH"/>
    <s v="EA"/>
    <s v="GC"/>
    <x v="88"/>
    <x v="88"/>
    <s v="N"/>
    <s v="아산3포장장"/>
    <n v="20200729"/>
    <x v="298"/>
    <b v="0"/>
    <s v="PB320FK"/>
    <b v="1"/>
    <b v="1"/>
    <x v="5"/>
    <x v="22"/>
    <s v="COVER, DR, O/S, HDL"/>
    <s v="FR"/>
    <n v="4"/>
    <x v="6"/>
    <x v="91"/>
    <x v="134"/>
    <x v="0"/>
  </r>
  <r>
    <x v="871"/>
    <s v="COVER-FR DR O/S HDL,LH"/>
    <s v="EA"/>
    <s v="GC"/>
    <x v="88"/>
    <x v="88"/>
    <s v="N"/>
    <s v="아산3포장장"/>
    <n v="20201026"/>
    <x v="298"/>
    <b v="0"/>
    <s v="PB320FK"/>
    <b v="1"/>
    <b v="1"/>
    <x v="5"/>
    <x v="22"/>
    <s v="COVER, DR, O/S, HDL"/>
    <s v="FR"/>
    <n v="4"/>
    <x v="6"/>
    <x v="91"/>
    <x v="134"/>
    <x v="0"/>
  </r>
  <r>
    <x v="872"/>
    <s v="COVER-FR DR O/S HDL,LH"/>
    <s v="EA"/>
    <s v="GC"/>
    <x v="88"/>
    <x v="88"/>
    <s v="N"/>
    <s v="아산3포장장"/>
    <n v="20201029"/>
    <x v="496"/>
    <b v="0"/>
    <s v="PB320FK"/>
    <b v="1"/>
    <b v="1"/>
    <x v="5"/>
    <x v="22"/>
    <s v="COVER, DR, O/S, HDL"/>
    <s v="FR"/>
    <n v="4"/>
    <x v="6"/>
    <x v="91"/>
    <x v="134"/>
    <x v="0"/>
  </r>
  <r>
    <x v="873"/>
    <s v="COVER-FR DR O/S HDL,LH"/>
    <s v="EA"/>
    <s v="GC"/>
    <x v="88"/>
    <x v="88"/>
    <s v="N"/>
    <s v="아산3포장장"/>
    <n v="20201029"/>
    <x v="298"/>
    <b v="0"/>
    <s v="PB320FK"/>
    <b v="1"/>
    <b v="1"/>
    <x v="5"/>
    <x v="22"/>
    <s v="COVER, DR, O/S, HDL"/>
    <s v="FR"/>
    <n v="4"/>
    <x v="6"/>
    <x v="91"/>
    <x v="134"/>
    <x v="0"/>
  </r>
  <r>
    <x v="874"/>
    <s v="COVER-FR DR O/S HDL,LH"/>
    <s v="EA"/>
    <s v="GC"/>
    <x v="88"/>
    <x v="88"/>
    <s v="N"/>
    <s v="아산3포장장"/>
    <n v="20201013"/>
    <x v="298"/>
    <b v="0"/>
    <s v="PB320FK"/>
    <b v="1"/>
    <b v="1"/>
    <x v="5"/>
    <x v="22"/>
    <s v="COVER, DR, O/S, HDL"/>
    <s v="FR"/>
    <n v="4"/>
    <x v="6"/>
    <x v="91"/>
    <x v="134"/>
    <x v="0"/>
  </r>
  <r>
    <x v="875"/>
    <s v="COVER-FR DR O/S HDL,LH"/>
    <s v="EA"/>
    <s v="GC"/>
    <x v="88"/>
    <x v="88"/>
    <s v="N"/>
    <s v="아산3포장장"/>
    <n v="20201026"/>
    <x v="298"/>
    <b v="0"/>
    <s v="PB320FK"/>
    <b v="1"/>
    <b v="1"/>
    <x v="5"/>
    <x v="22"/>
    <s v="COVER, DR, O/S, HDL"/>
    <s v="FR"/>
    <n v="4"/>
    <x v="6"/>
    <x v="91"/>
    <x v="134"/>
    <x v="0"/>
  </r>
  <r>
    <x v="876"/>
    <s v="PAD-FR DR O/S HDL HINGE,LH"/>
    <s v="EA"/>
    <s v="GC"/>
    <x v="88"/>
    <x v="88"/>
    <s v="N"/>
    <s v="아산3포장장"/>
    <n v="20201029"/>
    <x v="346"/>
    <b v="0"/>
    <s v="PB345"/>
    <b v="1"/>
    <b v="1"/>
    <x v="5"/>
    <x v="22"/>
    <s v="PAD, DR, O/S, HDL, HINGE"/>
    <s v="FR"/>
    <n v="5"/>
    <x v="82"/>
    <x v="102"/>
    <x v="150"/>
    <x v="0"/>
  </r>
  <r>
    <x v="877"/>
    <s v="PAD-FR DR O/S HDL COVER,LH"/>
    <s v="EA"/>
    <s v="GC"/>
    <x v="88"/>
    <x v="88"/>
    <s v="N"/>
    <s v="아산3포장장"/>
    <n v="20201029"/>
    <x v="346"/>
    <b v="0"/>
    <s v="PB345"/>
    <b v="1"/>
    <b v="1"/>
    <x v="5"/>
    <x v="22"/>
    <s v="PAD, DR, O/S, HDL, COVER"/>
    <s v="FR"/>
    <n v="5"/>
    <x v="82"/>
    <x v="102"/>
    <x v="150"/>
    <x v="0"/>
  </r>
  <r>
    <x v="878"/>
    <s v="HDL-FR DR O/S,RH"/>
    <s v="EA"/>
    <s v="GC"/>
    <x v="88"/>
    <x v="88"/>
    <s v="N"/>
    <s v="아산3포장장"/>
    <n v="20201029"/>
    <x v="497"/>
    <b v="0"/>
    <s v="HS334"/>
    <b v="1"/>
    <b v="1"/>
    <x v="5"/>
    <x v="22"/>
    <s v="HDL, DR, O/S"/>
    <s v="FR"/>
    <n v="3"/>
    <x v="73"/>
    <x v="90"/>
    <x v="132"/>
    <x v="1"/>
  </r>
  <r>
    <x v="879"/>
    <s v="HDL-FR DR O/S,RH"/>
    <s v="EA"/>
    <s v="GC"/>
    <x v="88"/>
    <x v="88"/>
    <s v="N"/>
    <s v="아산3포장장"/>
    <n v="20201029"/>
    <x v="498"/>
    <b v="0"/>
    <s v="CS338"/>
    <b v="1"/>
    <b v="1"/>
    <x v="5"/>
    <x v="22"/>
    <s v="HDL, DR, O/S"/>
    <s v="FR"/>
    <n v="3"/>
    <x v="73"/>
    <x v="90"/>
    <x v="132"/>
    <x v="1"/>
  </r>
  <r>
    <x v="880"/>
    <s v="HDL-FR DR O/S,RH"/>
    <s v="EA"/>
    <s v="GC"/>
    <x v="88"/>
    <x v="88"/>
    <s v="N"/>
    <s v="아산3포장장"/>
    <n v="20201029"/>
    <x v="499"/>
    <b v="0"/>
    <s v="CS338"/>
    <b v="1"/>
    <b v="1"/>
    <x v="5"/>
    <x v="22"/>
    <s v="HDL, DR, O/S"/>
    <s v="FR"/>
    <n v="3"/>
    <x v="73"/>
    <x v="90"/>
    <x v="132"/>
    <x v="1"/>
  </r>
  <r>
    <x v="881"/>
    <s v="HDL-FR DR O/S,RH"/>
    <s v="EA"/>
    <s v="GC"/>
    <x v="88"/>
    <x v="88"/>
    <s v="N"/>
    <s v="아산3포장장"/>
    <n v="20200729"/>
    <x v="500"/>
    <b v="0"/>
    <s v="CS338"/>
    <b v="1"/>
    <b v="1"/>
    <x v="5"/>
    <x v="22"/>
    <s v="HDL, DR, O/S"/>
    <s v="FR"/>
    <n v="3"/>
    <x v="73"/>
    <x v="90"/>
    <x v="132"/>
    <x v="1"/>
  </r>
  <r>
    <x v="882"/>
    <s v="HDL-FR DR O/S,RH"/>
    <s v="EA"/>
    <s v="GC"/>
    <x v="88"/>
    <x v="88"/>
    <s v="N"/>
    <s v="아산3포장장"/>
    <n v="20201029"/>
    <x v="501"/>
    <b v="0"/>
    <s v="CS338"/>
    <b v="1"/>
    <b v="1"/>
    <x v="5"/>
    <x v="22"/>
    <s v="HDL, DR, O/S"/>
    <s v="FR"/>
    <n v="3"/>
    <x v="73"/>
    <x v="90"/>
    <x v="132"/>
    <x v="1"/>
  </r>
  <r>
    <x v="883"/>
    <s v="HDL-FR DR O/S,RH"/>
    <s v="EA"/>
    <s v="GC"/>
    <x v="88"/>
    <x v="88"/>
    <s v="N"/>
    <s v="아산3포장장"/>
    <n v="20201029"/>
    <x v="502"/>
    <b v="0"/>
    <s v="CS338"/>
    <b v="1"/>
    <b v="1"/>
    <x v="5"/>
    <x v="22"/>
    <s v="HDL, DR, O/S"/>
    <s v="FR"/>
    <n v="3"/>
    <x v="73"/>
    <x v="90"/>
    <x v="132"/>
    <x v="1"/>
  </r>
  <r>
    <x v="884"/>
    <s v="HDL-FR DR O/S,RH"/>
    <s v="EA"/>
    <s v="GC"/>
    <x v="88"/>
    <x v="88"/>
    <s v="N"/>
    <s v="아산3포장장"/>
    <n v="20201013"/>
    <x v="503"/>
    <b v="0"/>
    <s v="CS338"/>
    <b v="1"/>
    <b v="1"/>
    <x v="5"/>
    <x v="22"/>
    <s v="HDL, DR, O/S"/>
    <s v="FR"/>
    <n v="3"/>
    <x v="73"/>
    <x v="90"/>
    <x v="132"/>
    <x v="1"/>
  </r>
  <r>
    <x v="885"/>
    <s v="HDL-FR DR O/S,RH"/>
    <s v="EA"/>
    <s v="GC"/>
    <x v="88"/>
    <x v="88"/>
    <s v="N"/>
    <s v="아산3포장장"/>
    <n v="20201029"/>
    <x v="504"/>
    <b v="0"/>
    <s v="CS338"/>
    <b v="1"/>
    <b v="1"/>
    <x v="5"/>
    <x v="22"/>
    <s v="HDL, DR, O/S"/>
    <s v="FR"/>
    <n v="3"/>
    <x v="73"/>
    <x v="90"/>
    <x v="132"/>
    <x v="1"/>
  </r>
  <r>
    <x v="886"/>
    <s v="HDL-FR DR O/S,RH"/>
    <s v="EA"/>
    <s v="GC"/>
    <x v="88"/>
    <x v="88"/>
    <s v="N"/>
    <s v="아산3포장장"/>
    <n v="20200729"/>
    <x v="505"/>
    <b v="0"/>
    <s v="CS338"/>
    <b v="1"/>
    <b v="1"/>
    <x v="5"/>
    <x v="22"/>
    <s v="HDL, DR, O/S"/>
    <s v="FR"/>
    <n v="3"/>
    <x v="73"/>
    <x v="90"/>
    <x v="132"/>
    <x v="1"/>
  </r>
  <r>
    <x v="887"/>
    <s v="HDL-FR DR O/S,RH"/>
    <s v="EA"/>
    <s v="GC"/>
    <x v="88"/>
    <x v="88"/>
    <s v="N"/>
    <s v="아산3포장장"/>
    <n v="20201029"/>
    <x v="506"/>
    <b v="0"/>
    <s v="CS338"/>
    <b v="1"/>
    <b v="1"/>
    <x v="5"/>
    <x v="22"/>
    <s v="HDL, DR, O/S"/>
    <s v="FR"/>
    <n v="3"/>
    <x v="73"/>
    <x v="90"/>
    <x v="132"/>
    <x v="1"/>
  </r>
  <r>
    <x v="888"/>
    <s v="HDL-FR DR O/S,RH"/>
    <s v="EA"/>
    <s v="GC"/>
    <x v="88"/>
    <x v="88"/>
    <s v="N"/>
    <s v="아산3포장장"/>
    <n v="20201013"/>
    <x v="507"/>
    <b v="0"/>
    <s v="CS338"/>
    <b v="1"/>
    <b v="1"/>
    <x v="5"/>
    <x v="22"/>
    <s v="HDL, DR, O/S"/>
    <s v="FR"/>
    <n v="3"/>
    <x v="73"/>
    <x v="90"/>
    <x v="132"/>
    <x v="1"/>
  </r>
  <r>
    <x v="889"/>
    <s v="HDL-FR DR O/S,RH"/>
    <s v="EA"/>
    <s v="GC"/>
    <x v="88"/>
    <x v="88"/>
    <s v="N"/>
    <s v="아산3포장장"/>
    <n v="20201026"/>
    <x v="508"/>
    <b v="0"/>
    <s v="CS338"/>
    <b v="1"/>
    <b v="1"/>
    <x v="5"/>
    <x v="22"/>
    <s v="HDL, DR, O/S"/>
    <s v="FR"/>
    <n v="3"/>
    <x v="73"/>
    <x v="90"/>
    <x v="132"/>
    <x v="1"/>
  </r>
  <r>
    <x v="890"/>
    <s v="HDL-FR DR O/S,RH"/>
    <s v="EA"/>
    <s v="GC"/>
    <x v="88"/>
    <x v="88"/>
    <s v="N"/>
    <s v="아산3포장장"/>
    <n v="20201013"/>
    <x v="509"/>
    <b v="0"/>
    <s v="CS338"/>
    <b v="1"/>
    <b v="1"/>
    <x v="5"/>
    <x v="22"/>
    <s v="HDL, DR, O/S"/>
    <s v="FR"/>
    <n v="3"/>
    <x v="73"/>
    <x v="90"/>
    <x v="132"/>
    <x v="1"/>
  </r>
  <r>
    <x v="891"/>
    <s v="HDL-FR DR O/S,RH"/>
    <s v="EA"/>
    <s v="GC"/>
    <x v="88"/>
    <x v="88"/>
    <s v="N"/>
    <s v="아산3포장장"/>
    <n v="20201029"/>
    <x v="510"/>
    <b v="0"/>
    <s v="CS338"/>
    <b v="1"/>
    <b v="1"/>
    <x v="5"/>
    <x v="22"/>
    <s v="HDL, DR, O/S"/>
    <s v="FR"/>
    <n v="3"/>
    <x v="73"/>
    <x v="90"/>
    <x v="132"/>
    <x v="1"/>
  </r>
  <r>
    <x v="892"/>
    <s v="HDL-FR DR O/S,RH"/>
    <s v="EA"/>
    <s v="GC"/>
    <x v="88"/>
    <x v="88"/>
    <s v="N"/>
    <s v="아산3포장장"/>
    <n v="20200729"/>
    <x v="511"/>
    <b v="0"/>
    <s v="CS338"/>
    <b v="1"/>
    <b v="1"/>
    <x v="5"/>
    <x v="22"/>
    <s v="HDL, DR, O/S"/>
    <s v="FR"/>
    <n v="3"/>
    <x v="73"/>
    <x v="90"/>
    <x v="132"/>
    <x v="1"/>
  </r>
  <r>
    <x v="893"/>
    <s v="HDL-FR DR O/S,RH"/>
    <s v="EA"/>
    <s v="GC"/>
    <x v="88"/>
    <x v="88"/>
    <s v="N"/>
    <s v="아산3포장장"/>
    <n v="20201013"/>
    <x v="512"/>
    <b v="0"/>
    <s v="CS338"/>
    <b v="1"/>
    <b v="1"/>
    <x v="5"/>
    <x v="22"/>
    <s v="HDL, DR, O/S"/>
    <s v="FR"/>
    <n v="3"/>
    <x v="73"/>
    <x v="90"/>
    <x v="132"/>
    <x v="1"/>
  </r>
  <r>
    <x v="894"/>
    <s v="HDL-FR DR O/S,RH"/>
    <s v="EA"/>
    <s v="GC"/>
    <x v="88"/>
    <x v="88"/>
    <s v="N"/>
    <s v="아산3포장장"/>
    <n v="20201029"/>
    <x v="508"/>
    <b v="0"/>
    <s v="CS338"/>
    <b v="1"/>
    <b v="1"/>
    <x v="5"/>
    <x v="22"/>
    <s v="HDL, DR, O/S"/>
    <s v="FR"/>
    <n v="3"/>
    <x v="73"/>
    <x v="90"/>
    <x v="132"/>
    <x v="1"/>
  </r>
  <r>
    <x v="895"/>
    <s v="HDL-FR DR O/S,RH"/>
    <s v="EA"/>
    <s v="GC"/>
    <x v="88"/>
    <x v="88"/>
    <s v="N"/>
    <s v="아산3포장장"/>
    <n v="20201029"/>
    <x v="513"/>
    <b v="0"/>
    <s v="CS338"/>
    <b v="1"/>
    <b v="1"/>
    <x v="5"/>
    <x v="22"/>
    <s v="HDL, DR, O/S"/>
    <s v="FR"/>
    <n v="3"/>
    <x v="73"/>
    <x v="90"/>
    <x v="132"/>
    <x v="1"/>
  </r>
  <r>
    <x v="896"/>
    <s v="HDL-FR DR O/S,RH"/>
    <s v="EA"/>
    <s v="GC"/>
    <x v="88"/>
    <x v="88"/>
    <s v="N"/>
    <s v="아산3포장장"/>
    <n v="20201013"/>
    <x v="514"/>
    <b v="0"/>
    <s v="HS335"/>
    <b v="1"/>
    <b v="1"/>
    <x v="5"/>
    <x v="22"/>
    <s v="HDL, DR, O/S"/>
    <s v="FR"/>
    <n v="3"/>
    <x v="73"/>
    <x v="90"/>
    <x v="132"/>
    <x v="1"/>
  </r>
  <r>
    <x v="897"/>
    <s v="HDL-FR DR O/S,RH"/>
    <s v="EA"/>
    <s v="GC"/>
    <x v="88"/>
    <x v="88"/>
    <s v="N"/>
    <s v="아산3포장장"/>
    <n v="20201013"/>
    <x v="509"/>
    <b v="0"/>
    <s v="CS338"/>
    <b v="1"/>
    <b v="1"/>
    <x v="5"/>
    <x v="22"/>
    <s v="HDL, DR, O/S"/>
    <s v="FR"/>
    <n v="3"/>
    <x v="73"/>
    <x v="90"/>
    <x v="132"/>
    <x v="1"/>
  </r>
  <r>
    <x v="898"/>
    <s v="COVER-FR DR O/S HDL,RH"/>
    <s v="EA"/>
    <s v="GC"/>
    <x v="88"/>
    <x v="88"/>
    <s v="N"/>
    <s v="아산3포장장"/>
    <n v="20201029"/>
    <x v="515"/>
    <b v="0"/>
    <s v="PB320FK"/>
    <b v="1"/>
    <b v="1"/>
    <x v="5"/>
    <x v="22"/>
    <s v="COVER, DR, O/S, HDL"/>
    <s v="FR"/>
    <n v="4"/>
    <x v="6"/>
    <x v="91"/>
    <x v="134"/>
    <x v="0"/>
  </r>
  <r>
    <x v="899"/>
    <s v="PAD-FR DR O/S HDL HINGE,RH"/>
    <s v="EA"/>
    <s v="GC"/>
    <x v="88"/>
    <x v="88"/>
    <s v="N"/>
    <s v="아산3포장장"/>
    <n v="20201029"/>
    <x v="346"/>
    <b v="0"/>
    <s v="PB345"/>
    <b v="1"/>
    <b v="1"/>
    <x v="5"/>
    <x v="22"/>
    <s v="PAD, DR, O/S, HDL, HINGE"/>
    <s v="FR"/>
    <n v="5"/>
    <x v="82"/>
    <x v="102"/>
    <x v="150"/>
    <x v="0"/>
  </r>
  <r>
    <x v="900"/>
    <s v="HDL-RR DR O/S,LH"/>
    <s v="EA"/>
    <s v="GC"/>
    <x v="88"/>
    <x v="88"/>
    <s v="N"/>
    <s v="아산3포장장"/>
    <n v="20201029"/>
    <x v="516"/>
    <b v="0"/>
    <s v="CS338"/>
    <b v="1"/>
    <b v="1"/>
    <x v="5"/>
    <x v="30"/>
    <s v="HDL, DR, O/S"/>
    <s v="RR"/>
    <n v="3"/>
    <x v="73"/>
    <x v="90"/>
    <x v="132"/>
    <x v="1"/>
  </r>
  <r>
    <x v="901"/>
    <s v="HDL-RR DR O/S,LH"/>
    <s v="EA"/>
    <s v="GC"/>
    <x v="88"/>
    <x v="88"/>
    <s v="N"/>
    <s v="아산3포장장"/>
    <n v="20201026"/>
    <x v="517"/>
    <b v="0"/>
    <s v="CS338"/>
    <b v="1"/>
    <b v="1"/>
    <x v="5"/>
    <x v="30"/>
    <s v="HDL, DR, O/S"/>
    <s v="RR"/>
    <n v="3"/>
    <x v="73"/>
    <x v="90"/>
    <x v="132"/>
    <x v="1"/>
  </r>
  <r>
    <x v="902"/>
    <s v="HDL-RR DR O/S,LH"/>
    <s v="EA"/>
    <s v="GC"/>
    <x v="88"/>
    <x v="88"/>
    <s v="N"/>
    <s v="아산3포장장"/>
    <n v="20201013"/>
    <x v="518"/>
    <b v="0"/>
    <s v="CS338"/>
    <b v="1"/>
    <b v="1"/>
    <x v="5"/>
    <x v="30"/>
    <s v="HDL, DR, O/S"/>
    <s v="RR"/>
    <n v="3"/>
    <x v="73"/>
    <x v="90"/>
    <x v="132"/>
    <x v="1"/>
  </r>
  <r>
    <x v="903"/>
    <s v="HDL-RR DR O/S,LH"/>
    <s v="EA"/>
    <s v="GC"/>
    <x v="88"/>
    <x v="88"/>
    <s v="N"/>
    <s v="아산3포장장"/>
    <n v="20201013"/>
    <x v="518"/>
    <b v="0"/>
    <s v="CS338"/>
    <b v="1"/>
    <b v="1"/>
    <x v="5"/>
    <x v="30"/>
    <s v="HDL, DR, O/S"/>
    <s v="RR"/>
    <n v="3"/>
    <x v="73"/>
    <x v="90"/>
    <x v="132"/>
    <x v="1"/>
  </r>
  <r>
    <x v="904"/>
    <s v="HDL-RR DR O/S,LH"/>
    <s v="EA"/>
    <s v="GC"/>
    <x v="88"/>
    <x v="88"/>
    <s v="N"/>
    <s v="아산3포장장"/>
    <n v="20200729"/>
    <x v="200"/>
    <b v="0"/>
    <s v="CS338"/>
    <b v="1"/>
    <b v="1"/>
    <x v="5"/>
    <x v="30"/>
    <s v="HDL, DR, O/S"/>
    <s v="RR"/>
    <n v="3"/>
    <x v="73"/>
    <x v="90"/>
    <x v="132"/>
    <x v="1"/>
  </r>
  <r>
    <x v="905"/>
    <s v="HDL-RR DR O/S,LH"/>
    <s v="EA"/>
    <s v="GC"/>
    <x v="88"/>
    <x v="88"/>
    <s v="N"/>
    <s v="아산3포장장"/>
    <n v="20201013"/>
    <x v="519"/>
    <b v="0"/>
    <s v="CS338"/>
    <b v="1"/>
    <b v="1"/>
    <x v="5"/>
    <x v="30"/>
    <s v="HDL, DR, O/S"/>
    <s v="RR"/>
    <n v="3"/>
    <x v="73"/>
    <x v="90"/>
    <x v="132"/>
    <x v="1"/>
  </r>
  <r>
    <x v="906"/>
    <s v="HDL-RR DR O/S,LH"/>
    <s v="EA"/>
    <s v="GC"/>
    <x v="88"/>
    <x v="88"/>
    <s v="N"/>
    <s v="아산3포장장"/>
    <n v="20201013"/>
    <x v="520"/>
    <b v="0"/>
    <s v="HS335"/>
    <b v="1"/>
    <b v="1"/>
    <x v="5"/>
    <x v="30"/>
    <s v="HDL, DR, O/S"/>
    <s v="RR"/>
    <n v="3"/>
    <x v="73"/>
    <x v="90"/>
    <x v="132"/>
    <x v="1"/>
  </r>
  <r>
    <x v="907"/>
    <s v="HDL-RR DR O/S,LH"/>
    <s v="EA"/>
    <s v="GC"/>
    <x v="88"/>
    <x v="88"/>
    <s v="N"/>
    <s v="아산3포장장"/>
    <n v="20201013"/>
    <x v="521"/>
    <b v="0"/>
    <s v="CS338"/>
    <b v="1"/>
    <b v="1"/>
    <x v="5"/>
    <x v="30"/>
    <s v="HDL, DR, O/S"/>
    <s v="RR"/>
    <n v="3"/>
    <x v="73"/>
    <x v="90"/>
    <x v="132"/>
    <x v="1"/>
  </r>
  <r>
    <x v="908"/>
    <s v="COVER-RR DR O/S HDL,LH"/>
    <s v="EA"/>
    <s v="GC"/>
    <x v="88"/>
    <x v="88"/>
    <s v="N"/>
    <s v="아산3포장장"/>
    <n v="20201013"/>
    <x v="522"/>
    <b v="0"/>
    <s v="PB345"/>
    <b v="1"/>
    <b v="1"/>
    <x v="5"/>
    <x v="30"/>
    <s v="COVER, DR, O/S, HDL"/>
    <s v="RR"/>
    <n v="4"/>
    <x v="6"/>
    <x v="91"/>
    <x v="134"/>
    <x v="0"/>
  </r>
  <r>
    <x v="909"/>
    <s v="HDL-RR DR O/S,RH"/>
    <s v="EA"/>
    <s v="GC"/>
    <x v="88"/>
    <x v="88"/>
    <s v="N"/>
    <s v="아산3포장장"/>
    <n v="20201026"/>
    <x v="523"/>
    <b v="0"/>
    <s v="CS338"/>
    <b v="1"/>
    <b v="1"/>
    <x v="5"/>
    <x v="30"/>
    <s v="HDL, DR, O/S"/>
    <s v="RR"/>
    <n v="3"/>
    <x v="73"/>
    <x v="90"/>
    <x v="132"/>
    <x v="1"/>
  </r>
  <r>
    <x v="910"/>
    <s v="HDL-RR DR O/S,RH"/>
    <s v="EA"/>
    <s v="GC"/>
    <x v="88"/>
    <x v="88"/>
    <s v="N"/>
    <s v="아산3포장장"/>
    <n v="20201013"/>
    <x v="524"/>
    <b v="0"/>
    <s v="CS338"/>
    <b v="1"/>
    <b v="1"/>
    <x v="5"/>
    <x v="30"/>
    <s v="HDL, DR, O/S"/>
    <s v="RR"/>
    <n v="3"/>
    <x v="73"/>
    <x v="90"/>
    <x v="132"/>
    <x v="1"/>
  </r>
  <r>
    <x v="911"/>
    <s v="HDL-RR DR O/S,RH"/>
    <s v="EA"/>
    <s v="GC"/>
    <x v="88"/>
    <x v="88"/>
    <s v="N"/>
    <s v="아산3포장장"/>
    <n v="20201013"/>
    <x v="524"/>
    <b v="0"/>
    <s v="CS338"/>
    <b v="1"/>
    <b v="1"/>
    <x v="5"/>
    <x v="30"/>
    <s v="HDL, DR, O/S"/>
    <s v="RR"/>
    <n v="3"/>
    <x v="73"/>
    <x v="90"/>
    <x v="132"/>
    <x v="1"/>
  </r>
  <r>
    <x v="912"/>
    <s v="HDL-RR DR O/S,RH"/>
    <s v="EA"/>
    <s v="GC"/>
    <x v="88"/>
    <x v="88"/>
    <s v="N"/>
    <s v="아산3포장장"/>
    <n v="20200729"/>
    <x v="200"/>
    <b v="0"/>
    <s v="CS338"/>
    <b v="1"/>
    <b v="1"/>
    <x v="5"/>
    <x v="30"/>
    <s v="HDL, DR, O/S"/>
    <s v="RR"/>
    <n v="3"/>
    <x v="73"/>
    <x v="90"/>
    <x v="132"/>
    <x v="1"/>
  </r>
  <r>
    <x v="913"/>
    <s v="HDL-RR DR O/S,RH"/>
    <s v="EA"/>
    <s v="GC"/>
    <x v="88"/>
    <x v="88"/>
    <s v="N"/>
    <s v="아산3포장장"/>
    <n v="20201013"/>
    <x v="518"/>
    <b v="0"/>
    <s v="CS338"/>
    <b v="1"/>
    <b v="1"/>
    <x v="5"/>
    <x v="30"/>
    <s v="HDL, DR, O/S"/>
    <s v="RR"/>
    <n v="3"/>
    <x v="73"/>
    <x v="90"/>
    <x v="132"/>
    <x v="1"/>
  </r>
  <r>
    <x v="914"/>
    <s v="HDL-RR DR O/S,RH"/>
    <s v="EA"/>
    <s v="GC"/>
    <x v="88"/>
    <x v="88"/>
    <s v="N"/>
    <s v="아산3포장장"/>
    <n v="20201013"/>
    <x v="520"/>
    <b v="0"/>
    <s v="HS335"/>
    <b v="1"/>
    <b v="1"/>
    <x v="5"/>
    <x v="30"/>
    <s v="HDL, DR, O/S"/>
    <s v="RR"/>
    <n v="3"/>
    <x v="73"/>
    <x v="90"/>
    <x v="132"/>
    <x v="1"/>
  </r>
  <r>
    <x v="915"/>
    <s v="HDL-RR DR O/S,RH"/>
    <s v="EA"/>
    <s v="GC"/>
    <x v="88"/>
    <x v="88"/>
    <s v="N"/>
    <s v="아산3포장장"/>
    <n v="20201013"/>
    <x v="525"/>
    <b v="0"/>
    <s v="CS338"/>
    <b v="1"/>
    <b v="1"/>
    <x v="5"/>
    <x v="30"/>
    <s v="HDL, DR, O/S"/>
    <s v="RR"/>
    <n v="3"/>
    <x v="73"/>
    <x v="90"/>
    <x v="132"/>
    <x v="1"/>
  </r>
  <r>
    <x v="916"/>
    <s v="COVER-RR DR O/S HDL,RH"/>
    <s v="EA"/>
    <s v="GC"/>
    <x v="88"/>
    <x v="88"/>
    <s v="N"/>
    <s v="아산3포장장"/>
    <n v="20201013"/>
    <x v="522"/>
    <b v="0"/>
    <s v="PB345"/>
    <b v="1"/>
    <b v="1"/>
    <x v="5"/>
    <x v="30"/>
    <s v="COVER, DR, O/S, HDL"/>
    <s v="RR"/>
    <n v="4"/>
    <x v="6"/>
    <x v="91"/>
    <x v="134"/>
    <x v="0"/>
  </r>
  <r>
    <x v="917"/>
    <s v="PAD-ROOF RAIL"/>
    <s v="EA"/>
    <s v="GB"/>
    <x v="89"/>
    <x v="89"/>
    <s v="N"/>
    <s v="아산2포장장"/>
    <n v="20201029"/>
    <x v="526"/>
    <b v="0"/>
    <s v="PB320FK"/>
    <b v="1"/>
    <b v="1"/>
    <x v="5"/>
    <x v="23"/>
    <s v="PAD, ROOF, RAIL"/>
    <m/>
    <n v="2"/>
    <x v="82"/>
    <x v="123"/>
    <x v="180"/>
    <x v="0"/>
  </r>
  <r>
    <x v="918"/>
    <s v="PAD-ROOF"/>
    <s v="EA"/>
    <s v="GB"/>
    <x v="89"/>
    <x v="89"/>
    <s v="N"/>
    <s v="아산2포장장"/>
    <n v="20201029"/>
    <x v="527"/>
    <b v="0"/>
    <s v="PB335FK"/>
    <b v="1"/>
    <b v="1"/>
    <x v="5"/>
    <x v="23"/>
    <s v="PAD, ROOF"/>
    <m/>
    <n v="2"/>
    <x v="82"/>
    <x v="123"/>
    <x v="180"/>
    <x v="0"/>
  </r>
  <r>
    <x v="919"/>
    <s v="S/BELT ASSY-2ND C.L.R 3PT,LH"/>
    <s v="EA"/>
    <s v="GB"/>
    <x v="90"/>
    <x v="90"/>
    <s v="N"/>
    <s v="아산2포장장"/>
    <n v="20201014"/>
    <x v="528"/>
    <b v="0"/>
    <s v="PB326FK"/>
    <b v="1"/>
    <b v="1"/>
    <x v="5"/>
    <x v="47"/>
    <s v="S/BELT, CLR"/>
    <m/>
    <n v="2"/>
    <x v="111"/>
    <x v="146"/>
    <x v="210"/>
    <x v="0"/>
  </r>
  <r>
    <x v="920"/>
    <s v="S/BELT ASSY-2ND C.L.R 3PT,LH"/>
    <s v="EA"/>
    <s v="GB"/>
    <x v="90"/>
    <x v="90"/>
    <s v="N"/>
    <s v="아산2포장장"/>
    <n v="20200818"/>
    <x v="528"/>
    <b v="0"/>
    <s v="PB326FK"/>
    <b v="1"/>
    <b v="1"/>
    <x v="5"/>
    <x v="47"/>
    <s v="S/BELT, CLR"/>
    <m/>
    <n v="2"/>
    <x v="111"/>
    <x v="146"/>
    <x v="210"/>
    <x v="0"/>
  </r>
  <r>
    <x v="921"/>
    <s v="S/BELT ASSY-2ND C.L.R 3PT,LH"/>
    <s v="EA"/>
    <s v="GB"/>
    <x v="90"/>
    <x v="90"/>
    <s v="N"/>
    <s v="아산2포장장"/>
    <n v="20201027"/>
    <x v="529"/>
    <b v="0"/>
    <s v="PB326FK"/>
    <b v="1"/>
    <b v="1"/>
    <x v="5"/>
    <x v="47"/>
    <s v="S/BELT, CLR"/>
    <m/>
    <n v="2"/>
    <x v="111"/>
    <x v="146"/>
    <x v="210"/>
    <x v="0"/>
  </r>
  <r>
    <x v="922"/>
    <s v="S/BELT ASSY-2ND C.L.R 3PT,RH"/>
    <s v="EA"/>
    <s v="GB"/>
    <x v="90"/>
    <x v="90"/>
    <s v="N"/>
    <s v="아산2포장장"/>
    <n v="20201014"/>
    <x v="528"/>
    <b v="0"/>
    <s v="PB326FK"/>
    <b v="1"/>
    <b v="1"/>
    <x v="5"/>
    <x v="47"/>
    <s v="S/BELT, CLR"/>
    <m/>
    <n v="2"/>
    <x v="111"/>
    <x v="146"/>
    <x v="210"/>
    <x v="0"/>
  </r>
  <r>
    <x v="923"/>
    <s v="S/BELT ASSY-2ND C.L.R 3PT,RH"/>
    <s v="EA"/>
    <s v="GB"/>
    <x v="90"/>
    <x v="90"/>
    <s v="N"/>
    <s v="아산2포장장"/>
    <n v="20200818"/>
    <x v="528"/>
    <b v="0"/>
    <s v="PB326FK"/>
    <b v="1"/>
    <b v="1"/>
    <x v="5"/>
    <x v="47"/>
    <s v="S/BELT, CLR"/>
    <m/>
    <n v="2"/>
    <x v="111"/>
    <x v="146"/>
    <x v="210"/>
    <x v="0"/>
  </r>
  <r>
    <x v="924"/>
    <s v="S/BELT ASSY-2ND C.L.R 3PT,RH"/>
    <s v="EA"/>
    <s v="GB"/>
    <x v="90"/>
    <x v="90"/>
    <s v="N"/>
    <s v="아산2포장장"/>
    <n v="20201027"/>
    <x v="529"/>
    <b v="0"/>
    <s v="PB326FK"/>
    <b v="1"/>
    <b v="1"/>
    <x v="5"/>
    <x v="47"/>
    <s v="S/BELT, CLR"/>
    <m/>
    <n v="2"/>
    <x v="111"/>
    <x v="146"/>
    <x v="210"/>
    <x v="0"/>
  </r>
  <r>
    <x v="925"/>
    <s v="S/BELT ASSY-2ND C.L.R 3PT CTR"/>
    <s v="EA"/>
    <s v="GB"/>
    <x v="90"/>
    <x v="90"/>
    <s v="N"/>
    <s v="아산2포장장"/>
    <n v="20201027"/>
    <x v="530"/>
    <b v="0"/>
    <s v="PB326FK"/>
    <b v="1"/>
    <b v="1"/>
    <x v="5"/>
    <x v="47"/>
    <s v="S/BELT, CLR, CTR"/>
    <m/>
    <n v="2"/>
    <x v="111"/>
    <x v="146"/>
    <x v="210"/>
    <x v="0"/>
  </r>
  <r>
    <x v="926"/>
    <s v="ANCHOR COVER-RR SEAT BELT LWR"/>
    <s v="EA"/>
    <s v="GB"/>
    <x v="90"/>
    <x v="90"/>
    <s v="N"/>
    <s v="아산2포장장"/>
    <n v="20201019"/>
    <x v="531"/>
    <b v="0"/>
    <s v="PB320FK"/>
    <b v="1"/>
    <b v="1"/>
    <x v="5"/>
    <x v="47"/>
    <s v="ANCHOR, COVER, SEAT, BELT, LWR"/>
    <s v="RR"/>
    <n v="3"/>
    <x v="112"/>
    <x v="4"/>
    <x v="211"/>
    <x v="0"/>
  </r>
  <r>
    <x v="927"/>
    <s v="BRKT-WIRING MTG"/>
    <s v="EA"/>
    <s v="GC"/>
    <x v="60"/>
    <x v="60"/>
    <s v="N"/>
    <s v="아산3포장장"/>
    <n v="20201026"/>
    <x v="532"/>
    <b v="0"/>
    <s v="PB345"/>
    <b v="1"/>
    <b v="1"/>
    <x v="2"/>
    <x v="19"/>
    <s v="BRKT, WIRING, MTG"/>
    <m/>
    <n v="3"/>
    <x v="38"/>
    <x v="43"/>
    <x v="63"/>
    <x v="0"/>
  </r>
  <r>
    <x v="928"/>
    <s v="UNIT ASSY-INVERTER"/>
    <s v="EA"/>
    <s v="GB"/>
    <x v="61"/>
    <x v="61"/>
    <s v="N"/>
    <s v="아산2포장장"/>
    <n v="20201028"/>
    <x v="533"/>
    <b v="0"/>
    <s v="PB325FK"/>
    <b v="1"/>
    <b v="1"/>
    <x v="2"/>
    <x v="33"/>
    <s v="UNIT, INVERTER"/>
    <m/>
    <n v="2"/>
    <x v="78"/>
    <x v="147"/>
    <x v="212"/>
    <x v="0"/>
  </r>
  <r>
    <x v="929"/>
    <s v="FOB-SMART KEY"/>
    <s v="EA"/>
    <s v="GC"/>
    <x v="62"/>
    <x v="62"/>
    <s v="N"/>
    <s v="아산3포장장"/>
    <n v="20201026"/>
    <x v="253"/>
    <b v="0"/>
    <s v="PB320FK"/>
    <b v="1"/>
    <b v="1"/>
    <x v="2"/>
    <x v="33"/>
    <s v="FOB, SMART, KEY"/>
    <m/>
    <n v="3"/>
    <x v="84"/>
    <x v="104"/>
    <x v="153"/>
    <x v="0"/>
  </r>
  <r>
    <x v="930"/>
    <s v="FOB-SMART KEY"/>
    <s v="EA"/>
    <s v="GC"/>
    <x v="62"/>
    <x v="62"/>
    <s v="N"/>
    <s v="아산3포장장"/>
    <n v="20201026"/>
    <x v="253"/>
    <b v="0"/>
    <s v="PB320FK"/>
    <b v="1"/>
    <b v="1"/>
    <x v="2"/>
    <x v="33"/>
    <s v="FOB, SMART, KEY"/>
    <m/>
    <n v="3"/>
    <x v="84"/>
    <x v="104"/>
    <x v="153"/>
    <x v="0"/>
  </r>
  <r>
    <x v="931"/>
    <s v="FOB-SMART KEY"/>
    <s v="EA"/>
    <s v="GC"/>
    <x v="62"/>
    <x v="62"/>
    <s v="N"/>
    <s v="아산3포장장"/>
    <n v="20201007"/>
    <x v="419"/>
    <b v="0"/>
    <s v="PB320FK"/>
    <b v="1"/>
    <b v="1"/>
    <x v="2"/>
    <x v="33"/>
    <s v="FOB, SMART, KEY"/>
    <m/>
    <n v="3"/>
    <x v="84"/>
    <x v="104"/>
    <x v="153"/>
    <x v="0"/>
  </r>
  <r>
    <x v="932"/>
    <s v="FOB-SMART KEY"/>
    <s v="EA"/>
    <s v="GC"/>
    <x v="62"/>
    <x v="62"/>
    <s v="N"/>
    <s v="아산3포장장"/>
    <n v="20201007"/>
    <x v="419"/>
    <b v="0"/>
    <s v="PB320FK"/>
    <b v="1"/>
    <b v="1"/>
    <x v="2"/>
    <x v="33"/>
    <s v="FOB, SMART, KEY"/>
    <m/>
    <n v="3"/>
    <x v="84"/>
    <x v="104"/>
    <x v="153"/>
    <x v="0"/>
  </r>
  <r>
    <x v="933"/>
    <s v="FOB-SMART KEY"/>
    <s v="EA"/>
    <s v="GC"/>
    <x v="62"/>
    <x v="62"/>
    <s v="N"/>
    <s v="아산3포장장"/>
    <n v="20201007"/>
    <x v="419"/>
    <b v="0"/>
    <s v="PB320FK"/>
    <b v="1"/>
    <b v="1"/>
    <x v="2"/>
    <x v="33"/>
    <s v="FOB, SMART, KEY"/>
    <m/>
    <n v="3"/>
    <x v="84"/>
    <x v="104"/>
    <x v="153"/>
    <x v="0"/>
  </r>
  <r>
    <x v="547"/>
    <s v="ANTENNA ASSY-SMART KEY"/>
    <s v="EA"/>
    <s v="GC"/>
    <x v="63"/>
    <x v="63"/>
    <s v="N"/>
    <s v="아산3포장장"/>
    <n v="20201026"/>
    <x v="327"/>
    <b v="0"/>
    <s v="CS334"/>
    <b v="1"/>
    <b v="1"/>
    <x v="2"/>
    <x v="33"/>
    <s v="ANTENNA, SMART, KEY"/>
    <m/>
    <n v="3"/>
    <x v="76"/>
    <x v="104"/>
    <x v="154"/>
    <x v="0"/>
  </r>
  <r>
    <x v="934"/>
    <s v="NUT-COMBINATION ANTENNA"/>
    <s v="EA"/>
    <s v="GC"/>
    <x v="72"/>
    <x v="72"/>
    <s v="N"/>
    <s v="아산3포장장"/>
    <n v="20201101"/>
    <x v="534"/>
    <b v="1"/>
    <s v="CS558"/>
    <b v="1"/>
    <b v="1"/>
    <x v="2"/>
    <x v="34"/>
    <s v="NUT, COMBINATION, ANTENNA"/>
    <m/>
    <n v="3"/>
    <x v="16"/>
    <x v="148"/>
    <x v="213"/>
    <x v="0"/>
  </r>
  <r>
    <x v="935"/>
    <s v="GRILLE ASSY-AIR EXTRACTOR"/>
    <s v="EA"/>
    <s v="GB"/>
    <x v="64"/>
    <x v="64"/>
    <s v="N"/>
    <s v="아산2포장장"/>
    <n v="20200910"/>
    <x v="535"/>
    <b v="0"/>
    <s v="PB335F"/>
    <b v="1"/>
    <b v="1"/>
    <x v="2"/>
    <x v="3"/>
    <s v="GRILLE, AIR, EXTRACTOR"/>
    <m/>
    <n v="3"/>
    <x v="113"/>
    <x v="149"/>
    <x v="214"/>
    <x v="0"/>
  </r>
  <r>
    <x v="766"/>
    <s v="LABEL-REFRIGERANT ID"/>
    <s v="EA"/>
    <s v="GC"/>
    <x v="53"/>
    <x v="53"/>
    <s v="N"/>
    <s v="아산3포장장"/>
    <n v="20200825"/>
    <x v="7"/>
    <b v="0"/>
    <s v="CM448"/>
    <b v="1"/>
    <b v="1"/>
    <x v="2"/>
    <x v="3"/>
    <s v="LABEL, REFRIGERANT, ID"/>
    <s v="FR"/>
    <n v="3"/>
    <x v="51"/>
    <x v="4"/>
    <x v="90"/>
    <x v="0"/>
  </r>
  <r>
    <x v="936"/>
    <s v="UNIT ASSY-RR CORNER RADAR,LH"/>
    <s v="EA"/>
    <s v="GC"/>
    <x v="62"/>
    <x v="62"/>
    <s v="N"/>
    <s v="아산3포장장"/>
    <n v="20201013"/>
    <x v="2"/>
    <b v="0"/>
    <s v="CS334"/>
    <b v="1"/>
    <b v="1"/>
    <x v="2"/>
    <x v="35"/>
    <s v="UNIT, CORNER, RADAR"/>
    <s v="RR"/>
    <n v="3"/>
    <x v="78"/>
    <x v="96"/>
    <x v="141"/>
    <x v="0"/>
  </r>
  <r>
    <x v="937"/>
    <s v="UNIT ASSY-RR CORNER RADAR,RH"/>
    <s v="EA"/>
    <s v="GC"/>
    <x v="62"/>
    <x v="62"/>
    <s v="N"/>
    <s v="아산3포장장"/>
    <n v="20201013"/>
    <x v="536"/>
    <b v="0"/>
    <s v="CS334"/>
    <b v="1"/>
    <b v="1"/>
    <x v="2"/>
    <x v="35"/>
    <s v="UNIT, CORNER, RADAR"/>
    <s v="RR"/>
    <n v="3"/>
    <x v="78"/>
    <x v="96"/>
    <x v="141"/>
    <x v="0"/>
  </r>
  <r>
    <x v="20"/>
    <s v="NUT-FLANGE,SELF LOCK"/>
    <s v="EA"/>
    <s v="GB"/>
    <x v="43"/>
    <x v="43"/>
    <s v="N"/>
    <s v="아산2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938"/>
    <s v="BOLT"/>
    <s v="EA"/>
    <s v="GB"/>
    <x v="6"/>
    <x v="6"/>
    <s v="N"/>
    <s v="아산2포장장"/>
    <n v="20201029"/>
    <x v="234"/>
    <b v="0"/>
    <s v="PB345"/>
    <b v="1"/>
    <b v="1"/>
    <x v="0"/>
    <x v="0"/>
    <s v="BOLT"/>
    <m/>
    <n v="1"/>
    <x v="0"/>
    <x v="4"/>
    <x v="16"/>
    <x v="0"/>
  </r>
  <r>
    <x v="21"/>
    <s v="BOLT-WASHER ASSY"/>
    <s v="EA"/>
    <s v="GB"/>
    <x v="1"/>
    <x v="1"/>
    <s v="N"/>
    <s v="아산2포장장"/>
    <n v="20201026"/>
    <x v="17"/>
    <b v="0"/>
    <s v="PB345"/>
    <b v="1"/>
    <b v="1"/>
    <x v="0"/>
    <x v="0"/>
    <s v="BOLT, WASHER"/>
    <m/>
    <n v="2"/>
    <x v="0"/>
    <x v="8"/>
    <x v="15"/>
    <x v="0"/>
  </r>
  <r>
    <x v="206"/>
    <s v="BOLT-WASHER ASSY"/>
    <s v="EA"/>
    <s v="GC"/>
    <x v="7"/>
    <x v="7"/>
    <s v="N"/>
    <s v="아산3포장장"/>
    <n v="20200910"/>
    <x v="159"/>
    <b v="0"/>
    <s v="CS558"/>
    <b v="1"/>
    <b v="1"/>
    <x v="0"/>
    <x v="0"/>
    <s v="BOLT, WASHER"/>
    <m/>
    <n v="2"/>
    <x v="0"/>
    <x v="8"/>
    <x v="15"/>
    <x v="0"/>
  </r>
  <r>
    <x v="939"/>
    <s v="BOLT-WASHER ASSY"/>
    <s v="EA"/>
    <s v="GC"/>
    <x v="7"/>
    <x v="7"/>
    <s v="N"/>
    <s v="아산3포장장"/>
    <n v="20201014"/>
    <x v="537"/>
    <b v="0"/>
    <s v="CS558"/>
    <b v="1"/>
    <b v="1"/>
    <x v="0"/>
    <x v="0"/>
    <s v="BOLT, WASHER"/>
    <m/>
    <n v="2"/>
    <x v="0"/>
    <x v="8"/>
    <x v="15"/>
    <x v="0"/>
  </r>
  <r>
    <x v="207"/>
    <s v="BOLT-WASHER ASSY"/>
    <s v="EA"/>
    <s v="GB"/>
    <x v="6"/>
    <x v="6"/>
    <s v="N"/>
    <s v="아산2포장장"/>
    <n v="20201028"/>
    <x v="0"/>
    <b v="0"/>
    <s v="PB345"/>
    <b v="1"/>
    <b v="1"/>
    <x v="0"/>
    <x v="0"/>
    <s v="BOLT, WASHER"/>
    <m/>
    <n v="2"/>
    <x v="0"/>
    <x v="8"/>
    <x v="15"/>
    <x v="0"/>
  </r>
  <r>
    <x v="305"/>
    <s v="BOLT-WASHER ASSY"/>
    <s v="EA"/>
    <s v="GC"/>
    <x v="5"/>
    <x v="5"/>
    <s v="N"/>
    <s v="아산3포장장"/>
    <n v="20201025"/>
    <x v="233"/>
    <b v="0"/>
    <s v="CM428"/>
    <b v="1"/>
    <b v="1"/>
    <x v="0"/>
    <x v="0"/>
    <s v="BOLT, WASHER"/>
    <m/>
    <n v="2"/>
    <x v="0"/>
    <x v="8"/>
    <x v="15"/>
    <x v="0"/>
  </r>
  <r>
    <x v="774"/>
    <s v="BOLT-WASHER ASSY"/>
    <s v="EA"/>
    <s v="GB"/>
    <x v="1"/>
    <x v="1"/>
    <s v="N"/>
    <s v="아산2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306"/>
    <s v="BOLT-WASHER ASSY"/>
    <s v="EA"/>
    <s v="GB"/>
    <x v="1"/>
    <x v="1"/>
    <s v="N"/>
    <s v="아산2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565"/>
    <s v="BOLT-WASHER ASSY"/>
    <s v="EA"/>
    <s v="GB"/>
    <x v="6"/>
    <x v="6"/>
    <s v="N"/>
    <s v="아산2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B"/>
    <x v="6"/>
    <x v="6"/>
    <s v="N"/>
    <s v="아산2포장장"/>
    <n v="20201028"/>
    <x v="6"/>
    <b v="0"/>
    <s v="PB345"/>
    <b v="1"/>
    <b v="1"/>
    <x v="0"/>
    <x v="0"/>
    <s v="BOLT, WASHER"/>
    <m/>
    <n v="2"/>
    <x v="0"/>
    <x v="8"/>
    <x v="15"/>
    <x v="0"/>
  </r>
  <r>
    <x v="566"/>
    <s v="BOLT-WASHER ASSY"/>
    <s v="EA"/>
    <s v="GC"/>
    <x v="7"/>
    <x v="7"/>
    <s v="N"/>
    <s v="아산3포장장"/>
    <n v="20201025"/>
    <x v="341"/>
    <b v="0"/>
    <s v="CM424"/>
    <b v="1"/>
    <b v="1"/>
    <x v="0"/>
    <x v="0"/>
    <s v="BOLT, WASHER"/>
    <m/>
    <n v="2"/>
    <x v="0"/>
    <x v="8"/>
    <x v="15"/>
    <x v="0"/>
  </r>
  <r>
    <x v="552"/>
    <s v="BOLT-WASHER ASSY"/>
    <s v="EA"/>
    <s v="GB"/>
    <x v="1"/>
    <x v="1"/>
    <s v="N"/>
    <s v="아산2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775"/>
    <s v="BOLT-WASHER ASSY"/>
    <s v="EA"/>
    <s v="GC"/>
    <x v="7"/>
    <x v="7"/>
    <s v="N"/>
    <s v="아산3포장장"/>
    <n v="20201025"/>
    <x v="428"/>
    <b v="0"/>
    <s v="CM424"/>
    <b v="1"/>
    <b v="1"/>
    <x v="0"/>
    <x v="0"/>
    <s v="BOLT, WASHER"/>
    <m/>
    <n v="2"/>
    <x v="0"/>
    <x v="8"/>
    <x v="15"/>
    <x v="0"/>
  </r>
  <r>
    <x v="22"/>
    <s v="BOLT-FLANGE"/>
    <s v="EA"/>
    <s v="GC"/>
    <x v="5"/>
    <x v="5"/>
    <s v="N"/>
    <s v="아산3포장장"/>
    <n v="20200623"/>
    <x v="18"/>
    <b v="0"/>
    <s v="CS558"/>
    <b v="1"/>
    <b v="1"/>
    <x v="0"/>
    <x v="0"/>
    <s v="BOLT, FLANGE"/>
    <m/>
    <n v="2"/>
    <x v="0"/>
    <x v="0"/>
    <x v="0"/>
    <x v="0"/>
  </r>
  <r>
    <x v="23"/>
    <s v="BOLT-FLANGE"/>
    <s v="EA"/>
    <s v="GC"/>
    <x v="5"/>
    <x v="5"/>
    <s v="N"/>
    <s v="아산3포장장"/>
    <n v="20201028"/>
    <x v="18"/>
    <b v="0"/>
    <s v="PB345"/>
    <b v="1"/>
    <b v="1"/>
    <x v="0"/>
    <x v="0"/>
    <s v="BOLT, FLANGE"/>
    <m/>
    <n v="2"/>
    <x v="0"/>
    <x v="0"/>
    <x v="0"/>
    <x v="0"/>
  </r>
  <r>
    <x v="27"/>
    <s v="BOLT-FLANGE"/>
    <s v="EA"/>
    <s v="GC"/>
    <x v="7"/>
    <x v="7"/>
    <s v="N"/>
    <s v="아산3포장장"/>
    <n v="20201014"/>
    <x v="22"/>
    <b v="0"/>
    <s v="CS558"/>
    <b v="1"/>
    <b v="1"/>
    <x v="0"/>
    <x v="0"/>
    <s v="BOLT, FLANGE"/>
    <m/>
    <n v="2"/>
    <x v="0"/>
    <x v="0"/>
    <x v="0"/>
    <x v="0"/>
  </r>
  <r>
    <x v="28"/>
    <s v="BOLT-FLANGE"/>
    <s v="EA"/>
    <s v="GC"/>
    <x v="7"/>
    <x v="7"/>
    <s v="N"/>
    <s v="아산3포장장"/>
    <n v="20201023"/>
    <x v="9"/>
    <b v="0"/>
    <s v="CS558"/>
    <b v="1"/>
    <b v="1"/>
    <x v="0"/>
    <x v="0"/>
    <s v="BOLT, FLANGE"/>
    <m/>
    <n v="2"/>
    <x v="0"/>
    <x v="0"/>
    <x v="0"/>
    <x v="0"/>
  </r>
  <r>
    <x v="30"/>
    <s v="BOLT-FLANGE"/>
    <s v="EA"/>
    <s v="GC"/>
    <x v="7"/>
    <x v="7"/>
    <s v="N"/>
    <s v="아산3포장장"/>
    <n v="20200918"/>
    <x v="24"/>
    <b v="0"/>
    <s v="CS558"/>
    <b v="1"/>
    <b v="1"/>
    <x v="0"/>
    <x v="0"/>
    <s v="BOLT, FLANGE"/>
    <m/>
    <n v="2"/>
    <x v="0"/>
    <x v="0"/>
    <x v="0"/>
    <x v="0"/>
  </r>
  <r>
    <x v="31"/>
    <s v="BOLT-FLANGE"/>
    <s v="EA"/>
    <s v="GB"/>
    <x v="6"/>
    <x v="6"/>
    <s v="N"/>
    <s v="아산2포장장"/>
    <n v="20201023"/>
    <x v="25"/>
    <b v="0"/>
    <s v="PB345"/>
    <b v="1"/>
    <b v="1"/>
    <x v="0"/>
    <x v="0"/>
    <s v="BOLT, FLANGE"/>
    <m/>
    <n v="2"/>
    <x v="0"/>
    <x v="0"/>
    <x v="0"/>
    <x v="0"/>
  </r>
  <r>
    <x v="310"/>
    <s v="BOLT-FLANGE"/>
    <s v="EA"/>
    <s v="GC"/>
    <x v="5"/>
    <x v="5"/>
    <s v="N"/>
    <s v="아산3포장장"/>
    <n v="20201021"/>
    <x v="190"/>
    <b v="0"/>
    <s v="CS558"/>
    <b v="1"/>
    <b v="1"/>
    <x v="0"/>
    <x v="0"/>
    <s v="BOLT, FLANGE"/>
    <m/>
    <n v="2"/>
    <x v="0"/>
    <x v="0"/>
    <x v="0"/>
    <x v="0"/>
  </r>
  <r>
    <x v="778"/>
    <s v="BOLT-FLANGE(F.T THREAD)"/>
    <s v="EA"/>
    <s v="GC"/>
    <x v="5"/>
    <x v="5"/>
    <s v="N"/>
    <s v="아산3포장장"/>
    <n v="20201025"/>
    <x v="430"/>
    <b v="0"/>
    <s v="CS558"/>
    <b v="1"/>
    <b v="1"/>
    <x v="0"/>
    <x v="0"/>
    <s v="BOLT, FLANGE, FT, THREAD"/>
    <m/>
    <n v="2"/>
    <x v="0"/>
    <x v="0"/>
    <x v="0"/>
    <x v="0"/>
  </r>
  <r>
    <x v="555"/>
    <s v="BOLT-FLANGE (FT THREAD)"/>
    <m/>
    <s v="GC"/>
    <x v="5"/>
    <x v="5"/>
    <s v="N"/>
    <s v="아산3포장장"/>
    <n v="20201025"/>
    <x v="333"/>
    <b v="0"/>
    <s v="CM428"/>
    <b v="1"/>
    <b v="1"/>
    <x v="0"/>
    <x v="0"/>
    <s v="BOLT, FLANGE, FT, THREAD"/>
    <m/>
    <n v="2"/>
    <x v="0"/>
    <x v="0"/>
    <x v="0"/>
    <x v="0"/>
  </r>
  <r>
    <x v="208"/>
    <s v="BOLT-FLANGE"/>
    <s v="EA"/>
    <s v="GC"/>
    <x v="5"/>
    <x v="5"/>
    <s v="N"/>
    <s v="아산3포장장"/>
    <n v="20201030"/>
    <x v="16"/>
    <b v="0"/>
    <s v="PB345"/>
    <b v="1"/>
    <b v="1"/>
    <x v="0"/>
    <x v="0"/>
    <s v="BOLT, FLANGE"/>
    <m/>
    <n v="2"/>
    <x v="0"/>
    <x v="0"/>
    <x v="0"/>
    <x v="0"/>
  </r>
  <r>
    <x v="940"/>
    <s v="STUD"/>
    <s v="EA"/>
    <s v="GC"/>
    <x v="5"/>
    <x v="5"/>
    <s v="N"/>
    <s v="아산3포장장"/>
    <n v="20200707"/>
    <x v="538"/>
    <b v="0"/>
    <s v="CS558"/>
    <b v="1"/>
    <b v="1"/>
    <x v="0"/>
    <x v="0"/>
    <s v="STUD"/>
    <m/>
    <n v="1"/>
    <x v="15"/>
    <x v="4"/>
    <x v="30"/>
    <x v="0"/>
  </r>
  <r>
    <x v="941"/>
    <s v="STUD SPECIAL"/>
    <s v="EA"/>
    <s v="GC"/>
    <x v="5"/>
    <x v="5"/>
    <s v="N"/>
    <s v="아산3포장장"/>
    <n v="20200707"/>
    <x v="539"/>
    <b v="0"/>
    <s v="CS558"/>
    <b v="1"/>
    <b v="1"/>
    <x v="0"/>
    <x v="0"/>
    <s v="STUD, SPECIAL"/>
    <m/>
    <n v="2"/>
    <x v="15"/>
    <x v="9"/>
    <x v="17"/>
    <x v="0"/>
  </r>
  <r>
    <x v="119"/>
    <s v="T/SCREW-FLANGE HEAD"/>
    <s v="EA"/>
    <s v="GB"/>
    <x v="1"/>
    <x v="1"/>
    <s v="N"/>
    <s v="아산2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779"/>
    <s v="NUT-FLANGE"/>
    <s v="EA"/>
    <s v="GB"/>
    <x v="4"/>
    <x v="4"/>
    <s v="N"/>
    <s v="아산2포장장"/>
    <n v="20201021"/>
    <x v="165"/>
    <b v="0"/>
    <s v="PB345"/>
    <b v="1"/>
    <b v="1"/>
    <x v="0"/>
    <x v="7"/>
    <s v="NUT, FLANGE"/>
    <m/>
    <n v="2"/>
    <x v="16"/>
    <x v="10"/>
    <x v="18"/>
    <x v="0"/>
  </r>
  <r>
    <x v="780"/>
    <s v="RIVET-BLIND"/>
    <s v="EA"/>
    <s v="GC"/>
    <x v="86"/>
    <x v="86"/>
    <s v="N"/>
    <s v="아산3포장장"/>
    <n v="20201029"/>
    <x v="431"/>
    <b v="0"/>
    <s v="CS558"/>
    <b v="1"/>
    <b v="1"/>
    <x v="0"/>
    <x v="46"/>
    <s v="RIVET, BLIND"/>
    <m/>
    <n v="2"/>
    <x v="105"/>
    <x v="135"/>
    <x v="194"/>
    <x v="0"/>
  </r>
  <r>
    <x v="210"/>
    <s v="PLUG-TAPER"/>
    <s v="EA"/>
    <s v="GC"/>
    <x v="8"/>
    <x v="8"/>
    <s v="N"/>
    <s v="아산3포장장"/>
    <n v="20200722"/>
    <x v="9"/>
    <b v="0"/>
    <s v="CS558"/>
    <b v="1"/>
    <b v="1"/>
    <x v="0"/>
    <x v="8"/>
    <s v="PLUG, TAPER"/>
    <m/>
    <n v="1"/>
    <x v="17"/>
    <x v="4"/>
    <x v="19"/>
    <x v="0"/>
  </r>
  <r>
    <x v="211"/>
    <s v="GASKET"/>
    <s v="EA"/>
    <s v="GC"/>
    <x v="40"/>
    <x v="40"/>
    <s v="N"/>
    <s v="아산3포장장"/>
    <n v="20201028"/>
    <x v="161"/>
    <b v="0"/>
    <s v="CS558"/>
    <b v="1"/>
    <b v="1"/>
    <x v="0"/>
    <x v="24"/>
    <s v="GASKET"/>
    <m/>
    <n v="1"/>
    <x v="23"/>
    <x v="4"/>
    <x v="51"/>
    <x v="0"/>
  </r>
  <r>
    <x v="212"/>
    <s v="GASKET"/>
    <s v="EA"/>
    <s v="GC"/>
    <x v="40"/>
    <x v="40"/>
    <s v="N"/>
    <s v="아산3포장장"/>
    <n v="20201027"/>
    <x v="162"/>
    <b v="0"/>
    <s v="CS558"/>
    <b v="1"/>
    <b v="1"/>
    <x v="0"/>
    <x v="24"/>
    <s v="GASKET"/>
    <m/>
    <n v="1"/>
    <x v="23"/>
    <x v="4"/>
    <x v="51"/>
    <x v="0"/>
  </r>
  <r>
    <x v="942"/>
    <s v="PLUG ASSY-SPARK(SILZKR8E9G)"/>
    <s v="EA"/>
    <s v="GC"/>
    <x v="9"/>
    <x v="9"/>
    <s v="N"/>
    <s v="아산3포장장"/>
    <n v="20200723"/>
    <x v="540"/>
    <b v="0"/>
    <s v="CS336"/>
    <b v="1"/>
    <b v="1"/>
    <x v="0"/>
    <x v="9"/>
    <s v="PLUG, SPARK, SILZKR"/>
    <m/>
    <n v="3"/>
    <x v="17"/>
    <x v="11"/>
    <x v="20"/>
    <x v="0"/>
  </r>
  <r>
    <x v="943"/>
    <s v="PLUG ASSY-SPARK(GDI)"/>
    <s v="EA"/>
    <s v="GC"/>
    <x v="9"/>
    <x v="9"/>
    <s v="N"/>
    <s v="아산3포장장"/>
    <n v="20201023"/>
    <x v="540"/>
    <b v="0"/>
    <s v="CS336"/>
    <b v="1"/>
    <b v="1"/>
    <x v="0"/>
    <x v="9"/>
    <s v="PLUG, SPARK, GDI"/>
    <m/>
    <n v="3"/>
    <x v="17"/>
    <x v="11"/>
    <x v="20"/>
    <x v="0"/>
  </r>
  <r>
    <x v="944"/>
    <s v="PLUG ASSY - SPARK (DILKR6A11)"/>
    <s v="EA"/>
    <s v="GC"/>
    <x v="9"/>
    <x v="9"/>
    <s v="N"/>
    <s v="아산3포장장"/>
    <n v="20200811"/>
    <x v="541"/>
    <b v="0"/>
    <s v="HS337"/>
    <b v="1"/>
    <b v="1"/>
    <x v="0"/>
    <x v="9"/>
    <s v="PLUG, SPARK, DILKR"/>
    <m/>
    <n v="3"/>
    <x v="17"/>
    <x v="11"/>
    <x v="20"/>
    <x v="0"/>
  </r>
  <r>
    <x v="214"/>
    <s v="STUD SEAL"/>
    <s v="EA"/>
    <s v="GC"/>
    <x v="5"/>
    <x v="5"/>
    <s v="N"/>
    <s v="아산3포장장"/>
    <n v="20200723"/>
    <x v="164"/>
    <b v="0"/>
    <s v="CS558"/>
    <b v="1"/>
    <b v="1"/>
    <x v="1"/>
    <x v="10"/>
    <s v="STUD, SEAL"/>
    <m/>
    <n v="2"/>
    <x v="15"/>
    <x v="61"/>
    <x v="94"/>
    <x v="0"/>
  </r>
  <r>
    <x v="945"/>
    <s v="BOLT-BEARING CAP"/>
    <s v="EA"/>
    <s v="GB"/>
    <x v="6"/>
    <x v="6"/>
    <s v="N"/>
    <s v="아산2포장장"/>
    <n v="20200910"/>
    <x v="542"/>
    <b v="0"/>
    <s v="PB345"/>
    <b v="1"/>
    <b v="1"/>
    <x v="1"/>
    <x v="10"/>
    <s v="BOLT, BEARING, CAP"/>
    <m/>
    <n v="3"/>
    <x v="0"/>
    <x v="12"/>
    <x v="21"/>
    <x v="0"/>
  </r>
  <r>
    <x v="217"/>
    <s v="BOLT-LADDERFRAME(M9X103)"/>
    <s v="EA"/>
    <s v="GC"/>
    <x v="5"/>
    <x v="5"/>
    <s v="N"/>
    <s v="아산3포장장"/>
    <n v="20201029"/>
    <x v="167"/>
    <b v="0"/>
    <s v="CS558"/>
    <b v="1"/>
    <b v="1"/>
    <x v="1"/>
    <x v="10"/>
    <s v="BOLT, LADDERFRAME"/>
    <s v="FR"/>
    <n v="1"/>
    <x v="0"/>
    <x v="4"/>
    <x v="16"/>
    <x v="0"/>
  </r>
  <r>
    <x v="218"/>
    <s v="CAP-BEARING"/>
    <s v="EA"/>
    <s v="GB"/>
    <x v="44"/>
    <x v="44"/>
    <s v="N"/>
    <s v="아산2포장장"/>
    <n v="20200909"/>
    <x v="168"/>
    <b v="0"/>
    <s v="PB345"/>
    <b v="1"/>
    <b v="1"/>
    <x v="1"/>
    <x v="10"/>
    <s v="CAP, BEARING"/>
    <m/>
    <n v="2"/>
    <x v="21"/>
    <x v="62"/>
    <x v="95"/>
    <x v="0"/>
  </r>
  <r>
    <x v="219"/>
    <s v="CAP-BEARING(NO2,NO4)"/>
    <s v="EA"/>
    <s v="GB"/>
    <x v="44"/>
    <x v="44"/>
    <s v="N"/>
    <s v="아산2포장장"/>
    <n v="20200909"/>
    <x v="169"/>
    <b v="0"/>
    <s v="PB345"/>
    <b v="1"/>
    <b v="1"/>
    <x v="1"/>
    <x v="10"/>
    <s v="CAP, BEARING, NOXYGEN"/>
    <m/>
    <n v="2"/>
    <x v="21"/>
    <x v="62"/>
    <x v="95"/>
    <x v="0"/>
  </r>
  <r>
    <x v="220"/>
    <s v="CAP-CENTER BEARING"/>
    <s v="EA"/>
    <s v="GB"/>
    <x v="44"/>
    <x v="44"/>
    <s v="N"/>
    <s v="아산2포장장"/>
    <n v="20200909"/>
    <x v="170"/>
    <b v="0"/>
    <s v="PB345"/>
    <b v="1"/>
    <b v="1"/>
    <x v="1"/>
    <x v="10"/>
    <s v="CAP, CENTER, BEARING"/>
    <m/>
    <n v="3"/>
    <x v="21"/>
    <x v="63"/>
    <x v="96"/>
    <x v="0"/>
  </r>
  <r>
    <x v="221"/>
    <s v="BUSHING-KNOCK"/>
    <s v="EA"/>
    <s v="GC"/>
    <x v="33"/>
    <x v="33"/>
    <s v="N"/>
    <s v="아산3포장장"/>
    <n v="20200626"/>
    <x v="171"/>
    <b v="0"/>
    <s v="CS558"/>
    <b v="1"/>
    <b v="1"/>
    <x v="1"/>
    <x v="10"/>
    <s v="BUSHING, KNOCK"/>
    <m/>
    <n v="2"/>
    <x v="18"/>
    <x v="13"/>
    <x v="22"/>
    <x v="0"/>
  </r>
  <r>
    <x v="946"/>
    <s v="PLUG-TAPER"/>
    <s v="EA"/>
    <s v="GC"/>
    <x v="8"/>
    <x v="8"/>
    <s v="N"/>
    <s v="아산3포장장"/>
    <n v="20201027"/>
    <x v="543"/>
    <b v="0"/>
    <s v="CS558"/>
    <b v="1"/>
    <b v="1"/>
    <x v="1"/>
    <x v="10"/>
    <s v="PLUG, TAPER"/>
    <m/>
    <n v="1"/>
    <x v="17"/>
    <x v="4"/>
    <x v="19"/>
    <x v="0"/>
  </r>
  <r>
    <x v="947"/>
    <s v="VALVE-CHECK"/>
    <s v="EA"/>
    <s v="GC"/>
    <x v="8"/>
    <x v="8"/>
    <s v="N"/>
    <s v="아산3포장장"/>
    <n v="20201007"/>
    <x v="544"/>
    <b v="0"/>
    <s v="CS558"/>
    <b v="1"/>
    <b v="1"/>
    <x v="1"/>
    <x v="10"/>
    <s v="VALVE, CHECK"/>
    <m/>
    <n v="2"/>
    <x v="24"/>
    <x v="150"/>
    <x v="215"/>
    <x v="0"/>
  </r>
  <r>
    <x v="948"/>
    <s v="VALVE-CHECK"/>
    <s v="EA"/>
    <s v="GC"/>
    <x v="8"/>
    <x v="8"/>
    <s v="N"/>
    <s v="아산3포장장"/>
    <n v="20200915"/>
    <x v="545"/>
    <b v="0"/>
    <s v="PB345"/>
    <b v="1"/>
    <b v="1"/>
    <x v="1"/>
    <x v="10"/>
    <s v="VALVE, CHECK"/>
    <m/>
    <n v="2"/>
    <x v="24"/>
    <x v="150"/>
    <x v="215"/>
    <x v="0"/>
  </r>
  <r>
    <x v="224"/>
    <s v="BODY-OIL JET"/>
    <s v="EA"/>
    <s v="GC"/>
    <x v="8"/>
    <x v="8"/>
    <s v="N"/>
    <s v="아산3포장장"/>
    <n v="20200903"/>
    <x v="174"/>
    <b v="0"/>
    <s v="CS558"/>
    <b v="1"/>
    <b v="1"/>
    <x v="1"/>
    <x v="10"/>
    <s v="BODY, OIL, JET"/>
    <m/>
    <n v="1"/>
    <x v="55"/>
    <x v="4"/>
    <x v="98"/>
    <x v="0"/>
  </r>
  <r>
    <x v="578"/>
    <s v="BOLT-FLANGE"/>
    <s v="EA"/>
    <s v="GC"/>
    <x v="7"/>
    <x v="7"/>
    <s v="N"/>
    <s v="아산3포장장"/>
    <n v="20200904"/>
    <x v="240"/>
    <b v="0"/>
    <s v="PB345"/>
    <b v="1"/>
    <b v="1"/>
    <x v="1"/>
    <x v="10"/>
    <s v="BOLT, FLANGE"/>
    <m/>
    <n v="2"/>
    <x v="0"/>
    <x v="0"/>
    <x v="0"/>
    <x v="0"/>
  </r>
  <r>
    <x v="579"/>
    <s v="BOLT-FLANGE"/>
    <s v="EA"/>
    <s v="GB"/>
    <x v="6"/>
    <x v="6"/>
    <s v="N"/>
    <s v="아산2포장장"/>
    <n v="20201014"/>
    <x v="90"/>
    <b v="0"/>
    <s v="PB345"/>
    <b v="1"/>
    <b v="1"/>
    <x v="1"/>
    <x v="10"/>
    <s v="BOLT, FLANGE"/>
    <m/>
    <n v="2"/>
    <x v="0"/>
    <x v="0"/>
    <x v="0"/>
    <x v="0"/>
  </r>
  <r>
    <x v="225"/>
    <s v="OIL JET-CHAIN"/>
    <s v="EA"/>
    <s v="GC"/>
    <x v="11"/>
    <x v="11"/>
    <s v="N"/>
    <s v="아산3포장장"/>
    <n v="20201007"/>
    <x v="175"/>
    <b v="0"/>
    <s v="CS558"/>
    <b v="1"/>
    <b v="1"/>
    <x v="1"/>
    <x v="10"/>
    <s v="OIL, JET, CHAIN"/>
    <m/>
    <n v="3"/>
    <x v="56"/>
    <x v="64"/>
    <x v="99"/>
    <x v="0"/>
  </r>
  <r>
    <x v="949"/>
    <s v="BEARING-CRK/SHT UPR STD AA"/>
    <s v="EA"/>
    <s v="GC"/>
    <x v="12"/>
    <x v="12"/>
    <s v="N"/>
    <s v="아산3포장장"/>
    <n v="20200709"/>
    <x v="546"/>
    <b v="1"/>
    <s v="YUPCHE"/>
    <b v="1"/>
    <b v="1"/>
    <x v="1"/>
    <x v="10"/>
    <s v="BEARING, CRK/SHT, UPR, AA"/>
    <m/>
    <n v="3"/>
    <x v="20"/>
    <x v="15"/>
    <x v="24"/>
    <x v="0"/>
  </r>
  <r>
    <x v="950"/>
    <s v="BEARING-CRK/SHT UPR STD A"/>
    <s v="EA"/>
    <s v="GC"/>
    <x v="12"/>
    <x v="12"/>
    <s v="N"/>
    <s v="아산3포장장"/>
    <n v="20200715"/>
    <x v="177"/>
    <b v="1"/>
    <s v="YUPCHE"/>
    <b v="1"/>
    <b v="1"/>
    <x v="1"/>
    <x v="10"/>
    <s v="BEARING, CRK/SHT, UPR"/>
    <m/>
    <n v="3"/>
    <x v="20"/>
    <x v="15"/>
    <x v="24"/>
    <x v="0"/>
  </r>
  <r>
    <x v="227"/>
    <s v="BEARING-CRK/SHT UPR STD B"/>
    <s v="EA"/>
    <s v="GC"/>
    <x v="12"/>
    <x v="12"/>
    <s v="N"/>
    <s v="아산3포장장"/>
    <n v="20200730"/>
    <x v="177"/>
    <b v="1"/>
    <s v="YUPCHE"/>
    <b v="1"/>
    <b v="1"/>
    <x v="1"/>
    <x v="10"/>
    <s v="BEARING, CRK/SHT, UPR"/>
    <m/>
    <n v="3"/>
    <x v="20"/>
    <x v="15"/>
    <x v="24"/>
    <x v="0"/>
  </r>
  <r>
    <x v="951"/>
    <s v="BEARING-CRK/SHT UPR STD C"/>
    <s v="EA"/>
    <s v="GC"/>
    <x v="12"/>
    <x v="12"/>
    <s v="N"/>
    <s v="아산3포장장"/>
    <n v="20200821"/>
    <x v="177"/>
    <b v="1"/>
    <s v="YUPCHE"/>
    <b v="1"/>
    <b v="1"/>
    <x v="1"/>
    <x v="10"/>
    <s v="BEARING, CRK/SHT, UPR"/>
    <m/>
    <n v="3"/>
    <x v="20"/>
    <x v="15"/>
    <x v="24"/>
    <x v="0"/>
  </r>
  <r>
    <x v="952"/>
    <s v="BEARING-CRK/SHT UPR STD D"/>
    <s v="EA"/>
    <s v="GC"/>
    <x v="12"/>
    <x v="12"/>
    <s v="N"/>
    <s v="아산3포장장"/>
    <n v="20200715"/>
    <x v="177"/>
    <b v="1"/>
    <s v="YUPCHE"/>
    <b v="1"/>
    <b v="1"/>
    <x v="1"/>
    <x v="10"/>
    <s v="BEARING, CRK/SHT, UPR"/>
    <m/>
    <n v="3"/>
    <x v="20"/>
    <x v="15"/>
    <x v="24"/>
    <x v="0"/>
  </r>
  <r>
    <x v="953"/>
    <s v="BEARING-CRK/SHT LWR STD AA"/>
    <s v="EA"/>
    <s v="GC"/>
    <x v="12"/>
    <x v="12"/>
    <s v="N"/>
    <s v="아산3포장장"/>
    <n v="20200709"/>
    <x v="82"/>
    <b v="1"/>
    <s v="YUPCHE"/>
    <b v="1"/>
    <b v="1"/>
    <x v="1"/>
    <x v="10"/>
    <s v="BEARING, CRK/SHT, LWR, AA"/>
    <m/>
    <n v="3"/>
    <x v="20"/>
    <x v="15"/>
    <x v="24"/>
    <x v="0"/>
  </r>
  <r>
    <x v="954"/>
    <s v="BEARING-CRK/SHT LWR STD A"/>
    <s v="EA"/>
    <s v="GC"/>
    <x v="12"/>
    <x v="12"/>
    <s v="N"/>
    <s v="아산3포장장"/>
    <n v="20200715"/>
    <x v="82"/>
    <b v="1"/>
    <s v="YUPCHE"/>
    <b v="1"/>
    <b v="1"/>
    <x v="1"/>
    <x v="10"/>
    <s v="BEARING, CRK/SHT, LWR"/>
    <m/>
    <n v="3"/>
    <x v="20"/>
    <x v="15"/>
    <x v="24"/>
    <x v="0"/>
  </r>
  <r>
    <x v="955"/>
    <s v="BEARING-CRK/SHT LWR STD B"/>
    <s v="EA"/>
    <s v="GC"/>
    <x v="12"/>
    <x v="12"/>
    <s v="N"/>
    <s v="아산3포장장"/>
    <n v="20200818"/>
    <x v="82"/>
    <b v="1"/>
    <s v="YUPCHE"/>
    <b v="1"/>
    <b v="1"/>
    <x v="1"/>
    <x v="10"/>
    <s v="BEARING, CRK/SHT, LWR"/>
    <m/>
    <n v="3"/>
    <x v="20"/>
    <x v="15"/>
    <x v="24"/>
    <x v="0"/>
  </r>
  <r>
    <x v="239"/>
    <s v="BEARING-CRK/SHF LWR STD B"/>
    <s v="EA"/>
    <s v="GC"/>
    <x v="12"/>
    <x v="12"/>
    <s v="N"/>
    <s v="아산3포장장"/>
    <n v="20200929"/>
    <x v="42"/>
    <b v="1"/>
    <s v="YUPCHE"/>
    <b v="1"/>
    <b v="1"/>
    <x v="1"/>
    <x v="10"/>
    <s v="BEARING, CRK/SHF, LWR"/>
    <m/>
    <n v="3"/>
    <x v="20"/>
    <x v="16"/>
    <x v="25"/>
    <x v="0"/>
  </r>
  <r>
    <x v="956"/>
    <s v="BEARING-CRK/SHT LWR STD C"/>
    <s v="EA"/>
    <s v="GC"/>
    <x v="12"/>
    <x v="12"/>
    <s v="N"/>
    <s v="아산3포장장"/>
    <n v="20200821"/>
    <x v="82"/>
    <b v="1"/>
    <s v="YUPCHE"/>
    <b v="1"/>
    <b v="1"/>
    <x v="1"/>
    <x v="10"/>
    <s v="BEARING, CRK/SHT, LWR"/>
    <m/>
    <n v="3"/>
    <x v="20"/>
    <x v="15"/>
    <x v="24"/>
    <x v="0"/>
  </r>
  <r>
    <x v="957"/>
    <s v="BEARING-CRK/SHT LWR STD C"/>
    <s v="EA"/>
    <s v="GC"/>
    <x v="12"/>
    <x v="12"/>
    <s v="N"/>
    <s v="아산3포장장"/>
    <n v="20200929"/>
    <x v="41"/>
    <b v="1"/>
    <s v="YUPCHE"/>
    <b v="1"/>
    <b v="1"/>
    <x v="1"/>
    <x v="10"/>
    <s v="BEARING, CRK/SHT, LWR"/>
    <m/>
    <n v="3"/>
    <x v="20"/>
    <x v="15"/>
    <x v="24"/>
    <x v="0"/>
  </r>
  <r>
    <x v="958"/>
    <s v="BEARING-CRK/SHT LWR STD D"/>
    <s v="EA"/>
    <s v="GC"/>
    <x v="12"/>
    <x v="12"/>
    <s v="N"/>
    <s v="아산3포장장"/>
    <n v="20200715"/>
    <x v="82"/>
    <b v="1"/>
    <s v="YUPCHE"/>
    <b v="1"/>
    <b v="1"/>
    <x v="1"/>
    <x v="10"/>
    <s v="BEARING, CRK/SHT, LWR"/>
    <m/>
    <n v="3"/>
    <x v="20"/>
    <x v="15"/>
    <x v="24"/>
    <x v="0"/>
  </r>
  <r>
    <x v="241"/>
    <s v="BEARING-CRK/SHT THRUST"/>
    <s v="EA"/>
    <s v="GC"/>
    <x v="31"/>
    <x v="31"/>
    <s v="N"/>
    <s v="아산3포장장"/>
    <n v="20200813"/>
    <x v="181"/>
    <b v="0"/>
    <s v="CS338"/>
    <b v="1"/>
    <b v="1"/>
    <x v="1"/>
    <x v="10"/>
    <s v="BEARING, CRK/SHT, THRUST"/>
    <m/>
    <n v="3"/>
    <x v="20"/>
    <x v="15"/>
    <x v="24"/>
    <x v="0"/>
  </r>
  <r>
    <x v="246"/>
    <s v="BOLT ASSY-BSM"/>
    <s v="EA"/>
    <s v="GC"/>
    <x v="7"/>
    <x v="7"/>
    <s v="N"/>
    <s v="아산3포장장"/>
    <n v="20200819"/>
    <x v="186"/>
    <b v="0"/>
    <s v="CS558"/>
    <b v="1"/>
    <b v="1"/>
    <x v="1"/>
    <x v="10"/>
    <s v="BOLT, BSM"/>
    <m/>
    <n v="1"/>
    <x v="0"/>
    <x v="4"/>
    <x v="16"/>
    <x v="0"/>
  </r>
  <r>
    <x v="247"/>
    <s v="BOLT ASSY-BSM"/>
    <s v="EA"/>
    <s v="GC"/>
    <x v="7"/>
    <x v="7"/>
    <s v="N"/>
    <s v="아산3포장장"/>
    <n v="20201030"/>
    <x v="187"/>
    <b v="0"/>
    <s v="CS558"/>
    <b v="1"/>
    <b v="1"/>
    <x v="1"/>
    <x v="10"/>
    <s v="BOLT, BSM"/>
    <m/>
    <n v="1"/>
    <x v="0"/>
    <x v="4"/>
    <x v="16"/>
    <x v="0"/>
  </r>
  <r>
    <x v="249"/>
    <s v="SEAT-INLET VALVE"/>
    <s v="EA"/>
    <s v="GC"/>
    <x v="45"/>
    <x v="45"/>
    <s v="N"/>
    <s v="아산3포장장"/>
    <n v="20200925"/>
    <x v="189"/>
    <b v="0"/>
    <s v="PB345"/>
    <b v="1"/>
    <b v="1"/>
    <x v="1"/>
    <x v="11"/>
    <s v="SEAT, INLET, VALVE"/>
    <m/>
    <n v="3"/>
    <x v="22"/>
    <x v="4"/>
    <x v="28"/>
    <x v="0"/>
  </r>
  <r>
    <x v="250"/>
    <s v="SEAT-EXHAUST VALVE"/>
    <s v="EA"/>
    <s v="GC"/>
    <x v="18"/>
    <x v="18"/>
    <s v="N"/>
    <s v="아산3포장장"/>
    <n v="20200925"/>
    <x v="190"/>
    <b v="0"/>
    <s v="PB345"/>
    <b v="1"/>
    <b v="1"/>
    <x v="1"/>
    <x v="11"/>
    <s v="SEAT, EXHAUST, VALVE"/>
    <m/>
    <n v="3"/>
    <x v="22"/>
    <x v="19"/>
    <x v="29"/>
    <x v="0"/>
  </r>
  <r>
    <x v="252"/>
    <s v="GUIDE-VALVE"/>
    <s v="EA"/>
    <s v="GC"/>
    <x v="46"/>
    <x v="46"/>
    <s v="N"/>
    <s v="아산3포장장"/>
    <n v="20201006"/>
    <x v="192"/>
    <b v="0"/>
    <s v="PB345"/>
    <b v="1"/>
    <b v="1"/>
    <x v="1"/>
    <x v="11"/>
    <s v="GUIDE, VALVE"/>
    <m/>
    <n v="2"/>
    <x v="42"/>
    <x v="46"/>
    <x v="69"/>
    <x v="0"/>
  </r>
  <r>
    <x v="253"/>
    <s v="BOLT-FLANGE(6X38)"/>
    <s v="EA"/>
    <s v="GB"/>
    <x v="1"/>
    <x v="1"/>
    <s v="N"/>
    <s v="아산2포장장"/>
    <n v="20201007"/>
    <x v="193"/>
    <b v="0"/>
    <s v="PB345"/>
    <b v="1"/>
    <b v="1"/>
    <x v="1"/>
    <x v="11"/>
    <s v="BOLT, FLANGE"/>
    <m/>
    <n v="2"/>
    <x v="0"/>
    <x v="0"/>
    <x v="0"/>
    <x v="0"/>
  </r>
  <r>
    <x v="254"/>
    <s v="STUD"/>
    <s v="EA"/>
    <s v="GC"/>
    <x v="5"/>
    <x v="5"/>
    <s v="N"/>
    <s v="아산3포장장"/>
    <n v="20200731"/>
    <x v="194"/>
    <b v="0"/>
    <s v="PB345G"/>
    <b v="1"/>
    <b v="1"/>
    <x v="1"/>
    <x v="11"/>
    <s v="STUD"/>
    <m/>
    <n v="1"/>
    <x v="15"/>
    <x v="4"/>
    <x v="30"/>
    <x v="0"/>
  </r>
  <r>
    <x v="959"/>
    <s v="BOLT-FLANGE(8X41)"/>
    <s v="EA"/>
    <s v="GC"/>
    <x v="7"/>
    <x v="7"/>
    <s v="N"/>
    <s v="아산3포장장"/>
    <n v="20200721"/>
    <x v="27"/>
    <b v="0"/>
    <s v="CS558"/>
    <b v="1"/>
    <b v="1"/>
    <x v="1"/>
    <x v="11"/>
    <s v="BOLT, FLANGE"/>
    <m/>
    <n v="2"/>
    <x v="0"/>
    <x v="0"/>
    <x v="0"/>
    <x v="0"/>
  </r>
  <r>
    <x v="960"/>
    <s v="BOLT FLANGE (8X101)"/>
    <s v="EA"/>
    <s v="GC"/>
    <x v="7"/>
    <x v="7"/>
    <s v="N"/>
    <s v="아산3포장장"/>
    <n v="20200820"/>
    <x v="547"/>
    <b v="0"/>
    <s v="CS558"/>
    <b v="1"/>
    <b v="1"/>
    <x v="1"/>
    <x v="11"/>
    <s v="BOLT, FLANGE"/>
    <m/>
    <n v="2"/>
    <x v="0"/>
    <x v="0"/>
    <x v="0"/>
    <x v="0"/>
  </r>
  <r>
    <x v="65"/>
    <s v="PLUG"/>
    <s v="EA"/>
    <s v="GC"/>
    <x v="8"/>
    <x v="8"/>
    <s v="N"/>
    <s v="아산3포장장"/>
    <n v="20201014"/>
    <x v="48"/>
    <b v="0"/>
    <s v="CS558"/>
    <b v="1"/>
    <b v="1"/>
    <x v="1"/>
    <x v="11"/>
    <s v="PLUG"/>
    <m/>
    <n v="1"/>
    <x v="17"/>
    <x v="4"/>
    <x v="19"/>
    <x v="0"/>
  </r>
  <r>
    <x v="255"/>
    <s v="BOLT-PLUG"/>
    <s v="EA"/>
    <s v="GC"/>
    <x v="7"/>
    <x v="7"/>
    <s v="N"/>
    <s v="아산3포장장"/>
    <n v="20201029"/>
    <x v="195"/>
    <b v="0"/>
    <s v="PB345"/>
    <b v="1"/>
    <b v="1"/>
    <x v="1"/>
    <x v="11"/>
    <s v="BOLT, PLUG"/>
    <m/>
    <n v="2"/>
    <x v="0"/>
    <x v="22"/>
    <x v="33"/>
    <x v="0"/>
  </r>
  <r>
    <x v="256"/>
    <s v="STUD"/>
    <s v="EA"/>
    <s v="GC"/>
    <x v="5"/>
    <x v="5"/>
    <s v="N"/>
    <s v="아산3포장장"/>
    <n v="20200908"/>
    <x v="196"/>
    <b v="0"/>
    <s v="PB345"/>
    <b v="1"/>
    <b v="1"/>
    <x v="1"/>
    <x v="11"/>
    <s v="STUD"/>
    <m/>
    <n v="1"/>
    <x v="15"/>
    <x v="4"/>
    <x v="30"/>
    <x v="0"/>
  </r>
  <r>
    <x v="257"/>
    <s v="STUD"/>
    <s v="EA"/>
    <s v="GC"/>
    <x v="5"/>
    <x v="5"/>
    <s v="N"/>
    <s v="아산3포장장"/>
    <n v="20201027"/>
    <x v="197"/>
    <b v="0"/>
    <s v="CS558"/>
    <b v="1"/>
    <b v="1"/>
    <x v="1"/>
    <x v="11"/>
    <s v="STUD"/>
    <m/>
    <n v="1"/>
    <x v="15"/>
    <x v="4"/>
    <x v="30"/>
    <x v="0"/>
  </r>
  <r>
    <x v="961"/>
    <s v="BRACKET ASSY-FUEL PUMP"/>
    <s v="EA"/>
    <s v="GB"/>
    <x v="52"/>
    <x v="52"/>
    <s v="N"/>
    <s v="아산2포장장"/>
    <n v="20200928"/>
    <x v="548"/>
    <b v="0"/>
    <s v="PB325"/>
    <b v="1"/>
    <b v="1"/>
    <x v="1"/>
    <x v="11"/>
    <s v="BRACKET, FUEL, PUMP"/>
    <m/>
    <n v="3"/>
    <x v="38"/>
    <x v="110"/>
    <x v="216"/>
    <x v="0"/>
  </r>
  <r>
    <x v="962"/>
    <s v="BRKT-FUEL PUMP"/>
    <s v="EA"/>
    <s v="GB"/>
    <x v="52"/>
    <x v="52"/>
    <s v="N"/>
    <s v="아산2포장장"/>
    <n v="20200916"/>
    <x v="549"/>
    <b v="0"/>
    <s v="PB325"/>
    <b v="1"/>
    <b v="1"/>
    <x v="1"/>
    <x v="11"/>
    <s v="BRKT, FUEL, PUMP"/>
    <m/>
    <n v="3"/>
    <x v="38"/>
    <x v="111"/>
    <x v="217"/>
    <x v="0"/>
  </r>
  <r>
    <x v="963"/>
    <s v="TAPPET MECHANICAL"/>
    <s v="EA"/>
    <s v="GC"/>
    <x v="34"/>
    <x v="34"/>
    <s v="N"/>
    <s v="아산3포장장"/>
    <n v="20201030"/>
    <x v="198"/>
    <b v="0"/>
    <s v="HS337"/>
    <b v="1"/>
    <b v="1"/>
    <x v="1"/>
    <x v="11"/>
    <s v="TAPPET, MECHANICAL"/>
    <m/>
    <n v="2"/>
    <x v="57"/>
    <x v="65"/>
    <x v="100"/>
    <x v="0"/>
  </r>
  <r>
    <x v="964"/>
    <s v="TAPPET MECHANICAL"/>
    <s v="EA"/>
    <s v="GC"/>
    <x v="34"/>
    <x v="34"/>
    <s v="N"/>
    <s v="아산3포장장"/>
    <n v="20201022"/>
    <x v="198"/>
    <b v="0"/>
    <s v="HS337"/>
    <b v="1"/>
    <b v="1"/>
    <x v="1"/>
    <x v="11"/>
    <s v="TAPPET, MECHANICAL"/>
    <m/>
    <n v="2"/>
    <x v="57"/>
    <x v="65"/>
    <x v="100"/>
    <x v="0"/>
  </r>
  <r>
    <x v="965"/>
    <s v="TAPPET MECHANICAL"/>
    <s v="EA"/>
    <s v="GC"/>
    <x v="34"/>
    <x v="34"/>
    <s v="N"/>
    <s v="아산3포장장"/>
    <n v="20200722"/>
    <x v="198"/>
    <b v="0"/>
    <s v="HS337"/>
    <b v="1"/>
    <b v="1"/>
    <x v="1"/>
    <x v="11"/>
    <s v="TAPPET, MECHANICAL"/>
    <m/>
    <n v="2"/>
    <x v="57"/>
    <x v="65"/>
    <x v="100"/>
    <x v="0"/>
  </r>
  <r>
    <x v="966"/>
    <s v="TAPPET MECHANICAL"/>
    <s v="EA"/>
    <s v="GC"/>
    <x v="34"/>
    <x v="34"/>
    <s v="N"/>
    <s v="아산3포장장"/>
    <n v="20201022"/>
    <x v="198"/>
    <b v="0"/>
    <s v="HS337"/>
    <b v="1"/>
    <b v="1"/>
    <x v="1"/>
    <x v="11"/>
    <s v="TAPPET, MECHANICAL"/>
    <m/>
    <n v="2"/>
    <x v="57"/>
    <x v="65"/>
    <x v="100"/>
    <x v="0"/>
  </r>
  <r>
    <x v="967"/>
    <s v="TAPPET MECHANICAL"/>
    <s v="EA"/>
    <s v="GC"/>
    <x v="34"/>
    <x v="34"/>
    <s v="N"/>
    <s v="아산3포장장"/>
    <n v="20201022"/>
    <x v="198"/>
    <b v="0"/>
    <s v="HS337"/>
    <b v="1"/>
    <b v="1"/>
    <x v="1"/>
    <x v="11"/>
    <s v="TAPPET, MECHANICAL"/>
    <m/>
    <n v="2"/>
    <x v="57"/>
    <x v="65"/>
    <x v="100"/>
    <x v="0"/>
  </r>
  <r>
    <x v="968"/>
    <s v="TAPPET MECHANICAL"/>
    <s v="EA"/>
    <s v="GC"/>
    <x v="34"/>
    <x v="34"/>
    <s v="N"/>
    <s v="아산3포장장"/>
    <n v="20200722"/>
    <x v="198"/>
    <b v="0"/>
    <s v="HS337"/>
    <b v="1"/>
    <b v="1"/>
    <x v="1"/>
    <x v="11"/>
    <s v="TAPPET, MECHANICAL"/>
    <m/>
    <n v="2"/>
    <x v="57"/>
    <x v="65"/>
    <x v="100"/>
    <x v="0"/>
  </r>
  <r>
    <x v="969"/>
    <s v="TAPPET MECHANICAL"/>
    <s v="EA"/>
    <s v="GC"/>
    <x v="34"/>
    <x v="34"/>
    <s v="N"/>
    <s v="아산3포장장"/>
    <n v="20200722"/>
    <x v="198"/>
    <b v="0"/>
    <s v="HS337"/>
    <b v="1"/>
    <b v="1"/>
    <x v="1"/>
    <x v="11"/>
    <s v="TAPPET, MECHANICAL"/>
    <m/>
    <n v="2"/>
    <x v="57"/>
    <x v="65"/>
    <x v="100"/>
    <x v="0"/>
  </r>
  <r>
    <x v="970"/>
    <s v="TAPPET MECHANICAL"/>
    <s v="EA"/>
    <s v="GC"/>
    <x v="34"/>
    <x v="34"/>
    <s v="N"/>
    <s v="아산3포장장"/>
    <n v="20200917"/>
    <x v="198"/>
    <b v="0"/>
    <s v="HS337"/>
    <b v="1"/>
    <b v="1"/>
    <x v="1"/>
    <x v="11"/>
    <s v="TAPPET, MECHANICAL"/>
    <m/>
    <n v="2"/>
    <x v="57"/>
    <x v="65"/>
    <x v="100"/>
    <x v="0"/>
  </r>
  <r>
    <x v="971"/>
    <s v="TAPPET MECHANICAL"/>
    <s v="EA"/>
    <s v="GC"/>
    <x v="34"/>
    <x v="34"/>
    <s v="N"/>
    <s v="아산3포장장"/>
    <n v="20201028"/>
    <x v="198"/>
    <b v="0"/>
    <s v="HS337"/>
    <b v="1"/>
    <b v="1"/>
    <x v="1"/>
    <x v="11"/>
    <s v="TAPPET, MECHANICAL"/>
    <m/>
    <n v="2"/>
    <x v="57"/>
    <x v="65"/>
    <x v="100"/>
    <x v="0"/>
  </r>
  <r>
    <x v="972"/>
    <s v="TAPPET MECHANICAL"/>
    <s v="EA"/>
    <s v="GC"/>
    <x v="34"/>
    <x v="34"/>
    <s v="N"/>
    <s v="아산3포장장"/>
    <n v="20201028"/>
    <x v="198"/>
    <b v="0"/>
    <s v="HS337"/>
    <b v="1"/>
    <b v="1"/>
    <x v="1"/>
    <x v="11"/>
    <s v="TAPPET, MECHANICAL"/>
    <m/>
    <n v="2"/>
    <x v="57"/>
    <x v="65"/>
    <x v="100"/>
    <x v="0"/>
  </r>
  <r>
    <x v="973"/>
    <s v="TAPPET MECHANICAL"/>
    <s v="EA"/>
    <s v="GC"/>
    <x v="34"/>
    <x v="34"/>
    <s v="N"/>
    <s v="아산3포장장"/>
    <n v="20201030"/>
    <x v="198"/>
    <b v="0"/>
    <s v="HS337"/>
    <b v="1"/>
    <b v="1"/>
    <x v="1"/>
    <x v="11"/>
    <s v="TAPPET, MECHANICAL"/>
    <m/>
    <n v="2"/>
    <x v="57"/>
    <x v="65"/>
    <x v="100"/>
    <x v="0"/>
  </r>
  <r>
    <x v="974"/>
    <s v="TAPPET MECHANICAL"/>
    <s v="EA"/>
    <s v="GC"/>
    <x v="34"/>
    <x v="34"/>
    <s v="N"/>
    <s v="아산3포장장"/>
    <n v="20201013"/>
    <x v="198"/>
    <b v="0"/>
    <s v="HS337"/>
    <b v="1"/>
    <b v="1"/>
    <x v="1"/>
    <x v="11"/>
    <s v="TAPPET, MECHANICAL"/>
    <m/>
    <n v="2"/>
    <x v="57"/>
    <x v="65"/>
    <x v="100"/>
    <x v="0"/>
  </r>
  <r>
    <x v="975"/>
    <s v="TAPPET MECHANICAL"/>
    <s v="EA"/>
    <s v="GC"/>
    <x v="34"/>
    <x v="34"/>
    <s v="N"/>
    <s v="아산3포장장"/>
    <n v="20201006"/>
    <x v="198"/>
    <b v="0"/>
    <s v="PB326"/>
    <b v="1"/>
    <b v="1"/>
    <x v="1"/>
    <x v="11"/>
    <s v="TAPPET, MECHANICAL"/>
    <m/>
    <n v="2"/>
    <x v="57"/>
    <x v="65"/>
    <x v="100"/>
    <x v="0"/>
  </r>
  <r>
    <x v="976"/>
    <s v="TAPPET MECHANICAL"/>
    <s v="EA"/>
    <s v="GC"/>
    <x v="34"/>
    <x v="34"/>
    <s v="N"/>
    <s v="아산3포장장"/>
    <n v="20201028"/>
    <x v="198"/>
    <b v="0"/>
    <s v="HS337"/>
    <b v="1"/>
    <b v="1"/>
    <x v="1"/>
    <x v="11"/>
    <s v="TAPPET, MECHANICAL"/>
    <m/>
    <n v="2"/>
    <x v="57"/>
    <x v="65"/>
    <x v="100"/>
    <x v="0"/>
  </r>
  <r>
    <x v="258"/>
    <s v="TAPPET MECHANICAL"/>
    <s v="EA"/>
    <s v="GC"/>
    <x v="34"/>
    <x v="34"/>
    <s v="N"/>
    <s v="아산3포장장"/>
    <n v="20201007"/>
    <x v="198"/>
    <b v="0"/>
    <s v="HS337"/>
    <b v="1"/>
    <b v="1"/>
    <x v="1"/>
    <x v="11"/>
    <s v="TAPPET, MECHANICAL"/>
    <m/>
    <n v="2"/>
    <x v="57"/>
    <x v="65"/>
    <x v="100"/>
    <x v="0"/>
  </r>
  <r>
    <x v="259"/>
    <s v="TAPPET MECHANICAL"/>
    <s v="EA"/>
    <s v="GC"/>
    <x v="34"/>
    <x v="34"/>
    <s v="N"/>
    <s v="아산3포장장"/>
    <n v="20200922"/>
    <x v="198"/>
    <b v="0"/>
    <s v="HS337"/>
    <b v="1"/>
    <b v="1"/>
    <x v="1"/>
    <x v="11"/>
    <s v="TAPPET, MECHANICAL"/>
    <m/>
    <n v="2"/>
    <x v="57"/>
    <x v="65"/>
    <x v="100"/>
    <x v="0"/>
  </r>
  <r>
    <x v="260"/>
    <s v="TAPPET MECHANICAL"/>
    <s v="EA"/>
    <s v="GC"/>
    <x v="34"/>
    <x v="34"/>
    <s v="N"/>
    <s v="아산3포장장"/>
    <n v="20200729"/>
    <x v="198"/>
    <b v="0"/>
    <s v="HS337"/>
    <b v="1"/>
    <b v="1"/>
    <x v="1"/>
    <x v="11"/>
    <s v="TAPPET, MECHANICAL"/>
    <m/>
    <n v="2"/>
    <x v="57"/>
    <x v="65"/>
    <x v="100"/>
    <x v="0"/>
  </r>
  <r>
    <x v="977"/>
    <s v="TAPPET MECHANICAL"/>
    <s v="EA"/>
    <s v="GC"/>
    <x v="34"/>
    <x v="34"/>
    <s v="N"/>
    <s v="아산3포장장"/>
    <n v="20201030"/>
    <x v="198"/>
    <b v="0"/>
    <s v="HS337"/>
    <b v="1"/>
    <b v="1"/>
    <x v="1"/>
    <x v="11"/>
    <s v="TAPPET, MECHANICAL"/>
    <m/>
    <n v="2"/>
    <x v="57"/>
    <x v="65"/>
    <x v="100"/>
    <x v="0"/>
  </r>
  <r>
    <x v="978"/>
    <s v="TAPPET MECHANICAL"/>
    <s v="EA"/>
    <s v="GC"/>
    <x v="34"/>
    <x v="34"/>
    <s v="N"/>
    <s v="아산3포장장"/>
    <n v="20201022"/>
    <x v="198"/>
    <b v="0"/>
    <s v="HS337"/>
    <b v="1"/>
    <b v="1"/>
    <x v="1"/>
    <x v="11"/>
    <s v="TAPPET, MECHANICAL"/>
    <m/>
    <n v="2"/>
    <x v="57"/>
    <x v="65"/>
    <x v="100"/>
    <x v="0"/>
  </r>
  <r>
    <x v="979"/>
    <s v="TAPPET MECHANICAL"/>
    <s v="EA"/>
    <s v="GC"/>
    <x v="34"/>
    <x v="34"/>
    <s v="N"/>
    <s v="아산3포장장"/>
    <n v="20201028"/>
    <x v="198"/>
    <b v="0"/>
    <s v="HS337"/>
    <b v="1"/>
    <b v="1"/>
    <x v="1"/>
    <x v="11"/>
    <s v="TAPPET, MECHANICAL"/>
    <m/>
    <n v="2"/>
    <x v="57"/>
    <x v="65"/>
    <x v="100"/>
    <x v="0"/>
  </r>
  <r>
    <x v="980"/>
    <s v="TAPPET MECHANICAL"/>
    <s v="EA"/>
    <s v="GC"/>
    <x v="34"/>
    <x v="34"/>
    <s v="N"/>
    <s v="아산3포장장"/>
    <n v="20201028"/>
    <x v="198"/>
    <b v="0"/>
    <s v="HS337"/>
    <b v="1"/>
    <b v="1"/>
    <x v="1"/>
    <x v="11"/>
    <s v="TAPPET, MECHANICAL"/>
    <m/>
    <n v="2"/>
    <x v="57"/>
    <x v="65"/>
    <x v="100"/>
    <x v="0"/>
  </r>
  <r>
    <x v="981"/>
    <s v="TAPPET MECHANICAL"/>
    <s v="EA"/>
    <s v="GC"/>
    <x v="34"/>
    <x v="34"/>
    <s v="N"/>
    <s v="아산3포장장"/>
    <n v="20201014"/>
    <x v="198"/>
    <b v="0"/>
    <s v="HS337"/>
    <b v="1"/>
    <b v="1"/>
    <x v="1"/>
    <x v="11"/>
    <s v="TAPPET, MECHANICAL"/>
    <m/>
    <n v="2"/>
    <x v="57"/>
    <x v="65"/>
    <x v="100"/>
    <x v="0"/>
  </r>
  <r>
    <x v="261"/>
    <s v="TAPPET MECHANICAL"/>
    <s v="EA"/>
    <s v="GC"/>
    <x v="34"/>
    <x v="34"/>
    <s v="N"/>
    <s v="아산3포장장"/>
    <n v="20201006"/>
    <x v="199"/>
    <b v="0"/>
    <s v="HS337"/>
    <b v="1"/>
    <b v="1"/>
    <x v="1"/>
    <x v="11"/>
    <s v="TAPPET, MECHANICAL"/>
    <m/>
    <n v="2"/>
    <x v="57"/>
    <x v="65"/>
    <x v="100"/>
    <x v="0"/>
  </r>
  <r>
    <x v="262"/>
    <s v="TAPPET MECHANICAL"/>
    <s v="EA"/>
    <s v="GC"/>
    <x v="34"/>
    <x v="34"/>
    <s v="N"/>
    <s v="아산3포장장"/>
    <n v="20201028"/>
    <x v="199"/>
    <b v="0"/>
    <s v="HS337"/>
    <b v="1"/>
    <b v="1"/>
    <x v="1"/>
    <x v="11"/>
    <s v="TAPPET, MECHANICAL"/>
    <m/>
    <n v="2"/>
    <x v="57"/>
    <x v="65"/>
    <x v="100"/>
    <x v="0"/>
  </r>
  <r>
    <x v="263"/>
    <s v="TAPPET MECHANICAL"/>
    <s v="EA"/>
    <s v="GC"/>
    <x v="34"/>
    <x v="34"/>
    <s v="N"/>
    <s v="아산3포장장"/>
    <n v="20201013"/>
    <x v="198"/>
    <b v="0"/>
    <s v="HS337"/>
    <b v="1"/>
    <b v="1"/>
    <x v="1"/>
    <x v="11"/>
    <s v="TAPPET, MECHANICAL"/>
    <m/>
    <n v="2"/>
    <x v="57"/>
    <x v="65"/>
    <x v="100"/>
    <x v="0"/>
  </r>
  <r>
    <x v="264"/>
    <s v="TAPPET MECHANICAL"/>
    <s v="EA"/>
    <s v="GC"/>
    <x v="34"/>
    <x v="34"/>
    <s v="N"/>
    <s v="아산3포장장"/>
    <n v="20201022"/>
    <x v="198"/>
    <b v="0"/>
    <s v="PB326"/>
    <b v="1"/>
    <b v="1"/>
    <x v="1"/>
    <x v="11"/>
    <s v="TAPPET, MECHANICAL"/>
    <m/>
    <n v="2"/>
    <x v="57"/>
    <x v="65"/>
    <x v="100"/>
    <x v="0"/>
  </r>
  <r>
    <x v="265"/>
    <s v="TAPPET MECHANICAL"/>
    <s v="EA"/>
    <s v="GC"/>
    <x v="34"/>
    <x v="34"/>
    <s v="N"/>
    <s v="아산3포장장"/>
    <n v="20200813"/>
    <x v="199"/>
    <b v="0"/>
    <s v="HS337"/>
    <b v="1"/>
    <b v="1"/>
    <x v="1"/>
    <x v="11"/>
    <s v="TAPPET, MECHANICAL"/>
    <m/>
    <n v="2"/>
    <x v="57"/>
    <x v="65"/>
    <x v="100"/>
    <x v="0"/>
  </r>
  <r>
    <x v="266"/>
    <s v="TAPPET MECHANICAL"/>
    <s v="EA"/>
    <s v="GC"/>
    <x v="34"/>
    <x v="34"/>
    <s v="N"/>
    <s v="아산3포장장"/>
    <n v="20201006"/>
    <x v="199"/>
    <b v="0"/>
    <s v="HS337"/>
    <b v="1"/>
    <b v="1"/>
    <x v="1"/>
    <x v="11"/>
    <s v="TAPPET, MECHANICAL"/>
    <m/>
    <n v="2"/>
    <x v="57"/>
    <x v="65"/>
    <x v="100"/>
    <x v="0"/>
  </r>
  <r>
    <x v="982"/>
    <s v="TAPPET MECHANICAL"/>
    <s v="EA"/>
    <s v="GC"/>
    <x v="34"/>
    <x v="34"/>
    <s v="N"/>
    <s v="아산3포장장"/>
    <n v="20200729"/>
    <x v="199"/>
    <b v="0"/>
    <s v="HS337"/>
    <b v="1"/>
    <b v="1"/>
    <x v="1"/>
    <x v="11"/>
    <s v="TAPPET, MECHANICAL"/>
    <m/>
    <n v="2"/>
    <x v="57"/>
    <x v="65"/>
    <x v="100"/>
    <x v="0"/>
  </r>
  <r>
    <x v="983"/>
    <s v="TAPPET MECHANICAL"/>
    <s v="EA"/>
    <s v="GC"/>
    <x v="34"/>
    <x v="34"/>
    <s v="N"/>
    <s v="아산3포장장"/>
    <n v="20200813"/>
    <x v="198"/>
    <b v="0"/>
    <s v="HS337"/>
    <b v="1"/>
    <b v="1"/>
    <x v="1"/>
    <x v="11"/>
    <s v="TAPPET, MECHANICAL"/>
    <m/>
    <n v="2"/>
    <x v="57"/>
    <x v="65"/>
    <x v="100"/>
    <x v="0"/>
  </r>
  <r>
    <x v="984"/>
    <s v="TAPPET MECHANICAL"/>
    <s v="EA"/>
    <s v="GC"/>
    <x v="34"/>
    <x v="34"/>
    <s v="N"/>
    <s v="아산3포장장"/>
    <n v="20200901"/>
    <x v="198"/>
    <b v="0"/>
    <s v="HS337"/>
    <b v="1"/>
    <b v="1"/>
    <x v="1"/>
    <x v="11"/>
    <s v="TAPPET, MECHANICAL"/>
    <m/>
    <n v="2"/>
    <x v="57"/>
    <x v="65"/>
    <x v="100"/>
    <x v="0"/>
  </r>
  <r>
    <x v="985"/>
    <s v="TAPPET MECHANICAL"/>
    <s v="EA"/>
    <s v="GC"/>
    <x v="34"/>
    <x v="34"/>
    <s v="N"/>
    <s v="아산3포장장"/>
    <n v="20200731"/>
    <x v="198"/>
    <b v="0"/>
    <s v="HS337"/>
    <b v="1"/>
    <b v="1"/>
    <x v="1"/>
    <x v="11"/>
    <s v="TAPPET, MECHANICAL"/>
    <m/>
    <n v="2"/>
    <x v="57"/>
    <x v="65"/>
    <x v="100"/>
    <x v="0"/>
  </r>
  <r>
    <x v="986"/>
    <s v="TAPPET MECHANICAL"/>
    <s v="EA"/>
    <s v="GC"/>
    <x v="34"/>
    <x v="34"/>
    <s v="N"/>
    <s v="아산3포장장"/>
    <n v="20200722"/>
    <x v="198"/>
    <b v="0"/>
    <s v="HS337"/>
    <b v="1"/>
    <b v="1"/>
    <x v="1"/>
    <x v="11"/>
    <s v="TAPPET, MECHANICAL"/>
    <m/>
    <n v="2"/>
    <x v="57"/>
    <x v="65"/>
    <x v="100"/>
    <x v="0"/>
  </r>
  <r>
    <x v="987"/>
    <s v="TAPPET MECHANICAL"/>
    <s v="EA"/>
    <s v="GC"/>
    <x v="34"/>
    <x v="34"/>
    <s v="N"/>
    <s v="아산3포장장"/>
    <n v="20200722"/>
    <x v="198"/>
    <b v="0"/>
    <s v="HS337"/>
    <b v="1"/>
    <b v="1"/>
    <x v="1"/>
    <x v="11"/>
    <s v="TAPPET, MECHANICAL"/>
    <m/>
    <n v="2"/>
    <x v="57"/>
    <x v="65"/>
    <x v="100"/>
    <x v="0"/>
  </r>
  <r>
    <x v="988"/>
    <s v="TAPPET MECHANICAL"/>
    <s v="EA"/>
    <s v="GC"/>
    <x v="34"/>
    <x v="34"/>
    <s v="N"/>
    <s v="아산3포장장"/>
    <n v="20200722"/>
    <x v="198"/>
    <b v="0"/>
    <s v="HS337"/>
    <b v="1"/>
    <b v="1"/>
    <x v="1"/>
    <x v="11"/>
    <s v="TAPPET, MECHANICAL"/>
    <m/>
    <n v="2"/>
    <x v="57"/>
    <x v="65"/>
    <x v="100"/>
    <x v="0"/>
  </r>
  <r>
    <x v="989"/>
    <s v="TAPPET MECHANICAL"/>
    <s v="EA"/>
    <s v="GC"/>
    <x v="34"/>
    <x v="34"/>
    <s v="N"/>
    <s v="아산3포장장"/>
    <n v="20201022"/>
    <x v="198"/>
    <b v="0"/>
    <s v="HS337"/>
    <b v="1"/>
    <b v="1"/>
    <x v="1"/>
    <x v="11"/>
    <s v="TAPPET, MECHANICAL"/>
    <m/>
    <n v="2"/>
    <x v="57"/>
    <x v="65"/>
    <x v="100"/>
    <x v="0"/>
  </r>
  <r>
    <x v="990"/>
    <s v="TAPPET MECHANICAL"/>
    <s v="EA"/>
    <s v="GC"/>
    <x v="34"/>
    <x v="34"/>
    <s v="N"/>
    <s v="아산3포장장"/>
    <n v="20201006"/>
    <x v="198"/>
    <b v="0"/>
    <s v="HS337"/>
    <b v="1"/>
    <b v="1"/>
    <x v="1"/>
    <x v="11"/>
    <s v="TAPPET, MECHANICAL"/>
    <m/>
    <n v="2"/>
    <x v="57"/>
    <x v="65"/>
    <x v="100"/>
    <x v="0"/>
  </r>
  <r>
    <x v="991"/>
    <s v="TAPPET MECHANICAL"/>
    <s v="EA"/>
    <s v="GC"/>
    <x v="34"/>
    <x v="34"/>
    <s v="N"/>
    <s v="아산3포장장"/>
    <n v="20201022"/>
    <x v="198"/>
    <b v="0"/>
    <s v="HS337"/>
    <b v="1"/>
    <b v="1"/>
    <x v="1"/>
    <x v="11"/>
    <s v="TAPPET, MECHANICAL"/>
    <m/>
    <n v="2"/>
    <x v="57"/>
    <x v="65"/>
    <x v="100"/>
    <x v="0"/>
  </r>
  <r>
    <x v="992"/>
    <s v="TAPPET MECHANICAL"/>
    <s v="EA"/>
    <s v="GC"/>
    <x v="34"/>
    <x v="34"/>
    <s v="N"/>
    <s v="아산3포장장"/>
    <n v="20201030"/>
    <x v="198"/>
    <b v="0"/>
    <s v="HS337"/>
    <b v="1"/>
    <b v="1"/>
    <x v="1"/>
    <x v="11"/>
    <s v="TAPPET, MECHANICAL"/>
    <m/>
    <n v="2"/>
    <x v="57"/>
    <x v="65"/>
    <x v="100"/>
    <x v="0"/>
  </r>
  <r>
    <x v="993"/>
    <s v="TAPPET MECHANICAL"/>
    <s v="EA"/>
    <s v="GC"/>
    <x v="34"/>
    <x v="34"/>
    <s v="N"/>
    <s v="아산3포장장"/>
    <n v="20201030"/>
    <x v="198"/>
    <b v="0"/>
    <s v="HS337"/>
    <b v="1"/>
    <b v="1"/>
    <x v="1"/>
    <x v="11"/>
    <s v="TAPPET, MECHANICAL"/>
    <m/>
    <n v="2"/>
    <x v="57"/>
    <x v="65"/>
    <x v="100"/>
    <x v="0"/>
  </r>
  <r>
    <x v="994"/>
    <s v="GASKET-CYLINDER HEAD"/>
    <s v="EA"/>
    <s v="GC"/>
    <x v="21"/>
    <x v="21"/>
    <s v="N"/>
    <s v="아산3포장장"/>
    <n v="20200731"/>
    <x v="550"/>
    <b v="1"/>
    <s v="CM428"/>
    <b v="1"/>
    <b v="1"/>
    <x v="1"/>
    <x v="11"/>
    <s v="GASKET, CYLINDER, HEAD"/>
    <m/>
    <n v="3"/>
    <x v="23"/>
    <x v="26"/>
    <x v="37"/>
    <x v="0"/>
  </r>
  <r>
    <x v="995"/>
    <s v="GASKET-CYLINDER HEAD"/>
    <s v="EA"/>
    <s v="GC"/>
    <x v="21"/>
    <x v="21"/>
    <s v="N"/>
    <s v="아산3포장장"/>
    <n v="20201022"/>
    <x v="551"/>
    <b v="1"/>
    <s v="CM428"/>
    <b v="1"/>
    <b v="1"/>
    <x v="1"/>
    <x v="11"/>
    <s v="GASKET, CYLINDER, HEAD"/>
    <m/>
    <n v="3"/>
    <x v="23"/>
    <x v="26"/>
    <x v="37"/>
    <x v="0"/>
  </r>
  <r>
    <x v="267"/>
    <s v="GASKET-CYLINDER HEAD"/>
    <s v="EA"/>
    <s v="GC"/>
    <x v="21"/>
    <x v="21"/>
    <s v="N"/>
    <s v="아산3포장장"/>
    <n v="20201020"/>
    <x v="200"/>
    <b v="1"/>
    <s v="CM428"/>
    <b v="1"/>
    <b v="1"/>
    <x v="1"/>
    <x v="11"/>
    <s v="GASKET, CYLINDER, HEAD"/>
    <m/>
    <n v="3"/>
    <x v="23"/>
    <x v="26"/>
    <x v="37"/>
    <x v="0"/>
  </r>
  <r>
    <x v="268"/>
    <s v="WASHER-CYLINDER HEAD BOLT"/>
    <s v="EA"/>
    <s v="GC"/>
    <x v="17"/>
    <x v="17"/>
    <s v="N"/>
    <s v="아산3포장장"/>
    <n v="20201026"/>
    <x v="201"/>
    <b v="0"/>
    <s v="CS558"/>
    <b v="1"/>
    <b v="1"/>
    <x v="1"/>
    <x v="11"/>
    <s v="WASHER, CYLINDER, HEAD, BOLT"/>
    <m/>
    <n v="4"/>
    <x v="26"/>
    <x v="27"/>
    <x v="39"/>
    <x v="0"/>
  </r>
  <r>
    <x v="996"/>
    <s v="CRANKSHAFT BSM SPOROCKET 40T"/>
    <s v="EA"/>
    <s v="GC"/>
    <x v="20"/>
    <x v="20"/>
    <s v="N"/>
    <s v="아산3포장장"/>
    <n v="20200625"/>
    <x v="552"/>
    <b v="0"/>
    <s v="CS338"/>
    <b v="1"/>
    <b v="1"/>
    <x v="1"/>
    <x v="12"/>
    <s v="CRANKSHAFT, BSM, SPOROCKET"/>
    <m/>
    <n v="3"/>
    <x v="114"/>
    <x v="151"/>
    <x v="218"/>
    <x v="0"/>
  </r>
  <r>
    <x v="270"/>
    <s v="KEY"/>
    <s v="EA"/>
    <s v="GC"/>
    <x v="46"/>
    <x v="46"/>
    <s v="N"/>
    <s v="아산3포장장"/>
    <n v="20201027"/>
    <x v="203"/>
    <b v="0"/>
    <s v="CS558"/>
    <b v="1"/>
    <b v="1"/>
    <x v="1"/>
    <x v="12"/>
    <s v="KEY"/>
    <m/>
    <n v="1"/>
    <x v="27"/>
    <x v="4"/>
    <x v="41"/>
    <x v="0"/>
  </r>
  <r>
    <x v="271"/>
    <s v="BOLT-CRANKSHAFT PULLEY"/>
    <s v="EA"/>
    <s v="GC"/>
    <x v="7"/>
    <x v="7"/>
    <s v="N"/>
    <s v="아산3포장장"/>
    <n v="20200925"/>
    <x v="204"/>
    <b v="0"/>
    <s v="CS558"/>
    <b v="1"/>
    <b v="1"/>
    <x v="1"/>
    <x v="12"/>
    <s v="BOLT, CRANKSHAFT, PULLEY"/>
    <m/>
    <n v="3"/>
    <x v="0"/>
    <x v="29"/>
    <x v="42"/>
    <x v="0"/>
  </r>
  <r>
    <x v="997"/>
    <s v="BEARING-CON-ROD STD A"/>
    <s v="EA"/>
    <s v="GC"/>
    <x v="12"/>
    <x v="12"/>
    <s v="N"/>
    <s v="아산3포장장"/>
    <n v="20200728"/>
    <x v="205"/>
    <b v="0"/>
    <s v="CS338"/>
    <b v="1"/>
    <b v="1"/>
    <x v="1"/>
    <x v="12"/>
    <s v="BEARING, CON, ROD"/>
    <m/>
    <n v="3"/>
    <x v="20"/>
    <x v="67"/>
    <x v="102"/>
    <x v="0"/>
  </r>
  <r>
    <x v="273"/>
    <s v="BEARING-CON-ROD STD B"/>
    <s v="EA"/>
    <s v="GC"/>
    <x v="12"/>
    <x v="12"/>
    <s v="N"/>
    <s v="아산3포장장"/>
    <n v="20201023"/>
    <x v="205"/>
    <b v="0"/>
    <s v="CS338"/>
    <b v="1"/>
    <b v="1"/>
    <x v="1"/>
    <x v="12"/>
    <s v="BEARING, CON, ROD"/>
    <m/>
    <n v="3"/>
    <x v="20"/>
    <x v="67"/>
    <x v="102"/>
    <x v="0"/>
  </r>
  <r>
    <x v="998"/>
    <s v="BS DRIVE CHAIN"/>
    <s v="EA"/>
    <s v="GC"/>
    <x v="20"/>
    <x v="20"/>
    <s v="N"/>
    <s v="아산3포장장"/>
    <n v="20200625"/>
    <x v="553"/>
    <b v="0"/>
    <s v="CS558"/>
    <b v="1"/>
    <b v="1"/>
    <x v="1"/>
    <x v="13"/>
    <s v="BS, DRIVE, CHAIN"/>
    <m/>
    <n v="3"/>
    <x v="45"/>
    <x v="152"/>
    <x v="78"/>
    <x v="0"/>
  </r>
  <r>
    <x v="999"/>
    <s v="BOLT-OCV"/>
    <s v="EA"/>
    <s v="GB"/>
    <x v="1"/>
    <x v="1"/>
    <s v="N"/>
    <s v="아산2포장장"/>
    <n v="20200928"/>
    <x v="446"/>
    <b v="0"/>
    <s v="PB345"/>
    <b v="1"/>
    <b v="1"/>
    <x v="1"/>
    <x v="13"/>
    <s v="BOLT, OCV"/>
    <m/>
    <n v="1"/>
    <x v="0"/>
    <x v="4"/>
    <x v="16"/>
    <x v="0"/>
  </r>
  <r>
    <x v="274"/>
    <s v="BRG-EX CAM/SHF, UPR STD B"/>
    <s v="EA"/>
    <s v="GC"/>
    <x v="12"/>
    <x v="12"/>
    <s v="N"/>
    <s v="아산3포장장"/>
    <n v="20201027"/>
    <x v="82"/>
    <b v="0"/>
    <s v="CS338"/>
    <b v="1"/>
    <b v="1"/>
    <x v="1"/>
    <x v="13"/>
    <s v="BRG, EX, CAM/SHF, UPR"/>
    <m/>
    <n v="4"/>
    <x v="20"/>
    <x v="4"/>
    <x v="24"/>
    <x v="0"/>
  </r>
  <r>
    <x v="275"/>
    <s v="BRGEX CAM/SHF, LWR STD B"/>
    <s v="EA"/>
    <s v="GC"/>
    <x v="12"/>
    <x v="12"/>
    <s v="N"/>
    <s v="아산3포장장"/>
    <n v="20201027"/>
    <x v="206"/>
    <b v="0"/>
    <s v="CS338"/>
    <b v="1"/>
    <b v="1"/>
    <x v="1"/>
    <x v="13"/>
    <s v="BRGEX, CAM/SHF, LWR"/>
    <m/>
    <n v="3"/>
    <x v="20"/>
    <x v="68"/>
    <x v="103"/>
    <x v="0"/>
  </r>
  <r>
    <x v="1000"/>
    <s v="BS CHAIN TENSIONER ARM"/>
    <s v="EA"/>
    <s v="GC"/>
    <x v="20"/>
    <x v="20"/>
    <s v="N"/>
    <s v="아산3포장장"/>
    <n v="20200727"/>
    <x v="554"/>
    <b v="0"/>
    <s v="CS335"/>
    <b v="1"/>
    <b v="1"/>
    <x v="1"/>
    <x v="13"/>
    <s v="BS, CHAIN, TENSIONER, ARM"/>
    <m/>
    <m/>
    <x v="4"/>
    <x v="4"/>
    <x v="4"/>
    <x v="0"/>
  </r>
  <r>
    <x v="1001"/>
    <s v="HYD. TENSIONER ASSY-BS CHAIN"/>
    <s v="EA"/>
    <s v="GC"/>
    <x v="20"/>
    <x v="20"/>
    <s v="N"/>
    <s v="아산3포장장"/>
    <n v="20201005"/>
    <x v="555"/>
    <b v="0"/>
    <s v="CS335"/>
    <b v="1"/>
    <b v="1"/>
    <x v="1"/>
    <x v="13"/>
    <s v="HYD, TENSIONER, BS, CHAIN"/>
    <m/>
    <m/>
    <x v="4"/>
    <x v="4"/>
    <x v="4"/>
    <x v="0"/>
  </r>
  <r>
    <x v="1002"/>
    <s v="BS DRIVE GUIDE"/>
    <s v="EA"/>
    <s v="GC"/>
    <x v="20"/>
    <x v="20"/>
    <s v="N"/>
    <s v="아산3포장장"/>
    <n v="20200625"/>
    <x v="556"/>
    <b v="0"/>
    <s v="CS334"/>
    <b v="1"/>
    <b v="1"/>
    <x v="1"/>
    <x v="13"/>
    <s v="BS, DRIVE, GUIDE"/>
    <m/>
    <m/>
    <x v="4"/>
    <x v="4"/>
    <x v="4"/>
    <x v="0"/>
  </r>
  <r>
    <x v="1003"/>
    <s v="GASKET-WATER PUMP"/>
    <s v="EA"/>
    <s v="GC"/>
    <x v="15"/>
    <x v="15"/>
    <s v="N"/>
    <s v="아산3포장장"/>
    <n v="20201028"/>
    <x v="557"/>
    <b v="0"/>
    <s v="HS337"/>
    <b v="1"/>
    <b v="1"/>
    <x v="1"/>
    <x v="2"/>
    <s v="GASKET, WATER, PUMP"/>
    <m/>
    <n v="3"/>
    <x v="23"/>
    <x v="34"/>
    <x v="49"/>
    <x v="0"/>
  </r>
  <r>
    <x v="1004"/>
    <s v="BRKT-AIR CON, LWR"/>
    <s v="EA"/>
    <s v="GC"/>
    <x v="33"/>
    <x v="33"/>
    <s v="N"/>
    <s v="아산3포장장"/>
    <n v="20200915"/>
    <x v="139"/>
    <b v="0"/>
    <s v="CS335"/>
    <b v="1"/>
    <b v="1"/>
    <x v="1"/>
    <x v="2"/>
    <s v="BRKT, AIR, CON, LWR"/>
    <m/>
    <n v="4"/>
    <x v="38"/>
    <x v="57"/>
    <x v="86"/>
    <x v="0"/>
  </r>
  <r>
    <x v="1005"/>
    <s v="TENSIONER ASSY-INTEGRATED BRKT"/>
    <s v="EA"/>
    <s v="GC"/>
    <x v="22"/>
    <x v="22"/>
    <s v="N"/>
    <s v="아산3포장장"/>
    <n v="20201027"/>
    <x v="558"/>
    <b v="0"/>
    <s v="DUM"/>
    <b v="1"/>
    <b v="1"/>
    <x v="1"/>
    <x v="2"/>
    <s v="TENSIONER, INTEGRATED, BRKT"/>
    <m/>
    <n v="3"/>
    <x v="46"/>
    <x v="153"/>
    <x v="219"/>
    <x v="0"/>
  </r>
  <r>
    <x v="1006"/>
    <s v="HOSE ASSY-WATER FROM TH/BODY"/>
    <s v="EA"/>
    <s v="GC"/>
    <x v="47"/>
    <x v="47"/>
    <s v="N"/>
    <s v="아산3포장장"/>
    <n v="20200716"/>
    <x v="92"/>
    <b v="0"/>
    <s v="CS335"/>
    <b v="1"/>
    <b v="1"/>
    <x v="1"/>
    <x v="2"/>
    <s v="HOSE, WATER, FROM, TH/BODY"/>
    <s v="FR"/>
    <n v="4"/>
    <x v="58"/>
    <x v="69"/>
    <x v="104"/>
    <x v="0"/>
  </r>
  <r>
    <x v="277"/>
    <s v="HOSE ASSY-WATER FROM TH/BODY"/>
    <s v="EA"/>
    <s v="GC"/>
    <x v="47"/>
    <x v="47"/>
    <s v="N"/>
    <s v="아산3포장장"/>
    <n v="20201012"/>
    <x v="208"/>
    <b v="0"/>
    <s v="CS335"/>
    <b v="1"/>
    <b v="1"/>
    <x v="1"/>
    <x v="2"/>
    <s v="HOSE, WATER, FROM, TH/BODY"/>
    <s v="FR"/>
    <n v="4"/>
    <x v="58"/>
    <x v="69"/>
    <x v="104"/>
    <x v="0"/>
  </r>
  <r>
    <x v="1007"/>
    <s v="PIPE &amp; HOSE ASSY-OIL COOLER"/>
    <s v="EA"/>
    <s v="GC"/>
    <x v="49"/>
    <x v="49"/>
    <s v="N"/>
    <s v="아산3포장장"/>
    <n v="20201016"/>
    <x v="559"/>
    <b v="0"/>
    <s v="HS227"/>
    <b v="1"/>
    <b v="1"/>
    <x v="1"/>
    <x v="2"/>
    <s v="PIPE&amp;HOSE, OIL, COOLER"/>
    <m/>
    <n v="3"/>
    <x v="115"/>
    <x v="70"/>
    <x v="220"/>
    <x v="0"/>
  </r>
  <r>
    <x v="279"/>
    <s v="FIX BOLT-OIL COOLER"/>
    <s v="EA"/>
    <s v="GC"/>
    <x v="7"/>
    <x v="7"/>
    <s v="N"/>
    <s v="아산3포장장"/>
    <n v="20201027"/>
    <x v="210"/>
    <b v="0"/>
    <s v="CS558"/>
    <b v="1"/>
    <b v="1"/>
    <x v="1"/>
    <x v="14"/>
    <s v="FIX, BOLT, OIL, COOLER"/>
    <m/>
    <n v="4"/>
    <x v="60"/>
    <x v="70"/>
    <x v="106"/>
    <x v="0"/>
  </r>
  <r>
    <x v="1008"/>
    <s v="HOSE ASSY-BREATHER"/>
    <s v="EA"/>
    <s v="GC"/>
    <x v="49"/>
    <x v="49"/>
    <s v="N"/>
    <s v="아산3포장장"/>
    <n v="20201028"/>
    <x v="460"/>
    <b v="0"/>
    <s v="PB325"/>
    <b v="1"/>
    <b v="1"/>
    <x v="1"/>
    <x v="14"/>
    <s v="HOSE, BREATHER"/>
    <m/>
    <n v="2"/>
    <x v="58"/>
    <x v="72"/>
    <x v="108"/>
    <x v="0"/>
  </r>
  <r>
    <x v="281"/>
    <s v="HOSE ASSY-BREATHER"/>
    <s v="EA"/>
    <s v="GC"/>
    <x v="49"/>
    <x v="49"/>
    <s v="N"/>
    <s v="아산3포장장"/>
    <n v="20201030"/>
    <x v="212"/>
    <b v="0"/>
    <s v="PB325"/>
    <b v="1"/>
    <b v="1"/>
    <x v="1"/>
    <x v="14"/>
    <s v="HOSE, BREATHER"/>
    <m/>
    <n v="2"/>
    <x v="58"/>
    <x v="72"/>
    <x v="108"/>
    <x v="0"/>
  </r>
  <r>
    <x v="1009"/>
    <s v="CONNECTOR BRKT"/>
    <s v="EA"/>
    <s v="GB"/>
    <x v="85"/>
    <x v="85"/>
    <s v="N"/>
    <s v="아산2포장장"/>
    <n v="20200917"/>
    <x v="560"/>
    <b v="0"/>
    <s v="PB323"/>
    <b v="1"/>
    <b v="1"/>
    <x v="1"/>
    <x v="15"/>
    <s v="CONNECTOR, BRKT"/>
    <m/>
    <n v="2"/>
    <x v="116"/>
    <x v="154"/>
    <x v="221"/>
    <x v="0"/>
  </r>
  <r>
    <x v="283"/>
    <s v="HOSE&amp;PIPE ASSY-T/C OIL FEED"/>
    <s v="EA"/>
    <s v="GC"/>
    <x v="49"/>
    <x v="49"/>
    <s v="N"/>
    <s v="아산3포장장"/>
    <n v="20201022"/>
    <x v="214"/>
    <b v="0"/>
    <s v="PB325"/>
    <b v="1"/>
    <b v="1"/>
    <x v="1"/>
    <x v="5"/>
    <s v="HOSE&amp;PIPE, T/C, OIL, FEED"/>
    <m/>
    <n v="4"/>
    <x v="61"/>
    <x v="73"/>
    <x v="109"/>
    <x v="0"/>
  </r>
  <r>
    <x v="284"/>
    <s v="GASKET OIL DRAIN"/>
    <s v="EA"/>
    <s v="GC"/>
    <x v="40"/>
    <x v="40"/>
    <s v="N"/>
    <s v="아산3포장장"/>
    <n v="20200903"/>
    <x v="215"/>
    <b v="0"/>
    <s v="PB345"/>
    <b v="1"/>
    <b v="1"/>
    <x v="1"/>
    <x v="5"/>
    <s v="GASKET, OIL, DRAIN"/>
    <m/>
    <n v="3"/>
    <x v="23"/>
    <x v="74"/>
    <x v="110"/>
    <x v="0"/>
  </r>
  <r>
    <x v="96"/>
    <s v="NUT-WCC"/>
    <s v="EA"/>
    <s v="GB"/>
    <x v="24"/>
    <x v="24"/>
    <s v="N"/>
    <s v="아산2포장장"/>
    <n v="20201023"/>
    <x v="0"/>
    <b v="0"/>
    <s v="PB345"/>
    <b v="1"/>
    <b v="1"/>
    <x v="1"/>
    <x v="5"/>
    <s v="NUT, WCC"/>
    <m/>
    <n v="2"/>
    <x v="16"/>
    <x v="36"/>
    <x v="55"/>
    <x v="0"/>
  </r>
  <r>
    <x v="97"/>
    <s v="BOLT-FLANGE"/>
    <s v="EA"/>
    <s v="GC"/>
    <x v="7"/>
    <x v="7"/>
    <s v="N"/>
    <s v="아산3포장장"/>
    <n v="20201027"/>
    <x v="75"/>
    <b v="0"/>
    <s v="PB345"/>
    <b v="1"/>
    <b v="1"/>
    <x v="1"/>
    <x v="5"/>
    <s v="BOLT, FLANGE"/>
    <m/>
    <n v="2"/>
    <x v="0"/>
    <x v="0"/>
    <x v="0"/>
    <x v="0"/>
  </r>
  <r>
    <x v="98"/>
    <s v="WASHER ASSY HEAX BOLT"/>
    <s v="EA"/>
    <s v="GC"/>
    <x v="7"/>
    <x v="7"/>
    <s v="N"/>
    <s v="아산3포장장"/>
    <n v="20201026"/>
    <x v="18"/>
    <b v="0"/>
    <s v="PB345"/>
    <b v="1"/>
    <b v="1"/>
    <x v="1"/>
    <x v="5"/>
    <s v="WASHER, HEAX, BOLT"/>
    <m/>
    <n v="1"/>
    <x v="26"/>
    <x v="4"/>
    <x v="56"/>
    <x v="0"/>
  </r>
  <r>
    <x v="289"/>
    <s v="WCC GASKET"/>
    <s v="EA"/>
    <s v="GC"/>
    <x v="15"/>
    <x v="15"/>
    <s v="N"/>
    <s v="아산3포장장"/>
    <n v="20200915"/>
    <x v="219"/>
    <b v="0"/>
    <s v="PB320FK"/>
    <b v="1"/>
    <b v="1"/>
    <x v="1"/>
    <x v="5"/>
    <s v="WCC, GASKET"/>
    <m/>
    <n v="2"/>
    <x v="23"/>
    <x v="36"/>
    <x v="53"/>
    <x v="0"/>
  </r>
  <r>
    <x v="589"/>
    <s v="GASKET"/>
    <s v="EA"/>
    <s v="GC"/>
    <x v="40"/>
    <x v="40"/>
    <s v="N"/>
    <s v="아산3포장장"/>
    <n v="20201025"/>
    <x v="27"/>
    <b v="0"/>
    <s v="CS558"/>
    <b v="1"/>
    <b v="1"/>
    <x v="1"/>
    <x v="5"/>
    <s v="GASKET"/>
    <m/>
    <n v="1"/>
    <x v="23"/>
    <x v="4"/>
    <x v="51"/>
    <x v="0"/>
  </r>
  <r>
    <x v="1010"/>
    <s v="ENGINE COVER MT'G BOLT"/>
    <s v="EA"/>
    <s v="GB"/>
    <x v="30"/>
    <x v="30"/>
    <s v="N"/>
    <s v="아산2포장장"/>
    <n v="20201006"/>
    <x v="561"/>
    <b v="0"/>
    <s v="PB320FK"/>
    <b v="1"/>
    <b v="1"/>
    <x v="1"/>
    <x v="4"/>
    <s v="ENGINE, COVER, MTG, BOLT"/>
    <m/>
    <n v="3"/>
    <x v="117"/>
    <x v="4"/>
    <x v="222"/>
    <x v="0"/>
  </r>
  <r>
    <x v="1011"/>
    <s v="HIGH PRESSURE PIPE"/>
    <s v="EA"/>
    <s v="GC"/>
    <x v="25"/>
    <x v="25"/>
    <s v="N"/>
    <s v="아산3포장장"/>
    <n v="20201027"/>
    <x v="562"/>
    <b v="0"/>
    <s v="PB325"/>
    <b v="1"/>
    <b v="1"/>
    <x v="1"/>
    <x v="16"/>
    <s v="HIGH, PRESSURE, PIPE"/>
    <m/>
    <n v="3"/>
    <x v="34"/>
    <x v="4"/>
    <x v="57"/>
    <x v="0"/>
  </r>
  <r>
    <x v="1012"/>
    <s v="HIGH PRESSURE PUMP"/>
    <s v="EA"/>
    <s v="GB"/>
    <x v="26"/>
    <x v="26"/>
    <s v="N"/>
    <s v="아산2포장장"/>
    <n v="20201029"/>
    <x v="563"/>
    <b v="0"/>
    <s v="PB326"/>
    <b v="1"/>
    <b v="1"/>
    <x v="1"/>
    <x v="16"/>
    <s v="HIGH, PRESSURE, PUMP"/>
    <m/>
    <n v="3"/>
    <x v="92"/>
    <x v="155"/>
    <x v="223"/>
    <x v="0"/>
  </r>
  <r>
    <x v="1013"/>
    <s v="ROLLER TAPPET"/>
    <s v="EA"/>
    <s v="GB"/>
    <x v="26"/>
    <x v="26"/>
    <s v="N"/>
    <s v="아산2포장장"/>
    <n v="20201030"/>
    <x v="564"/>
    <b v="0"/>
    <s v="PB345"/>
    <b v="1"/>
    <b v="1"/>
    <x v="1"/>
    <x v="16"/>
    <s v="ROLLER, TAPPET"/>
    <m/>
    <n v="2"/>
    <x v="118"/>
    <x v="4"/>
    <x v="224"/>
    <x v="0"/>
  </r>
  <r>
    <x v="1014"/>
    <s v="INJECTOR-FOAM"/>
    <s v="EA"/>
    <s v="GB"/>
    <x v="50"/>
    <x v="50"/>
    <s v="N"/>
    <s v="아산2포장장"/>
    <n v="20201005"/>
    <x v="565"/>
    <b v="0"/>
    <s v="PB323"/>
    <b v="1"/>
    <b v="1"/>
    <x v="1"/>
    <x v="16"/>
    <s v="INJECTOR, FOAM"/>
    <m/>
    <n v="2"/>
    <x v="65"/>
    <x v="78"/>
    <x v="116"/>
    <x v="0"/>
  </r>
  <r>
    <x v="295"/>
    <s v="PUMP FOAM"/>
    <s v="EA"/>
    <s v="GB"/>
    <x v="50"/>
    <x v="50"/>
    <s v="N"/>
    <s v="아산2포장장"/>
    <n v="20201015"/>
    <x v="225"/>
    <b v="0"/>
    <s v="PB323"/>
    <b v="1"/>
    <b v="1"/>
    <x v="1"/>
    <x v="16"/>
    <s v="PUMP, FOAM"/>
    <m/>
    <n v="2"/>
    <x v="35"/>
    <x v="38"/>
    <x v="58"/>
    <x v="0"/>
  </r>
  <r>
    <x v="1015"/>
    <s v="SENSOR-CRANKSHAFT POSITION"/>
    <s v="EA"/>
    <s v="GC"/>
    <x v="27"/>
    <x v="27"/>
    <s v="N"/>
    <s v="아산3포장장"/>
    <n v="20201020"/>
    <x v="566"/>
    <b v="0"/>
    <s v="CS334"/>
    <b v="1"/>
    <b v="1"/>
    <x v="1"/>
    <x v="18"/>
    <s v="SENSOR, CRANKSHAFT, POSITION"/>
    <m/>
    <n v="3"/>
    <x v="36"/>
    <x v="138"/>
    <x v="198"/>
    <x v="0"/>
  </r>
  <r>
    <x v="1016"/>
    <s v="CKPS"/>
    <s v="EA"/>
    <s v="GC"/>
    <x v="27"/>
    <x v="27"/>
    <s v="N"/>
    <s v="아산3포장장"/>
    <n v="20200904"/>
    <x v="567"/>
    <b v="0"/>
    <s v="CS334"/>
    <b v="1"/>
    <b v="1"/>
    <x v="1"/>
    <x v="18"/>
    <s v="CKPS"/>
    <m/>
    <n v="1"/>
    <x v="119"/>
    <x v="4"/>
    <x v="225"/>
    <x v="0"/>
  </r>
  <r>
    <x v="300"/>
    <s v="WHEEL-C.P.SENSOR"/>
    <s v="EA"/>
    <s v="GC"/>
    <x v="46"/>
    <x v="46"/>
    <s v="N"/>
    <s v="아산3포장장"/>
    <n v="20200723"/>
    <x v="229"/>
    <b v="0"/>
    <s v="CS338"/>
    <b v="1"/>
    <b v="1"/>
    <x v="1"/>
    <x v="18"/>
    <s v="WHEEL, CPSENSOR"/>
    <m/>
    <n v="2"/>
    <x v="28"/>
    <x v="80"/>
    <x v="118"/>
    <x v="0"/>
  </r>
  <r>
    <x v="1017"/>
    <s v="O2 SENSOR(FRONT)"/>
    <s v="EA"/>
    <s v="GC"/>
    <x v="9"/>
    <x v="9"/>
    <s v="N"/>
    <s v="아산3포장장"/>
    <n v="20201030"/>
    <x v="568"/>
    <b v="0"/>
    <s v="PB325"/>
    <b v="1"/>
    <b v="1"/>
    <x v="1"/>
    <x v="18"/>
    <s v="OXYGEN, SENSOR"/>
    <s v="FR"/>
    <n v="2"/>
    <x v="36"/>
    <x v="81"/>
    <x v="119"/>
    <x v="0"/>
  </r>
  <r>
    <x v="1018"/>
    <s v="O2 SENSOR(REAR)"/>
    <s v="EA"/>
    <s v="GC"/>
    <x v="9"/>
    <x v="9"/>
    <s v="N"/>
    <s v="아산3포장장"/>
    <n v="20200916"/>
    <x v="569"/>
    <b v="0"/>
    <s v="PB325"/>
    <b v="1"/>
    <b v="1"/>
    <x v="1"/>
    <x v="18"/>
    <s v="OXYGEN, SENSOR"/>
    <s v="RR"/>
    <n v="2"/>
    <x v="36"/>
    <x v="81"/>
    <x v="119"/>
    <x v="0"/>
  </r>
  <r>
    <x v="1019"/>
    <s v="O2 SENSOR(GDI 4WD)"/>
    <s v="EA"/>
    <s v="GC"/>
    <x v="9"/>
    <x v="9"/>
    <s v="N"/>
    <s v="아산3포장장"/>
    <n v="20200611"/>
    <x v="570"/>
    <b v="0"/>
    <s v="CS334"/>
    <b v="1"/>
    <b v="1"/>
    <x v="1"/>
    <x v="18"/>
    <s v="OXYGEN, SENSOR, GDI"/>
    <m/>
    <n v="2"/>
    <x v="36"/>
    <x v="81"/>
    <x v="119"/>
    <x v="0"/>
  </r>
  <r>
    <x v="301"/>
    <s v="SENSOR-OXYGEN"/>
    <s v="EA"/>
    <s v="GC"/>
    <x v="9"/>
    <x v="9"/>
    <s v="N"/>
    <s v="아산3포장장"/>
    <n v="20201013"/>
    <x v="230"/>
    <b v="0"/>
    <s v="PB325"/>
    <b v="1"/>
    <b v="1"/>
    <x v="1"/>
    <x v="18"/>
    <s v="SENSOR, OXYGEN"/>
    <m/>
    <n v="2"/>
    <x v="36"/>
    <x v="39"/>
    <x v="59"/>
    <x v="0"/>
  </r>
  <r>
    <x v="103"/>
    <s v="BOLT-GUIDE"/>
    <s v="EA"/>
    <s v="GC"/>
    <x v="5"/>
    <x v="5"/>
    <s v="N"/>
    <s v="아산3포장장"/>
    <n v="20201028"/>
    <x v="80"/>
    <b v="0"/>
    <s v="PB345"/>
    <b v="1"/>
    <b v="1"/>
    <x v="1"/>
    <x v="18"/>
    <s v="BOLT, GUIDE"/>
    <m/>
    <n v="2"/>
    <x v="0"/>
    <x v="28"/>
    <x v="40"/>
    <x v="0"/>
  </r>
  <r>
    <x v="605"/>
    <s v="BOLT-SPECIAL"/>
    <s v="EA"/>
    <s v="GC"/>
    <x v="7"/>
    <x v="7"/>
    <s v="N"/>
    <s v="아산3포장장"/>
    <n v="20201025"/>
    <x v="368"/>
    <b v="0"/>
    <s v="CS558"/>
    <b v="1"/>
    <b v="1"/>
    <x v="4"/>
    <x v="38"/>
    <s v="BOLT, SPECIAL"/>
    <m/>
    <n v="1"/>
    <x v="0"/>
    <x v="4"/>
    <x v="16"/>
    <x v="0"/>
  </r>
  <r>
    <x v="329"/>
    <s v="BOLT-WASHER ASSY"/>
    <s v="EA"/>
    <s v="GC"/>
    <x v="7"/>
    <x v="7"/>
    <s v="N"/>
    <s v="아산3포장장"/>
    <n v="20201025"/>
    <x v="251"/>
    <b v="0"/>
    <s v="CM428"/>
    <b v="1"/>
    <b v="1"/>
    <x v="4"/>
    <x v="26"/>
    <s v="BOLT, WASHER"/>
    <m/>
    <n v="2"/>
    <x v="0"/>
    <x v="8"/>
    <x v="15"/>
    <x v="0"/>
  </r>
  <r>
    <x v="20"/>
    <s v="NUT-FLANGE,SELF LOCK"/>
    <s v="EA"/>
    <s v="GB"/>
    <x v="4"/>
    <x v="4"/>
    <s v="N"/>
    <s v="아산2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1020"/>
    <s v="BOLT-WASHER ASSY"/>
    <s v="EA"/>
    <s v="GB"/>
    <x v="1"/>
    <x v="1"/>
    <s v="N"/>
    <s v="아산2포장장"/>
    <n v="20201026"/>
    <x v="571"/>
    <b v="0"/>
    <s v="PB345"/>
    <b v="1"/>
    <b v="1"/>
    <x v="0"/>
    <x v="0"/>
    <s v="BOLT, WASHER"/>
    <m/>
    <n v="2"/>
    <x v="0"/>
    <x v="8"/>
    <x v="15"/>
    <x v="0"/>
  </r>
  <r>
    <x v="1021"/>
    <s v="BOLT-WASHER ASSY"/>
    <s v="EA"/>
    <s v="GB"/>
    <x v="6"/>
    <x v="6"/>
    <s v="N"/>
    <s v="아산2포장장"/>
    <n v="20201020"/>
    <x v="16"/>
    <b v="0"/>
    <s v="PB345"/>
    <b v="1"/>
    <b v="1"/>
    <x v="0"/>
    <x v="0"/>
    <s v="BOLT, WASHER"/>
    <m/>
    <n v="2"/>
    <x v="0"/>
    <x v="8"/>
    <x v="15"/>
    <x v="0"/>
  </r>
  <r>
    <x v="568"/>
    <s v="BOLT-WASHER ASSY"/>
    <s v="EA"/>
    <s v="GB"/>
    <x v="1"/>
    <x v="1"/>
    <s v="N"/>
    <s v="아산2포장장"/>
    <n v="20201028"/>
    <x v="30"/>
    <b v="0"/>
    <s v="PB345"/>
    <b v="1"/>
    <b v="1"/>
    <x v="0"/>
    <x v="0"/>
    <s v="BOLT, WASHER"/>
    <m/>
    <n v="2"/>
    <x v="0"/>
    <x v="8"/>
    <x v="15"/>
    <x v="0"/>
  </r>
  <r>
    <x v="569"/>
    <s v="BOLT-WASHER ASSY"/>
    <s v="EA"/>
    <s v="GC"/>
    <x v="5"/>
    <x v="5"/>
    <s v="N"/>
    <s v="아산3포장장"/>
    <n v="20201026"/>
    <x v="343"/>
    <b v="0"/>
    <s v="PB345F"/>
    <b v="1"/>
    <b v="1"/>
    <x v="0"/>
    <x v="0"/>
    <s v="BOLT, WASHER"/>
    <m/>
    <n v="2"/>
    <x v="0"/>
    <x v="8"/>
    <x v="15"/>
    <x v="0"/>
  </r>
  <r>
    <x v="435"/>
    <s v="BOLT-WASHER ASSY, TAPER"/>
    <s v="EA"/>
    <s v="GB"/>
    <x v="6"/>
    <x v="6"/>
    <s v="N"/>
    <s v="아산2포장장"/>
    <n v="20201019"/>
    <x v="87"/>
    <b v="0"/>
    <s v="PB345"/>
    <b v="1"/>
    <b v="1"/>
    <x v="0"/>
    <x v="0"/>
    <s v="BOLT, WASHER, TAPER"/>
    <m/>
    <n v="4"/>
    <x v="0"/>
    <x v="8"/>
    <x v="15"/>
    <x v="0"/>
  </r>
  <r>
    <x v="775"/>
    <s v="BOLT-WASHER ASSY"/>
    <s v="EA"/>
    <s v="GC"/>
    <x v="7"/>
    <x v="7"/>
    <s v="N"/>
    <s v="아산3포장장"/>
    <n v="20201025"/>
    <x v="428"/>
    <b v="0"/>
    <s v="CM424"/>
    <b v="1"/>
    <b v="1"/>
    <x v="0"/>
    <x v="0"/>
    <s v="BOLT, WASHER"/>
    <m/>
    <n v="2"/>
    <x v="0"/>
    <x v="8"/>
    <x v="15"/>
    <x v="0"/>
  </r>
  <r>
    <x v="1022"/>
    <s v="BOLT-FLANGE"/>
    <s v="EA"/>
    <s v="GB"/>
    <x v="1"/>
    <x v="1"/>
    <s v="N"/>
    <s v="아산2포장장"/>
    <n v="20201026"/>
    <x v="340"/>
    <b v="0"/>
    <s v="PB345"/>
    <b v="1"/>
    <b v="1"/>
    <x v="0"/>
    <x v="0"/>
    <s v="BOLT, FLANGE"/>
    <m/>
    <n v="2"/>
    <x v="0"/>
    <x v="0"/>
    <x v="0"/>
    <x v="0"/>
  </r>
  <r>
    <x v="1023"/>
    <s v="BOLT-WAASHER ASSY"/>
    <s v="EA"/>
    <s v="GC"/>
    <x v="5"/>
    <x v="5"/>
    <s v="N"/>
    <s v="아산3포장장"/>
    <n v="20201030"/>
    <x v="572"/>
    <b v="0"/>
    <s v="CS558"/>
    <b v="1"/>
    <b v="1"/>
    <x v="0"/>
    <x v="0"/>
    <s v="BOLT, WAASHER"/>
    <m/>
    <n v="1"/>
    <x v="0"/>
    <x v="4"/>
    <x v="16"/>
    <x v="0"/>
  </r>
  <r>
    <x v="311"/>
    <s v="BOLT-FLANGE(F.T THREAD)"/>
    <s v="EA"/>
    <s v="GC"/>
    <x v="5"/>
    <x v="5"/>
    <s v="N"/>
    <s v="아산3포장장"/>
    <n v="20201025"/>
    <x v="236"/>
    <b v="0"/>
    <s v="CS558"/>
    <b v="1"/>
    <b v="1"/>
    <x v="0"/>
    <x v="0"/>
    <s v="BOLT, FLANGE, FT, THREAD"/>
    <m/>
    <n v="2"/>
    <x v="0"/>
    <x v="0"/>
    <x v="0"/>
    <x v="0"/>
  </r>
  <r>
    <x v="555"/>
    <s v="BOLT-FLANGE (FT THREAD)"/>
    <s v="EA"/>
    <s v="GC"/>
    <x v="5"/>
    <x v="5"/>
    <s v="N"/>
    <s v="아산3포장장"/>
    <n v="20201025"/>
    <x v="333"/>
    <b v="0"/>
    <s v="CM428"/>
    <b v="1"/>
    <b v="1"/>
    <x v="0"/>
    <x v="0"/>
    <s v="BOLT, FLANGE, FT, THREAD"/>
    <m/>
    <n v="2"/>
    <x v="0"/>
    <x v="0"/>
    <x v="0"/>
    <x v="0"/>
  </r>
  <r>
    <x v="312"/>
    <s v="BOLT-FLANGE(F.T THREAD)"/>
    <s v="EA"/>
    <s v="GC"/>
    <x v="5"/>
    <x v="5"/>
    <s v="N"/>
    <s v="아산3포장장"/>
    <n v="20201025"/>
    <x v="31"/>
    <b v="0"/>
    <s v="CS558"/>
    <b v="1"/>
    <b v="1"/>
    <x v="0"/>
    <x v="0"/>
    <s v="BOLT, FLANGE, FT, THREAD"/>
    <m/>
    <n v="2"/>
    <x v="0"/>
    <x v="0"/>
    <x v="0"/>
    <x v="0"/>
  </r>
  <r>
    <x v="1024"/>
    <s v="BOLT-FLANGE(F.T THREAD)"/>
    <s v="EA"/>
    <s v="GC"/>
    <x v="5"/>
    <x v="5"/>
    <s v="N"/>
    <s v="아산3포장장"/>
    <n v="20201029"/>
    <x v="16"/>
    <b v="0"/>
    <s v="CS558"/>
    <b v="1"/>
    <b v="1"/>
    <x v="0"/>
    <x v="0"/>
    <s v="BOLT, FLANGE, FT, THREAD"/>
    <m/>
    <n v="2"/>
    <x v="0"/>
    <x v="0"/>
    <x v="0"/>
    <x v="0"/>
  </r>
  <r>
    <x v="801"/>
    <s v="BOLT-FLANGE, GUIDE, COATING"/>
    <s v="EA"/>
    <s v="GC"/>
    <x v="7"/>
    <x v="7"/>
    <s v="N"/>
    <s v="아산3포장장"/>
    <n v="20200617"/>
    <x v="444"/>
    <b v="0"/>
    <s v="PB345G"/>
    <b v="1"/>
    <b v="1"/>
    <x v="0"/>
    <x v="0"/>
    <s v="BOLT, FLANGE, GUIDE, COATING"/>
    <m/>
    <n v="3"/>
    <x v="0"/>
    <x v="139"/>
    <x v="199"/>
    <x v="0"/>
  </r>
  <r>
    <x v="1025"/>
    <s v="BOLT-FLANGE, GUIDE, COATING"/>
    <s v="EA"/>
    <s v="GC"/>
    <x v="7"/>
    <x v="7"/>
    <s v="N"/>
    <s v="아산3포장장"/>
    <n v="20201008"/>
    <x v="573"/>
    <b v="0"/>
    <s v="PB345"/>
    <b v="1"/>
    <b v="1"/>
    <x v="0"/>
    <x v="0"/>
    <s v="BOLT, FLANGE, GUIDE, COATING"/>
    <m/>
    <n v="3"/>
    <x v="0"/>
    <x v="139"/>
    <x v="199"/>
    <x v="0"/>
  </r>
  <r>
    <x v="1026"/>
    <s v="BOLT-FLANGE, TAPER"/>
    <s v="EA"/>
    <s v="GB"/>
    <x v="1"/>
    <x v="1"/>
    <s v="N"/>
    <s v="아산2포장장"/>
    <n v="20201016"/>
    <x v="574"/>
    <b v="0"/>
    <s v="PB345"/>
    <b v="1"/>
    <b v="1"/>
    <x v="0"/>
    <x v="0"/>
    <s v="BOLT, FLANGE, TAPER"/>
    <m/>
    <n v="2"/>
    <x v="0"/>
    <x v="0"/>
    <x v="0"/>
    <x v="0"/>
  </r>
  <r>
    <x v="314"/>
    <s v="BOLT-FLANGE,PLAIN WASHER,TAPER"/>
    <s v="EA"/>
    <s v="GB"/>
    <x v="1"/>
    <x v="1"/>
    <s v="N"/>
    <s v="아산2포장장"/>
    <n v="20201022"/>
    <x v="238"/>
    <b v="0"/>
    <s v="PB345"/>
    <b v="1"/>
    <b v="1"/>
    <x v="0"/>
    <x v="0"/>
    <s v="BOLT, FLANGE, PLAIN, WASHER, TAPER"/>
    <m/>
    <n v="2"/>
    <x v="0"/>
    <x v="0"/>
    <x v="0"/>
    <x v="0"/>
  </r>
  <r>
    <x v="1027"/>
    <s v="BOLT-FLANGE, WASHER ASSY"/>
    <s v="EA"/>
    <s v="GB"/>
    <x v="1"/>
    <x v="1"/>
    <s v="N"/>
    <s v="아산2포장장"/>
    <n v="20201028"/>
    <x v="575"/>
    <b v="0"/>
    <s v="PB345"/>
    <b v="1"/>
    <b v="1"/>
    <x v="0"/>
    <x v="0"/>
    <s v="BOLT, FLANGE, WASHER"/>
    <m/>
    <n v="2"/>
    <x v="0"/>
    <x v="0"/>
    <x v="0"/>
    <x v="0"/>
  </r>
  <r>
    <x v="574"/>
    <s v="BOLT-FLANGE, WASHER ASSY, PAIN"/>
    <s v="EA"/>
    <s v="GB"/>
    <x v="1"/>
    <x v="1"/>
    <s v="N"/>
    <s v="아산2포장장"/>
    <n v="20201022"/>
    <x v="345"/>
    <b v="0"/>
    <s v="PB345G"/>
    <b v="1"/>
    <b v="1"/>
    <x v="0"/>
    <x v="0"/>
    <s v="BOLT, FLANGE, WASHER, PAIN"/>
    <m/>
    <n v="2"/>
    <x v="0"/>
    <x v="0"/>
    <x v="0"/>
    <x v="0"/>
  </r>
  <r>
    <x v="1"/>
    <s v="T/SCREW-HEXAGON HEAD"/>
    <s v="EA"/>
    <s v="GB"/>
    <x v="1"/>
    <x v="1"/>
    <s v="N"/>
    <s v="아산2포장장"/>
    <n v="20200821"/>
    <x v="1"/>
    <b v="0"/>
    <s v="PB345G"/>
    <b v="1"/>
    <b v="1"/>
    <x v="0"/>
    <x v="1"/>
    <s v="T/SCREW, HEXAGON, HEAD"/>
    <m/>
    <n v="3"/>
    <x v="1"/>
    <x v="1"/>
    <x v="1"/>
    <x v="0"/>
  </r>
  <r>
    <x v="557"/>
    <s v="T/SCREW-HEXAGON HEAD"/>
    <s v="EA"/>
    <s v="GB"/>
    <x v="1"/>
    <x v="1"/>
    <s v="N"/>
    <s v="아산2포장장"/>
    <n v="20200929"/>
    <x v="335"/>
    <b v="0"/>
    <s v="PB345G"/>
    <b v="1"/>
    <b v="1"/>
    <x v="0"/>
    <x v="1"/>
    <s v="T/SCREW, HEXAGON, HEAD"/>
    <m/>
    <n v="3"/>
    <x v="1"/>
    <x v="1"/>
    <x v="1"/>
    <x v="0"/>
  </r>
  <r>
    <x v="1028"/>
    <s v="T/SCREW-HEXAGON HEAD"/>
    <s v="EA"/>
    <s v="GB"/>
    <x v="1"/>
    <x v="1"/>
    <s v="N"/>
    <s v="아산2포장장"/>
    <n v="20201026"/>
    <x v="576"/>
    <b v="0"/>
    <s v="PB345"/>
    <b v="1"/>
    <b v="1"/>
    <x v="0"/>
    <x v="1"/>
    <s v="T/SCREW, HEXAGON, HEAD"/>
    <m/>
    <n v="3"/>
    <x v="1"/>
    <x v="1"/>
    <x v="1"/>
    <x v="0"/>
  </r>
  <r>
    <x v="1029"/>
    <s v="T/SCREW-FLANGE HEAD"/>
    <s v="EA"/>
    <s v="GB"/>
    <x v="1"/>
    <x v="1"/>
    <s v="N"/>
    <s v="아산2포장장"/>
    <n v="20201030"/>
    <x v="577"/>
    <b v="0"/>
    <s v="PB345"/>
    <b v="1"/>
    <b v="1"/>
    <x v="0"/>
    <x v="1"/>
    <s v="T/SCREW, FLANGE, HEAD"/>
    <m/>
    <n v="3"/>
    <x v="1"/>
    <x v="44"/>
    <x v="64"/>
    <x v="0"/>
  </r>
  <r>
    <x v="1030"/>
    <s v="T/SCREW-FLANGE, 6-LOBE, CONE POINT"/>
    <s v="EA"/>
    <s v="GB"/>
    <x v="1"/>
    <x v="1"/>
    <s v="N"/>
    <s v="아산2포장장"/>
    <n v="20201030"/>
    <x v="578"/>
    <b v="0"/>
    <s v="PB345"/>
    <b v="1"/>
    <b v="1"/>
    <x v="0"/>
    <x v="1"/>
    <s v="T/SCREW, FLANGE, LOBE, CONE, POINT"/>
    <m/>
    <n v="3"/>
    <x v="1"/>
    <x v="44"/>
    <x v="64"/>
    <x v="0"/>
  </r>
  <r>
    <x v="559"/>
    <s v="NUT-WASHER ASSY"/>
    <s v="EA"/>
    <s v="GB"/>
    <x v="4"/>
    <x v="4"/>
    <s v="N"/>
    <s v="아산2포장장"/>
    <n v="20201021"/>
    <x v="28"/>
    <b v="0"/>
    <s v="PB345"/>
    <b v="1"/>
    <b v="1"/>
    <x v="0"/>
    <x v="7"/>
    <s v="NUT, WASHER"/>
    <m/>
    <n v="2"/>
    <x v="16"/>
    <x v="8"/>
    <x v="65"/>
    <x v="0"/>
  </r>
  <r>
    <x v="1031"/>
    <s v="NUT-FLANGE"/>
    <s v="EA"/>
    <s v="GB"/>
    <x v="4"/>
    <x v="4"/>
    <s v="N"/>
    <s v="아산2포장장"/>
    <n v="20201021"/>
    <x v="515"/>
    <b v="0"/>
    <s v="PB345"/>
    <b v="1"/>
    <b v="1"/>
    <x v="0"/>
    <x v="7"/>
    <s v="NUT, FLANGE"/>
    <m/>
    <n v="2"/>
    <x v="16"/>
    <x v="10"/>
    <x v="18"/>
    <x v="0"/>
  </r>
  <r>
    <x v="122"/>
    <s v="NUT-FLANGE"/>
    <s v="EA"/>
    <s v="GB"/>
    <x v="4"/>
    <x v="4"/>
    <s v="N"/>
    <s v="아산2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1032"/>
    <s v="NUT-FLANGE"/>
    <s v="EA"/>
    <s v="GB"/>
    <x v="24"/>
    <x v="24"/>
    <s v="N"/>
    <s v="아산2포장장"/>
    <n v="20201015"/>
    <x v="162"/>
    <b v="0"/>
    <s v="PB345"/>
    <b v="1"/>
    <b v="1"/>
    <x v="0"/>
    <x v="7"/>
    <s v="NUT, FLANGE"/>
    <m/>
    <n v="2"/>
    <x v="16"/>
    <x v="10"/>
    <x v="18"/>
    <x v="0"/>
  </r>
  <r>
    <x v="780"/>
    <s v="RIVET-BLIND"/>
    <s v="EA"/>
    <s v="GC"/>
    <x v="86"/>
    <x v="86"/>
    <s v="N"/>
    <s v="아산3포장장"/>
    <n v="20201029"/>
    <x v="431"/>
    <b v="0"/>
    <s v="CS558"/>
    <b v="1"/>
    <b v="1"/>
    <x v="0"/>
    <x v="46"/>
    <s v="RIVET, BLIND"/>
    <m/>
    <n v="2"/>
    <x v="105"/>
    <x v="135"/>
    <x v="194"/>
    <x v="0"/>
  </r>
  <r>
    <x v="1033"/>
    <s v="PLUG"/>
    <s v="EA"/>
    <s v="GB"/>
    <x v="48"/>
    <x v="48"/>
    <s v="N"/>
    <s v="아산2포장장"/>
    <n v="20201006"/>
    <x v="12"/>
    <b v="0"/>
    <s v="PB325F"/>
    <b v="1"/>
    <b v="1"/>
    <x v="0"/>
    <x v="24"/>
    <s v="PLUG"/>
    <m/>
    <n v="1"/>
    <x v="17"/>
    <x v="4"/>
    <x v="19"/>
    <x v="0"/>
  </r>
  <r>
    <x v="577"/>
    <s v="PLUG"/>
    <s v="EA"/>
    <s v="GB"/>
    <x v="48"/>
    <x v="48"/>
    <s v="N"/>
    <s v="아산2포장장"/>
    <n v="20201023"/>
    <x v="346"/>
    <b v="0"/>
    <s v="PB325F"/>
    <b v="1"/>
    <b v="1"/>
    <x v="0"/>
    <x v="24"/>
    <s v="PLUG"/>
    <m/>
    <n v="1"/>
    <x v="17"/>
    <x v="4"/>
    <x v="19"/>
    <x v="0"/>
  </r>
  <r>
    <x v="1034"/>
    <s v="BOLT-FLANGE,GUIDE(SELF-ALIGNME"/>
    <s v="EA"/>
    <s v="GB"/>
    <x v="1"/>
    <x v="1"/>
    <s v="N"/>
    <s v="아산2포장장"/>
    <n v="20201026"/>
    <x v="429"/>
    <b v="0"/>
    <s v="PB345"/>
    <b v="1"/>
    <b v="1"/>
    <x v="0"/>
    <x v="48"/>
    <s v="BOLT, FLANGE, GUIDE, SELF, ALIGNME"/>
    <m/>
    <n v="3"/>
    <x v="0"/>
    <x v="139"/>
    <x v="199"/>
    <x v="0"/>
  </r>
  <r>
    <x v="583"/>
    <s v="V-RIBBED BELT, W/P"/>
    <s v="EA"/>
    <s v="GC"/>
    <x v="22"/>
    <x v="22"/>
    <s v="N"/>
    <s v="아산3포장장"/>
    <n v="20200908"/>
    <x v="349"/>
    <b v="0"/>
    <s v="PB325FK"/>
    <b v="1"/>
    <b v="1"/>
    <x v="1"/>
    <x v="2"/>
    <s v="RIBBED, BELT, W/P"/>
    <m/>
    <n v="2"/>
    <x v="67"/>
    <x v="4"/>
    <x v="122"/>
    <x v="0"/>
  </r>
  <r>
    <x v="584"/>
    <s v="V-RIBBED BELT"/>
    <s v="EA"/>
    <s v="GC"/>
    <x v="22"/>
    <x v="22"/>
    <s v="N"/>
    <s v="아산3포장장"/>
    <n v="20200908"/>
    <x v="350"/>
    <b v="0"/>
    <s v="PB325FK"/>
    <b v="1"/>
    <b v="1"/>
    <x v="1"/>
    <x v="2"/>
    <s v="RIBBED, BELT"/>
    <m/>
    <n v="2"/>
    <x v="67"/>
    <x v="4"/>
    <x v="122"/>
    <x v="0"/>
  </r>
  <r>
    <x v="1035"/>
    <s v="HOSE ASSY-WATER"/>
    <s v="EA"/>
    <s v="GC"/>
    <x v="30"/>
    <x v="30"/>
    <s v="N"/>
    <s v="아산3포장장"/>
    <n v="20201030"/>
    <x v="579"/>
    <b v="0"/>
    <s v="PB325FK"/>
    <b v="1"/>
    <b v="1"/>
    <x v="1"/>
    <x v="2"/>
    <s v="HOSE, WATER"/>
    <m/>
    <n v="2"/>
    <x v="58"/>
    <x v="56"/>
    <x v="160"/>
    <x v="0"/>
  </r>
  <r>
    <x v="784"/>
    <s v="GASKET"/>
    <s v="EA"/>
    <s v="GC"/>
    <x v="15"/>
    <x v="15"/>
    <s v="N"/>
    <s v="아산3포장장"/>
    <n v="20201026"/>
    <x v="251"/>
    <b v="0"/>
    <s v="CS558"/>
    <b v="1"/>
    <b v="1"/>
    <x v="1"/>
    <x v="5"/>
    <s v="GASKET"/>
    <m/>
    <n v="1"/>
    <x v="23"/>
    <x v="4"/>
    <x v="51"/>
    <x v="0"/>
  </r>
  <r>
    <x v="1036"/>
    <s v="PNL-HEAT PROTECTOR RR"/>
    <s v="EA"/>
    <s v="GC"/>
    <x v="91"/>
    <x v="91"/>
    <s v="N"/>
    <s v="아산3포장장"/>
    <n v="20200717"/>
    <x v="580"/>
    <b v="0"/>
    <s v="CM224"/>
    <b v="1"/>
    <b v="1"/>
    <x v="1"/>
    <x v="5"/>
    <s v="PNL, HEAT, PROTECTOR"/>
    <s v="RR"/>
    <n v="3"/>
    <x v="120"/>
    <x v="156"/>
    <x v="226"/>
    <x v="0"/>
  </r>
  <r>
    <x v="591"/>
    <s v="COVER ASSY-ENGINE"/>
    <s v="EA"/>
    <s v="GC"/>
    <x v="30"/>
    <x v="30"/>
    <s v="N"/>
    <s v="아산3포장장"/>
    <n v="20201028"/>
    <x v="355"/>
    <b v="0"/>
    <s v="DUM"/>
    <b v="1"/>
    <b v="1"/>
    <x v="1"/>
    <x v="4"/>
    <s v="COVER, ENGINE"/>
    <m/>
    <n v="2"/>
    <x v="6"/>
    <x v="6"/>
    <x v="161"/>
    <x v="1"/>
  </r>
  <r>
    <x v="321"/>
    <s v="LABEL-FUEL FILLER DR"/>
    <s v="EA"/>
    <s v="GC"/>
    <x v="53"/>
    <x v="53"/>
    <s v="N"/>
    <s v="아산3포장장"/>
    <n v="20201025"/>
    <x v="7"/>
    <b v="0"/>
    <s v="CS558"/>
    <b v="1"/>
    <b v="1"/>
    <x v="1"/>
    <x v="25"/>
    <s v="LABEL, FUEL, FILLER, DR"/>
    <m/>
    <n v="4"/>
    <x v="51"/>
    <x v="83"/>
    <x v="123"/>
    <x v="0"/>
  </r>
  <r>
    <x v="811"/>
    <s v="COVER ASSY-FUEL PUMP A/S,LH"/>
    <s v="EA"/>
    <s v="GC"/>
    <x v="60"/>
    <x v="60"/>
    <s v="N"/>
    <s v="아산3포장장"/>
    <n v="20201029"/>
    <x v="453"/>
    <b v="0"/>
    <s v="CS334"/>
    <b v="1"/>
    <b v="1"/>
    <x v="1"/>
    <x v="25"/>
    <s v="COVER, FUEL, PUMP"/>
    <m/>
    <n v="3"/>
    <x v="6"/>
    <x v="110"/>
    <x v="162"/>
    <x v="1"/>
  </r>
  <r>
    <x v="1037"/>
    <s v="BAND ASSY-FUEL TANK,LH"/>
    <s v="EA"/>
    <s v="GC"/>
    <x v="29"/>
    <x v="29"/>
    <s v="N"/>
    <s v="아산3포장장"/>
    <n v="20201030"/>
    <x v="581"/>
    <b v="0"/>
    <s v="DUM"/>
    <b v="1"/>
    <b v="1"/>
    <x v="1"/>
    <x v="25"/>
    <s v="BAND, FUEL, TANK"/>
    <m/>
    <n v="3"/>
    <x v="90"/>
    <x v="111"/>
    <x v="163"/>
    <x v="0"/>
  </r>
  <r>
    <x v="1038"/>
    <s v="BAND ASSY-FUEL TANK,LH"/>
    <s v="EA"/>
    <s v="GC"/>
    <x v="29"/>
    <x v="29"/>
    <s v="N"/>
    <s v="아산3포장장"/>
    <n v="20201030"/>
    <x v="66"/>
    <b v="0"/>
    <s v="DUM"/>
    <b v="1"/>
    <b v="1"/>
    <x v="1"/>
    <x v="25"/>
    <s v="BAND, FUEL, TANK"/>
    <m/>
    <n v="3"/>
    <x v="90"/>
    <x v="111"/>
    <x v="163"/>
    <x v="0"/>
  </r>
  <r>
    <x v="1039"/>
    <s v="BAND ASSY-FUEL TANK,RH"/>
    <s v="EA"/>
    <s v="GC"/>
    <x v="29"/>
    <x v="29"/>
    <s v="N"/>
    <s v="아산3포장장"/>
    <n v="20201030"/>
    <x v="582"/>
    <b v="0"/>
    <s v="DUM"/>
    <b v="1"/>
    <b v="1"/>
    <x v="1"/>
    <x v="25"/>
    <s v="BAND, FUEL, TANK"/>
    <m/>
    <n v="3"/>
    <x v="90"/>
    <x v="111"/>
    <x v="163"/>
    <x v="0"/>
  </r>
  <r>
    <x v="1040"/>
    <s v="BAND ASSY-FUEL TANK,RH"/>
    <s v="EA"/>
    <s v="GC"/>
    <x v="29"/>
    <x v="29"/>
    <s v="N"/>
    <s v="아산3포장장"/>
    <n v="20201029"/>
    <x v="583"/>
    <b v="0"/>
    <s v="DUM"/>
    <b v="1"/>
    <b v="1"/>
    <x v="1"/>
    <x v="25"/>
    <s v="BAND, FUEL, TANK"/>
    <m/>
    <n v="3"/>
    <x v="90"/>
    <x v="111"/>
    <x v="163"/>
    <x v="0"/>
  </r>
  <r>
    <x v="1041"/>
    <s v="BRKT-ACCELERATOR MTG"/>
    <s v="EA"/>
    <s v="GC"/>
    <x v="30"/>
    <x v="30"/>
    <s v="N"/>
    <s v="아산3포장장"/>
    <n v="20200910"/>
    <x v="584"/>
    <b v="0"/>
    <s v="HS227"/>
    <b v="1"/>
    <b v="1"/>
    <x v="1"/>
    <x v="20"/>
    <s v="BRKT, ACCELERATOR, MTG"/>
    <m/>
    <n v="3"/>
    <x v="38"/>
    <x v="157"/>
    <x v="227"/>
    <x v="0"/>
  </r>
  <r>
    <x v="1042"/>
    <s v="BOLT-FLANCE"/>
    <s v="EA"/>
    <s v="GC"/>
    <x v="7"/>
    <x v="7"/>
    <s v="N"/>
    <s v="아산3포장장"/>
    <n v="20201013"/>
    <x v="585"/>
    <b v="0"/>
    <s v="CS558"/>
    <b v="1"/>
    <b v="1"/>
    <x v="1"/>
    <x v="49"/>
    <s v="BOLT, FLANCE"/>
    <m/>
    <n v="1"/>
    <x v="0"/>
    <x v="4"/>
    <x v="16"/>
    <x v="0"/>
  </r>
  <r>
    <x v="1043"/>
    <s v="COMPUTER &amp; BRKT ASSY"/>
    <s v="EA"/>
    <s v="GC"/>
    <x v="54"/>
    <x v="54"/>
    <s v="N"/>
    <s v="아산3포장장"/>
    <n v="20201030"/>
    <x v="586"/>
    <b v="0"/>
    <s v="PB325FK"/>
    <b v="1"/>
    <b v="1"/>
    <x v="1"/>
    <x v="18"/>
    <s v="COMPUTER&amp;BRKT"/>
    <m/>
    <n v="1"/>
    <x v="68"/>
    <x v="4"/>
    <x v="124"/>
    <x v="0"/>
  </r>
  <r>
    <x v="1044"/>
    <s v="COMPUTER &amp; BRKT ASSY"/>
    <s v="EA"/>
    <s v="GC"/>
    <x v="54"/>
    <x v="54"/>
    <s v="N"/>
    <s v="아산3포장장"/>
    <n v="20201023"/>
    <x v="456"/>
    <b v="0"/>
    <s v="PB325FK"/>
    <b v="1"/>
    <b v="1"/>
    <x v="1"/>
    <x v="18"/>
    <s v="COMPUTER&amp;BRKT"/>
    <m/>
    <n v="1"/>
    <x v="68"/>
    <x v="4"/>
    <x v="124"/>
    <x v="0"/>
  </r>
  <r>
    <x v="1045"/>
    <s v="COMPUTER &amp; BRKT ASSY"/>
    <s v="EA"/>
    <s v="GC"/>
    <x v="54"/>
    <x v="54"/>
    <s v="N"/>
    <s v="아산3포장장"/>
    <n v="20201030"/>
    <x v="586"/>
    <b v="0"/>
    <s v="PB325FK"/>
    <b v="1"/>
    <b v="1"/>
    <x v="1"/>
    <x v="18"/>
    <s v="COMPUTER&amp;BRKT"/>
    <m/>
    <n v="1"/>
    <x v="68"/>
    <x v="4"/>
    <x v="124"/>
    <x v="0"/>
  </r>
  <r>
    <x v="1046"/>
    <s v="COMPUTER &amp; BRKT ASSY"/>
    <s v="EA"/>
    <s v="GC"/>
    <x v="54"/>
    <x v="54"/>
    <s v="N"/>
    <s v="아산3포장장"/>
    <n v="20201027"/>
    <x v="587"/>
    <b v="0"/>
    <s v="PB325FK"/>
    <b v="1"/>
    <b v="1"/>
    <x v="1"/>
    <x v="18"/>
    <s v="COMPUTER&amp;BRKT"/>
    <m/>
    <n v="1"/>
    <x v="68"/>
    <x v="4"/>
    <x v="124"/>
    <x v="0"/>
  </r>
  <r>
    <x v="1047"/>
    <s v="COMPUTER &amp; BRKT ASSY"/>
    <s v="EA"/>
    <s v="GC"/>
    <x v="54"/>
    <x v="54"/>
    <s v="N"/>
    <s v="아산3포장장"/>
    <n v="20200813"/>
    <x v="588"/>
    <b v="0"/>
    <s v="PB325FK"/>
    <b v="1"/>
    <b v="1"/>
    <x v="1"/>
    <x v="18"/>
    <s v="COMPUTER&amp;BRKT"/>
    <m/>
    <n v="1"/>
    <x v="68"/>
    <x v="4"/>
    <x v="124"/>
    <x v="0"/>
  </r>
  <r>
    <x v="1048"/>
    <s v="COMPUTER &amp; BRKT ASSY"/>
    <s v="EA"/>
    <s v="GC"/>
    <x v="54"/>
    <x v="54"/>
    <s v="N"/>
    <s v="아산3포장장"/>
    <n v="20201030"/>
    <x v="588"/>
    <b v="0"/>
    <s v="PB325FK"/>
    <b v="1"/>
    <b v="1"/>
    <x v="1"/>
    <x v="18"/>
    <s v="COMPUTER&amp;BRKT"/>
    <m/>
    <n v="1"/>
    <x v="68"/>
    <x v="4"/>
    <x v="124"/>
    <x v="0"/>
  </r>
  <r>
    <x v="1049"/>
    <s v="BRKT-ECU"/>
    <s v="EA"/>
    <s v="GC"/>
    <x v="54"/>
    <x v="54"/>
    <s v="N"/>
    <s v="아산3포장장"/>
    <n v="20201020"/>
    <x v="589"/>
    <b v="0"/>
    <s v="HS335"/>
    <b v="1"/>
    <b v="1"/>
    <x v="1"/>
    <x v="18"/>
    <s v="BRKT, ECU"/>
    <m/>
    <n v="2"/>
    <x v="121"/>
    <x v="4"/>
    <x v="228"/>
    <x v="0"/>
  </r>
  <r>
    <x v="1050"/>
    <s v="COMPUTER &amp; BRKT ASSY"/>
    <s v="EA"/>
    <s v="GC"/>
    <x v="54"/>
    <x v="54"/>
    <s v="N"/>
    <s v="아산3포장장"/>
    <n v="20201023"/>
    <x v="590"/>
    <b v="0"/>
    <s v="PB325FK"/>
    <b v="1"/>
    <b v="1"/>
    <x v="1"/>
    <x v="18"/>
    <s v="COMPUTER&amp;BRKT"/>
    <m/>
    <n v="1"/>
    <x v="68"/>
    <x v="4"/>
    <x v="124"/>
    <x v="0"/>
  </r>
  <r>
    <x v="1051"/>
    <s v="COMPUTER &amp; BRKT ASSY"/>
    <s v="EA"/>
    <s v="GC"/>
    <x v="54"/>
    <x v="54"/>
    <s v="N"/>
    <s v="아산3포장장"/>
    <n v="20201023"/>
    <x v="591"/>
    <b v="0"/>
    <s v="PB325FK"/>
    <b v="1"/>
    <b v="1"/>
    <x v="1"/>
    <x v="18"/>
    <s v="COMPUTER&amp;BRKT"/>
    <m/>
    <n v="1"/>
    <x v="68"/>
    <x v="4"/>
    <x v="124"/>
    <x v="0"/>
  </r>
  <r>
    <x v="1052"/>
    <s v="COMPUTER &amp; BRKT ASSY"/>
    <s v="EA"/>
    <s v="GC"/>
    <x v="54"/>
    <x v="54"/>
    <s v="N"/>
    <s v="아산3포장장"/>
    <n v="20201022"/>
    <x v="592"/>
    <b v="0"/>
    <s v="PB325FK"/>
    <b v="1"/>
    <b v="1"/>
    <x v="1"/>
    <x v="18"/>
    <s v="COMPUTER&amp;BRKT"/>
    <m/>
    <n v="1"/>
    <x v="68"/>
    <x v="4"/>
    <x v="124"/>
    <x v="0"/>
  </r>
  <r>
    <x v="1053"/>
    <s v="COMPUTER &amp; BRKT ASSY"/>
    <s v="EA"/>
    <s v="GC"/>
    <x v="54"/>
    <x v="54"/>
    <s v="N"/>
    <s v="아산3포장장"/>
    <n v="20200707"/>
    <x v="593"/>
    <b v="0"/>
    <s v="PB325FK"/>
    <b v="1"/>
    <b v="1"/>
    <x v="1"/>
    <x v="18"/>
    <s v="COMPUTER&amp;BRKT"/>
    <m/>
    <n v="1"/>
    <x v="68"/>
    <x v="4"/>
    <x v="124"/>
    <x v="0"/>
  </r>
  <r>
    <x v="1054"/>
    <s v="COMPUTER &amp; BRKT ASSY"/>
    <s v="EA"/>
    <s v="GC"/>
    <x v="54"/>
    <x v="54"/>
    <s v="N"/>
    <s v="아산3포장장"/>
    <n v="20201027"/>
    <x v="594"/>
    <b v="0"/>
    <s v="PB325FK"/>
    <b v="1"/>
    <b v="1"/>
    <x v="1"/>
    <x v="18"/>
    <s v="COMPUTER&amp;BRKT"/>
    <m/>
    <n v="1"/>
    <x v="68"/>
    <x v="4"/>
    <x v="124"/>
    <x v="0"/>
  </r>
  <r>
    <x v="1055"/>
    <s v="COMPUTER &amp; BRKT ASSY"/>
    <s v="EA"/>
    <s v="GC"/>
    <x v="54"/>
    <x v="54"/>
    <s v="N"/>
    <s v="아산3포장장"/>
    <n v="20201012"/>
    <x v="595"/>
    <b v="0"/>
    <s v="PB325FK"/>
    <b v="1"/>
    <b v="1"/>
    <x v="1"/>
    <x v="18"/>
    <s v="COMPUTER&amp;BRKT"/>
    <m/>
    <n v="1"/>
    <x v="68"/>
    <x v="4"/>
    <x v="124"/>
    <x v="0"/>
  </r>
  <r>
    <x v="1056"/>
    <s v="COMPUTER &amp; BRKT ASSY"/>
    <s v="EA"/>
    <s v="GC"/>
    <x v="54"/>
    <x v="54"/>
    <s v="N"/>
    <s v="아산3포장장"/>
    <n v="20200929"/>
    <x v="596"/>
    <b v="0"/>
    <s v="PB325FK"/>
    <b v="1"/>
    <b v="1"/>
    <x v="1"/>
    <x v="18"/>
    <s v="COMPUTER&amp;BRKT"/>
    <m/>
    <n v="1"/>
    <x v="68"/>
    <x v="4"/>
    <x v="124"/>
    <x v="0"/>
  </r>
  <r>
    <x v="1057"/>
    <s v="COMPUTER &amp; BRKT ASSY"/>
    <s v="EA"/>
    <s v="GC"/>
    <x v="54"/>
    <x v="54"/>
    <s v="N"/>
    <s v="아산3포장장"/>
    <n v="20200707"/>
    <x v="597"/>
    <b v="0"/>
    <s v="PB325FK"/>
    <b v="1"/>
    <b v="1"/>
    <x v="1"/>
    <x v="18"/>
    <s v="COMPUTER&amp;BRKT"/>
    <m/>
    <n v="1"/>
    <x v="68"/>
    <x v="4"/>
    <x v="124"/>
    <x v="0"/>
  </r>
  <r>
    <x v="818"/>
    <s v="SENSOR-OXYGEN(BINARY)"/>
    <s v="EA"/>
    <s v="GC"/>
    <x v="9"/>
    <x v="9"/>
    <s v="N"/>
    <s v="아산3포장장"/>
    <n v="20201029"/>
    <x v="458"/>
    <b v="0"/>
    <s v="PB325FK"/>
    <b v="1"/>
    <b v="1"/>
    <x v="1"/>
    <x v="18"/>
    <s v="SENSOR, OXYGEN, BINARY"/>
    <m/>
    <n v="2"/>
    <x v="36"/>
    <x v="39"/>
    <x v="59"/>
    <x v="0"/>
  </r>
  <r>
    <x v="604"/>
    <s v="EXT.WIRE-WTS"/>
    <s v="EA"/>
    <s v="GC"/>
    <x v="51"/>
    <x v="51"/>
    <s v="N"/>
    <s v="아산3포장장"/>
    <n v="20201027"/>
    <x v="367"/>
    <b v="0"/>
    <s v="PB335FK"/>
    <b v="1"/>
    <b v="1"/>
    <x v="1"/>
    <x v="18"/>
    <s v="EXTWIRE, WTS"/>
    <m/>
    <m/>
    <x v="4"/>
    <x v="4"/>
    <x v="4"/>
    <x v="0"/>
  </r>
  <r>
    <x v="1058"/>
    <s v="SBW CONTROL UNIT ASSY"/>
    <s v="EA"/>
    <s v="GB"/>
    <x v="26"/>
    <x v="26"/>
    <s v="N"/>
    <s v="아산2포장장"/>
    <n v="20201008"/>
    <x v="598"/>
    <b v="0"/>
    <s v="PB325FK"/>
    <b v="1"/>
    <b v="1"/>
    <x v="4"/>
    <x v="38"/>
    <s v="SBW, CONTROL, UNIT"/>
    <m/>
    <m/>
    <x v="4"/>
    <x v="4"/>
    <x v="4"/>
    <x v="0"/>
  </r>
  <r>
    <x v="1059"/>
    <s v="SBW CONTROL UNIT ASSY"/>
    <s v="EA"/>
    <s v="GB"/>
    <x v="26"/>
    <x v="26"/>
    <s v="N"/>
    <s v="아산2포장장"/>
    <n v="20201028"/>
    <x v="598"/>
    <b v="0"/>
    <s v="PB325FK"/>
    <b v="1"/>
    <b v="1"/>
    <x v="4"/>
    <x v="38"/>
    <s v="SBW, CONTROL, UNIT"/>
    <m/>
    <m/>
    <x v="4"/>
    <x v="4"/>
    <x v="4"/>
    <x v="0"/>
  </r>
  <r>
    <x v="1060"/>
    <s v="SBW CONTROL UNIT ASSY"/>
    <s v="EA"/>
    <s v="GB"/>
    <x v="26"/>
    <x v="26"/>
    <s v="N"/>
    <s v="아산2포장장"/>
    <n v="20201023"/>
    <x v="598"/>
    <b v="0"/>
    <s v="PB325FK"/>
    <b v="1"/>
    <b v="1"/>
    <x v="4"/>
    <x v="38"/>
    <s v="SBW, CONTROL, UNIT"/>
    <m/>
    <m/>
    <x v="4"/>
    <x v="4"/>
    <x v="4"/>
    <x v="0"/>
  </r>
  <r>
    <x v="1061"/>
    <s v="BRKT ASSY-T/M SUPT"/>
    <s v="EA"/>
    <s v="GB"/>
    <x v="92"/>
    <x v="92"/>
    <s v="N"/>
    <s v="아산2포장장"/>
    <n v="20201023"/>
    <x v="599"/>
    <b v="0"/>
    <s v="PB326FK"/>
    <b v="1"/>
    <b v="1"/>
    <x v="4"/>
    <x v="50"/>
    <s v="BRKT, T/M, SUPT"/>
    <m/>
    <n v="3"/>
    <x v="38"/>
    <x v="158"/>
    <x v="229"/>
    <x v="0"/>
  </r>
  <r>
    <x v="1062"/>
    <s v="BRKT ASSY-T/M SUPT"/>
    <s v="EA"/>
    <s v="GB"/>
    <x v="92"/>
    <x v="92"/>
    <s v="N"/>
    <s v="아산2포장장"/>
    <n v="20201023"/>
    <x v="600"/>
    <b v="0"/>
    <s v="PB326FK"/>
    <b v="1"/>
    <b v="1"/>
    <x v="4"/>
    <x v="50"/>
    <s v="BRKT, T/M, SUPT"/>
    <m/>
    <n v="3"/>
    <x v="38"/>
    <x v="158"/>
    <x v="229"/>
    <x v="0"/>
  </r>
  <r>
    <x v="562"/>
    <s v="BOLT"/>
    <s v="EA"/>
    <s v="GB"/>
    <x v="6"/>
    <x v="6"/>
    <s v="N"/>
    <s v="아산2포장장"/>
    <n v="20201023"/>
    <x v="90"/>
    <b v="0"/>
    <s v="PB345"/>
    <b v="1"/>
    <b v="1"/>
    <x v="4"/>
    <x v="37"/>
    <s v="BOLT"/>
    <m/>
    <n v="1"/>
    <x v="0"/>
    <x v="4"/>
    <x v="16"/>
    <x v="0"/>
  </r>
  <r>
    <x v="1063"/>
    <s v="FLANGE NUT-SELF LOCKING"/>
    <s v="EA"/>
    <s v="GB"/>
    <x v="24"/>
    <x v="24"/>
    <s v="N"/>
    <s v="아산2포장장"/>
    <n v="20201026"/>
    <x v="156"/>
    <b v="0"/>
    <s v="PB345"/>
    <b v="1"/>
    <b v="1"/>
    <x v="4"/>
    <x v="51"/>
    <s v="FLANGE, NUT, SELF, LOCKING"/>
    <m/>
    <n v="4"/>
    <x v="14"/>
    <x v="7"/>
    <x v="14"/>
    <x v="0"/>
  </r>
  <r>
    <x v="1064"/>
    <s v="CAP ASSY-WHEEL HUB"/>
    <s v="EA"/>
    <s v="GC"/>
    <x v="75"/>
    <x v="75"/>
    <s v="N"/>
    <s v="아산3포장장"/>
    <n v="20201028"/>
    <x v="433"/>
    <b v="0"/>
    <s v="PB325FK"/>
    <b v="1"/>
    <b v="1"/>
    <x v="4"/>
    <x v="39"/>
    <s v="CAP, WHEEL, HUB"/>
    <m/>
    <n v="3"/>
    <x v="21"/>
    <x v="113"/>
    <x v="166"/>
    <x v="1"/>
  </r>
  <r>
    <x v="563"/>
    <s v="BOLT"/>
    <s v="EA"/>
    <s v="GB"/>
    <x v="1"/>
    <x v="1"/>
    <s v="N"/>
    <s v="아산2포장장"/>
    <n v="20201029"/>
    <x v="339"/>
    <b v="0"/>
    <s v="PB345"/>
    <b v="1"/>
    <b v="1"/>
    <x v="4"/>
    <x v="21"/>
    <s v="BOLT"/>
    <m/>
    <n v="1"/>
    <x v="0"/>
    <x v="4"/>
    <x v="16"/>
    <x v="0"/>
  </r>
  <r>
    <x v="1065"/>
    <s v="BOLT-FLANGE"/>
    <s v="EA"/>
    <s v="GC"/>
    <x v="5"/>
    <x v="5"/>
    <s v="N"/>
    <s v="아산3포장장"/>
    <n v="20201028"/>
    <x v="601"/>
    <b v="0"/>
    <s v="CS558"/>
    <b v="1"/>
    <b v="1"/>
    <x v="4"/>
    <x v="21"/>
    <s v="BOLT, FLANGE"/>
    <m/>
    <n v="2"/>
    <x v="0"/>
    <x v="0"/>
    <x v="0"/>
    <x v="0"/>
  </r>
  <r>
    <x v="822"/>
    <s v="BOLT-FLANGE"/>
    <s v="EA"/>
    <s v="GC"/>
    <x v="5"/>
    <x v="5"/>
    <s v="N"/>
    <s v="아산3포장장"/>
    <n v="20201027"/>
    <x v="461"/>
    <b v="0"/>
    <s v="CS558"/>
    <b v="1"/>
    <b v="1"/>
    <x v="6"/>
    <x v="36"/>
    <s v="BOLT, FLANGE"/>
    <m/>
    <n v="2"/>
    <x v="0"/>
    <x v="0"/>
    <x v="0"/>
    <x v="0"/>
  </r>
  <r>
    <x v="785"/>
    <s v="NUT-FLANGE"/>
    <s v="EA"/>
    <s v="GB"/>
    <x v="24"/>
    <x v="24"/>
    <s v="N"/>
    <s v="아산2포장장"/>
    <n v="20201028"/>
    <x v="434"/>
    <b v="0"/>
    <s v="PB345G"/>
    <b v="1"/>
    <b v="1"/>
    <x v="6"/>
    <x v="36"/>
    <s v="NUT, FLANGE"/>
    <m/>
    <n v="2"/>
    <x v="16"/>
    <x v="10"/>
    <x v="18"/>
    <x v="0"/>
  </r>
  <r>
    <x v="1066"/>
    <s v="M/SCREW-TORX"/>
    <s v="EA"/>
    <s v="GB"/>
    <x v="1"/>
    <x v="1"/>
    <s v="N"/>
    <s v="아산2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067"/>
    <s v="LATCH ASSY-TAILGATE"/>
    <s v="EA"/>
    <s v="GC"/>
    <x v="56"/>
    <x v="56"/>
    <s v="N"/>
    <s v="아산3포장장"/>
    <n v="20201026"/>
    <x v="602"/>
    <b v="0"/>
    <s v="PB325FK"/>
    <b v="1"/>
    <b v="1"/>
    <x v="5"/>
    <x v="29"/>
    <s v="LATCH, TAILGATE"/>
    <m/>
    <n v="2"/>
    <x v="70"/>
    <x v="142"/>
    <x v="202"/>
    <x v="0"/>
  </r>
  <r>
    <x v="1068"/>
    <s v="LATCH ASSY-POWER TAILGATE"/>
    <s v="EA"/>
    <s v="GC"/>
    <x v="56"/>
    <x v="56"/>
    <s v="N"/>
    <s v="아산3포장장"/>
    <n v="20201028"/>
    <x v="603"/>
    <b v="0"/>
    <s v="PB325FK"/>
    <b v="1"/>
    <b v="1"/>
    <x v="5"/>
    <x v="29"/>
    <s v="LATCH, POWER, TAILGATE"/>
    <m/>
    <n v="3"/>
    <x v="70"/>
    <x v="144"/>
    <x v="231"/>
    <x v="0"/>
  </r>
  <r>
    <x v="1069"/>
    <s v="STRIKER ASSY-TAILGATE"/>
    <s v="EA"/>
    <s v="GC"/>
    <x v="56"/>
    <x v="56"/>
    <s v="N"/>
    <s v="아산3포장장"/>
    <n v="20201023"/>
    <x v="107"/>
    <b v="0"/>
    <s v="PB320GK"/>
    <b v="1"/>
    <b v="1"/>
    <x v="5"/>
    <x v="29"/>
    <s v="STRIKER, TAILGATE"/>
    <m/>
    <n v="3"/>
    <x v="107"/>
    <x v="4"/>
    <x v="203"/>
    <x v="0"/>
  </r>
  <r>
    <x v="1070"/>
    <s v="DRV UNIT ASSY-POWER T/GATE,LH"/>
    <s v="EA"/>
    <s v="GC"/>
    <x v="56"/>
    <x v="56"/>
    <s v="N"/>
    <s v="아산3포장장"/>
    <n v="20200908"/>
    <x v="604"/>
    <b v="0"/>
    <s v="PB335FK"/>
    <b v="1"/>
    <b v="1"/>
    <x v="5"/>
    <x v="29"/>
    <s v="DRV, UNIT, POWER, T/GATE"/>
    <m/>
    <n v="4"/>
    <x v="108"/>
    <x v="144"/>
    <x v="206"/>
    <x v="0"/>
  </r>
  <r>
    <x v="1071"/>
    <s v="BRKT ASSY-T/GATE LFTR B/SD,LH"/>
    <s v="EA"/>
    <s v="GC"/>
    <x v="56"/>
    <x v="56"/>
    <s v="N"/>
    <s v="아산3포장장"/>
    <n v="20201026"/>
    <x v="605"/>
    <b v="0"/>
    <s v="PB326FK"/>
    <b v="1"/>
    <b v="1"/>
    <x v="5"/>
    <x v="29"/>
    <s v="BRKT, T/GATE, LFTR, B/SD"/>
    <m/>
    <n v="4"/>
    <x v="38"/>
    <x v="145"/>
    <x v="207"/>
    <x v="0"/>
  </r>
  <r>
    <x v="1072"/>
    <s v="CNTR BAL ASSY-POWER T/GATE,RH"/>
    <s v="EA"/>
    <s v="GC"/>
    <x v="56"/>
    <x v="56"/>
    <s v="N"/>
    <s v="아산3포장장"/>
    <n v="20200908"/>
    <x v="606"/>
    <b v="0"/>
    <s v="PB335FK"/>
    <b v="1"/>
    <b v="1"/>
    <x v="5"/>
    <x v="29"/>
    <s v="CNTR, BAL, POWER, T/GATE"/>
    <m/>
    <n v="3"/>
    <x v="109"/>
    <x v="4"/>
    <x v="208"/>
    <x v="0"/>
  </r>
  <r>
    <x v="1073"/>
    <s v="BRKT ASSY-T/GATE LFTR B/SD,RH"/>
    <s v="EA"/>
    <s v="GC"/>
    <x v="56"/>
    <x v="56"/>
    <s v="N"/>
    <s v="아산3포장장"/>
    <n v="20201026"/>
    <x v="605"/>
    <b v="0"/>
    <s v="PB326FK"/>
    <b v="1"/>
    <b v="1"/>
    <x v="5"/>
    <x v="29"/>
    <s v="BRKT, T/GATE, LFTR, B/SD"/>
    <m/>
    <n v="4"/>
    <x v="38"/>
    <x v="145"/>
    <x v="207"/>
    <x v="0"/>
  </r>
  <r>
    <x v="1074"/>
    <s v="W/STRIP ASSY-T/GATE A/PINCH,LH"/>
    <s v="EA"/>
    <s v="GC"/>
    <x v="56"/>
    <x v="56"/>
    <s v="N"/>
    <s v="아산3포장장"/>
    <n v="20201020"/>
    <x v="607"/>
    <b v="0"/>
    <s v="PB335"/>
    <b v="1"/>
    <b v="1"/>
    <x v="5"/>
    <x v="29"/>
    <s v="W/STRIP, T/GATE, A/PINCH"/>
    <m/>
    <n v="3"/>
    <x v="95"/>
    <x v="159"/>
    <x v="232"/>
    <x v="0"/>
  </r>
  <r>
    <x v="1075"/>
    <s v="W/STRIP ASSY-T/GATE A/PINCH,RH"/>
    <s v="EA"/>
    <s v="GC"/>
    <x v="56"/>
    <x v="56"/>
    <s v="N"/>
    <s v="아산3포장장"/>
    <n v="20201020"/>
    <x v="607"/>
    <b v="0"/>
    <s v="PB335"/>
    <b v="1"/>
    <b v="1"/>
    <x v="5"/>
    <x v="29"/>
    <s v="W/STRIP, T/GATE, A/PINCH"/>
    <m/>
    <n v="3"/>
    <x v="95"/>
    <x v="159"/>
    <x v="232"/>
    <x v="0"/>
  </r>
  <r>
    <x v="1076"/>
    <s v="MODULE ASSY-POWER T/GATE CONT"/>
    <s v="EA"/>
    <s v="GC"/>
    <x v="56"/>
    <x v="56"/>
    <s v="N"/>
    <s v="아산3포장장"/>
    <n v="20200908"/>
    <x v="608"/>
    <b v="0"/>
    <s v="PB325FK"/>
    <b v="1"/>
    <b v="1"/>
    <x v="5"/>
    <x v="29"/>
    <s v="MODULE, POWER, T/GATE, CONT"/>
    <m/>
    <n v="4"/>
    <x v="110"/>
    <x v="4"/>
    <x v="209"/>
    <x v="0"/>
  </r>
  <r>
    <x v="1077"/>
    <s v="SWITCH ASSY-POWER TAILGATE"/>
    <s v="EA"/>
    <s v="GC"/>
    <x v="57"/>
    <x v="57"/>
    <s v="N"/>
    <s v="아산3포장장"/>
    <n v="20201027"/>
    <x v="42"/>
    <b v="0"/>
    <s v="HS335"/>
    <b v="1"/>
    <b v="1"/>
    <x v="5"/>
    <x v="29"/>
    <s v="SWITCH, POWER, TAILGATE"/>
    <m/>
    <n v="3"/>
    <x v="101"/>
    <x v="144"/>
    <x v="233"/>
    <x v="0"/>
  </r>
  <r>
    <x v="1078"/>
    <s v="HDL ASSY-FR DR O/S,LH"/>
    <s v="EA"/>
    <s v="GC"/>
    <x v="58"/>
    <x v="58"/>
    <s v="N"/>
    <s v="아산3포장장"/>
    <n v="20201029"/>
    <x v="609"/>
    <b v="0"/>
    <s v="PB325FK"/>
    <b v="1"/>
    <b v="1"/>
    <x v="5"/>
    <x v="22"/>
    <s v="HDL, DR, O/S"/>
    <s v="FR"/>
    <n v="3"/>
    <x v="73"/>
    <x v="90"/>
    <x v="132"/>
    <x v="1"/>
  </r>
  <r>
    <x v="1079"/>
    <s v="HDL ASSY-FR DR O/S,LH"/>
    <s v="EA"/>
    <s v="GC"/>
    <x v="58"/>
    <x v="58"/>
    <s v="N"/>
    <s v="아산3포장장"/>
    <n v="20200622"/>
    <x v="609"/>
    <b v="0"/>
    <s v="PB325FK"/>
    <b v="1"/>
    <b v="1"/>
    <x v="5"/>
    <x v="22"/>
    <s v="HDL, DR, O/S"/>
    <s v="FR"/>
    <n v="3"/>
    <x v="73"/>
    <x v="90"/>
    <x v="132"/>
    <x v="1"/>
  </r>
  <r>
    <x v="1080"/>
    <s v="HDL ASSY-FR DR O/S,LH"/>
    <s v="EA"/>
    <s v="GC"/>
    <x v="58"/>
    <x v="58"/>
    <s v="N"/>
    <s v="아산3포장장"/>
    <n v="20201028"/>
    <x v="609"/>
    <b v="0"/>
    <s v="PB325FK"/>
    <b v="1"/>
    <b v="1"/>
    <x v="5"/>
    <x v="22"/>
    <s v="HDL, DR, O/S"/>
    <s v="FR"/>
    <n v="3"/>
    <x v="73"/>
    <x v="90"/>
    <x v="132"/>
    <x v="1"/>
  </r>
  <r>
    <x v="1081"/>
    <s v="HDL ASSY-FR DR O/S,LH"/>
    <s v="EA"/>
    <s v="GC"/>
    <x v="58"/>
    <x v="58"/>
    <s v="N"/>
    <s v="아산3포장장"/>
    <n v="20201027"/>
    <x v="609"/>
    <b v="0"/>
    <s v="PB325FK"/>
    <b v="1"/>
    <b v="1"/>
    <x v="5"/>
    <x v="22"/>
    <s v="HDL, DR, O/S"/>
    <s v="FR"/>
    <n v="3"/>
    <x v="73"/>
    <x v="90"/>
    <x v="132"/>
    <x v="1"/>
  </r>
  <r>
    <x v="1082"/>
    <s v="HDL ASSY-FR DR O/S,LH"/>
    <s v="EA"/>
    <s v="GC"/>
    <x v="58"/>
    <x v="58"/>
    <s v="N"/>
    <s v="아산3포장장"/>
    <n v="20201030"/>
    <x v="609"/>
    <b v="0"/>
    <s v="PB325FK"/>
    <b v="1"/>
    <b v="1"/>
    <x v="5"/>
    <x v="22"/>
    <s v="HDL, DR, O/S"/>
    <s v="FR"/>
    <n v="3"/>
    <x v="73"/>
    <x v="90"/>
    <x v="132"/>
    <x v="1"/>
  </r>
  <r>
    <x v="1083"/>
    <s v="HDL ASSY-FR DR O/S,LH"/>
    <s v="EA"/>
    <s v="GC"/>
    <x v="58"/>
    <x v="58"/>
    <s v="N"/>
    <s v="아산3포장장"/>
    <n v="20201029"/>
    <x v="609"/>
    <b v="0"/>
    <s v="PB325FK"/>
    <b v="1"/>
    <b v="1"/>
    <x v="5"/>
    <x v="22"/>
    <s v="HDL, DR, O/S"/>
    <s v="FR"/>
    <n v="3"/>
    <x v="73"/>
    <x v="90"/>
    <x v="132"/>
    <x v="1"/>
  </r>
  <r>
    <x v="1084"/>
    <s v="HDL ASSY-FR DR O/S,LH"/>
    <s v="EA"/>
    <s v="GC"/>
    <x v="58"/>
    <x v="58"/>
    <s v="N"/>
    <s v="아산3포장장"/>
    <n v="20201028"/>
    <x v="609"/>
    <b v="0"/>
    <s v="PB325FK"/>
    <b v="1"/>
    <b v="1"/>
    <x v="5"/>
    <x v="22"/>
    <s v="HDL, DR, O/S"/>
    <s v="FR"/>
    <n v="3"/>
    <x v="73"/>
    <x v="90"/>
    <x v="132"/>
    <x v="1"/>
  </r>
  <r>
    <x v="1085"/>
    <s v="HDL ASSY-FR DR O/S,LH"/>
    <s v="EA"/>
    <s v="GC"/>
    <x v="58"/>
    <x v="58"/>
    <s v="N"/>
    <s v="아산3포장장"/>
    <n v="20201027"/>
    <x v="609"/>
    <b v="0"/>
    <s v="PB325FK"/>
    <b v="1"/>
    <b v="1"/>
    <x v="5"/>
    <x v="22"/>
    <s v="HDL, DR, O/S"/>
    <s v="FR"/>
    <n v="3"/>
    <x v="73"/>
    <x v="90"/>
    <x v="132"/>
    <x v="1"/>
  </r>
  <r>
    <x v="1086"/>
    <s v="HDL ASSY-FR DR O/S,LH"/>
    <s v="EA"/>
    <s v="GC"/>
    <x v="58"/>
    <x v="58"/>
    <s v="N"/>
    <s v="아산3포장장"/>
    <n v="20201029"/>
    <x v="608"/>
    <b v="0"/>
    <s v="PB325FK"/>
    <b v="1"/>
    <b v="1"/>
    <x v="5"/>
    <x v="22"/>
    <s v="HDL, DR, O/S"/>
    <s v="FR"/>
    <n v="3"/>
    <x v="73"/>
    <x v="90"/>
    <x v="132"/>
    <x v="1"/>
  </r>
  <r>
    <x v="1087"/>
    <s v="HDL ASSY-FR DR O/S,LH"/>
    <s v="EA"/>
    <s v="GC"/>
    <x v="58"/>
    <x v="58"/>
    <s v="N"/>
    <s v="아산3포장장"/>
    <n v="20201027"/>
    <x v="610"/>
    <b v="0"/>
    <s v="PB325"/>
    <b v="1"/>
    <b v="1"/>
    <x v="5"/>
    <x v="22"/>
    <s v="HDL, DR, O/S"/>
    <s v="FR"/>
    <n v="3"/>
    <x v="73"/>
    <x v="90"/>
    <x v="132"/>
    <x v="1"/>
  </r>
  <r>
    <x v="1088"/>
    <s v="HDL ASSY-FR DR O/S,LH"/>
    <s v="EA"/>
    <s v="GC"/>
    <x v="58"/>
    <x v="58"/>
    <s v="N"/>
    <s v="아산3포장장"/>
    <n v="20201029"/>
    <x v="611"/>
    <b v="0"/>
    <s v="PB325FK"/>
    <b v="1"/>
    <b v="1"/>
    <x v="5"/>
    <x v="22"/>
    <s v="HDL, DR, O/S"/>
    <s v="FR"/>
    <n v="3"/>
    <x v="73"/>
    <x v="90"/>
    <x v="132"/>
    <x v="1"/>
  </r>
  <r>
    <x v="1089"/>
    <s v="HDL ASSY-FR DR O/S,LH"/>
    <s v="EA"/>
    <s v="GC"/>
    <x v="58"/>
    <x v="58"/>
    <s v="N"/>
    <s v="아산3포장장"/>
    <n v="20201027"/>
    <x v="612"/>
    <b v="0"/>
    <s v="PB325FK"/>
    <b v="1"/>
    <b v="1"/>
    <x v="5"/>
    <x v="22"/>
    <s v="HDL, DR, O/S"/>
    <s v="FR"/>
    <n v="3"/>
    <x v="73"/>
    <x v="90"/>
    <x v="132"/>
    <x v="1"/>
  </r>
  <r>
    <x v="1090"/>
    <s v="HDL ASSY-FR DR O/S,LH"/>
    <s v="EA"/>
    <s v="GC"/>
    <x v="58"/>
    <x v="58"/>
    <s v="N"/>
    <s v="아산3포장장"/>
    <n v="20201029"/>
    <x v="613"/>
    <b v="0"/>
    <s v="PB325FK"/>
    <b v="1"/>
    <b v="1"/>
    <x v="5"/>
    <x v="22"/>
    <s v="HDL, DR, O/S"/>
    <s v="FR"/>
    <n v="3"/>
    <x v="73"/>
    <x v="90"/>
    <x v="132"/>
    <x v="1"/>
  </r>
  <r>
    <x v="1091"/>
    <s v="HDL ASSY-FR DR O/S,LH"/>
    <s v="EA"/>
    <s v="GC"/>
    <x v="58"/>
    <x v="58"/>
    <s v="N"/>
    <s v="아산3포장장"/>
    <n v="20201028"/>
    <x v="608"/>
    <b v="0"/>
    <s v="PB325FK"/>
    <b v="1"/>
    <b v="1"/>
    <x v="5"/>
    <x v="22"/>
    <s v="HDL, DR, O/S"/>
    <s v="FR"/>
    <n v="3"/>
    <x v="73"/>
    <x v="90"/>
    <x v="132"/>
    <x v="1"/>
  </r>
  <r>
    <x v="1092"/>
    <s v="HDL ASSY-FR DR O/S,LH"/>
    <s v="EA"/>
    <s v="GC"/>
    <x v="58"/>
    <x v="58"/>
    <s v="N"/>
    <s v="아산3포장장"/>
    <n v="20201026"/>
    <x v="608"/>
    <b v="0"/>
    <s v="PB325FK"/>
    <b v="1"/>
    <b v="1"/>
    <x v="5"/>
    <x v="22"/>
    <s v="HDL, DR, O/S"/>
    <s v="FR"/>
    <n v="3"/>
    <x v="73"/>
    <x v="90"/>
    <x v="132"/>
    <x v="1"/>
  </r>
  <r>
    <x v="1093"/>
    <s v="HDL ASSY-FR DR O/S,LH"/>
    <s v="EA"/>
    <s v="GC"/>
    <x v="58"/>
    <x v="58"/>
    <s v="N"/>
    <s v="아산3포장장"/>
    <n v="20201029"/>
    <x v="614"/>
    <b v="0"/>
    <s v="PB325FK"/>
    <b v="1"/>
    <b v="1"/>
    <x v="5"/>
    <x v="22"/>
    <s v="HDL, DR, O/S"/>
    <s v="FR"/>
    <n v="3"/>
    <x v="73"/>
    <x v="90"/>
    <x v="132"/>
    <x v="1"/>
  </r>
  <r>
    <x v="1094"/>
    <s v="HDL ASSY-FR DR O/S,LH"/>
    <s v="EA"/>
    <s v="GC"/>
    <x v="58"/>
    <x v="58"/>
    <s v="N"/>
    <s v="아산3포장장"/>
    <n v="20201029"/>
    <x v="614"/>
    <b v="0"/>
    <s v="PB325FK"/>
    <b v="1"/>
    <b v="1"/>
    <x v="5"/>
    <x v="22"/>
    <s v="HDL, DR, O/S"/>
    <s v="FR"/>
    <n v="3"/>
    <x v="73"/>
    <x v="90"/>
    <x v="132"/>
    <x v="1"/>
  </r>
  <r>
    <x v="1095"/>
    <s v="HDL ASSY-FR DR O/S,LH"/>
    <s v="EA"/>
    <s v="GC"/>
    <x v="58"/>
    <x v="58"/>
    <s v="N"/>
    <s v="아산3포장장"/>
    <n v="20201029"/>
    <x v="614"/>
    <b v="0"/>
    <s v="PB325FK"/>
    <b v="1"/>
    <b v="1"/>
    <x v="5"/>
    <x v="22"/>
    <s v="HDL, DR, O/S"/>
    <s v="FR"/>
    <n v="3"/>
    <x v="73"/>
    <x v="90"/>
    <x v="132"/>
    <x v="1"/>
  </r>
  <r>
    <x v="1096"/>
    <s v="HDL ASSY-FR DR O/S,LH"/>
    <s v="EA"/>
    <s v="GC"/>
    <x v="58"/>
    <x v="58"/>
    <s v="N"/>
    <s v="아산3포장장"/>
    <n v="20201030"/>
    <x v="614"/>
    <b v="0"/>
    <s v="PB325FK"/>
    <b v="1"/>
    <b v="1"/>
    <x v="5"/>
    <x v="22"/>
    <s v="HDL, DR, O/S"/>
    <s v="FR"/>
    <n v="3"/>
    <x v="73"/>
    <x v="90"/>
    <x v="132"/>
    <x v="1"/>
  </r>
  <r>
    <x v="1097"/>
    <s v="HDL ASSY-FR DR O/S,LH"/>
    <s v="EA"/>
    <s v="GC"/>
    <x v="58"/>
    <x v="58"/>
    <s v="N"/>
    <s v="아산3포장장"/>
    <n v="20201029"/>
    <x v="614"/>
    <b v="0"/>
    <s v="PB325FK"/>
    <b v="1"/>
    <b v="1"/>
    <x v="5"/>
    <x v="22"/>
    <s v="HDL, DR, O/S"/>
    <s v="FR"/>
    <n v="3"/>
    <x v="73"/>
    <x v="90"/>
    <x v="132"/>
    <x v="1"/>
  </r>
  <r>
    <x v="1098"/>
    <s v="HDL ASSY-FR DR O/S,LH"/>
    <s v="EA"/>
    <s v="GC"/>
    <x v="58"/>
    <x v="58"/>
    <s v="N"/>
    <s v="아산3포장장"/>
    <n v="20201027"/>
    <x v="614"/>
    <b v="0"/>
    <s v="PB325FK"/>
    <b v="1"/>
    <b v="1"/>
    <x v="5"/>
    <x v="22"/>
    <s v="HDL, DR, O/S"/>
    <s v="FR"/>
    <n v="3"/>
    <x v="73"/>
    <x v="90"/>
    <x v="132"/>
    <x v="1"/>
  </r>
  <r>
    <x v="1099"/>
    <s v="HDL ASSY-FR DR O/S,LH"/>
    <s v="EA"/>
    <s v="GC"/>
    <x v="58"/>
    <x v="58"/>
    <s v="N"/>
    <s v="아산3포장장"/>
    <n v="20201020"/>
    <x v="614"/>
    <b v="0"/>
    <s v="PB325FK"/>
    <b v="1"/>
    <b v="1"/>
    <x v="5"/>
    <x v="22"/>
    <s v="HDL, DR, O/S"/>
    <s v="FR"/>
    <n v="3"/>
    <x v="73"/>
    <x v="90"/>
    <x v="132"/>
    <x v="1"/>
  </r>
  <r>
    <x v="1100"/>
    <s v="HDL ASSY-FR DR O/S,LH"/>
    <s v="EA"/>
    <s v="GC"/>
    <x v="58"/>
    <x v="58"/>
    <s v="N"/>
    <s v="아산3포장장"/>
    <n v="20201016"/>
    <x v="615"/>
    <b v="0"/>
    <s v="PB325FK"/>
    <b v="1"/>
    <b v="1"/>
    <x v="5"/>
    <x v="22"/>
    <s v="HDL, DR, O/S"/>
    <s v="FR"/>
    <n v="3"/>
    <x v="73"/>
    <x v="90"/>
    <x v="132"/>
    <x v="1"/>
  </r>
  <r>
    <x v="1101"/>
    <s v="HDL ASSY-FR DR O/S,LH"/>
    <s v="EA"/>
    <s v="GC"/>
    <x v="58"/>
    <x v="58"/>
    <s v="N"/>
    <s v="아산3포장장"/>
    <n v="20201020"/>
    <x v="615"/>
    <b v="0"/>
    <s v="PB325FK"/>
    <b v="1"/>
    <b v="1"/>
    <x v="5"/>
    <x v="22"/>
    <s v="HDL, DR, O/S"/>
    <s v="FR"/>
    <n v="3"/>
    <x v="73"/>
    <x v="90"/>
    <x v="132"/>
    <x v="1"/>
  </r>
  <r>
    <x v="1102"/>
    <s v="HDL ASSY-FR DR O/S,LH"/>
    <s v="EA"/>
    <s v="GC"/>
    <x v="58"/>
    <x v="58"/>
    <s v="N"/>
    <s v="아산3포장장"/>
    <n v="20201020"/>
    <x v="615"/>
    <b v="0"/>
    <s v="PB325FK"/>
    <b v="1"/>
    <b v="1"/>
    <x v="5"/>
    <x v="22"/>
    <s v="HDL, DR, O/S"/>
    <s v="FR"/>
    <n v="3"/>
    <x v="73"/>
    <x v="90"/>
    <x v="132"/>
    <x v="1"/>
  </r>
  <r>
    <x v="1103"/>
    <s v="HDL ASSY-FR DR O/S,LH"/>
    <s v="EA"/>
    <s v="GC"/>
    <x v="58"/>
    <x v="58"/>
    <s v="N"/>
    <s v="아산3포장장"/>
    <n v="20201020"/>
    <x v="615"/>
    <b v="0"/>
    <s v="PB325FK"/>
    <b v="1"/>
    <b v="1"/>
    <x v="5"/>
    <x v="22"/>
    <s v="HDL, DR, O/S"/>
    <s v="FR"/>
    <n v="3"/>
    <x v="73"/>
    <x v="90"/>
    <x v="132"/>
    <x v="1"/>
  </r>
  <r>
    <x v="1104"/>
    <s v="HDL ASSY-FR DR O/S,LH"/>
    <s v="EA"/>
    <s v="GC"/>
    <x v="58"/>
    <x v="58"/>
    <s v="N"/>
    <s v="아산3포장장"/>
    <n v="20201020"/>
    <x v="615"/>
    <b v="0"/>
    <s v="PB325FK"/>
    <b v="1"/>
    <b v="1"/>
    <x v="5"/>
    <x v="22"/>
    <s v="HDL, DR, O/S"/>
    <s v="FR"/>
    <n v="3"/>
    <x v="73"/>
    <x v="90"/>
    <x v="132"/>
    <x v="1"/>
  </r>
  <r>
    <x v="1105"/>
    <s v="HDL ASSY-FR DR O/S,LH"/>
    <s v="EA"/>
    <s v="GC"/>
    <x v="58"/>
    <x v="58"/>
    <s v="N"/>
    <s v="아산3포장장"/>
    <n v="20201019"/>
    <x v="615"/>
    <b v="0"/>
    <s v="PB325FK"/>
    <b v="1"/>
    <b v="1"/>
    <x v="5"/>
    <x v="22"/>
    <s v="HDL, DR, O/S"/>
    <s v="FR"/>
    <n v="3"/>
    <x v="73"/>
    <x v="90"/>
    <x v="132"/>
    <x v="1"/>
  </r>
  <r>
    <x v="1106"/>
    <s v="HDL ASSY-FR DR O/S,LH"/>
    <s v="EA"/>
    <s v="GC"/>
    <x v="58"/>
    <x v="58"/>
    <s v="N"/>
    <s v="아산3포장장"/>
    <n v="20200622"/>
    <x v="615"/>
    <b v="0"/>
    <s v="PB325FK"/>
    <b v="1"/>
    <b v="1"/>
    <x v="5"/>
    <x v="22"/>
    <s v="HDL, DR, O/S"/>
    <s v="FR"/>
    <n v="3"/>
    <x v="73"/>
    <x v="90"/>
    <x v="132"/>
    <x v="1"/>
  </r>
  <r>
    <x v="1107"/>
    <s v="HDL ASSY-FR DR O/S,LH"/>
    <s v="EA"/>
    <s v="GC"/>
    <x v="58"/>
    <x v="58"/>
    <s v="N"/>
    <s v="아산3포장장"/>
    <n v="20200619"/>
    <x v="611"/>
    <b v="0"/>
    <s v="PB325FK"/>
    <b v="1"/>
    <b v="1"/>
    <x v="5"/>
    <x v="22"/>
    <s v="HDL, DR, O/S"/>
    <s v="FR"/>
    <n v="3"/>
    <x v="73"/>
    <x v="90"/>
    <x v="132"/>
    <x v="1"/>
  </r>
  <r>
    <x v="1108"/>
    <s v="HDL ASSY-FR DR O/S,LH"/>
    <s v="EA"/>
    <s v="GC"/>
    <x v="58"/>
    <x v="58"/>
    <s v="N"/>
    <s v="아산3포장장"/>
    <n v="20201022"/>
    <x v="611"/>
    <b v="0"/>
    <s v="PB325FK"/>
    <b v="1"/>
    <b v="1"/>
    <x v="5"/>
    <x v="22"/>
    <s v="HDL, DR, O/S"/>
    <s v="FR"/>
    <n v="3"/>
    <x v="73"/>
    <x v="90"/>
    <x v="132"/>
    <x v="1"/>
  </r>
  <r>
    <x v="1109"/>
    <s v="HDL ASSY-FR DR O/S,LH"/>
    <s v="EA"/>
    <s v="GC"/>
    <x v="58"/>
    <x v="58"/>
    <s v="N"/>
    <s v="아산3포장장"/>
    <n v="20201029"/>
    <x v="611"/>
    <b v="0"/>
    <s v="PB325FK"/>
    <b v="1"/>
    <b v="1"/>
    <x v="5"/>
    <x v="22"/>
    <s v="HDL, DR, O/S"/>
    <s v="FR"/>
    <n v="3"/>
    <x v="73"/>
    <x v="90"/>
    <x v="132"/>
    <x v="1"/>
  </r>
  <r>
    <x v="1110"/>
    <s v="HDL ASSY-FR DR O/S,LH"/>
    <s v="EA"/>
    <s v="GC"/>
    <x v="58"/>
    <x v="58"/>
    <s v="N"/>
    <s v="아산3포장장"/>
    <n v="20201028"/>
    <x v="611"/>
    <b v="0"/>
    <s v="PB325FK"/>
    <b v="1"/>
    <b v="1"/>
    <x v="5"/>
    <x v="22"/>
    <s v="HDL, DR, O/S"/>
    <s v="FR"/>
    <n v="3"/>
    <x v="73"/>
    <x v="90"/>
    <x v="132"/>
    <x v="1"/>
  </r>
  <r>
    <x v="1111"/>
    <s v="HDL ASSY-FR DR O/S,LH"/>
    <s v="EA"/>
    <s v="GC"/>
    <x v="58"/>
    <x v="58"/>
    <s v="N"/>
    <s v="아산3포장장"/>
    <n v="20201027"/>
    <x v="611"/>
    <b v="0"/>
    <s v="PB325FK"/>
    <b v="1"/>
    <b v="1"/>
    <x v="5"/>
    <x v="22"/>
    <s v="HDL, DR, O/S"/>
    <s v="FR"/>
    <n v="3"/>
    <x v="73"/>
    <x v="90"/>
    <x v="132"/>
    <x v="1"/>
  </r>
  <r>
    <x v="1112"/>
    <s v="HDL ASSY-FR DR O/S,LH"/>
    <s v="EA"/>
    <s v="GC"/>
    <x v="58"/>
    <x v="58"/>
    <s v="N"/>
    <s v="아산3포장장"/>
    <n v="20201026"/>
    <x v="611"/>
    <b v="0"/>
    <s v="PB325FK"/>
    <b v="1"/>
    <b v="1"/>
    <x v="5"/>
    <x v="22"/>
    <s v="HDL, DR, O/S"/>
    <s v="FR"/>
    <n v="3"/>
    <x v="73"/>
    <x v="90"/>
    <x v="132"/>
    <x v="1"/>
  </r>
  <r>
    <x v="1113"/>
    <s v="HDL ASSY-FR DR O/S,LH"/>
    <s v="EA"/>
    <s v="GC"/>
    <x v="58"/>
    <x v="58"/>
    <s v="N"/>
    <s v="아산3포장장"/>
    <n v="20200721"/>
    <x v="611"/>
    <b v="0"/>
    <s v="PB325FK"/>
    <b v="1"/>
    <b v="1"/>
    <x v="5"/>
    <x v="22"/>
    <s v="HDL, DR, O/S"/>
    <s v="FR"/>
    <n v="3"/>
    <x v="73"/>
    <x v="90"/>
    <x v="132"/>
    <x v="1"/>
  </r>
  <r>
    <x v="1114"/>
    <s v="HDL ASSY-FR DR O/S,LH"/>
    <s v="EA"/>
    <s v="GC"/>
    <x v="58"/>
    <x v="58"/>
    <s v="N"/>
    <s v="아산3포장장"/>
    <n v="20201016"/>
    <x v="611"/>
    <b v="0"/>
    <s v="PB325FK"/>
    <b v="1"/>
    <b v="1"/>
    <x v="5"/>
    <x v="22"/>
    <s v="HDL, DR, O/S"/>
    <s v="FR"/>
    <n v="3"/>
    <x v="73"/>
    <x v="90"/>
    <x v="132"/>
    <x v="1"/>
  </r>
  <r>
    <x v="1115"/>
    <s v="HDL ASSY-FR DR O/S,LH"/>
    <s v="EA"/>
    <s v="GC"/>
    <x v="58"/>
    <x v="58"/>
    <s v="N"/>
    <s v="아산3포장장"/>
    <n v="20200721"/>
    <x v="611"/>
    <b v="0"/>
    <s v="PB325FK"/>
    <b v="1"/>
    <b v="1"/>
    <x v="5"/>
    <x v="22"/>
    <s v="HDL, DR, O/S"/>
    <s v="FR"/>
    <n v="3"/>
    <x v="73"/>
    <x v="90"/>
    <x v="132"/>
    <x v="1"/>
  </r>
  <r>
    <x v="1116"/>
    <s v="HDL ASSY-FR DR O/S,LH"/>
    <s v="EA"/>
    <s v="GC"/>
    <x v="58"/>
    <x v="58"/>
    <s v="N"/>
    <s v="아산3포장장"/>
    <n v="20200803"/>
    <x v="616"/>
    <b v="0"/>
    <s v="PB325FK"/>
    <b v="1"/>
    <b v="1"/>
    <x v="5"/>
    <x v="22"/>
    <s v="HDL, DR, O/S"/>
    <s v="FR"/>
    <n v="3"/>
    <x v="73"/>
    <x v="90"/>
    <x v="132"/>
    <x v="1"/>
  </r>
  <r>
    <x v="1117"/>
    <s v="HDL ASSY-FR DR O/S,LH"/>
    <s v="EA"/>
    <s v="GC"/>
    <x v="58"/>
    <x v="58"/>
    <s v="N"/>
    <s v="아산3포장장"/>
    <n v="20201028"/>
    <x v="616"/>
    <b v="0"/>
    <s v="PB325FK"/>
    <b v="1"/>
    <b v="1"/>
    <x v="5"/>
    <x v="22"/>
    <s v="HDL, DR, O/S"/>
    <s v="FR"/>
    <n v="3"/>
    <x v="73"/>
    <x v="90"/>
    <x v="132"/>
    <x v="1"/>
  </r>
  <r>
    <x v="1118"/>
    <s v="HDL ASSY-FR DR O/S,LH"/>
    <s v="EA"/>
    <s v="GC"/>
    <x v="58"/>
    <x v="58"/>
    <s v="N"/>
    <s v="아산3포장장"/>
    <n v="20201029"/>
    <x v="616"/>
    <b v="0"/>
    <s v="PB325FK"/>
    <b v="1"/>
    <b v="1"/>
    <x v="5"/>
    <x v="22"/>
    <s v="HDL, DR, O/S"/>
    <s v="FR"/>
    <n v="3"/>
    <x v="73"/>
    <x v="90"/>
    <x v="132"/>
    <x v="1"/>
  </r>
  <r>
    <x v="1119"/>
    <s v="HDL ASSY-FR DR O/S,LH"/>
    <s v="EA"/>
    <s v="GC"/>
    <x v="58"/>
    <x v="58"/>
    <s v="N"/>
    <s v="아산3포장장"/>
    <n v="20201013"/>
    <x v="616"/>
    <b v="0"/>
    <s v="PB325FK"/>
    <b v="1"/>
    <b v="1"/>
    <x v="5"/>
    <x v="22"/>
    <s v="HDL, DR, O/S"/>
    <s v="FR"/>
    <n v="3"/>
    <x v="73"/>
    <x v="90"/>
    <x v="132"/>
    <x v="1"/>
  </r>
  <r>
    <x v="1120"/>
    <s v="HDL ASSY-FR DR O/S,LH"/>
    <s v="EA"/>
    <s v="GC"/>
    <x v="58"/>
    <x v="58"/>
    <s v="N"/>
    <s v="아산3포장장"/>
    <n v="20201028"/>
    <x v="616"/>
    <b v="0"/>
    <s v="PB325FK"/>
    <b v="1"/>
    <b v="1"/>
    <x v="5"/>
    <x v="22"/>
    <s v="HDL, DR, O/S"/>
    <s v="FR"/>
    <n v="3"/>
    <x v="73"/>
    <x v="90"/>
    <x v="132"/>
    <x v="1"/>
  </r>
  <r>
    <x v="1121"/>
    <s v="HDL ASSY-FR DR O/S,LH"/>
    <s v="EA"/>
    <s v="GC"/>
    <x v="58"/>
    <x v="58"/>
    <s v="N"/>
    <s v="아산3포장장"/>
    <n v="20201028"/>
    <x v="616"/>
    <b v="0"/>
    <s v="PB325FK"/>
    <b v="1"/>
    <b v="1"/>
    <x v="5"/>
    <x v="22"/>
    <s v="HDL, DR, O/S"/>
    <s v="FR"/>
    <n v="3"/>
    <x v="73"/>
    <x v="90"/>
    <x v="132"/>
    <x v="1"/>
  </r>
  <r>
    <x v="1122"/>
    <s v="HDL ASSY-FR DR O/S,LH"/>
    <s v="EA"/>
    <s v="GC"/>
    <x v="58"/>
    <x v="58"/>
    <s v="N"/>
    <s v="아산3포장장"/>
    <n v="20200724"/>
    <x v="616"/>
    <b v="0"/>
    <s v="PB325FK"/>
    <b v="1"/>
    <b v="1"/>
    <x v="5"/>
    <x v="22"/>
    <s v="HDL, DR, O/S"/>
    <s v="FR"/>
    <n v="3"/>
    <x v="73"/>
    <x v="90"/>
    <x v="132"/>
    <x v="1"/>
  </r>
  <r>
    <x v="1123"/>
    <s v="HDL ASSY-FR DR O/S,LH"/>
    <s v="EA"/>
    <s v="GC"/>
    <x v="58"/>
    <x v="58"/>
    <s v="N"/>
    <s v="아산3포장장"/>
    <n v="20201028"/>
    <x v="616"/>
    <b v="0"/>
    <s v="PB325FK"/>
    <b v="1"/>
    <b v="1"/>
    <x v="5"/>
    <x v="22"/>
    <s v="HDL, DR, O/S"/>
    <s v="FR"/>
    <n v="3"/>
    <x v="73"/>
    <x v="90"/>
    <x v="132"/>
    <x v="1"/>
  </r>
  <r>
    <x v="1124"/>
    <s v="HDL ASSY-FR DR O/S,LH"/>
    <s v="EA"/>
    <s v="GC"/>
    <x v="58"/>
    <x v="58"/>
    <s v="N"/>
    <s v="아산3포장장"/>
    <n v="20200724"/>
    <x v="616"/>
    <b v="0"/>
    <s v="PB325FK"/>
    <b v="1"/>
    <b v="1"/>
    <x v="5"/>
    <x v="22"/>
    <s v="HDL, DR, O/S"/>
    <s v="FR"/>
    <n v="3"/>
    <x v="73"/>
    <x v="90"/>
    <x v="132"/>
    <x v="1"/>
  </r>
  <r>
    <x v="1125"/>
    <s v="HDL ASSY-FR DR O/S,LH"/>
    <s v="EA"/>
    <s v="GC"/>
    <x v="58"/>
    <x v="58"/>
    <s v="N"/>
    <s v="아산3포장장"/>
    <n v="20201029"/>
    <x v="608"/>
    <b v="0"/>
    <s v="PB325FK"/>
    <b v="1"/>
    <b v="1"/>
    <x v="5"/>
    <x v="22"/>
    <s v="HDL, DR, O/S"/>
    <s v="FR"/>
    <n v="3"/>
    <x v="73"/>
    <x v="90"/>
    <x v="132"/>
    <x v="1"/>
  </r>
  <r>
    <x v="1126"/>
    <s v="HDL ASSY-FR DR O/S,LH"/>
    <s v="EA"/>
    <s v="GC"/>
    <x v="58"/>
    <x v="58"/>
    <s v="N"/>
    <s v="아산3포장장"/>
    <n v="20201026"/>
    <x v="617"/>
    <b v="0"/>
    <s v="PB325"/>
    <b v="1"/>
    <b v="1"/>
    <x v="5"/>
    <x v="22"/>
    <s v="HDL, DR, O/S"/>
    <s v="FR"/>
    <n v="3"/>
    <x v="73"/>
    <x v="90"/>
    <x v="132"/>
    <x v="1"/>
  </r>
  <r>
    <x v="1127"/>
    <s v="HDL ASSY-FR DR O/S,LH"/>
    <s v="EA"/>
    <s v="GC"/>
    <x v="58"/>
    <x v="58"/>
    <s v="N"/>
    <s v="아산3포장장"/>
    <n v="20201029"/>
    <x v="618"/>
    <b v="0"/>
    <s v="PB325FK"/>
    <b v="1"/>
    <b v="1"/>
    <x v="5"/>
    <x v="22"/>
    <s v="HDL, DR, O/S"/>
    <s v="FR"/>
    <n v="3"/>
    <x v="73"/>
    <x v="90"/>
    <x v="132"/>
    <x v="1"/>
  </r>
  <r>
    <x v="1128"/>
    <s v="HDL ASSY-FR DR O/S,LH"/>
    <s v="EA"/>
    <s v="GC"/>
    <x v="58"/>
    <x v="58"/>
    <s v="N"/>
    <s v="아산3포장장"/>
    <n v="20201030"/>
    <x v="619"/>
    <b v="0"/>
    <s v="PB325FK"/>
    <b v="1"/>
    <b v="1"/>
    <x v="5"/>
    <x v="22"/>
    <s v="HDL, DR, O/S"/>
    <s v="FR"/>
    <n v="3"/>
    <x v="73"/>
    <x v="90"/>
    <x v="132"/>
    <x v="1"/>
  </r>
  <r>
    <x v="1129"/>
    <s v="HDL ASSY-FR DR O/S,LH"/>
    <s v="EA"/>
    <s v="GC"/>
    <x v="58"/>
    <x v="58"/>
    <s v="N"/>
    <s v="아산3포장장"/>
    <n v="20201027"/>
    <x v="620"/>
    <b v="0"/>
    <s v="PB325FK"/>
    <b v="1"/>
    <b v="1"/>
    <x v="5"/>
    <x v="22"/>
    <s v="HDL, DR, O/S"/>
    <s v="FR"/>
    <n v="3"/>
    <x v="73"/>
    <x v="90"/>
    <x v="132"/>
    <x v="1"/>
  </r>
  <r>
    <x v="1130"/>
    <s v="HDL ASSY-FR DR O/S,LH"/>
    <s v="EA"/>
    <s v="GC"/>
    <x v="58"/>
    <x v="58"/>
    <s v="N"/>
    <s v="아산3포장장"/>
    <n v="20201027"/>
    <x v="621"/>
    <b v="0"/>
    <s v="PB325FK"/>
    <b v="1"/>
    <b v="1"/>
    <x v="5"/>
    <x v="22"/>
    <s v="HDL, DR, O/S"/>
    <s v="FR"/>
    <n v="3"/>
    <x v="73"/>
    <x v="90"/>
    <x v="132"/>
    <x v="1"/>
  </r>
  <r>
    <x v="1131"/>
    <s v="HDL ASSY-FR DR O/S,LH"/>
    <s v="EA"/>
    <s v="GC"/>
    <x v="58"/>
    <x v="58"/>
    <s v="N"/>
    <s v="아산3포장장"/>
    <n v="20201027"/>
    <x v="622"/>
    <b v="0"/>
    <s v="PB325FK"/>
    <b v="1"/>
    <b v="1"/>
    <x v="5"/>
    <x v="22"/>
    <s v="HDL, DR, O/S"/>
    <s v="FR"/>
    <n v="3"/>
    <x v="73"/>
    <x v="90"/>
    <x v="132"/>
    <x v="1"/>
  </r>
  <r>
    <x v="1132"/>
    <s v="HDL ASSY-FR DR O/S,LH"/>
    <s v="EA"/>
    <s v="GC"/>
    <x v="58"/>
    <x v="58"/>
    <s v="N"/>
    <s v="아산3포장장"/>
    <n v="20200609"/>
    <x v="608"/>
    <b v="0"/>
    <s v="CS338"/>
    <b v="1"/>
    <b v="1"/>
    <x v="5"/>
    <x v="22"/>
    <s v="HDL, DR, O/S"/>
    <s v="FR"/>
    <n v="3"/>
    <x v="73"/>
    <x v="90"/>
    <x v="132"/>
    <x v="1"/>
  </r>
  <r>
    <x v="1133"/>
    <s v="HDL ASSY-FR DR O/S,LH"/>
    <s v="EA"/>
    <s v="GC"/>
    <x v="58"/>
    <x v="58"/>
    <s v="N"/>
    <s v="아산3포장장"/>
    <n v="20200811"/>
    <x v="608"/>
    <b v="0"/>
    <s v="CS338"/>
    <b v="1"/>
    <b v="1"/>
    <x v="5"/>
    <x v="22"/>
    <s v="HDL, DR, O/S"/>
    <s v="FR"/>
    <n v="3"/>
    <x v="73"/>
    <x v="90"/>
    <x v="132"/>
    <x v="1"/>
  </r>
  <r>
    <x v="1134"/>
    <s v="CAP-FR DR O/S HDL,LH"/>
    <s v="EA"/>
    <s v="GC"/>
    <x v="58"/>
    <x v="58"/>
    <s v="N"/>
    <s v="아산3포장장"/>
    <n v="20201028"/>
    <x v="623"/>
    <b v="0"/>
    <s v="PB325FK"/>
    <b v="1"/>
    <b v="1"/>
    <x v="5"/>
    <x v="22"/>
    <s v="CAP, DR, O/S, HDL"/>
    <s v="FR"/>
    <n v="4"/>
    <x v="21"/>
    <x v="91"/>
    <x v="133"/>
    <x v="0"/>
  </r>
  <r>
    <x v="1135"/>
    <s v="PAD-FR DR O/S HDL HINGE,LH"/>
    <s v="EA"/>
    <s v="GC"/>
    <x v="58"/>
    <x v="58"/>
    <s v="N"/>
    <s v="아산3포장장"/>
    <n v="20201020"/>
    <x v="624"/>
    <b v="0"/>
    <s v="PB326FK"/>
    <b v="1"/>
    <b v="1"/>
    <x v="5"/>
    <x v="22"/>
    <s v="PAD, DR, O/S, HDL, HINGE"/>
    <s v="FR"/>
    <n v="5"/>
    <x v="82"/>
    <x v="102"/>
    <x v="150"/>
    <x v="0"/>
  </r>
  <r>
    <x v="1136"/>
    <s v="PAD-FR DR O/S HDL COVER,LH"/>
    <s v="EA"/>
    <s v="GC"/>
    <x v="58"/>
    <x v="58"/>
    <s v="N"/>
    <s v="아산3포장장"/>
    <n v="20201008"/>
    <x v="625"/>
    <b v="0"/>
    <s v="PB326FK"/>
    <b v="1"/>
    <b v="1"/>
    <x v="5"/>
    <x v="22"/>
    <s v="PAD, DR, O/S, HDL, COVER"/>
    <s v="FR"/>
    <n v="5"/>
    <x v="82"/>
    <x v="102"/>
    <x v="150"/>
    <x v="0"/>
  </r>
  <r>
    <x v="1137"/>
    <s v="HDL ASSY-FR DR O/S,RH"/>
    <s v="EA"/>
    <s v="GC"/>
    <x v="58"/>
    <x v="58"/>
    <s v="N"/>
    <s v="아산3포장장"/>
    <n v="20201029"/>
    <x v="609"/>
    <b v="0"/>
    <s v="PB325FK"/>
    <b v="1"/>
    <b v="1"/>
    <x v="5"/>
    <x v="22"/>
    <s v="HDL, DR, O/S"/>
    <s v="FR"/>
    <n v="3"/>
    <x v="73"/>
    <x v="90"/>
    <x v="132"/>
    <x v="1"/>
  </r>
  <r>
    <x v="1138"/>
    <s v="HDL ASSY-FR DR O/S,RH"/>
    <s v="EA"/>
    <s v="GC"/>
    <x v="58"/>
    <x v="58"/>
    <s v="N"/>
    <s v="아산3포장장"/>
    <n v="20200616"/>
    <x v="609"/>
    <b v="0"/>
    <s v="PB325FK"/>
    <b v="1"/>
    <b v="1"/>
    <x v="5"/>
    <x v="22"/>
    <s v="HDL, DR, O/S"/>
    <s v="FR"/>
    <n v="3"/>
    <x v="73"/>
    <x v="90"/>
    <x v="132"/>
    <x v="1"/>
  </r>
  <r>
    <x v="1139"/>
    <s v="HDL ASSY-FR DR O/S,RH"/>
    <s v="EA"/>
    <s v="GC"/>
    <x v="58"/>
    <x v="58"/>
    <s v="N"/>
    <s v="아산3포장장"/>
    <n v="20201028"/>
    <x v="609"/>
    <b v="0"/>
    <s v="PB325FK"/>
    <b v="1"/>
    <b v="1"/>
    <x v="5"/>
    <x v="22"/>
    <s v="HDL, DR, O/S"/>
    <s v="FR"/>
    <n v="3"/>
    <x v="73"/>
    <x v="90"/>
    <x v="132"/>
    <x v="1"/>
  </r>
  <r>
    <x v="1140"/>
    <s v="HDL ASSY-FR DR O/S,RH"/>
    <s v="EA"/>
    <s v="GC"/>
    <x v="58"/>
    <x v="58"/>
    <s v="N"/>
    <s v="아산3포장장"/>
    <n v="20201029"/>
    <x v="609"/>
    <b v="0"/>
    <s v="PB325FK"/>
    <b v="1"/>
    <b v="1"/>
    <x v="5"/>
    <x v="22"/>
    <s v="HDL, DR, O/S"/>
    <s v="FR"/>
    <n v="3"/>
    <x v="73"/>
    <x v="90"/>
    <x v="132"/>
    <x v="1"/>
  </r>
  <r>
    <x v="1141"/>
    <s v="HDL ASSY-FR DR O/S,RH"/>
    <s v="EA"/>
    <s v="GC"/>
    <x v="58"/>
    <x v="58"/>
    <s v="N"/>
    <s v="아산3포장장"/>
    <n v="20201030"/>
    <x v="609"/>
    <b v="0"/>
    <s v="PB325FK"/>
    <b v="1"/>
    <b v="1"/>
    <x v="5"/>
    <x v="22"/>
    <s v="HDL, DR, O/S"/>
    <s v="FR"/>
    <n v="3"/>
    <x v="73"/>
    <x v="90"/>
    <x v="132"/>
    <x v="1"/>
  </r>
  <r>
    <x v="1142"/>
    <s v="HDL ASSY-FR DR O/S,RH"/>
    <s v="EA"/>
    <s v="GC"/>
    <x v="58"/>
    <x v="58"/>
    <s v="N"/>
    <s v="아산3포장장"/>
    <n v="20201020"/>
    <x v="609"/>
    <b v="0"/>
    <s v="PB325FK"/>
    <b v="1"/>
    <b v="1"/>
    <x v="5"/>
    <x v="22"/>
    <s v="HDL, DR, O/S"/>
    <s v="FR"/>
    <n v="3"/>
    <x v="73"/>
    <x v="90"/>
    <x v="132"/>
    <x v="1"/>
  </r>
  <r>
    <x v="1143"/>
    <s v="HDL ASSY-FR DR O/S,RH"/>
    <s v="EA"/>
    <s v="GC"/>
    <x v="58"/>
    <x v="58"/>
    <s v="N"/>
    <s v="아산3포장장"/>
    <n v="20201028"/>
    <x v="609"/>
    <b v="0"/>
    <s v="PB325FK"/>
    <b v="1"/>
    <b v="1"/>
    <x v="5"/>
    <x v="22"/>
    <s v="HDL, DR, O/S"/>
    <s v="FR"/>
    <n v="3"/>
    <x v="73"/>
    <x v="90"/>
    <x v="132"/>
    <x v="1"/>
  </r>
  <r>
    <x v="1144"/>
    <s v="HDL ASSY-FR DR O/S,RH"/>
    <s v="EA"/>
    <s v="GC"/>
    <x v="58"/>
    <x v="58"/>
    <s v="N"/>
    <s v="아산3포장장"/>
    <n v="20201026"/>
    <x v="609"/>
    <b v="0"/>
    <s v="PB325FK"/>
    <b v="1"/>
    <b v="1"/>
    <x v="5"/>
    <x v="22"/>
    <s v="HDL, DR, O/S"/>
    <s v="FR"/>
    <n v="3"/>
    <x v="73"/>
    <x v="90"/>
    <x v="132"/>
    <x v="1"/>
  </r>
  <r>
    <x v="1145"/>
    <s v="HDL ASSY-FR DR O/S,RH"/>
    <s v="EA"/>
    <s v="GC"/>
    <x v="58"/>
    <x v="58"/>
    <s v="N"/>
    <s v="아산3포장장"/>
    <n v="20201028"/>
    <x v="608"/>
    <b v="0"/>
    <s v="PB325FK"/>
    <b v="1"/>
    <b v="1"/>
    <x v="5"/>
    <x v="22"/>
    <s v="HDL, DR, O/S"/>
    <s v="FR"/>
    <n v="3"/>
    <x v="73"/>
    <x v="90"/>
    <x v="132"/>
    <x v="1"/>
  </r>
  <r>
    <x v="1146"/>
    <s v="HDL ASSY-FR DR O/S,RH"/>
    <s v="EA"/>
    <s v="GC"/>
    <x v="58"/>
    <x v="58"/>
    <s v="N"/>
    <s v="아산3포장장"/>
    <n v="20201027"/>
    <x v="613"/>
    <b v="0"/>
    <s v="PB325FK"/>
    <b v="1"/>
    <b v="1"/>
    <x v="5"/>
    <x v="22"/>
    <s v="HDL, DR, O/S"/>
    <s v="FR"/>
    <n v="3"/>
    <x v="73"/>
    <x v="90"/>
    <x v="132"/>
    <x v="1"/>
  </r>
  <r>
    <x v="1147"/>
    <s v="HDL ASSY-FR DR O/S,RH"/>
    <s v="EA"/>
    <s v="GC"/>
    <x v="58"/>
    <x v="58"/>
    <s v="N"/>
    <s v="아산3포장장"/>
    <n v="20201029"/>
    <x v="608"/>
    <b v="0"/>
    <s v="PB325FK"/>
    <b v="1"/>
    <b v="1"/>
    <x v="5"/>
    <x v="22"/>
    <s v="HDL, DR, O/S"/>
    <s v="FR"/>
    <n v="3"/>
    <x v="73"/>
    <x v="90"/>
    <x v="132"/>
    <x v="1"/>
  </r>
  <r>
    <x v="1148"/>
    <s v="HDL ASSY-FR DR O/S,RH"/>
    <s v="EA"/>
    <s v="GC"/>
    <x v="58"/>
    <x v="58"/>
    <s v="N"/>
    <s v="아산3포장장"/>
    <n v="20201028"/>
    <x v="608"/>
    <b v="0"/>
    <s v="PB325FK"/>
    <b v="1"/>
    <b v="1"/>
    <x v="5"/>
    <x v="22"/>
    <s v="HDL, DR, O/S"/>
    <s v="FR"/>
    <n v="3"/>
    <x v="73"/>
    <x v="90"/>
    <x v="132"/>
    <x v="1"/>
  </r>
  <r>
    <x v="1149"/>
    <s v="HDL ASSY-FR DR O/S,RH"/>
    <s v="EA"/>
    <s v="GC"/>
    <x v="58"/>
    <x v="58"/>
    <s v="N"/>
    <s v="아산3포장장"/>
    <n v="20201029"/>
    <x v="626"/>
    <b v="0"/>
    <s v="PB325FK"/>
    <b v="1"/>
    <b v="1"/>
    <x v="5"/>
    <x v="22"/>
    <s v="HDL, DR, O/S"/>
    <s v="FR"/>
    <n v="3"/>
    <x v="73"/>
    <x v="90"/>
    <x v="132"/>
    <x v="1"/>
  </r>
  <r>
    <x v="1150"/>
    <s v="HDL ASSY-FR DR O/S,RH"/>
    <s v="EA"/>
    <s v="GC"/>
    <x v="58"/>
    <x v="58"/>
    <s v="N"/>
    <s v="아산3포장장"/>
    <n v="20201028"/>
    <x v="608"/>
    <b v="0"/>
    <s v="PB325FK"/>
    <b v="1"/>
    <b v="1"/>
    <x v="5"/>
    <x v="22"/>
    <s v="HDL, DR, O/S"/>
    <s v="FR"/>
    <n v="3"/>
    <x v="73"/>
    <x v="90"/>
    <x v="132"/>
    <x v="1"/>
  </r>
  <r>
    <x v="1151"/>
    <s v="HDL ASSY-FR DR O/S,RH"/>
    <s v="EA"/>
    <s v="GC"/>
    <x v="58"/>
    <x v="58"/>
    <s v="N"/>
    <s v="아산3포장장"/>
    <n v="20201023"/>
    <x v="608"/>
    <b v="0"/>
    <s v="PB325FK"/>
    <b v="1"/>
    <b v="1"/>
    <x v="5"/>
    <x v="22"/>
    <s v="HDL, DR, O/S"/>
    <s v="FR"/>
    <n v="3"/>
    <x v="73"/>
    <x v="90"/>
    <x v="132"/>
    <x v="1"/>
  </r>
  <r>
    <x v="1152"/>
    <s v="HDL ASSY-FR DR O/S,RH"/>
    <s v="EA"/>
    <s v="GC"/>
    <x v="58"/>
    <x v="58"/>
    <s v="N"/>
    <s v="아산3포장장"/>
    <n v="20201027"/>
    <x v="627"/>
    <b v="0"/>
    <s v="PB325FK"/>
    <b v="1"/>
    <b v="1"/>
    <x v="5"/>
    <x v="22"/>
    <s v="HDL, DR, O/S"/>
    <s v="FR"/>
    <n v="3"/>
    <x v="73"/>
    <x v="90"/>
    <x v="132"/>
    <x v="1"/>
  </r>
  <r>
    <x v="1153"/>
    <s v="HDL ASSY-FR DR O/S,RH"/>
    <s v="EA"/>
    <s v="GC"/>
    <x v="58"/>
    <x v="58"/>
    <s v="N"/>
    <s v="아산3포장장"/>
    <n v="20201030"/>
    <x v="627"/>
    <b v="0"/>
    <s v="PB325FK"/>
    <b v="1"/>
    <b v="1"/>
    <x v="5"/>
    <x v="22"/>
    <s v="HDL, DR, O/S"/>
    <s v="FR"/>
    <n v="3"/>
    <x v="73"/>
    <x v="90"/>
    <x v="132"/>
    <x v="1"/>
  </r>
  <r>
    <x v="1154"/>
    <s v="HDL ASSY-FR DR O/S,RH"/>
    <s v="EA"/>
    <s v="GC"/>
    <x v="58"/>
    <x v="58"/>
    <s v="N"/>
    <s v="아산3포장장"/>
    <n v="20201030"/>
    <x v="627"/>
    <b v="0"/>
    <s v="PB325FK"/>
    <b v="1"/>
    <b v="1"/>
    <x v="5"/>
    <x v="22"/>
    <s v="HDL, DR, O/S"/>
    <s v="FR"/>
    <n v="3"/>
    <x v="73"/>
    <x v="90"/>
    <x v="132"/>
    <x v="1"/>
  </r>
  <r>
    <x v="1155"/>
    <s v="HDL ASSY-FR DR O/S,RH"/>
    <s v="EA"/>
    <s v="GC"/>
    <x v="58"/>
    <x v="58"/>
    <s v="N"/>
    <s v="아산3포장장"/>
    <n v="20201030"/>
    <x v="627"/>
    <b v="0"/>
    <s v="PB325FK"/>
    <b v="1"/>
    <b v="1"/>
    <x v="5"/>
    <x v="22"/>
    <s v="HDL, DR, O/S"/>
    <s v="FR"/>
    <n v="3"/>
    <x v="73"/>
    <x v="90"/>
    <x v="132"/>
    <x v="1"/>
  </r>
  <r>
    <x v="1156"/>
    <s v="HDL ASSY-FR DR O/S,RH"/>
    <s v="EA"/>
    <s v="GC"/>
    <x v="58"/>
    <x v="58"/>
    <s v="N"/>
    <s v="아산3포장장"/>
    <n v="20201030"/>
    <x v="627"/>
    <b v="0"/>
    <s v="PB325FK"/>
    <b v="1"/>
    <b v="1"/>
    <x v="5"/>
    <x v="22"/>
    <s v="HDL, DR, O/S"/>
    <s v="FR"/>
    <n v="3"/>
    <x v="73"/>
    <x v="90"/>
    <x v="132"/>
    <x v="1"/>
  </r>
  <r>
    <x v="1157"/>
    <s v="HDL ASSY-FR DR O/S,RH"/>
    <s v="EA"/>
    <s v="GC"/>
    <x v="58"/>
    <x v="58"/>
    <s v="N"/>
    <s v="아산3포장장"/>
    <n v="20201029"/>
    <x v="627"/>
    <b v="0"/>
    <s v="PB325FK"/>
    <b v="1"/>
    <b v="1"/>
    <x v="5"/>
    <x v="22"/>
    <s v="HDL, DR, O/S"/>
    <s v="FR"/>
    <n v="3"/>
    <x v="73"/>
    <x v="90"/>
    <x v="132"/>
    <x v="1"/>
  </r>
  <r>
    <x v="1158"/>
    <s v="HDL ASSY-FR DR O/S,RH"/>
    <s v="EA"/>
    <s v="GC"/>
    <x v="58"/>
    <x v="58"/>
    <s v="N"/>
    <s v="아산3포장장"/>
    <n v="20201027"/>
    <x v="627"/>
    <b v="0"/>
    <s v="PB325FK"/>
    <b v="1"/>
    <b v="1"/>
    <x v="5"/>
    <x v="22"/>
    <s v="HDL, DR, O/S"/>
    <s v="FR"/>
    <n v="3"/>
    <x v="73"/>
    <x v="90"/>
    <x v="132"/>
    <x v="1"/>
  </r>
  <r>
    <x v="1159"/>
    <s v="HDL ASSY-FR DR O/S,RH"/>
    <s v="EA"/>
    <s v="GC"/>
    <x v="58"/>
    <x v="58"/>
    <s v="N"/>
    <s v="아산3포장장"/>
    <n v="20201029"/>
    <x v="615"/>
    <b v="0"/>
    <s v="PB325FK"/>
    <b v="1"/>
    <b v="1"/>
    <x v="5"/>
    <x v="22"/>
    <s v="HDL, DR, O/S"/>
    <s v="FR"/>
    <n v="3"/>
    <x v="73"/>
    <x v="90"/>
    <x v="132"/>
    <x v="1"/>
  </r>
  <r>
    <x v="1160"/>
    <s v="HDL ASSY-FR DR O/S,RH"/>
    <s v="EA"/>
    <s v="GC"/>
    <x v="58"/>
    <x v="58"/>
    <s v="N"/>
    <s v="아산3포장장"/>
    <n v="20201029"/>
    <x v="615"/>
    <b v="0"/>
    <s v="PB325FK"/>
    <b v="1"/>
    <b v="1"/>
    <x v="5"/>
    <x v="22"/>
    <s v="HDL, DR, O/S"/>
    <s v="FR"/>
    <n v="3"/>
    <x v="73"/>
    <x v="90"/>
    <x v="132"/>
    <x v="1"/>
  </r>
  <r>
    <x v="1161"/>
    <s v="HDL ASSY-FR DR O/S,RH"/>
    <s v="EA"/>
    <s v="GC"/>
    <x v="58"/>
    <x v="58"/>
    <s v="N"/>
    <s v="아산3포장장"/>
    <n v="20201020"/>
    <x v="615"/>
    <b v="0"/>
    <s v="PB325FK"/>
    <b v="1"/>
    <b v="1"/>
    <x v="5"/>
    <x v="22"/>
    <s v="HDL, DR, O/S"/>
    <s v="FR"/>
    <n v="3"/>
    <x v="73"/>
    <x v="90"/>
    <x v="132"/>
    <x v="1"/>
  </r>
  <r>
    <x v="1162"/>
    <s v="HDL ASSY-FR DR O/S,RH"/>
    <s v="EA"/>
    <s v="GC"/>
    <x v="58"/>
    <x v="58"/>
    <s v="N"/>
    <s v="아산3포장장"/>
    <n v="20201030"/>
    <x v="615"/>
    <b v="0"/>
    <s v="PB325FK"/>
    <b v="1"/>
    <b v="1"/>
    <x v="5"/>
    <x v="22"/>
    <s v="HDL, DR, O/S"/>
    <s v="FR"/>
    <n v="3"/>
    <x v="73"/>
    <x v="90"/>
    <x v="132"/>
    <x v="1"/>
  </r>
  <r>
    <x v="1163"/>
    <s v="HDL ASSY-FR DR O/S,RH"/>
    <s v="EA"/>
    <s v="GC"/>
    <x v="58"/>
    <x v="58"/>
    <s v="N"/>
    <s v="아산3포장장"/>
    <n v="20201030"/>
    <x v="615"/>
    <b v="0"/>
    <s v="PB325FK"/>
    <b v="1"/>
    <b v="1"/>
    <x v="5"/>
    <x v="22"/>
    <s v="HDL, DR, O/S"/>
    <s v="FR"/>
    <n v="3"/>
    <x v="73"/>
    <x v="90"/>
    <x v="132"/>
    <x v="1"/>
  </r>
  <r>
    <x v="1164"/>
    <s v="HDL ASSY-FR DR O/S,RH"/>
    <s v="EA"/>
    <s v="GC"/>
    <x v="58"/>
    <x v="58"/>
    <s v="N"/>
    <s v="아산3포장장"/>
    <n v="20201014"/>
    <x v="615"/>
    <b v="0"/>
    <s v="PB325FK"/>
    <b v="1"/>
    <b v="1"/>
    <x v="5"/>
    <x v="22"/>
    <s v="HDL, DR, O/S"/>
    <s v="FR"/>
    <n v="3"/>
    <x v="73"/>
    <x v="90"/>
    <x v="132"/>
    <x v="1"/>
  </r>
  <r>
    <x v="1165"/>
    <s v="HDL ASSY-FR DR O/S,RH"/>
    <s v="EA"/>
    <s v="GC"/>
    <x v="58"/>
    <x v="58"/>
    <s v="N"/>
    <s v="아산3포장장"/>
    <n v="20200622"/>
    <x v="615"/>
    <b v="0"/>
    <s v="PB325FK"/>
    <b v="1"/>
    <b v="1"/>
    <x v="5"/>
    <x v="22"/>
    <s v="HDL, DR, O/S"/>
    <s v="FR"/>
    <n v="3"/>
    <x v="73"/>
    <x v="90"/>
    <x v="132"/>
    <x v="1"/>
  </r>
  <r>
    <x v="1166"/>
    <s v="HDL ASSY-FR DR O/S,RH"/>
    <s v="EA"/>
    <s v="GC"/>
    <x v="58"/>
    <x v="58"/>
    <s v="N"/>
    <s v="아산3포장장"/>
    <n v="20200622"/>
    <x v="611"/>
    <b v="0"/>
    <s v="PB325FK"/>
    <b v="1"/>
    <b v="1"/>
    <x v="5"/>
    <x v="22"/>
    <s v="HDL, DR, O/S"/>
    <s v="FR"/>
    <n v="3"/>
    <x v="73"/>
    <x v="90"/>
    <x v="132"/>
    <x v="1"/>
  </r>
  <r>
    <x v="1167"/>
    <s v="HDL ASSY-FR DR O/S,RH"/>
    <s v="EA"/>
    <s v="GC"/>
    <x v="58"/>
    <x v="58"/>
    <s v="N"/>
    <s v="아산3포장장"/>
    <n v="20201013"/>
    <x v="611"/>
    <b v="0"/>
    <s v="PB325FK"/>
    <b v="1"/>
    <b v="1"/>
    <x v="5"/>
    <x v="22"/>
    <s v="HDL, DR, O/S"/>
    <s v="FR"/>
    <n v="3"/>
    <x v="73"/>
    <x v="90"/>
    <x v="132"/>
    <x v="1"/>
  </r>
  <r>
    <x v="1168"/>
    <s v="HDL ASSY-FR DR O/S,RH"/>
    <s v="EA"/>
    <s v="GC"/>
    <x v="58"/>
    <x v="58"/>
    <s v="N"/>
    <s v="아산3포장장"/>
    <n v="20201029"/>
    <x v="611"/>
    <b v="0"/>
    <s v="PB325FK"/>
    <b v="1"/>
    <b v="1"/>
    <x v="5"/>
    <x v="22"/>
    <s v="HDL, DR, O/S"/>
    <s v="FR"/>
    <n v="3"/>
    <x v="73"/>
    <x v="90"/>
    <x v="132"/>
    <x v="1"/>
  </r>
  <r>
    <x v="1169"/>
    <s v="HDL ASSY-FR DR O/S,RH"/>
    <s v="EA"/>
    <s v="GC"/>
    <x v="58"/>
    <x v="58"/>
    <s v="N"/>
    <s v="아산3포장장"/>
    <n v="20201022"/>
    <x v="611"/>
    <b v="0"/>
    <s v="PB325FK"/>
    <b v="1"/>
    <b v="1"/>
    <x v="5"/>
    <x v="22"/>
    <s v="HDL, DR, O/S"/>
    <s v="FR"/>
    <n v="3"/>
    <x v="73"/>
    <x v="90"/>
    <x v="132"/>
    <x v="1"/>
  </r>
  <r>
    <x v="1170"/>
    <s v="HDL ASSY-FR DR O/S,RH"/>
    <s v="EA"/>
    <s v="GC"/>
    <x v="58"/>
    <x v="58"/>
    <s v="N"/>
    <s v="아산3포장장"/>
    <n v="20201028"/>
    <x v="611"/>
    <b v="0"/>
    <s v="PB325FK"/>
    <b v="1"/>
    <b v="1"/>
    <x v="5"/>
    <x v="22"/>
    <s v="HDL, DR, O/S"/>
    <s v="FR"/>
    <n v="3"/>
    <x v="73"/>
    <x v="90"/>
    <x v="132"/>
    <x v="1"/>
  </r>
  <r>
    <x v="1171"/>
    <s v="HDL ASSY-FR DR O/S,RH"/>
    <s v="EA"/>
    <s v="GC"/>
    <x v="58"/>
    <x v="58"/>
    <s v="N"/>
    <s v="아산3포장장"/>
    <n v="20201029"/>
    <x v="611"/>
    <b v="0"/>
    <s v="PB325FK"/>
    <b v="1"/>
    <b v="1"/>
    <x v="5"/>
    <x v="22"/>
    <s v="HDL, DR, O/S"/>
    <s v="FR"/>
    <n v="3"/>
    <x v="73"/>
    <x v="90"/>
    <x v="132"/>
    <x v="1"/>
  </r>
  <r>
    <x v="1172"/>
    <s v="HDL ASSY-FR DR O/S,RH"/>
    <s v="EA"/>
    <s v="GC"/>
    <x v="58"/>
    <x v="58"/>
    <s v="N"/>
    <s v="아산3포장장"/>
    <n v="20200720"/>
    <x v="611"/>
    <b v="0"/>
    <s v="PB325FK"/>
    <b v="1"/>
    <b v="1"/>
    <x v="5"/>
    <x v="22"/>
    <s v="HDL, DR, O/S"/>
    <s v="FR"/>
    <n v="3"/>
    <x v="73"/>
    <x v="90"/>
    <x v="132"/>
    <x v="1"/>
  </r>
  <r>
    <x v="1173"/>
    <s v="HDL ASSY-FR DR O/S,RH"/>
    <s v="EA"/>
    <s v="GC"/>
    <x v="58"/>
    <x v="58"/>
    <s v="N"/>
    <s v="아산3포장장"/>
    <n v="20201029"/>
    <x v="611"/>
    <b v="0"/>
    <s v="PB325FK"/>
    <b v="1"/>
    <b v="1"/>
    <x v="5"/>
    <x v="22"/>
    <s v="HDL, DR, O/S"/>
    <s v="FR"/>
    <n v="3"/>
    <x v="73"/>
    <x v="90"/>
    <x v="132"/>
    <x v="1"/>
  </r>
  <r>
    <x v="1174"/>
    <s v="HDL ASSY-FR DR O/S,RH"/>
    <s v="EA"/>
    <s v="GC"/>
    <x v="58"/>
    <x v="58"/>
    <s v="N"/>
    <s v="아산3포장장"/>
    <n v="20200803"/>
    <x v="611"/>
    <b v="0"/>
    <s v="PB325FK"/>
    <b v="1"/>
    <b v="1"/>
    <x v="5"/>
    <x v="22"/>
    <s v="HDL, DR, O/S"/>
    <s v="FR"/>
    <n v="3"/>
    <x v="73"/>
    <x v="90"/>
    <x v="132"/>
    <x v="1"/>
  </r>
  <r>
    <x v="1175"/>
    <s v="HDL ASSY-FR DR O/S,RH"/>
    <s v="EA"/>
    <s v="GC"/>
    <x v="58"/>
    <x v="58"/>
    <s v="N"/>
    <s v="아산3포장장"/>
    <n v="20201029"/>
    <x v="611"/>
    <b v="0"/>
    <s v="PB325FK"/>
    <b v="1"/>
    <b v="1"/>
    <x v="5"/>
    <x v="22"/>
    <s v="HDL, DR, O/S"/>
    <s v="FR"/>
    <n v="3"/>
    <x v="73"/>
    <x v="90"/>
    <x v="132"/>
    <x v="1"/>
  </r>
  <r>
    <x v="1176"/>
    <s v="HDL ASSY-FR DR O/S,RH"/>
    <s v="EA"/>
    <s v="GC"/>
    <x v="58"/>
    <x v="58"/>
    <s v="N"/>
    <s v="아산3포장장"/>
    <n v="20201030"/>
    <x v="611"/>
    <b v="0"/>
    <s v="PB325FK"/>
    <b v="1"/>
    <b v="1"/>
    <x v="5"/>
    <x v="22"/>
    <s v="HDL, DR, O/S"/>
    <s v="FR"/>
    <n v="3"/>
    <x v="73"/>
    <x v="90"/>
    <x v="132"/>
    <x v="1"/>
  </r>
  <r>
    <x v="1177"/>
    <s v="HDL ASSY-FR DR O/S,RH"/>
    <s v="EA"/>
    <s v="GC"/>
    <x v="58"/>
    <x v="58"/>
    <s v="N"/>
    <s v="아산3포장장"/>
    <n v="20201022"/>
    <x v="611"/>
    <b v="0"/>
    <s v="PB325FK"/>
    <b v="1"/>
    <b v="1"/>
    <x v="5"/>
    <x v="22"/>
    <s v="HDL, DR, O/S"/>
    <s v="FR"/>
    <n v="3"/>
    <x v="73"/>
    <x v="90"/>
    <x v="132"/>
    <x v="1"/>
  </r>
  <r>
    <x v="1178"/>
    <s v="HDL ASSY-FR DR O/S,RH"/>
    <s v="EA"/>
    <s v="GC"/>
    <x v="58"/>
    <x v="58"/>
    <s v="N"/>
    <s v="아산3포장장"/>
    <n v="20201028"/>
    <x v="611"/>
    <b v="0"/>
    <s v="PB325FK"/>
    <b v="1"/>
    <b v="1"/>
    <x v="5"/>
    <x v="22"/>
    <s v="HDL, DR, O/S"/>
    <s v="FR"/>
    <n v="3"/>
    <x v="73"/>
    <x v="90"/>
    <x v="132"/>
    <x v="1"/>
  </r>
  <r>
    <x v="1179"/>
    <s v="HDL ASSY-FR DR O/S,RH"/>
    <s v="EA"/>
    <s v="GC"/>
    <x v="58"/>
    <x v="58"/>
    <s v="N"/>
    <s v="아산3포장장"/>
    <n v="20201022"/>
    <x v="611"/>
    <b v="0"/>
    <s v="PB325FK"/>
    <b v="1"/>
    <b v="1"/>
    <x v="5"/>
    <x v="22"/>
    <s v="HDL, DR, O/S"/>
    <s v="FR"/>
    <n v="3"/>
    <x v="73"/>
    <x v="90"/>
    <x v="132"/>
    <x v="1"/>
  </r>
  <r>
    <x v="1180"/>
    <s v="HDL ASSY-FR DR O/S,RH"/>
    <s v="EA"/>
    <s v="GC"/>
    <x v="58"/>
    <x v="58"/>
    <s v="N"/>
    <s v="아산3포장장"/>
    <n v="20200720"/>
    <x v="611"/>
    <b v="0"/>
    <s v="PB325FK"/>
    <b v="1"/>
    <b v="1"/>
    <x v="5"/>
    <x v="22"/>
    <s v="HDL, DR, O/S"/>
    <s v="FR"/>
    <n v="3"/>
    <x v="73"/>
    <x v="90"/>
    <x v="132"/>
    <x v="1"/>
  </r>
  <r>
    <x v="1181"/>
    <s v="HDL ASSY-FR DR O/S,RH"/>
    <s v="EA"/>
    <s v="GC"/>
    <x v="58"/>
    <x v="58"/>
    <s v="N"/>
    <s v="아산3포장장"/>
    <n v="20201028"/>
    <x v="611"/>
    <b v="0"/>
    <s v="PB325FK"/>
    <b v="1"/>
    <b v="1"/>
    <x v="5"/>
    <x v="22"/>
    <s v="HDL, DR, O/S"/>
    <s v="FR"/>
    <n v="3"/>
    <x v="73"/>
    <x v="90"/>
    <x v="132"/>
    <x v="1"/>
  </r>
  <r>
    <x v="1182"/>
    <s v="HDL ASSY-FR DR O/S,RH"/>
    <s v="EA"/>
    <s v="GC"/>
    <x v="58"/>
    <x v="58"/>
    <s v="N"/>
    <s v="아산3포장장"/>
    <n v="20200724"/>
    <x v="611"/>
    <b v="0"/>
    <s v="PB325FK"/>
    <b v="1"/>
    <b v="1"/>
    <x v="5"/>
    <x v="22"/>
    <s v="HDL, DR, O/S"/>
    <s v="FR"/>
    <n v="3"/>
    <x v="73"/>
    <x v="90"/>
    <x v="132"/>
    <x v="1"/>
  </r>
  <r>
    <x v="1183"/>
    <s v="HDL ASSY-FR DR O/S,RH"/>
    <s v="EA"/>
    <s v="GC"/>
    <x v="58"/>
    <x v="58"/>
    <s v="N"/>
    <s v="아산3포장장"/>
    <n v="20201029"/>
    <x v="611"/>
    <b v="0"/>
    <s v="PB325FK"/>
    <b v="1"/>
    <b v="1"/>
    <x v="5"/>
    <x v="22"/>
    <s v="HDL, DR, O/S"/>
    <s v="FR"/>
    <n v="3"/>
    <x v="73"/>
    <x v="90"/>
    <x v="132"/>
    <x v="1"/>
  </r>
  <r>
    <x v="1184"/>
    <s v="HDL ASSY-FR DR O/S,RH"/>
    <s v="EA"/>
    <s v="GC"/>
    <x v="58"/>
    <x v="58"/>
    <s v="N"/>
    <s v="아산3포장장"/>
    <n v="20201030"/>
    <x v="628"/>
    <b v="0"/>
    <s v="PB325FK"/>
    <b v="1"/>
    <b v="1"/>
    <x v="5"/>
    <x v="22"/>
    <s v="HDL, DR, O/S"/>
    <s v="FR"/>
    <n v="3"/>
    <x v="73"/>
    <x v="90"/>
    <x v="132"/>
    <x v="1"/>
  </r>
  <r>
    <x v="1185"/>
    <s v="HDL ASSY-FR DR O/S,RH"/>
    <s v="EA"/>
    <s v="GC"/>
    <x v="58"/>
    <x v="58"/>
    <s v="N"/>
    <s v="아산3포장장"/>
    <n v="20201029"/>
    <x v="621"/>
    <b v="0"/>
    <s v="PB325FK"/>
    <b v="1"/>
    <b v="1"/>
    <x v="5"/>
    <x v="22"/>
    <s v="HDL, DR, O/S"/>
    <s v="FR"/>
    <n v="3"/>
    <x v="73"/>
    <x v="90"/>
    <x v="132"/>
    <x v="1"/>
  </r>
  <r>
    <x v="1186"/>
    <s v="HDL ASSY-FR DR O/S,RH"/>
    <s v="EA"/>
    <s v="GC"/>
    <x v="58"/>
    <x v="58"/>
    <s v="N"/>
    <s v="아산3포장장"/>
    <n v="20201028"/>
    <x v="620"/>
    <b v="0"/>
    <s v="PB325FK"/>
    <b v="1"/>
    <b v="1"/>
    <x v="5"/>
    <x v="22"/>
    <s v="HDL, DR, O/S"/>
    <s v="FR"/>
    <n v="3"/>
    <x v="73"/>
    <x v="90"/>
    <x v="132"/>
    <x v="1"/>
  </r>
  <r>
    <x v="1187"/>
    <s v="HDL ASSY-FR DR O/S,RH"/>
    <s v="EA"/>
    <s v="GC"/>
    <x v="58"/>
    <x v="58"/>
    <s v="N"/>
    <s v="아산3포장장"/>
    <n v="20201019"/>
    <x v="617"/>
    <b v="0"/>
    <s v="PB325FK"/>
    <b v="1"/>
    <b v="1"/>
    <x v="5"/>
    <x v="22"/>
    <s v="HDL, DR, O/S"/>
    <s v="FR"/>
    <n v="3"/>
    <x v="73"/>
    <x v="90"/>
    <x v="132"/>
    <x v="1"/>
  </r>
  <r>
    <x v="1188"/>
    <s v="HDL ASSY-FR DR O/S,RH"/>
    <s v="EA"/>
    <s v="GC"/>
    <x v="58"/>
    <x v="58"/>
    <s v="N"/>
    <s v="아산3포장장"/>
    <n v="20201026"/>
    <x v="629"/>
    <b v="0"/>
    <s v="PB325FK"/>
    <b v="1"/>
    <b v="1"/>
    <x v="5"/>
    <x v="22"/>
    <s v="HDL, DR, O/S"/>
    <s v="FR"/>
    <n v="3"/>
    <x v="73"/>
    <x v="90"/>
    <x v="132"/>
    <x v="1"/>
  </r>
  <r>
    <x v="1189"/>
    <s v="HDL ASSY-FR DR O/S,RH"/>
    <s v="EA"/>
    <s v="GC"/>
    <x v="58"/>
    <x v="58"/>
    <s v="N"/>
    <s v="아산3포장장"/>
    <n v="20201023"/>
    <x v="630"/>
    <b v="0"/>
    <s v="PB325FK"/>
    <b v="1"/>
    <b v="1"/>
    <x v="5"/>
    <x v="22"/>
    <s v="HDL, DR, O/S"/>
    <s v="FR"/>
    <n v="3"/>
    <x v="73"/>
    <x v="90"/>
    <x v="132"/>
    <x v="1"/>
  </r>
  <r>
    <x v="1190"/>
    <s v="HDL ASSY-FR DR O/S,RH"/>
    <s v="EA"/>
    <s v="GC"/>
    <x v="58"/>
    <x v="58"/>
    <s v="N"/>
    <s v="아산3포장장"/>
    <n v="20200609"/>
    <x v="615"/>
    <b v="0"/>
    <s v="CS338"/>
    <b v="1"/>
    <b v="1"/>
    <x v="5"/>
    <x v="22"/>
    <s v="HDL, DR, O/S"/>
    <s v="FR"/>
    <n v="3"/>
    <x v="73"/>
    <x v="90"/>
    <x v="132"/>
    <x v="1"/>
  </r>
  <r>
    <x v="1191"/>
    <s v="HDL ASSY-FR DR O/S,RH"/>
    <s v="EA"/>
    <s v="GC"/>
    <x v="58"/>
    <x v="58"/>
    <s v="N"/>
    <s v="아산3포장장"/>
    <n v="20200811"/>
    <x v="615"/>
    <b v="0"/>
    <s v="CS338"/>
    <b v="1"/>
    <b v="1"/>
    <x v="5"/>
    <x v="22"/>
    <s v="HDL, DR, O/S"/>
    <s v="FR"/>
    <n v="3"/>
    <x v="73"/>
    <x v="90"/>
    <x v="132"/>
    <x v="1"/>
  </r>
  <r>
    <x v="1192"/>
    <s v="CAP-FR DR O/S HDL,RH"/>
    <s v="EA"/>
    <s v="GC"/>
    <x v="58"/>
    <x v="58"/>
    <s v="N"/>
    <s v="아산3포장장"/>
    <n v="20201023"/>
    <x v="623"/>
    <b v="0"/>
    <s v="PB325FK"/>
    <b v="1"/>
    <b v="1"/>
    <x v="5"/>
    <x v="22"/>
    <s v="CAP, DR, O/S, HDL"/>
    <s v="FR"/>
    <n v="4"/>
    <x v="21"/>
    <x v="91"/>
    <x v="133"/>
    <x v="0"/>
  </r>
  <r>
    <x v="1193"/>
    <s v="PAD-FR DR O/S HDL HINGE,RH"/>
    <s v="EA"/>
    <s v="GC"/>
    <x v="58"/>
    <x v="58"/>
    <s v="N"/>
    <s v="아산3포장장"/>
    <n v="20201015"/>
    <x v="631"/>
    <b v="0"/>
    <s v="PB326FK"/>
    <b v="1"/>
    <b v="1"/>
    <x v="5"/>
    <x v="22"/>
    <s v="PAD, DR, O/S, HDL, HINGE"/>
    <s v="FR"/>
    <n v="5"/>
    <x v="82"/>
    <x v="102"/>
    <x v="150"/>
    <x v="0"/>
  </r>
  <r>
    <x v="1194"/>
    <s v="PAD-FR DR O/S HDL COVER,RH"/>
    <s v="EA"/>
    <s v="GC"/>
    <x v="58"/>
    <x v="58"/>
    <s v="N"/>
    <s v="아산3포장장"/>
    <n v="20201015"/>
    <x v="632"/>
    <b v="0"/>
    <s v="PB326FK"/>
    <b v="1"/>
    <b v="1"/>
    <x v="5"/>
    <x v="22"/>
    <s v="PAD, DR, O/S, HDL, COVER"/>
    <s v="FR"/>
    <n v="5"/>
    <x v="82"/>
    <x v="102"/>
    <x v="150"/>
    <x v="0"/>
  </r>
  <r>
    <x v="1195"/>
    <s v="HDL ASSY-RR DR O/S,LH"/>
    <s v="EA"/>
    <s v="GC"/>
    <x v="58"/>
    <x v="58"/>
    <s v="N"/>
    <s v="아산3포장장"/>
    <n v="20201029"/>
    <x v="551"/>
    <b v="0"/>
    <s v="PB325FK"/>
    <b v="1"/>
    <b v="1"/>
    <x v="5"/>
    <x v="30"/>
    <s v="HDL, DR, O/S"/>
    <s v="RR"/>
    <n v="3"/>
    <x v="73"/>
    <x v="90"/>
    <x v="132"/>
    <x v="1"/>
  </r>
  <r>
    <x v="1196"/>
    <s v="HDL ASSY-RR DR O/S,LH"/>
    <s v="EA"/>
    <s v="GC"/>
    <x v="58"/>
    <x v="58"/>
    <s v="N"/>
    <s v="아산3포장장"/>
    <n v="20200619"/>
    <x v="551"/>
    <b v="0"/>
    <s v="PB325FK"/>
    <b v="1"/>
    <b v="1"/>
    <x v="5"/>
    <x v="30"/>
    <s v="HDL, DR, O/S"/>
    <s v="RR"/>
    <n v="3"/>
    <x v="73"/>
    <x v="90"/>
    <x v="132"/>
    <x v="1"/>
  </r>
  <r>
    <x v="1197"/>
    <s v="HDL ASSY-RR DR O/S,LH"/>
    <s v="EA"/>
    <s v="GC"/>
    <x v="58"/>
    <x v="58"/>
    <s v="N"/>
    <s v="아산3포장장"/>
    <n v="20201028"/>
    <x v="551"/>
    <b v="0"/>
    <s v="PB325FK"/>
    <b v="1"/>
    <b v="1"/>
    <x v="5"/>
    <x v="30"/>
    <s v="HDL, DR, O/S"/>
    <s v="RR"/>
    <n v="3"/>
    <x v="73"/>
    <x v="90"/>
    <x v="132"/>
    <x v="1"/>
  </r>
  <r>
    <x v="1198"/>
    <s v="HDL ASSY-RR DR O/S,LH"/>
    <s v="EA"/>
    <s v="GC"/>
    <x v="58"/>
    <x v="58"/>
    <s v="N"/>
    <s v="아산3포장장"/>
    <n v="20201029"/>
    <x v="551"/>
    <b v="0"/>
    <s v="PB325FK"/>
    <b v="1"/>
    <b v="1"/>
    <x v="5"/>
    <x v="30"/>
    <s v="HDL, DR, O/S"/>
    <s v="RR"/>
    <n v="3"/>
    <x v="73"/>
    <x v="90"/>
    <x v="132"/>
    <x v="1"/>
  </r>
  <r>
    <x v="1199"/>
    <s v="HDL ASSY-RR DR O/S,LH"/>
    <s v="EA"/>
    <s v="GC"/>
    <x v="58"/>
    <x v="58"/>
    <s v="N"/>
    <s v="아산3포장장"/>
    <n v="20201028"/>
    <x v="551"/>
    <b v="0"/>
    <s v="PB325FK"/>
    <b v="1"/>
    <b v="1"/>
    <x v="5"/>
    <x v="30"/>
    <s v="HDL, DR, O/S"/>
    <s v="RR"/>
    <n v="3"/>
    <x v="73"/>
    <x v="90"/>
    <x v="132"/>
    <x v="1"/>
  </r>
  <r>
    <x v="1200"/>
    <s v="HDL ASSY-RR DR O/S,LH"/>
    <s v="EA"/>
    <s v="GC"/>
    <x v="58"/>
    <x v="58"/>
    <s v="N"/>
    <s v="아산3포장장"/>
    <n v="20201029"/>
    <x v="551"/>
    <b v="0"/>
    <s v="PB325FK"/>
    <b v="1"/>
    <b v="1"/>
    <x v="5"/>
    <x v="30"/>
    <s v="HDL, DR, O/S"/>
    <s v="RR"/>
    <n v="3"/>
    <x v="73"/>
    <x v="90"/>
    <x v="132"/>
    <x v="1"/>
  </r>
  <r>
    <x v="1201"/>
    <s v="HDL ASSY-RR DR O/S,LH"/>
    <s v="EA"/>
    <s v="GC"/>
    <x v="58"/>
    <x v="58"/>
    <s v="N"/>
    <s v="아산3포장장"/>
    <n v="20201028"/>
    <x v="551"/>
    <b v="0"/>
    <s v="PB325FK"/>
    <b v="1"/>
    <b v="1"/>
    <x v="5"/>
    <x v="30"/>
    <s v="HDL, DR, O/S"/>
    <s v="RR"/>
    <n v="3"/>
    <x v="73"/>
    <x v="90"/>
    <x v="132"/>
    <x v="1"/>
  </r>
  <r>
    <x v="1202"/>
    <s v="HDL ASSY-RR DR O/S,LH"/>
    <s v="EA"/>
    <s v="GC"/>
    <x v="58"/>
    <x v="58"/>
    <s v="N"/>
    <s v="아산3포장장"/>
    <n v="20201028"/>
    <x v="551"/>
    <b v="0"/>
    <s v="PB325FK"/>
    <b v="1"/>
    <b v="1"/>
    <x v="5"/>
    <x v="30"/>
    <s v="HDL, DR, O/S"/>
    <s v="RR"/>
    <n v="3"/>
    <x v="73"/>
    <x v="90"/>
    <x v="132"/>
    <x v="1"/>
  </r>
  <r>
    <x v="1203"/>
    <s v="HDL ASSY-RR DR O/S,LH"/>
    <s v="EA"/>
    <s v="GC"/>
    <x v="58"/>
    <x v="58"/>
    <s v="N"/>
    <s v="아산3포장장"/>
    <n v="20200626"/>
    <x v="551"/>
    <b v="0"/>
    <s v="PB325FK"/>
    <b v="1"/>
    <b v="1"/>
    <x v="5"/>
    <x v="30"/>
    <s v="HDL, DR, O/S"/>
    <s v="RR"/>
    <n v="3"/>
    <x v="73"/>
    <x v="90"/>
    <x v="132"/>
    <x v="1"/>
  </r>
  <r>
    <x v="1204"/>
    <s v="HDL ASSY-RR DR O/S,LH"/>
    <s v="EA"/>
    <s v="GC"/>
    <x v="58"/>
    <x v="58"/>
    <s v="N"/>
    <s v="아산3포장장"/>
    <n v="20201029"/>
    <x v="400"/>
    <b v="0"/>
    <s v="PB325FK"/>
    <b v="1"/>
    <b v="1"/>
    <x v="5"/>
    <x v="30"/>
    <s v="HDL, DR, O/S"/>
    <s v="RR"/>
    <n v="3"/>
    <x v="73"/>
    <x v="90"/>
    <x v="132"/>
    <x v="1"/>
  </r>
  <r>
    <x v="1205"/>
    <s v="HDL ASSY-RR DR O/S,LH"/>
    <s v="EA"/>
    <s v="GC"/>
    <x v="58"/>
    <x v="58"/>
    <s v="N"/>
    <s v="아산3포장장"/>
    <n v="20200619"/>
    <x v="400"/>
    <b v="0"/>
    <s v="PB325FK"/>
    <b v="1"/>
    <b v="1"/>
    <x v="5"/>
    <x v="30"/>
    <s v="HDL, DR, O/S"/>
    <s v="RR"/>
    <n v="3"/>
    <x v="73"/>
    <x v="90"/>
    <x v="132"/>
    <x v="1"/>
  </r>
  <r>
    <x v="1206"/>
    <s v="HDL ASSY-RR DR O/S,LH"/>
    <s v="EA"/>
    <s v="GC"/>
    <x v="58"/>
    <x v="58"/>
    <s v="N"/>
    <s v="아산3포장장"/>
    <n v="20201028"/>
    <x v="400"/>
    <b v="0"/>
    <s v="PB325FK"/>
    <b v="1"/>
    <b v="1"/>
    <x v="5"/>
    <x v="30"/>
    <s v="HDL, DR, O/S"/>
    <s v="RR"/>
    <n v="3"/>
    <x v="73"/>
    <x v="90"/>
    <x v="132"/>
    <x v="1"/>
  </r>
  <r>
    <x v="1207"/>
    <s v="HDL ASSY-RR DR O/S,LH"/>
    <s v="EA"/>
    <s v="GC"/>
    <x v="58"/>
    <x v="58"/>
    <s v="N"/>
    <s v="아산3포장장"/>
    <n v="20201030"/>
    <x v="400"/>
    <b v="0"/>
    <s v="PB325FK"/>
    <b v="1"/>
    <b v="1"/>
    <x v="5"/>
    <x v="30"/>
    <s v="HDL, DR, O/S"/>
    <s v="RR"/>
    <n v="3"/>
    <x v="73"/>
    <x v="90"/>
    <x v="132"/>
    <x v="1"/>
  </r>
  <r>
    <x v="1208"/>
    <s v="HDL ASSY-RR DR O/S,LH"/>
    <s v="EA"/>
    <s v="GC"/>
    <x v="58"/>
    <x v="58"/>
    <s v="N"/>
    <s v="아산3포장장"/>
    <n v="20201030"/>
    <x v="400"/>
    <b v="0"/>
    <s v="PB325FK"/>
    <b v="1"/>
    <b v="1"/>
    <x v="5"/>
    <x v="30"/>
    <s v="HDL, DR, O/S"/>
    <s v="RR"/>
    <n v="3"/>
    <x v="73"/>
    <x v="90"/>
    <x v="132"/>
    <x v="1"/>
  </r>
  <r>
    <x v="1209"/>
    <s v="HDL ASSY-RR DR O/S,LH"/>
    <s v="EA"/>
    <s v="GC"/>
    <x v="58"/>
    <x v="58"/>
    <s v="N"/>
    <s v="아산3포장장"/>
    <n v="20201030"/>
    <x v="400"/>
    <b v="0"/>
    <s v="PB325FK"/>
    <b v="1"/>
    <b v="1"/>
    <x v="5"/>
    <x v="30"/>
    <s v="HDL, DR, O/S"/>
    <s v="RR"/>
    <n v="3"/>
    <x v="73"/>
    <x v="90"/>
    <x v="132"/>
    <x v="1"/>
  </r>
  <r>
    <x v="1210"/>
    <s v="HDL ASSY-RR DR O/S,LH"/>
    <s v="EA"/>
    <s v="GC"/>
    <x v="58"/>
    <x v="58"/>
    <s v="N"/>
    <s v="아산3포장장"/>
    <n v="20201027"/>
    <x v="400"/>
    <b v="0"/>
    <s v="PB325FK"/>
    <b v="1"/>
    <b v="1"/>
    <x v="5"/>
    <x v="30"/>
    <s v="HDL, DR, O/S"/>
    <s v="RR"/>
    <n v="3"/>
    <x v="73"/>
    <x v="90"/>
    <x v="132"/>
    <x v="1"/>
  </r>
  <r>
    <x v="1211"/>
    <s v="HDL ASSY-RR DR O/S,LH"/>
    <s v="EA"/>
    <s v="GC"/>
    <x v="58"/>
    <x v="58"/>
    <s v="N"/>
    <s v="아산3포장장"/>
    <n v="20200724"/>
    <x v="400"/>
    <b v="0"/>
    <s v="PB325FK"/>
    <b v="1"/>
    <b v="1"/>
    <x v="5"/>
    <x v="30"/>
    <s v="HDL, DR, O/S"/>
    <s v="RR"/>
    <n v="3"/>
    <x v="73"/>
    <x v="90"/>
    <x v="132"/>
    <x v="1"/>
  </r>
  <r>
    <x v="1212"/>
    <s v="HDL ASSY-RR DR O/S,LH"/>
    <s v="EA"/>
    <s v="GC"/>
    <x v="58"/>
    <x v="58"/>
    <s v="N"/>
    <s v="아산3포장장"/>
    <n v="20201027"/>
    <x v="400"/>
    <b v="0"/>
    <s v="PB325FK"/>
    <b v="1"/>
    <b v="1"/>
    <x v="5"/>
    <x v="30"/>
    <s v="HDL, DR, O/S"/>
    <s v="RR"/>
    <n v="3"/>
    <x v="73"/>
    <x v="90"/>
    <x v="132"/>
    <x v="1"/>
  </r>
  <r>
    <x v="1213"/>
    <s v="HDL ASSY-RR DR O/S,LH"/>
    <s v="EA"/>
    <s v="GC"/>
    <x v="58"/>
    <x v="58"/>
    <s v="N"/>
    <s v="아산3포장장"/>
    <n v="20200724"/>
    <x v="400"/>
    <b v="0"/>
    <s v="PB325FK"/>
    <b v="1"/>
    <b v="1"/>
    <x v="5"/>
    <x v="30"/>
    <s v="HDL, DR, O/S"/>
    <s v="RR"/>
    <n v="3"/>
    <x v="73"/>
    <x v="90"/>
    <x v="132"/>
    <x v="1"/>
  </r>
  <r>
    <x v="1214"/>
    <s v="HDL ASSY-RR DR O/S,LH"/>
    <s v="EA"/>
    <s v="GC"/>
    <x v="58"/>
    <x v="58"/>
    <s v="N"/>
    <s v="아산3포장장"/>
    <n v="20200619"/>
    <x v="633"/>
    <b v="0"/>
    <s v="PB325FK"/>
    <b v="1"/>
    <b v="1"/>
    <x v="5"/>
    <x v="30"/>
    <s v="HDL, DR, O/S"/>
    <s v="RR"/>
    <n v="3"/>
    <x v="73"/>
    <x v="90"/>
    <x v="132"/>
    <x v="1"/>
  </r>
  <r>
    <x v="1215"/>
    <s v="HDL ASSY-RR DR O/S,LH"/>
    <s v="EA"/>
    <s v="GC"/>
    <x v="58"/>
    <x v="58"/>
    <s v="N"/>
    <s v="아산3포장장"/>
    <n v="20201022"/>
    <x v="633"/>
    <b v="0"/>
    <s v="PB325FK"/>
    <b v="1"/>
    <b v="1"/>
    <x v="5"/>
    <x v="30"/>
    <s v="HDL, DR, O/S"/>
    <s v="RR"/>
    <n v="3"/>
    <x v="73"/>
    <x v="90"/>
    <x v="132"/>
    <x v="1"/>
  </r>
  <r>
    <x v="1216"/>
    <s v="HDL ASSY-RR DR O/S,LH"/>
    <s v="EA"/>
    <s v="GC"/>
    <x v="58"/>
    <x v="58"/>
    <s v="N"/>
    <s v="아산3포장장"/>
    <n v="20201030"/>
    <x v="633"/>
    <b v="0"/>
    <s v="PB325FK"/>
    <b v="1"/>
    <b v="1"/>
    <x v="5"/>
    <x v="30"/>
    <s v="HDL, DR, O/S"/>
    <s v="RR"/>
    <n v="3"/>
    <x v="73"/>
    <x v="90"/>
    <x v="132"/>
    <x v="1"/>
  </r>
  <r>
    <x v="1217"/>
    <s v="HDL ASSY-RR DR O/S,LH"/>
    <s v="EA"/>
    <s v="GC"/>
    <x v="58"/>
    <x v="58"/>
    <s v="N"/>
    <s v="아산3포장장"/>
    <n v="20201030"/>
    <x v="633"/>
    <b v="0"/>
    <s v="PB325FK"/>
    <b v="1"/>
    <b v="1"/>
    <x v="5"/>
    <x v="30"/>
    <s v="HDL, DR, O/S"/>
    <s v="RR"/>
    <n v="3"/>
    <x v="73"/>
    <x v="90"/>
    <x v="132"/>
    <x v="1"/>
  </r>
  <r>
    <x v="1218"/>
    <s v="HDL ASSY-RR DR O/S,LH"/>
    <s v="EA"/>
    <s v="GC"/>
    <x v="58"/>
    <x v="58"/>
    <s v="N"/>
    <s v="아산3포장장"/>
    <n v="20201030"/>
    <x v="633"/>
    <b v="0"/>
    <s v="PB325FK"/>
    <b v="1"/>
    <b v="1"/>
    <x v="5"/>
    <x v="30"/>
    <s v="HDL, DR, O/S"/>
    <s v="RR"/>
    <n v="3"/>
    <x v="73"/>
    <x v="90"/>
    <x v="132"/>
    <x v="1"/>
  </r>
  <r>
    <x v="1219"/>
    <s v="HDL ASSY-RR DR O/S,LH"/>
    <s v="EA"/>
    <s v="GC"/>
    <x v="58"/>
    <x v="58"/>
    <s v="N"/>
    <s v="아산3포장장"/>
    <n v="20201027"/>
    <x v="633"/>
    <b v="0"/>
    <s v="PB325FK"/>
    <b v="1"/>
    <b v="1"/>
    <x v="5"/>
    <x v="30"/>
    <s v="HDL, DR, O/S"/>
    <s v="RR"/>
    <n v="3"/>
    <x v="73"/>
    <x v="90"/>
    <x v="132"/>
    <x v="1"/>
  </r>
  <r>
    <x v="1220"/>
    <s v="HDL ASSY-RR DR O/S,LH"/>
    <s v="EA"/>
    <s v="GC"/>
    <x v="58"/>
    <x v="58"/>
    <s v="N"/>
    <s v="아산3포장장"/>
    <n v="20200721"/>
    <x v="633"/>
    <b v="0"/>
    <s v="PB325FK"/>
    <b v="1"/>
    <b v="1"/>
    <x v="5"/>
    <x v="30"/>
    <s v="HDL, DR, O/S"/>
    <s v="RR"/>
    <n v="3"/>
    <x v="73"/>
    <x v="90"/>
    <x v="132"/>
    <x v="1"/>
  </r>
  <r>
    <x v="1221"/>
    <s v="HDL ASSY-RR DR O/S,LH"/>
    <s v="EA"/>
    <s v="GC"/>
    <x v="58"/>
    <x v="58"/>
    <s v="N"/>
    <s v="아산3포장장"/>
    <n v="20201028"/>
    <x v="633"/>
    <b v="0"/>
    <s v="PB325FK"/>
    <b v="1"/>
    <b v="1"/>
    <x v="5"/>
    <x v="30"/>
    <s v="HDL, DR, O/S"/>
    <s v="RR"/>
    <n v="3"/>
    <x v="73"/>
    <x v="90"/>
    <x v="132"/>
    <x v="1"/>
  </r>
  <r>
    <x v="1222"/>
    <s v="HDL ASSY-RR DR O/S,LH"/>
    <s v="EA"/>
    <s v="GC"/>
    <x v="58"/>
    <x v="58"/>
    <s v="N"/>
    <s v="아산3포장장"/>
    <n v="20200724"/>
    <x v="633"/>
    <b v="0"/>
    <s v="PB325FK"/>
    <b v="1"/>
    <b v="1"/>
    <x v="5"/>
    <x v="30"/>
    <s v="HDL, DR, O/S"/>
    <s v="RR"/>
    <n v="3"/>
    <x v="73"/>
    <x v="90"/>
    <x v="132"/>
    <x v="1"/>
  </r>
  <r>
    <x v="1223"/>
    <s v="HDL ASSY-RR DR O/S,RH"/>
    <s v="EA"/>
    <s v="GC"/>
    <x v="58"/>
    <x v="58"/>
    <s v="N"/>
    <s v="아산3포장장"/>
    <n v="20201029"/>
    <x v="400"/>
    <b v="0"/>
    <s v="PB325FK"/>
    <b v="1"/>
    <b v="1"/>
    <x v="5"/>
    <x v="30"/>
    <s v="HDL, DR, O/S"/>
    <s v="RR"/>
    <n v="3"/>
    <x v="73"/>
    <x v="90"/>
    <x v="132"/>
    <x v="1"/>
  </r>
  <r>
    <x v="1224"/>
    <s v="HDL ASSY-RR DR O/S,RH"/>
    <s v="EA"/>
    <s v="GC"/>
    <x v="58"/>
    <x v="58"/>
    <s v="N"/>
    <s v="아산3포장장"/>
    <n v="20200619"/>
    <x v="551"/>
    <b v="0"/>
    <s v="PB325FK"/>
    <b v="1"/>
    <b v="1"/>
    <x v="5"/>
    <x v="30"/>
    <s v="HDL, DR, O/S"/>
    <s v="RR"/>
    <n v="3"/>
    <x v="73"/>
    <x v="90"/>
    <x v="132"/>
    <x v="1"/>
  </r>
  <r>
    <x v="1225"/>
    <s v="HDL ASSY-RR DR O/S,RH"/>
    <s v="EA"/>
    <s v="GC"/>
    <x v="58"/>
    <x v="58"/>
    <s v="N"/>
    <s v="아산3포장장"/>
    <n v="20201028"/>
    <x v="551"/>
    <b v="0"/>
    <s v="PB325FK"/>
    <b v="1"/>
    <b v="1"/>
    <x v="5"/>
    <x v="30"/>
    <s v="HDL, DR, O/S"/>
    <s v="RR"/>
    <n v="3"/>
    <x v="73"/>
    <x v="90"/>
    <x v="132"/>
    <x v="1"/>
  </r>
  <r>
    <x v="1226"/>
    <s v="HDL ASSY-RR DR O/S,RH"/>
    <s v="EA"/>
    <s v="GC"/>
    <x v="58"/>
    <x v="58"/>
    <s v="N"/>
    <s v="아산3포장장"/>
    <n v="20201029"/>
    <x v="551"/>
    <b v="0"/>
    <s v="PB325FK"/>
    <b v="1"/>
    <b v="1"/>
    <x v="5"/>
    <x v="30"/>
    <s v="HDL, DR, O/S"/>
    <s v="RR"/>
    <n v="3"/>
    <x v="73"/>
    <x v="90"/>
    <x v="132"/>
    <x v="1"/>
  </r>
  <r>
    <x v="1227"/>
    <s v="HDL ASSY-RR DR O/S,RH"/>
    <s v="EA"/>
    <s v="GC"/>
    <x v="58"/>
    <x v="58"/>
    <s v="N"/>
    <s v="아산3포장장"/>
    <n v="20201029"/>
    <x v="551"/>
    <b v="0"/>
    <s v="PB325FK"/>
    <b v="1"/>
    <b v="1"/>
    <x v="5"/>
    <x v="30"/>
    <s v="HDL, DR, O/S"/>
    <s v="RR"/>
    <n v="3"/>
    <x v="73"/>
    <x v="90"/>
    <x v="132"/>
    <x v="1"/>
  </r>
  <r>
    <x v="1228"/>
    <s v="HDL ASSY-RR DR O/S,RH"/>
    <s v="EA"/>
    <s v="GC"/>
    <x v="58"/>
    <x v="58"/>
    <s v="N"/>
    <s v="아산3포장장"/>
    <n v="20201029"/>
    <x v="551"/>
    <b v="0"/>
    <s v="PB325FK"/>
    <b v="1"/>
    <b v="1"/>
    <x v="5"/>
    <x v="30"/>
    <s v="HDL, DR, O/S"/>
    <s v="RR"/>
    <n v="3"/>
    <x v="73"/>
    <x v="90"/>
    <x v="132"/>
    <x v="1"/>
  </r>
  <r>
    <x v="1229"/>
    <s v="HDL ASSY-RR DR O/S,RH"/>
    <s v="EA"/>
    <s v="GC"/>
    <x v="58"/>
    <x v="58"/>
    <s v="N"/>
    <s v="아산3포장장"/>
    <n v="20201027"/>
    <x v="551"/>
    <b v="0"/>
    <s v="PB325FK"/>
    <b v="1"/>
    <b v="1"/>
    <x v="5"/>
    <x v="30"/>
    <s v="HDL, DR, O/S"/>
    <s v="RR"/>
    <n v="3"/>
    <x v="73"/>
    <x v="90"/>
    <x v="132"/>
    <x v="1"/>
  </r>
  <r>
    <x v="1230"/>
    <s v="HDL ASSY-RR DR O/S,RH"/>
    <s v="EA"/>
    <s v="GC"/>
    <x v="58"/>
    <x v="58"/>
    <s v="N"/>
    <s v="아산3포장장"/>
    <n v="20201028"/>
    <x v="551"/>
    <b v="0"/>
    <s v="PB325FK"/>
    <b v="1"/>
    <b v="1"/>
    <x v="5"/>
    <x v="30"/>
    <s v="HDL, DR, O/S"/>
    <s v="RR"/>
    <n v="3"/>
    <x v="73"/>
    <x v="90"/>
    <x v="132"/>
    <x v="1"/>
  </r>
  <r>
    <x v="1231"/>
    <s v="HDL ASSY-RR DR O/S,RH"/>
    <s v="EA"/>
    <s v="GC"/>
    <x v="58"/>
    <x v="58"/>
    <s v="N"/>
    <s v="아산3포장장"/>
    <n v="20200619"/>
    <x v="551"/>
    <b v="0"/>
    <s v="PB325FK"/>
    <b v="1"/>
    <b v="1"/>
    <x v="5"/>
    <x v="30"/>
    <s v="HDL, DR, O/S"/>
    <s v="RR"/>
    <n v="3"/>
    <x v="73"/>
    <x v="90"/>
    <x v="132"/>
    <x v="1"/>
  </r>
  <r>
    <x v="1232"/>
    <s v="HDL ASSY-RR DR O/S,RH"/>
    <s v="EA"/>
    <s v="GC"/>
    <x v="58"/>
    <x v="58"/>
    <s v="N"/>
    <s v="아산3포장장"/>
    <n v="20201029"/>
    <x v="400"/>
    <b v="0"/>
    <s v="PB325FK"/>
    <b v="1"/>
    <b v="1"/>
    <x v="5"/>
    <x v="30"/>
    <s v="HDL, DR, O/S"/>
    <s v="RR"/>
    <n v="3"/>
    <x v="73"/>
    <x v="90"/>
    <x v="132"/>
    <x v="1"/>
  </r>
  <r>
    <x v="1233"/>
    <s v="HDL ASSY-RR DR O/S,RH"/>
    <s v="EA"/>
    <s v="GC"/>
    <x v="58"/>
    <x v="58"/>
    <s v="N"/>
    <s v="아산3포장장"/>
    <n v="20200619"/>
    <x v="400"/>
    <b v="0"/>
    <s v="PB325FK"/>
    <b v="1"/>
    <b v="1"/>
    <x v="5"/>
    <x v="30"/>
    <s v="HDL, DR, O/S"/>
    <s v="RR"/>
    <n v="3"/>
    <x v="73"/>
    <x v="90"/>
    <x v="132"/>
    <x v="1"/>
  </r>
  <r>
    <x v="1234"/>
    <s v="HDL ASSY-RR DR O/S,RH"/>
    <s v="EA"/>
    <s v="GC"/>
    <x v="58"/>
    <x v="58"/>
    <s v="N"/>
    <s v="아산3포장장"/>
    <n v="20201028"/>
    <x v="400"/>
    <b v="0"/>
    <s v="PB325FK"/>
    <b v="1"/>
    <b v="1"/>
    <x v="5"/>
    <x v="30"/>
    <s v="HDL, DR, O/S"/>
    <s v="RR"/>
    <n v="3"/>
    <x v="73"/>
    <x v="90"/>
    <x v="132"/>
    <x v="1"/>
  </r>
  <r>
    <x v="1235"/>
    <s v="HDL ASSY-RR DR O/S,RH"/>
    <s v="EA"/>
    <s v="GC"/>
    <x v="58"/>
    <x v="58"/>
    <s v="N"/>
    <s v="아산3포장장"/>
    <n v="20201030"/>
    <x v="400"/>
    <b v="0"/>
    <s v="PB325FK"/>
    <b v="1"/>
    <b v="1"/>
    <x v="5"/>
    <x v="30"/>
    <s v="HDL, DR, O/S"/>
    <s v="RR"/>
    <n v="3"/>
    <x v="73"/>
    <x v="90"/>
    <x v="132"/>
    <x v="1"/>
  </r>
  <r>
    <x v="1236"/>
    <s v="HDL ASSY-RR DR O/S,RH"/>
    <s v="EA"/>
    <s v="GC"/>
    <x v="58"/>
    <x v="58"/>
    <s v="N"/>
    <s v="아산3포장장"/>
    <n v="20201029"/>
    <x v="400"/>
    <b v="0"/>
    <s v="PB325FK"/>
    <b v="1"/>
    <b v="1"/>
    <x v="5"/>
    <x v="30"/>
    <s v="HDL, DR, O/S"/>
    <s v="RR"/>
    <n v="3"/>
    <x v="73"/>
    <x v="90"/>
    <x v="132"/>
    <x v="1"/>
  </r>
  <r>
    <x v="1237"/>
    <s v="HDL ASSY-RR DR O/S,RH"/>
    <s v="EA"/>
    <s v="GC"/>
    <x v="58"/>
    <x v="58"/>
    <s v="N"/>
    <s v="아산3포장장"/>
    <n v="20201030"/>
    <x v="400"/>
    <b v="0"/>
    <s v="PB325FK"/>
    <b v="1"/>
    <b v="1"/>
    <x v="5"/>
    <x v="30"/>
    <s v="HDL, DR, O/S"/>
    <s v="RR"/>
    <n v="3"/>
    <x v="73"/>
    <x v="90"/>
    <x v="132"/>
    <x v="1"/>
  </r>
  <r>
    <x v="1238"/>
    <s v="HDL ASSY-RR DR O/S,RH"/>
    <s v="EA"/>
    <s v="GC"/>
    <x v="58"/>
    <x v="58"/>
    <s v="N"/>
    <s v="아산3포장장"/>
    <n v="20201028"/>
    <x v="400"/>
    <b v="0"/>
    <s v="PB325FK"/>
    <b v="1"/>
    <b v="1"/>
    <x v="5"/>
    <x v="30"/>
    <s v="HDL, DR, O/S"/>
    <s v="RR"/>
    <n v="3"/>
    <x v="73"/>
    <x v="90"/>
    <x v="132"/>
    <x v="1"/>
  </r>
  <r>
    <x v="1239"/>
    <s v="HDL ASSY-RR DR O/S,RH"/>
    <s v="EA"/>
    <s v="GC"/>
    <x v="58"/>
    <x v="58"/>
    <s v="N"/>
    <s v="아산3포장장"/>
    <n v="20200721"/>
    <x v="400"/>
    <b v="0"/>
    <s v="PB325FK"/>
    <b v="1"/>
    <b v="1"/>
    <x v="5"/>
    <x v="30"/>
    <s v="HDL, DR, O/S"/>
    <s v="RR"/>
    <n v="3"/>
    <x v="73"/>
    <x v="90"/>
    <x v="132"/>
    <x v="1"/>
  </r>
  <r>
    <x v="1240"/>
    <s v="HDL ASSY-RR DR O/S,RH"/>
    <s v="EA"/>
    <s v="GC"/>
    <x v="58"/>
    <x v="58"/>
    <s v="N"/>
    <s v="아산3포장장"/>
    <n v="20201028"/>
    <x v="400"/>
    <b v="0"/>
    <s v="PB325FK"/>
    <b v="1"/>
    <b v="1"/>
    <x v="5"/>
    <x v="30"/>
    <s v="HDL, DR, O/S"/>
    <s v="RR"/>
    <n v="3"/>
    <x v="73"/>
    <x v="90"/>
    <x v="132"/>
    <x v="1"/>
  </r>
  <r>
    <x v="1241"/>
    <s v="HDL ASSY-RR DR O/S,RH"/>
    <s v="EA"/>
    <s v="GC"/>
    <x v="58"/>
    <x v="58"/>
    <s v="N"/>
    <s v="아산3포장장"/>
    <n v="20200720"/>
    <x v="400"/>
    <b v="0"/>
    <s v="PB325FK"/>
    <b v="1"/>
    <b v="1"/>
    <x v="5"/>
    <x v="30"/>
    <s v="HDL, DR, O/S"/>
    <s v="RR"/>
    <n v="3"/>
    <x v="73"/>
    <x v="90"/>
    <x v="132"/>
    <x v="1"/>
  </r>
  <r>
    <x v="1242"/>
    <s v="HDL ASSY-RR DR O/S,RH"/>
    <s v="EA"/>
    <s v="GC"/>
    <x v="58"/>
    <x v="58"/>
    <s v="N"/>
    <s v="아산3포장장"/>
    <n v="20200803"/>
    <x v="633"/>
    <b v="0"/>
    <s v="PB325FK"/>
    <b v="1"/>
    <b v="1"/>
    <x v="5"/>
    <x v="30"/>
    <s v="HDL, DR, O/S"/>
    <s v="RR"/>
    <n v="3"/>
    <x v="73"/>
    <x v="90"/>
    <x v="132"/>
    <x v="1"/>
  </r>
  <r>
    <x v="1243"/>
    <s v="HDL ASSY-RR DR O/S,RH"/>
    <s v="EA"/>
    <s v="GC"/>
    <x v="58"/>
    <x v="58"/>
    <s v="N"/>
    <s v="아산3포장장"/>
    <n v="20201028"/>
    <x v="633"/>
    <b v="0"/>
    <s v="PB325FK"/>
    <b v="1"/>
    <b v="1"/>
    <x v="5"/>
    <x v="30"/>
    <s v="HDL, DR, O/S"/>
    <s v="RR"/>
    <n v="3"/>
    <x v="73"/>
    <x v="90"/>
    <x v="132"/>
    <x v="1"/>
  </r>
  <r>
    <x v="1244"/>
    <s v="HDL ASSY-RR DR O/S,RH"/>
    <s v="EA"/>
    <s v="GC"/>
    <x v="58"/>
    <x v="58"/>
    <s v="N"/>
    <s v="아산3포장장"/>
    <n v="20201030"/>
    <x v="633"/>
    <b v="0"/>
    <s v="PB325FK"/>
    <b v="1"/>
    <b v="1"/>
    <x v="5"/>
    <x v="30"/>
    <s v="HDL, DR, O/S"/>
    <s v="RR"/>
    <n v="3"/>
    <x v="73"/>
    <x v="90"/>
    <x v="132"/>
    <x v="1"/>
  </r>
  <r>
    <x v="1245"/>
    <s v="HDL ASSY-RR DR O/S,RH"/>
    <s v="EA"/>
    <s v="GC"/>
    <x v="58"/>
    <x v="58"/>
    <s v="N"/>
    <s v="아산3포장장"/>
    <n v="20201028"/>
    <x v="633"/>
    <b v="0"/>
    <s v="PB325FK"/>
    <b v="1"/>
    <b v="1"/>
    <x v="5"/>
    <x v="30"/>
    <s v="HDL, DR, O/S"/>
    <s v="RR"/>
    <n v="3"/>
    <x v="73"/>
    <x v="90"/>
    <x v="132"/>
    <x v="1"/>
  </r>
  <r>
    <x v="1246"/>
    <s v="HDL ASSY-RR DR O/S,RH"/>
    <s v="EA"/>
    <s v="GC"/>
    <x v="58"/>
    <x v="58"/>
    <s v="N"/>
    <s v="아산3포장장"/>
    <n v="20201030"/>
    <x v="633"/>
    <b v="0"/>
    <s v="PB325FK"/>
    <b v="1"/>
    <b v="1"/>
    <x v="5"/>
    <x v="30"/>
    <s v="HDL, DR, O/S"/>
    <s v="RR"/>
    <n v="3"/>
    <x v="73"/>
    <x v="90"/>
    <x v="132"/>
    <x v="1"/>
  </r>
  <r>
    <x v="1247"/>
    <s v="HDL ASSY-RR DR O/S,RH"/>
    <s v="EA"/>
    <s v="GC"/>
    <x v="58"/>
    <x v="58"/>
    <s v="N"/>
    <s v="아산3포장장"/>
    <n v="20201028"/>
    <x v="633"/>
    <b v="0"/>
    <s v="PB325FK"/>
    <b v="1"/>
    <b v="1"/>
    <x v="5"/>
    <x v="30"/>
    <s v="HDL, DR, O/S"/>
    <s v="RR"/>
    <n v="3"/>
    <x v="73"/>
    <x v="90"/>
    <x v="132"/>
    <x v="1"/>
  </r>
  <r>
    <x v="1248"/>
    <s v="HDL ASSY-RR DR O/S,RH"/>
    <s v="EA"/>
    <s v="GC"/>
    <x v="58"/>
    <x v="58"/>
    <s v="N"/>
    <s v="아산3포장장"/>
    <n v="20200724"/>
    <x v="633"/>
    <b v="0"/>
    <s v="PB325FK"/>
    <b v="1"/>
    <b v="1"/>
    <x v="5"/>
    <x v="30"/>
    <s v="HDL, DR, O/S"/>
    <s v="RR"/>
    <n v="3"/>
    <x v="73"/>
    <x v="90"/>
    <x v="132"/>
    <x v="1"/>
  </r>
  <r>
    <x v="1249"/>
    <s v="HDL ASSY-RR DR O/S,RH"/>
    <s v="EA"/>
    <s v="GC"/>
    <x v="58"/>
    <x v="58"/>
    <s v="N"/>
    <s v="아산3포장장"/>
    <n v="20201028"/>
    <x v="633"/>
    <b v="0"/>
    <s v="PB325FK"/>
    <b v="1"/>
    <b v="1"/>
    <x v="5"/>
    <x v="30"/>
    <s v="HDL, DR, O/S"/>
    <s v="RR"/>
    <n v="3"/>
    <x v="73"/>
    <x v="90"/>
    <x v="132"/>
    <x v="1"/>
  </r>
  <r>
    <x v="1250"/>
    <s v="HDL ASSY-RR DR O/S,RH"/>
    <s v="EA"/>
    <s v="GC"/>
    <x v="58"/>
    <x v="58"/>
    <s v="N"/>
    <s v="아산3포장장"/>
    <n v="20200724"/>
    <x v="633"/>
    <b v="0"/>
    <s v="PB325FK"/>
    <b v="1"/>
    <b v="1"/>
    <x v="5"/>
    <x v="30"/>
    <s v="HDL, DR, O/S"/>
    <s v="RR"/>
    <n v="3"/>
    <x v="73"/>
    <x v="90"/>
    <x v="132"/>
    <x v="1"/>
  </r>
  <r>
    <x v="204"/>
    <s v="MIRROR ASSY-I/S RR VIEW"/>
    <s v="EA"/>
    <s v="GC"/>
    <x v="42"/>
    <x v="42"/>
    <s v="N"/>
    <s v="아산3포장장"/>
    <n v="20201029"/>
    <x v="157"/>
    <b v="0"/>
    <s v="PB326F"/>
    <b v="1"/>
    <b v="1"/>
    <x v="5"/>
    <x v="23"/>
    <s v="MIRROR, I/S, VIEW"/>
    <s v="RR"/>
    <n v="3"/>
    <x v="52"/>
    <x v="60"/>
    <x v="92"/>
    <x v="0"/>
  </r>
  <r>
    <x v="1251"/>
    <s v="CAP-TRIM MTG"/>
    <s v="EA"/>
    <s v="GC"/>
    <x v="75"/>
    <x v="75"/>
    <s v="N"/>
    <s v="아산3포장장"/>
    <n v="20201020"/>
    <x v="634"/>
    <b v="0"/>
    <s v="PB325FK"/>
    <b v="1"/>
    <b v="1"/>
    <x v="5"/>
    <x v="23"/>
    <s v="CAP, TRIM, MTG"/>
    <m/>
    <n v="1"/>
    <x v="21"/>
    <x v="18"/>
    <x v="27"/>
    <x v="0"/>
  </r>
  <r>
    <x v="1252"/>
    <s v="TAPPING SCREW-STEP"/>
    <s v="EA"/>
    <s v="GB"/>
    <x v="1"/>
    <x v="1"/>
    <s v="N"/>
    <s v="아산2포장장"/>
    <n v="20200922"/>
    <x v="165"/>
    <b v="0"/>
    <s v="PB345"/>
    <b v="1"/>
    <b v="1"/>
    <x v="5"/>
    <x v="31"/>
    <s v="TAPPING, SCREW, STEP"/>
    <m/>
    <n v="2"/>
    <x v="53"/>
    <x v="160"/>
    <x v="234"/>
    <x v="0"/>
  </r>
  <r>
    <x v="1253"/>
    <s v="SYMBOL MARK-HYUNDAI"/>
    <s v="EA"/>
    <s v="GC"/>
    <x v="59"/>
    <x v="59"/>
    <s v="N"/>
    <s v="아산3포장장"/>
    <n v="20201026"/>
    <x v="635"/>
    <b v="0"/>
    <s v="PB325FK"/>
    <b v="1"/>
    <b v="1"/>
    <x v="5"/>
    <x v="31"/>
    <s v="SYMBOL, MARK"/>
    <m/>
    <n v="2"/>
    <x v="123"/>
    <x v="161"/>
    <x v="235"/>
    <x v="0"/>
  </r>
  <r>
    <x v="1254"/>
    <s v="SYMBOL MARK-HYUNDAI"/>
    <s v="EA"/>
    <s v="GC"/>
    <x v="59"/>
    <x v="59"/>
    <s v="N"/>
    <s v="아산3포장장"/>
    <n v="20200926"/>
    <x v="433"/>
    <b v="0"/>
    <s v="PB325FK"/>
    <b v="1"/>
    <b v="1"/>
    <x v="5"/>
    <x v="31"/>
    <s v="SYMBOL, MARK"/>
    <m/>
    <n v="2"/>
    <x v="123"/>
    <x v="161"/>
    <x v="235"/>
    <x v="0"/>
  </r>
  <r>
    <x v="1255"/>
    <s v="EMBLEM-2.5T"/>
    <s v="EA"/>
    <s v="GC"/>
    <x v="59"/>
    <x v="59"/>
    <s v="N"/>
    <s v="아산3포장장"/>
    <n v="20201023"/>
    <x v="430"/>
    <b v="0"/>
    <s v="PB326FK"/>
    <b v="1"/>
    <b v="1"/>
    <x v="5"/>
    <x v="31"/>
    <s v="EMBLEM"/>
    <m/>
    <n v="1"/>
    <x v="74"/>
    <x v="4"/>
    <x v="135"/>
    <x v="0"/>
  </r>
  <r>
    <x v="1256"/>
    <s v="EMBLEM-HTRAC 2.0T"/>
    <s v="EA"/>
    <s v="GC"/>
    <x v="59"/>
    <x v="59"/>
    <s v="N"/>
    <s v="아산3포장장"/>
    <n v="20200926"/>
    <x v="636"/>
    <b v="0"/>
    <s v="PB325FK"/>
    <b v="1"/>
    <b v="1"/>
    <x v="5"/>
    <x v="31"/>
    <s v="EMBLEM, HTRAC"/>
    <m/>
    <n v="1"/>
    <x v="74"/>
    <x v="4"/>
    <x v="135"/>
    <x v="0"/>
  </r>
  <r>
    <x v="1257"/>
    <s v="EMBLEM-HTRAC"/>
    <s v="EA"/>
    <s v="GC"/>
    <x v="59"/>
    <x v="59"/>
    <s v="N"/>
    <s v="아산3포장장"/>
    <n v="20201026"/>
    <x v="637"/>
    <b v="0"/>
    <s v="PB325FK"/>
    <b v="1"/>
    <b v="1"/>
    <x v="5"/>
    <x v="31"/>
    <s v="EMBLEM, HTRAC"/>
    <m/>
    <n v="1"/>
    <x v="74"/>
    <x v="4"/>
    <x v="135"/>
    <x v="0"/>
  </r>
  <r>
    <x v="1258"/>
    <s v="EMBLEM-HTRAC 2.5T"/>
    <s v="EA"/>
    <s v="GC"/>
    <x v="59"/>
    <x v="59"/>
    <s v="N"/>
    <s v="아산3포장장"/>
    <n v="20201023"/>
    <x v="638"/>
    <b v="0"/>
    <s v="PB325FK"/>
    <b v="1"/>
    <b v="1"/>
    <x v="5"/>
    <x v="31"/>
    <s v="EMBLEM, HTRAC"/>
    <m/>
    <n v="1"/>
    <x v="74"/>
    <x v="4"/>
    <x v="135"/>
    <x v="0"/>
  </r>
  <r>
    <x v="752"/>
    <s v="BRKT-WIRING MTG"/>
    <s v="EA"/>
    <s v="GC"/>
    <x v="29"/>
    <x v="29"/>
    <s v="N"/>
    <s v="아산3포장장"/>
    <n v="20200803"/>
    <x v="415"/>
    <b v="0"/>
    <s v="PB345"/>
    <b v="1"/>
    <b v="1"/>
    <x v="2"/>
    <x v="19"/>
    <s v="BRKT, WIRING, MTG"/>
    <m/>
    <n v="3"/>
    <x v="38"/>
    <x v="43"/>
    <x v="63"/>
    <x v="0"/>
  </r>
  <r>
    <x v="1259"/>
    <s v="UNIT ASSY-INVERTER"/>
    <s v="EA"/>
    <s v="GB"/>
    <x v="61"/>
    <x v="61"/>
    <s v="N"/>
    <s v="아산2포장장"/>
    <n v="20201030"/>
    <x v="639"/>
    <b v="0"/>
    <s v="PB325GK"/>
    <b v="1"/>
    <b v="1"/>
    <x v="2"/>
    <x v="33"/>
    <s v="UNIT, INVERTER"/>
    <m/>
    <n v="2"/>
    <x v="78"/>
    <x v="147"/>
    <x v="212"/>
    <x v="0"/>
  </r>
  <r>
    <x v="1260"/>
    <s v="FOB-SMART KEY"/>
    <s v="EA"/>
    <s v="GC"/>
    <x v="62"/>
    <x v="62"/>
    <s v="N"/>
    <s v="아산3포장장"/>
    <n v="20200804"/>
    <x v="640"/>
    <b v="0"/>
    <s v="PB320FK"/>
    <b v="1"/>
    <b v="1"/>
    <x v="2"/>
    <x v="33"/>
    <s v="FOB, SMART, KEY"/>
    <m/>
    <n v="3"/>
    <x v="84"/>
    <x v="104"/>
    <x v="153"/>
    <x v="0"/>
  </r>
  <r>
    <x v="1261"/>
    <s v="FOB-SMART KEY"/>
    <s v="EA"/>
    <s v="GC"/>
    <x v="62"/>
    <x v="62"/>
    <s v="N"/>
    <s v="아산3포장장"/>
    <n v="20201030"/>
    <x v="640"/>
    <b v="0"/>
    <s v="PB325FK"/>
    <b v="1"/>
    <b v="1"/>
    <x v="2"/>
    <x v="33"/>
    <s v="FOB, SMART, KEY"/>
    <m/>
    <n v="3"/>
    <x v="84"/>
    <x v="104"/>
    <x v="153"/>
    <x v="0"/>
  </r>
  <r>
    <x v="1262"/>
    <s v="FOB-SMART KEY"/>
    <s v="EA"/>
    <s v="GC"/>
    <x v="62"/>
    <x v="62"/>
    <s v="N"/>
    <s v="아산3포장장"/>
    <n v="20201028"/>
    <x v="640"/>
    <b v="0"/>
    <s v="PB325FK"/>
    <b v="1"/>
    <b v="1"/>
    <x v="2"/>
    <x v="33"/>
    <s v="FOB, SMART, KEY"/>
    <m/>
    <n v="3"/>
    <x v="84"/>
    <x v="104"/>
    <x v="153"/>
    <x v="0"/>
  </r>
  <r>
    <x v="1263"/>
    <s v="FOB-SMART KEY"/>
    <s v="EA"/>
    <s v="GC"/>
    <x v="62"/>
    <x v="62"/>
    <s v="N"/>
    <s v="아산3포장장"/>
    <n v="20201014"/>
    <x v="325"/>
    <b v="0"/>
    <s v="PB325FK"/>
    <b v="1"/>
    <b v="1"/>
    <x v="2"/>
    <x v="33"/>
    <s v="FOB, SMART, KEY"/>
    <m/>
    <n v="3"/>
    <x v="84"/>
    <x v="104"/>
    <x v="153"/>
    <x v="0"/>
  </r>
  <r>
    <x v="1264"/>
    <s v="FOB-SMART KEY"/>
    <s v="EA"/>
    <s v="GC"/>
    <x v="62"/>
    <x v="62"/>
    <s v="N"/>
    <s v="아산3포장장"/>
    <n v="20201028"/>
    <x v="640"/>
    <b v="0"/>
    <s v="PB325FK"/>
    <b v="1"/>
    <b v="1"/>
    <x v="2"/>
    <x v="33"/>
    <s v="FOB, SMART, KEY"/>
    <m/>
    <n v="3"/>
    <x v="84"/>
    <x v="104"/>
    <x v="153"/>
    <x v="0"/>
  </r>
  <r>
    <x v="1265"/>
    <s v="ANTENNA ASSY-SMART KEY"/>
    <s v="EA"/>
    <s v="GC"/>
    <x v="62"/>
    <x v="62"/>
    <s v="N"/>
    <s v="아산3포장장"/>
    <n v="20201013"/>
    <x v="34"/>
    <b v="0"/>
    <s v="PB325FK"/>
    <b v="1"/>
    <b v="1"/>
    <x v="2"/>
    <x v="33"/>
    <s v="ANTENNA, SMART, KEY"/>
    <m/>
    <n v="3"/>
    <x v="76"/>
    <x v="104"/>
    <x v="154"/>
    <x v="0"/>
  </r>
  <r>
    <x v="1266"/>
    <s v="ANTENNA ASSY-SMART KEY"/>
    <s v="EA"/>
    <s v="GC"/>
    <x v="62"/>
    <x v="62"/>
    <s v="N"/>
    <s v="아산3포장장"/>
    <n v="20201027"/>
    <x v="641"/>
    <b v="0"/>
    <s v="PB325FK"/>
    <b v="1"/>
    <b v="1"/>
    <x v="2"/>
    <x v="33"/>
    <s v="ANTENNA, SMART, KEY"/>
    <m/>
    <n v="3"/>
    <x v="76"/>
    <x v="104"/>
    <x v="154"/>
    <x v="0"/>
  </r>
  <r>
    <x v="1267"/>
    <s v="ANTENNA ASSY-COMBINATION"/>
    <s v="EA"/>
    <s v="GC"/>
    <x v="63"/>
    <x v="63"/>
    <s v="N"/>
    <s v="아산3포장장"/>
    <n v="20201030"/>
    <x v="642"/>
    <b v="0"/>
    <s v="HS334"/>
    <b v="1"/>
    <b v="1"/>
    <x v="2"/>
    <x v="34"/>
    <s v="ANTENNA, COMBINATION"/>
    <m/>
    <n v="2"/>
    <x v="76"/>
    <x v="94"/>
    <x v="139"/>
    <x v="1"/>
  </r>
  <r>
    <x v="1268"/>
    <s v="ANTENNA ASSY-COMBINATION"/>
    <s v="EA"/>
    <s v="GC"/>
    <x v="63"/>
    <x v="63"/>
    <s v="N"/>
    <s v="아산3포장장"/>
    <n v="20200731"/>
    <x v="643"/>
    <b v="0"/>
    <s v="HS335"/>
    <b v="1"/>
    <b v="1"/>
    <x v="2"/>
    <x v="34"/>
    <s v="ANTENNA, COMBINATION"/>
    <m/>
    <n v="2"/>
    <x v="76"/>
    <x v="94"/>
    <x v="139"/>
    <x v="1"/>
  </r>
  <r>
    <x v="1269"/>
    <s v="ANTENNA ASSY-COMBINATION"/>
    <s v="EA"/>
    <s v="GC"/>
    <x v="63"/>
    <x v="63"/>
    <s v="N"/>
    <s v="아산3포장장"/>
    <n v="20201012"/>
    <x v="643"/>
    <b v="0"/>
    <s v="HS335"/>
    <b v="1"/>
    <b v="1"/>
    <x v="2"/>
    <x v="34"/>
    <s v="ANTENNA, COMBINATION"/>
    <m/>
    <n v="2"/>
    <x v="76"/>
    <x v="94"/>
    <x v="139"/>
    <x v="1"/>
  </r>
  <r>
    <x v="1270"/>
    <s v="ANTENNA ASSY-COMBINATION"/>
    <s v="EA"/>
    <s v="GC"/>
    <x v="63"/>
    <x v="63"/>
    <s v="N"/>
    <s v="아산3포장장"/>
    <n v="20201023"/>
    <x v="643"/>
    <b v="0"/>
    <s v="HS335"/>
    <b v="1"/>
    <b v="1"/>
    <x v="2"/>
    <x v="34"/>
    <s v="ANTENNA, COMBINATION"/>
    <m/>
    <n v="2"/>
    <x v="76"/>
    <x v="94"/>
    <x v="139"/>
    <x v="1"/>
  </r>
  <r>
    <x v="1271"/>
    <s v="ANTENNA ASSY-COMBINATION"/>
    <s v="EA"/>
    <s v="GC"/>
    <x v="63"/>
    <x v="63"/>
    <s v="N"/>
    <s v="아산3포장장"/>
    <n v="20201028"/>
    <x v="643"/>
    <b v="0"/>
    <s v="HS335"/>
    <b v="1"/>
    <b v="1"/>
    <x v="2"/>
    <x v="34"/>
    <s v="ANTENNA, COMBINATION"/>
    <m/>
    <n v="2"/>
    <x v="76"/>
    <x v="94"/>
    <x v="139"/>
    <x v="1"/>
  </r>
  <r>
    <x v="1272"/>
    <s v="ANTENNA ASSY-COMBINATION"/>
    <s v="EA"/>
    <s v="GC"/>
    <x v="63"/>
    <x v="63"/>
    <s v="N"/>
    <s v="아산3포장장"/>
    <n v="20201023"/>
    <x v="643"/>
    <b v="0"/>
    <s v="HS335"/>
    <b v="1"/>
    <b v="1"/>
    <x v="2"/>
    <x v="34"/>
    <s v="ANTENNA, COMBINATION"/>
    <m/>
    <n v="2"/>
    <x v="76"/>
    <x v="94"/>
    <x v="139"/>
    <x v="1"/>
  </r>
  <r>
    <x v="1273"/>
    <s v="ANTENNA ASSY-COMBINATION"/>
    <s v="EA"/>
    <s v="GC"/>
    <x v="63"/>
    <x v="63"/>
    <s v="N"/>
    <s v="아산3포장장"/>
    <n v="20201020"/>
    <x v="643"/>
    <b v="0"/>
    <s v="HS335"/>
    <b v="1"/>
    <b v="1"/>
    <x v="2"/>
    <x v="34"/>
    <s v="ANTENNA, COMBINATION"/>
    <m/>
    <n v="2"/>
    <x v="76"/>
    <x v="94"/>
    <x v="139"/>
    <x v="1"/>
  </r>
  <r>
    <x v="1274"/>
    <s v="ANTENNA ASSY-COMBINATION"/>
    <s v="EA"/>
    <s v="GC"/>
    <x v="63"/>
    <x v="63"/>
    <s v="N"/>
    <s v="아산3포장장"/>
    <n v="20200811"/>
    <x v="643"/>
    <b v="0"/>
    <s v="HS335"/>
    <b v="1"/>
    <b v="1"/>
    <x v="2"/>
    <x v="34"/>
    <s v="ANTENNA, COMBINATION"/>
    <m/>
    <n v="2"/>
    <x v="76"/>
    <x v="94"/>
    <x v="139"/>
    <x v="1"/>
  </r>
  <r>
    <x v="1275"/>
    <s v="ANTENNA ASSY-COMBINATION"/>
    <s v="EA"/>
    <s v="GC"/>
    <x v="63"/>
    <x v="63"/>
    <s v="N"/>
    <s v="아산3포장장"/>
    <n v="20201020"/>
    <x v="643"/>
    <b v="0"/>
    <s v="HS335"/>
    <b v="1"/>
    <b v="1"/>
    <x v="2"/>
    <x v="34"/>
    <s v="ANTENNA, COMBINATION"/>
    <m/>
    <n v="2"/>
    <x v="76"/>
    <x v="94"/>
    <x v="139"/>
    <x v="1"/>
  </r>
  <r>
    <x v="1276"/>
    <s v="ANTENNA ASSY-COMBINATION"/>
    <s v="EA"/>
    <s v="GC"/>
    <x v="63"/>
    <x v="63"/>
    <s v="N"/>
    <s v="아산3포장장"/>
    <n v="20200811"/>
    <x v="643"/>
    <b v="0"/>
    <s v="HS335"/>
    <b v="1"/>
    <b v="1"/>
    <x v="2"/>
    <x v="34"/>
    <s v="ANTENNA, COMBINATION"/>
    <m/>
    <n v="2"/>
    <x v="76"/>
    <x v="94"/>
    <x v="139"/>
    <x v="1"/>
  </r>
  <r>
    <x v="1277"/>
    <s v="ANTENNA ASSY-ROOF SHARKFIN"/>
    <s v="EA"/>
    <s v="GC"/>
    <x v="63"/>
    <x v="63"/>
    <s v="N"/>
    <s v="아산3포장장"/>
    <n v="20201014"/>
    <x v="644"/>
    <b v="0"/>
    <s v="HS335"/>
    <b v="1"/>
    <b v="1"/>
    <x v="2"/>
    <x v="34"/>
    <s v="ANTENNA, ROOF, SHARKFIN"/>
    <m/>
    <n v="3"/>
    <x v="76"/>
    <x v="123"/>
    <x v="236"/>
    <x v="0"/>
  </r>
  <r>
    <x v="1278"/>
    <s v="ANTENNA ASSY-ROOF SHARKFIN"/>
    <s v="EA"/>
    <s v="GC"/>
    <x v="63"/>
    <x v="63"/>
    <s v="N"/>
    <s v="아산3포장장"/>
    <n v="20201030"/>
    <x v="645"/>
    <b v="0"/>
    <s v="HS335"/>
    <b v="1"/>
    <b v="1"/>
    <x v="2"/>
    <x v="34"/>
    <s v="ANTENNA, ROOF, SHARKFIN"/>
    <m/>
    <n v="3"/>
    <x v="76"/>
    <x v="123"/>
    <x v="236"/>
    <x v="0"/>
  </r>
  <r>
    <x v="1279"/>
    <s v="ANTENNA ASSY-ROOF SHARKFIN"/>
    <s v="EA"/>
    <s v="GC"/>
    <x v="63"/>
    <x v="63"/>
    <s v="N"/>
    <s v="아산3포장장"/>
    <n v="20200929"/>
    <x v="644"/>
    <b v="0"/>
    <s v="HS335"/>
    <b v="1"/>
    <b v="1"/>
    <x v="2"/>
    <x v="34"/>
    <s v="ANTENNA, ROOF, SHARKFIN"/>
    <m/>
    <n v="3"/>
    <x v="76"/>
    <x v="123"/>
    <x v="236"/>
    <x v="0"/>
  </r>
  <r>
    <x v="1280"/>
    <s v="ANTENNA ASSY-ROOF SHARKFIN"/>
    <s v="EA"/>
    <s v="GC"/>
    <x v="63"/>
    <x v="63"/>
    <s v="N"/>
    <s v="아산3포장장"/>
    <n v="20201013"/>
    <x v="644"/>
    <b v="0"/>
    <s v="HS335"/>
    <b v="1"/>
    <b v="1"/>
    <x v="2"/>
    <x v="34"/>
    <s v="ANTENNA, ROOF, SHARKFIN"/>
    <m/>
    <n v="3"/>
    <x v="76"/>
    <x v="123"/>
    <x v="236"/>
    <x v="0"/>
  </r>
  <r>
    <x v="1281"/>
    <s v="ANTENNA ASSY-ROOF SHARKFIN"/>
    <s v="EA"/>
    <s v="GC"/>
    <x v="63"/>
    <x v="63"/>
    <s v="N"/>
    <s v="아산3포장장"/>
    <n v="20201013"/>
    <x v="646"/>
    <b v="0"/>
    <s v="HS335"/>
    <b v="1"/>
    <b v="1"/>
    <x v="2"/>
    <x v="34"/>
    <s v="ANTENNA, ROOF, SHARKFIN"/>
    <m/>
    <n v="3"/>
    <x v="76"/>
    <x v="123"/>
    <x v="236"/>
    <x v="0"/>
  </r>
  <r>
    <x v="1282"/>
    <s v="ANTENNA ASSY-ROOF SHARKFIN"/>
    <s v="EA"/>
    <s v="GC"/>
    <x v="63"/>
    <x v="63"/>
    <s v="N"/>
    <s v="아산3포장장"/>
    <n v="20201030"/>
    <x v="647"/>
    <b v="0"/>
    <s v="HS335"/>
    <b v="1"/>
    <b v="1"/>
    <x v="2"/>
    <x v="34"/>
    <s v="ANTENNA, ROOF, SHARKFIN"/>
    <m/>
    <n v="3"/>
    <x v="76"/>
    <x v="123"/>
    <x v="236"/>
    <x v="0"/>
  </r>
  <r>
    <x v="1283"/>
    <s v="ANTENNA ASSY-ROOF SHARKFIN"/>
    <s v="EA"/>
    <s v="GC"/>
    <x v="63"/>
    <x v="63"/>
    <s v="N"/>
    <s v="아산3포장장"/>
    <n v="20201013"/>
    <x v="646"/>
    <b v="0"/>
    <s v="HS335"/>
    <b v="1"/>
    <b v="1"/>
    <x v="2"/>
    <x v="34"/>
    <s v="ANTENNA, ROOF, SHARKFIN"/>
    <m/>
    <n v="3"/>
    <x v="76"/>
    <x v="123"/>
    <x v="236"/>
    <x v="0"/>
  </r>
  <r>
    <x v="1284"/>
    <s v="ANTENNA ASSY-ROOF SHARKFIN"/>
    <s v="EA"/>
    <s v="GC"/>
    <x v="63"/>
    <x v="63"/>
    <s v="N"/>
    <s v="아산3포장장"/>
    <n v="20201027"/>
    <x v="648"/>
    <b v="0"/>
    <s v="HS335"/>
    <b v="1"/>
    <b v="1"/>
    <x v="2"/>
    <x v="34"/>
    <s v="ANTENNA, ROOF, SHARKFIN"/>
    <m/>
    <n v="3"/>
    <x v="76"/>
    <x v="123"/>
    <x v="236"/>
    <x v="0"/>
  </r>
  <r>
    <x v="1285"/>
    <s v="ANTENNA ASSY-ROOF SHARKFIN"/>
    <s v="EA"/>
    <s v="GC"/>
    <x v="63"/>
    <x v="63"/>
    <s v="N"/>
    <s v="아산3포장장"/>
    <n v="20201027"/>
    <x v="648"/>
    <b v="0"/>
    <s v="HS335"/>
    <b v="1"/>
    <b v="1"/>
    <x v="2"/>
    <x v="34"/>
    <s v="ANTENNA, ROOF, SHARKFIN"/>
    <m/>
    <n v="3"/>
    <x v="76"/>
    <x v="123"/>
    <x v="236"/>
    <x v="0"/>
  </r>
  <r>
    <x v="1286"/>
    <s v="ANTENNA ASSY-ROOF SHARKFIN"/>
    <s v="EA"/>
    <s v="GC"/>
    <x v="63"/>
    <x v="63"/>
    <s v="N"/>
    <s v="아산3포장장"/>
    <n v="20201030"/>
    <x v="648"/>
    <b v="0"/>
    <s v="HS335"/>
    <b v="1"/>
    <b v="1"/>
    <x v="2"/>
    <x v="34"/>
    <s v="ANTENNA, ROOF, SHARKFIN"/>
    <m/>
    <n v="3"/>
    <x v="76"/>
    <x v="123"/>
    <x v="236"/>
    <x v="0"/>
  </r>
  <r>
    <x v="1287"/>
    <s v="ANTENNA ASSY-ROOF SHARKFIN"/>
    <s v="EA"/>
    <s v="GC"/>
    <x v="63"/>
    <x v="63"/>
    <s v="N"/>
    <s v="아산3포장장"/>
    <n v="20201027"/>
    <x v="648"/>
    <b v="0"/>
    <s v="HS335"/>
    <b v="1"/>
    <b v="1"/>
    <x v="2"/>
    <x v="34"/>
    <s v="ANTENNA, ROOF, SHARKFIN"/>
    <m/>
    <n v="3"/>
    <x v="76"/>
    <x v="123"/>
    <x v="236"/>
    <x v="0"/>
  </r>
  <r>
    <x v="1288"/>
    <s v="ANTENNA ASSY-ROOF SHARKFIN"/>
    <s v="EA"/>
    <s v="GC"/>
    <x v="63"/>
    <x v="63"/>
    <s v="N"/>
    <s v="아산3포장장"/>
    <n v="20201020"/>
    <x v="648"/>
    <b v="0"/>
    <s v="HS335"/>
    <b v="1"/>
    <b v="1"/>
    <x v="2"/>
    <x v="34"/>
    <s v="ANTENNA, ROOF, SHARKFIN"/>
    <m/>
    <n v="3"/>
    <x v="76"/>
    <x v="123"/>
    <x v="236"/>
    <x v="0"/>
  </r>
  <r>
    <x v="1289"/>
    <s v="ANTENNA ASSY-ROOF SHARKFIN"/>
    <s v="EA"/>
    <s v="GC"/>
    <x v="63"/>
    <x v="63"/>
    <s v="N"/>
    <s v="아산3포장장"/>
    <n v="20201027"/>
    <x v="648"/>
    <b v="0"/>
    <s v="HS335"/>
    <b v="1"/>
    <b v="1"/>
    <x v="2"/>
    <x v="34"/>
    <s v="ANTENNA, ROOF, SHARKFIN"/>
    <m/>
    <n v="3"/>
    <x v="76"/>
    <x v="123"/>
    <x v="236"/>
    <x v="0"/>
  </r>
  <r>
    <x v="1290"/>
    <s v="ANTENNA ASSY-ROOF SHARKFIN"/>
    <s v="EA"/>
    <s v="GC"/>
    <x v="63"/>
    <x v="63"/>
    <s v="N"/>
    <s v="아산3포장장"/>
    <n v="20201027"/>
    <x v="648"/>
    <b v="0"/>
    <s v="HS335"/>
    <b v="1"/>
    <b v="1"/>
    <x v="2"/>
    <x v="34"/>
    <s v="ANTENNA, ROOF, SHARKFIN"/>
    <m/>
    <n v="3"/>
    <x v="76"/>
    <x v="123"/>
    <x v="236"/>
    <x v="0"/>
  </r>
  <r>
    <x v="1291"/>
    <s v="UNIT ASSY-RR CORNER RADAR, LH"/>
    <s v="EA"/>
    <s v="GC"/>
    <x v="65"/>
    <x v="65"/>
    <s v="N"/>
    <s v="아산3포장장"/>
    <n v="20201029"/>
    <x v="466"/>
    <b v="0"/>
    <s v="HS335"/>
    <b v="1"/>
    <b v="1"/>
    <x v="2"/>
    <x v="35"/>
    <s v="UNIT, CORNER, RADAR"/>
    <s v="RR"/>
    <n v="3"/>
    <x v="78"/>
    <x v="96"/>
    <x v="141"/>
    <x v="0"/>
  </r>
  <r>
    <x v="1292"/>
    <s v="UNIT ASSY-RR CORNER RADAR,LH"/>
    <s v="EA"/>
    <s v="GC"/>
    <x v="65"/>
    <x v="65"/>
    <s v="N"/>
    <s v="아산3포장장"/>
    <n v="20200926"/>
    <x v="649"/>
    <b v="0"/>
    <s v="CS334"/>
    <b v="1"/>
    <b v="1"/>
    <x v="2"/>
    <x v="35"/>
    <s v="UNIT, CORNER, RADAR"/>
    <s v="RR"/>
    <n v="3"/>
    <x v="78"/>
    <x v="96"/>
    <x v="141"/>
    <x v="0"/>
  </r>
  <r>
    <x v="1293"/>
    <s v="UNIT ASSY-RR CORNER RADAR,RH"/>
    <s v="EA"/>
    <s v="GC"/>
    <x v="65"/>
    <x v="65"/>
    <s v="N"/>
    <s v="아산3포장장"/>
    <n v="20201029"/>
    <x v="650"/>
    <b v="0"/>
    <s v="HS335"/>
    <b v="1"/>
    <b v="1"/>
    <x v="2"/>
    <x v="35"/>
    <s v="UNIT, CORNER, RADAR"/>
    <s v="RR"/>
    <n v="3"/>
    <x v="78"/>
    <x v="96"/>
    <x v="141"/>
    <x v="0"/>
  </r>
  <r>
    <x v="1294"/>
    <s v="UNIT ASSY-RR CORNER RADAR,RH"/>
    <s v="EA"/>
    <s v="GC"/>
    <x v="65"/>
    <x v="65"/>
    <s v="N"/>
    <s v="아산3포장장"/>
    <n v="20200926"/>
    <x v="649"/>
    <b v="0"/>
    <s v="CS334"/>
    <b v="1"/>
    <b v="1"/>
    <x v="2"/>
    <x v="35"/>
    <s v="UNIT, CORNER, RADAR"/>
    <s v="RR"/>
    <n v="3"/>
    <x v="78"/>
    <x v="96"/>
    <x v="141"/>
    <x v="0"/>
  </r>
  <r>
    <x v="1295"/>
    <s v="UNIT-FR VIEW CAMERA"/>
    <s v="EA"/>
    <s v="GC"/>
    <x v="70"/>
    <x v="70"/>
    <s v="N"/>
    <s v="아산3포장장"/>
    <n v="20201005"/>
    <x v="651"/>
    <b v="0"/>
    <s v="PB320FK"/>
    <b v="1"/>
    <b v="1"/>
    <x v="2"/>
    <x v="35"/>
    <s v="UNIT, VIEW, CAMERA"/>
    <s v="FR"/>
    <n v="3"/>
    <x v="78"/>
    <x v="97"/>
    <x v="142"/>
    <x v="0"/>
  </r>
  <r>
    <x v="1296"/>
    <s v="UNIT-FR VIEW CAMERA"/>
    <s v="EA"/>
    <s v="GC"/>
    <x v="70"/>
    <x v="70"/>
    <s v="N"/>
    <s v="아산3포장장"/>
    <n v="20201030"/>
    <x v="652"/>
    <b v="0"/>
    <s v="PB320FK"/>
    <b v="1"/>
    <b v="1"/>
    <x v="2"/>
    <x v="35"/>
    <s v="UNIT, VIEW, CAMERA"/>
    <s v="FR"/>
    <n v="3"/>
    <x v="78"/>
    <x v="97"/>
    <x v="142"/>
    <x v="0"/>
  </r>
  <r>
    <x v="565"/>
    <s v="BOLT-WASHER ASSY"/>
    <s v="EA"/>
    <s v="GA"/>
    <x v="6"/>
    <x v="6"/>
    <s v="N"/>
    <s v="아산1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552"/>
    <s v="BOLT-WASHER ASSY"/>
    <s v="EA"/>
    <s v="GA"/>
    <x v="1"/>
    <x v="1"/>
    <s v="N"/>
    <s v="아산1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0"/>
    <s v="BOLT-FLANGE"/>
    <s v="EA"/>
    <s v="GA"/>
    <x v="1"/>
    <x v="1"/>
    <s v="N"/>
    <s v="아산1포장장"/>
    <n v="20200825"/>
    <x v="0"/>
    <b v="0"/>
    <s v="PB345"/>
    <b v="1"/>
    <b v="1"/>
    <x v="0"/>
    <x v="0"/>
    <s v="BOLT, FLANGE"/>
    <m/>
    <n v="2"/>
    <x v="0"/>
    <x v="0"/>
    <x v="0"/>
    <x v="0"/>
  </r>
  <r>
    <x v="32"/>
    <s v="BOLT-FLANGE"/>
    <s v="EA"/>
    <s v="GA"/>
    <x v="6"/>
    <x v="6"/>
    <s v="N"/>
    <s v="아산1포장장"/>
    <n v="20201023"/>
    <x v="26"/>
    <b v="0"/>
    <s v="PB345"/>
    <b v="1"/>
    <b v="1"/>
    <x v="0"/>
    <x v="0"/>
    <s v="BOLT, FLANGE"/>
    <m/>
    <n v="2"/>
    <x v="0"/>
    <x v="0"/>
    <x v="0"/>
    <x v="0"/>
  </r>
  <r>
    <x v="1297"/>
    <s v="T/SCREW-FLANGE HEAD"/>
    <s v="EA"/>
    <s v="GA"/>
    <x v="1"/>
    <x v="1"/>
    <s v="N"/>
    <s v="아산1포장장"/>
    <n v="20201030"/>
    <x v="653"/>
    <b v="0"/>
    <s v="PB345"/>
    <b v="1"/>
    <b v="1"/>
    <x v="0"/>
    <x v="1"/>
    <s v="T/SCREW, FLANGE, HEAD"/>
    <m/>
    <n v="3"/>
    <x v="1"/>
    <x v="44"/>
    <x v="64"/>
    <x v="0"/>
  </r>
  <r>
    <x v="119"/>
    <s v="T/SCREW-FLANGE HEAD"/>
    <s v="EA"/>
    <s v="GA"/>
    <x v="1"/>
    <x v="1"/>
    <s v="N"/>
    <s v="아산1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20"/>
    <s v="T/SCREW-FLANGE HEAD"/>
    <s v="EA"/>
    <s v="GA"/>
    <x v="1"/>
    <x v="1"/>
    <s v="N"/>
    <s v="아산1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576"/>
    <s v="NUT-FLANGE,PAINT CLEAR"/>
    <s v="EA"/>
    <s v="GA"/>
    <x v="4"/>
    <x v="4"/>
    <s v="N"/>
    <s v="아산1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122"/>
    <s v="NUT-FLANGE"/>
    <s v="EA"/>
    <s v="GA"/>
    <x v="4"/>
    <x v="4"/>
    <s v="N"/>
    <s v="아산1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579"/>
    <s v="BOLT-FLANGE"/>
    <s v="EA"/>
    <s v="GA"/>
    <x v="6"/>
    <x v="6"/>
    <s v="N"/>
    <s v="아산1포장장"/>
    <n v="20201014"/>
    <x v="90"/>
    <b v="0"/>
    <s v="PB345"/>
    <b v="1"/>
    <b v="1"/>
    <x v="1"/>
    <x v="10"/>
    <s v="BOLT, FLANGE"/>
    <m/>
    <n v="2"/>
    <x v="0"/>
    <x v="0"/>
    <x v="0"/>
    <x v="0"/>
  </r>
  <r>
    <x v="1298"/>
    <s v="BOLT-SEMS"/>
    <s v="EA"/>
    <s v="GA"/>
    <x v="1"/>
    <x v="1"/>
    <s v="N"/>
    <s v="아산1포장장"/>
    <n v="20201026"/>
    <x v="654"/>
    <b v="0"/>
    <s v="PB345"/>
    <b v="1"/>
    <b v="1"/>
    <x v="4"/>
    <x v="21"/>
    <s v="BOLT, SEMS"/>
    <m/>
    <n v="1"/>
    <x v="0"/>
    <x v="4"/>
    <x v="16"/>
    <x v="0"/>
  </r>
  <r>
    <x v="202"/>
    <s v="T/SCREW ASSY-NYLON WASHER"/>
    <s v="EA"/>
    <s v="GA"/>
    <x v="5"/>
    <x v="5"/>
    <s v="N"/>
    <s v="아산1포장장"/>
    <n v="20201019"/>
    <x v="155"/>
    <b v="0"/>
    <s v="PB345"/>
    <b v="1"/>
    <b v="1"/>
    <x v="5"/>
    <x v="22"/>
    <s v="T/SCREW, NYLON, WASHER"/>
    <m/>
    <n v="3"/>
    <x v="1"/>
    <x v="59"/>
    <x v="91"/>
    <x v="0"/>
  </r>
  <r>
    <x v="408"/>
    <s v="BOLT-WASHER ASSY P/CLEAR"/>
    <s v="EA"/>
    <s v="GA"/>
    <x v="7"/>
    <x v="7"/>
    <s v="N"/>
    <s v="아산1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1299"/>
    <s v="BOLT"/>
    <s v="EA"/>
    <s v="GA"/>
    <x v="1"/>
    <x v="1"/>
    <s v="N"/>
    <s v="아산1포장장"/>
    <n v="20200925"/>
    <x v="655"/>
    <b v="0"/>
    <s v="PB345"/>
    <b v="1"/>
    <b v="1"/>
    <x v="0"/>
    <x v="0"/>
    <s v="BOLT"/>
    <m/>
    <n v="1"/>
    <x v="0"/>
    <x v="4"/>
    <x v="16"/>
    <x v="0"/>
  </r>
  <r>
    <x v="1300"/>
    <s v="BOLT"/>
    <s v="EA"/>
    <s v="GA"/>
    <x v="6"/>
    <x v="6"/>
    <s v="N"/>
    <s v="아산1포장장"/>
    <n v="20200928"/>
    <x v="90"/>
    <b v="0"/>
    <s v="PB345"/>
    <b v="1"/>
    <b v="1"/>
    <x v="0"/>
    <x v="0"/>
    <s v="BOLT"/>
    <m/>
    <n v="1"/>
    <x v="0"/>
    <x v="4"/>
    <x v="16"/>
    <x v="0"/>
  </r>
  <r>
    <x v="777"/>
    <s v="BOLT-FLANGE"/>
    <s v="EA"/>
    <s v="GA"/>
    <x v="6"/>
    <x v="6"/>
    <s v="N"/>
    <s v="아산1포장장"/>
    <n v="20201028"/>
    <x v="429"/>
    <b v="0"/>
    <s v="PB345"/>
    <b v="1"/>
    <b v="1"/>
    <x v="0"/>
    <x v="0"/>
    <s v="BOLT, FLANGE"/>
    <m/>
    <n v="2"/>
    <x v="0"/>
    <x v="0"/>
    <x v="0"/>
    <x v="0"/>
  </r>
  <r>
    <x v="1301"/>
    <s v="BOLT"/>
    <s v="EA"/>
    <s v="GA"/>
    <x v="5"/>
    <x v="5"/>
    <s v="N"/>
    <s v="아산1포장장"/>
    <n v="20200925"/>
    <x v="515"/>
    <b v="0"/>
    <s v="PB345"/>
    <b v="1"/>
    <b v="1"/>
    <x v="0"/>
    <x v="0"/>
    <s v="BOLT"/>
    <m/>
    <n v="1"/>
    <x v="0"/>
    <x v="4"/>
    <x v="16"/>
    <x v="0"/>
  </r>
  <r>
    <x v="1302"/>
    <s v="BOLT"/>
    <s v="EA"/>
    <s v="GA"/>
    <x v="6"/>
    <x v="6"/>
    <s v="N"/>
    <s v="아산1포장장"/>
    <n v="20200915"/>
    <x v="82"/>
    <b v="0"/>
    <s v="PB345"/>
    <b v="1"/>
    <b v="1"/>
    <x v="0"/>
    <x v="0"/>
    <s v="BOLT"/>
    <m/>
    <n v="1"/>
    <x v="0"/>
    <x v="4"/>
    <x v="16"/>
    <x v="0"/>
  </r>
  <r>
    <x v="37"/>
    <s v="NUT-FLANGE"/>
    <s v="EA"/>
    <s v="GA"/>
    <x v="4"/>
    <x v="4"/>
    <s v="N"/>
    <s v="아산1포장장"/>
    <n v="20201023"/>
    <x v="31"/>
    <b v="0"/>
    <s v="PB345"/>
    <b v="1"/>
    <b v="1"/>
    <x v="0"/>
    <x v="7"/>
    <s v="NUT, FLANGE"/>
    <m/>
    <n v="2"/>
    <x v="16"/>
    <x v="10"/>
    <x v="18"/>
    <x v="0"/>
  </r>
  <r>
    <x v="1303"/>
    <s v="NUT-FLANGE"/>
    <s v="EA"/>
    <s v="GA"/>
    <x v="24"/>
    <x v="24"/>
    <s v="N"/>
    <s v="아산1포장장"/>
    <n v="20200925"/>
    <x v="543"/>
    <b v="0"/>
    <s v="PB345"/>
    <b v="1"/>
    <b v="1"/>
    <x v="0"/>
    <x v="7"/>
    <s v="NUT, FLANGE"/>
    <m/>
    <n v="2"/>
    <x v="16"/>
    <x v="10"/>
    <x v="18"/>
    <x v="0"/>
  </r>
  <r>
    <x v="1304"/>
    <s v="BOLT"/>
    <s v="EA"/>
    <s v="GA"/>
    <x v="6"/>
    <x v="6"/>
    <s v="N"/>
    <s v="아산1포장장"/>
    <n v="20200917"/>
    <x v="656"/>
    <b v="0"/>
    <s v="PB345"/>
    <b v="1"/>
    <b v="1"/>
    <x v="1"/>
    <x v="10"/>
    <s v="BOLT"/>
    <m/>
    <n v="1"/>
    <x v="0"/>
    <x v="4"/>
    <x v="16"/>
    <x v="0"/>
  </r>
  <r>
    <x v="1305"/>
    <s v="BOLT"/>
    <s v="EA"/>
    <s v="GA"/>
    <x v="6"/>
    <x v="6"/>
    <s v="N"/>
    <s v="아산1포장장"/>
    <n v="20200928"/>
    <x v="657"/>
    <b v="0"/>
    <s v="PB345"/>
    <b v="1"/>
    <b v="1"/>
    <x v="1"/>
    <x v="10"/>
    <s v="BOLT"/>
    <m/>
    <n v="1"/>
    <x v="0"/>
    <x v="4"/>
    <x v="16"/>
    <x v="0"/>
  </r>
  <r>
    <x v="96"/>
    <s v="NUT-WCC"/>
    <s v="EA"/>
    <s v="GA"/>
    <x v="24"/>
    <x v="24"/>
    <s v="N"/>
    <s v="아산1포장장"/>
    <n v="20201023"/>
    <x v="0"/>
    <b v="0"/>
    <s v="PB345"/>
    <b v="1"/>
    <b v="1"/>
    <x v="1"/>
    <x v="5"/>
    <s v="NUT, WCC"/>
    <m/>
    <n v="2"/>
    <x v="16"/>
    <x v="36"/>
    <x v="55"/>
    <x v="0"/>
  </r>
  <r>
    <x v="97"/>
    <s v="BOLT-FLANGE"/>
    <s v="EA"/>
    <s v="GA"/>
    <x v="7"/>
    <x v="7"/>
    <s v="N"/>
    <s v="아산1포장장"/>
    <n v="20201027"/>
    <x v="75"/>
    <b v="0"/>
    <s v="PB345"/>
    <b v="1"/>
    <b v="1"/>
    <x v="1"/>
    <x v="5"/>
    <s v="BOLT, FLANGE"/>
    <m/>
    <n v="2"/>
    <x v="0"/>
    <x v="0"/>
    <x v="0"/>
    <x v="0"/>
  </r>
  <r>
    <x v="1306"/>
    <s v="BOLT"/>
    <s v="EA"/>
    <s v="GA"/>
    <x v="6"/>
    <x v="6"/>
    <s v="N"/>
    <s v="아산1포장장"/>
    <n v="20200928"/>
    <x v="15"/>
    <b v="0"/>
    <s v="PB345"/>
    <b v="1"/>
    <b v="1"/>
    <x v="4"/>
    <x v="27"/>
    <s v="BOLT"/>
    <m/>
    <n v="1"/>
    <x v="0"/>
    <x v="4"/>
    <x v="16"/>
    <x v="0"/>
  </r>
  <r>
    <x v="1307"/>
    <s v="BOLT"/>
    <s v="EA"/>
    <s v="GA"/>
    <x v="6"/>
    <x v="6"/>
    <s v="N"/>
    <s v="아산1포장장"/>
    <n v="20200928"/>
    <x v="82"/>
    <b v="0"/>
    <s v="PB345"/>
    <b v="1"/>
    <b v="1"/>
    <x v="4"/>
    <x v="27"/>
    <s v="BOLT"/>
    <m/>
    <n v="1"/>
    <x v="0"/>
    <x v="4"/>
    <x v="16"/>
    <x v="0"/>
  </r>
  <r>
    <x v="1308"/>
    <s v="NUT-FLANGE"/>
    <s v="EA"/>
    <s v="GA"/>
    <x v="4"/>
    <x v="4"/>
    <s v="N"/>
    <s v="아산1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1309"/>
    <s v="BOLT(M5)"/>
    <s v="EA"/>
    <s v="GA"/>
    <x v="1"/>
    <x v="1"/>
    <s v="N"/>
    <s v="아산1포장장"/>
    <n v="20200921"/>
    <x v="658"/>
    <b v="0"/>
    <s v="PB345"/>
    <b v="1"/>
    <b v="1"/>
    <x v="4"/>
    <x v="52"/>
    <s v="BOLT"/>
    <m/>
    <n v="1"/>
    <x v="0"/>
    <x v="4"/>
    <x v="16"/>
    <x v="0"/>
  </r>
  <r>
    <x v="1310"/>
    <s v="BOLT-FLANGE"/>
    <s v="EA"/>
    <s v="GA"/>
    <x v="1"/>
    <x v="1"/>
    <s v="N"/>
    <s v="아산1포장장"/>
    <n v="20200929"/>
    <x v="174"/>
    <b v="0"/>
    <s v="PB345"/>
    <b v="1"/>
    <b v="1"/>
    <x v="4"/>
    <x v="38"/>
    <s v="BOLT, FLANGE"/>
    <m/>
    <n v="2"/>
    <x v="0"/>
    <x v="0"/>
    <x v="0"/>
    <x v="0"/>
  </r>
  <r>
    <x v="358"/>
    <s v="T/SCREW ASSY-NYLON WASHER"/>
    <s v="EA"/>
    <s v="GA"/>
    <x v="1"/>
    <x v="1"/>
    <s v="N"/>
    <s v="아산1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20"/>
    <s v="NUT-FLANGE,SELF LOCK"/>
    <s v="EA"/>
    <s v="GA"/>
    <x v="4"/>
    <x v="4"/>
    <s v="N"/>
    <s v="아산1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1311"/>
    <s v="BOLT-WASHER ASSY"/>
    <s v="EA"/>
    <s v="GA"/>
    <x v="1"/>
    <x v="1"/>
    <s v="N"/>
    <s v="아산1포장장"/>
    <n v="20201030"/>
    <x v="6"/>
    <b v="0"/>
    <s v="PB345"/>
    <b v="1"/>
    <b v="1"/>
    <x v="0"/>
    <x v="0"/>
    <s v="BOLT, WASHER"/>
    <m/>
    <n v="2"/>
    <x v="0"/>
    <x v="8"/>
    <x v="15"/>
    <x v="0"/>
  </r>
  <r>
    <x v="797"/>
    <s v="BOLT-WASHER ASSY"/>
    <s v="EA"/>
    <s v="GA"/>
    <x v="1"/>
    <x v="1"/>
    <s v="N"/>
    <s v="아산1포장장"/>
    <n v="20201026"/>
    <x v="87"/>
    <b v="0"/>
    <s v="PB345"/>
    <b v="1"/>
    <b v="1"/>
    <x v="0"/>
    <x v="0"/>
    <s v="BOLT, WASHER"/>
    <m/>
    <n v="2"/>
    <x v="0"/>
    <x v="8"/>
    <x v="15"/>
    <x v="0"/>
  </r>
  <r>
    <x v="774"/>
    <s v="BOLT-WASHER ASSY"/>
    <s v="EA"/>
    <s v="GA"/>
    <x v="1"/>
    <x v="1"/>
    <s v="N"/>
    <s v="아산1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A"/>
    <x v="1"/>
    <x v="1"/>
    <s v="N"/>
    <s v="아산1포장장"/>
    <n v="20201030"/>
    <x v="87"/>
    <b v="0"/>
    <s v="PB345"/>
    <b v="1"/>
    <b v="1"/>
    <x v="0"/>
    <x v="0"/>
    <s v="BOLT, WASHER"/>
    <m/>
    <n v="2"/>
    <x v="0"/>
    <x v="8"/>
    <x v="15"/>
    <x v="0"/>
  </r>
  <r>
    <x v="306"/>
    <s v="BOLT-WASHER ASSY"/>
    <s v="EA"/>
    <s v="GA"/>
    <x v="1"/>
    <x v="1"/>
    <s v="N"/>
    <s v="아산1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1312"/>
    <s v="BOLT-WASHER ASSY"/>
    <s v="EA"/>
    <s v="GA"/>
    <x v="1"/>
    <x v="1"/>
    <s v="N"/>
    <s v="아산1포장장"/>
    <n v="20200929"/>
    <x v="659"/>
    <b v="0"/>
    <s v="PB345"/>
    <b v="1"/>
    <b v="1"/>
    <x v="0"/>
    <x v="0"/>
    <s v="BOLT, WASHER"/>
    <m/>
    <n v="2"/>
    <x v="0"/>
    <x v="8"/>
    <x v="15"/>
    <x v="0"/>
  </r>
  <r>
    <x v="565"/>
    <s v="BOLT-WASHER ASSY"/>
    <s v="EA"/>
    <s v="GA"/>
    <x v="6"/>
    <x v="6"/>
    <s v="N"/>
    <s v="아산1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A"/>
    <x v="6"/>
    <x v="6"/>
    <s v="N"/>
    <s v="아산1포장장"/>
    <n v="20201028"/>
    <x v="6"/>
    <b v="0"/>
    <s v="PB345"/>
    <b v="1"/>
    <b v="1"/>
    <x v="0"/>
    <x v="0"/>
    <s v="BOLT, WASHER"/>
    <m/>
    <n v="2"/>
    <x v="0"/>
    <x v="8"/>
    <x v="15"/>
    <x v="0"/>
  </r>
  <r>
    <x v="1313"/>
    <s v="BOLT-WASHER ASSY"/>
    <s v="EA"/>
    <s v="GA"/>
    <x v="1"/>
    <x v="1"/>
    <s v="N"/>
    <s v="아산1포장장"/>
    <n v="20201023"/>
    <x v="340"/>
    <b v="0"/>
    <s v="PB345"/>
    <b v="1"/>
    <b v="1"/>
    <x v="0"/>
    <x v="0"/>
    <s v="BOLT, WASHER"/>
    <m/>
    <n v="2"/>
    <x v="0"/>
    <x v="8"/>
    <x v="15"/>
    <x v="0"/>
  </r>
  <r>
    <x v="569"/>
    <s v="BOLT-WASHER ASSY"/>
    <s v="EA"/>
    <s v="GA"/>
    <x v="5"/>
    <x v="5"/>
    <s v="N"/>
    <s v="아산1포장장"/>
    <n v="20201026"/>
    <x v="343"/>
    <b v="0"/>
    <s v="PB345F"/>
    <b v="1"/>
    <b v="1"/>
    <x v="0"/>
    <x v="0"/>
    <s v="BOLT, WASHER"/>
    <m/>
    <n v="2"/>
    <x v="0"/>
    <x v="8"/>
    <x v="15"/>
    <x v="0"/>
  </r>
  <r>
    <x v="434"/>
    <s v="BOLT-SELF ALIGMNET"/>
    <s v="EA"/>
    <s v="GA"/>
    <x v="1"/>
    <x v="1"/>
    <s v="N"/>
    <s v="아산1포장장"/>
    <n v="20201026"/>
    <x v="0"/>
    <b v="0"/>
    <s v="PB345"/>
    <b v="1"/>
    <b v="1"/>
    <x v="0"/>
    <x v="0"/>
    <s v="BOLT, SELF, ALIGMNET"/>
    <m/>
    <n v="1"/>
    <x v="0"/>
    <x v="4"/>
    <x v="16"/>
    <x v="0"/>
  </r>
  <r>
    <x v="435"/>
    <s v="BOLT-WASHER ASSY, TAPER"/>
    <s v="EA"/>
    <s v="GA"/>
    <x v="6"/>
    <x v="6"/>
    <s v="N"/>
    <s v="아산1포장장"/>
    <n v="20201019"/>
    <x v="87"/>
    <b v="0"/>
    <s v="PB345"/>
    <b v="1"/>
    <b v="1"/>
    <x v="0"/>
    <x v="0"/>
    <s v="BOLT, WASHER, TAPER"/>
    <m/>
    <n v="4"/>
    <x v="0"/>
    <x v="8"/>
    <x v="15"/>
    <x v="0"/>
  </r>
  <r>
    <x v="552"/>
    <s v="BOLT-WASHER ASSY"/>
    <s v="EA"/>
    <s v="GA"/>
    <x v="1"/>
    <x v="1"/>
    <s v="N"/>
    <s v="아산1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1314"/>
    <s v="BOLT-FLANGE"/>
    <s v="EA"/>
    <s v="GA"/>
    <x v="6"/>
    <x v="6"/>
    <s v="N"/>
    <s v="아산1포장장"/>
    <n v="20201021"/>
    <x v="660"/>
    <b v="0"/>
    <s v="PB345"/>
    <b v="1"/>
    <b v="1"/>
    <x v="0"/>
    <x v="0"/>
    <s v="BOLT, FLANGE"/>
    <m/>
    <n v="2"/>
    <x v="0"/>
    <x v="0"/>
    <x v="0"/>
    <x v="0"/>
  </r>
  <r>
    <x v="1315"/>
    <s v="BOLT-FLANGE"/>
    <s v="EA"/>
    <s v="GA"/>
    <x v="1"/>
    <x v="1"/>
    <s v="N"/>
    <s v="아산1포장장"/>
    <n v="20201026"/>
    <x v="661"/>
    <b v="0"/>
    <s v="PB345"/>
    <b v="1"/>
    <b v="1"/>
    <x v="0"/>
    <x v="0"/>
    <s v="BOLT, FLANGE"/>
    <m/>
    <n v="2"/>
    <x v="0"/>
    <x v="0"/>
    <x v="0"/>
    <x v="0"/>
  </r>
  <r>
    <x v="1316"/>
    <s v="BOLT-FLANGE"/>
    <s v="EA"/>
    <s v="GA"/>
    <x v="6"/>
    <x v="6"/>
    <s v="N"/>
    <s v="아산1포장장"/>
    <n v="20201028"/>
    <x v="662"/>
    <b v="0"/>
    <s v="PB345"/>
    <b v="1"/>
    <b v="1"/>
    <x v="0"/>
    <x v="0"/>
    <s v="BOLT, FLANGE"/>
    <m/>
    <n v="2"/>
    <x v="0"/>
    <x v="0"/>
    <x v="0"/>
    <x v="0"/>
  </r>
  <r>
    <x v="800"/>
    <s v="BOLT-FLANGE(F.T THREAD)"/>
    <s v="EA"/>
    <s v="GA"/>
    <x v="5"/>
    <x v="5"/>
    <s v="N"/>
    <s v="아산1포장장"/>
    <n v="20201028"/>
    <x v="443"/>
    <b v="0"/>
    <s v="PB345"/>
    <b v="1"/>
    <b v="1"/>
    <x v="0"/>
    <x v="0"/>
    <s v="BOLT, FLANGE, FT, THREAD"/>
    <m/>
    <n v="2"/>
    <x v="0"/>
    <x v="0"/>
    <x v="0"/>
    <x v="0"/>
  </r>
  <r>
    <x v="1317"/>
    <s v="BOLT-FLANGE, PAINT CLEAR(F.T THREAD)"/>
    <s v="EA"/>
    <s v="GA"/>
    <x v="5"/>
    <x v="5"/>
    <s v="N"/>
    <s v="아산1포장장"/>
    <n v="20201022"/>
    <x v="515"/>
    <b v="0"/>
    <s v="PB345"/>
    <b v="1"/>
    <b v="1"/>
    <x v="0"/>
    <x v="0"/>
    <s v="BOLT, FLANGE, PAINT, CLEAR, FT, THREAD"/>
    <m/>
    <n v="2"/>
    <x v="0"/>
    <x v="0"/>
    <x v="0"/>
    <x v="0"/>
  </r>
  <r>
    <x v="801"/>
    <s v="BOLT-FLANGE, GUIDE, COATING"/>
    <s v="EA"/>
    <s v="GA"/>
    <x v="7"/>
    <x v="7"/>
    <s v="N"/>
    <s v="아산1포장장"/>
    <n v="20200617"/>
    <x v="444"/>
    <b v="0"/>
    <s v="PB345G"/>
    <b v="1"/>
    <b v="1"/>
    <x v="0"/>
    <x v="0"/>
    <s v="BOLT, FLANGE, GUIDE, COATING"/>
    <m/>
    <n v="3"/>
    <x v="0"/>
    <x v="139"/>
    <x v="199"/>
    <x v="0"/>
  </r>
  <r>
    <x v="1026"/>
    <s v="BOLT-FLANGE, TAPER"/>
    <s v="EA"/>
    <s v="GA"/>
    <x v="1"/>
    <x v="1"/>
    <s v="N"/>
    <s v="아산1포장장"/>
    <n v="20201016"/>
    <x v="574"/>
    <b v="0"/>
    <s v="PB345"/>
    <b v="1"/>
    <b v="1"/>
    <x v="0"/>
    <x v="0"/>
    <s v="BOLT, FLANGE, TAPER"/>
    <m/>
    <n v="2"/>
    <x v="0"/>
    <x v="0"/>
    <x v="0"/>
    <x v="0"/>
  </r>
  <r>
    <x v="573"/>
    <s v="BOLT-FLANGE,SHOULDER WASHER AS"/>
    <s v="EA"/>
    <s v="GA"/>
    <x v="5"/>
    <x v="5"/>
    <s v="N"/>
    <s v="아산1포장장"/>
    <n v="20201027"/>
    <x v="344"/>
    <b v="0"/>
    <s v="PB345G"/>
    <b v="1"/>
    <b v="1"/>
    <x v="0"/>
    <x v="0"/>
    <s v="BOLT, FLANGE, SHOULDER, WASHER, AS"/>
    <m/>
    <n v="2"/>
    <x v="0"/>
    <x v="0"/>
    <x v="0"/>
    <x v="0"/>
  </r>
  <r>
    <x v="1318"/>
    <s v="BOLT-FLANGE"/>
    <s v="EA"/>
    <s v="GA"/>
    <x v="1"/>
    <x v="1"/>
    <s v="N"/>
    <s v="아산1포장장"/>
    <n v="20201030"/>
    <x v="663"/>
    <b v="0"/>
    <s v="PB345"/>
    <b v="1"/>
    <b v="1"/>
    <x v="0"/>
    <x v="0"/>
    <s v="BOLT, FLANGE"/>
    <m/>
    <n v="2"/>
    <x v="0"/>
    <x v="0"/>
    <x v="0"/>
    <x v="0"/>
  </r>
  <r>
    <x v="437"/>
    <s v="BOLT-FLANGE"/>
    <s v="EA"/>
    <s v="GA"/>
    <x v="7"/>
    <x v="7"/>
    <s v="N"/>
    <s v="아산1포장장"/>
    <n v="20201027"/>
    <x v="286"/>
    <b v="0"/>
    <s v="PB345"/>
    <b v="1"/>
    <b v="1"/>
    <x v="0"/>
    <x v="0"/>
    <s v="BOLT, FLANGE"/>
    <m/>
    <n v="2"/>
    <x v="0"/>
    <x v="0"/>
    <x v="0"/>
    <x v="0"/>
  </r>
  <r>
    <x v="120"/>
    <s v="T/SCREW-FLANGE HEAD"/>
    <s v="EA"/>
    <s v="GA"/>
    <x v="1"/>
    <x v="1"/>
    <s v="N"/>
    <s v="아산1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559"/>
    <s v="NUT-WASHER ASSY"/>
    <s v="EA"/>
    <s v="GA"/>
    <x v="4"/>
    <x v="4"/>
    <s v="N"/>
    <s v="아산1포장장"/>
    <n v="20201021"/>
    <x v="28"/>
    <b v="0"/>
    <s v="PB345"/>
    <b v="1"/>
    <b v="1"/>
    <x v="0"/>
    <x v="7"/>
    <s v="NUT, WASHER"/>
    <m/>
    <n v="2"/>
    <x v="16"/>
    <x v="8"/>
    <x v="65"/>
    <x v="0"/>
  </r>
  <r>
    <x v="803"/>
    <s v="NUT-WASHER ASSY"/>
    <s v="EA"/>
    <s v="GA"/>
    <x v="24"/>
    <x v="24"/>
    <s v="N"/>
    <s v="아산1포장장"/>
    <n v="20201028"/>
    <x v="17"/>
    <b v="0"/>
    <s v="PB345G"/>
    <b v="1"/>
    <b v="1"/>
    <x v="0"/>
    <x v="7"/>
    <s v="NUT, WASHER"/>
    <m/>
    <n v="2"/>
    <x v="16"/>
    <x v="8"/>
    <x v="65"/>
    <x v="0"/>
  </r>
  <r>
    <x v="576"/>
    <s v="NUT-FLANGE,PAINT CLEAR"/>
    <s v="EA"/>
    <s v="GA"/>
    <x v="4"/>
    <x v="4"/>
    <s v="N"/>
    <s v="아산1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804"/>
    <s v="NUT-FLANGE"/>
    <s v="EA"/>
    <s v="GA"/>
    <x v="24"/>
    <x v="24"/>
    <s v="N"/>
    <s v="아산1포장장"/>
    <n v="20201021"/>
    <x v="446"/>
    <b v="0"/>
    <s v="PB345"/>
    <b v="1"/>
    <b v="1"/>
    <x v="0"/>
    <x v="7"/>
    <s v="NUT, FLANGE"/>
    <m/>
    <n v="2"/>
    <x v="16"/>
    <x v="10"/>
    <x v="18"/>
    <x v="0"/>
  </r>
  <r>
    <x v="1031"/>
    <s v="NUT-FLANGE"/>
    <s v="EA"/>
    <s v="GA"/>
    <x v="4"/>
    <x v="4"/>
    <s v="N"/>
    <s v="아산1포장장"/>
    <n v="20201021"/>
    <x v="515"/>
    <b v="0"/>
    <s v="PB345"/>
    <b v="1"/>
    <b v="1"/>
    <x v="0"/>
    <x v="7"/>
    <s v="NUT, FLANGE"/>
    <m/>
    <n v="2"/>
    <x v="16"/>
    <x v="10"/>
    <x v="18"/>
    <x v="0"/>
  </r>
  <r>
    <x v="779"/>
    <s v="NUT-FLANGE"/>
    <s v="EA"/>
    <s v="GA"/>
    <x v="4"/>
    <x v="4"/>
    <s v="N"/>
    <s v="아산1포장장"/>
    <n v="20201021"/>
    <x v="165"/>
    <b v="0"/>
    <s v="PB345"/>
    <b v="1"/>
    <b v="1"/>
    <x v="0"/>
    <x v="7"/>
    <s v="NUT, FLANGE"/>
    <m/>
    <n v="2"/>
    <x v="16"/>
    <x v="10"/>
    <x v="18"/>
    <x v="0"/>
  </r>
  <r>
    <x v="122"/>
    <s v="NUT-FLANGE"/>
    <s v="EA"/>
    <s v="GA"/>
    <x v="4"/>
    <x v="4"/>
    <s v="N"/>
    <s v="아산1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1032"/>
    <s v="NUT-FLANGE"/>
    <s v="EA"/>
    <s v="GA"/>
    <x v="24"/>
    <x v="24"/>
    <s v="N"/>
    <s v="아산1포장장"/>
    <n v="20201015"/>
    <x v="162"/>
    <b v="0"/>
    <s v="PB345"/>
    <b v="1"/>
    <b v="1"/>
    <x v="0"/>
    <x v="7"/>
    <s v="NUT, FLANGE"/>
    <m/>
    <n v="2"/>
    <x v="16"/>
    <x v="10"/>
    <x v="18"/>
    <x v="0"/>
  </r>
  <r>
    <x v="1033"/>
    <s v="PLUG"/>
    <s v="EA"/>
    <s v="GA"/>
    <x v="48"/>
    <x v="48"/>
    <s v="N"/>
    <s v="아산1포장장"/>
    <n v="20201006"/>
    <x v="12"/>
    <b v="0"/>
    <s v="PB325F"/>
    <b v="1"/>
    <b v="1"/>
    <x v="0"/>
    <x v="24"/>
    <s v="PLUG"/>
    <m/>
    <n v="1"/>
    <x v="17"/>
    <x v="4"/>
    <x v="19"/>
    <x v="0"/>
  </r>
  <r>
    <x v="578"/>
    <s v="BOLT-FLANGE"/>
    <s v="EA"/>
    <s v="GA"/>
    <x v="7"/>
    <x v="7"/>
    <s v="N"/>
    <s v="아산1포장장"/>
    <n v="20200904"/>
    <x v="240"/>
    <b v="0"/>
    <s v="PB345"/>
    <b v="1"/>
    <b v="1"/>
    <x v="1"/>
    <x v="10"/>
    <s v="BOLT, FLANGE"/>
    <m/>
    <n v="2"/>
    <x v="0"/>
    <x v="0"/>
    <x v="0"/>
    <x v="0"/>
  </r>
  <r>
    <x v="316"/>
    <s v="BOLT-FLANGE"/>
    <s v="EA"/>
    <s v="GA"/>
    <x v="7"/>
    <x v="7"/>
    <s v="N"/>
    <s v="아산1포장장"/>
    <n v="20201016"/>
    <x v="240"/>
    <b v="0"/>
    <s v="PB345"/>
    <b v="1"/>
    <b v="1"/>
    <x v="1"/>
    <x v="10"/>
    <s v="BOLT, FLANGE"/>
    <m/>
    <n v="2"/>
    <x v="0"/>
    <x v="0"/>
    <x v="0"/>
    <x v="0"/>
  </r>
  <r>
    <x v="581"/>
    <s v="BOLT"/>
    <s v="EA"/>
    <s v="GA"/>
    <x v="6"/>
    <x v="6"/>
    <s v="N"/>
    <s v="아산1포장장"/>
    <n v="20201028"/>
    <x v="348"/>
    <b v="0"/>
    <s v="PB345"/>
    <b v="1"/>
    <b v="1"/>
    <x v="1"/>
    <x v="10"/>
    <s v="BOLT"/>
    <m/>
    <n v="1"/>
    <x v="0"/>
    <x v="4"/>
    <x v="16"/>
    <x v="0"/>
  </r>
  <r>
    <x v="810"/>
    <s v="BOLT-FUEL FILLER NECK"/>
    <s v="EA"/>
    <s v="GA"/>
    <x v="1"/>
    <x v="1"/>
    <s v="N"/>
    <s v="아산1포장장"/>
    <n v="20201023"/>
    <x v="452"/>
    <b v="0"/>
    <s v="PB345"/>
    <b v="1"/>
    <b v="1"/>
    <x v="1"/>
    <x v="25"/>
    <s v="BOLT, FUEL, FILLER, NECK"/>
    <m/>
    <n v="4"/>
    <x v="0"/>
    <x v="140"/>
    <x v="200"/>
    <x v="0"/>
  </r>
  <r>
    <x v="1319"/>
    <s v="FLANGE BOLT-EARTH"/>
    <s v="EA"/>
    <s v="GA"/>
    <x v="7"/>
    <x v="7"/>
    <s v="N"/>
    <s v="아산1포장장"/>
    <n v="20201021"/>
    <x v="664"/>
    <b v="0"/>
    <s v="PB345"/>
    <b v="1"/>
    <b v="1"/>
    <x v="1"/>
    <x v="17"/>
    <s v="FLANGE, BOLT, EARTH"/>
    <m/>
    <n v="2"/>
    <x v="124"/>
    <x v="162"/>
    <x v="237"/>
    <x v="0"/>
  </r>
  <r>
    <x v="1320"/>
    <s v="BOLT &amp; WASHER ASSY"/>
    <s v="EA"/>
    <s v="GA"/>
    <x v="5"/>
    <x v="5"/>
    <s v="N"/>
    <s v="아산1포장장"/>
    <n v="20201021"/>
    <x v="156"/>
    <b v="0"/>
    <s v="PB345"/>
    <b v="1"/>
    <b v="1"/>
    <x v="1"/>
    <x v="17"/>
    <s v="BOLT&amp;WASHER"/>
    <m/>
    <n v="1"/>
    <x v="125"/>
    <x v="4"/>
    <x v="238"/>
    <x v="0"/>
  </r>
  <r>
    <x v="1321"/>
    <s v="BOLT &amp; WASHER ASSY"/>
    <s v="EA"/>
    <s v="GA"/>
    <x v="5"/>
    <x v="5"/>
    <s v="N"/>
    <s v="아산1포장장"/>
    <n v="20201027"/>
    <x v="39"/>
    <b v="0"/>
    <s v="PB345"/>
    <b v="1"/>
    <b v="1"/>
    <x v="1"/>
    <x v="17"/>
    <s v="BOLT&amp;WASHER"/>
    <m/>
    <n v="1"/>
    <x v="125"/>
    <x v="4"/>
    <x v="238"/>
    <x v="0"/>
  </r>
  <r>
    <x v="1063"/>
    <s v="FLANGE NUT-SELF LOCKING"/>
    <s v="EA"/>
    <s v="GA"/>
    <x v="24"/>
    <x v="24"/>
    <s v="N"/>
    <s v="아산1포장장"/>
    <n v="20201026"/>
    <x v="156"/>
    <b v="0"/>
    <s v="PB345"/>
    <b v="1"/>
    <b v="1"/>
    <x v="4"/>
    <x v="51"/>
    <s v="FLANGE, NUT, SELF, LOCKING"/>
    <m/>
    <n v="4"/>
    <x v="14"/>
    <x v="7"/>
    <x v="14"/>
    <x v="0"/>
  </r>
  <r>
    <x v="334"/>
    <s v="BOLT-STEERING WHEEL MTG"/>
    <s v="EA"/>
    <s v="GA"/>
    <x v="6"/>
    <x v="6"/>
    <s v="N"/>
    <s v="아산1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624"/>
    <s v="BOLT-DR CHECKER MTG"/>
    <s v="EA"/>
    <s v="GA"/>
    <x v="6"/>
    <x v="6"/>
    <s v="N"/>
    <s v="아산1포장장"/>
    <n v="20201022"/>
    <x v="174"/>
    <b v="0"/>
    <s v="PB345"/>
    <b v="1"/>
    <b v="1"/>
    <x v="6"/>
    <x v="28"/>
    <s v="BOLT, DR, CHECKER, MTG"/>
    <m/>
    <n v="5"/>
    <x v="0"/>
    <x v="119"/>
    <x v="173"/>
    <x v="0"/>
  </r>
  <r>
    <x v="1066"/>
    <s v="M/SCREW-TORX"/>
    <s v="EA"/>
    <s v="GA"/>
    <x v="1"/>
    <x v="1"/>
    <s v="N"/>
    <s v="아산1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308"/>
    <s v="NUT-FLANGE"/>
    <s v="EA"/>
    <s v="GA"/>
    <x v="4"/>
    <x v="4"/>
    <s v="N"/>
    <s v="아산1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1322"/>
    <s v="BOLT &amp; WASHER ASSY"/>
    <s v="EA"/>
    <s v="GA"/>
    <x v="1"/>
    <x v="1"/>
    <s v="N"/>
    <s v="아산1포장장"/>
    <n v="20201021"/>
    <x v="665"/>
    <b v="0"/>
    <s v="PB345"/>
    <b v="1"/>
    <b v="1"/>
    <x v="5"/>
    <x v="23"/>
    <s v="BOLT&amp;WASHER"/>
    <m/>
    <n v="1"/>
    <x v="125"/>
    <x v="4"/>
    <x v="238"/>
    <x v="0"/>
  </r>
  <r>
    <x v="1323"/>
    <s v="COVER-I/S RR VIEW MIRROR"/>
    <s v="EA"/>
    <s v="GA"/>
    <x v="64"/>
    <x v="64"/>
    <s v="N"/>
    <s v="아산1포장장"/>
    <n v="20201021"/>
    <x v="666"/>
    <b v="0"/>
    <s v="PB326F"/>
    <b v="1"/>
    <b v="1"/>
    <x v="5"/>
    <x v="23"/>
    <s v="COVER, I/S, VIEW, MIRROR"/>
    <s v="RR"/>
    <n v="4"/>
    <x v="6"/>
    <x v="163"/>
    <x v="239"/>
    <x v="0"/>
  </r>
  <r>
    <x v="1252"/>
    <s v="TAPPING SCREW-STEP"/>
    <s v="EA"/>
    <s v="GA"/>
    <x v="1"/>
    <x v="1"/>
    <s v="N"/>
    <s v="아산1포장장"/>
    <n v="20200922"/>
    <x v="165"/>
    <b v="0"/>
    <s v="PB345"/>
    <b v="1"/>
    <b v="1"/>
    <x v="5"/>
    <x v="31"/>
    <s v="TAPPING, SCREW, STEP"/>
    <m/>
    <n v="2"/>
    <x v="53"/>
    <x v="160"/>
    <x v="234"/>
    <x v="0"/>
  </r>
  <r>
    <x v="1324"/>
    <s v="BOLT-FLANGE"/>
    <s v="EA"/>
    <s v="GA"/>
    <x v="1"/>
    <x v="1"/>
    <s v="N"/>
    <s v="아산1포장장"/>
    <n v="20201019"/>
    <x v="172"/>
    <b v="0"/>
    <s v="PB345"/>
    <b v="1"/>
    <b v="1"/>
    <x v="0"/>
    <x v="0"/>
    <s v="BOLT, FLANGE"/>
    <m/>
    <n v="2"/>
    <x v="0"/>
    <x v="0"/>
    <x v="0"/>
    <x v="0"/>
  </r>
  <r>
    <x v="1325"/>
    <s v="BOLT-FLANGE"/>
    <s v="EA"/>
    <s v="GA"/>
    <x v="1"/>
    <x v="1"/>
    <s v="N"/>
    <s v="아산1포장장"/>
    <n v="20201030"/>
    <x v="667"/>
    <b v="0"/>
    <s v="PB345"/>
    <b v="1"/>
    <b v="1"/>
    <x v="0"/>
    <x v="0"/>
    <s v="BOLT, FLANGE"/>
    <m/>
    <n v="2"/>
    <x v="0"/>
    <x v="0"/>
    <x v="0"/>
    <x v="0"/>
  </r>
  <r>
    <x v="1326"/>
    <s v="NUT-WASHER ASSY"/>
    <s v="EA"/>
    <s v="GA"/>
    <x v="24"/>
    <x v="24"/>
    <s v="N"/>
    <s v="아산1포장장"/>
    <n v="20201030"/>
    <x v="668"/>
    <b v="0"/>
    <s v="PB345"/>
    <b v="1"/>
    <b v="1"/>
    <x v="0"/>
    <x v="7"/>
    <s v="NUT, WASHER"/>
    <m/>
    <n v="2"/>
    <x v="16"/>
    <x v="8"/>
    <x v="65"/>
    <x v="0"/>
  </r>
  <r>
    <x v="1034"/>
    <s v="BOLT-FLANGE,GUIDE(SELF-ALIGNME"/>
    <s v="EA"/>
    <s v="GA"/>
    <x v="1"/>
    <x v="1"/>
    <s v="N"/>
    <s v="아산1포장장"/>
    <n v="20201026"/>
    <x v="429"/>
    <b v="0"/>
    <s v="PB345"/>
    <b v="1"/>
    <b v="1"/>
    <x v="0"/>
    <x v="48"/>
    <s v="BOLT, FLANGE, GUIDE, SELF, ALIGNME"/>
    <m/>
    <n v="3"/>
    <x v="0"/>
    <x v="139"/>
    <x v="199"/>
    <x v="0"/>
  </r>
  <r>
    <x v="1327"/>
    <s v="BOLT &amp; WASHER ASSY"/>
    <s v="EA"/>
    <s v="GA"/>
    <x v="7"/>
    <x v="7"/>
    <s v="N"/>
    <s v="아산1포장장"/>
    <n v="20201030"/>
    <x v="669"/>
    <b v="0"/>
    <s v="PB345"/>
    <b v="1"/>
    <b v="1"/>
    <x v="1"/>
    <x v="17"/>
    <s v="BOLT&amp;WASHER"/>
    <m/>
    <n v="1"/>
    <x v="125"/>
    <x v="4"/>
    <x v="238"/>
    <x v="0"/>
  </r>
  <r>
    <x v="1328"/>
    <s v="BOLT &amp; WASHER ASSY"/>
    <s v="EA"/>
    <s v="GA"/>
    <x v="7"/>
    <x v="7"/>
    <s v="N"/>
    <s v="아산1포장장"/>
    <n v="20201023"/>
    <x v="670"/>
    <b v="0"/>
    <s v="PB345"/>
    <b v="1"/>
    <b v="1"/>
    <x v="1"/>
    <x v="17"/>
    <s v="BOLT&amp;WASHER"/>
    <m/>
    <n v="1"/>
    <x v="125"/>
    <x v="4"/>
    <x v="238"/>
    <x v="0"/>
  </r>
  <r>
    <x v="1329"/>
    <s v="BOLT &amp; WASHER ASSY"/>
    <s v="EA"/>
    <s v="GA"/>
    <x v="7"/>
    <x v="7"/>
    <s v="N"/>
    <s v="아산1포장장"/>
    <n v="20201012"/>
    <x v="671"/>
    <b v="0"/>
    <s v="PB345"/>
    <b v="1"/>
    <b v="1"/>
    <x v="1"/>
    <x v="17"/>
    <s v="BOLT&amp;WASHER"/>
    <m/>
    <n v="1"/>
    <x v="125"/>
    <x v="4"/>
    <x v="238"/>
    <x v="0"/>
  </r>
  <r>
    <x v="332"/>
    <s v="BOLT-FLANGE"/>
    <s v="EA"/>
    <s v="GA"/>
    <x v="1"/>
    <x v="1"/>
    <s v="N"/>
    <s v="아산1포장장"/>
    <n v="20201021"/>
    <x v="254"/>
    <b v="0"/>
    <s v="PB345F"/>
    <b v="1"/>
    <b v="1"/>
    <x v="4"/>
    <x v="21"/>
    <s v="BOLT, FLANGE"/>
    <m/>
    <n v="2"/>
    <x v="0"/>
    <x v="0"/>
    <x v="0"/>
    <x v="0"/>
  </r>
  <r>
    <x v="358"/>
    <s v="T/SCREW ASSY-NYLON WASHER"/>
    <s v="EA"/>
    <s v="GA"/>
    <x v="1"/>
    <x v="1"/>
    <s v="N"/>
    <s v="아산1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111"/>
    <s v="BOLT-WASHER ASSY"/>
    <s v="EA"/>
    <s v="GA"/>
    <x v="1"/>
    <x v="1"/>
    <s v="N"/>
    <s v="아산1포장장"/>
    <n v="20201030"/>
    <x v="87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A"/>
    <x v="6"/>
    <x v="6"/>
    <s v="N"/>
    <s v="아산1포장장"/>
    <n v="20201028"/>
    <x v="6"/>
    <b v="0"/>
    <s v="PB345"/>
    <b v="1"/>
    <b v="1"/>
    <x v="0"/>
    <x v="0"/>
    <s v="BOLT, WASHER"/>
    <m/>
    <n v="2"/>
    <x v="0"/>
    <x v="8"/>
    <x v="15"/>
    <x v="0"/>
  </r>
  <r>
    <x v="23"/>
    <s v="BOLT-FLANGE"/>
    <s v="EA"/>
    <s v="GA"/>
    <x v="5"/>
    <x v="5"/>
    <s v="N"/>
    <s v="아산1포장장"/>
    <n v="20201028"/>
    <x v="18"/>
    <b v="0"/>
    <s v="PB345"/>
    <b v="1"/>
    <b v="1"/>
    <x v="0"/>
    <x v="0"/>
    <s v="BOLT, FLANGE"/>
    <m/>
    <n v="2"/>
    <x v="0"/>
    <x v="0"/>
    <x v="0"/>
    <x v="0"/>
  </r>
  <r>
    <x v="121"/>
    <s v="NUT-WASHER ASSY"/>
    <s v="EA"/>
    <s v="GA"/>
    <x v="24"/>
    <x v="24"/>
    <s v="N"/>
    <s v="아산1포장장"/>
    <n v="20201026"/>
    <x v="86"/>
    <b v="0"/>
    <s v="PB345"/>
    <b v="1"/>
    <b v="1"/>
    <x v="0"/>
    <x v="7"/>
    <s v="NUT, WASHER"/>
    <m/>
    <n v="2"/>
    <x v="16"/>
    <x v="8"/>
    <x v="65"/>
    <x v="0"/>
  </r>
  <r>
    <x v="805"/>
    <s v="NUT-FLANGE"/>
    <s v="EA"/>
    <s v="GA"/>
    <x v="24"/>
    <x v="24"/>
    <s v="N"/>
    <s v="아산1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316"/>
    <s v="BOLT-FLANGE"/>
    <s v="EA"/>
    <s v="GA"/>
    <x v="7"/>
    <x v="7"/>
    <s v="N"/>
    <s v="아산1포장장"/>
    <n v="20201016"/>
    <x v="240"/>
    <b v="0"/>
    <s v="PB345"/>
    <b v="1"/>
    <b v="1"/>
    <x v="1"/>
    <x v="10"/>
    <s v="BOLT, FLANGE"/>
    <m/>
    <n v="2"/>
    <x v="0"/>
    <x v="0"/>
    <x v="0"/>
    <x v="0"/>
  </r>
  <r>
    <x v="201"/>
    <s v="BOLT"/>
    <s v="EA"/>
    <s v="GA"/>
    <x v="1"/>
    <x v="1"/>
    <s v="N"/>
    <s v="아산1포장장"/>
    <n v="20201026"/>
    <x v="154"/>
    <b v="0"/>
    <s v="PB345"/>
    <b v="1"/>
    <b v="1"/>
    <x v="4"/>
    <x v="21"/>
    <s v="BOLT"/>
    <m/>
    <n v="1"/>
    <x v="0"/>
    <x v="4"/>
    <x v="16"/>
    <x v="0"/>
  </r>
  <r>
    <x v="1308"/>
    <s v="NUT-FLANGE"/>
    <s v="EA"/>
    <s v="GA"/>
    <x v="4"/>
    <x v="4"/>
    <s v="N"/>
    <s v="아산1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358"/>
    <s v="T/SCREW ASSY-NYLON WASHER"/>
    <s v="EA"/>
    <s v="GA"/>
    <x v="1"/>
    <x v="1"/>
    <s v="N"/>
    <s v="아산1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1330"/>
    <s v="BOLT-WASHER ASSY"/>
    <s v="EA"/>
    <s v="GA"/>
    <x v="6"/>
    <x v="6"/>
    <s v="N"/>
    <s v="아산1포장장"/>
    <n v="20201030"/>
    <x v="672"/>
    <b v="0"/>
    <s v="PB345"/>
    <b v="1"/>
    <b v="1"/>
    <x v="0"/>
    <x v="0"/>
    <s v="BOLT, WASHER"/>
    <m/>
    <n v="2"/>
    <x v="0"/>
    <x v="8"/>
    <x v="15"/>
    <x v="0"/>
  </r>
  <r>
    <x v="1020"/>
    <s v="BOLT-WASHER ASSY"/>
    <s v="EA"/>
    <s v="GA"/>
    <x v="1"/>
    <x v="1"/>
    <s v="N"/>
    <s v="아산1포장장"/>
    <n v="20201026"/>
    <x v="571"/>
    <b v="0"/>
    <s v="PB345"/>
    <b v="1"/>
    <b v="1"/>
    <x v="0"/>
    <x v="0"/>
    <s v="BOLT, WASHER"/>
    <m/>
    <n v="2"/>
    <x v="0"/>
    <x v="8"/>
    <x v="15"/>
    <x v="0"/>
  </r>
  <r>
    <x v="434"/>
    <s v="BOLT-SELF ALIGMNET"/>
    <s v="EA"/>
    <s v="GA"/>
    <x v="1"/>
    <x v="1"/>
    <s v="N"/>
    <s v="아산1포장장"/>
    <n v="20201026"/>
    <x v="0"/>
    <b v="0"/>
    <s v="PB345"/>
    <b v="1"/>
    <b v="1"/>
    <x v="0"/>
    <x v="0"/>
    <s v="BOLT, SELF, ALIGMNET"/>
    <m/>
    <n v="1"/>
    <x v="0"/>
    <x v="4"/>
    <x v="16"/>
    <x v="0"/>
  </r>
  <r>
    <x v="1331"/>
    <s v="BOLT-WASHER ASSY, TAPER"/>
    <s v="EA"/>
    <s v="GA"/>
    <x v="1"/>
    <x v="1"/>
    <s v="N"/>
    <s v="아산1포장장"/>
    <n v="20200821"/>
    <x v="673"/>
    <b v="0"/>
    <s v="PB345"/>
    <b v="1"/>
    <b v="1"/>
    <x v="0"/>
    <x v="0"/>
    <s v="BOLT, WASHER, TAPER"/>
    <m/>
    <n v="4"/>
    <x v="0"/>
    <x v="8"/>
    <x v="15"/>
    <x v="0"/>
  </r>
  <r>
    <x v="1332"/>
    <s v="BOLT-PLAIN WASHER ASSY, TAPER"/>
    <s v="EA"/>
    <s v="GA"/>
    <x v="5"/>
    <x v="5"/>
    <s v="N"/>
    <s v="아산1포장장"/>
    <n v="20201027"/>
    <x v="0"/>
    <b v="0"/>
    <s v="PB345"/>
    <b v="1"/>
    <b v="1"/>
    <x v="0"/>
    <x v="0"/>
    <s v="BOLT, PLAIN, WASHER, TAPER"/>
    <m/>
    <n v="2"/>
    <x v="0"/>
    <x v="8"/>
    <x v="15"/>
    <x v="0"/>
  </r>
  <r>
    <x v="1333"/>
    <s v="BOLT-WASHER ASSY, TAPER"/>
    <s v="EA"/>
    <s v="GA"/>
    <x v="1"/>
    <x v="1"/>
    <s v="N"/>
    <s v="아산1포장장"/>
    <n v="20201029"/>
    <x v="674"/>
    <b v="0"/>
    <s v="PB345"/>
    <b v="1"/>
    <b v="1"/>
    <x v="0"/>
    <x v="0"/>
    <s v="BOLT, WASHER, TAPER"/>
    <m/>
    <n v="4"/>
    <x v="0"/>
    <x v="8"/>
    <x v="15"/>
    <x v="0"/>
  </r>
  <r>
    <x v="308"/>
    <s v="BOLT-WASHER ASSY, TAPER"/>
    <s v="EA"/>
    <s v="GA"/>
    <x v="1"/>
    <x v="1"/>
    <s v="N"/>
    <s v="아산1포장장"/>
    <n v="20201028"/>
    <x v="82"/>
    <b v="0"/>
    <s v="PB345"/>
    <b v="1"/>
    <b v="1"/>
    <x v="0"/>
    <x v="0"/>
    <s v="BOLT, WASHER, TAPER"/>
    <m/>
    <n v="4"/>
    <x v="0"/>
    <x v="8"/>
    <x v="15"/>
    <x v="0"/>
  </r>
  <r>
    <x v="23"/>
    <s v="BOLT-FLANGE"/>
    <s v="EA"/>
    <s v="GA"/>
    <x v="5"/>
    <x v="5"/>
    <s v="N"/>
    <s v="아산1포장장"/>
    <n v="20201028"/>
    <x v="18"/>
    <b v="0"/>
    <s v="PB345"/>
    <b v="1"/>
    <b v="1"/>
    <x v="0"/>
    <x v="0"/>
    <s v="BOLT, FLANGE"/>
    <m/>
    <n v="2"/>
    <x v="0"/>
    <x v="0"/>
    <x v="0"/>
    <x v="0"/>
  </r>
  <r>
    <x v="554"/>
    <s v="BOLT-FLANGE(F.T THREAD)"/>
    <s v="EA"/>
    <s v="GA"/>
    <x v="5"/>
    <x v="5"/>
    <s v="N"/>
    <s v="아산1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800"/>
    <s v="BOLT-FLANGE(F.T THREAD)"/>
    <s v="EA"/>
    <s v="GA"/>
    <x v="5"/>
    <x v="5"/>
    <s v="N"/>
    <s v="아산1포장장"/>
    <n v="20201028"/>
    <x v="443"/>
    <b v="0"/>
    <s v="PB345"/>
    <b v="1"/>
    <b v="1"/>
    <x v="0"/>
    <x v="0"/>
    <s v="BOLT, FLANGE, FT, THREAD"/>
    <m/>
    <n v="2"/>
    <x v="0"/>
    <x v="0"/>
    <x v="0"/>
    <x v="0"/>
  </r>
  <r>
    <x v="1317"/>
    <s v="BOLT-FLANGE, PAINT CLEAR(F.T THREAD)"/>
    <s v="EA"/>
    <s v="GA"/>
    <x v="5"/>
    <x v="5"/>
    <s v="N"/>
    <s v="아산1포장장"/>
    <n v="20201022"/>
    <x v="515"/>
    <b v="0"/>
    <s v="PB345"/>
    <b v="1"/>
    <b v="1"/>
    <x v="0"/>
    <x v="0"/>
    <s v="BOLT, FLANGE, PAINT, CLEAR, FT, THREAD"/>
    <m/>
    <n v="2"/>
    <x v="0"/>
    <x v="0"/>
    <x v="0"/>
    <x v="0"/>
  </r>
  <r>
    <x v="313"/>
    <s v="BOLT-SELF ALIGNMENT"/>
    <s v="EA"/>
    <s v="GA"/>
    <x v="1"/>
    <x v="1"/>
    <s v="N"/>
    <s v="아산1포장장"/>
    <n v="20201028"/>
    <x v="237"/>
    <b v="0"/>
    <s v="PB345"/>
    <b v="1"/>
    <b v="1"/>
    <x v="0"/>
    <x v="0"/>
    <s v="BOLT, SELF, ALIGNMENT"/>
    <m/>
    <n v="1"/>
    <x v="0"/>
    <x v="4"/>
    <x v="16"/>
    <x v="0"/>
  </r>
  <r>
    <x v="1334"/>
    <s v="BOLT-FLANGE, TAPER"/>
    <s v="EA"/>
    <s v="GA"/>
    <x v="1"/>
    <x v="1"/>
    <s v="N"/>
    <s v="아산1포장장"/>
    <n v="20200929"/>
    <x v="45"/>
    <b v="0"/>
    <s v="PB345"/>
    <b v="1"/>
    <b v="1"/>
    <x v="0"/>
    <x v="0"/>
    <s v="BOLT, FLANGE, TAPER"/>
    <m/>
    <n v="2"/>
    <x v="0"/>
    <x v="0"/>
    <x v="0"/>
    <x v="0"/>
  </r>
  <r>
    <x v="314"/>
    <s v="BOLT-FLANGE,PLAIN WASHER,TAPER"/>
    <s v="EA"/>
    <s v="GA"/>
    <x v="1"/>
    <x v="1"/>
    <s v="N"/>
    <s v="아산1포장장"/>
    <n v="20201022"/>
    <x v="238"/>
    <b v="0"/>
    <s v="PB345"/>
    <b v="1"/>
    <b v="1"/>
    <x v="0"/>
    <x v="0"/>
    <s v="BOLT, FLANGE, PLAIN, WASHER, TAPER"/>
    <m/>
    <n v="2"/>
    <x v="0"/>
    <x v="0"/>
    <x v="0"/>
    <x v="0"/>
  </r>
  <r>
    <x v="1335"/>
    <s v="T/SCREW-HEXAGON HEAD"/>
    <s v="EA"/>
    <s v="GA"/>
    <x v="1"/>
    <x v="1"/>
    <s v="N"/>
    <s v="아산1포장장"/>
    <n v="20201030"/>
    <x v="675"/>
    <b v="0"/>
    <s v="PB345"/>
    <b v="1"/>
    <b v="1"/>
    <x v="0"/>
    <x v="1"/>
    <s v="T/SCREW, HEXAGON, HEAD"/>
    <m/>
    <n v="3"/>
    <x v="1"/>
    <x v="1"/>
    <x v="1"/>
    <x v="0"/>
  </r>
  <r>
    <x v="1028"/>
    <s v="T/SCREW-HEXAGON HEAD"/>
    <s v="EA"/>
    <s v="GA"/>
    <x v="1"/>
    <x v="1"/>
    <s v="N"/>
    <s v="아산1포장장"/>
    <n v="20201026"/>
    <x v="576"/>
    <b v="0"/>
    <s v="PB345"/>
    <b v="1"/>
    <b v="1"/>
    <x v="0"/>
    <x v="1"/>
    <s v="T/SCREW, HEXAGON, HEAD"/>
    <m/>
    <n v="3"/>
    <x v="1"/>
    <x v="1"/>
    <x v="1"/>
    <x v="0"/>
  </r>
  <r>
    <x v="121"/>
    <s v="NUT-WASHER ASSY"/>
    <s v="EA"/>
    <s v="GA"/>
    <x v="24"/>
    <x v="24"/>
    <s v="N"/>
    <s v="아산1포장장"/>
    <n v="20201026"/>
    <x v="86"/>
    <b v="0"/>
    <s v="PB345"/>
    <b v="1"/>
    <b v="1"/>
    <x v="0"/>
    <x v="7"/>
    <s v="NUT, WASHER"/>
    <m/>
    <n v="2"/>
    <x v="16"/>
    <x v="8"/>
    <x v="65"/>
    <x v="0"/>
  </r>
  <r>
    <x v="579"/>
    <s v="BOLT-FLANGE"/>
    <s v="EA"/>
    <s v="GA"/>
    <x v="6"/>
    <x v="6"/>
    <s v="N"/>
    <s v="아산1포장장"/>
    <n v="20201014"/>
    <x v="90"/>
    <b v="0"/>
    <s v="PB345"/>
    <b v="1"/>
    <b v="1"/>
    <x v="1"/>
    <x v="10"/>
    <s v="BOLT, FLANGE"/>
    <m/>
    <n v="2"/>
    <x v="0"/>
    <x v="0"/>
    <x v="0"/>
    <x v="0"/>
  </r>
  <r>
    <x v="1336"/>
    <s v="BOLT-FLANGE"/>
    <s v="EA"/>
    <s v="GA"/>
    <x v="6"/>
    <x v="6"/>
    <s v="N"/>
    <s v="아산1포장장"/>
    <n v="20201021"/>
    <x v="90"/>
    <b v="0"/>
    <s v="PB345"/>
    <b v="1"/>
    <b v="1"/>
    <x v="1"/>
    <x v="10"/>
    <s v="BOLT, FLANGE"/>
    <m/>
    <n v="2"/>
    <x v="0"/>
    <x v="0"/>
    <x v="0"/>
    <x v="0"/>
  </r>
  <r>
    <x v="1337"/>
    <s v="BOLT"/>
    <s v="EA"/>
    <s v="GA"/>
    <x v="7"/>
    <x v="7"/>
    <s v="N"/>
    <s v="아산1포장장"/>
    <n v="20201027"/>
    <x v="676"/>
    <b v="0"/>
    <s v="PB345"/>
    <b v="1"/>
    <b v="1"/>
    <x v="1"/>
    <x v="10"/>
    <s v="BOLT"/>
    <m/>
    <n v="1"/>
    <x v="0"/>
    <x v="4"/>
    <x v="16"/>
    <x v="0"/>
  </r>
  <r>
    <x v="1338"/>
    <s v="NUT ASSY-HUB"/>
    <s v="EA"/>
    <s v="GA"/>
    <x v="24"/>
    <x v="24"/>
    <s v="N"/>
    <s v="아산1포장장"/>
    <n v="20201029"/>
    <x v="219"/>
    <b v="0"/>
    <s v="PB345"/>
    <b v="1"/>
    <b v="1"/>
    <x v="4"/>
    <x v="39"/>
    <s v="NUT, HUB"/>
    <m/>
    <n v="2"/>
    <x v="16"/>
    <x v="164"/>
    <x v="240"/>
    <x v="0"/>
  </r>
  <r>
    <x v="201"/>
    <s v="BOLT"/>
    <s v="EA"/>
    <s v="GA"/>
    <x v="1"/>
    <x v="1"/>
    <s v="N"/>
    <s v="아산1포장장"/>
    <n v="20201026"/>
    <x v="154"/>
    <b v="0"/>
    <s v="PB345"/>
    <b v="1"/>
    <b v="1"/>
    <x v="4"/>
    <x v="21"/>
    <s v="BOLT"/>
    <m/>
    <n v="1"/>
    <x v="0"/>
    <x v="4"/>
    <x v="16"/>
    <x v="0"/>
  </r>
  <r>
    <x v="611"/>
    <s v="BOLT-FLANGE"/>
    <s v="EA"/>
    <s v="GA"/>
    <x v="6"/>
    <x v="6"/>
    <s v="N"/>
    <s v="아산1포장장"/>
    <n v="20201028"/>
    <x v="372"/>
    <b v="0"/>
    <s v="PB345"/>
    <b v="1"/>
    <b v="1"/>
    <x v="4"/>
    <x v="21"/>
    <s v="BOLT, FLANGE"/>
    <m/>
    <n v="2"/>
    <x v="0"/>
    <x v="0"/>
    <x v="0"/>
    <x v="0"/>
  </r>
  <r>
    <x v="333"/>
    <s v="BOLT-FLANGE"/>
    <s v="EA"/>
    <s v="GA"/>
    <x v="1"/>
    <x v="1"/>
    <s v="N"/>
    <s v="아산1포장장"/>
    <n v="20201028"/>
    <x v="255"/>
    <b v="0"/>
    <s v="PB345"/>
    <b v="1"/>
    <b v="1"/>
    <x v="4"/>
    <x v="21"/>
    <s v="BOLT, FLANGE"/>
    <m/>
    <n v="2"/>
    <x v="0"/>
    <x v="0"/>
    <x v="0"/>
    <x v="0"/>
  </r>
  <r>
    <x v="1339"/>
    <s v="BOLT-WASHER ASSY"/>
    <s v="EA"/>
    <s v="GA"/>
    <x v="7"/>
    <x v="7"/>
    <s v="N"/>
    <s v="아산1포장장"/>
    <n v="20201021"/>
    <x v="511"/>
    <b v="0"/>
    <s v="PB345"/>
    <b v="1"/>
    <b v="1"/>
    <x v="6"/>
    <x v="36"/>
    <s v="BOLT, WASHER"/>
    <m/>
    <n v="2"/>
    <x v="0"/>
    <x v="8"/>
    <x v="15"/>
    <x v="0"/>
  </r>
  <r>
    <x v="1323"/>
    <s v="COVER-I/S RR VIEW MIRROR"/>
    <s v="EA"/>
    <s v="GA"/>
    <x v="64"/>
    <x v="64"/>
    <s v="N"/>
    <s v="아산1포장장"/>
    <n v="20201021"/>
    <x v="666"/>
    <b v="0"/>
    <s v="PB326F"/>
    <b v="1"/>
    <b v="1"/>
    <x v="5"/>
    <x v="23"/>
    <s v="COVER, I/S, VIEW, MIRROR"/>
    <s v="RR"/>
    <n v="4"/>
    <x v="6"/>
    <x v="163"/>
    <x v="239"/>
    <x v="0"/>
  </r>
  <r>
    <x v="408"/>
    <s v="BOLT-WASHER ASSY P/CLEAR"/>
    <s v="EA"/>
    <s v="GA"/>
    <x v="7"/>
    <x v="7"/>
    <s v="N"/>
    <s v="아산1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1340"/>
    <s v="HEIGHT ADJUSTER ASSY-FR"/>
    <s v="EA"/>
    <s v="GA"/>
    <x v="93"/>
    <x v="93"/>
    <s v="N"/>
    <s v="아산1포장장"/>
    <n v="20201027"/>
    <x v="677"/>
    <b v="0"/>
    <s v="PB320F"/>
    <b v="1"/>
    <b v="1"/>
    <x v="5"/>
    <x v="32"/>
    <s v="HEIGHT, ADJUSTER"/>
    <s v="FR"/>
    <n v="2"/>
    <x v="126"/>
    <x v="4"/>
    <x v="241"/>
    <x v="0"/>
  </r>
  <r>
    <x v="1341"/>
    <s v="ANTENNA ASSY-SMART KEY"/>
    <s v="EA"/>
    <s v="GA"/>
    <x v="69"/>
    <x v="69"/>
    <s v="N"/>
    <s v="아산1포장장"/>
    <n v="20201023"/>
    <x v="678"/>
    <b v="0"/>
    <s v="PB325F"/>
    <b v="1"/>
    <b v="1"/>
    <x v="2"/>
    <x v="33"/>
    <s v="ANTENNA, SMART, KEY"/>
    <m/>
    <n v="3"/>
    <x v="76"/>
    <x v="104"/>
    <x v="154"/>
    <x v="0"/>
  </r>
  <r>
    <x v="774"/>
    <s v="BOLT-WASHER ASSY"/>
    <s v="EA"/>
    <s v="GA"/>
    <x v="1"/>
    <x v="1"/>
    <s v="N"/>
    <s v="아산1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306"/>
    <s v="BOLT-WASHER ASSY"/>
    <s v="EA"/>
    <s v="GA"/>
    <x v="1"/>
    <x v="1"/>
    <s v="N"/>
    <s v="아산1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552"/>
    <s v="BOLT-WASHER ASSY"/>
    <s v="EA"/>
    <s v="GA"/>
    <x v="1"/>
    <x v="1"/>
    <s v="N"/>
    <s v="아산1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32"/>
    <s v="BOLT-FLANGE"/>
    <s v="EA"/>
    <s v="GA"/>
    <x v="6"/>
    <x v="6"/>
    <s v="N"/>
    <s v="아산1포장장"/>
    <n v="20201023"/>
    <x v="26"/>
    <b v="0"/>
    <s v="PB345"/>
    <b v="1"/>
    <b v="1"/>
    <x v="0"/>
    <x v="0"/>
    <s v="BOLT, FLANGE"/>
    <m/>
    <n v="2"/>
    <x v="0"/>
    <x v="0"/>
    <x v="0"/>
    <x v="0"/>
  </r>
  <r>
    <x v="115"/>
    <s v="BOLT-FLANGE"/>
    <s v="EA"/>
    <s v="GA"/>
    <x v="7"/>
    <x v="7"/>
    <s v="N"/>
    <s v="아산1포장장"/>
    <n v="20200923"/>
    <x v="90"/>
    <b v="0"/>
    <s v="PB345"/>
    <b v="1"/>
    <b v="1"/>
    <x v="0"/>
    <x v="0"/>
    <s v="BOLT, FLANGE"/>
    <m/>
    <n v="2"/>
    <x v="0"/>
    <x v="0"/>
    <x v="0"/>
    <x v="0"/>
  </r>
  <r>
    <x v="120"/>
    <s v="T/SCREW-FLANGE HEAD"/>
    <s v="EA"/>
    <s v="GA"/>
    <x v="1"/>
    <x v="1"/>
    <s v="N"/>
    <s v="아산1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578"/>
    <s v="BOLT-FLANGE"/>
    <s v="EA"/>
    <s v="GA"/>
    <x v="7"/>
    <x v="7"/>
    <s v="N"/>
    <s v="아산1포장장"/>
    <n v="20200904"/>
    <x v="240"/>
    <b v="0"/>
    <s v="PB345"/>
    <b v="1"/>
    <b v="1"/>
    <x v="1"/>
    <x v="10"/>
    <s v="BOLT, FLANGE"/>
    <m/>
    <n v="2"/>
    <x v="0"/>
    <x v="0"/>
    <x v="0"/>
    <x v="0"/>
  </r>
  <r>
    <x v="579"/>
    <s v="BOLT-FLANGE"/>
    <s v="EA"/>
    <s v="GA"/>
    <x v="6"/>
    <x v="6"/>
    <s v="N"/>
    <s v="아산1포장장"/>
    <n v="20201014"/>
    <x v="90"/>
    <b v="0"/>
    <s v="PB345"/>
    <b v="1"/>
    <b v="1"/>
    <x v="1"/>
    <x v="10"/>
    <s v="BOLT, FLANGE"/>
    <m/>
    <n v="2"/>
    <x v="0"/>
    <x v="0"/>
    <x v="0"/>
    <x v="0"/>
  </r>
  <r>
    <x v="1342"/>
    <s v="BOLT- WASHER ASSY"/>
    <s v="EA"/>
    <s v="GA"/>
    <x v="7"/>
    <x v="7"/>
    <s v="N"/>
    <s v="아산1포장장"/>
    <n v="20200624"/>
    <x v="180"/>
    <b v="0"/>
    <s v="PB345"/>
    <b v="1"/>
    <b v="1"/>
    <x v="1"/>
    <x v="10"/>
    <s v="BOLT, WASHER"/>
    <m/>
    <n v="2"/>
    <x v="0"/>
    <x v="8"/>
    <x v="15"/>
    <x v="0"/>
  </r>
  <r>
    <x v="1343"/>
    <s v="BOLT"/>
    <s v="EA"/>
    <s v="GA"/>
    <x v="7"/>
    <x v="7"/>
    <s v="N"/>
    <s v="아산1포장장"/>
    <n v="20201028"/>
    <x v="679"/>
    <b v="0"/>
    <s v="PB345"/>
    <b v="1"/>
    <b v="1"/>
    <x v="1"/>
    <x v="10"/>
    <s v="BOLT"/>
    <m/>
    <n v="1"/>
    <x v="0"/>
    <x v="4"/>
    <x v="16"/>
    <x v="0"/>
  </r>
  <r>
    <x v="1298"/>
    <s v="BOLT-SEMS"/>
    <s v="EA"/>
    <s v="GA"/>
    <x v="1"/>
    <x v="1"/>
    <s v="N"/>
    <s v="아산1포장장"/>
    <n v="20201026"/>
    <x v="654"/>
    <b v="0"/>
    <s v="PB345"/>
    <b v="1"/>
    <b v="1"/>
    <x v="4"/>
    <x v="21"/>
    <s v="BOLT, SEMS"/>
    <m/>
    <n v="1"/>
    <x v="0"/>
    <x v="4"/>
    <x v="16"/>
    <x v="0"/>
  </r>
  <r>
    <x v="408"/>
    <s v="BOLT-WASHER ASSY P/CLEAR"/>
    <s v="EA"/>
    <s v="GA"/>
    <x v="7"/>
    <x v="7"/>
    <s v="N"/>
    <s v="아산1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20"/>
    <s v="NUT-FLANGE,SELF LOCK"/>
    <s v="EA"/>
    <s v="GA"/>
    <x v="4"/>
    <x v="4"/>
    <s v="N"/>
    <s v="아산1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774"/>
    <s v="BOLT-WASHER ASSY"/>
    <s v="EA"/>
    <s v="GA"/>
    <x v="1"/>
    <x v="1"/>
    <s v="N"/>
    <s v="아산1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A"/>
    <x v="1"/>
    <x v="1"/>
    <s v="N"/>
    <s v="아산1포장장"/>
    <n v="20201030"/>
    <x v="87"/>
    <b v="0"/>
    <s v="PB345"/>
    <b v="1"/>
    <b v="1"/>
    <x v="0"/>
    <x v="0"/>
    <s v="BOLT, WASHER"/>
    <m/>
    <n v="2"/>
    <x v="0"/>
    <x v="8"/>
    <x v="15"/>
    <x v="0"/>
  </r>
  <r>
    <x v="306"/>
    <s v="BOLT-WASHER ASSY"/>
    <s v="EA"/>
    <s v="GA"/>
    <x v="1"/>
    <x v="1"/>
    <s v="N"/>
    <s v="아산1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1344"/>
    <s v="BOLT-WASHER ASSY"/>
    <s v="EA"/>
    <s v="GA"/>
    <x v="6"/>
    <x v="6"/>
    <s v="N"/>
    <s v="아산1포장장"/>
    <n v="20201012"/>
    <x v="680"/>
    <b v="0"/>
    <s v="PB345"/>
    <b v="1"/>
    <b v="1"/>
    <x v="0"/>
    <x v="0"/>
    <s v="BOLT, WASHER"/>
    <m/>
    <n v="2"/>
    <x v="0"/>
    <x v="8"/>
    <x v="15"/>
    <x v="0"/>
  </r>
  <r>
    <x v="1330"/>
    <s v="BOLT-WASHER ASSY"/>
    <s v="EA"/>
    <s v="GA"/>
    <x v="6"/>
    <x v="6"/>
    <s v="N"/>
    <s v="아산1포장장"/>
    <n v="20201030"/>
    <x v="672"/>
    <b v="0"/>
    <s v="PB345"/>
    <b v="1"/>
    <b v="1"/>
    <x v="0"/>
    <x v="0"/>
    <s v="BOLT, WASHER"/>
    <m/>
    <n v="2"/>
    <x v="0"/>
    <x v="8"/>
    <x v="15"/>
    <x v="0"/>
  </r>
  <r>
    <x v="551"/>
    <s v="BOLT-WASHER ASSY"/>
    <s v="EA"/>
    <s v="GA"/>
    <x v="1"/>
    <x v="1"/>
    <s v="N"/>
    <s v="아산1포장장"/>
    <n v="20201028"/>
    <x v="331"/>
    <b v="0"/>
    <s v="PB345G"/>
    <b v="1"/>
    <b v="1"/>
    <x v="0"/>
    <x v="0"/>
    <s v="BOLT, WASHER"/>
    <m/>
    <n v="2"/>
    <x v="0"/>
    <x v="8"/>
    <x v="15"/>
    <x v="0"/>
  </r>
  <r>
    <x v="565"/>
    <s v="BOLT-WASHER ASSY"/>
    <s v="EA"/>
    <s v="GA"/>
    <x v="6"/>
    <x v="6"/>
    <s v="N"/>
    <s v="아산1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A"/>
    <x v="6"/>
    <x v="6"/>
    <s v="N"/>
    <s v="아산1포장장"/>
    <n v="20201028"/>
    <x v="6"/>
    <b v="0"/>
    <s v="PB345"/>
    <b v="1"/>
    <b v="1"/>
    <x v="0"/>
    <x v="0"/>
    <s v="BOLT, WASHER"/>
    <m/>
    <n v="2"/>
    <x v="0"/>
    <x v="8"/>
    <x v="15"/>
    <x v="0"/>
  </r>
  <r>
    <x v="434"/>
    <s v="BOLT-SELF ALIGMNET"/>
    <s v="EA"/>
    <s v="GA"/>
    <x v="1"/>
    <x v="1"/>
    <s v="N"/>
    <s v="아산1포장장"/>
    <n v="20201026"/>
    <x v="0"/>
    <b v="0"/>
    <s v="PB345"/>
    <b v="1"/>
    <b v="1"/>
    <x v="0"/>
    <x v="0"/>
    <s v="BOLT, SELF, ALIGMNET"/>
    <m/>
    <n v="1"/>
    <x v="0"/>
    <x v="4"/>
    <x v="16"/>
    <x v="0"/>
  </r>
  <r>
    <x v="552"/>
    <s v="BOLT-WASHER ASSY"/>
    <s v="EA"/>
    <s v="GA"/>
    <x v="1"/>
    <x v="1"/>
    <s v="N"/>
    <s v="아산1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23"/>
    <s v="BOLT-FLANGE"/>
    <s v="EA"/>
    <s v="GA"/>
    <x v="5"/>
    <x v="5"/>
    <s v="N"/>
    <s v="아산1포장장"/>
    <n v="20201028"/>
    <x v="18"/>
    <b v="0"/>
    <s v="PB345"/>
    <b v="1"/>
    <b v="1"/>
    <x v="0"/>
    <x v="0"/>
    <s v="BOLT, FLANGE"/>
    <m/>
    <n v="2"/>
    <x v="0"/>
    <x v="0"/>
    <x v="0"/>
    <x v="0"/>
  </r>
  <r>
    <x v="32"/>
    <s v="BOLT-FLANGE"/>
    <s v="EA"/>
    <s v="GA"/>
    <x v="6"/>
    <x v="6"/>
    <s v="N"/>
    <s v="아산1포장장"/>
    <n v="20201023"/>
    <x v="26"/>
    <b v="0"/>
    <s v="PB345"/>
    <b v="1"/>
    <b v="1"/>
    <x v="0"/>
    <x v="0"/>
    <s v="BOLT, FLANGE"/>
    <m/>
    <n v="2"/>
    <x v="0"/>
    <x v="0"/>
    <x v="0"/>
    <x v="0"/>
  </r>
  <r>
    <x v="115"/>
    <s v="BOLT-FLANGE"/>
    <s v="EA"/>
    <s v="GA"/>
    <x v="7"/>
    <x v="7"/>
    <s v="N"/>
    <s v="아산1포장장"/>
    <n v="20200923"/>
    <x v="90"/>
    <b v="0"/>
    <s v="PB345"/>
    <b v="1"/>
    <b v="1"/>
    <x v="0"/>
    <x v="0"/>
    <s v="BOLT, FLANGE"/>
    <m/>
    <n v="2"/>
    <x v="0"/>
    <x v="0"/>
    <x v="0"/>
    <x v="0"/>
  </r>
  <r>
    <x v="553"/>
    <s v="BOLT-FLANGE"/>
    <s v="EA"/>
    <s v="GA"/>
    <x v="6"/>
    <x v="6"/>
    <s v="N"/>
    <s v="아산1포장장"/>
    <n v="20201020"/>
    <x v="90"/>
    <b v="0"/>
    <s v="PB345"/>
    <b v="1"/>
    <b v="1"/>
    <x v="0"/>
    <x v="0"/>
    <s v="BOLT, FLANGE"/>
    <m/>
    <n v="2"/>
    <x v="0"/>
    <x v="0"/>
    <x v="0"/>
    <x v="0"/>
  </r>
  <r>
    <x v="33"/>
    <s v="BOLT-FLANGE"/>
    <s v="EA"/>
    <s v="GA"/>
    <x v="1"/>
    <x v="1"/>
    <s v="N"/>
    <s v="아산1포장장"/>
    <n v="20201029"/>
    <x v="27"/>
    <b v="0"/>
    <s v="PB345"/>
    <b v="1"/>
    <b v="1"/>
    <x v="0"/>
    <x v="0"/>
    <s v="BOLT, FLANGE"/>
    <m/>
    <n v="2"/>
    <x v="0"/>
    <x v="0"/>
    <x v="0"/>
    <x v="0"/>
  </r>
  <r>
    <x v="1316"/>
    <s v="BOLT-FLANGE"/>
    <s v="EA"/>
    <s v="GA"/>
    <x v="6"/>
    <x v="6"/>
    <s v="N"/>
    <s v="아산1포장장"/>
    <n v="20201028"/>
    <x v="662"/>
    <b v="0"/>
    <s v="PB345"/>
    <b v="1"/>
    <b v="1"/>
    <x v="0"/>
    <x v="0"/>
    <s v="BOLT, FLANGE"/>
    <m/>
    <n v="2"/>
    <x v="0"/>
    <x v="0"/>
    <x v="0"/>
    <x v="0"/>
  </r>
  <r>
    <x v="800"/>
    <s v="BOLT-FLANGE(F.T THREAD)"/>
    <s v="EA"/>
    <s v="GA"/>
    <x v="5"/>
    <x v="5"/>
    <s v="N"/>
    <s v="아산1포장장"/>
    <n v="20201028"/>
    <x v="443"/>
    <b v="0"/>
    <s v="PB345"/>
    <b v="1"/>
    <b v="1"/>
    <x v="0"/>
    <x v="0"/>
    <s v="BOLT, FLANGE, FT, THREAD"/>
    <m/>
    <n v="2"/>
    <x v="0"/>
    <x v="0"/>
    <x v="0"/>
    <x v="0"/>
  </r>
  <r>
    <x v="573"/>
    <s v="BOLT-FLANGE,SHOULDER WASHER AS"/>
    <s v="EA"/>
    <s v="GA"/>
    <x v="5"/>
    <x v="5"/>
    <s v="N"/>
    <s v="아산1포장장"/>
    <n v="20201027"/>
    <x v="344"/>
    <b v="0"/>
    <s v="PB345G"/>
    <b v="1"/>
    <b v="1"/>
    <x v="0"/>
    <x v="0"/>
    <s v="BOLT, FLANGE, SHOULDER, WASHER, AS"/>
    <m/>
    <n v="2"/>
    <x v="0"/>
    <x v="0"/>
    <x v="0"/>
    <x v="0"/>
  </r>
  <r>
    <x v="558"/>
    <s v="T SCREW"/>
    <s v="EA"/>
    <s v="GA"/>
    <x v="1"/>
    <x v="1"/>
    <s v="N"/>
    <s v="아산1포장장"/>
    <n v="20201023"/>
    <x v="336"/>
    <b v="0"/>
    <s v="PB345F"/>
    <b v="1"/>
    <b v="1"/>
    <x v="0"/>
    <x v="1"/>
    <s v="SCREW"/>
    <m/>
    <n v="4"/>
    <x v="53"/>
    <x v="105"/>
    <x v="93"/>
    <x v="0"/>
  </r>
  <r>
    <x v="119"/>
    <s v="T/SCREW-FLANGE HEAD"/>
    <s v="EA"/>
    <s v="GA"/>
    <x v="1"/>
    <x v="1"/>
    <s v="N"/>
    <s v="아산1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20"/>
    <s v="T/SCREW-FLANGE HEAD"/>
    <s v="EA"/>
    <s v="GA"/>
    <x v="1"/>
    <x v="1"/>
    <s v="N"/>
    <s v="아산1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559"/>
    <s v="NUT-WASHER ASSY"/>
    <s v="EA"/>
    <s v="GA"/>
    <x v="4"/>
    <x v="4"/>
    <s v="N"/>
    <s v="아산1포장장"/>
    <n v="20201021"/>
    <x v="28"/>
    <b v="0"/>
    <s v="PB345"/>
    <b v="1"/>
    <b v="1"/>
    <x v="0"/>
    <x v="7"/>
    <s v="NUT, WASHER"/>
    <m/>
    <n v="2"/>
    <x v="16"/>
    <x v="8"/>
    <x v="65"/>
    <x v="0"/>
  </r>
  <r>
    <x v="576"/>
    <s v="NUT-FLANGE,PAINT CLEAR"/>
    <s v="EA"/>
    <s v="GA"/>
    <x v="4"/>
    <x v="4"/>
    <s v="N"/>
    <s v="아산1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1031"/>
    <s v="NUT-FLANGE"/>
    <s v="EA"/>
    <s v="GA"/>
    <x v="4"/>
    <x v="4"/>
    <s v="N"/>
    <s v="아산1포장장"/>
    <n v="20201021"/>
    <x v="515"/>
    <b v="0"/>
    <s v="PB345"/>
    <b v="1"/>
    <b v="1"/>
    <x v="0"/>
    <x v="7"/>
    <s v="NUT, FLANGE"/>
    <m/>
    <n v="2"/>
    <x v="16"/>
    <x v="10"/>
    <x v="18"/>
    <x v="0"/>
  </r>
  <r>
    <x v="779"/>
    <s v="NUT-FLANGE"/>
    <s v="EA"/>
    <s v="GA"/>
    <x v="4"/>
    <x v="4"/>
    <s v="N"/>
    <s v="아산1포장장"/>
    <n v="20201021"/>
    <x v="165"/>
    <b v="0"/>
    <s v="PB345"/>
    <b v="1"/>
    <b v="1"/>
    <x v="0"/>
    <x v="7"/>
    <s v="NUT, FLANGE"/>
    <m/>
    <n v="2"/>
    <x v="16"/>
    <x v="10"/>
    <x v="18"/>
    <x v="0"/>
  </r>
  <r>
    <x v="122"/>
    <s v="NUT-FLANGE"/>
    <s v="EA"/>
    <s v="GA"/>
    <x v="4"/>
    <x v="4"/>
    <s v="N"/>
    <s v="아산1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1032"/>
    <s v="NUT-FLANGE"/>
    <s v="EA"/>
    <s v="GA"/>
    <x v="24"/>
    <x v="24"/>
    <s v="N"/>
    <s v="아산1포장장"/>
    <n v="20201015"/>
    <x v="162"/>
    <b v="0"/>
    <s v="PB345"/>
    <b v="1"/>
    <b v="1"/>
    <x v="0"/>
    <x v="7"/>
    <s v="NUT, FLANGE"/>
    <m/>
    <n v="2"/>
    <x v="16"/>
    <x v="10"/>
    <x v="18"/>
    <x v="0"/>
  </r>
  <r>
    <x v="805"/>
    <s v="NUT-FLANGE"/>
    <s v="EA"/>
    <s v="GA"/>
    <x v="24"/>
    <x v="24"/>
    <s v="N"/>
    <s v="아산1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578"/>
    <s v="BOLT-FLANGE"/>
    <s v="EA"/>
    <s v="GA"/>
    <x v="7"/>
    <x v="7"/>
    <s v="N"/>
    <s v="아산1포장장"/>
    <n v="20200904"/>
    <x v="240"/>
    <b v="0"/>
    <s v="PB345"/>
    <b v="1"/>
    <b v="1"/>
    <x v="1"/>
    <x v="10"/>
    <s v="BOLT, FLANGE"/>
    <m/>
    <n v="2"/>
    <x v="0"/>
    <x v="0"/>
    <x v="0"/>
    <x v="0"/>
  </r>
  <r>
    <x v="316"/>
    <s v="BOLT-FLANGE"/>
    <s v="EA"/>
    <s v="GA"/>
    <x v="7"/>
    <x v="7"/>
    <s v="N"/>
    <s v="아산1포장장"/>
    <n v="20201016"/>
    <x v="240"/>
    <b v="0"/>
    <s v="PB345"/>
    <b v="1"/>
    <b v="1"/>
    <x v="1"/>
    <x v="10"/>
    <s v="BOLT, FLANGE"/>
    <m/>
    <n v="2"/>
    <x v="0"/>
    <x v="0"/>
    <x v="0"/>
    <x v="0"/>
  </r>
  <r>
    <x v="1342"/>
    <s v="BOLT- WASHER ASSY"/>
    <s v="EA"/>
    <s v="GA"/>
    <x v="7"/>
    <x v="7"/>
    <s v="N"/>
    <s v="아산1포장장"/>
    <n v="20200624"/>
    <x v="180"/>
    <b v="0"/>
    <s v="PB345"/>
    <b v="1"/>
    <b v="1"/>
    <x v="1"/>
    <x v="10"/>
    <s v="BOLT, WASHER"/>
    <m/>
    <n v="2"/>
    <x v="0"/>
    <x v="8"/>
    <x v="15"/>
    <x v="0"/>
  </r>
  <r>
    <x v="581"/>
    <s v="BOLT"/>
    <s v="EA"/>
    <s v="GA"/>
    <x v="6"/>
    <x v="6"/>
    <s v="N"/>
    <s v="아산1포장장"/>
    <n v="20201028"/>
    <x v="348"/>
    <b v="0"/>
    <s v="PB345"/>
    <b v="1"/>
    <b v="1"/>
    <x v="1"/>
    <x v="10"/>
    <s v="BOLT"/>
    <m/>
    <n v="1"/>
    <x v="0"/>
    <x v="4"/>
    <x v="16"/>
    <x v="0"/>
  </r>
  <r>
    <x v="562"/>
    <s v="BOLT"/>
    <s v="EA"/>
    <s v="GA"/>
    <x v="6"/>
    <x v="6"/>
    <s v="N"/>
    <s v="아산1포장장"/>
    <n v="20201023"/>
    <x v="90"/>
    <b v="0"/>
    <s v="PB345"/>
    <b v="1"/>
    <b v="1"/>
    <x v="4"/>
    <x v="37"/>
    <s v="BOLT"/>
    <m/>
    <n v="1"/>
    <x v="0"/>
    <x v="4"/>
    <x v="16"/>
    <x v="0"/>
  </r>
  <r>
    <x v="1063"/>
    <s v="FLANGE NUT-SELF LOCKING"/>
    <s v="EA"/>
    <s v="GA"/>
    <x v="24"/>
    <x v="24"/>
    <s v="N"/>
    <s v="아산1포장장"/>
    <n v="20201026"/>
    <x v="156"/>
    <b v="0"/>
    <s v="PB345"/>
    <b v="1"/>
    <b v="1"/>
    <x v="4"/>
    <x v="51"/>
    <s v="FLANGE, NUT, SELF, LOCKING"/>
    <m/>
    <n v="4"/>
    <x v="14"/>
    <x v="7"/>
    <x v="14"/>
    <x v="0"/>
  </r>
  <r>
    <x v="563"/>
    <s v="BOLT"/>
    <s v="EA"/>
    <s v="GA"/>
    <x v="1"/>
    <x v="1"/>
    <s v="N"/>
    <s v="아산1포장장"/>
    <n v="20201029"/>
    <x v="339"/>
    <b v="0"/>
    <s v="PB345"/>
    <b v="1"/>
    <b v="1"/>
    <x v="4"/>
    <x v="21"/>
    <s v="BOLT"/>
    <m/>
    <n v="1"/>
    <x v="0"/>
    <x v="4"/>
    <x v="16"/>
    <x v="0"/>
  </r>
  <r>
    <x v="1298"/>
    <s v="BOLT-SEMS"/>
    <s v="EA"/>
    <s v="GA"/>
    <x v="1"/>
    <x v="1"/>
    <s v="N"/>
    <s v="아산1포장장"/>
    <n v="20201026"/>
    <x v="654"/>
    <b v="0"/>
    <s v="PB345"/>
    <b v="1"/>
    <b v="1"/>
    <x v="4"/>
    <x v="21"/>
    <s v="BOLT, SEMS"/>
    <m/>
    <n v="1"/>
    <x v="0"/>
    <x v="4"/>
    <x v="16"/>
    <x v="0"/>
  </r>
  <r>
    <x v="331"/>
    <s v="BOLT-SEMS"/>
    <s v="EA"/>
    <s v="GA"/>
    <x v="5"/>
    <x v="5"/>
    <s v="N"/>
    <s v="아산1포장장"/>
    <n v="20201026"/>
    <x v="253"/>
    <b v="0"/>
    <s v="PB345"/>
    <b v="1"/>
    <b v="1"/>
    <x v="4"/>
    <x v="21"/>
    <s v="BOLT, SEMS"/>
    <m/>
    <n v="1"/>
    <x v="0"/>
    <x v="4"/>
    <x v="16"/>
    <x v="0"/>
  </r>
  <r>
    <x v="334"/>
    <s v="BOLT-STEERING WHEEL MTG"/>
    <s v="EA"/>
    <s v="GA"/>
    <x v="6"/>
    <x v="6"/>
    <s v="N"/>
    <s v="아산1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1345"/>
    <s v="BOLT-WASHER ASSY"/>
    <s v="EA"/>
    <s v="GA"/>
    <x v="1"/>
    <x v="1"/>
    <s v="N"/>
    <s v="아산1포장장"/>
    <n v="20201028"/>
    <x v="619"/>
    <b v="0"/>
    <s v="PB345"/>
    <b v="1"/>
    <b v="1"/>
    <x v="6"/>
    <x v="36"/>
    <s v="BOLT, WASHER"/>
    <m/>
    <n v="2"/>
    <x v="0"/>
    <x v="8"/>
    <x v="15"/>
    <x v="0"/>
  </r>
  <r>
    <x v="1346"/>
    <s v="BOLT-WASHER ASSY"/>
    <s v="EA"/>
    <s v="GA"/>
    <x v="1"/>
    <x v="1"/>
    <s v="N"/>
    <s v="아산1포장장"/>
    <n v="20201028"/>
    <x v="681"/>
    <b v="0"/>
    <s v="PB345"/>
    <b v="1"/>
    <b v="1"/>
    <x v="6"/>
    <x v="36"/>
    <s v="BOLT, WASHER"/>
    <m/>
    <n v="2"/>
    <x v="0"/>
    <x v="8"/>
    <x v="15"/>
    <x v="0"/>
  </r>
  <r>
    <x v="1066"/>
    <s v="M/SCREW-TORX"/>
    <s v="EA"/>
    <s v="GA"/>
    <x v="1"/>
    <x v="1"/>
    <s v="N"/>
    <s v="아산1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308"/>
    <s v="NUT-FLANGE"/>
    <s v="EA"/>
    <s v="GA"/>
    <x v="4"/>
    <x v="4"/>
    <s v="N"/>
    <s v="아산1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358"/>
    <s v="T/SCREW ASSY-NYLON WASHER"/>
    <s v="EA"/>
    <s v="GA"/>
    <x v="1"/>
    <x v="1"/>
    <s v="N"/>
    <s v="아산1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20"/>
    <s v="NUT-FLANGE,SELF LOCK"/>
    <s v="EA"/>
    <s v="GA"/>
    <x v="4"/>
    <x v="4"/>
    <s v="N"/>
    <s v="아산1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800"/>
    <s v="BOLT-FLANGE(F.T THREAD)"/>
    <s v="EA"/>
    <s v="GA"/>
    <x v="5"/>
    <x v="5"/>
    <s v="N"/>
    <s v="아산1포장장"/>
    <n v="20201028"/>
    <x v="443"/>
    <b v="0"/>
    <s v="PB345"/>
    <b v="1"/>
    <b v="1"/>
    <x v="0"/>
    <x v="0"/>
    <s v="BOLT, FLANGE, FT, THREAD"/>
    <m/>
    <n v="2"/>
    <x v="0"/>
    <x v="0"/>
    <x v="0"/>
    <x v="0"/>
  </r>
  <r>
    <x v="20"/>
    <s v="NUT-FLANGE,SELF LOCK"/>
    <s v="EA"/>
    <s v="GA"/>
    <x v="4"/>
    <x v="4"/>
    <s v="N"/>
    <s v="아산1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800"/>
    <s v="BOLT-FLANGE(F.T THREAD)"/>
    <s v="EA"/>
    <s v="GA"/>
    <x v="5"/>
    <x v="5"/>
    <s v="N"/>
    <s v="아산1포장장"/>
    <n v="20201028"/>
    <x v="443"/>
    <b v="0"/>
    <s v="PB345"/>
    <b v="1"/>
    <b v="1"/>
    <x v="0"/>
    <x v="0"/>
    <s v="BOLT, FLANGE, FT, THREAD"/>
    <m/>
    <n v="2"/>
    <x v="0"/>
    <x v="0"/>
    <x v="0"/>
    <x v="0"/>
  </r>
  <r>
    <x v="1031"/>
    <s v="NUT-FLANGE"/>
    <s v="EA"/>
    <s v="GA"/>
    <x v="4"/>
    <x v="4"/>
    <s v="N"/>
    <s v="아산1포장장"/>
    <n v="20201021"/>
    <x v="515"/>
    <b v="0"/>
    <s v="PB345"/>
    <b v="1"/>
    <b v="1"/>
    <x v="0"/>
    <x v="7"/>
    <s v="NUT, FLANGE"/>
    <m/>
    <n v="2"/>
    <x v="16"/>
    <x v="10"/>
    <x v="18"/>
    <x v="0"/>
  </r>
  <r>
    <x v="779"/>
    <s v="NUT-FLANGE"/>
    <s v="EA"/>
    <s v="GA"/>
    <x v="4"/>
    <x v="4"/>
    <s v="N"/>
    <s v="아산1포장장"/>
    <n v="20201021"/>
    <x v="165"/>
    <b v="0"/>
    <s v="PB345"/>
    <b v="1"/>
    <b v="1"/>
    <x v="0"/>
    <x v="7"/>
    <s v="NUT, FLANGE"/>
    <m/>
    <n v="2"/>
    <x v="16"/>
    <x v="10"/>
    <x v="18"/>
    <x v="0"/>
  </r>
  <r>
    <x v="805"/>
    <s v="NUT-FLANGE"/>
    <s v="EA"/>
    <s v="GA"/>
    <x v="24"/>
    <x v="24"/>
    <s v="N"/>
    <s v="아산1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578"/>
    <s v="BOLT-FLANGE"/>
    <s v="EA"/>
    <s v="GA"/>
    <x v="7"/>
    <x v="7"/>
    <s v="N"/>
    <s v="아산1포장장"/>
    <n v="20200904"/>
    <x v="240"/>
    <b v="0"/>
    <s v="PB345"/>
    <b v="1"/>
    <b v="1"/>
    <x v="1"/>
    <x v="10"/>
    <s v="BOLT, FLANGE"/>
    <m/>
    <n v="2"/>
    <x v="0"/>
    <x v="0"/>
    <x v="0"/>
    <x v="0"/>
  </r>
  <r>
    <x v="579"/>
    <s v="BOLT-FLANGE"/>
    <s v="EA"/>
    <s v="GA"/>
    <x v="6"/>
    <x v="6"/>
    <s v="N"/>
    <s v="아산1포장장"/>
    <n v="20201014"/>
    <x v="90"/>
    <b v="0"/>
    <s v="PB345"/>
    <b v="1"/>
    <b v="1"/>
    <x v="1"/>
    <x v="10"/>
    <s v="BOLT, FLANGE"/>
    <m/>
    <n v="2"/>
    <x v="0"/>
    <x v="0"/>
    <x v="0"/>
    <x v="0"/>
  </r>
  <r>
    <x v="581"/>
    <s v="BOLT"/>
    <s v="EA"/>
    <s v="GA"/>
    <x v="6"/>
    <x v="6"/>
    <s v="N"/>
    <s v="아산1포장장"/>
    <n v="20201028"/>
    <x v="348"/>
    <b v="0"/>
    <s v="PB345"/>
    <b v="1"/>
    <b v="1"/>
    <x v="1"/>
    <x v="10"/>
    <s v="BOLT"/>
    <m/>
    <n v="1"/>
    <x v="0"/>
    <x v="4"/>
    <x v="16"/>
    <x v="0"/>
  </r>
  <r>
    <x v="1063"/>
    <s v="FLANGE NUT-SELF LOCKING"/>
    <s v="EA"/>
    <s v="GA"/>
    <x v="24"/>
    <x v="24"/>
    <s v="N"/>
    <s v="아산1포장장"/>
    <n v="20201026"/>
    <x v="156"/>
    <b v="0"/>
    <s v="PB345"/>
    <b v="1"/>
    <b v="1"/>
    <x v="4"/>
    <x v="51"/>
    <s v="FLANGE, NUT, SELF, LOCKING"/>
    <m/>
    <n v="4"/>
    <x v="14"/>
    <x v="7"/>
    <x v="14"/>
    <x v="0"/>
  </r>
  <r>
    <x v="331"/>
    <s v="BOLT-SEMS"/>
    <s v="EA"/>
    <s v="GA"/>
    <x v="5"/>
    <x v="5"/>
    <s v="N"/>
    <s v="아산1포장장"/>
    <n v="20201026"/>
    <x v="253"/>
    <b v="0"/>
    <s v="PB345"/>
    <b v="1"/>
    <b v="1"/>
    <x v="4"/>
    <x v="21"/>
    <s v="BOLT, SEMS"/>
    <m/>
    <n v="1"/>
    <x v="0"/>
    <x v="4"/>
    <x v="16"/>
    <x v="0"/>
  </r>
  <r>
    <x v="110"/>
    <s v="NUT-FLANGE"/>
    <s v="EA"/>
    <s v="GB"/>
    <x v="4"/>
    <x v="4"/>
    <s v="N"/>
    <s v="아산2포장장"/>
    <n v="20201023"/>
    <x v="86"/>
    <b v="0"/>
    <s v="PB345"/>
    <b v="1"/>
    <b v="1"/>
    <x v="0"/>
    <x v="6"/>
    <s v="NUT, FLANGE"/>
    <m/>
    <n v="2"/>
    <x v="16"/>
    <x v="10"/>
    <x v="18"/>
    <x v="0"/>
  </r>
  <r>
    <x v="21"/>
    <s v="BOLT-WASHER ASSY"/>
    <s v="EA"/>
    <s v="GB"/>
    <x v="1"/>
    <x v="1"/>
    <s v="N"/>
    <s v="아산2포장장"/>
    <n v="20201026"/>
    <x v="17"/>
    <b v="0"/>
    <s v="PB345"/>
    <b v="1"/>
    <b v="1"/>
    <x v="0"/>
    <x v="0"/>
    <s v="BOLT, WASHER"/>
    <m/>
    <n v="2"/>
    <x v="0"/>
    <x v="8"/>
    <x v="15"/>
    <x v="0"/>
  </r>
  <r>
    <x v="26"/>
    <s v="BOLT-FLANGE"/>
    <s v="EA"/>
    <s v="GB"/>
    <x v="6"/>
    <x v="6"/>
    <s v="N"/>
    <s v="아산2포장장"/>
    <n v="20201028"/>
    <x v="21"/>
    <b v="0"/>
    <s v="PB345"/>
    <b v="1"/>
    <b v="1"/>
    <x v="0"/>
    <x v="0"/>
    <s v="BOLT, FLANGE"/>
    <m/>
    <n v="2"/>
    <x v="0"/>
    <x v="0"/>
    <x v="0"/>
    <x v="0"/>
  </r>
  <r>
    <x v="31"/>
    <s v="BOLT-FLANGE"/>
    <s v="EA"/>
    <s v="GB"/>
    <x v="6"/>
    <x v="6"/>
    <s v="N"/>
    <s v="아산2포장장"/>
    <n v="20201023"/>
    <x v="25"/>
    <b v="0"/>
    <s v="PB345"/>
    <b v="1"/>
    <b v="1"/>
    <x v="0"/>
    <x v="0"/>
    <s v="BOLT, FLANGE"/>
    <m/>
    <n v="2"/>
    <x v="0"/>
    <x v="0"/>
    <x v="0"/>
    <x v="0"/>
  </r>
  <r>
    <x v="32"/>
    <s v="BOLT-FLANGE"/>
    <s v="EA"/>
    <s v="GB"/>
    <x v="6"/>
    <x v="6"/>
    <s v="N"/>
    <s v="아산2포장장"/>
    <n v="20201023"/>
    <x v="26"/>
    <b v="0"/>
    <s v="PB345"/>
    <b v="1"/>
    <b v="1"/>
    <x v="0"/>
    <x v="0"/>
    <s v="BOLT, FLANGE"/>
    <m/>
    <n v="2"/>
    <x v="0"/>
    <x v="0"/>
    <x v="0"/>
    <x v="0"/>
  </r>
  <r>
    <x v="34"/>
    <s v="STUD-SPECIAL"/>
    <s v="EA"/>
    <s v="GB"/>
    <x v="5"/>
    <x v="5"/>
    <s v="N"/>
    <s v="아산2포장장"/>
    <n v="20201027"/>
    <x v="28"/>
    <b v="0"/>
    <s v="PB345"/>
    <b v="1"/>
    <b v="1"/>
    <x v="0"/>
    <x v="0"/>
    <s v="STUD, SPECIAL"/>
    <m/>
    <n v="2"/>
    <x v="15"/>
    <x v="9"/>
    <x v="17"/>
    <x v="0"/>
  </r>
  <r>
    <x v="35"/>
    <s v="STUD-SPECIAL"/>
    <s v="EA"/>
    <s v="GB"/>
    <x v="5"/>
    <x v="5"/>
    <s v="N"/>
    <s v="아산2포장장"/>
    <n v="20201023"/>
    <x v="29"/>
    <b v="0"/>
    <s v="PB345"/>
    <b v="1"/>
    <b v="1"/>
    <x v="0"/>
    <x v="0"/>
    <s v="STUD, SPECIAL"/>
    <m/>
    <n v="2"/>
    <x v="15"/>
    <x v="9"/>
    <x v="17"/>
    <x v="0"/>
  </r>
  <r>
    <x v="37"/>
    <s v="NUT-FLANGE"/>
    <m/>
    <s v="GB"/>
    <x v="4"/>
    <x v="4"/>
    <s v="N"/>
    <s v="아산2포장장"/>
    <n v="20201023"/>
    <x v="31"/>
    <b v="0"/>
    <s v="PB345"/>
    <b v="1"/>
    <b v="1"/>
    <x v="0"/>
    <x v="7"/>
    <s v="NUT, FLANGE"/>
    <m/>
    <n v="2"/>
    <x v="16"/>
    <x v="10"/>
    <x v="18"/>
    <x v="0"/>
  </r>
  <r>
    <x v="62"/>
    <s v="STUD"/>
    <s v="EA"/>
    <s v="GB"/>
    <x v="5"/>
    <x v="5"/>
    <s v="N"/>
    <s v="아산2포장장"/>
    <n v="20201026"/>
    <x v="9"/>
    <b v="0"/>
    <s v="PB345"/>
    <b v="1"/>
    <b v="1"/>
    <x v="1"/>
    <x v="11"/>
    <s v="STUD"/>
    <m/>
    <n v="1"/>
    <x v="15"/>
    <x v="4"/>
    <x v="30"/>
    <x v="0"/>
  </r>
  <r>
    <x v="68"/>
    <s v="RETAINER-VALVE SPRING"/>
    <s v="EA"/>
    <s v="GB"/>
    <x v="6"/>
    <x v="6"/>
    <s v="N"/>
    <s v="아산2포장장"/>
    <n v="20201026"/>
    <x v="51"/>
    <b v="0"/>
    <s v="PB345"/>
    <b v="1"/>
    <b v="1"/>
    <x v="1"/>
    <x v="11"/>
    <s v="RETAINER, VALVE, SPRING"/>
    <m/>
    <n v="3"/>
    <x v="25"/>
    <x v="24"/>
    <x v="35"/>
    <x v="0"/>
  </r>
  <r>
    <x v="71"/>
    <s v="?BOLT-CYLINDER HEAD"/>
    <s v="EA"/>
    <s v="GB"/>
    <x v="6"/>
    <x v="6"/>
    <s v="N"/>
    <s v="아산2포장장"/>
    <n v="20201029"/>
    <x v="54"/>
    <b v="0"/>
    <s v="PB345"/>
    <b v="1"/>
    <b v="1"/>
    <x v="1"/>
    <x v="11"/>
    <s v="BOLT, CYLINDER, HEAD"/>
    <m/>
    <n v="3"/>
    <x v="0"/>
    <x v="26"/>
    <x v="38"/>
    <x v="0"/>
  </r>
  <r>
    <x v="75"/>
    <s v="BOLT-CRANKSHAFT PULLEY"/>
    <s v="EA"/>
    <s v="GB"/>
    <x v="1"/>
    <x v="1"/>
    <s v="N"/>
    <s v="아산2포장장"/>
    <n v="20201030"/>
    <x v="58"/>
    <b v="0"/>
    <s v="PB345"/>
    <b v="1"/>
    <b v="1"/>
    <x v="1"/>
    <x v="12"/>
    <s v="BOLT, CRANKSHAFT, PULLEY"/>
    <m/>
    <n v="3"/>
    <x v="0"/>
    <x v="29"/>
    <x v="42"/>
    <x v="0"/>
  </r>
  <r>
    <x v="85"/>
    <s v="BOLT-ARM"/>
    <s v="EA"/>
    <s v="GB"/>
    <x v="5"/>
    <x v="5"/>
    <s v="N"/>
    <s v="아산2포장장"/>
    <n v="20201016"/>
    <x v="20"/>
    <b v="0"/>
    <s v="PB345"/>
    <b v="1"/>
    <b v="1"/>
    <x v="1"/>
    <x v="13"/>
    <s v="BOLT, ARM"/>
    <m/>
    <n v="1"/>
    <x v="0"/>
    <x v="4"/>
    <x v="16"/>
    <x v="0"/>
  </r>
  <r>
    <x v="92"/>
    <s v="BOLT-FLANGE"/>
    <s v="EA"/>
    <s v="GB"/>
    <x v="6"/>
    <x v="6"/>
    <s v="N"/>
    <s v="아산2포장장"/>
    <n v="20201023"/>
    <x v="71"/>
    <b v="0"/>
    <s v="PB345"/>
    <b v="1"/>
    <b v="1"/>
    <x v="1"/>
    <x v="14"/>
    <s v="BOLT, FLANGE"/>
    <m/>
    <n v="2"/>
    <x v="0"/>
    <x v="0"/>
    <x v="0"/>
    <x v="0"/>
  </r>
  <r>
    <x v="98"/>
    <s v="WASHER ASSY HEAX BOLT"/>
    <s v="EA"/>
    <s v="GB"/>
    <x v="7"/>
    <x v="7"/>
    <s v="N"/>
    <s v="아산2포장장"/>
    <n v="20201026"/>
    <x v="18"/>
    <b v="0"/>
    <s v="PB345"/>
    <b v="1"/>
    <b v="1"/>
    <x v="1"/>
    <x v="5"/>
    <s v="WASHER, HEAX, BOLT"/>
    <m/>
    <n v="1"/>
    <x v="26"/>
    <x v="4"/>
    <x v="56"/>
    <x v="0"/>
  </r>
  <r>
    <x v="101"/>
    <s v="BOLT"/>
    <s v="EA"/>
    <s v="GB"/>
    <x v="7"/>
    <x v="7"/>
    <s v="N"/>
    <s v="아산2포장장"/>
    <n v="20201027"/>
    <x v="78"/>
    <b v="0"/>
    <s v="PB345"/>
    <b v="1"/>
    <b v="1"/>
    <x v="1"/>
    <x v="17"/>
    <s v="BOLT"/>
    <m/>
    <n v="1"/>
    <x v="0"/>
    <x v="4"/>
    <x v="16"/>
    <x v="0"/>
  </r>
  <r>
    <x v="1347"/>
    <s v="BOLT-SEAL"/>
    <s v="EA"/>
    <s v="GB"/>
    <x v="5"/>
    <x v="5"/>
    <s v="N"/>
    <s v="아산2포장장"/>
    <n v="20201027"/>
    <x v="18"/>
    <b v="0"/>
    <s v="PB345"/>
    <b v="1"/>
    <b v="1"/>
    <x v="1"/>
    <x v="18"/>
    <s v="BOLT, SEAL"/>
    <m/>
    <n v="2"/>
    <x v="0"/>
    <x v="165"/>
    <x v="242"/>
    <x v="0"/>
  </r>
  <r>
    <x v="103"/>
    <s v="BOLT-GUIDE"/>
    <s v="EA"/>
    <s v="GB"/>
    <x v="5"/>
    <x v="5"/>
    <s v="N"/>
    <s v="아산2포장장"/>
    <n v="20201028"/>
    <x v="80"/>
    <b v="0"/>
    <s v="PB345"/>
    <b v="1"/>
    <b v="1"/>
    <x v="1"/>
    <x v="18"/>
    <s v="BOLT, GUIDE"/>
    <m/>
    <n v="2"/>
    <x v="0"/>
    <x v="28"/>
    <x v="40"/>
    <x v="0"/>
  </r>
  <r>
    <x v="122"/>
    <s v="NUT-FLANGE"/>
    <s v="EA"/>
    <s v="GA"/>
    <x v="4"/>
    <x v="4"/>
    <s v="N"/>
    <s v="아산1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287"/>
    <s v="GASKET-TURBO MANI"/>
    <s v="EA"/>
    <s v="GA"/>
    <x v="40"/>
    <x v="40"/>
    <s v="N"/>
    <s v="아산1포장장"/>
    <n v="20201026"/>
    <x v="218"/>
    <b v="0"/>
    <s v="PB320FK"/>
    <b v="1"/>
    <b v="1"/>
    <x v="1"/>
    <x v="5"/>
    <s v="GASKET, TURBO, MANI"/>
    <m/>
    <n v="3"/>
    <x v="23"/>
    <x v="76"/>
    <x v="112"/>
    <x v="0"/>
  </r>
  <r>
    <x v="122"/>
    <s v="NUT-FLANGE"/>
    <s v="EA"/>
    <s v="GA"/>
    <x v="4"/>
    <x v="4"/>
    <s v="N"/>
    <s v="아산1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1348"/>
    <s v="FAN &amp; SHROUD ASSY"/>
    <s v="EA"/>
    <s v="GC"/>
    <x v="94"/>
    <x v="94"/>
    <s v="N"/>
    <s v="아산3포장장"/>
    <n v="20201028"/>
    <x v="682"/>
    <b v="0"/>
    <s v="DUM"/>
    <b v="1"/>
    <b v="1"/>
    <x v="3"/>
    <x v="4"/>
    <s v="FAN&amp;SHROUD"/>
    <m/>
    <n v="1"/>
    <x v="12"/>
    <x v="4"/>
    <x v="12"/>
    <x v="0"/>
  </r>
  <r>
    <x v="1349"/>
    <s v="FAN&amp;SHROUD ASSY-2.5Turbo(600W)"/>
    <s v="EA"/>
    <s v="GC"/>
    <x v="94"/>
    <x v="94"/>
    <s v="N"/>
    <s v="아산3포장장"/>
    <n v="20201012"/>
    <x v="683"/>
    <b v="0"/>
    <s v="DUM"/>
    <b v="1"/>
    <b v="1"/>
    <x v="3"/>
    <x v="4"/>
    <s v="FAN&amp;SHROUD, TURBO"/>
    <m/>
    <n v="1"/>
    <x v="12"/>
    <x v="4"/>
    <x v="12"/>
    <x v="0"/>
  </r>
  <r>
    <x v="1350"/>
    <s v="FAN&amp;SHROUD ASY (2.5 T T/P, 600W)"/>
    <s v="EA"/>
    <s v="GC"/>
    <x v="94"/>
    <x v="94"/>
    <s v="N"/>
    <s v="아산3포장장"/>
    <n v="20201027"/>
    <x v="684"/>
    <b v="0"/>
    <s v="DUM"/>
    <b v="1"/>
    <b v="1"/>
    <x v="3"/>
    <x v="4"/>
    <s v="FAN&amp;SHROUD, T/P"/>
    <m/>
    <n v="1"/>
    <x v="12"/>
    <x v="4"/>
    <x v="12"/>
    <x v="0"/>
  </r>
  <r>
    <x v="1351"/>
    <s v="FAN&amp;SHROUD ASY (2.5, 400W)"/>
    <s v="EA"/>
    <s v="GC"/>
    <x v="94"/>
    <x v="94"/>
    <s v="N"/>
    <s v="아산3포장장"/>
    <n v="20201015"/>
    <x v="685"/>
    <b v="0"/>
    <s v="DUM"/>
    <b v="1"/>
    <b v="1"/>
    <x v="3"/>
    <x v="4"/>
    <s v="FAN&amp;SHROUD"/>
    <m/>
    <n v="1"/>
    <x v="12"/>
    <x v="4"/>
    <x v="12"/>
    <x v="0"/>
  </r>
  <r>
    <x v="306"/>
    <s v="BOLT-WASHER ASSY"/>
    <s v="EA"/>
    <s v="GA"/>
    <x v="1"/>
    <x v="1"/>
    <s v="N"/>
    <s v="아산1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307"/>
    <s v="BOLT-WASHER ASSY"/>
    <m/>
    <s v="GA"/>
    <x v="6"/>
    <x v="6"/>
    <s v="N"/>
    <s v="아산1포장장"/>
    <n v="20201028"/>
    <x v="6"/>
    <b v="0"/>
    <s v="PB345"/>
    <b v="1"/>
    <b v="1"/>
    <x v="0"/>
    <x v="0"/>
    <s v="BOLT, WASHER"/>
    <m/>
    <n v="2"/>
    <x v="0"/>
    <x v="8"/>
    <x v="15"/>
    <x v="0"/>
  </r>
  <r>
    <x v="434"/>
    <s v="BOLT-SELF ALIGMNET"/>
    <s v="EA"/>
    <s v="GA"/>
    <x v="1"/>
    <x v="1"/>
    <s v="N"/>
    <s v="아산1포장장"/>
    <n v="20201026"/>
    <x v="0"/>
    <b v="0"/>
    <s v="PB345"/>
    <b v="1"/>
    <b v="1"/>
    <x v="0"/>
    <x v="0"/>
    <s v="BOLT, SELF, ALIGMNET"/>
    <m/>
    <n v="1"/>
    <x v="0"/>
    <x v="4"/>
    <x v="16"/>
    <x v="0"/>
  </r>
  <r>
    <x v="32"/>
    <s v="BOLT-FLANGE"/>
    <s v="EA"/>
    <s v="GA"/>
    <x v="6"/>
    <x v="6"/>
    <s v="N"/>
    <s v="아산1포장장"/>
    <n v="20201023"/>
    <x v="26"/>
    <b v="0"/>
    <s v="PB345"/>
    <b v="1"/>
    <b v="1"/>
    <x v="0"/>
    <x v="0"/>
    <s v="BOLT, FLANGE"/>
    <m/>
    <n v="2"/>
    <x v="0"/>
    <x v="0"/>
    <x v="0"/>
    <x v="0"/>
  </r>
  <r>
    <x v="1334"/>
    <s v="BOLT-FLANGE, TAPER"/>
    <s v="EA"/>
    <s v="GA"/>
    <x v="1"/>
    <x v="1"/>
    <s v="N"/>
    <s v="아산1포장장"/>
    <n v="20200929"/>
    <x v="45"/>
    <b v="0"/>
    <s v="PB345"/>
    <b v="1"/>
    <b v="1"/>
    <x v="0"/>
    <x v="0"/>
    <s v="BOLT, FLANGE, TAPER"/>
    <m/>
    <n v="2"/>
    <x v="0"/>
    <x v="0"/>
    <x v="0"/>
    <x v="0"/>
  </r>
  <r>
    <x v="1352"/>
    <s v="BOLT-FLNAGE, WASHER, PAINT CLEAR"/>
    <m/>
    <s v="GA"/>
    <x v="1"/>
    <x v="1"/>
    <s v="N"/>
    <s v="아산1포장장"/>
    <n v="20201030"/>
    <x v="39"/>
    <b v="0"/>
    <s v="PB345"/>
    <b v="1"/>
    <b v="1"/>
    <x v="0"/>
    <x v="0"/>
    <s v="BOLT, FLNAGE, WASHER, PAINT, CLEAR"/>
    <m/>
    <n v="4"/>
    <x v="0"/>
    <x v="8"/>
    <x v="15"/>
    <x v="0"/>
  </r>
  <r>
    <x v="120"/>
    <s v="T/SCREW-FLANGE HEAD"/>
    <s v="EA"/>
    <s v="GA"/>
    <x v="1"/>
    <x v="1"/>
    <s v="N"/>
    <s v="아산1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21"/>
    <s v="NUT-WASHER ASSY"/>
    <s v="EA"/>
    <s v="GA"/>
    <x v="24"/>
    <x v="24"/>
    <s v="N"/>
    <s v="아산1포장장"/>
    <n v="20201026"/>
    <x v="86"/>
    <b v="0"/>
    <s v="PB345"/>
    <b v="1"/>
    <b v="1"/>
    <x v="0"/>
    <x v="7"/>
    <s v="NUT, WASHER"/>
    <m/>
    <n v="2"/>
    <x v="16"/>
    <x v="8"/>
    <x v="65"/>
    <x v="0"/>
  </r>
  <r>
    <x v="576"/>
    <s v="NUT-FLANGE,PAINT CLEAR"/>
    <s v="EA"/>
    <s v="GA"/>
    <x v="4"/>
    <x v="4"/>
    <s v="N"/>
    <s v="아산1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334"/>
    <s v="BOLT-STEERING WHEEL MTG"/>
    <m/>
    <s v="GA"/>
    <x v="6"/>
    <x v="6"/>
    <s v="N"/>
    <s v="아산1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202"/>
    <s v="T/SCREW ASSY-NYLON WASHER"/>
    <s v="EA"/>
    <s v="GA"/>
    <x v="5"/>
    <x v="5"/>
    <s v="N"/>
    <s v="아산1포장장"/>
    <n v="20201019"/>
    <x v="155"/>
    <b v="0"/>
    <s v="PB345"/>
    <b v="1"/>
    <b v="1"/>
    <x v="5"/>
    <x v="22"/>
    <s v="T/SCREW, NYLON, WASHER"/>
    <m/>
    <n v="3"/>
    <x v="1"/>
    <x v="59"/>
    <x v="91"/>
    <x v="0"/>
  </r>
  <r>
    <x v="1340"/>
    <s v="HEIGHT ADJUSTER ASSY-FR"/>
    <s v="EA"/>
    <s v="GA"/>
    <x v="93"/>
    <x v="93"/>
    <s v="N"/>
    <s v="아산1포장장"/>
    <n v="20201027"/>
    <x v="677"/>
    <b v="0"/>
    <s v="PB320F"/>
    <b v="1"/>
    <b v="1"/>
    <x v="5"/>
    <x v="32"/>
    <s v="HEIGHT, ADJUSTER"/>
    <s v="FR"/>
    <n v="2"/>
    <x v="126"/>
    <x v="4"/>
    <x v="241"/>
    <x v="0"/>
  </r>
  <r>
    <x v="110"/>
    <s v="NUT-FLANGE"/>
    <s v="EA"/>
    <s v="GC"/>
    <x v="4"/>
    <x v="4"/>
    <s v="N"/>
    <s v="아산3포장장"/>
    <n v="20201023"/>
    <x v="86"/>
    <b v="0"/>
    <s v="PB345"/>
    <b v="1"/>
    <b v="1"/>
    <x v="0"/>
    <x v="6"/>
    <s v="NUT, FLANGE"/>
    <m/>
    <n v="2"/>
    <x v="16"/>
    <x v="10"/>
    <x v="18"/>
    <x v="0"/>
  </r>
  <r>
    <x v="21"/>
    <s v="BOLT-WASHER ASSY"/>
    <s v="EA"/>
    <s v="GC"/>
    <x v="1"/>
    <x v="1"/>
    <s v="N"/>
    <s v="아산3포장장"/>
    <n v="20201026"/>
    <x v="17"/>
    <b v="0"/>
    <s v="PB345"/>
    <b v="1"/>
    <b v="1"/>
    <x v="0"/>
    <x v="0"/>
    <s v="BOLT, WASHER"/>
    <m/>
    <n v="2"/>
    <x v="0"/>
    <x v="8"/>
    <x v="15"/>
    <x v="0"/>
  </r>
  <r>
    <x v="22"/>
    <s v="BOLT-FLANGE"/>
    <s v="EA"/>
    <s v="GC"/>
    <x v="5"/>
    <x v="5"/>
    <s v="N"/>
    <s v="아산3포장장"/>
    <n v="20200623"/>
    <x v="18"/>
    <b v="0"/>
    <s v="CS558"/>
    <b v="1"/>
    <b v="1"/>
    <x v="0"/>
    <x v="0"/>
    <s v="BOLT, FLANGE"/>
    <m/>
    <n v="2"/>
    <x v="0"/>
    <x v="0"/>
    <x v="0"/>
    <x v="0"/>
  </r>
  <r>
    <x v="1353"/>
    <s v="BOLT-FLANGE"/>
    <s v="EA"/>
    <s v="GC"/>
    <x v="1"/>
    <x v="1"/>
    <s v="N"/>
    <s v="아산3포장장"/>
    <n v="20200730"/>
    <x v="6"/>
    <b v="0"/>
    <s v="CS558"/>
    <b v="1"/>
    <b v="1"/>
    <x v="0"/>
    <x v="0"/>
    <s v="BOLT, FLANGE"/>
    <m/>
    <n v="2"/>
    <x v="0"/>
    <x v="0"/>
    <x v="0"/>
    <x v="0"/>
  </r>
  <r>
    <x v="25"/>
    <s v="BOLT"/>
    <s v="EA"/>
    <s v="GC"/>
    <x v="6"/>
    <x v="6"/>
    <s v="N"/>
    <s v="아산3포장장"/>
    <n v="20201028"/>
    <x v="20"/>
    <b v="0"/>
    <s v="PB345"/>
    <b v="1"/>
    <b v="1"/>
    <x v="0"/>
    <x v="0"/>
    <s v="BOLT"/>
    <m/>
    <n v="1"/>
    <x v="0"/>
    <x v="4"/>
    <x v="16"/>
    <x v="0"/>
  </r>
  <r>
    <x v="26"/>
    <s v="BOLT-FLANGE"/>
    <s v="EA"/>
    <s v="GC"/>
    <x v="6"/>
    <x v="6"/>
    <s v="N"/>
    <s v="아산3포장장"/>
    <n v="20201028"/>
    <x v="21"/>
    <b v="0"/>
    <s v="PB345"/>
    <b v="1"/>
    <b v="1"/>
    <x v="0"/>
    <x v="0"/>
    <s v="BOLT, FLANGE"/>
    <m/>
    <n v="2"/>
    <x v="0"/>
    <x v="0"/>
    <x v="0"/>
    <x v="0"/>
  </r>
  <r>
    <x v="27"/>
    <s v="BOLT-FLANGE"/>
    <s v="EA"/>
    <s v="GC"/>
    <x v="7"/>
    <x v="7"/>
    <s v="N"/>
    <s v="아산3포장장"/>
    <n v="20201014"/>
    <x v="22"/>
    <b v="0"/>
    <s v="CS558"/>
    <b v="1"/>
    <b v="1"/>
    <x v="0"/>
    <x v="0"/>
    <s v="BOLT, FLANGE"/>
    <m/>
    <n v="2"/>
    <x v="0"/>
    <x v="0"/>
    <x v="0"/>
    <x v="0"/>
  </r>
  <r>
    <x v="28"/>
    <s v="BOLT-FLANGE"/>
    <s v="EA"/>
    <s v="GC"/>
    <x v="7"/>
    <x v="7"/>
    <s v="N"/>
    <s v="아산3포장장"/>
    <n v="20201023"/>
    <x v="9"/>
    <b v="0"/>
    <s v="CS558"/>
    <b v="1"/>
    <b v="1"/>
    <x v="0"/>
    <x v="0"/>
    <s v="BOLT, FLANGE"/>
    <m/>
    <n v="2"/>
    <x v="0"/>
    <x v="0"/>
    <x v="0"/>
    <x v="0"/>
  </r>
  <r>
    <x v="30"/>
    <s v="BOLT-FLANGE"/>
    <s v="EA"/>
    <s v="GC"/>
    <x v="7"/>
    <x v="7"/>
    <s v="N"/>
    <s v="아산3포장장"/>
    <n v="20200918"/>
    <x v="24"/>
    <b v="0"/>
    <s v="CS558"/>
    <b v="1"/>
    <b v="1"/>
    <x v="0"/>
    <x v="0"/>
    <s v="BOLT, FLANGE"/>
    <m/>
    <n v="2"/>
    <x v="0"/>
    <x v="0"/>
    <x v="0"/>
    <x v="0"/>
  </r>
  <r>
    <x v="31"/>
    <s v="BOLT-FLANGE"/>
    <s v="EA"/>
    <s v="GC"/>
    <x v="6"/>
    <x v="6"/>
    <s v="N"/>
    <s v="아산3포장장"/>
    <n v="20201023"/>
    <x v="25"/>
    <b v="0"/>
    <s v="PB345"/>
    <b v="1"/>
    <b v="1"/>
    <x v="0"/>
    <x v="0"/>
    <s v="BOLT, FLANGE"/>
    <m/>
    <n v="2"/>
    <x v="0"/>
    <x v="0"/>
    <x v="0"/>
    <x v="0"/>
  </r>
  <r>
    <x v="32"/>
    <s v="BOLT-FLANGE"/>
    <s v="EA"/>
    <s v="GC"/>
    <x v="6"/>
    <x v="6"/>
    <s v="N"/>
    <s v="아산3포장장"/>
    <n v="20201023"/>
    <x v="26"/>
    <b v="0"/>
    <s v="PB345"/>
    <b v="1"/>
    <b v="1"/>
    <x v="0"/>
    <x v="0"/>
    <s v="BOLT, FLANGE"/>
    <m/>
    <n v="2"/>
    <x v="0"/>
    <x v="0"/>
    <x v="0"/>
    <x v="0"/>
  </r>
  <r>
    <x v="116"/>
    <s v="BOLT-FLANGE"/>
    <s v="EA"/>
    <s v="GC"/>
    <x v="7"/>
    <x v="7"/>
    <s v="N"/>
    <s v="아산3포장장"/>
    <n v="20201025"/>
    <x v="91"/>
    <b v="0"/>
    <s v="CM428"/>
    <b v="1"/>
    <b v="1"/>
    <x v="0"/>
    <x v="0"/>
    <s v="BOLT, FLANGE"/>
    <m/>
    <n v="2"/>
    <x v="0"/>
    <x v="0"/>
    <x v="0"/>
    <x v="0"/>
  </r>
  <r>
    <x v="34"/>
    <s v="STUD-SPECIAL"/>
    <s v="EA"/>
    <s v="GC"/>
    <x v="5"/>
    <x v="5"/>
    <s v="N"/>
    <s v="아산3포장장"/>
    <n v="20201027"/>
    <x v="28"/>
    <b v="0"/>
    <s v="PB345"/>
    <b v="1"/>
    <b v="1"/>
    <x v="0"/>
    <x v="0"/>
    <s v="STUD, SPECIAL"/>
    <m/>
    <n v="2"/>
    <x v="15"/>
    <x v="9"/>
    <x v="17"/>
    <x v="0"/>
  </r>
  <r>
    <x v="35"/>
    <s v="STUD-SPECIAL"/>
    <s v="EA"/>
    <s v="GC"/>
    <x v="5"/>
    <x v="5"/>
    <s v="N"/>
    <s v="아산3포장장"/>
    <n v="20201023"/>
    <x v="29"/>
    <b v="0"/>
    <s v="PB345"/>
    <b v="1"/>
    <b v="1"/>
    <x v="0"/>
    <x v="0"/>
    <s v="STUD, SPECIAL"/>
    <m/>
    <n v="2"/>
    <x v="15"/>
    <x v="9"/>
    <x v="17"/>
    <x v="0"/>
  </r>
  <r>
    <x v="1354"/>
    <s v="BOLT-FLANGE,GUIDE"/>
    <s v="EA"/>
    <s v="GC"/>
    <x v="6"/>
    <x v="6"/>
    <s v="N"/>
    <s v="아산3포장장"/>
    <n v="20201028"/>
    <x v="686"/>
    <b v="0"/>
    <s v="CS558"/>
    <b v="1"/>
    <b v="1"/>
    <x v="0"/>
    <x v="0"/>
    <s v="BOLT, FLANGE, GUIDE"/>
    <m/>
    <n v="3"/>
    <x v="0"/>
    <x v="139"/>
    <x v="199"/>
    <x v="0"/>
  </r>
  <r>
    <x v="37"/>
    <s v="NUT-FLANGE"/>
    <s v="EA"/>
    <s v="GC"/>
    <x v="4"/>
    <x v="4"/>
    <s v="N"/>
    <s v="아산3포장장"/>
    <n v="20201023"/>
    <x v="31"/>
    <b v="0"/>
    <s v="PB345"/>
    <b v="1"/>
    <b v="1"/>
    <x v="0"/>
    <x v="7"/>
    <s v="NUT, FLANGE"/>
    <m/>
    <n v="2"/>
    <x v="16"/>
    <x v="10"/>
    <x v="18"/>
    <x v="0"/>
  </r>
  <r>
    <x v="1355"/>
    <s v="BOLT-BEARING CAP"/>
    <s v="EA"/>
    <s v="GC"/>
    <x v="1"/>
    <x v="1"/>
    <s v="N"/>
    <s v="아산3포장장"/>
    <n v="20201023"/>
    <x v="687"/>
    <b v="0"/>
    <s v="CS558"/>
    <b v="1"/>
    <b v="1"/>
    <x v="1"/>
    <x v="10"/>
    <s v="BOLT, BEARING, CAP"/>
    <m/>
    <n v="3"/>
    <x v="0"/>
    <x v="12"/>
    <x v="21"/>
    <x v="0"/>
  </r>
  <r>
    <x v="41"/>
    <s v="BUSHING-KNOCK"/>
    <s v="EA"/>
    <s v="GC"/>
    <x v="10"/>
    <x v="10"/>
    <s v="N"/>
    <s v="아산3포장장"/>
    <n v="20201020"/>
    <x v="6"/>
    <b v="0"/>
    <s v="CS558"/>
    <b v="1"/>
    <b v="1"/>
    <x v="1"/>
    <x v="10"/>
    <s v="BUSHING, KNOCK"/>
    <m/>
    <n v="2"/>
    <x v="18"/>
    <x v="13"/>
    <x v="22"/>
    <x v="0"/>
  </r>
  <r>
    <x v="1356"/>
    <s v="JET-PISTON COOLING"/>
    <s v="EA"/>
    <s v="GC"/>
    <x v="11"/>
    <x v="11"/>
    <s v="N"/>
    <s v="아산3포장장"/>
    <n v="20201028"/>
    <x v="341"/>
    <b v="0"/>
    <s v="CS558"/>
    <b v="1"/>
    <b v="1"/>
    <x v="1"/>
    <x v="10"/>
    <s v="JET, PISTON, COOLING"/>
    <m/>
    <n v="3"/>
    <x v="19"/>
    <x v="14"/>
    <x v="23"/>
    <x v="0"/>
  </r>
  <r>
    <x v="1357"/>
    <s v="INSERT WATER JACKET-IN"/>
    <s v="EA"/>
    <s v="GC"/>
    <x v="30"/>
    <x v="30"/>
    <s v="N"/>
    <s v="아산3포장장"/>
    <n v="20201022"/>
    <x v="688"/>
    <b v="0"/>
    <s v="CS338"/>
    <b v="1"/>
    <b v="1"/>
    <x v="1"/>
    <x v="10"/>
    <s v="INSERT, WATER, JACKET, IN"/>
    <m/>
    <n v="4"/>
    <x v="39"/>
    <x v="4"/>
    <x v="66"/>
    <x v="0"/>
  </r>
  <r>
    <x v="1358"/>
    <s v="INSERT WATER JACKET-EX"/>
    <s v="EA"/>
    <s v="GC"/>
    <x v="30"/>
    <x v="30"/>
    <s v="N"/>
    <s v="아산3포장장"/>
    <n v="20201022"/>
    <x v="458"/>
    <b v="0"/>
    <s v="CS338"/>
    <b v="1"/>
    <b v="1"/>
    <x v="1"/>
    <x v="10"/>
    <s v="INSERT, WATER, JACKET, EX"/>
    <m/>
    <n v="4"/>
    <x v="39"/>
    <x v="4"/>
    <x v="66"/>
    <x v="0"/>
  </r>
  <r>
    <x v="1359"/>
    <s v="PIPE-EGR COOLER"/>
    <s v="EA"/>
    <s v="GC"/>
    <x v="95"/>
    <x v="95"/>
    <s v="N"/>
    <s v="아산3포장장"/>
    <n v="20201028"/>
    <x v="27"/>
    <b v="0"/>
    <s v="CS558"/>
    <b v="1"/>
    <b v="1"/>
    <x v="1"/>
    <x v="10"/>
    <s v="PIPE, EGR, COOLER"/>
    <m/>
    <n v="2"/>
    <x v="62"/>
    <x v="166"/>
    <x v="243"/>
    <x v="0"/>
  </r>
  <r>
    <x v="43"/>
    <s v="BRG-CRK/SHF UPR STD A"/>
    <s v="EA"/>
    <s v="GC"/>
    <x v="12"/>
    <x v="12"/>
    <s v="N"/>
    <s v="아산3포장장"/>
    <n v="20200928"/>
    <x v="36"/>
    <b v="1"/>
    <s v="YUPCHE"/>
    <b v="1"/>
    <b v="1"/>
    <x v="1"/>
    <x v="10"/>
    <s v="BRG, CRK/SHF, UPR"/>
    <m/>
    <n v="3"/>
    <x v="20"/>
    <x v="15"/>
    <x v="24"/>
    <x v="0"/>
  </r>
  <r>
    <x v="44"/>
    <s v="BEARING-CRK/SHF UPR STD B"/>
    <s v="EA"/>
    <s v="GC"/>
    <x v="12"/>
    <x v="12"/>
    <s v="N"/>
    <s v="아산3포장장"/>
    <n v="20201026"/>
    <x v="37"/>
    <b v="1"/>
    <s v="YUPCHE"/>
    <b v="1"/>
    <b v="1"/>
    <x v="1"/>
    <x v="10"/>
    <s v="BEARING, CRK/SHF, UPR"/>
    <m/>
    <n v="3"/>
    <x v="20"/>
    <x v="15"/>
    <x v="24"/>
    <x v="0"/>
  </r>
  <r>
    <x v="45"/>
    <s v="BRG-CRK/SHF UPR STD C"/>
    <s v="EA"/>
    <s v="GC"/>
    <x v="12"/>
    <x v="12"/>
    <s v="N"/>
    <s v="아산3포장장"/>
    <n v="20201026"/>
    <x v="36"/>
    <b v="1"/>
    <s v="YUPCHE"/>
    <b v="1"/>
    <b v="1"/>
    <x v="1"/>
    <x v="10"/>
    <s v="BRG, CRK/SHF, UPR"/>
    <m/>
    <n v="3"/>
    <x v="20"/>
    <x v="15"/>
    <x v="24"/>
    <x v="0"/>
  </r>
  <r>
    <x v="46"/>
    <s v="BRG-CRK/SHF UPR STD D"/>
    <s v="EA"/>
    <s v="GC"/>
    <x v="12"/>
    <x v="12"/>
    <s v="N"/>
    <s v="아산3포장장"/>
    <n v="20201026"/>
    <x v="36"/>
    <b v="1"/>
    <s v="YUPCHE"/>
    <b v="1"/>
    <b v="1"/>
    <x v="1"/>
    <x v="10"/>
    <s v="BRG, CRK/SHF, UPR"/>
    <m/>
    <n v="3"/>
    <x v="20"/>
    <x v="15"/>
    <x v="24"/>
    <x v="0"/>
  </r>
  <r>
    <x v="47"/>
    <s v="BRG-CRK/SHF UPR STD E"/>
    <s v="EA"/>
    <s v="GC"/>
    <x v="12"/>
    <x v="12"/>
    <s v="N"/>
    <s v="아산3포장장"/>
    <n v="20200928"/>
    <x v="38"/>
    <b v="1"/>
    <s v="YUPCHE"/>
    <b v="1"/>
    <b v="1"/>
    <x v="1"/>
    <x v="10"/>
    <s v="BRG, CRK/SHF, UPR"/>
    <m/>
    <n v="3"/>
    <x v="20"/>
    <x v="15"/>
    <x v="24"/>
    <x v="0"/>
  </r>
  <r>
    <x v="48"/>
    <s v="BRG-CRK/SHF UPR W/HOLE STD A"/>
    <s v="EA"/>
    <s v="GC"/>
    <x v="12"/>
    <x v="12"/>
    <s v="N"/>
    <s v="아산3포장장"/>
    <n v="20200928"/>
    <x v="37"/>
    <b v="1"/>
    <s v="YUPCHE"/>
    <b v="1"/>
    <b v="1"/>
    <x v="1"/>
    <x v="10"/>
    <s v="BRG, CRK/SHF, UPR, W/HOLE"/>
    <m/>
    <n v="4"/>
    <x v="20"/>
    <x v="15"/>
    <x v="24"/>
    <x v="0"/>
  </r>
  <r>
    <x v="49"/>
    <s v="BEARING-CRK/SHF UPR STD B"/>
    <s v="EA"/>
    <s v="GC"/>
    <x v="12"/>
    <x v="12"/>
    <s v="N"/>
    <s v="아산3포장장"/>
    <n v="20201026"/>
    <x v="39"/>
    <b v="0"/>
    <s v="CS336"/>
    <b v="1"/>
    <b v="1"/>
    <x v="1"/>
    <x v="10"/>
    <s v="BEARING, CRK/SHF, UPR"/>
    <m/>
    <n v="3"/>
    <x v="20"/>
    <x v="15"/>
    <x v="24"/>
    <x v="0"/>
  </r>
  <r>
    <x v="50"/>
    <s v="BRG-CRK/SHF UPR W/HOLE STD C"/>
    <s v="EA"/>
    <s v="GC"/>
    <x v="12"/>
    <x v="12"/>
    <s v="N"/>
    <s v="아산3포장장"/>
    <n v="20201021"/>
    <x v="40"/>
    <b v="1"/>
    <s v="YUPCHE"/>
    <b v="1"/>
    <b v="1"/>
    <x v="1"/>
    <x v="10"/>
    <s v="BRG, CRK/SHF, UPR, W/HOLE"/>
    <m/>
    <n v="4"/>
    <x v="20"/>
    <x v="15"/>
    <x v="24"/>
    <x v="0"/>
  </r>
  <r>
    <x v="51"/>
    <s v="BRG-CRK/SHF UPR W/HOLE STD D"/>
    <s v="EA"/>
    <s v="GC"/>
    <x v="12"/>
    <x v="12"/>
    <s v="N"/>
    <s v="아산3포장장"/>
    <n v="20201026"/>
    <x v="36"/>
    <b v="1"/>
    <s v="YUPCHE"/>
    <b v="1"/>
    <b v="1"/>
    <x v="1"/>
    <x v="10"/>
    <s v="BRG, CRK/SHF, UPR, W/HOLE"/>
    <m/>
    <n v="4"/>
    <x v="20"/>
    <x v="15"/>
    <x v="24"/>
    <x v="0"/>
  </r>
  <r>
    <x v="52"/>
    <s v="BRG-CRK/SHF UPR W/HOLE STD E"/>
    <s v="EA"/>
    <s v="GC"/>
    <x v="12"/>
    <x v="12"/>
    <s v="N"/>
    <s v="아산3포장장"/>
    <n v="20200928"/>
    <x v="36"/>
    <b v="0"/>
    <s v="CS336"/>
    <b v="1"/>
    <b v="1"/>
    <x v="1"/>
    <x v="10"/>
    <s v="BRG, CRK/SHF, UPR, W/HOLE"/>
    <m/>
    <n v="4"/>
    <x v="20"/>
    <x v="15"/>
    <x v="24"/>
    <x v="0"/>
  </r>
  <r>
    <x v="53"/>
    <s v="BEARING-CRK/SHF LWR STD A"/>
    <s v="EA"/>
    <s v="GC"/>
    <x v="12"/>
    <x v="12"/>
    <s v="N"/>
    <s v="아산3포장장"/>
    <n v="20201027"/>
    <x v="41"/>
    <b v="1"/>
    <s v="YUPCHE"/>
    <b v="1"/>
    <b v="1"/>
    <x v="1"/>
    <x v="10"/>
    <s v="BEARING, CRK/SHF, LWR"/>
    <m/>
    <n v="3"/>
    <x v="20"/>
    <x v="16"/>
    <x v="25"/>
    <x v="0"/>
  </r>
  <r>
    <x v="54"/>
    <s v="BEARING-CRK/SHF LWR STD B"/>
    <s v="EA"/>
    <s v="GC"/>
    <x v="12"/>
    <x v="12"/>
    <s v="N"/>
    <s v="아산3포장장"/>
    <n v="20201019"/>
    <x v="42"/>
    <b v="1"/>
    <s v="YUPCHE"/>
    <b v="1"/>
    <b v="1"/>
    <x v="1"/>
    <x v="10"/>
    <s v="BEARING, CRK/SHF, LWR"/>
    <m/>
    <n v="3"/>
    <x v="20"/>
    <x v="16"/>
    <x v="25"/>
    <x v="0"/>
  </r>
  <r>
    <x v="55"/>
    <s v="BEARING-CRK/SHF LWR STD C"/>
    <s v="EA"/>
    <s v="GC"/>
    <x v="12"/>
    <x v="12"/>
    <s v="N"/>
    <s v="아산3포장장"/>
    <n v="20201027"/>
    <x v="41"/>
    <b v="1"/>
    <s v="YUPCHE"/>
    <b v="1"/>
    <b v="1"/>
    <x v="1"/>
    <x v="10"/>
    <s v="BEARING, CRK/SHF, LWR"/>
    <m/>
    <n v="3"/>
    <x v="20"/>
    <x v="16"/>
    <x v="25"/>
    <x v="0"/>
  </r>
  <r>
    <x v="56"/>
    <s v="BEARING-CRK/SHF LWR STD D"/>
    <s v="EA"/>
    <s v="GC"/>
    <x v="12"/>
    <x v="12"/>
    <s v="N"/>
    <s v="아산3포장장"/>
    <n v="20201027"/>
    <x v="43"/>
    <b v="1"/>
    <s v="YUPCHE"/>
    <b v="1"/>
    <b v="1"/>
    <x v="1"/>
    <x v="10"/>
    <s v="BEARING, CRK/SHF, LWR"/>
    <m/>
    <n v="3"/>
    <x v="20"/>
    <x v="16"/>
    <x v="25"/>
    <x v="0"/>
  </r>
  <r>
    <x v="57"/>
    <s v="BEARING-CRK/SHF LWR STD E"/>
    <s v="EA"/>
    <s v="GC"/>
    <x v="12"/>
    <x v="12"/>
    <s v="N"/>
    <s v="아산3포장장"/>
    <n v="20201027"/>
    <x v="41"/>
    <b v="1"/>
    <s v="YUPCHE"/>
    <b v="1"/>
    <b v="1"/>
    <x v="1"/>
    <x v="10"/>
    <s v="BEARING, CRK/SHF, LWR"/>
    <m/>
    <n v="3"/>
    <x v="20"/>
    <x v="16"/>
    <x v="25"/>
    <x v="0"/>
  </r>
  <r>
    <x v="58"/>
    <s v="BEARING-CRK/SHF THRUST"/>
    <s v="EA"/>
    <s v="GC"/>
    <x v="12"/>
    <x v="12"/>
    <s v="N"/>
    <s v="아산3포장장"/>
    <n v="20201030"/>
    <x v="44"/>
    <b v="1"/>
    <s v="YUPCHE"/>
    <b v="1"/>
    <b v="1"/>
    <x v="1"/>
    <x v="10"/>
    <s v="BEARING, CRK/SHF, THRUST"/>
    <m/>
    <n v="3"/>
    <x v="20"/>
    <x v="17"/>
    <x v="26"/>
    <x v="0"/>
  </r>
  <r>
    <x v="62"/>
    <s v="STUD"/>
    <s v="EA"/>
    <s v="GC"/>
    <x v="5"/>
    <x v="5"/>
    <s v="N"/>
    <s v="아산3포장장"/>
    <n v="20201026"/>
    <x v="9"/>
    <b v="0"/>
    <s v="PB345"/>
    <b v="1"/>
    <b v="1"/>
    <x v="1"/>
    <x v="11"/>
    <s v="STUD"/>
    <m/>
    <n v="1"/>
    <x v="15"/>
    <x v="4"/>
    <x v="30"/>
    <x v="0"/>
  </r>
  <r>
    <x v="1360"/>
    <s v="PIPE-SPARK PLUG"/>
    <s v="EA"/>
    <s v="GC"/>
    <x v="95"/>
    <x v="95"/>
    <s v="N"/>
    <s v="아산3포장장"/>
    <n v="20201030"/>
    <x v="689"/>
    <b v="0"/>
    <s v="CM428"/>
    <b v="1"/>
    <b v="1"/>
    <x v="1"/>
    <x v="11"/>
    <s v="PIPE, SPARK, PLUG"/>
    <m/>
    <n v="3"/>
    <x v="62"/>
    <x v="167"/>
    <x v="244"/>
    <x v="0"/>
  </r>
  <r>
    <x v="1361"/>
    <s v="CARRIER ASSY-CAMSHAFT"/>
    <s v="EA"/>
    <s v="GC"/>
    <x v="96"/>
    <x v="96"/>
    <s v="N"/>
    <s v="아산3포장장"/>
    <n v="20201030"/>
    <x v="690"/>
    <b v="1"/>
    <s v="DUM"/>
    <b v="1"/>
    <b v="1"/>
    <x v="1"/>
    <x v="11"/>
    <s v="CARRIER, CAMSHAFT"/>
    <s v="RR"/>
    <n v="2"/>
    <x v="127"/>
    <x v="168"/>
    <x v="245"/>
    <x v="0"/>
  </r>
  <r>
    <x v="1362"/>
    <s v="CARRIER ASSY - CAMSHAFT"/>
    <s v="EA"/>
    <s v="GC"/>
    <x v="96"/>
    <x v="96"/>
    <s v="N"/>
    <s v="아산3포장장"/>
    <n v="20201013"/>
    <x v="691"/>
    <b v="1"/>
    <s v="DUM"/>
    <b v="1"/>
    <b v="1"/>
    <x v="1"/>
    <x v="11"/>
    <s v="CARRIER, CAMSHAFT"/>
    <s v="RR"/>
    <n v="2"/>
    <x v="127"/>
    <x v="168"/>
    <x v="245"/>
    <x v="0"/>
  </r>
  <r>
    <x v="67"/>
    <s v="VALVE-INLET"/>
    <s v="EA"/>
    <s v="GC"/>
    <x v="16"/>
    <x v="16"/>
    <s v="N"/>
    <s v="아산3포장장"/>
    <n v="20201026"/>
    <x v="50"/>
    <b v="1"/>
    <s v="YUPCHE"/>
    <b v="1"/>
    <b v="1"/>
    <x v="1"/>
    <x v="11"/>
    <s v="VALVE, INLET"/>
    <m/>
    <n v="2"/>
    <x v="24"/>
    <x v="23"/>
    <x v="34"/>
    <x v="0"/>
  </r>
  <r>
    <x v="1363"/>
    <s v="VALVE-EXHAUST"/>
    <s v="EA"/>
    <s v="GC"/>
    <x v="16"/>
    <x v="16"/>
    <s v="N"/>
    <s v="아산3포장장"/>
    <n v="20201028"/>
    <x v="692"/>
    <b v="1"/>
    <s v="YUPCHE"/>
    <b v="1"/>
    <b v="1"/>
    <x v="1"/>
    <x v="11"/>
    <s v="VALVE, EXHAUST"/>
    <m/>
    <n v="2"/>
    <x v="24"/>
    <x v="33"/>
    <x v="246"/>
    <x v="0"/>
  </r>
  <r>
    <x v="1364"/>
    <s v="SPRING-VALVE"/>
    <s v="EA"/>
    <s v="GC"/>
    <x v="55"/>
    <x v="55"/>
    <s v="N"/>
    <s v="아산3포장장"/>
    <n v="20201027"/>
    <x v="693"/>
    <b v="0"/>
    <s v="CS338"/>
    <b v="1"/>
    <b v="1"/>
    <x v="1"/>
    <x v="11"/>
    <s v="SPRING, VALVE"/>
    <m/>
    <n v="2"/>
    <x v="128"/>
    <x v="46"/>
    <x v="247"/>
    <x v="0"/>
  </r>
  <r>
    <x v="68"/>
    <s v="RETAINER-VALVE SPRING"/>
    <s v="EA"/>
    <s v="GC"/>
    <x v="6"/>
    <x v="6"/>
    <s v="N"/>
    <s v="아산3포장장"/>
    <n v="20201026"/>
    <x v="51"/>
    <b v="0"/>
    <s v="PB345"/>
    <b v="1"/>
    <b v="1"/>
    <x v="1"/>
    <x v="11"/>
    <s v="RETAINER, VALVE, SPRING"/>
    <m/>
    <n v="3"/>
    <x v="25"/>
    <x v="24"/>
    <x v="35"/>
    <x v="0"/>
  </r>
  <r>
    <x v="1365"/>
    <s v="LOCK-VALVE SPRING RETAINER"/>
    <s v="EA"/>
    <s v="GC"/>
    <x v="55"/>
    <x v="55"/>
    <s v="N"/>
    <s v="아산3포장장"/>
    <n v="20201026"/>
    <x v="7"/>
    <b v="0"/>
    <s v="CS558"/>
    <b v="1"/>
    <b v="1"/>
    <x v="1"/>
    <x v="11"/>
    <s v="LOCK, VALVE, SPRING, RETAINER"/>
    <m/>
    <n v="1"/>
    <x v="129"/>
    <x v="4"/>
    <x v="248"/>
    <x v="0"/>
  </r>
  <r>
    <x v="69"/>
    <s v="SEAT-VALVE SPRING"/>
    <s v="EA"/>
    <s v="GC"/>
    <x v="17"/>
    <x v="17"/>
    <s v="N"/>
    <s v="아산3포장장"/>
    <n v="20201027"/>
    <x v="52"/>
    <b v="0"/>
    <s v="CS558"/>
    <b v="1"/>
    <b v="1"/>
    <x v="1"/>
    <x v="11"/>
    <s v="SEAT, VALVE, SPRING"/>
    <m/>
    <n v="3"/>
    <x v="22"/>
    <x v="25"/>
    <x v="36"/>
    <x v="0"/>
  </r>
  <r>
    <x v="1366"/>
    <s v="GASKET ASSY-CYLINDER HEAD"/>
    <s v="EA"/>
    <s v="GC"/>
    <x v="15"/>
    <x v="15"/>
    <s v="N"/>
    <s v="아산3포장장"/>
    <n v="20201027"/>
    <x v="694"/>
    <b v="0"/>
    <s v="HS337"/>
    <b v="1"/>
    <b v="1"/>
    <x v="1"/>
    <x v="11"/>
    <s v="GASKET, CYLINDER, HEAD"/>
    <m/>
    <n v="3"/>
    <x v="23"/>
    <x v="26"/>
    <x v="37"/>
    <x v="0"/>
  </r>
  <r>
    <x v="71"/>
    <s v="?BOLT-CYLINDER HEAD"/>
    <s v="EA"/>
    <s v="GC"/>
    <x v="6"/>
    <x v="6"/>
    <s v="N"/>
    <s v="아산3포장장"/>
    <n v="20201029"/>
    <x v="54"/>
    <b v="0"/>
    <s v="PB345"/>
    <b v="1"/>
    <b v="1"/>
    <x v="1"/>
    <x v="11"/>
    <s v="BOLT, CYLINDER, HEAD"/>
    <m/>
    <n v="3"/>
    <x v="0"/>
    <x v="26"/>
    <x v="38"/>
    <x v="0"/>
  </r>
  <r>
    <x v="72"/>
    <s v="WASHER-CYLINDER HEAD BOLT"/>
    <s v="EA"/>
    <s v="GC"/>
    <x v="17"/>
    <x v="17"/>
    <s v="N"/>
    <s v="아산3포장장"/>
    <n v="20201023"/>
    <x v="55"/>
    <b v="0"/>
    <s v="CS558"/>
    <b v="1"/>
    <b v="1"/>
    <x v="1"/>
    <x v="11"/>
    <s v="WASHER, CYLINDER, HEAD, BOLT"/>
    <m/>
    <n v="4"/>
    <x v="26"/>
    <x v="27"/>
    <x v="39"/>
    <x v="0"/>
  </r>
  <r>
    <x v="74"/>
    <s v="KEY-CRK/SHF"/>
    <s v="EA"/>
    <s v="GC"/>
    <x v="18"/>
    <x v="18"/>
    <s v="N"/>
    <s v="아산3포장장"/>
    <n v="20201027"/>
    <x v="57"/>
    <b v="0"/>
    <s v="CS558"/>
    <b v="1"/>
    <b v="1"/>
    <x v="1"/>
    <x v="12"/>
    <s v="KEY, CRK/SHF"/>
    <m/>
    <n v="1"/>
    <x v="27"/>
    <x v="4"/>
    <x v="41"/>
    <x v="0"/>
  </r>
  <r>
    <x v="75"/>
    <s v="BOLT-CRANKSHAFT PULLEY"/>
    <s v="EA"/>
    <s v="GC"/>
    <x v="1"/>
    <x v="1"/>
    <s v="N"/>
    <s v="아산3포장장"/>
    <n v="20201030"/>
    <x v="58"/>
    <b v="0"/>
    <s v="PB345"/>
    <b v="1"/>
    <b v="1"/>
    <x v="1"/>
    <x v="12"/>
    <s v="BOLT, CRANKSHAFT, PULLEY"/>
    <m/>
    <n v="3"/>
    <x v="0"/>
    <x v="29"/>
    <x v="42"/>
    <x v="0"/>
  </r>
  <r>
    <x v="76"/>
    <s v="WHEEL-C.K.P.S"/>
    <s v="EA"/>
    <s v="GC"/>
    <x v="95"/>
    <x v="95"/>
    <s v="N"/>
    <s v="아산3포장장"/>
    <n v="20201022"/>
    <x v="59"/>
    <b v="0"/>
    <s v="CM448"/>
    <b v="1"/>
    <b v="1"/>
    <x v="1"/>
    <x v="12"/>
    <s v="WHEEL, CKPS"/>
    <m/>
    <n v="2"/>
    <x v="28"/>
    <x v="30"/>
    <x v="43"/>
    <x v="0"/>
  </r>
  <r>
    <x v="1367"/>
    <s v="PLATE-DRIVE"/>
    <s v="EA"/>
    <s v="GC"/>
    <x v="17"/>
    <x v="17"/>
    <s v="N"/>
    <s v="아산3포장장"/>
    <n v="20201028"/>
    <x v="695"/>
    <b v="0"/>
    <s v="CS558"/>
    <b v="1"/>
    <b v="1"/>
    <x v="1"/>
    <x v="12"/>
    <s v="PLATE, DRIVE"/>
    <m/>
    <n v="2"/>
    <x v="29"/>
    <x v="49"/>
    <x v="72"/>
    <x v="0"/>
  </r>
  <r>
    <x v="77"/>
    <s v="PLATE-ADAPTOR"/>
    <s v="EA"/>
    <s v="GC"/>
    <x v="19"/>
    <x v="19"/>
    <s v="N"/>
    <s v="아산3포장장"/>
    <n v="20201016"/>
    <x v="60"/>
    <b v="0"/>
    <s v="CS558"/>
    <b v="1"/>
    <b v="1"/>
    <x v="1"/>
    <x v="12"/>
    <s v="PLATE, ADAPTOR"/>
    <m/>
    <n v="2"/>
    <x v="29"/>
    <x v="31"/>
    <x v="44"/>
    <x v="0"/>
  </r>
  <r>
    <x v="1368"/>
    <s v="BOLT-FLYWHEEL"/>
    <s v="EA"/>
    <s v="GC"/>
    <x v="1"/>
    <x v="1"/>
    <s v="N"/>
    <s v="아산3포장장"/>
    <n v="20201029"/>
    <x v="192"/>
    <b v="0"/>
    <s v="CS558"/>
    <b v="1"/>
    <b v="1"/>
    <x v="1"/>
    <x v="12"/>
    <s v="BOLT, FLYWHEEL"/>
    <m/>
    <n v="2"/>
    <x v="0"/>
    <x v="51"/>
    <x v="74"/>
    <x v="0"/>
  </r>
  <r>
    <x v="1369"/>
    <s v="BOLT-DRIVE PLATE"/>
    <s v="EA"/>
    <s v="GC"/>
    <x v="1"/>
    <x v="1"/>
    <s v="N"/>
    <s v="아산3포장장"/>
    <n v="20201020"/>
    <x v="36"/>
    <b v="0"/>
    <s v="CS558"/>
    <b v="1"/>
    <b v="1"/>
    <x v="1"/>
    <x v="12"/>
    <s v="BOLT, DRIVE, PLATE"/>
    <m/>
    <n v="3"/>
    <x v="0"/>
    <x v="50"/>
    <x v="73"/>
    <x v="0"/>
  </r>
  <r>
    <x v="1370"/>
    <s v="RING-SNAP"/>
    <s v="EA"/>
    <s v="GC"/>
    <x v="55"/>
    <x v="55"/>
    <s v="N"/>
    <s v="아산3포장장"/>
    <n v="20201027"/>
    <x v="696"/>
    <b v="0"/>
    <s v="CS558"/>
    <b v="1"/>
    <b v="1"/>
    <x v="1"/>
    <x v="12"/>
    <s v="RING, SNAP"/>
    <m/>
    <n v="2"/>
    <x v="130"/>
    <x v="169"/>
    <x v="249"/>
    <x v="0"/>
  </r>
  <r>
    <x v="79"/>
    <s v="BRG-CONNECTING ROD STD A"/>
    <s v="EA"/>
    <s v="GC"/>
    <x v="12"/>
    <x v="12"/>
    <s v="N"/>
    <s v="아산3포장장"/>
    <n v="20200928"/>
    <x v="62"/>
    <b v="1"/>
    <s v="YUPCHE"/>
    <b v="1"/>
    <b v="1"/>
    <x v="1"/>
    <x v="12"/>
    <s v="BRG, CONNECTING, ROD"/>
    <m/>
    <n v="3"/>
    <x v="20"/>
    <x v="32"/>
    <x v="45"/>
    <x v="0"/>
  </r>
  <r>
    <x v="80"/>
    <s v="BRG-CONNECTING ROD STD B"/>
    <s v="EA"/>
    <s v="GC"/>
    <x v="12"/>
    <x v="12"/>
    <s v="N"/>
    <s v="아산3포장장"/>
    <n v="20200928"/>
    <x v="63"/>
    <b v="1"/>
    <s v="YUPCHE"/>
    <b v="1"/>
    <b v="1"/>
    <x v="1"/>
    <x v="12"/>
    <s v="BRG, CONNECTING, ROD"/>
    <m/>
    <n v="3"/>
    <x v="20"/>
    <x v="32"/>
    <x v="45"/>
    <x v="0"/>
  </r>
  <r>
    <x v="81"/>
    <s v="BRG-CONNECTING ROD STD C"/>
    <s v="EA"/>
    <s v="GC"/>
    <x v="12"/>
    <x v="12"/>
    <s v="N"/>
    <s v="아산3포장장"/>
    <n v="20201026"/>
    <x v="62"/>
    <b v="1"/>
    <s v="YUPCHE"/>
    <b v="1"/>
    <b v="1"/>
    <x v="1"/>
    <x v="12"/>
    <s v="BRG, CONNECTING, ROD"/>
    <m/>
    <n v="3"/>
    <x v="20"/>
    <x v="32"/>
    <x v="45"/>
    <x v="0"/>
  </r>
  <r>
    <x v="82"/>
    <s v="BRG-CONNECTING ROD STD D"/>
    <s v="EA"/>
    <s v="GC"/>
    <x v="12"/>
    <x v="12"/>
    <s v="N"/>
    <s v="아산3포장장"/>
    <n v="20201026"/>
    <x v="62"/>
    <b v="1"/>
    <s v="YUPCHE"/>
    <b v="1"/>
    <b v="1"/>
    <x v="1"/>
    <x v="12"/>
    <s v="BRG, CONNECTING, ROD"/>
    <m/>
    <n v="3"/>
    <x v="20"/>
    <x v="32"/>
    <x v="45"/>
    <x v="0"/>
  </r>
  <r>
    <x v="83"/>
    <s v="BRG-CONNECTING ROD STD E"/>
    <s v="EA"/>
    <s v="GC"/>
    <x v="12"/>
    <x v="12"/>
    <s v="N"/>
    <s v="아산3포장장"/>
    <n v="20200928"/>
    <x v="62"/>
    <b v="1"/>
    <s v="YUPCHE"/>
    <b v="1"/>
    <b v="1"/>
    <x v="1"/>
    <x v="12"/>
    <s v="BRG, CONNECTING, ROD"/>
    <m/>
    <n v="3"/>
    <x v="20"/>
    <x v="32"/>
    <x v="45"/>
    <x v="0"/>
  </r>
  <r>
    <x v="1371"/>
    <s v="CAMSHAFT ASSY-INLET"/>
    <s v="EA"/>
    <s v="GC"/>
    <x v="35"/>
    <x v="35"/>
    <s v="N"/>
    <s v="아산3포장장"/>
    <n v="20201021"/>
    <x v="697"/>
    <b v="1"/>
    <s v="DUM"/>
    <b v="1"/>
    <b v="1"/>
    <x v="1"/>
    <x v="13"/>
    <s v="CAMSHAFT, INLET"/>
    <m/>
    <n v="2"/>
    <x v="44"/>
    <x v="23"/>
    <x v="75"/>
    <x v="0"/>
  </r>
  <r>
    <x v="1372"/>
    <s v="CAMSHAFT ASSY-EXHAUST"/>
    <s v="EA"/>
    <s v="GC"/>
    <x v="35"/>
    <x v="35"/>
    <s v="N"/>
    <s v="아산3포장장"/>
    <n v="20201021"/>
    <x v="698"/>
    <b v="1"/>
    <s v="DUM"/>
    <b v="1"/>
    <b v="1"/>
    <x v="1"/>
    <x v="13"/>
    <s v="CAMSHAFT, EXHAUST"/>
    <m/>
    <n v="2"/>
    <x v="44"/>
    <x v="33"/>
    <x v="76"/>
    <x v="0"/>
  </r>
  <r>
    <x v="1373"/>
    <s v="CVVT&amp;CENTER BOLT SUB ASSY-INT"/>
    <s v="EA"/>
    <s v="GC"/>
    <x v="20"/>
    <x v="20"/>
    <s v="N"/>
    <s v="아산3포장장"/>
    <n v="20201026"/>
    <x v="699"/>
    <b v="0"/>
    <s v="CS338"/>
    <b v="1"/>
    <b v="1"/>
    <x v="1"/>
    <x v="13"/>
    <s v="CVVT&amp;CENTER, BOLT, SUB, INT"/>
    <m/>
    <n v="4"/>
    <x v="30"/>
    <x v="23"/>
    <x v="46"/>
    <x v="0"/>
  </r>
  <r>
    <x v="85"/>
    <s v="BOLT-ARM"/>
    <s v="EA"/>
    <s v="GC"/>
    <x v="5"/>
    <x v="5"/>
    <s v="N"/>
    <s v="아산3포장장"/>
    <n v="20201016"/>
    <x v="20"/>
    <b v="0"/>
    <s v="PB345"/>
    <b v="1"/>
    <b v="1"/>
    <x v="1"/>
    <x v="13"/>
    <s v="BOLT, ARM"/>
    <m/>
    <n v="1"/>
    <x v="0"/>
    <x v="4"/>
    <x v="16"/>
    <x v="0"/>
  </r>
  <r>
    <x v="1374"/>
    <s v="SOLENOID-CVVT,IN"/>
    <s v="EA"/>
    <s v="GC"/>
    <x v="20"/>
    <x v="20"/>
    <s v="N"/>
    <s v="아산3포장장"/>
    <n v="20201026"/>
    <x v="700"/>
    <b v="0"/>
    <s v="CS338"/>
    <b v="1"/>
    <b v="1"/>
    <x v="1"/>
    <x v="13"/>
    <s v="SOLENOID, CVVT, IN"/>
    <m/>
    <n v="1"/>
    <x v="31"/>
    <x v="4"/>
    <x v="47"/>
    <x v="0"/>
  </r>
  <r>
    <x v="86"/>
    <s v="SOLENOID-CVVT EX"/>
    <s v="EA"/>
    <s v="GC"/>
    <x v="20"/>
    <x v="20"/>
    <s v="N"/>
    <s v="아산3포장장"/>
    <n v="20201014"/>
    <x v="65"/>
    <b v="0"/>
    <s v="HS337"/>
    <b v="1"/>
    <b v="1"/>
    <x v="1"/>
    <x v="13"/>
    <s v="SOLENOID, CVVT, EX"/>
    <m/>
    <n v="1"/>
    <x v="31"/>
    <x v="4"/>
    <x v="47"/>
    <x v="0"/>
  </r>
  <r>
    <x v="1375"/>
    <s v="BOLT-O/P CHAIN TENSIONER ARM"/>
    <s v="EA"/>
    <s v="GC"/>
    <x v="1"/>
    <x v="1"/>
    <s v="N"/>
    <s v="아산3포장장"/>
    <n v="20201019"/>
    <x v="701"/>
    <b v="0"/>
    <s v="CS558"/>
    <b v="1"/>
    <b v="1"/>
    <x v="1"/>
    <x v="13"/>
    <s v="BOLT, O/P, CHAIN, TENSIONER, ARM"/>
    <m/>
    <n v="1"/>
    <x v="0"/>
    <x v="4"/>
    <x v="16"/>
    <x v="0"/>
  </r>
  <r>
    <x v="1376"/>
    <s v="CVVT&amp;CENTER BOLT SUB ASSY-EX"/>
    <s v="EA"/>
    <s v="GC"/>
    <x v="20"/>
    <x v="20"/>
    <s v="N"/>
    <s v="아산3포장장"/>
    <n v="20201026"/>
    <x v="702"/>
    <b v="0"/>
    <s v="CS338"/>
    <b v="1"/>
    <b v="1"/>
    <x v="1"/>
    <x v="13"/>
    <s v="CVVT&amp;CENTER, BOLT, SUB, EX"/>
    <m/>
    <n v="4"/>
    <x v="30"/>
    <x v="23"/>
    <x v="46"/>
    <x v="0"/>
  </r>
  <r>
    <x v="88"/>
    <s v="GASKET-WATER PUMP"/>
    <s v="EA"/>
    <s v="GC"/>
    <x v="21"/>
    <x v="21"/>
    <s v="N"/>
    <s v="아산3포장장"/>
    <n v="20201028"/>
    <x v="67"/>
    <b v="0"/>
    <s v="HS337"/>
    <b v="1"/>
    <b v="1"/>
    <x v="1"/>
    <x v="2"/>
    <s v="GASKET, WATER, PUMP"/>
    <m/>
    <n v="3"/>
    <x v="23"/>
    <x v="34"/>
    <x v="49"/>
    <x v="0"/>
  </r>
  <r>
    <x v="1377"/>
    <s v="TENSIONER-DRIVE BELT&amp;FIX BOLT"/>
    <s v="EA"/>
    <s v="GC"/>
    <x v="22"/>
    <x v="22"/>
    <s v="N"/>
    <s v="아산3포장장"/>
    <n v="20201027"/>
    <x v="703"/>
    <b v="0"/>
    <s v="CS335"/>
    <b v="1"/>
    <b v="1"/>
    <x v="1"/>
    <x v="2"/>
    <s v="TENSIONER, DRIVE, BELT&amp;FIX, BOLT"/>
    <m/>
    <n v="4"/>
    <x v="46"/>
    <x v="58"/>
    <x v="87"/>
    <x v="0"/>
  </r>
  <r>
    <x v="1378"/>
    <s v="PIPE &amp; HOSE ASSY-HEATER"/>
    <s v="EA"/>
    <s v="GC"/>
    <x v="95"/>
    <x v="95"/>
    <s v="N"/>
    <s v="아산3포장장"/>
    <n v="20200709"/>
    <x v="351"/>
    <b v="0"/>
    <s v="HS227"/>
    <b v="1"/>
    <b v="1"/>
    <x v="1"/>
    <x v="2"/>
    <s v="PIPE&amp;HOSE, HEATER"/>
    <m/>
    <n v="2"/>
    <x v="115"/>
    <x v="170"/>
    <x v="250"/>
    <x v="0"/>
  </r>
  <r>
    <x v="1379"/>
    <s v="HOSE ASSY-HTR PIPE"/>
    <s v="EA"/>
    <s v="GC"/>
    <x v="95"/>
    <x v="95"/>
    <s v="N"/>
    <s v="아산3포장장"/>
    <n v="20201030"/>
    <x v="704"/>
    <b v="0"/>
    <s v="HS227"/>
    <b v="1"/>
    <b v="1"/>
    <x v="1"/>
    <x v="2"/>
    <s v="HOSE, HTR, PIPE"/>
    <m/>
    <n v="3"/>
    <x v="58"/>
    <x v="171"/>
    <x v="251"/>
    <x v="0"/>
  </r>
  <r>
    <x v="1380"/>
    <s v="PIPE HOSE ASSY-HEATER"/>
    <s v="EA"/>
    <s v="GC"/>
    <x v="95"/>
    <x v="95"/>
    <s v="N"/>
    <s v="아산3포장장"/>
    <n v="20201028"/>
    <x v="705"/>
    <b v="0"/>
    <s v="HS227"/>
    <b v="1"/>
    <b v="1"/>
    <x v="1"/>
    <x v="2"/>
    <s v="PIPE, HOSE, HEATER"/>
    <m/>
    <n v="5"/>
    <x v="62"/>
    <x v="70"/>
    <x v="252"/>
    <x v="0"/>
  </r>
  <r>
    <x v="91"/>
    <s v="GASKET-HEATER PIPE"/>
    <s v="EA"/>
    <s v="GC"/>
    <x v="15"/>
    <x v="15"/>
    <s v="N"/>
    <s v="아산3포장장"/>
    <n v="20201030"/>
    <x v="70"/>
    <b v="0"/>
    <s v="CM448"/>
    <b v="1"/>
    <b v="1"/>
    <x v="1"/>
    <x v="2"/>
    <s v="GASKET, HEATER, PIPE"/>
    <m/>
    <n v="1"/>
    <x v="23"/>
    <x v="4"/>
    <x v="51"/>
    <x v="0"/>
  </r>
  <r>
    <x v="92"/>
    <s v="BOLT-FLANGE"/>
    <s v="EA"/>
    <s v="GC"/>
    <x v="6"/>
    <x v="6"/>
    <s v="N"/>
    <s v="아산3포장장"/>
    <n v="20201023"/>
    <x v="71"/>
    <b v="0"/>
    <s v="PB345"/>
    <b v="1"/>
    <b v="1"/>
    <x v="1"/>
    <x v="14"/>
    <s v="BOLT, FLANGE"/>
    <m/>
    <n v="2"/>
    <x v="0"/>
    <x v="0"/>
    <x v="0"/>
    <x v="0"/>
  </r>
  <r>
    <x v="1381"/>
    <s v="CAP-OIL FILLER"/>
    <s v="EA"/>
    <s v="GC"/>
    <x v="97"/>
    <x v="97"/>
    <s v="N"/>
    <s v="아산3포장장"/>
    <n v="20201030"/>
    <x v="706"/>
    <b v="0"/>
    <s v="HS525"/>
    <b v="1"/>
    <b v="1"/>
    <x v="1"/>
    <x v="14"/>
    <s v="CAP, OIL, FILLER"/>
    <m/>
    <n v="3"/>
    <x v="21"/>
    <x v="71"/>
    <x v="107"/>
    <x v="0"/>
  </r>
  <r>
    <x v="1382"/>
    <s v="ROD ASSY-OIL LEVEL GAUGE"/>
    <s v="EA"/>
    <s v="GC"/>
    <x v="95"/>
    <x v="95"/>
    <s v="N"/>
    <s v="아산3포장장"/>
    <n v="20201028"/>
    <x v="707"/>
    <b v="0"/>
    <s v="CS224"/>
    <b v="1"/>
    <b v="1"/>
    <x v="1"/>
    <x v="14"/>
    <s v="ROD, OIL, LEVEL, GAUGE"/>
    <m/>
    <n v="1"/>
    <x v="131"/>
    <x v="4"/>
    <x v="253"/>
    <x v="0"/>
  </r>
  <r>
    <x v="1383"/>
    <s v="PIPE MODULE-VACUUM"/>
    <s v="EA"/>
    <s v="GC"/>
    <x v="95"/>
    <x v="95"/>
    <s v="N"/>
    <s v="아산3포장장"/>
    <n v="20201030"/>
    <x v="708"/>
    <b v="0"/>
    <s v="CS334"/>
    <b v="1"/>
    <b v="1"/>
    <x v="1"/>
    <x v="5"/>
    <s v="PIPE, MODULE, VACUUM"/>
    <m/>
    <n v="3"/>
    <x v="62"/>
    <x v="172"/>
    <x v="254"/>
    <x v="0"/>
  </r>
  <r>
    <x v="1384"/>
    <s v="VALVE ASSY-EGR"/>
    <s v="EA"/>
    <s v="GC"/>
    <x v="39"/>
    <x v="39"/>
    <s v="N"/>
    <s v="아산3포장장"/>
    <n v="20201030"/>
    <x v="709"/>
    <b v="0"/>
    <s v="CS334"/>
    <b v="1"/>
    <b v="1"/>
    <x v="1"/>
    <x v="5"/>
    <s v="VALVE, EGR"/>
    <m/>
    <n v="2"/>
    <x v="24"/>
    <x v="42"/>
    <x v="89"/>
    <x v="0"/>
  </r>
  <r>
    <x v="1385"/>
    <s v="GASKET-EXHAUST MANIFOLD"/>
    <s v="EA"/>
    <s v="GC"/>
    <x v="15"/>
    <x v="15"/>
    <s v="N"/>
    <s v="아산3포장장"/>
    <n v="20201014"/>
    <x v="710"/>
    <b v="0"/>
    <s v="HS337"/>
    <b v="1"/>
    <b v="1"/>
    <x v="1"/>
    <x v="5"/>
    <s v="GASKET, EXHAUST, MANIFOLD"/>
    <m/>
    <n v="3"/>
    <x v="23"/>
    <x v="37"/>
    <x v="54"/>
    <x v="0"/>
  </r>
  <r>
    <x v="98"/>
    <s v="WASHER ASSY HEAX BOLT"/>
    <s v="EA"/>
    <s v="GC"/>
    <x v="7"/>
    <x v="7"/>
    <s v="N"/>
    <s v="아산3포장장"/>
    <n v="20201026"/>
    <x v="18"/>
    <b v="0"/>
    <s v="PB345"/>
    <b v="1"/>
    <b v="1"/>
    <x v="1"/>
    <x v="5"/>
    <s v="WASHER, HEAX, BOLT"/>
    <m/>
    <n v="1"/>
    <x v="26"/>
    <x v="4"/>
    <x v="56"/>
    <x v="0"/>
  </r>
  <r>
    <x v="1386"/>
    <s v="PIPE ASSY MODULE-DELIVERY"/>
    <s v="EA"/>
    <s v="GC"/>
    <x v="26"/>
    <x v="26"/>
    <s v="N"/>
    <s v="아산3포장장"/>
    <n v="20200928"/>
    <x v="711"/>
    <b v="0"/>
    <s v="HS337"/>
    <b v="1"/>
    <b v="1"/>
    <x v="1"/>
    <x v="16"/>
    <s v="PIPE, MODULE, DELIVERY"/>
    <m/>
    <n v="3"/>
    <x v="62"/>
    <x v="172"/>
    <x v="254"/>
    <x v="0"/>
  </r>
  <r>
    <x v="101"/>
    <s v="BOLT"/>
    <s v="EA"/>
    <s v="GC"/>
    <x v="7"/>
    <x v="7"/>
    <s v="N"/>
    <s v="아산3포장장"/>
    <n v="20201027"/>
    <x v="78"/>
    <b v="0"/>
    <s v="PB345"/>
    <b v="1"/>
    <b v="1"/>
    <x v="1"/>
    <x v="17"/>
    <s v="BOLT"/>
    <m/>
    <n v="1"/>
    <x v="0"/>
    <x v="4"/>
    <x v="16"/>
    <x v="0"/>
  </r>
  <r>
    <x v="1387"/>
    <s v="SCREW-C.P.S WHEEL"/>
    <s v="EA"/>
    <s v="GC"/>
    <x v="1"/>
    <x v="1"/>
    <s v="N"/>
    <s v="아산3포장장"/>
    <n v="20201021"/>
    <x v="712"/>
    <b v="0"/>
    <s v="CS558"/>
    <b v="1"/>
    <b v="1"/>
    <x v="1"/>
    <x v="18"/>
    <s v="SCREW, CPS, WHEEL"/>
    <m/>
    <n v="4"/>
    <x v="53"/>
    <x v="4"/>
    <x v="93"/>
    <x v="0"/>
  </r>
  <r>
    <x v="103"/>
    <s v="BOLT-GUIDE"/>
    <s v="EA"/>
    <s v="GC"/>
    <x v="5"/>
    <x v="5"/>
    <s v="N"/>
    <s v="아산3포장장"/>
    <n v="20201028"/>
    <x v="80"/>
    <b v="0"/>
    <s v="PB345"/>
    <b v="1"/>
    <b v="1"/>
    <x v="1"/>
    <x v="18"/>
    <s v="BOLT, GUIDE"/>
    <m/>
    <n v="2"/>
    <x v="0"/>
    <x v="28"/>
    <x v="40"/>
    <x v="0"/>
  </r>
  <r>
    <x v="1388"/>
    <s v="SENSOR-KNOCK"/>
    <s v="EA"/>
    <s v="GC"/>
    <x v="27"/>
    <x v="27"/>
    <s v="N"/>
    <s v="아산3포장장"/>
    <n v="20201022"/>
    <x v="713"/>
    <b v="0"/>
    <s v="CS335"/>
    <b v="1"/>
    <b v="1"/>
    <x v="1"/>
    <x v="18"/>
    <s v="SENSOR, KNOCK"/>
    <m/>
    <n v="2"/>
    <x v="36"/>
    <x v="40"/>
    <x v="60"/>
    <x v="0"/>
  </r>
  <r>
    <x v="1389"/>
    <s v="SENSOR-CMP"/>
    <s v="EA"/>
    <s v="GC"/>
    <x v="27"/>
    <x v="27"/>
    <s v="N"/>
    <s v="아산3포장장"/>
    <n v="20201022"/>
    <x v="714"/>
    <b v="0"/>
    <s v="CS334"/>
    <b v="1"/>
    <b v="1"/>
    <x v="1"/>
    <x v="18"/>
    <s v="SENSOR, CMP"/>
    <m/>
    <n v="2"/>
    <x v="6"/>
    <x v="41"/>
    <x v="61"/>
    <x v="0"/>
  </r>
  <r>
    <x v="200"/>
    <s v="SENSOR-CMP"/>
    <s v="EA"/>
    <s v="GC"/>
    <x v="27"/>
    <x v="27"/>
    <s v="N"/>
    <s v="아산3포장장"/>
    <n v="20201030"/>
    <x v="153"/>
    <b v="0"/>
    <s v="HS337"/>
    <b v="1"/>
    <b v="1"/>
    <x v="1"/>
    <x v="18"/>
    <s v="SENSOR, CMP"/>
    <m/>
    <n v="2"/>
    <x v="6"/>
    <x v="41"/>
    <x v="61"/>
    <x v="0"/>
  </r>
  <r>
    <x v="1390"/>
    <s v="BOLT ASSY-WASHER"/>
    <s v="EA"/>
    <s v="GC"/>
    <x v="6"/>
    <x v="6"/>
    <s v="N"/>
    <s v="아산3포장장"/>
    <n v="20201019"/>
    <x v="185"/>
    <b v="0"/>
    <s v="CS558"/>
    <b v="1"/>
    <b v="1"/>
    <x v="4"/>
    <x v="26"/>
    <s v="BOLT, WASHER"/>
    <m/>
    <n v="2"/>
    <x v="0"/>
    <x v="8"/>
    <x v="15"/>
    <x v="0"/>
  </r>
  <r>
    <x v="110"/>
    <s v="NUT-FLANGE"/>
    <s v="EA"/>
    <s v="GC"/>
    <x v="4"/>
    <x v="4"/>
    <s v="N"/>
    <s v="아산3포장장"/>
    <n v="20201023"/>
    <x v="86"/>
    <b v="0"/>
    <s v="PB345"/>
    <b v="1"/>
    <b v="1"/>
    <x v="0"/>
    <x v="6"/>
    <s v="NUT, FLANGE"/>
    <m/>
    <n v="2"/>
    <x v="16"/>
    <x v="10"/>
    <x v="18"/>
    <x v="0"/>
  </r>
  <r>
    <x v="207"/>
    <s v="BOLT-WASHER ASSY"/>
    <s v="EA"/>
    <s v="GC"/>
    <x v="6"/>
    <x v="6"/>
    <s v="N"/>
    <s v="아산3포장장"/>
    <n v="20201028"/>
    <x v="0"/>
    <b v="0"/>
    <s v="PB345"/>
    <b v="1"/>
    <b v="1"/>
    <x v="0"/>
    <x v="0"/>
    <s v="BOLT, WASHER"/>
    <m/>
    <n v="2"/>
    <x v="0"/>
    <x v="8"/>
    <x v="15"/>
    <x v="0"/>
  </r>
  <r>
    <x v="1391"/>
    <s v="BOLT-WASHER ASSY"/>
    <s v="EA"/>
    <s v="GC"/>
    <x v="7"/>
    <x v="7"/>
    <s v="N"/>
    <s v="아산3포장장"/>
    <n v="20201029"/>
    <x v="9"/>
    <b v="0"/>
    <s v="PB345"/>
    <b v="1"/>
    <b v="1"/>
    <x v="0"/>
    <x v="0"/>
    <s v="BOLT, WASHER"/>
    <m/>
    <n v="2"/>
    <x v="0"/>
    <x v="8"/>
    <x v="15"/>
    <x v="0"/>
  </r>
  <r>
    <x v="1392"/>
    <s v="BOLT-FLANGE"/>
    <s v="EA"/>
    <s v="GC"/>
    <x v="1"/>
    <x v="1"/>
    <s v="N"/>
    <s v="아산3포장장"/>
    <n v="20201025"/>
    <x v="715"/>
    <b v="0"/>
    <s v="CS558"/>
    <b v="1"/>
    <b v="1"/>
    <x v="0"/>
    <x v="0"/>
    <s v="BOLT, FLANGE"/>
    <m/>
    <n v="2"/>
    <x v="0"/>
    <x v="0"/>
    <x v="0"/>
    <x v="0"/>
  </r>
  <r>
    <x v="22"/>
    <s v="BOLT-FLANGE"/>
    <s v="EA"/>
    <s v="GC"/>
    <x v="5"/>
    <x v="5"/>
    <s v="N"/>
    <s v="아산3포장장"/>
    <n v="20200623"/>
    <x v="18"/>
    <b v="0"/>
    <s v="CS558"/>
    <b v="1"/>
    <b v="1"/>
    <x v="0"/>
    <x v="0"/>
    <s v="BOLT, FLANGE"/>
    <m/>
    <n v="2"/>
    <x v="0"/>
    <x v="0"/>
    <x v="0"/>
    <x v="0"/>
  </r>
  <r>
    <x v="1393"/>
    <s v="BOLT-FLANGE"/>
    <s v="EA"/>
    <s v="GC"/>
    <x v="1"/>
    <x v="1"/>
    <s v="N"/>
    <s v="아산3포장장"/>
    <n v="20201025"/>
    <x v="716"/>
    <b v="0"/>
    <s v="CS558"/>
    <b v="1"/>
    <b v="1"/>
    <x v="0"/>
    <x v="0"/>
    <s v="BOLT, FLANGE"/>
    <m/>
    <n v="2"/>
    <x v="0"/>
    <x v="0"/>
    <x v="0"/>
    <x v="0"/>
  </r>
  <r>
    <x v="23"/>
    <s v="BOLT-FLANGE"/>
    <s v="EA"/>
    <s v="GC"/>
    <x v="5"/>
    <x v="5"/>
    <s v="N"/>
    <s v="아산3포장장"/>
    <n v="20201028"/>
    <x v="18"/>
    <b v="0"/>
    <s v="PB345"/>
    <b v="1"/>
    <b v="1"/>
    <x v="0"/>
    <x v="0"/>
    <s v="BOLT, FLANGE"/>
    <m/>
    <n v="2"/>
    <x v="0"/>
    <x v="0"/>
    <x v="0"/>
    <x v="0"/>
  </r>
  <r>
    <x v="1353"/>
    <s v="BOLT-FLANGE"/>
    <s v="EA"/>
    <s v="GC"/>
    <x v="1"/>
    <x v="1"/>
    <s v="N"/>
    <s v="아산3포장장"/>
    <n v="20200730"/>
    <x v="6"/>
    <b v="0"/>
    <s v="CS558"/>
    <b v="1"/>
    <b v="1"/>
    <x v="0"/>
    <x v="0"/>
    <s v="BOLT, FLANGE"/>
    <m/>
    <n v="2"/>
    <x v="0"/>
    <x v="0"/>
    <x v="0"/>
    <x v="0"/>
  </r>
  <r>
    <x v="1394"/>
    <s v="BOLT-FLANGE"/>
    <s v="EA"/>
    <s v="GC"/>
    <x v="7"/>
    <x v="7"/>
    <s v="N"/>
    <s v="아산3포장장"/>
    <n v="20201020"/>
    <x v="717"/>
    <b v="0"/>
    <s v="PB345"/>
    <b v="1"/>
    <b v="1"/>
    <x v="0"/>
    <x v="0"/>
    <s v="BOLT, FLANGE"/>
    <m/>
    <n v="2"/>
    <x v="0"/>
    <x v="0"/>
    <x v="0"/>
    <x v="0"/>
  </r>
  <r>
    <x v="1395"/>
    <s v="BOLT-FLANGE"/>
    <s v="EA"/>
    <s v="GC"/>
    <x v="1"/>
    <x v="1"/>
    <s v="N"/>
    <s v="아산3포장장"/>
    <n v="20201014"/>
    <x v="718"/>
    <b v="0"/>
    <s v="CS558"/>
    <b v="1"/>
    <b v="1"/>
    <x v="0"/>
    <x v="0"/>
    <s v="BOLT, FLANGE"/>
    <m/>
    <n v="2"/>
    <x v="0"/>
    <x v="0"/>
    <x v="0"/>
    <x v="0"/>
  </r>
  <r>
    <x v="24"/>
    <s v="BOLT-FLANGE"/>
    <s v="EA"/>
    <s v="GC"/>
    <x v="1"/>
    <x v="1"/>
    <s v="N"/>
    <s v="아산3포장장"/>
    <n v="20201030"/>
    <x v="19"/>
    <b v="0"/>
    <s v="PB345"/>
    <b v="1"/>
    <b v="1"/>
    <x v="0"/>
    <x v="0"/>
    <s v="BOLT, FLANGE"/>
    <m/>
    <n v="2"/>
    <x v="0"/>
    <x v="0"/>
    <x v="0"/>
    <x v="0"/>
  </r>
  <r>
    <x v="28"/>
    <s v="BOLT-FLANGE"/>
    <s v="EA"/>
    <s v="GC"/>
    <x v="7"/>
    <x v="7"/>
    <s v="N"/>
    <s v="아산3포장장"/>
    <n v="20201023"/>
    <x v="9"/>
    <b v="0"/>
    <s v="CS558"/>
    <b v="1"/>
    <b v="1"/>
    <x v="0"/>
    <x v="0"/>
    <s v="BOLT, FLANGE"/>
    <m/>
    <n v="2"/>
    <x v="0"/>
    <x v="0"/>
    <x v="0"/>
    <x v="0"/>
  </r>
  <r>
    <x v="29"/>
    <s v="BOLT-FLANGE"/>
    <s v="EA"/>
    <s v="GC"/>
    <x v="7"/>
    <x v="7"/>
    <s v="N"/>
    <s v="아산3포장장"/>
    <n v="20201026"/>
    <x v="23"/>
    <b v="0"/>
    <s v="PB345"/>
    <b v="1"/>
    <b v="1"/>
    <x v="0"/>
    <x v="0"/>
    <s v="BOLT, FLANGE"/>
    <m/>
    <n v="2"/>
    <x v="0"/>
    <x v="0"/>
    <x v="0"/>
    <x v="0"/>
  </r>
  <r>
    <x v="30"/>
    <s v="BOLT-FLANGE"/>
    <s v="EA"/>
    <s v="GC"/>
    <x v="7"/>
    <x v="7"/>
    <s v="N"/>
    <s v="아산3포장장"/>
    <n v="20200918"/>
    <x v="24"/>
    <b v="0"/>
    <s v="CS558"/>
    <b v="1"/>
    <b v="1"/>
    <x v="0"/>
    <x v="0"/>
    <s v="BOLT, FLANGE"/>
    <m/>
    <n v="2"/>
    <x v="0"/>
    <x v="0"/>
    <x v="0"/>
    <x v="0"/>
  </r>
  <r>
    <x v="1396"/>
    <s v="BOLT-FLANGE"/>
    <s v="EA"/>
    <s v="GC"/>
    <x v="6"/>
    <x v="6"/>
    <s v="N"/>
    <s v="아산3포장장"/>
    <n v="20201014"/>
    <x v="554"/>
    <b v="0"/>
    <s v="PB345"/>
    <b v="1"/>
    <b v="1"/>
    <x v="0"/>
    <x v="0"/>
    <s v="BOLT, FLANGE"/>
    <m/>
    <n v="2"/>
    <x v="0"/>
    <x v="0"/>
    <x v="0"/>
    <x v="0"/>
  </r>
  <r>
    <x v="1397"/>
    <s v="BOLT-FLANGE"/>
    <s v="EA"/>
    <s v="GC"/>
    <x v="1"/>
    <x v="1"/>
    <s v="N"/>
    <s v="아산3포장장"/>
    <n v="20201030"/>
    <x v="719"/>
    <b v="0"/>
    <s v="PB345"/>
    <b v="1"/>
    <b v="1"/>
    <x v="0"/>
    <x v="0"/>
    <s v="BOLT, FLANGE"/>
    <m/>
    <n v="2"/>
    <x v="0"/>
    <x v="0"/>
    <x v="0"/>
    <x v="0"/>
  </r>
  <r>
    <x v="116"/>
    <s v="BOLT-FLANGE"/>
    <s v="EA"/>
    <s v="GC"/>
    <x v="7"/>
    <x v="7"/>
    <s v="N"/>
    <s v="아산3포장장"/>
    <n v="20201025"/>
    <x v="91"/>
    <b v="0"/>
    <s v="CM428"/>
    <b v="1"/>
    <b v="1"/>
    <x v="0"/>
    <x v="0"/>
    <s v="BOLT, FLANGE"/>
    <m/>
    <n v="2"/>
    <x v="0"/>
    <x v="0"/>
    <x v="0"/>
    <x v="0"/>
  </r>
  <r>
    <x v="1398"/>
    <s v="STUD"/>
    <s v="EA"/>
    <s v="GC"/>
    <x v="7"/>
    <x v="7"/>
    <s v="N"/>
    <s v="아산3포장장"/>
    <n v="20201020"/>
    <x v="174"/>
    <b v="0"/>
    <s v="PB345"/>
    <b v="1"/>
    <b v="1"/>
    <x v="0"/>
    <x v="0"/>
    <s v="STUD"/>
    <m/>
    <n v="1"/>
    <x v="15"/>
    <x v="4"/>
    <x v="30"/>
    <x v="0"/>
  </r>
  <r>
    <x v="37"/>
    <s v="NUT-FLANGE"/>
    <s v="EA"/>
    <s v="GC"/>
    <x v="4"/>
    <x v="4"/>
    <s v="N"/>
    <s v="아산3포장장"/>
    <n v="20201023"/>
    <x v="31"/>
    <b v="0"/>
    <s v="PB345"/>
    <b v="1"/>
    <b v="1"/>
    <x v="0"/>
    <x v="7"/>
    <s v="NUT, FLANGE"/>
    <m/>
    <n v="2"/>
    <x v="16"/>
    <x v="10"/>
    <x v="18"/>
    <x v="0"/>
  </r>
  <r>
    <x v="212"/>
    <s v="GASKET"/>
    <s v="EA"/>
    <s v="GC"/>
    <x v="40"/>
    <x v="40"/>
    <s v="N"/>
    <s v="아산3포장장"/>
    <n v="20201027"/>
    <x v="162"/>
    <b v="0"/>
    <s v="CS558"/>
    <b v="1"/>
    <b v="1"/>
    <x v="0"/>
    <x v="24"/>
    <s v="GASKET"/>
    <m/>
    <n v="1"/>
    <x v="23"/>
    <x v="4"/>
    <x v="51"/>
    <x v="0"/>
  </r>
  <r>
    <x v="41"/>
    <s v="BUSHING-KNOCK"/>
    <s v="EA"/>
    <s v="GC"/>
    <x v="10"/>
    <x v="10"/>
    <s v="N"/>
    <s v="아산3포장장"/>
    <n v="20201020"/>
    <x v="6"/>
    <b v="0"/>
    <s v="CS558"/>
    <b v="1"/>
    <b v="1"/>
    <x v="1"/>
    <x v="10"/>
    <s v="BUSHING, KNOCK"/>
    <m/>
    <n v="2"/>
    <x v="18"/>
    <x v="13"/>
    <x v="22"/>
    <x v="0"/>
  </r>
  <r>
    <x v="1399"/>
    <s v="JET ASSY-PISTON COOLING"/>
    <s v="EA"/>
    <s v="GC"/>
    <x v="11"/>
    <x v="11"/>
    <s v="N"/>
    <s v="아산3포장장"/>
    <n v="20201029"/>
    <x v="720"/>
    <b v="0"/>
    <s v="CS558"/>
    <b v="1"/>
    <b v="1"/>
    <x v="1"/>
    <x v="10"/>
    <s v="JET, PISTON, COOLING"/>
    <m/>
    <n v="3"/>
    <x v="19"/>
    <x v="14"/>
    <x v="23"/>
    <x v="0"/>
  </r>
  <r>
    <x v="1400"/>
    <s v="BRG-CRK/SHF THRUST"/>
    <s v="EA"/>
    <s v="GC"/>
    <x v="12"/>
    <x v="12"/>
    <s v="N"/>
    <s v="아산3포장장"/>
    <n v="20201030"/>
    <x v="721"/>
    <b v="1"/>
    <s v="YUPCHE"/>
    <b v="1"/>
    <b v="1"/>
    <x v="1"/>
    <x v="10"/>
    <s v="BRG, CRK/SHF, THRUST"/>
    <m/>
    <n v="3"/>
    <x v="20"/>
    <x v="17"/>
    <x v="26"/>
    <x v="0"/>
  </r>
  <r>
    <x v="1401"/>
    <s v="seat-exhaust valve"/>
    <s v="EA"/>
    <s v="GC"/>
    <x v="46"/>
    <x v="46"/>
    <s v="N"/>
    <s v="아산3포장장"/>
    <n v="20201028"/>
    <x v="0"/>
    <b v="0"/>
    <s v="CS558"/>
    <b v="1"/>
    <b v="1"/>
    <x v="1"/>
    <x v="11"/>
    <s v="SEAT, EXHAUST, VALVE"/>
    <m/>
    <n v="3"/>
    <x v="22"/>
    <x v="19"/>
    <x v="29"/>
    <x v="0"/>
  </r>
  <r>
    <x v="1402"/>
    <s v="SEAT-EXHAUST VALVE"/>
    <s v="EA"/>
    <s v="GC"/>
    <x v="14"/>
    <x v="14"/>
    <s v="N"/>
    <s v="아산3포장장"/>
    <n v="20200716"/>
    <x v="722"/>
    <b v="0"/>
    <s v="CS558"/>
    <b v="1"/>
    <b v="1"/>
    <x v="1"/>
    <x v="11"/>
    <s v="SEAT, EXHAUST, VALVE"/>
    <m/>
    <n v="3"/>
    <x v="22"/>
    <x v="19"/>
    <x v="29"/>
    <x v="0"/>
  </r>
  <r>
    <x v="1403"/>
    <s v="cap assy-camshaft brg, FR"/>
    <s v="EA"/>
    <s v="GC"/>
    <x v="96"/>
    <x v="96"/>
    <s v="N"/>
    <s v="아산3포장장"/>
    <n v="20201028"/>
    <x v="723"/>
    <b v="0"/>
    <s v="HS337"/>
    <b v="1"/>
    <b v="1"/>
    <x v="1"/>
    <x v="11"/>
    <s v="CAP, CAMSHAFT, BRG"/>
    <s v="FR"/>
    <n v="3"/>
    <x v="21"/>
    <x v="47"/>
    <x v="70"/>
    <x v="0"/>
  </r>
  <r>
    <x v="1404"/>
    <s v="STUD-EX(8X27)"/>
    <s v="EA"/>
    <s v="GC"/>
    <x v="6"/>
    <x v="6"/>
    <s v="N"/>
    <s v="아산3포장장"/>
    <n v="20201016"/>
    <x v="496"/>
    <b v="0"/>
    <s v="PB345"/>
    <b v="1"/>
    <b v="1"/>
    <x v="1"/>
    <x v="11"/>
    <s v="STUD, EX"/>
    <m/>
    <n v="2"/>
    <x v="15"/>
    <x v="20"/>
    <x v="31"/>
    <x v="0"/>
  </r>
  <r>
    <x v="255"/>
    <s v="BOLT-PLUG"/>
    <s v="EA"/>
    <s v="GC"/>
    <x v="7"/>
    <x v="7"/>
    <s v="N"/>
    <s v="아산3포장장"/>
    <n v="20201029"/>
    <x v="195"/>
    <b v="0"/>
    <s v="PB345"/>
    <b v="1"/>
    <b v="1"/>
    <x v="1"/>
    <x v="11"/>
    <s v="BOLT, PLUG"/>
    <m/>
    <n v="2"/>
    <x v="0"/>
    <x v="22"/>
    <x v="33"/>
    <x v="0"/>
  </r>
  <r>
    <x v="1405"/>
    <s v="VALVE-INLET"/>
    <s v="EA"/>
    <s v="GC"/>
    <x v="98"/>
    <x v="98"/>
    <s v="N"/>
    <s v="아산3포장장"/>
    <n v="20200925"/>
    <x v="724"/>
    <b v="1"/>
    <s v="YUPCHE"/>
    <b v="1"/>
    <b v="1"/>
    <x v="1"/>
    <x v="11"/>
    <s v="VALVE, INLET"/>
    <m/>
    <n v="2"/>
    <x v="24"/>
    <x v="23"/>
    <x v="34"/>
    <x v="0"/>
  </r>
  <r>
    <x v="1406"/>
    <s v="VALVE-EXHAUST"/>
    <s v="EA"/>
    <s v="GC"/>
    <x v="98"/>
    <x v="98"/>
    <s v="N"/>
    <s v="아산3포장장"/>
    <n v="20200915"/>
    <x v="325"/>
    <b v="1"/>
    <s v="YUPCHE"/>
    <b v="1"/>
    <b v="1"/>
    <x v="1"/>
    <x v="11"/>
    <s v="VALVE, EXHAUST"/>
    <m/>
    <n v="2"/>
    <x v="24"/>
    <x v="33"/>
    <x v="246"/>
    <x v="0"/>
  </r>
  <r>
    <x v="1407"/>
    <s v="BOLT ASSY-CYLINDER HEAD"/>
    <s v="EA"/>
    <s v="GC"/>
    <x v="7"/>
    <x v="7"/>
    <s v="N"/>
    <s v="아산3포장장"/>
    <n v="20201020"/>
    <x v="725"/>
    <b v="0"/>
    <s v="PB345"/>
    <b v="1"/>
    <b v="1"/>
    <x v="1"/>
    <x v="11"/>
    <s v="BOLT, CYLINDER, HEAD"/>
    <m/>
    <n v="3"/>
    <x v="0"/>
    <x v="26"/>
    <x v="38"/>
    <x v="0"/>
  </r>
  <r>
    <x v="75"/>
    <s v="BOLT-CRANKSHAFT PULLEY"/>
    <s v="EA"/>
    <s v="GC"/>
    <x v="1"/>
    <x v="1"/>
    <s v="N"/>
    <s v="아산3포장장"/>
    <n v="20201030"/>
    <x v="58"/>
    <b v="0"/>
    <s v="PB345"/>
    <b v="1"/>
    <b v="1"/>
    <x v="1"/>
    <x v="12"/>
    <s v="BOLT, CRANKSHAFT, PULLEY"/>
    <m/>
    <n v="3"/>
    <x v="0"/>
    <x v="29"/>
    <x v="42"/>
    <x v="0"/>
  </r>
  <r>
    <x v="1408"/>
    <s v="CPS WHEEL &amp; PLATE ASSY-DRIVE"/>
    <s v="EA"/>
    <s v="GC"/>
    <x v="17"/>
    <x v="17"/>
    <s v="N"/>
    <s v="아산3포장장"/>
    <n v="20201030"/>
    <x v="726"/>
    <b v="0"/>
    <s v="CM424"/>
    <b v="1"/>
    <b v="1"/>
    <x v="1"/>
    <x v="12"/>
    <s v="CPS, WHEEL&amp;PLATE, DRIVE"/>
    <m/>
    <n v="3"/>
    <x v="132"/>
    <x v="49"/>
    <x v="255"/>
    <x v="0"/>
  </r>
  <r>
    <x v="1409"/>
    <s v="PLATE-ADAPTER"/>
    <s v="EA"/>
    <s v="GC"/>
    <x v="17"/>
    <x v="17"/>
    <s v="N"/>
    <s v="아산3포장장"/>
    <n v="20201008"/>
    <x v="727"/>
    <b v="0"/>
    <s v="CS558"/>
    <b v="1"/>
    <b v="1"/>
    <x v="1"/>
    <x v="12"/>
    <s v="PLATE, ADAPTER"/>
    <m/>
    <n v="2"/>
    <x v="29"/>
    <x v="31"/>
    <x v="44"/>
    <x v="0"/>
  </r>
  <r>
    <x v="1410"/>
    <s v="BOLT-DRIVE PLATE"/>
    <s v="EA"/>
    <s v="GC"/>
    <x v="7"/>
    <x v="7"/>
    <s v="N"/>
    <s v="아산3포장장"/>
    <n v="20201016"/>
    <x v="720"/>
    <b v="0"/>
    <s v="CS558"/>
    <b v="1"/>
    <b v="1"/>
    <x v="1"/>
    <x v="12"/>
    <s v="BOLT, DRIVE, PLATE"/>
    <m/>
    <n v="3"/>
    <x v="0"/>
    <x v="50"/>
    <x v="73"/>
    <x v="0"/>
  </r>
  <r>
    <x v="1411"/>
    <s v="BOLT-FLYWHEEL"/>
    <s v="EA"/>
    <s v="GC"/>
    <x v="1"/>
    <x v="1"/>
    <s v="N"/>
    <s v="아산3포장장"/>
    <n v="20200925"/>
    <x v="345"/>
    <b v="0"/>
    <s v="PB345"/>
    <b v="1"/>
    <b v="1"/>
    <x v="1"/>
    <x v="12"/>
    <s v="BOLT, FLYWHEEL"/>
    <m/>
    <n v="2"/>
    <x v="0"/>
    <x v="51"/>
    <x v="74"/>
    <x v="0"/>
  </r>
  <r>
    <x v="1412"/>
    <s v="PISTON ASSY-STD A"/>
    <s v="EA"/>
    <s v="GC"/>
    <x v="99"/>
    <x v="99"/>
    <s v="N"/>
    <s v="아산3포장장"/>
    <n v="20200929"/>
    <x v="728"/>
    <b v="0"/>
    <s v="CS338"/>
    <b v="1"/>
    <b v="1"/>
    <x v="1"/>
    <x v="12"/>
    <s v="PISTON"/>
    <m/>
    <n v="1"/>
    <x v="133"/>
    <x v="4"/>
    <x v="256"/>
    <x v="0"/>
  </r>
  <r>
    <x v="1413"/>
    <s v="PISTON ASSY-STD B"/>
    <s v="EA"/>
    <s v="GC"/>
    <x v="99"/>
    <x v="99"/>
    <s v="N"/>
    <s v="아산3포장장"/>
    <n v="20200929"/>
    <x v="729"/>
    <b v="0"/>
    <s v="CS338"/>
    <b v="1"/>
    <b v="1"/>
    <x v="1"/>
    <x v="12"/>
    <s v="PISTON"/>
    <m/>
    <n v="1"/>
    <x v="133"/>
    <x v="4"/>
    <x v="256"/>
    <x v="0"/>
  </r>
  <r>
    <x v="1414"/>
    <s v="PISTON ASSY-STD C"/>
    <s v="EA"/>
    <s v="GC"/>
    <x v="99"/>
    <x v="99"/>
    <s v="N"/>
    <s v="아산3포장장"/>
    <n v="20200929"/>
    <x v="730"/>
    <b v="0"/>
    <s v="CS338"/>
    <b v="1"/>
    <b v="1"/>
    <x v="1"/>
    <x v="12"/>
    <s v="PISTON"/>
    <m/>
    <n v="1"/>
    <x v="133"/>
    <x v="4"/>
    <x v="256"/>
    <x v="0"/>
  </r>
  <r>
    <x v="1415"/>
    <s v="PIN-PISTON"/>
    <s v="EA"/>
    <s v="GC"/>
    <x v="99"/>
    <x v="99"/>
    <s v="N"/>
    <s v="아산3포장장"/>
    <n v="20201026"/>
    <x v="731"/>
    <b v="0"/>
    <s v="CS558"/>
    <b v="1"/>
    <b v="1"/>
    <x v="1"/>
    <x v="12"/>
    <s v="PIN, PISTON"/>
    <m/>
    <n v="2"/>
    <x v="134"/>
    <x v="173"/>
    <x v="257"/>
    <x v="0"/>
  </r>
  <r>
    <x v="1416"/>
    <s v="RING-SNAP"/>
    <s v="EA"/>
    <s v="GC"/>
    <x v="55"/>
    <x v="55"/>
    <s v="N"/>
    <s v="아산3포장장"/>
    <n v="20201027"/>
    <x v="732"/>
    <b v="0"/>
    <s v="CS558"/>
    <b v="1"/>
    <b v="1"/>
    <x v="1"/>
    <x v="12"/>
    <s v="RING, SNAP"/>
    <m/>
    <n v="2"/>
    <x v="130"/>
    <x v="169"/>
    <x v="249"/>
    <x v="0"/>
  </r>
  <r>
    <x v="1417"/>
    <s v="CVVT ASSY-IN"/>
    <s v="EA"/>
    <s v="GC"/>
    <x v="20"/>
    <x v="20"/>
    <s v="N"/>
    <s v="아산3포장장"/>
    <n v="20200629"/>
    <x v="733"/>
    <b v="0"/>
    <s v="CS338"/>
    <b v="1"/>
    <b v="1"/>
    <x v="1"/>
    <x v="13"/>
    <s v="CVVT, IN"/>
    <m/>
    <n v="2"/>
    <x v="135"/>
    <x v="23"/>
    <x v="258"/>
    <x v="0"/>
  </r>
  <r>
    <x v="1418"/>
    <s v="CVVT ASSY-IN"/>
    <s v="EA"/>
    <s v="GC"/>
    <x v="20"/>
    <x v="20"/>
    <s v="N"/>
    <s v="아산3포장장"/>
    <n v="20201022"/>
    <x v="734"/>
    <b v="0"/>
    <s v="CS338"/>
    <b v="1"/>
    <b v="1"/>
    <x v="1"/>
    <x v="13"/>
    <s v="CVVT, IN"/>
    <m/>
    <n v="2"/>
    <x v="135"/>
    <x v="23"/>
    <x v="258"/>
    <x v="0"/>
  </r>
  <r>
    <x v="1419"/>
    <s v="CENTER BOLT ASSY,IN"/>
    <m/>
    <s v="GC"/>
    <x v="20"/>
    <x v="20"/>
    <s v="N"/>
    <s v="아산3포장장"/>
    <n v="20201015"/>
    <x v="723"/>
    <b v="0"/>
    <s v="CS338"/>
    <b v="1"/>
    <b v="1"/>
    <x v="1"/>
    <x v="13"/>
    <s v="CENTER, BOLT, IN"/>
    <m/>
    <n v="3"/>
    <x v="136"/>
    <x v="4"/>
    <x v="259"/>
    <x v="0"/>
  </r>
  <r>
    <x v="1420"/>
    <s v="CVVT-VFS,IN"/>
    <s v="EA"/>
    <s v="GC"/>
    <x v="20"/>
    <x v="20"/>
    <s v="N"/>
    <s v="아산3포장장"/>
    <n v="20201029"/>
    <x v="410"/>
    <b v="0"/>
    <s v="HS337"/>
    <b v="1"/>
    <b v="1"/>
    <x v="1"/>
    <x v="13"/>
    <s v="CVVT, VFS, IN"/>
    <m/>
    <n v="3"/>
    <x v="135"/>
    <x v="174"/>
    <x v="260"/>
    <x v="0"/>
  </r>
  <r>
    <x v="1421"/>
    <s v="CVVT ASSY-EXHAUST"/>
    <s v="EA"/>
    <s v="GC"/>
    <x v="85"/>
    <x v="85"/>
    <s v="N"/>
    <s v="아산3포장장"/>
    <n v="20200630"/>
    <x v="735"/>
    <b v="0"/>
    <s v="CM428"/>
    <b v="1"/>
    <b v="1"/>
    <x v="1"/>
    <x v="13"/>
    <s v="CVVT, EXHAUST"/>
    <m/>
    <n v="2"/>
    <x v="135"/>
    <x v="33"/>
    <x v="261"/>
    <x v="0"/>
  </r>
  <r>
    <x v="1422"/>
    <s v="CVVT-EXHAUST"/>
    <s v="EA"/>
    <s v="GC"/>
    <x v="85"/>
    <x v="85"/>
    <s v="N"/>
    <s v="아산3포장장"/>
    <n v="20200630"/>
    <x v="735"/>
    <b v="0"/>
    <s v="CM428"/>
    <b v="1"/>
    <b v="1"/>
    <x v="1"/>
    <x v="13"/>
    <s v="CVVT, EXHAUST"/>
    <m/>
    <n v="2"/>
    <x v="135"/>
    <x v="33"/>
    <x v="261"/>
    <x v="0"/>
  </r>
  <r>
    <x v="1423"/>
    <s v="CVVT ASSY-EX"/>
    <s v="EA"/>
    <s v="GC"/>
    <x v="85"/>
    <x v="85"/>
    <s v="N"/>
    <s v="아산3포장장"/>
    <n v="20201030"/>
    <x v="736"/>
    <b v="0"/>
    <s v="HS528"/>
    <b v="1"/>
    <b v="1"/>
    <x v="1"/>
    <x v="13"/>
    <s v="CVVT, EX"/>
    <m/>
    <n v="2"/>
    <x v="135"/>
    <x v="33"/>
    <x v="261"/>
    <x v="0"/>
  </r>
  <r>
    <x v="1424"/>
    <s v="OCV ASSY W/FILTER-EX"/>
    <s v="EA"/>
    <s v="GC"/>
    <x v="85"/>
    <x v="85"/>
    <s v="N"/>
    <s v="아산3포장장"/>
    <n v="20200813"/>
    <x v="551"/>
    <b v="0"/>
    <s v="HS337"/>
    <b v="1"/>
    <b v="1"/>
    <x v="1"/>
    <x v="13"/>
    <s v="OCV, W/FILTER, EX"/>
    <m/>
    <n v="3"/>
    <x v="137"/>
    <x v="175"/>
    <x v="262"/>
    <x v="0"/>
  </r>
  <r>
    <x v="1425"/>
    <s v="PIPE &amp; HOSE ASSY-HEATER"/>
    <s v="EA"/>
    <s v="GC"/>
    <x v="95"/>
    <x v="95"/>
    <s v="N"/>
    <s v="아산3포장장"/>
    <n v="20200813"/>
    <x v="649"/>
    <b v="0"/>
    <s v="CS334"/>
    <b v="1"/>
    <b v="1"/>
    <x v="1"/>
    <x v="2"/>
    <s v="PIPE&amp;HOSE, HEATER"/>
    <m/>
    <n v="2"/>
    <x v="115"/>
    <x v="170"/>
    <x v="250"/>
    <x v="0"/>
  </r>
  <r>
    <x v="91"/>
    <s v="GASKET-HEATER PIPE"/>
    <s v="EA"/>
    <s v="GC"/>
    <x v="15"/>
    <x v="15"/>
    <s v="N"/>
    <s v="아산3포장장"/>
    <n v="20201030"/>
    <x v="70"/>
    <b v="0"/>
    <s v="CM448"/>
    <b v="1"/>
    <b v="1"/>
    <x v="1"/>
    <x v="2"/>
    <s v="GASKET, HEATER, PIPE"/>
    <m/>
    <n v="1"/>
    <x v="23"/>
    <x v="4"/>
    <x v="51"/>
    <x v="0"/>
  </r>
  <r>
    <x v="1426"/>
    <s v="PIPE HOSE ASSY-OIL COOLER(2)"/>
    <s v="EA"/>
    <s v="GC"/>
    <x v="25"/>
    <x v="25"/>
    <s v="N"/>
    <s v="아산3포장장"/>
    <n v="20201022"/>
    <x v="737"/>
    <b v="0"/>
    <s v="CS334"/>
    <b v="1"/>
    <b v="1"/>
    <x v="1"/>
    <x v="2"/>
    <s v="PIPE, HOSE, OIL, COOLER"/>
    <m/>
    <n v="4"/>
    <x v="62"/>
    <x v="70"/>
    <x v="252"/>
    <x v="0"/>
  </r>
  <r>
    <x v="1427"/>
    <s v="FILTER ASSY-OIL"/>
    <s v="EA"/>
    <s v="GC"/>
    <x v="38"/>
    <x v="38"/>
    <s v="N"/>
    <s v="아산3포장장"/>
    <n v="20200715"/>
    <x v="738"/>
    <b v="0"/>
    <s v="CS334"/>
    <b v="1"/>
    <b v="1"/>
    <x v="1"/>
    <x v="14"/>
    <s v="FILTER, OIL"/>
    <m/>
    <n v="2"/>
    <x v="59"/>
    <x v="45"/>
    <x v="105"/>
    <x v="0"/>
  </r>
  <r>
    <x v="1428"/>
    <s v="FILTER ASSY-OIL"/>
    <s v="EA"/>
    <s v="GC"/>
    <x v="38"/>
    <x v="38"/>
    <s v="N"/>
    <s v="아산3포장장"/>
    <n v="20201023"/>
    <x v="739"/>
    <b v="0"/>
    <s v="CS334"/>
    <b v="1"/>
    <b v="1"/>
    <x v="1"/>
    <x v="14"/>
    <s v="FILTER, OIL"/>
    <m/>
    <n v="2"/>
    <x v="59"/>
    <x v="45"/>
    <x v="105"/>
    <x v="0"/>
  </r>
  <r>
    <x v="1429"/>
    <s v="OIL FILTER"/>
    <s v="EA"/>
    <s v="GC"/>
    <x v="38"/>
    <x v="38"/>
    <s v="N"/>
    <s v="아산3포장장"/>
    <n v="20201022"/>
    <x v="740"/>
    <b v="0"/>
    <s v="CS334"/>
    <b v="1"/>
    <b v="1"/>
    <x v="1"/>
    <x v="14"/>
    <s v="OIL, FILTER"/>
    <m/>
    <n v="2"/>
    <x v="59"/>
    <x v="45"/>
    <x v="105"/>
    <x v="0"/>
  </r>
  <r>
    <x v="279"/>
    <s v="FIX BOLT-OIL COOLER"/>
    <s v="EA"/>
    <s v="GC"/>
    <x v="7"/>
    <x v="7"/>
    <s v="N"/>
    <s v="아산3포장장"/>
    <n v="20201027"/>
    <x v="210"/>
    <b v="0"/>
    <s v="CS558"/>
    <b v="1"/>
    <b v="1"/>
    <x v="1"/>
    <x v="14"/>
    <s v="FIX, BOLT, OIL, COOLER"/>
    <m/>
    <n v="4"/>
    <x v="60"/>
    <x v="70"/>
    <x v="106"/>
    <x v="0"/>
  </r>
  <r>
    <x v="1430"/>
    <s v="CAP-OIL FILLER"/>
    <s v="EA"/>
    <s v="GC"/>
    <x v="97"/>
    <x v="97"/>
    <s v="N"/>
    <s v="아산3포장장"/>
    <n v="20200611"/>
    <x v="741"/>
    <b v="0"/>
    <s v="CM424"/>
    <b v="1"/>
    <b v="1"/>
    <x v="1"/>
    <x v="14"/>
    <s v="CAP, OIL, FILLER"/>
    <m/>
    <n v="3"/>
    <x v="21"/>
    <x v="71"/>
    <x v="107"/>
    <x v="0"/>
  </r>
  <r>
    <x v="1381"/>
    <s v="CAP-OIL FILLER"/>
    <s v="EA"/>
    <s v="GC"/>
    <x v="97"/>
    <x v="97"/>
    <s v="N"/>
    <s v="아산3포장장"/>
    <n v="20201030"/>
    <x v="706"/>
    <b v="0"/>
    <s v="HS525"/>
    <b v="1"/>
    <b v="1"/>
    <x v="1"/>
    <x v="14"/>
    <s v="CAP, OIL, FILLER"/>
    <m/>
    <n v="3"/>
    <x v="21"/>
    <x v="71"/>
    <x v="107"/>
    <x v="0"/>
  </r>
  <r>
    <x v="1431"/>
    <s v="ROD ASSY-OIL LEVEL GAUGE"/>
    <s v="EA"/>
    <s v="GC"/>
    <x v="95"/>
    <x v="95"/>
    <s v="N"/>
    <s v="아산3포장장"/>
    <n v="20200921"/>
    <x v="91"/>
    <b v="0"/>
    <s v="CS224"/>
    <b v="1"/>
    <b v="1"/>
    <x v="1"/>
    <x v="14"/>
    <s v="ROD, OIL, LEVEL, GAUGE"/>
    <m/>
    <n v="1"/>
    <x v="131"/>
    <x v="4"/>
    <x v="253"/>
    <x v="0"/>
  </r>
  <r>
    <x v="1432"/>
    <s v="COIL ASSY-IGNITION"/>
    <s v="EA"/>
    <s v="GC"/>
    <x v="23"/>
    <x v="23"/>
    <s v="N"/>
    <s v="아산3포장장"/>
    <n v="20201028"/>
    <x v="742"/>
    <b v="0"/>
    <s v="CS334"/>
    <b v="1"/>
    <b v="1"/>
    <x v="1"/>
    <x v="15"/>
    <s v="COIL, IGNITION"/>
    <m/>
    <n v="2"/>
    <x v="33"/>
    <x v="35"/>
    <x v="52"/>
    <x v="0"/>
  </r>
  <r>
    <x v="1433"/>
    <s v="COIL ASSY-IGNITION"/>
    <s v="EA"/>
    <s v="GC"/>
    <x v="85"/>
    <x v="85"/>
    <s v="N"/>
    <s v="아산3포장장"/>
    <n v="20201014"/>
    <x v="743"/>
    <b v="0"/>
    <s v="CM324"/>
    <b v="1"/>
    <b v="1"/>
    <x v="1"/>
    <x v="15"/>
    <s v="COIL, IGNITION"/>
    <m/>
    <n v="2"/>
    <x v="33"/>
    <x v="35"/>
    <x v="52"/>
    <x v="0"/>
  </r>
  <r>
    <x v="1434"/>
    <s v="PIPE ASSY-WATER DRAIN"/>
    <s v="EA"/>
    <s v="GC"/>
    <x v="95"/>
    <x v="95"/>
    <s v="N"/>
    <s v="아산3포장장"/>
    <n v="20201021"/>
    <x v="744"/>
    <b v="0"/>
    <s v="CM224"/>
    <b v="1"/>
    <b v="1"/>
    <x v="1"/>
    <x v="5"/>
    <s v="PIPE, WATER, DRAIN"/>
    <m/>
    <n v="3"/>
    <x v="62"/>
    <x v="176"/>
    <x v="263"/>
    <x v="0"/>
  </r>
  <r>
    <x v="1435"/>
    <s v="Manifold Module-Inlet"/>
    <s v="EA"/>
    <s v="GC"/>
    <x v="92"/>
    <x v="92"/>
    <s v="N"/>
    <s v="아산3포장장"/>
    <n v="20201030"/>
    <x v="745"/>
    <b v="1"/>
    <s v="DUM"/>
    <b v="1"/>
    <b v="1"/>
    <x v="1"/>
    <x v="5"/>
    <s v="MANIFOLD, MODULE, INLET"/>
    <m/>
    <n v="3"/>
    <x v="138"/>
    <x v="23"/>
    <x v="264"/>
    <x v="0"/>
  </r>
  <r>
    <x v="1436"/>
    <s v="VALVE ASSY-EGR"/>
    <s v="EA"/>
    <s v="GC"/>
    <x v="39"/>
    <x v="39"/>
    <s v="N"/>
    <s v="아산3포장장"/>
    <n v="20201027"/>
    <x v="746"/>
    <b v="0"/>
    <s v="HS337"/>
    <b v="1"/>
    <b v="1"/>
    <x v="1"/>
    <x v="5"/>
    <s v="VALVE, EGR"/>
    <m/>
    <n v="2"/>
    <x v="24"/>
    <x v="42"/>
    <x v="89"/>
    <x v="0"/>
  </r>
  <r>
    <x v="1437"/>
    <s v="GASKET-EXHAUST MANIFOLD"/>
    <s v="EA"/>
    <s v="GC"/>
    <x v="15"/>
    <x v="15"/>
    <s v="N"/>
    <s v="아산3포장장"/>
    <n v="20201028"/>
    <x v="747"/>
    <b v="0"/>
    <s v="CS336"/>
    <b v="1"/>
    <b v="1"/>
    <x v="1"/>
    <x v="5"/>
    <s v="GASKET, EXHAUST, MANIFOLD"/>
    <m/>
    <n v="3"/>
    <x v="23"/>
    <x v="37"/>
    <x v="54"/>
    <x v="0"/>
  </r>
  <r>
    <x v="98"/>
    <s v="WASHER ASSY HEAX BOLT"/>
    <s v="EA"/>
    <s v="GC"/>
    <x v="7"/>
    <x v="7"/>
    <s v="N"/>
    <s v="아산3포장장"/>
    <n v="20201026"/>
    <x v="18"/>
    <b v="0"/>
    <s v="PB345"/>
    <b v="1"/>
    <b v="1"/>
    <x v="1"/>
    <x v="5"/>
    <s v="WASHER, HEAX, BOLT"/>
    <m/>
    <n v="1"/>
    <x v="26"/>
    <x v="4"/>
    <x v="56"/>
    <x v="0"/>
  </r>
  <r>
    <x v="1438"/>
    <s v="BODY ASSY-ELEC.THROTTLE"/>
    <s v="EA"/>
    <s v="GC"/>
    <x v="100"/>
    <x v="100"/>
    <s v="N"/>
    <s v="아산3포장장"/>
    <n v="20201026"/>
    <x v="748"/>
    <b v="0"/>
    <s v="HS337"/>
    <b v="1"/>
    <b v="1"/>
    <x v="1"/>
    <x v="16"/>
    <s v="BODY, ELECTHROTTLE"/>
    <m/>
    <n v="2"/>
    <x v="55"/>
    <x v="177"/>
    <x v="265"/>
    <x v="0"/>
  </r>
  <r>
    <x v="297"/>
    <s v="BOLT-PLAIN WASHER"/>
    <s v="EA"/>
    <s v="GC"/>
    <x v="1"/>
    <x v="1"/>
    <s v="N"/>
    <s v="아산3포장장"/>
    <n v="20200812"/>
    <x v="201"/>
    <b v="0"/>
    <s v="PB345"/>
    <b v="1"/>
    <b v="1"/>
    <x v="1"/>
    <x v="16"/>
    <s v="BOLT, PLAIN, WASHER"/>
    <m/>
    <n v="2"/>
    <x v="0"/>
    <x v="8"/>
    <x v="15"/>
    <x v="0"/>
  </r>
  <r>
    <x v="1439"/>
    <s v="SWITCH ASSY-OIL PRESSURE"/>
    <s v="EA"/>
    <s v="GC"/>
    <x v="101"/>
    <x v="101"/>
    <s v="N"/>
    <s v="아산3포장장"/>
    <n v="20201016"/>
    <x v="33"/>
    <b v="0"/>
    <s v="HS337"/>
    <b v="1"/>
    <b v="1"/>
    <x v="2"/>
    <x v="33"/>
    <s v="SWITCH, OIL, PRESSURE"/>
    <m/>
    <n v="3"/>
    <x v="101"/>
    <x v="178"/>
    <x v="266"/>
    <x v="0"/>
  </r>
  <r>
    <x v="20"/>
    <s v="NUT-FLANGE,SELF LOCK"/>
    <s v="EA"/>
    <s v="GA"/>
    <x v="4"/>
    <x v="4"/>
    <s v="N"/>
    <s v="아산1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306"/>
    <s v="BOLT-WASHER ASSY"/>
    <s v="EA"/>
    <s v="GA"/>
    <x v="1"/>
    <x v="1"/>
    <s v="N"/>
    <s v="아산1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A"/>
    <x v="6"/>
    <x v="6"/>
    <s v="N"/>
    <s v="아산1포장장"/>
    <n v="20201028"/>
    <x v="6"/>
    <b v="0"/>
    <s v="PB345"/>
    <b v="1"/>
    <b v="1"/>
    <x v="0"/>
    <x v="0"/>
    <s v="BOLT, WASHER"/>
    <m/>
    <n v="2"/>
    <x v="0"/>
    <x v="8"/>
    <x v="15"/>
    <x v="0"/>
  </r>
  <r>
    <x v="568"/>
    <s v="BOLT-WASHER ASSY"/>
    <m/>
    <s v="GA"/>
    <x v="1"/>
    <x v="1"/>
    <s v="N"/>
    <s v="아산1포장장"/>
    <n v="20201028"/>
    <x v="30"/>
    <b v="0"/>
    <s v="PB345"/>
    <b v="1"/>
    <b v="1"/>
    <x v="0"/>
    <x v="0"/>
    <s v="BOLT, WASHER"/>
    <m/>
    <n v="2"/>
    <x v="0"/>
    <x v="8"/>
    <x v="15"/>
    <x v="0"/>
  </r>
  <r>
    <x v="434"/>
    <s v="BOLT-SELF ALIGMNET"/>
    <s v="EA"/>
    <s v="GA"/>
    <x v="1"/>
    <x v="1"/>
    <s v="N"/>
    <s v="아산1포장장"/>
    <n v="20201026"/>
    <x v="0"/>
    <b v="0"/>
    <s v="PB345"/>
    <b v="1"/>
    <b v="1"/>
    <x v="0"/>
    <x v="0"/>
    <s v="BOLT, SELF, ALIGMNET"/>
    <m/>
    <n v="1"/>
    <x v="0"/>
    <x v="4"/>
    <x v="16"/>
    <x v="0"/>
  </r>
  <r>
    <x v="31"/>
    <s v="BOLT-FLANGE"/>
    <s v="EA"/>
    <s v="GA"/>
    <x v="6"/>
    <x v="6"/>
    <s v="N"/>
    <s v="아산1포장장"/>
    <n v="20201023"/>
    <x v="25"/>
    <b v="0"/>
    <s v="PB345"/>
    <b v="1"/>
    <b v="1"/>
    <x v="0"/>
    <x v="0"/>
    <s v="BOLT, FLANGE"/>
    <m/>
    <n v="2"/>
    <x v="0"/>
    <x v="0"/>
    <x v="0"/>
    <x v="0"/>
  </r>
  <r>
    <x v="554"/>
    <s v="BOLT-FLANGE(F.T THREAD)"/>
    <s v="EA"/>
    <s v="GA"/>
    <x v="5"/>
    <x v="5"/>
    <s v="N"/>
    <s v="아산1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556"/>
    <s v="BOLT-FLANGE, PAINT CLEAR"/>
    <s v="EA"/>
    <s v="GA"/>
    <x v="1"/>
    <x v="1"/>
    <s v="N"/>
    <s v="아산1포장장"/>
    <n v="20201026"/>
    <x v="334"/>
    <b v="0"/>
    <s v="PB345"/>
    <b v="1"/>
    <b v="1"/>
    <x v="0"/>
    <x v="0"/>
    <s v="BOLT, FLANGE, PAINT, CLEAR"/>
    <m/>
    <n v="2"/>
    <x v="0"/>
    <x v="0"/>
    <x v="0"/>
    <x v="0"/>
  </r>
  <r>
    <x v="1334"/>
    <s v="BOLT-FLANGE, TAPER"/>
    <s v="EA"/>
    <s v="GA"/>
    <x v="1"/>
    <x v="1"/>
    <s v="N"/>
    <s v="아산1포장장"/>
    <n v="20200929"/>
    <x v="45"/>
    <b v="0"/>
    <s v="PB345"/>
    <b v="1"/>
    <b v="1"/>
    <x v="0"/>
    <x v="0"/>
    <s v="BOLT, FLANGE, TAPER"/>
    <m/>
    <n v="2"/>
    <x v="0"/>
    <x v="0"/>
    <x v="0"/>
    <x v="0"/>
  </r>
  <r>
    <x v="1352"/>
    <s v="BOLT-FLNAGE, WASHER, PAINT CLEAR"/>
    <s v="EA"/>
    <s v="GA"/>
    <x v="1"/>
    <x v="1"/>
    <s v="N"/>
    <s v="아산1포장장"/>
    <n v="20201030"/>
    <x v="39"/>
    <b v="0"/>
    <s v="PB345"/>
    <b v="1"/>
    <b v="1"/>
    <x v="0"/>
    <x v="0"/>
    <s v="BOLT, FLNAGE, WASHER, PAINT, CLEAR"/>
    <m/>
    <n v="4"/>
    <x v="0"/>
    <x v="8"/>
    <x v="15"/>
    <x v="0"/>
  </r>
  <r>
    <x v="120"/>
    <s v="T/SCREW-FLANGE HEAD"/>
    <s v="EA"/>
    <s v="GA"/>
    <x v="1"/>
    <x v="1"/>
    <s v="N"/>
    <s v="아산1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440"/>
    <s v="NUT-WASHER ASSY"/>
    <s v="EA"/>
    <s v="GA"/>
    <x v="24"/>
    <x v="24"/>
    <s v="N"/>
    <s v="아산1포장장"/>
    <n v="20201029"/>
    <x v="749"/>
    <b v="0"/>
    <s v="PB345F"/>
    <b v="1"/>
    <b v="1"/>
    <x v="0"/>
    <x v="7"/>
    <s v="NUT, WASHER"/>
    <m/>
    <n v="2"/>
    <x v="16"/>
    <x v="8"/>
    <x v="65"/>
    <x v="0"/>
  </r>
  <r>
    <x v="576"/>
    <s v="NUT-FLANGE,PAINT CLEAR"/>
    <m/>
    <s v="GA"/>
    <x v="4"/>
    <x v="4"/>
    <s v="N"/>
    <s v="아산1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122"/>
    <s v="NUT-FLANGE"/>
    <m/>
    <s v="GA"/>
    <x v="4"/>
    <x v="4"/>
    <s v="N"/>
    <s v="아산1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1441"/>
    <s v="CAP ASSY-WHEEL HUB"/>
    <m/>
    <s v="GA"/>
    <x v="75"/>
    <x v="75"/>
    <s v="N"/>
    <s v="아산1포장장"/>
    <n v="20201030"/>
    <x v="554"/>
    <b v="0"/>
    <s v="PB325F"/>
    <b v="1"/>
    <b v="1"/>
    <x v="4"/>
    <x v="39"/>
    <s v="CAP, WHEEL, HUB"/>
    <m/>
    <n v="3"/>
    <x v="21"/>
    <x v="113"/>
    <x v="166"/>
    <x v="1"/>
  </r>
  <r>
    <x v="334"/>
    <s v="BOLT-STEERING WHEEL MTG"/>
    <s v="EA"/>
    <s v="GA"/>
    <x v="6"/>
    <x v="6"/>
    <s v="N"/>
    <s v="아산1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1442"/>
    <s v="HINGE-ASSY TAIL GATE"/>
    <s v="EA"/>
    <s v="GA"/>
    <x v="78"/>
    <x v="78"/>
    <s v="N"/>
    <s v="아산1포장장"/>
    <n v="20201030"/>
    <x v="750"/>
    <b v="0"/>
    <s v="PB320F"/>
    <b v="1"/>
    <b v="1"/>
    <x v="6"/>
    <x v="28"/>
    <s v="HINGE, TAIL, GATE"/>
    <m/>
    <n v="3"/>
    <x v="92"/>
    <x v="142"/>
    <x v="267"/>
    <x v="0"/>
  </r>
  <r>
    <x v="202"/>
    <s v="T/SCREW ASSY-NYLON WASHER"/>
    <s v="EA"/>
    <s v="GA"/>
    <x v="5"/>
    <x v="5"/>
    <s v="N"/>
    <s v="아산1포장장"/>
    <n v="20201019"/>
    <x v="155"/>
    <b v="0"/>
    <s v="PB345"/>
    <b v="1"/>
    <b v="1"/>
    <x v="5"/>
    <x v="22"/>
    <s v="T/SCREW, NYLON, WASHER"/>
    <m/>
    <n v="3"/>
    <x v="1"/>
    <x v="59"/>
    <x v="91"/>
    <x v="0"/>
  </r>
  <r>
    <x v="1443"/>
    <s v="SWITCH ASSY-DR"/>
    <m/>
    <s v="GA"/>
    <x v="102"/>
    <x v="102"/>
    <s v="N"/>
    <s v="아산1포장장"/>
    <n v="20201026"/>
    <x v="298"/>
    <b v="0"/>
    <s v="PB325F"/>
    <b v="1"/>
    <b v="1"/>
    <x v="2"/>
    <x v="44"/>
    <s v="SWITCH, DR"/>
    <m/>
    <n v="2"/>
    <x v="101"/>
    <x v="136"/>
    <x v="268"/>
    <x v="0"/>
  </r>
  <r>
    <x v="110"/>
    <s v="NUT-FLANGE"/>
    <s v="EA"/>
    <s v="GA"/>
    <x v="4"/>
    <x v="4"/>
    <s v="N"/>
    <s v="아산1포장장"/>
    <n v="20201023"/>
    <x v="86"/>
    <b v="0"/>
    <s v="PB345"/>
    <b v="1"/>
    <b v="1"/>
    <x v="0"/>
    <x v="6"/>
    <s v="NUT, FLANGE"/>
    <m/>
    <n v="2"/>
    <x v="16"/>
    <x v="10"/>
    <x v="18"/>
    <x v="0"/>
  </r>
  <r>
    <x v="774"/>
    <s v="BOLT-WASHER ASSY"/>
    <s v="EA"/>
    <s v="GA"/>
    <x v="1"/>
    <x v="1"/>
    <s v="N"/>
    <s v="아산1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306"/>
    <s v="BOLT-WASHER ASSY"/>
    <s v="EA"/>
    <s v="GA"/>
    <x v="1"/>
    <x v="1"/>
    <s v="N"/>
    <s v="아산1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A"/>
    <x v="6"/>
    <x v="6"/>
    <s v="N"/>
    <s v="아산1포장장"/>
    <n v="20201028"/>
    <x v="6"/>
    <b v="0"/>
    <s v="PB345"/>
    <b v="1"/>
    <b v="1"/>
    <x v="0"/>
    <x v="0"/>
    <s v="BOLT, WASHER"/>
    <m/>
    <n v="2"/>
    <x v="0"/>
    <x v="8"/>
    <x v="15"/>
    <x v="0"/>
  </r>
  <r>
    <x v="569"/>
    <s v="BOLT-WASHER ASSY"/>
    <m/>
    <s v="GA"/>
    <x v="5"/>
    <x v="5"/>
    <s v="N"/>
    <s v="아산1포장장"/>
    <n v="20201026"/>
    <x v="343"/>
    <b v="0"/>
    <s v="PB345F"/>
    <b v="1"/>
    <b v="1"/>
    <x v="0"/>
    <x v="0"/>
    <s v="BOLT, WASHER"/>
    <m/>
    <n v="2"/>
    <x v="0"/>
    <x v="8"/>
    <x v="15"/>
    <x v="0"/>
  </r>
  <r>
    <x v="434"/>
    <s v="BOLT-SELF ALIGMNET"/>
    <s v="EA"/>
    <s v="GA"/>
    <x v="1"/>
    <x v="1"/>
    <s v="N"/>
    <s v="아산1포장장"/>
    <n v="20201026"/>
    <x v="0"/>
    <b v="0"/>
    <s v="PB345"/>
    <b v="1"/>
    <b v="1"/>
    <x v="0"/>
    <x v="0"/>
    <s v="BOLT, SELF, ALIGMNET"/>
    <m/>
    <n v="1"/>
    <x v="0"/>
    <x v="4"/>
    <x v="16"/>
    <x v="0"/>
  </r>
  <r>
    <x v="1444"/>
    <s v="BOLT-WASHER ASSY, TAPER"/>
    <s v="EA"/>
    <s v="GA"/>
    <x v="6"/>
    <x v="6"/>
    <s v="N"/>
    <s v="아산1포장장"/>
    <n v="20201020"/>
    <x v="751"/>
    <b v="0"/>
    <s v="PB345"/>
    <b v="1"/>
    <b v="1"/>
    <x v="0"/>
    <x v="0"/>
    <s v="BOLT, WASHER, TAPER"/>
    <m/>
    <n v="4"/>
    <x v="0"/>
    <x v="8"/>
    <x v="15"/>
    <x v="0"/>
  </r>
  <r>
    <x v="1391"/>
    <s v="BOLT-WASHER ASSY"/>
    <s v="EA"/>
    <s v="GA"/>
    <x v="7"/>
    <x v="7"/>
    <s v="N"/>
    <s v="아산1포장장"/>
    <n v="20201029"/>
    <x v="9"/>
    <b v="0"/>
    <s v="PB345"/>
    <b v="1"/>
    <b v="1"/>
    <x v="0"/>
    <x v="0"/>
    <s v="BOLT, WASHER"/>
    <m/>
    <n v="2"/>
    <x v="0"/>
    <x v="8"/>
    <x v="15"/>
    <x v="0"/>
  </r>
  <r>
    <x v="24"/>
    <s v="BOLT-FLANGE"/>
    <s v="EA"/>
    <s v="GA"/>
    <x v="1"/>
    <x v="1"/>
    <s v="N"/>
    <s v="아산1포장장"/>
    <n v="20201030"/>
    <x v="19"/>
    <b v="0"/>
    <s v="PB345"/>
    <b v="1"/>
    <b v="1"/>
    <x v="0"/>
    <x v="0"/>
    <s v="BOLT, FLANGE"/>
    <m/>
    <n v="2"/>
    <x v="0"/>
    <x v="0"/>
    <x v="0"/>
    <x v="0"/>
  </r>
  <r>
    <x v="29"/>
    <s v="BOLT-FLANGE"/>
    <s v="EA"/>
    <s v="GA"/>
    <x v="7"/>
    <x v="7"/>
    <s v="N"/>
    <s v="아산1포장장"/>
    <n v="20201026"/>
    <x v="23"/>
    <b v="0"/>
    <s v="PB345"/>
    <b v="1"/>
    <b v="1"/>
    <x v="0"/>
    <x v="0"/>
    <s v="BOLT, FLANGE"/>
    <m/>
    <n v="2"/>
    <x v="0"/>
    <x v="0"/>
    <x v="0"/>
    <x v="0"/>
  </r>
  <r>
    <x v="1445"/>
    <s v="BOLT-FLANGE"/>
    <s v="EA"/>
    <s v="GA"/>
    <x v="6"/>
    <x v="6"/>
    <s v="N"/>
    <s v="아산1포장장"/>
    <n v="20201023"/>
    <x v="752"/>
    <b v="0"/>
    <s v="PB345"/>
    <b v="1"/>
    <b v="1"/>
    <x v="0"/>
    <x v="0"/>
    <s v="BOLT, FLANGE"/>
    <m/>
    <n v="2"/>
    <x v="0"/>
    <x v="0"/>
    <x v="0"/>
    <x v="0"/>
  </r>
  <r>
    <x v="1396"/>
    <s v="BOLT-FLANGE"/>
    <s v="EA"/>
    <s v="GA"/>
    <x v="6"/>
    <x v="6"/>
    <s v="N"/>
    <s v="아산1포장장"/>
    <n v="20201014"/>
    <x v="554"/>
    <b v="0"/>
    <s v="PB345"/>
    <b v="1"/>
    <b v="1"/>
    <x v="0"/>
    <x v="0"/>
    <s v="BOLT, FLANGE"/>
    <m/>
    <n v="2"/>
    <x v="0"/>
    <x v="0"/>
    <x v="0"/>
    <x v="0"/>
  </r>
  <r>
    <x v="32"/>
    <s v="BOLT-FLANGE"/>
    <s v="EA"/>
    <s v="GA"/>
    <x v="6"/>
    <x v="6"/>
    <s v="N"/>
    <s v="아산1포장장"/>
    <n v="20201023"/>
    <x v="26"/>
    <b v="0"/>
    <s v="PB345"/>
    <b v="1"/>
    <b v="1"/>
    <x v="0"/>
    <x v="0"/>
    <s v="BOLT, FLANGE"/>
    <m/>
    <n v="2"/>
    <x v="0"/>
    <x v="0"/>
    <x v="0"/>
    <x v="0"/>
  </r>
  <r>
    <x v="1397"/>
    <s v="BOLT-FLANGE"/>
    <s v="EA"/>
    <s v="GA"/>
    <x v="1"/>
    <x v="1"/>
    <s v="N"/>
    <s v="아산1포장장"/>
    <n v="20201030"/>
    <x v="719"/>
    <b v="0"/>
    <s v="PB345"/>
    <b v="1"/>
    <b v="1"/>
    <x v="0"/>
    <x v="0"/>
    <s v="BOLT, FLANGE"/>
    <m/>
    <n v="2"/>
    <x v="0"/>
    <x v="0"/>
    <x v="0"/>
    <x v="0"/>
  </r>
  <r>
    <x v="554"/>
    <s v="BOLT-FLANGE(F.T THREAD)"/>
    <s v="EA"/>
    <s v="GA"/>
    <x v="5"/>
    <x v="5"/>
    <s v="N"/>
    <s v="아산1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556"/>
    <s v="BOLT-FLANGE, PAINT CLEAR"/>
    <s v="EA"/>
    <s v="GA"/>
    <x v="1"/>
    <x v="1"/>
    <s v="N"/>
    <s v="아산1포장장"/>
    <n v="20201026"/>
    <x v="334"/>
    <b v="0"/>
    <s v="PB345"/>
    <b v="1"/>
    <b v="1"/>
    <x v="0"/>
    <x v="0"/>
    <s v="BOLT, FLANGE, PAINT, CLEAR"/>
    <m/>
    <n v="2"/>
    <x v="0"/>
    <x v="0"/>
    <x v="0"/>
    <x v="0"/>
  </r>
  <r>
    <x v="1334"/>
    <s v="BOLT-FLANGE, TAPER"/>
    <s v="EA"/>
    <s v="GA"/>
    <x v="1"/>
    <x v="1"/>
    <s v="N"/>
    <s v="아산1포장장"/>
    <n v="20200929"/>
    <x v="45"/>
    <b v="0"/>
    <s v="PB345"/>
    <b v="1"/>
    <b v="1"/>
    <x v="0"/>
    <x v="0"/>
    <s v="BOLT, FLANGE, TAPER"/>
    <m/>
    <n v="2"/>
    <x v="0"/>
    <x v="0"/>
    <x v="0"/>
    <x v="0"/>
  </r>
  <r>
    <x v="1352"/>
    <s v="BOLT-FLNAGE, WASHER, PAINT CLEAR"/>
    <s v="EA"/>
    <s v="GA"/>
    <x v="1"/>
    <x v="1"/>
    <s v="N"/>
    <s v="아산1포장장"/>
    <n v="20201030"/>
    <x v="39"/>
    <b v="0"/>
    <s v="PB345"/>
    <b v="1"/>
    <b v="1"/>
    <x v="0"/>
    <x v="0"/>
    <s v="BOLT, FLNAGE, WASHER, PAINT, CLEAR"/>
    <m/>
    <n v="4"/>
    <x v="0"/>
    <x v="8"/>
    <x v="15"/>
    <x v="0"/>
  </r>
  <r>
    <x v="1398"/>
    <s v="STUD"/>
    <s v="EA"/>
    <s v="GA"/>
    <x v="7"/>
    <x v="7"/>
    <s v="N"/>
    <s v="아산1포장장"/>
    <n v="20201020"/>
    <x v="174"/>
    <b v="0"/>
    <s v="PB345"/>
    <b v="1"/>
    <b v="1"/>
    <x v="0"/>
    <x v="0"/>
    <s v="STUD"/>
    <m/>
    <n v="1"/>
    <x v="15"/>
    <x v="4"/>
    <x v="30"/>
    <x v="0"/>
  </r>
  <r>
    <x v="120"/>
    <s v="T/SCREW-FLANGE HEAD"/>
    <s v="EA"/>
    <s v="GA"/>
    <x v="1"/>
    <x v="1"/>
    <s v="N"/>
    <s v="아산1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559"/>
    <s v="NUT-WASHER ASSY"/>
    <s v="EA"/>
    <s v="GA"/>
    <x v="4"/>
    <x v="4"/>
    <s v="N"/>
    <s v="아산1포장장"/>
    <n v="20201021"/>
    <x v="28"/>
    <b v="0"/>
    <s v="PB345"/>
    <b v="1"/>
    <b v="1"/>
    <x v="0"/>
    <x v="7"/>
    <s v="NUT, WASHER"/>
    <m/>
    <n v="2"/>
    <x v="16"/>
    <x v="8"/>
    <x v="65"/>
    <x v="0"/>
  </r>
  <r>
    <x v="1031"/>
    <s v="NUT-FLANGE"/>
    <s v="EA"/>
    <s v="GA"/>
    <x v="4"/>
    <x v="4"/>
    <s v="N"/>
    <s v="아산1포장장"/>
    <n v="20201021"/>
    <x v="515"/>
    <b v="0"/>
    <s v="PB345"/>
    <b v="1"/>
    <b v="1"/>
    <x v="0"/>
    <x v="7"/>
    <s v="NUT, FLANGE"/>
    <m/>
    <n v="2"/>
    <x v="16"/>
    <x v="10"/>
    <x v="18"/>
    <x v="0"/>
  </r>
  <r>
    <x v="37"/>
    <s v="NUT-FLANGE"/>
    <s v="EA"/>
    <s v="GA"/>
    <x v="4"/>
    <x v="4"/>
    <s v="N"/>
    <s v="아산1포장장"/>
    <n v="20201023"/>
    <x v="31"/>
    <b v="0"/>
    <s v="PB345"/>
    <b v="1"/>
    <b v="1"/>
    <x v="0"/>
    <x v="7"/>
    <s v="NUT, FLANGE"/>
    <m/>
    <n v="2"/>
    <x v="16"/>
    <x v="10"/>
    <x v="18"/>
    <x v="0"/>
  </r>
  <r>
    <x v="1032"/>
    <s v="NUT-FLANGE"/>
    <s v="EA"/>
    <s v="GA"/>
    <x v="24"/>
    <x v="24"/>
    <s v="N"/>
    <s v="아산1포장장"/>
    <n v="20201015"/>
    <x v="162"/>
    <b v="0"/>
    <s v="PB345"/>
    <b v="1"/>
    <b v="1"/>
    <x v="0"/>
    <x v="7"/>
    <s v="NUT, FLANGE"/>
    <m/>
    <n v="2"/>
    <x v="16"/>
    <x v="10"/>
    <x v="18"/>
    <x v="0"/>
  </r>
  <r>
    <x v="62"/>
    <s v="STUD"/>
    <s v="EA"/>
    <s v="GA"/>
    <x v="5"/>
    <x v="5"/>
    <s v="N"/>
    <s v="아산1포장장"/>
    <n v="20201026"/>
    <x v="9"/>
    <b v="0"/>
    <s v="PB345"/>
    <b v="1"/>
    <b v="1"/>
    <x v="1"/>
    <x v="11"/>
    <s v="STUD"/>
    <m/>
    <n v="1"/>
    <x v="15"/>
    <x v="4"/>
    <x v="30"/>
    <x v="0"/>
  </r>
  <r>
    <x v="1404"/>
    <s v="STUD-EX(8X27)"/>
    <s v="EA"/>
    <s v="GA"/>
    <x v="6"/>
    <x v="6"/>
    <s v="N"/>
    <s v="아산1포장장"/>
    <n v="20201016"/>
    <x v="496"/>
    <b v="0"/>
    <s v="PB345"/>
    <b v="1"/>
    <b v="1"/>
    <x v="1"/>
    <x v="11"/>
    <s v="STUD, EX"/>
    <m/>
    <n v="2"/>
    <x v="15"/>
    <x v="20"/>
    <x v="31"/>
    <x v="0"/>
  </r>
  <r>
    <x v="255"/>
    <s v="BOLT-PLUG"/>
    <s v="EA"/>
    <s v="GA"/>
    <x v="7"/>
    <x v="7"/>
    <s v="N"/>
    <s v="아산1포장장"/>
    <n v="20201029"/>
    <x v="195"/>
    <b v="0"/>
    <s v="PB345"/>
    <b v="1"/>
    <b v="1"/>
    <x v="1"/>
    <x v="11"/>
    <s v="BOLT, PLUG"/>
    <m/>
    <n v="2"/>
    <x v="0"/>
    <x v="22"/>
    <x v="33"/>
    <x v="0"/>
  </r>
  <r>
    <x v="75"/>
    <s v="BOLT-CRANKSHAFT PULLEY"/>
    <s v="EA"/>
    <s v="GA"/>
    <x v="1"/>
    <x v="1"/>
    <s v="N"/>
    <s v="아산1포장장"/>
    <n v="20201030"/>
    <x v="58"/>
    <b v="0"/>
    <s v="PB345"/>
    <b v="1"/>
    <b v="1"/>
    <x v="1"/>
    <x v="12"/>
    <s v="BOLT, CRANKSHAFT, PULLEY"/>
    <m/>
    <n v="3"/>
    <x v="0"/>
    <x v="29"/>
    <x v="42"/>
    <x v="0"/>
  </r>
  <r>
    <x v="85"/>
    <s v="BOLT-ARM"/>
    <s v="EA"/>
    <s v="GA"/>
    <x v="5"/>
    <x v="5"/>
    <s v="N"/>
    <s v="아산1포장장"/>
    <n v="20201016"/>
    <x v="20"/>
    <b v="0"/>
    <s v="PB345"/>
    <b v="1"/>
    <b v="1"/>
    <x v="1"/>
    <x v="13"/>
    <s v="BOLT, ARM"/>
    <m/>
    <n v="1"/>
    <x v="0"/>
    <x v="4"/>
    <x v="16"/>
    <x v="0"/>
  </r>
  <r>
    <x v="98"/>
    <s v="WASHER ASSY HEAX BOLT"/>
    <s v="EA"/>
    <s v="GA"/>
    <x v="7"/>
    <x v="7"/>
    <s v="N"/>
    <s v="아산1포장장"/>
    <n v="20201026"/>
    <x v="18"/>
    <b v="0"/>
    <s v="PB345"/>
    <b v="1"/>
    <b v="1"/>
    <x v="1"/>
    <x v="5"/>
    <s v="WASHER, HEAX, BOLT"/>
    <m/>
    <n v="1"/>
    <x v="26"/>
    <x v="4"/>
    <x v="56"/>
    <x v="0"/>
  </r>
  <r>
    <x v="1446"/>
    <s v="WEIGHT-WHEEL BALANCE"/>
    <s v="EA"/>
    <s v="GA"/>
    <x v="103"/>
    <x v="103"/>
    <s v="N"/>
    <s v="아산1포장장"/>
    <n v="20200925"/>
    <x v="753"/>
    <b v="0"/>
    <s v="PB345"/>
    <b v="1"/>
    <b v="1"/>
    <x v="4"/>
    <x v="39"/>
    <s v="WEIGHT, WHEEL, BALANCE"/>
    <m/>
    <n v="3"/>
    <x v="139"/>
    <x v="179"/>
    <x v="269"/>
    <x v="0"/>
  </r>
  <r>
    <x v="201"/>
    <s v="BOLT"/>
    <s v="EA"/>
    <s v="GA"/>
    <x v="1"/>
    <x v="1"/>
    <s v="N"/>
    <s v="아산1포장장"/>
    <n v="20201026"/>
    <x v="154"/>
    <b v="0"/>
    <s v="PB345"/>
    <b v="1"/>
    <b v="1"/>
    <x v="4"/>
    <x v="21"/>
    <s v="BOLT"/>
    <m/>
    <n v="1"/>
    <x v="0"/>
    <x v="4"/>
    <x v="16"/>
    <x v="0"/>
  </r>
  <r>
    <x v="334"/>
    <s v="BOLT-STEERING WHEEL MTG"/>
    <s v="EA"/>
    <s v="GA"/>
    <x v="6"/>
    <x v="6"/>
    <s v="N"/>
    <s v="아산1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1066"/>
    <s v="M/SCREW-TORX"/>
    <s v="EA"/>
    <s v="GA"/>
    <x v="1"/>
    <x v="1"/>
    <s v="N"/>
    <s v="아산1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308"/>
    <s v="NUT-FLANGE"/>
    <s v="EA"/>
    <s v="GA"/>
    <x v="4"/>
    <x v="4"/>
    <s v="N"/>
    <s v="아산1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202"/>
    <s v="T/SCREW ASSY-NYLON WASHER"/>
    <s v="EA"/>
    <s v="GA"/>
    <x v="5"/>
    <x v="5"/>
    <s v="N"/>
    <s v="아산1포장장"/>
    <n v="20201019"/>
    <x v="155"/>
    <b v="0"/>
    <s v="PB345"/>
    <b v="1"/>
    <b v="1"/>
    <x v="5"/>
    <x v="22"/>
    <s v="T/SCREW, NYLON, WASHER"/>
    <m/>
    <n v="3"/>
    <x v="1"/>
    <x v="59"/>
    <x v="91"/>
    <x v="0"/>
  </r>
  <r>
    <x v="1340"/>
    <s v="HEIGHT ADJUSTER ASSY-FR"/>
    <s v="EA"/>
    <s v="GA"/>
    <x v="93"/>
    <x v="93"/>
    <s v="N"/>
    <s v="아산1포장장"/>
    <n v="20201027"/>
    <x v="677"/>
    <b v="0"/>
    <s v="PB320F"/>
    <b v="1"/>
    <b v="1"/>
    <x v="5"/>
    <x v="32"/>
    <s v="HEIGHT, ADJUSTER"/>
    <s v="FR"/>
    <n v="2"/>
    <x v="126"/>
    <x v="4"/>
    <x v="241"/>
    <x v="0"/>
  </r>
  <r>
    <x v="1447"/>
    <s v="FASTENER"/>
    <s v="EA"/>
    <s v="GC"/>
    <x v="48"/>
    <x v="48"/>
    <s v="N"/>
    <s v="아산3포장장"/>
    <n v="20201026"/>
    <x v="754"/>
    <b v="0"/>
    <s v="CS558"/>
    <b v="1"/>
    <b v="1"/>
    <x v="7"/>
    <x v="4"/>
    <s v="FASTENER"/>
    <m/>
    <n v="1"/>
    <x v="140"/>
    <x v="4"/>
    <x v="270"/>
    <x v="0"/>
  </r>
  <r>
    <x v="1448"/>
    <s v="BOLT-WASHER ASSY"/>
    <m/>
    <s v="GC"/>
    <x v="6"/>
    <x v="6"/>
    <s v="N"/>
    <s v="아산3포장장"/>
    <n v="20201025"/>
    <x v="63"/>
    <b v="0"/>
    <s v="CM428"/>
    <b v="1"/>
    <b v="1"/>
    <x v="0"/>
    <x v="0"/>
    <s v="BOLT, WASHER"/>
    <m/>
    <n v="2"/>
    <x v="0"/>
    <x v="8"/>
    <x v="15"/>
    <x v="0"/>
  </r>
  <r>
    <x v="1449"/>
    <s v="BOLT WASHER ASSY"/>
    <s v="EA"/>
    <s v="GC"/>
    <x v="7"/>
    <x v="7"/>
    <s v="N"/>
    <s v="아산3포장장"/>
    <n v="20201025"/>
    <x v="755"/>
    <b v="0"/>
    <s v="CM428"/>
    <b v="1"/>
    <b v="1"/>
    <x v="0"/>
    <x v="0"/>
    <s v="BOLT, WASHER"/>
    <m/>
    <n v="2"/>
    <x v="0"/>
    <x v="8"/>
    <x v="15"/>
    <x v="0"/>
  </r>
  <r>
    <x v="1450"/>
    <s v="BOLT-WASHER ASSY"/>
    <m/>
    <s v="GC"/>
    <x v="1"/>
    <x v="1"/>
    <s v="N"/>
    <s v="아산3포장장"/>
    <n v="20201025"/>
    <x v="233"/>
    <b v="0"/>
    <s v="CS558"/>
    <b v="1"/>
    <b v="1"/>
    <x v="0"/>
    <x v="0"/>
    <s v="BOLT, WASHER"/>
    <m/>
    <n v="2"/>
    <x v="0"/>
    <x v="8"/>
    <x v="15"/>
    <x v="0"/>
  </r>
  <r>
    <x v="1451"/>
    <s v="BOLT-WASHER ASSY"/>
    <m/>
    <s v="GC"/>
    <x v="1"/>
    <x v="1"/>
    <s v="N"/>
    <s v="아산3포장장"/>
    <n v="20201025"/>
    <x v="430"/>
    <b v="0"/>
    <s v="CM428"/>
    <b v="1"/>
    <b v="1"/>
    <x v="0"/>
    <x v="0"/>
    <s v="BOLT, WASHER"/>
    <m/>
    <n v="2"/>
    <x v="0"/>
    <x v="8"/>
    <x v="15"/>
    <x v="0"/>
  </r>
  <r>
    <x v="1452"/>
    <s v="BOLT-WASHER ASSY"/>
    <s v="EA"/>
    <s v="GC"/>
    <x v="1"/>
    <x v="1"/>
    <s v="N"/>
    <s v="아산3포장장"/>
    <n v="20201028"/>
    <x v="190"/>
    <b v="0"/>
    <s v="CS558"/>
    <b v="1"/>
    <b v="1"/>
    <x v="0"/>
    <x v="0"/>
    <s v="BOLT, WASHER"/>
    <m/>
    <n v="2"/>
    <x v="0"/>
    <x v="8"/>
    <x v="15"/>
    <x v="0"/>
  </r>
  <r>
    <x v="306"/>
    <s v="BOLT-WASHER ASSY"/>
    <s v="EA"/>
    <s v="GC"/>
    <x v="1"/>
    <x v="1"/>
    <s v="N"/>
    <s v="아산3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1453"/>
    <s v="BOLT WASHER ASSY"/>
    <s v="EA"/>
    <s v="GC"/>
    <x v="6"/>
    <x v="6"/>
    <s v="N"/>
    <s v="아산3포장장"/>
    <n v="20200701"/>
    <x v="23"/>
    <b v="0"/>
    <s v="CS558"/>
    <b v="1"/>
    <b v="1"/>
    <x v="0"/>
    <x v="0"/>
    <s v="BOLT, WASHER"/>
    <m/>
    <n v="2"/>
    <x v="0"/>
    <x v="8"/>
    <x v="15"/>
    <x v="0"/>
  </r>
  <r>
    <x v="1454"/>
    <s v="BOLT-WASHER ASSY"/>
    <s v="EA"/>
    <s v="GC"/>
    <x v="1"/>
    <x v="1"/>
    <s v="N"/>
    <s v="아산3포장장"/>
    <n v="20201025"/>
    <x v="0"/>
    <b v="0"/>
    <s v="CS558"/>
    <b v="1"/>
    <b v="1"/>
    <x v="0"/>
    <x v="0"/>
    <s v="BOLT, WASHER"/>
    <m/>
    <n v="2"/>
    <x v="0"/>
    <x v="8"/>
    <x v="15"/>
    <x v="0"/>
  </r>
  <r>
    <x v="1455"/>
    <s v="BOLT-WASHER ASSY"/>
    <s v="EA"/>
    <s v="GC"/>
    <x v="5"/>
    <x v="5"/>
    <s v="N"/>
    <s v="아산3포장장"/>
    <n v="20201025"/>
    <x v="45"/>
    <b v="0"/>
    <s v="CS558"/>
    <b v="1"/>
    <b v="1"/>
    <x v="0"/>
    <x v="0"/>
    <s v="BOLT, WASHER"/>
    <m/>
    <n v="2"/>
    <x v="0"/>
    <x v="8"/>
    <x v="15"/>
    <x v="0"/>
  </r>
  <r>
    <x v="551"/>
    <s v="BOLT-WASHER ASSY"/>
    <s v="EA"/>
    <s v="GC"/>
    <x v="1"/>
    <x v="1"/>
    <s v="N"/>
    <s v="아산3포장장"/>
    <n v="20201028"/>
    <x v="331"/>
    <b v="0"/>
    <s v="PB345G"/>
    <b v="1"/>
    <b v="1"/>
    <x v="0"/>
    <x v="0"/>
    <s v="BOLT, WASHER"/>
    <m/>
    <n v="2"/>
    <x v="0"/>
    <x v="8"/>
    <x v="15"/>
    <x v="0"/>
  </r>
  <r>
    <x v="1456"/>
    <s v="BOLT-WASHER ASSY"/>
    <s v="EA"/>
    <s v="GC"/>
    <x v="1"/>
    <x v="1"/>
    <s v="N"/>
    <s v="아산3포장장"/>
    <n v="20201025"/>
    <x v="443"/>
    <b v="0"/>
    <s v="CM424"/>
    <b v="1"/>
    <b v="1"/>
    <x v="0"/>
    <x v="0"/>
    <s v="BOLT, WASHER"/>
    <m/>
    <n v="2"/>
    <x v="0"/>
    <x v="8"/>
    <x v="15"/>
    <x v="0"/>
  </r>
  <r>
    <x v="1457"/>
    <s v="BOLT-WASHER ASSY"/>
    <m/>
    <s v="GC"/>
    <x v="1"/>
    <x v="1"/>
    <s v="N"/>
    <s v="아산3포장장"/>
    <n v="20201025"/>
    <x v="756"/>
    <b v="0"/>
    <s v="CM424"/>
    <b v="1"/>
    <b v="1"/>
    <x v="0"/>
    <x v="0"/>
    <s v="BOLT, WASHER"/>
    <m/>
    <n v="2"/>
    <x v="0"/>
    <x v="8"/>
    <x v="15"/>
    <x v="0"/>
  </r>
  <r>
    <x v="1458"/>
    <s v="BOLT-WASHER ASSY"/>
    <s v="EA"/>
    <s v="GC"/>
    <x v="1"/>
    <x v="1"/>
    <s v="N"/>
    <s v="아산3포장장"/>
    <n v="20201025"/>
    <x v="751"/>
    <b v="0"/>
    <s v="CS558"/>
    <b v="1"/>
    <b v="1"/>
    <x v="0"/>
    <x v="0"/>
    <s v="BOLT, WASHER"/>
    <m/>
    <n v="2"/>
    <x v="0"/>
    <x v="8"/>
    <x v="15"/>
    <x v="0"/>
  </r>
  <r>
    <x v="307"/>
    <s v="BOLT-WASHER ASSY"/>
    <m/>
    <s v="GC"/>
    <x v="6"/>
    <x v="6"/>
    <s v="N"/>
    <s v="아산3포장장"/>
    <n v="20201028"/>
    <x v="6"/>
    <b v="0"/>
    <s v="PB345"/>
    <b v="1"/>
    <b v="1"/>
    <x v="0"/>
    <x v="0"/>
    <s v="BOLT, WASHER"/>
    <m/>
    <n v="2"/>
    <x v="0"/>
    <x v="8"/>
    <x v="15"/>
    <x v="0"/>
  </r>
  <r>
    <x v="1459"/>
    <s v="BOLT-WASHER ASSY"/>
    <s v="EA"/>
    <s v="GC"/>
    <x v="1"/>
    <x v="1"/>
    <s v="N"/>
    <s v="아산3포장장"/>
    <n v="20201025"/>
    <x v="6"/>
    <b v="0"/>
    <s v="CM424"/>
    <b v="1"/>
    <b v="1"/>
    <x v="0"/>
    <x v="0"/>
    <s v="BOLT, WASHER"/>
    <m/>
    <n v="2"/>
    <x v="0"/>
    <x v="8"/>
    <x v="15"/>
    <x v="0"/>
  </r>
  <r>
    <x v="1460"/>
    <s v="BOLT-WASHER ASSY"/>
    <s v="EA"/>
    <s v="GC"/>
    <x v="1"/>
    <x v="1"/>
    <s v="N"/>
    <s v="아산3포장장"/>
    <n v="20201006"/>
    <x v="199"/>
    <b v="0"/>
    <s v="CS558"/>
    <b v="1"/>
    <b v="1"/>
    <x v="0"/>
    <x v="0"/>
    <s v="BOLT, WASHER"/>
    <m/>
    <n v="2"/>
    <x v="0"/>
    <x v="8"/>
    <x v="15"/>
    <x v="0"/>
  </r>
  <r>
    <x v="1461"/>
    <s v="BOLT-SELF ALIGNMENT"/>
    <m/>
    <s v="GC"/>
    <x v="1"/>
    <x v="1"/>
    <s v="N"/>
    <s v="아산3포장장"/>
    <n v="20201025"/>
    <x v="757"/>
    <b v="0"/>
    <s v="CS558"/>
    <b v="1"/>
    <b v="1"/>
    <x v="0"/>
    <x v="0"/>
    <s v="BOLT, SELF, ALIGNMENT"/>
    <m/>
    <n v="1"/>
    <x v="0"/>
    <x v="4"/>
    <x v="16"/>
    <x v="0"/>
  </r>
  <r>
    <x v="1462"/>
    <s v="BOLT (W/Washer)"/>
    <s v="EA"/>
    <s v="GC"/>
    <x v="1"/>
    <x v="1"/>
    <s v="N"/>
    <s v="아산3포장장"/>
    <n v="20201025"/>
    <x v="445"/>
    <b v="0"/>
    <s v="CS558"/>
    <b v="1"/>
    <b v="1"/>
    <x v="0"/>
    <x v="0"/>
    <s v="BOLT, W/WASHER"/>
    <m/>
    <n v="2"/>
    <x v="0"/>
    <x v="8"/>
    <x v="15"/>
    <x v="0"/>
  </r>
  <r>
    <x v="1463"/>
    <s v="BOLT-WASHER ASSY"/>
    <s v="EA"/>
    <s v="GC"/>
    <x v="6"/>
    <x v="6"/>
    <s v="N"/>
    <s v="아산3포장장"/>
    <n v="20201025"/>
    <x v="758"/>
    <b v="0"/>
    <s v="CM428"/>
    <b v="1"/>
    <b v="1"/>
    <x v="0"/>
    <x v="0"/>
    <s v="BOLT, WASHER"/>
    <m/>
    <n v="2"/>
    <x v="0"/>
    <x v="8"/>
    <x v="15"/>
    <x v="0"/>
  </r>
  <r>
    <x v="113"/>
    <s v="BOLT-WASHER ASSY"/>
    <s v="EA"/>
    <s v="GC"/>
    <x v="5"/>
    <x v="5"/>
    <s v="N"/>
    <s v="아산3포장장"/>
    <n v="20201025"/>
    <x v="89"/>
    <b v="0"/>
    <s v="CS558"/>
    <b v="1"/>
    <b v="1"/>
    <x v="0"/>
    <x v="0"/>
    <s v="BOLT, WASHER"/>
    <m/>
    <n v="2"/>
    <x v="0"/>
    <x v="8"/>
    <x v="15"/>
    <x v="0"/>
  </r>
  <r>
    <x v="309"/>
    <s v="BOLT-WASHER ASSY"/>
    <s v="EA"/>
    <s v="GC"/>
    <x v="5"/>
    <x v="5"/>
    <s v="N"/>
    <s v="아산3포장장"/>
    <n v="20201025"/>
    <x v="235"/>
    <b v="0"/>
    <s v="CS558"/>
    <b v="1"/>
    <b v="1"/>
    <x v="0"/>
    <x v="0"/>
    <s v="BOLT, WASHER"/>
    <m/>
    <n v="2"/>
    <x v="0"/>
    <x v="8"/>
    <x v="15"/>
    <x v="0"/>
  </r>
  <r>
    <x v="1464"/>
    <s v="BOLT-WASHER ASSY"/>
    <m/>
    <s v="GC"/>
    <x v="6"/>
    <x v="6"/>
    <s v="N"/>
    <s v="아산3포장장"/>
    <n v="20201025"/>
    <x v="759"/>
    <b v="0"/>
    <s v="CM428"/>
    <b v="1"/>
    <b v="1"/>
    <x v="0"/>
    <x v="0"/>
    <s v="BOLT, WASHER"/>
    <m/>
    <n v="2"/>
    <x v="0"/>
    <x v="8"/>
    <x v="15"/>
    <x v="0"/>
  </r>
  <r>
    <x v="1465"/>
    <s v="BOLT-WASHER ASSY"/>
    <m/>
    <s v="GC"/>
    <x v="6"/>
    <x v="6"/>
    <s v="N"/>
    <s v="아산3포장장"/>
    <n v="20200813"/>
    <x v="298"/>
    <b v="0"/>
    <s v="CS558"/>
    <b v="1"/>
    <b v="1"/>
    <x v="0"/>
    <x v="0"/>
    <s v="BOLT, WASHER"/>
    <m/>
    <n v="2"/>
    <x v="0"/>
    <x v="8"/>
    <x v="15"/>
    <x v="0"/>
  </r>
  <r>
    <x v="23"/>
    <s v="BOLT-FLANGE"/>
    <s v="EA"/>
    <s v="GC"/>
    <x v="5"/>
    <x v="5"/>
    <s v="N"/>
    <s v="아산3포장장"/>
    <n v="20201028"/>
    <x v="18"/>
    <b v="0"/>
    <s v="PB345"/>
    <b v="1"/>
    <b v="1"/>
    <x v="0"/>
    <x v="0"/>
    <s v="BOLT, FLANGE"/>
    <m/>
    <n v="2"/>
    <x v="0"/>
    <x v="0"/>
    <x v="0"/>
    <x v="0"/>
  </r>
  <r>
    <x v="1466"/>
    <s v="BOLT-FLANGE"/>
    <m/>
    <s v="GC"/>
    <x v="1"/>
    <x v="1"/>
    <s v="N"/>
    <s v="아산3포장장"/>
    <n v="20201025"/>
    <x v="111"/>
    <b v="0"/>
    <s v="CS558"/>
    <b v="1"/>
    <b v="1"/>
    <x v="0"/>
    <x v="0"/>
    <s v="BOLT, FLANGE"/>
    <m/>
    <n v="2"/>
    <x v="0"/>
    <x v="0"/>
    <x v="0"/>
    <x v="0"/>
  </r>
  <r>
    <x v="1467"/>
    <s v="BOLT-FLANGE"/>
    <m/>
    <s v="GC"/>
    <x v="6"/>
    <x v="6"/>
    <s v="N"/>
    <s v="아산3포장장"/>
    <n v="20201025"/>
    <x v="760"/>
    <b v="0"/>
    <s v="CM424"/>
    <b v="1"/>
    <b v="1"/>
    <x v="0"/>
    <x v="0"/>
    <s v="BOLT, FLANGE"/>
    <m/>
    <n v="2"/>
    <x v="0"/>
    <x v="0"/>
    <x v="0"/>
    <x v="0"/>
  </r>
  <r>
    <x v="1468"/>
    <s v="BOLT-FLANGE"/>
    <m/>
    <s v="GC"/>
    <x v="6"/>
    <x v="6"/>
    <s v="N"/>
    <s v="아산3포장장"/>
    <n v="20201025"/>
    <x v="26"/>
    <b v="0"/>
    <s v="CM424"/>
    <b v="1"/>
    <b v="1"/>
    <x v="0"/>
    <x v="0"/>
    <s v="BOLT, FLANGE"/>
    <m/>
    <n v="2"/>
    <x v="0"/>
    <x v="0"/>
    <x v="0"/>
    <x v="0"/>
  </r>
  <r>
    <x v="553"/>
    <s v="BOLT-FLANGE"/>
    <s v="EA"/>
    <s v="GC"/>
    <x v="6"/>
    <x v="6"/>
    <s v="N"/>
    <s v="아산3포장장"/>
    <n v="20201020"/>
    <x v="90"/>
    <b v="0"/>
    <s v="PB345"/>
    <b v="1"/>
    <b v="1"/>
    <x v="0"/>
    <x v="0"/>
    <s v="BOLT, FLANGE"/>
    <m/>
    <n v="2"/>
    <x v="0"/>
    <x v="0"/>
    <x v="0"/>
    <x v="0"/>
  </r>
  <r>
    <x v="116"/>
    <s v="BOLT-FLANGE"/>
    <m/>
    <s v="GC"/>
    <x v="7"/>
    <x v="7"/>
    <s v="N"/>
    <s v="아산3포장장"/>
    <n v="20201025"/>
    <x v="91"/>
    <b v="0"/>
    <s v="CM428"/>
    <b v="1"/>
    <b v="1"/>
    <x v="0"/>
    <x v="0"/>
    <s v="BOLT, FLANGE"/>
    <m/>
    <n v="2"/>
    <x v="0"/>
    <x v="0"/>
    <x v="0"/>
    <x v="0"/>
  </r>
  <r>
    <x v="777"/>
    <s v="BOLT-FLANGE"/>
    <m/>
    <s v="GC"/>
    <x v="6"/>
    <x v="6"/>
    <s v="N"/>
    <s v="아산3포장장"/>
    <n v="20201028"/>
    <x v="429"/>
    <b v="0"/>
    <s v="PB345"/>
    <b v="1"/>
    <b v="1"/>
    <x v="0"/>
    <x v="0"/>
    <s v="BOLT, FLANGE"/>
    <m/>
    <n v="2"/>
    <x v="0"/>
    <x v="0"/>
    <x v="0"/>
    <x v="0"/>
  </r>
  <r>
    <x v="1023"/>
    <s v="BOLT-WAASHER ASSY"/>
    <s v="EA"/>
    <s v="GC"/>
    <x v="5"/>
    <x v="5"/>
    <s v="N"/>
    <s v="아산3포장장"/>
    <n v="20201030"/>
    <x v="572"/>
    <b v="0"/>
    <s v="CS558"/>
    <b v="1"/>
    <b v="1"/>
    <x v="0"/>
    <x v="0"/>
    <s v="BOLT, WAASHER"/>
    <m/>
    <n v="1"/>
    <x v="0"/>
    <x v="4"/>
    <x v="16"/>
    <x v="0"/>
  </r>
  <r>
    <x v="554"/>
    <s v="BOLT-FLANGE(F.T THREAD)"/>
    <m/>
    <s v="GC"/>
    <x v="5"/>
    <x v="5"/>
    <s v="N"/>
    <s v="아산3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311"/>
    <s v="BOLT-FLANGE(F.T THREAD)"/>
    <m/>
    <s v="GC"/>
    <x v="5"/>
    <x v="5"/>
    <s v="N"/>
    <s v="아산3포장장"/>
    <n v="20201025"/>
    <x v="236"/>
    <b v="0"/>
    <s v="CS558"/>
    <b v="1"/>
    <b v="1"/>
    <x v="0"/>
    <x v="0"/>
    <s v="BOLT, FLANGE, FT, THREAD"/>
    <m/>
    <n v="2"/>
    <x v="0"/>
    <x v="0"/>
    <x v="0"/>
    <x v="0"/>
  </r>
  <r>
    <x v="556"/>
    <s v="BOLT-FLANGE, PAINT CLEAR"/>
    <m/>
    <s v="GA"/>
    <x v="1"/>
    <x v="1"/>
    <s v="N"/>
    <s v="아산1포장장"/>
    <n v="20201026"/>
    <x v="334"/>
    <b v="0"/>
    <s v="PB345"/>
    <b v="1"/>
    <b v="1"/>
    <x v="0"/>
    <x v="0"/>
    <s v="BOLT, FLANGE, PAINT, CLEAR"/>
    <m/>
    <n v="2"/>
    <x v="0"/>
    <x v="0"/>
    <x v="0"/>
    <x v="0"/>
  </r>
  <r>
    <x v="312"/>
    <s v="BOLT-FLANGE(F.T THREAD)"/>
    <m/>
    <s v="GC"/>
    <x v="5"/>
    <x v="5"/>
    <s v="N"/>
    <s v="아산3포장장"/>
    <n v="20201025"/>
    <x v="31"/>
    <b v="0"/>
    <s v="CS558"/>
    <b v="1"/>
    <b v="1"/>
    <x v="0"/>
    <x v="0"/>
    <s v="BOLT, FLANGE, FT, THREAD"/>
    <m/>
    <n v="2"/>
    <x v="0"/>
    <x v="0"/>
    <x v="0"/>
    <x v="0"/>
  </r>
  <r>
    <x v="1469"/>
    <s v="BOLT"/>
    <m/>
    <s v="GC"/>
    <x v="6"/>
    <x v="6"/>
    <s v="N"/>
    <s v="아산3포장장"/>
    <n v="20201025"/>
    <x v="761"/>
    <b v="0"/>
    <s v="CM424"/>
    <b v="1"/>
    <b v="1"/>
    <x v="0"/>
    <x v="0"/>
    <s v="BOLT"/>
    <m/>
    <n v="1"/>
    <x v="0"/>
    <x v="4"/>
    <x v="16"/>
    <x v="0"/>
  </r>
  <r>
    <x v="1470"/>
    <s v="BOLT-FLANGE, GUIDE"/>
    <m/>
    <s v="GC"/>
    <x v="1"/>
    <x v="1"/>
    <s v="N"/>
    <s v="아산3포장장"/>
    <n v="20201028"/>
    <x v="244"/>
    <b v="0"/>
    <s v="CS558"/>
    <b v="1"/>
    <b v="1"/>
    <x v="0"/>
    <x v="0"/>
    <s v="BOLT, FLANGE, GUIDE"/>
    <m/>
    <n v="3"/>
    <x v="0"/>
    <x v="139"/>
    <x v="199"/>
    <x v="0"/>
  </r>
  <r>
    <x v="1471"/>
    <s v="M/SCREW-PAN HEAD"/>
    <s v="EA"/>
    <s v="GC"/>
    <x v="1"/>
    <x v="1"/>
    <s v="N"/>
    <s v="아산3포장장"/>
    <n v="20201029"/>
    <x v="762"/>
    <b v="0"/>
    <s v="CS558"/>
    <b v="1"/>
    <b v="1"/>
    <x v="0"/>
    <x v="1"/>
    <s v="M/SCREW, PAN, HEAD"/>
    <m/>
    <n v="4"/>
    <x v="122"/>
    <x v="4"/>
    <x v="230"/>
    <x v="0"/>
  </r>
  <r>
    <x v="1472"/>
    <s v="M/SCREW-WASHER ASSY"/>
    <m/>
    <s v="GC"/>
    <x v="104"/>
    <x v="104"/>
    <s v="N"/>
    <s v="아산3포장장"/>
    <n v="20201025"/>
    <x v="763"/>
    <b v="0"/>
    <s v="CS558"/>
    <b v="1"/>
    <b v="1"/>
    <x v="0"/>
    <x v="1"/>
    <s v="M/SCREW, WASHER"/>
    <m/>
    <n v="4"/>
    <x v="122"/>
    <x v="4"/>
    <x v="230"/>
    <x v="0"/>
  </r>
  <r>
    <x v="1473"/>
    <s v="M/SCREW-OVAL COUNTERSUNK"/>
    <s v="EA"/>
    <s v="GC"/>
    <x v="1"/>
    <x v="1"/>
    <s v="N"/>
    <s v="아산3포장장"/>
    <n v="20201028"/>
    <x v="28"/>
    <b v="0"/>
    <s v="CS558"/>
    <b v="1"/>
    <b v="1"/>
    <x v="0"/>
    <x v="1"/>
    <s v="M/SCREW, OVAL, COUNTERSUNK"/>
    <m/>
    <n v="4"/>
    <x v="122"/>
    <x v="4"/>
    <x v="230"/>
    <x v="0"/>
  </r>
  <r>
    <x v="1474"/>
    <s v="T/SCREW-PAN HEAD"/>
    <m/>
    <s v="GC"/>
    <x v="105"/>
    <x v="105"/>
    <s v="N"/>
    <s v="아산3포장장"/>
    <n v="20201029"/>
    <x v="405"/>
    <b v="0"/>
    <s v="CS558"/>
    <b v="1"/>
    <b v="1"/>
    <x v="0"/>
    <x v="1"/>
    <s v="T/SCREW, PAN, HEAD"/>
    <m/>
    <n v="3"/>
    <x v="1"/>
    <x v="180"/>
    <x v="136"/>
    <x v="0"/>
  </r>
  <r>
    <x v="1475"/>
    <s v="T/SCREW-HEXAGON HEAD"/>
    <s v="EA"/>
    <s v="GC"/>
    <x v="1"/>
    <x v="1"/>
    <s v="N"/>
    <s v="아산3포장장"/>
    <n v="20201025"/>
    <x v="764"/>
    <b v="0"/>
    <s v="CM428"/>
    <b v="1"/>
    <b v="1"/>
    <x v="0"/>
    <x v="1"/>
    <s v="T/SCREW, HEXAGON, HEAD"/>
    <m/>
    <n v="3"/>
    <x v="1"/>
    <x v="1"/>
    <x v="1"/>
    <x v="0"/>
  </r>
  <r>
    <x v="1476"/>
    <s v="T/SCREW-FLANGE HEAD"/>
    <s v="EA"/>
    <s v="GC"/>
    <x v="1"/>
    <x v="1"/>
    <s v="N"/>
    <s v="아산3포장장"/>
    <n v="20201023"/>
    <x v="346"/>
    <b v="0"/>
    <s v="CS558"/>
    <b v="1"/>
    <b v="1"/>
    <x v="0"/>
    <x v="1"/>
    <s v="T/SCREW, FLANGE, HEAD"/>
    <m/>
    <n v="3"/>
    <x v="1"/>
    <x v="44"/>
    <x v="64"/>
    <x v="0"/>
  </r>
  <r>
    <x v="119"/>
    <s v="T/SCREW-FLANGE HEAD"/>
    <s v="EA"/>
    <s v="GC"/>
    <x v="1"/>
    <x v="1"/>
    <s v="N"/>
    <s v="아산3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477"/>
    <s v="BOLT-STUD, GUIDE"/>
    <m/>
    <s v="GC"/>
    <x v="1"/>
    <x v="1"/>
    <s v="N"/>
    <s v="아산3포장장"/>
    <n v="20201028"/>
    <x v="28"/>
    <b v="0"/>
    <s v="CS558"/>
    <b v="1"/>
    <b v="1"/>
    <x v="0"/>
    <x v="1"/>
    <s v="BOLT, STUD, GUIDE"/>
    <m/>
    <n v="2"/>
    <x v="0"/>
    <x v="28"/>
    <x v="40"/>
    <x v="0"/>
  </r>
  <r>
    <x v="1478"/>
    <s v="NUT-WASHER ASSY"/>
    <m/>
    <s v="GC"/>
    <x v="24"/>
    <x v="24"/>
    <s v="N"/>
    <s v="아산3포장장"/>
    <n v="20201025"/>
    <x v="653"/>
    <b v="0"/>
    <s v="CM424"/>
    <b v="1"/>
    <b v="1"/>
    <x v="0"/>
    <x v="7"/>
    <s v="NUT, WASHER"/>
    <m/>
    <n v="2"/>
    <x v="16"/>
    <x v="8"/>
    <x v="65"/>
    <x v="0"/>
  </r>
  <r>
    <x v="121"/>
    <s v="NUT-WASHER ASSY"/>
    <m/>
    <s v="GC"/>
    <x v="24"/>
    <x v="24"/>
    <s v="N"/>
    <s v="아산3포장장"/>
    <n v="20201026"/>
    <x v="86"/>
    <b v="0"/>
    <s v="PB345"/>
    <b v="1"/>
    <b v="1"/>
    <x v="0"/>
    <x v="7"/>
    <s v="NUT, WASHER"/>
    <m/>
    <n v="2"/>
    <x v="16"/>
    <x v="8"/>
    <x v="65"/>
    <x v="0"/>
  </r>
  <r>
    <x v="1479"/>
    <s v="NUT (W/WASHER)"/>
    <m/>
    <s v="GC"/>
    <x v="24"/>
    <x v="24"/>
    <s v="N"/>
    <s v="아산3포장장"/>
    <n v="20201025"/>
    <x v="658"/>
    <b v="0"/>
    <s v="CS558"/>
    <b v="1"/>
    <b v="1"/>
    <x v="0"/>
    <x v="7"/>
    <s v="NUT, W/WASHER"/>
    <m/>
    <n v="2"/>
    <x v="16"/>
    <x v="8"/>
    <x v="65"/>
    <x v="0"/>
  </r>
  <r>
    <x v="559"/>
    <s v="NUT-WASHER ASSY"/>
    <s v="EA"/>
    <s v="GC"/>
    <x v="4"/>
    <x v="4"/>
    <s v="N"/>
    <s v="아산3포장장"/>
    <n v="20201021"/>
    <x v="28"/>
    <b v="0"/>
    <s v="PB345"/>
    <b v="1"/>
    <b v="1"/>
    <x v="0"/>
    <x v="7"/>
    <s v="NUT, WASHER"/>
    <m/>
    <n v="2"/>
    <x v="16"/>
    <x v="8"/>
    <x v="65"/>
    <x v="0"/>
  </r>
  <r>
    <x v="1480"/>
    <s v="NUT-FLANGE"/>
    <m/>
    <s v="GC"/>
    <x v="4"/>
    <x v="4"/>
    <s v="N"/>
    <s v="아산3포장장"/>
    <n v="20201025"/>
    <x v="6"/>
    <b v="0"/>
    <s v="CS558"/>
    <b v="1"/>
    <b v="1"/>
    <x v="0"/>
    <x v="7"/>
    <s v="NUT, FLANGE"/>
    <m/>
    <n v="2"/>
    <x v="16"/>
    <x v="10"/>
    <x v="18"/>
    <x v="0"/>
  </r>
  <r>
    <x v="1481"/>
    <s v="NUT-FLANGE"/>
    <s v="EA"/>
    <s v="GC"/>
    <x v="24"/>
    <x v="24"/>
    <s v="N"/>
    <s v="아산3포장장"/>
    <n v="20201025"/>
    <x v="765"/>
    <b v="0"/>
    <s v="CS558"/>
    <b v="1"/>
    <b v="1"/>
    <x v="0"/>
    <x v="7"/>
    <s v="NUT, FLANGE"/>
    <m/>
    <n v="2"/>
    <x v="16"/>
    <x v="10"/>
    <x v="18"/>
    <x v="0"/>
  </r>
  <r>
    <x v="1482"/>
    <s v="NUT-FLANGE"/>
    <m/>
    <s v="GC"/>
    <x v="24"/>
    <x v="24"/>
    <s v="N"/>
    <s v="아산3포장장"/>
    <n v="20201025"/>
    <x v="766"/>
    <b v="0"/>
    <s v="CS558"/>
    <b v="1"/>
    <b v="1"/>
    <x v="0"/>
    <x v="7"/>
    <s v="NUT, FLANGE"/>
    <m/>
    <n v="2"/>
    <x v="16"/>
    <x v="10"/>
    <x v="18"/>
    <x v="0"/>
  </r>
  <r>
    <x v="1483"/>
    <s v="NUT-FLANGE"/>
    <m/>
    <s v="GC"/>
    <x v="24"/>
    <x v="24"/>
    <s v="N"/>
    <s v="아산3포장장"/>
    <n v="20201025"/>
    <x v="767"/>
    <b v="0"/>
    <s v="CS558"/>
    <b v="1"/>
    <b v="1"/>
    <x v="0"/>
    <x v="7"/>
    <s v="NUT, FLANGE"/>
    <m/>
    <n v="2"/>
    <x v="16"/>
    <x v="10"/>
    <x v="18"/>
    <x v="0"/>
  </r>
  <r>
    <x v="779"/>
    <s v="NUT-FLANGE"/>
    <s v="EA"/>
    <s v="GC"/>
    <x v="4"/>
    <x v="4"/>
    <s v="N"/>
    <s v="아산3포장장"/>
    <n v="20201021"/>
    <x v="165"/>
    <b v="0"/>
    <s v="PB345"/>
    <b v="1"/>
    <b v="1"/>
    <x v="0"/>
    <x v="7"/>
    <s v="NUT, FLANGE"/>
    <m/>
    <n v="2"/>
    <x v="16"/>
    <x v="10"/>
    <x v="18"/>
    <x v="0"/>
  </r>
  <r>
    <x v="1484"/>
    <s v="NUT-FLANGE"/>
    <m/>
    <s v="GC"/>
    <x v="24"/>
    <x v="24"/>
    <s v="N"/>
    <s v="아산3포장장"/>
    <n v="20201025"/>
    <x v="768"/>
    <b v="0"/>
    <s v="CM424"/>
    <b v="1"/>
    <b v="1"/>
    <x v="0"/>
    <x v="7"/>
    <s v="NUT, FLANGE"/>
    <m/>
    <n v="2"/>
    <x v="16"/>
    <x v="10"/>
    <x v="18"/>
    <x v="0"/>
  </r>
  <r>
    <x v="122"/>
    <s v="NUT-FLANGE"/>
    <m/>
    <s v="GC"/>
    <x v="4"/>
    <x v="4"/>
    <s v="N"/>
    <s v="아산3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1485"/>
    <s v="NUT-FLANGE"/>
    <s v="EA"/>
    <s v="GC"/>
    <x v="24"/>
    <x v="24"/>
    <s v="N"/>
    <s v="아산3포장장"/>
    <n v="20201025"/>
    <x v="769"/>
    <b v="0"/>
    <s v="CM424"/>
    <b v="1"/>
    <b v="1"/>
    <x v="0"/>
    <x v="7"/>
    <s v="NUT, FLANGE"/>
    <m/>
    <n v="2"/>
    <x v="16"/>
    <x v="10"/>
    <x v="18"/>
    <x v="0"/>
  </r>
  <r>
    <x v="805"/>
    <s v="NUT-FLANGE"/>
    <m/>
    <s v="GC"/>
    <x v="24"/>
    <x v="24"/>
    <s v="N"/>
    <s v="아산3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1486"/>
    <s v="NUT-FLANGE"/>
    <s v="EA"/>
    <s v="GC"/>
    <x v="24"/>
    <x v="24"/>
    <s v="N"/>
    <s v="아산3포장장"/>
    <n v="20201025"/>
    <x v="770"/>
    <b v="0"/>
    <s v="CM428"/>
    <b v="1"/>
    <b v="1"/>
    <x v="0"/>
    <x v="7"/>
    <s v="NUT, FLANGE"/>
    <m/>
    <n v="2"/>
    <x v="16"/>
    <x v="10"/>
    <x v="18"/>
    <x v="0"/>
  </r>
  <r>
    <x v="1487"/>
    <s v="WASHER-PLAIN"/>
    <m/>
    <s v="GC"/>
    <x v="106"/>
    <x v="106"/>
    <s v="N"/>
    <s v="아산3포장장"/>
    <n v="20201025"/>
    <x v="31"/>
    <b v="0"/>
    <s v="CS558"/>
    <b v="1"/>
    <b v="1"/>
    <x v="0"/>
    <x v="7"/>
    <s v="WASHER, PLAIN"/>
    <m/>
    <n v="2"/>
    <x v="26"/>
    <x v="181"/>
    <x v="271"/>
    <x v="0"/>
  </r>
  <r>
    <x v="1488"/>
    <s v="WASHER-SPRING"/>
    <m/>
    <s v="GC"/>
    <x v="43"/>
    <x v="43"/>
    <s v="N"/>
    <s v="아산3포장장"/>
    <n v="20201025"/>
    <x v="771"/>
    <b v="0"/>
    <s v="CS558"/>
    <b v="1"/>
    <b v="1"/>
    <x v="0"/>
    <x v="7"/>
    <s v="WASHER, SPRING"/>
    <m/>
    <n v="2"/>
    <x v="26"/>
    <x v="182"/>
    <x v="272"/>
    <x v="0"/>
  </r>
  <r>
    <x v="1489"/>
    <s v="WASHER-SPRING"/>
    <m/>
    <s v="GC"/>
    <x v="43"/>
    <x v="43"/>
    <s v="N"/>
    <s v="아산3포장장"/>
    <n v="20201025"/>
    <x v="31"/>
    <b v="0"/>
    <s v="CS558"/>
    <b v="1"/>
    <b v="1"/>
    <x v="0"/>
    <x v="7"/>
    <s v="WASHER, SPRING"/>
    <m/>
    <n v="2"/>
    <x v="26"/>
    <x v="182"/>
    <x v="272"/>
    <x v="0"/>
  </r>
  <r>
    <x v="1490"/>
    <s v="RIVET-BLIND"/>
    <s v="EA"/>
    <s v="GC"/>
    <x v="86"/>
    <x v="86"/>
    <s v="N"/>
    <s v="아산3포장장"/>
    <n v="20201028"/>
    <x v="346"/>
    <b v="0"/>
    <s v="CS558"/>
    <b v="1"/>
    <b v="1"/>
    <x v="0"/>
    <x v="46"/>
    <s v="RIVET, BLIND"/>
    <m/>
    <n v="2"/>
    <x v="105"/>
    <x v="135"/>
    <x v="194"/>
    <x v="0"/>
  </r>
  <r>
    <x v="1491"/>
    <s v="CLIP-2 PIECE"/>
    <m/>
    <s v="GC"/>
    <x v="97"/>
    <x v="97"/>
    <s v="N"/>
    <s v="아산3포장장"/>
    <n v="20201025"/>
    <x v="772"/>
    <b v="0"/>
    <s v="CS223"/>
    <b v="1"/>
    <b v="1"/>
    <x v="0"/>
    <x v="46"/>
    <s v="CLIP, PIECE"/>
    <m/>
    <n v="2"/>
    <x v="141"/>
    <x v="183"/>
    <x v="273"/>
    <x v="0"/>
  </r>
  <r>
    <x v="1492"/>
    <s v="CLIP-1PIECE"/>
    <m/>
    <s v="GC"/>
    <x v="48"/>
    <x v="48"/>
    <s v="N"/>
    <s v="아산3포장장"/>
    <n v="20201027"/>
    <x v="773"/>
    <b v="0"/>
    <s v="CM424"/>
    <b v="1"/>
    <b v="1"/>
    <x v="0"/>
    <x v="46"/>
    <s v="CLIP, PIECE"/>
    <m/>
    <n v="2"/>
    <x v="141"/>
    <x v="183"/>
    <x v="273"/>
    <x v="0"/>
  </r>
  <r>
    <x v="1493"/>
    <s v="PIN-SPILT"/>
    <s v="EA"/>
    <s v="GC"/>
    <x v="24"/>
    <x v="24"/>
    <s v="N"/>
    <s v="아산3포장장"/>
    <n v="20201014"/>
    <x v="774"/>
    <b v="0"/>
    <s v="CS558"/>
    <b v="1"/>
    <b v="1"/>
    <x v="0"/>
    <x v="46"/>
    <s v="PIN, SPILT"/>
    <m/>
    <n v="1"/>
    <x v="134"/>
    <x v="4"/>
    <x v="274"/>
    <x v="0"/>
  </r>
  <r>
    <x v="1494"/>
    <s v="PLUG"/>
    <m/>
    <s v="GC"/>
    <x v="107"/>
    <x v="107"/>
    <s v="N"/>
    <s v="아산3포장장"/>
    <n v="20201025"/>
    <x v="775"/>
    <b v="0"/>
    <s v="CM428"/>
    <b v="1"/>
    <b v="1"/>
    <x v="0"/>
    <x v="24"/>
    <s v="PLUG"/>
    <m/>
    <n v="1"/>
    <x v="17"/>
    <x v="4"/>
    <x v="19"/>
    <x v="0"/>
  </r>
  <r>
    <x v="1495"/>
    <s v="PLUG"/>
    <m/>
    <s v="GC"/>
    <x v="107"/>
    <x v="107"/>
    <s v="N"/>
    <s v="아산3포장장"/>
    <n v="20201025"/>
    <x v="776"/>
    <b v="0"/>
    <s v="CM428"/>
    <b v="1"/>
    <b v="1"/>
    <x v="0"/>
    <x v="24"/>
    <s v="PLUG"/>
    <m/>
    <n v="1"/>
    <x v="17"/>
    <x v="4"/>
    <x v="19"/>
    <x v="0"/>
  </r>
  <r>
    <x v="1496"/>
    <s v="PLUG"/>
    <m/>
    <s v="GC"/>
    <x v="48"/>
    <x v="48"/>
    <s v="N"/>
    <s v="아산3포장장"/>
    <n v="20201019"/>
    <x v="777"/>
    <b v="0"/>
    <s v="CM424"/>
    <b v="1"/>
    <b v="1"/>
    <x v="0"/>
    <x v="24"/>
    <s v="PLUG"/>
    <m/>
    <n v="1"/>
    <x v="17"/>
    <x v="4"/>
    <x v="19"/>
    <x v="0"/>
  </r>
  <r>
    <x v="1342"/>
    <s v="BOLT- WASHER ASSY"/>
    <s v="EA"/>
    <s v="GC"/>
    <x v="7"/>
    <x v="7"/>
    <s v="N"/>
    <s v="아산3포장장"/>
    <n v="20200624"/>
    <x v="180"/>
    <b v="0"/>
    <s v="PB345"/>
    <b v="1"/>
    <b v="1"/>
    <x v="1"/>
    <x v="10"/>
    <s v="BOLT, WASHER"/>
    <m/>
    <n v="2"/>
    <x v="0"/>
    <x v="8"/>
    <x v="15"/>
    <x v="0"/>
  </r>
  <r>
    <x v="1497"/>
    <s v="BOLT-FLANGE"/>
    <s v="EA"/>
    <s v="GC"/>
    <x v="6"/>
    <x v="6"/>
    <s v="N"/>
    <s v="아산3포장장"/>
    <n v="20201030"/>
    <x v="778"/>
    <b v="0"/>
    <s v="CS558"/>
    <b v="1"/>
    <b v="1"/>
    <x v="1"/>
    <x v="10"/>
    <s v="BOLT, FLANGE"/>
    <m/>
    <n v="2"/>
    <x v="0"/>
    <x v="0"/>
    <x v="0"/>
    <x v="0"/>
  </r>
  <r>
    <x v="1498"/>
    <s v="BOLT-WASHER ASSY"/>
    <m/>
    <s v="GC"/>
    <x v="1"/>
    <x v="1"/>
    <s v="N"/>
    <s v="아산3포장장"/>
    <n v="20201025"/>
    <x v="779"/>
    <b v="0"/>
    <s v="CM428"/>
    <b v="1"/>
    <b v="1"/>
    <x v="1"/>
    <x v="5"/>
    <s v="BOLT, WASHER"/>
    <m/>
    <n v="2"/>
    <x v="0"/>
    <x v="8"/>
    <x v="15"/>
    <x v="0"/>
  </r>
  <r>
    <x v="784"/>
    <s v="GASKET"/>
    <s v="EA"/>
    <s v="GC"/>
    <x v="15"/>
    <x v="15"/>
    <s v="N"/>
    <s v="아산3포장장"/>
    <n v="20201026"/>
    <x v="251"/>
    <b v="0"/>
    <s v="CS558"/>
    <b v="1"/>
    <b v="1"/>
    <x v="1"/>
    <x v="5"/>
    <s v="GASKET"/>
    <m/>
    <n v="1"/>
    <x v="23"/>
    <x v="4"/>
    <x v="51"/>
    <x v="0"/>
  </r>
  <r>
    <x v="1499"/>
    <s v="BOLT-FUEL FILLER NECK"/>
    <m/>
    <s v="GC"/>
    <x v="1"/>
    <x v="1"/>
    <s v="N"/>
    <s v="아산3포장장"/>
    <n v="20201025"/>
    <x v="780"/>
    <b v="0"/>
    <s v="CS558"/>
    <b v="1"/>
    <b v="1"/>
    <x v="1"/>
    <x v="25"/>
    <s v="BOLT, FUEL, FILLER, NECK"/>
    <m/>
    <n v="4"/>
    <x v="0"/>
    <x v="140"/>
    <x v="200"/>
    <x v="0"/>
  </r>
  <r>
    <x v="1042"/>
    <s v="BOLT-FLANCE"/>
    <m/>
    <s v="GC"/>
    <x v="7"/>
    <x v="7"/>
    <s v="N"/>
    <s v="아산3포장장"/>
    <n v="20201013"/>
    <x v="585"/>
    <b v="0"/>
    <s v="CS558"/>
    <b v="1"/>
    <b v="1"/>
    <x v="1"/>
    <x v="49"/>
    <s v="BOLT, FLANCE"/>
    <m/>
    <n v="1"/>
    <x v="0"/>
    <x v="4"/>
    <x v="16"/>
    <x v="0"/>
  </r>
  <r>
    <x v="605"/>
    <s v="BOLT-SPECIAL"/>
    <m/>
    <s v="GC"/>
    <x v="7"/>
    <x v="7"/>
    <s v="N"/>
    <s v="아산3포장장"/>
    <n v="20201025"/>
    <x v="368"/>
    <b v="0"/>
    <s v="CS558"/>
    <b v="1"/>
    <b v="1"/>
    <x v="4"/>
    <x v="38"/>
    <s v="BOLT, SPECIAL"/>
    <m/>
    <n v="1"/>
    <x v="0"/>
    <x v="4"/>
    <x v="16"/>
    <x v="0"/>
  </r>
  <r>
    <x v="1500"/>
    <s v="NUT"/>
    <s v="EA"/>
    <s v="GC"/>
    <x v="24"/>
    <x v="24"/>
    <s v="N"/>
    <s v="아산3포장장"/>
    <n v="20201027"/>
    <x v="781"/>
    <b v="0"/>
    <s v="CS558"/>
    <b v="1"/>
    <b v="1"/>
    <x v="4"/>
    <x v="37"/>
    <s v="NUT"/>
    <m/>
    <n v="1"/>
    <x v="16"/>
    <x v="4"/>
    <x v="275"/>
    <x v="0"/>
  </r>
  <r>
    <x v="1501"/>
    <s v="BOLT"/>
    <s v="EA"/>
    <s v="GC"/>
    <x v="5"/>
    <x v="5"/>
    <s v="N"/>
    <s v="아산3포장장"/>
    <n v="20201013"/>
    <x v="782"/>
    <b v="0"/>
    <s v="CS558"/>
    <b v="1"/>
    <b v="1"/>
    <x v="4"/>
    <x v="39"/>
    <s v="BOLT"/>
    <m/>
    <n v="1"/>
    <x v="0"/>
    <x v="4"/>
    <x v="16"/>
    <x v="0"/>
  </r>
  <r>
    <x v="1502"/>
    <s v="FLANGE NUT-SELF LOCKING"/>
    <m/>
    <s v="GC"/>
    <x v="24"/>
    <x v="24"/>
    <s v="N"/>
    <s v="아산3포장장"/>
    <n v="20201025"/>
    <x v="9"/>
    <b v="0"/>
    <s v="CM424"/>
    <b v="1"/>
    <b v="1"/>
    <x v="4"/>
    <x v="21"/>
    <s v="FLANGE, NUT, SELF, LOCKING"/>
    <m/>
    <n v="4"/>
    <x v="14"/>
    <x v="7"/>
    <x v="14"/>
    <x v="0"/>
  </r>
  <r>
    <x v="1503"/>
    <s v="FLANGE NUT"/>
    <s v="EA"/>
    <s v="GC"/>
    <x v="24"/>
    <x v="24"/>
    <s v="N"/>
    <s v="아산3포장장"/>
    <n v="20200922"/>
    <x v="251"/>
    <b v="0"/>
    <s v="CS558"/>
    <b v="1"/>
    <b v="1"/>
    <x v="4"/>
    <x v="21"/>
    <s v="FLANGE, NUT"/>
    <m/>
    <n v="2"/>
    <x v="16"/>
    <x v="10"/>
    <x v="18"/>
    <x v="0"/>
  </r>
  <r>
    <x v="563"/>
    <s v="BOLT"/>
    <s v="EA"/>
    <s v="GC"/>
    <x v="1"/>
    <x v="1"/>
    <s v="N"/>
    <s v="아산3포장장"/>
    <n v="20201029"/>
    <x v="339"/>
    <b v="0"/>
    <s v="PB345"/>
    <b v="1"/>
    <b v="1"/>
    <x v="4"/>
    <x v="21"/>
    <s v="BOLT"/>
    <m/>
    <n v="1"/>
    <x v="0"/>
    <x v="4"/>
    <x v="16"/>
    <x v="0"/>
  </r>
  <r>
    <x v="1504"/>
    <s v="BOLT ASSY-CAM"/>
    <s v="EA"/>
    <s v="GC"/>
    <x v="5"/>
    <x v="5"/>
    <s v="N"/>
    <s v="아산3포장장"/>
    <n v="20201013"/>
    <x v="464"/>
    <b v="0"/>
    <s v="CS558"/>
    <b v="1"/>
    <b v="1"/>
    <x v="4"/>
    <x v="21"/>
    <s v="BOLT, CAM"/>
    <m/>
    <n v="1"/>
    <x v="0"/>
    <x v="4"/>
    <x v="16"/>
    <x v="0"/>
  </r>
  <r>
    <x v="1505"/>
    <s v="WASHER-PLAIN"/>
    <s v="EA"/>
    <s v="GC"/>
    <x v="106"/>
    <x v="106"/>
    <s v="N"/>
    <s v="아산3포장장"/>
    <n v="20201008"/>
    <x v="82"/>
    <b v="0"/>
    <s v="CS558"/>
    <b v="1"/>
    <b v="1"/>
    <x v="4"/>
    <x v="21"/>
    <s v="WASHER, PLAIN"/>
    <m/>
    <n v="2"/>
    <x v="26"/>
    <x v="181"/>
    <x v="271"/>
    <x v="0"/>
  </r>
  <r>
    <x v="334"/>
    <s v="BOLT-STEERING WHEEL MTG"/>
    <m/>
    <s v="GC"/>
    <x v="6"/>
    <x v="6"/>
    <s v="N"/>
    <s v="아산3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1506"/>
    <s v="BOLT"/>
    <s v="EA"/>
    <s v="GC"/>
    <x v="7"/>
    <x v="7"/>
    <s v="N"/>
    <s v="아산3포장장"/>
    <n v="20201025"/>
    <x v="783"/>
    <b v="0"/>
    <s v="CM428"/>
    <b v="1"/>
    <b v="1"/>
    <x v="4"/>
    <x v="27"/>
    <s v="BOLT"/>
    <m/>
    <n v="1"/>
    <x v="0"/>
    <x v="4"/>
    <x v="16"/>
    <x v="0"/>
  </r>
  <r>
    <x v="1507"/>
    <s v="BOLT"/>
    <s v="EA"/>
    <s v="GC"/>
    <x v="6"/>
    <x v="6"/>
    <s v="N"/>
    <s v="아산3포장장"/>
    <n v="20201025"/>
    <x v="35"/>
    <b v="0"/>
    <s v="CS558"/>
    <b v="1"/>
    <b v="1"/>
    <x v="4"/>
    <x v="27"/>
    <s v="BOLT"/>
    <m/>
    <n v="1"/>
    <x v="0"/>
    <x v="4"/>
    <x v="16"/>
    <x v="0"/>
  </r>
  <r>
    <x v="1508"/>
    <s v="PIN-SPLIT"/>
    <s v="EA"/>
    <s v="GC"/>
    <x v="24"/>
    <x v="24"/>
    <s v="N"/>
    <s v="아산3포장장"/>
    <n v="20201025"/>
    <x v="784"/>
    <b v="0"/>
    <s v="CS558"/>
    <b v="1"/>
    <b v="1"/>
    <x v="4"/>
    <x v="53"/>
    <s v="PIN, SPLIT"/>
    <m/>
    <n v="1"/>
    <x v="134"/>
    <x v="4"/>
    <x v="274"/>
    <x v="0"/>
  </r>
  <r>
    <x v="1509"/>
    <s v="BOLT"/>
    <s v="EA"/>
    <s v="GC"/>
    <x v="1"/>
    <x v="1"/>
    <s v="N"/>
    <s v="아산3포장장"/>
    <n v="20201029"/>
    <x v="785"/>
    <b v="0"/>
    <s v="CS558"/>
    <b v="1"/>
    <b v="1"/>
    <x v="4"/>
    <x v="54"/>
    <s v="BOLT"/>
    <m/>
    <n v="1"/>
    <x v="0"/>
    <x v="4"/>
    <x v="16"/>
    <x v="0"/>
  </r>
  <r>
    <x v="1510"/>
    <s v="CLIP-PARKING CABLE"/>
    <m/>
    <s v="GC"/>
    <x v="17"/>
    <x v="17"/>
    <s v="N"/>
    <s v="아산3포장장"/>
    <n v="20201025"/>
    <x v="786"/>
    <b v="0"/>
    <s v="CS558"/>
    <b v="1"/>
    <b v="1"/>
    <x v="4"/>
    <x v="40"/>
    <s v="CLIP, PARKING, CABLE"/>
    <m/>
    <n v="3"/>
    <x v="141"/>
    <x v="184"/>
    <x v="276"/>
    <x v="0"/>
  </r>
  <r>
    <x v="785"/>
    <s v="NUT-FLANGE"/>
    <s v="EA"/>
    <s v="GC"/>
    <x v="24"/>
    <x v="24"/>
    <s v="N"/>
    <s v="아산3포장장"/>
    <n v="20201028"/>
    <x v="434"/>
    <b v="0"/>
    <s v="PB345G"/>
    <b v="1"/>
    <b v="1"/>
    <x v="6"/>
    <x v="36"/>
    <s v="NUT, FLANGE"/>
    <m/>
    <n v="2"/>
    <x v="16"/>
    <x v="10"/>
    <x v="18"/>
    <x v="0"/>
  </r>
  <r>
    <x v="1511"/>
    <s v="BOLT ASSY-WASHER"/>
    <s v="EA"/>
    <s v="GC"/>
    <x v="1"/>
    <x v="1"/>
    <s v="N"/>
    <s v="아산3포장장"/>
    <n v="20201025"/>
    <x v="787"/>
    <b v="0"/>
    <s v="CM424"/>
    <b v="1"/>
    <b v="1"/>
    <x v="6"/>
    <x v="55"/>
    <s v="BOLT, WASHER"/>
    <m/>
    <n v="2"/>
    <x v="0"/>
    <x v="8"/>
    <x v="15"/>
    <x v="0"/>
  </r>
  <r>
    <x v="335"/>
    <s v="BOLT-HOOD HINGE MTG"/>
    <m/>
    <s v="GC"/>
    <x v="7"/>
    <x v="7"/>
    <s v="N"/>
    <s v="아산3포장장"/>
    <n v="20201025"/>
    <x v="87"/>
    <b v="0"/>
    <s v="CM428"/>
    <b v="1"/>
    <b v="1"/>
    <x v="6"/>
    <x v="28"/>
    <s v="BOLT, HOOD, HINGE, MTG"/>
    <m/>
    <n v="4"/>
    <x v="0"/>
    <x v="85"/>
    <x v="126"/>
    <x v="0"/>
  </r>
  <r>
    <x v="1512"/>
    <s v="BOLT"/>
    <s v="EA"/>
    <s v="GC"/>
    <x v="1"/>
    <x v="1"/>
    <s v="N"/>
    <s v="아산3포장장"/>
    <n v="20201025"/>
    <x v="788"/>
    <b v="0"/>
    <s v="CM424"/>
    <b v="1"/>
    <b v="1"/>
    <x v="6"/>
    <x v="28"/>
    <s v="BOLT"/>
    <m/>
    <n v="1"/>
    <x v="0"/>
    <x v="4"/>
    <x v="16"/>
    <x v="0"/>
  </r>
  <r>
    <x v="624"/>
    <s v="BOLT-DR CHECKER MTG"/>
    <m/>
    <s v="GC"/>
    <x v="6"/>
    <x v="6"/>
    <s v="N"/>
    <s v="아산3포장장"/>
    <n v="20201022"/>
    <x v="174"/>
    <b v="0"/>
    <s v="PB345"/>
    <b v="1"/>
    <b v="1"/>
    <x v="6"/>
    <x v="28"/>
    <s v="BOLT, DR, CHECKER, MTG"/>
    <m/>
    <n v="5"/>
    <x v="0"/>
    <x v="119"/>
    <x v="173"/>
    <x v="0"/>
  </r>
  <r>
    <x v="1066"/>
    <s v="M/SCREW-TORX"/>
    <m/>
    <s v="GC"/>
    <x v="1"/>
    <x v="1"/>
    <s v="N"/>
    <s v="아산3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513"/>
    <s v="SCREW/MACHINE-TORX"/>
    <m/>
    <s v="GC"/>
    <x v="1"/>
    <x v="1"/>
    <s v="N"/>
    <s v="아산3포장장"/>
    <n v="20201025"/>
    <x v="789"/>
    <b v="0"/>
    <s v="CM428"/>
    <b v="1"/>
    <b v="1"/>
    <x v="5"/>
    <x v="29"/>
    <s v="SCREW/MACHINE, TORX"/>
    <m/>
    <m/>
    <x v="4"/>
    <x v="4"/>
    <x v="4"/>
    <x v="0"/>
  </r>
  <r>
    <x v="1514"/>
    <s v="M/SCREW SEMS-TORX OVAL HEAD"/>
    <s v="EA"/>
    <s v="GC"/>
    <x v="1"/>
    <x v="1"/>
    <s v="N"/>
    <s v="아산3포장장"/>
    <n v="20201025"/>
    <x v="790"/>
    <b v="0"/>
    <s v="CM428"/>
    <b v="1"/>
    <b v="1"/>
    <x v="5"/>
    <x v="29"/>
    <s v="M/SCREW, SEMS, TORX, OVAL, HEAD"/>
    <m/>
    <n v="2"/>
    <x v="122"/>
    <x v="4"/>
    <x v="230"/>
    <x v="0"/>
  </r>
  <r>
    <x v="1515"/>
    <s v="CLAMP-STRG &amp; IGN LOCK"/>
    <s v="EA"/>
    <s v="GC"/>
    <x v="54"/>
    <x v="54"/>
    <s v="N"/>
    <s v="아산3포장장"/>
    <n v="20201021"/>
    <x v="791"/>
    <b v="0"/>
    <s v="CS338"/>
    <b v="1"/>
    <b v="1"/>
    <x v="5"/>
    <x v="29"/>
    <s v="CLAMP, STRG&amp;IGN, LOCK"/>
    <m/>
    <n v="1"/>
    <x v="79"/>
    <x v="4"/>
    <x v="144"/>
    <x v="0"/>
  </r>
  <r>
    <x v="358"/>
    <s v="T/SCREW ASSY-NYLON WASHER"/>
    <s v="EA"/>
    <s v="GC"/>
    <x v="1"/>
    <x v="1"/>
    <s v="N"/>
    <s v="아산3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1516"/>
    <s v="PLUG-HOLE"/>
    <m/>
    <s v="GC"/>
    <x v="108"/>
    <x v="108"/>
    <s v="N"/>
    <s v="아산3포장장"/>
    <n v="20201019"/>
    <x v="155"/>
    <b v="0"/>
    <s v="CM424"/>
    <b v="1"/>
    <b v="1"/>
    <x v="5"/>
    <x v="30"/>
    <s v="PLUG, HOLE"/>
    <m/>
    <n v="2"/>
    <x v="17"/>
    <x v="185"/>
    <x v="277"/>
    <x v="0"/>
  </r>
  <r>
    <x v="1517"/>
    <s v="PLUG DRAIN"/>
    <s v="EA"/>
    <s v="GC"/>
    <x v="107"/>
    <x v="107"/>
    <s v="N"/>
    <s v="아산3포장장"/>
    <n v="20201025"/>
    <x v="792"/>
    <b v="0"/>
    <s v="CM428"/>
    <b v="1"/>
    <b v="1"/>
    <x v="5"/>
    <x v="23"/>
    <s v="PLUG, DRAIN"/>
    <m/>
    <n v="2"/>
    <x v="17"/>
    <x v="186"/>
    <x v="278"/>
    <x v="0"/>
  </r>
  <r>
    <x v="1518"/>
    <s v="PLUG-SEAL"/>
    <s v="EA"/>
    <s v="GC"/>
    <x v="64"/>
    <x v="64"/>
    <s v="N"/>
    <s v="아산3포장장"/>
    <n v="20201030"/>
    <x v="793"/>
    <b v="0"/>
    <s v="CS336"/>
    <b v="1"/>
    <b v="1"/>
    <x v="5"/>
    <x v="23"/>
    <s v="PLUG, SEAL"/>
    <m/>
    <n v="2"/>
    <x v="142"/>
    <x v="22"/>
    <x v="279"/>
    <x v="0"/>
  </r>
  <r>
    <x v="1519"/>
    <s v="PLUG ASSY-BODY &amp; VALVE"/>
    <s v="EA"/>
    <s v="GC"/>
    <x v="109"/>
    <x v="109"/>
    <s v="N"/>
    <s v="아산3포장장"/>
    <n v="20201025"/>
    <x v="794"/>
    <b v="0"/>
    <s v="CM424"/>
    <b v="1"/>
    <b v="1"/>
    <x v="5"/>
    <x v="23"/>
    <s v="PLUG, BODY&amp;VALVE"/>
    <m/>
    <n v="1"/>
    <x v="17"/>
    <x v="4"/>
    <x v="19"/>
    <x v="0"/>
  </r>
  <r>
    <x v="1520"/>
    <s v="PLUG-DRAIN HOLE"/>
    <s v="EA"/>
    <s v="GC"/>
    <x v="64"/>
    <x v="64"/>
    <s v="N"/>
    <s v="아산3포장장"/>
    <n v="20201025"/>
    <x v="795"/>
    <b v="0"/>
    <s v="CS224"/>
    <b v="1"/>
    <b v="1"/>
    <x v="5"/>
    <x v="23"/>
    <s v="PLUG, DRAIN, HOLE"/>
    <m/>
    <n v="3"/>
    <x v="17"/>
    <x v="187"/>
    <x v="280"/>
    <x v="0"/>
  </r>
  <r>
    <x v="1521"/>
    <s v="NUT-PLUG"/>
    <s v="EA"/>
    <s v="GC"/>
    <x v="48"/>
    <x v="48"/>
    <s v="N"/>
    <s v="아산3포장장"/>
    <n v="20201014"/>
    <x v="796"/>
    <b v="0"/>
    <s v="PB325GK"/>
    <b v="1"/>
    <b v="1"/>
    <x v="5"/>
    <x v="23"/>
    <s v="NUT, PLUG"/>
    <m/>
    <n v="2"/>
    <x v="16"/>
    <x v="22"/>
    <x v="281"/>
    <x v="0"/>
  </r>
  <r>
    <x v="740"/>
    <s v="TAPE-FENDER BOLT MTG"/>
    <s v="EA"/>
    <s v="GC"/>
    <x v="68"/>
    <x v="68"/>
    <s v="N"/>
    <s v="아산3포장장"/>
    <n v="20201012"/>
    <x v="405"/>
    <b v="0"/>
    <s v="CS558"/>
    <b v="1"/>
    <b v="1"/>
    <x v="5"/>
    <x v="23"/>
    <s v="TAPE, FENDER, BOLT, MTG"/>
    <m/>
    <n v="1"/>
    <x v="98"/>
    <x v="4"/>
    <x v="183"/>
    <x v="0"/>
  </r>
  <r>
    <x v="402"/>
    <s v="BOLT-WASHER ASSY"/>
    <m/>
    <s v="GC"/>
    <x v="7"/>
    <x v="7"/>
    <s v="N"/>
    <s v="아산3포장장"/>
    <n v="20201025"/>
    <x v="99"/>
    <b v="0"/>
    <s v="CM428"/>
    <b v="1"/>
    <b v="1"/>
    <x v="5"/>
    <x v="23"/>
    <s v="BOLT, WASHER"/>
    <m/>
    <n v="2"/>
    <x v="0"/>
    <x v="8"/>
    <x v="15"/>
    <x v="0"/>
  </r>
  <r>
    <x v="1522"/>
    <s v="TAPPING SCREW-WITH PPF"/>
    <m/>
    <s v="GC"/>
    <x v="5"/>
    <x v="5"/>
    <s v="N"/>
    <s v="아산3포장장"/>
    <n v="20201025"/>
    <x v="94"/>
    <b v="0"/>
    <s v="CS558"/>
    <b v="1"/>
    <b v="1"/>
    <x v="5"/>
    <x v="23"/>
    <s v="TAPPING, SCREW, WITH, PPF"/>
    <m/>
    <n v="2"/>
    <x v="53"/>
    <x v="160"/>
    <x v="234"/>
    <x v="0"/>
  </r>
  <r>
    <x v="1523"/>
    <s v="TAPPING SCREW"/>
    <m/>
    <s v="GC"/>
    <x v="5"/>
    <x v="5"/>
    <s v="N"/>
    <s v="아산3포장장"/>
    <n v="20201025"/>
    <x v="797"/>
    <b v="0"/>
    <s v="CS558"/>
    <b v="1"/>
    <b v="1"/>
    <x v="5"/>
    <x v="23"/>
    <s v="TAPPING, SCREW"/>
    <m/>
    <n v="2"/>
    <x v="53"/>
    <x v="160"/>
    <x v="234"/>
    <x v="0"/>
  </r>
  <r>
    <x v="406"/>
    <s v="T/SCREW-BUMPER MTG"/>
    <m/>
    <s v="GC"/>
    <x v="5"/>
    <x v="5"/>
    <s v="N"/>
    <s v="아산3포장장"/>
    <n v="20201025"/>
    <x v="274"/>
    <b v="0"/>
    <s v="CS558"/>
    <b v="1"/>
    <b v="1"/>
    <x v="5"/>
    <x v="31"/>
    <s v="T/SCREW, BUMPER, MTG"/>
    <m/>
    <n v="3"/>
    <x v="1"/>
    <x v="4"/>
    <x v="136"/>
    <x v="0"/>
  </r>
  <r>
    <x v="1524"/>
    <s v="FASTENER-T/GATE GLASS"/>
    <s v="EA"/>
    <s v="GC"/>
    <x v="48"/>
    <x v="48"/>
    <s v="N"/>
    <s v="아산3포장장"/>
    <n v="20201025"/>
    <x v="798"/>
    <b v="0"/>
    <s v="CS558"/>
    <b v="1"/>
    <b v="1"/>
    <x v="5"/>
    <x v="31"/>
    <s v="FASTENER, T/GATE, GLASS"/>
    <m/>
    <n v="3"/>
    <x v="140"/>
    <x v="188"/>
    <x v="282"/>
    <x v="0"/>
  </r>
  <r>
    <x v="1525"/>
    <s v="NUT-SPRING"/>
    <s v="EA"/>
    <s v="GC"/>
    <x v="110"/>
    <x v="110"/>
    <s v="N"/>
    <s v="아산3포장장"/>
    <n v="20200724"/>
    <x v="762"/>
    <b v="1"/>
    <s v="CS558"/>
    <b v="1"/>
    <b v="1"/>
    <x v="5"/>
    <x v="31"/>
    <s v="NUT, SPRING"/>
    <m/>
    <n v="2"/>
    <x v="16"/>
    <x v="182"/>
    <x v="283"/>
    <x v="0"/>
  </r>
  <r>
    <x v="1526"/>
    <s v="BOLT-INSERT"/>
    <s v="EA"/>
    <s v="GC"/>
    <x v="110"/>
    <x v="110"/>
    <s v="N"/>
    <s v="아산3포장장"/>
    <n v="20201029"/>
    <x v="165"/>
    <b v="0"/>
    <s v="CS558"/>
    <b v="1"/>
    <b v="1"/>
    <x v="5"/>
    <x v="31"/>
    <s v="BOLT, INSERT"/>
    <m/>
    <n v="2"/>
    <x v="0"/>
    <x v="189"/>
    <x v="284"/>
    <x v="0"/>
  </r>
  <r>
    <x v="1527"/>
    <s v="CLIP-RR GARN MTG"/>
    <s v="EA"/>
    <s v="GC"/>
    <x v="110"/>
    <x v="110"/>
    <s v="N"/>
    <s v="아산3포장장"/>
    <n v="20201029"/>
    <x v="346"/>
    <b v="0"/>
    <s v="CS558"/>
    <b v="1"/>
    <b v="1"/>
    <x v="2"/>
    <x v="56"/>
    <s v="CLIP, GARN, MTG"/>
    <s v="RR"/>
    <n v="2"/>
    <x v="141"/>
    <x v="190"/>
    <x v="285"/>
    <x v="0"/>
  </r>
  <r>
    <x v="1528"/>
    <s v="NUT-COMBINATION ANTENNA"/>
    <m/>
    <s v="GC"/>
    <x v="111"/>
    <x v="111"/>
    <s v="N"/>
    <s v="아산3포장장"/>
    <n v="20201029"/>
    <x v="799"/>
    <b v="0"/>
    <s v="CM428"/>
    <b v="1"/>
    <b v="1"/>
    <x v="2"/>
    <x v="34"/>
    <s v="NUT, COMBINATION, ANTENNA"/>
    <m/>
    <n v="3"/>
    <x v="16"/>
    <x v="148"/>
    <x v="213"/>
    <x v="0"/>
  </r>
  <r>
    <x v="1529"/>
    <s v="BOLT-WASHER ASSY"/>
    <s v="EA"/>
    <s v="GC"/>
    <x v="1"/>
    <x v="1"/>
    <s v="N"/>
    <s v="아산3포장장"/>
    <n v="20201025"/>
    <x v="800"/>
    <b v="0"/>
    <s v="CM428"/>
    <b v="1"/>
    <b v="1"/>
    <x v="2"/>
    <x v="45"/>
    <s v="BOLT, WASHER"/>
    <m/>
    <n v="2"/>
    <x v="0"/>
    <x v="8"/>
    <x v="15"/>
    <x v="0"/>
  </r>
  <r>
    <x v="1530"/>
    <s v="NUT-WASHER ASSY"/>
    <m/>
    <s v="GC"/>
    <x v="4"/>
    <x v="4"/>
    <s v="N"/>
    <s v="아산3포장장"/>
    <n v="20201025"/>
    <x v="801"/>
    <b v="0"/>
    <s v="CS558"/>
    <b v="1"/>
    <b v="1"/>
    <x v="2"/>
    <x v="45"/>
    <s v="NUT, WASHER"/>
    <m/>
    <n v="2"/>
    <x v="16"/>
    <x v="8"/>
    <x v="65"/>
    <x v="0"/>
  </r>
  <r>
    <x v="1531"/>
    <s v="FASTENER"/>
    <s v="EA"/>
    <s v="GC"/>
    <x v="48"/>
    <x v="48"/>
    <s v="N"/>
    <s v="아산3포장장"/>
    <n v="20201015"/>
    <x v="732"/>
    <b v="0"/>
    <s v="CS558"/>
    <b v="1"/>
    <b v="1"/>
    <x v="3"/>
    <x v="4"/>
    <s v="FASTENER"/>
    <m/>
    <n v="1"/>
    <x v="140"/>
    <x v="4"/>
    <x v="270"/>
    <x v="0"/>
  </r>
  <r>
    <x v="1447"/>
    <s v="FASTENER"/>
    <m/>
    <s v="GC"/>
    <x v="48"/>
    <x v="48"/>
    <s v="N"/>
    <s v="아산3포장장"/>
    <n v="20201026"/>
    <x v="754"/>
    <b v="0"/>
    <s v="CS558"/>
    <b v="1"/>
    <b v="1"/>
    <x v="7"/>
    <x v="4"/>
    <s v="FASTENER"/>
    <m/>
    <n v="1"/>
    <x v="140"/>
    <x v="4"/>
    <x v="270"/>
    <x v="0"/>
  </r>
  <r>
    <x v="1448"/>
    <s v="BOLT-WASHER ASSY"/>
    <s v="EA"/>
    <s v="GC"/>
    <x v="6"/>
    <x v="6"/>
    <s v="N"/>
    <s v="아산3포장장"/>
    <n v="20201025"/>
    <x v="63"/>
    <b v="0"/>
    <s v="CM428"/>
    <b v="1"/>
    <b v="1"/>
    <x v="0"/>
    <x v="0"/>
    <s v="BOLT, WASHER"/>
    <m/>
    <n v="2"/>
    <x v="0"/>
    <x v="8"/>
    <x v="15"/>
    <x v="0"/>
  </r>
  <r>
    <x v="1449"/>
    <s v="BOLT WASHER ASSY"/>
    <s v="EA"/>
    <s v="GC"/>
    <x v="7"/>
    <x v="7"/>
    <s v="N"/>
    <s v="아산3포장장"/>
    <n v="20201025"/>
    <x v="755"/>
    <b v="0"/>
    <s v="CM428"/>
    <b v="1"/>
    <b v="1"/>
    <x v="0"/>
    <x v="0"/>
    <s v="BOLT, WASHER"/>
    <m/>
    <n v="2"/>
    <x v="0"/>
    <x v="8"/>
    <x v="15"/>
    <x v="0"/>
  </r>
  <r>
    <x v="1450"/>
    <s v="BOLT-WASHER ASSY"/>
    <m/>
    <s v="GC"/>
    <x v="1"/>
    <x v="1"/>
    <s v="N"/>
    <s v="아산3포장장"/>
    <n v="20201025"/>
    <x v="233"/>
    <b v="0"/>
    <s v="CS558"/>
    <b v="1"/>
    <b v="1"/>
    <x v="0"/>
    <x v="0"/>
    <s v="BOLT, WASHER"/>
    <m/>
    <n v="2"/>
    <x v="0"/>
    <x v="8"/>
    <x v="15"/>
    <x v="0"/>
  </r>
  <r>
    <x v="1451"/>
    <s v="BOLT-WASHER ASSY"/>
    <m/>
    <s v="GC"/>
    <x v="1"/>
    <x v="1"/>
    <s v="N"/>
    <s v="아산3포장장"/>
    <n v="20201025"/>
    <x v="430"/>
    <b v="0"/>
    <s v="CM428"/>
    <b v="1"/>
    <b v="1"/>
    <x v="0"/>
    <x v="0"/>
    <s v="BOLT, WASHER"/>
    <m/>
    <n v="2"/>
    <x v="0"/>
    <x v="8"/>
    <x v="15"/>
    <x v="0"/>
  </r>
  <r>
    <x v="1452"/>
    <s v="BOLT-WASHER ASSY"/>
    <s v="EA"/>
    <s v="GC"/>
    <x v="1"/>
    <x v="1"/>
    <s v="N"/>
    <s v="아산3포장장"/>
    <n v="20201028"/>
    <x v="190"/>
    <b v="0"/>
    <s v="CS558"/>
    <b v="1"/>
    <b v="1"/>
    <x v="0"/>
    <x v="0"/>
    <s v="BOLT, WASHER"/>
    <m/>
    <n v="2"/>
    <x v="0"/>
    <x v="8"/>
    <x v="15"/>
    <x v="0"/>
  </r>
  <r>
    <x v="306"/>
    <s v="BOLT-WASHER ASSY"/>
    <s v="EA"/>
    <s v="GC"/>
    <x v="1"/>
    <x v="1"/>
    <s v="N"/>
    <s v="아산3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1453"/>
    <s v="BOLT WASHER ASSY"/>
    <s v="EA"/>
    <s v="GC"/>
    <x v="6"/>
    <x v="6"/>
    <s v="N"/>
    <s v="아산3포장장"/>
    <n v="20200701"/>
    <x v="23"/>
    <b v="0"/>
    <s v="CS558"/>
    <b v="1"/>
    <b v="1"/>
    <x v="0"/>
    <x v="0"/>
    <s v="BOLT, WASHER"/>
    <m/>
    <n v="2"/>
    <x v="0"/>
    <x v="8"/>
    <x v="15"/>
    <x v="0"/>
  </r>
  <r>
    <x v="1454"/>
    <s v="BOLT-WASHER ASSY"/>
    <s v="EA"/>
    <s v="GC"/>
    <x v="1"/>
    <x v="1"/>
    <s v="N"/>
    <s v="아산3포장장"/>
    <n v="20201025"/>
    <x v="0"/>
    <b v="0"/>
    <s v="CS558"/>
    <b v="1"/>
    <b v="1"/>
    <x v="0"/>
    <x v="0"/>
    <s v="BOLT, WASHER"/>
    <m/>
    <n v="2"/>
    <x v="0"/>
    <x v="8"/>
    <x v="15"/>
    <x v="0"/>
  </r>
  <r>
    <x v="1455"/>
    <s v="BOLT-WASHER ASSY"/>
    <s v="EA"/>
    <s v="GC"/>
    <x v="5"/>
    <x v="5"/>
    <s v="N"/>
    <s v="아산3포장장"/>
    <n v="20201025"/>
    <x v="45"/>
    <b v="0"/>
    <s v="CS558"/>
    <b v="1"/>
    <b v="1"/>
    <x v="0"/>
    <x v="0"/>
    <s v="BOLT, WASHER"/>
    <m/>
    <n v="2"/>
    <x v="0"/>
    <x v="8"/>
    <x v="15"/>
    <x v="0"/>
  </r>
  <r>
    <x v="551"/>
    <s v="BOLT-WASHER ASSY"/>
    <s v="EA"/>
    <s v="GC"/>
    <x v="1"/>
    <x v="1"/>
    <s v="N"/>
    <s v="아산3포장장"/>
    <n v="20201028"/>
    <x v="331"/>
    <b v="0"/>
    <s v="PB345G"/>
    <b v="1"/>
    <b v="1"/>
    <x v="0"/>
    <x v="0"/>
    <s v="BOLT, WASHER"/>
    <m/>
    <n v="2"/>
    <x v="0"/>
    <x v="8"/>
    <x v="15"/>
    <x v="0"/>
  </r>
  <r>
    <x v="1456"/>
    <s v="BOLT-WASHER ASSY"/>
    <s v="EA"/>
    <s v="GC"/>
    <x v="1"/>
    <x v="1"/>
    <s v="N"/>
    <s v="아산3포장장"/>
    <n v="20201025"/>
    <x v="443"/>
    <b v="0"/>
    <s v="CM424"/>
    <b v="1"/>
    <b v="1"/>
    <x v="0"/>
    <x v="0"/>
    <s v="BOLT, WASHER"/>
    <m/>
    <n v="2"/>
    <x v="0"/>
    <x v="8"/>
    <x v="15"/>
    <x v="0"/>
  </r>
  <r>
    <x v="1457"/>
    <s v="BOLT-WASHER ASSY"/>
    <m/>
    <s v="GC"/>
    <x v="1"/>
    <x v="1"/>
    <s v="N"/>
    <s v="아산3포장장"/>
    <n v="20201025"/>
    <x v="756"/>
    <b v="0"/>
    <s v="CM424"/>
    <b v="1"/>
    <b v="1"/>
    <x v="0"/>
    <x v="0"/>
    <s v="BOLT, WASHER"/>
    <m/>
    <n v="2"/>
    <x v="0"/>
    <x v="8"/>
    <x v="15"/>
    <x v="0"/>
  </r>
  <r>
    <x v="1458"/>
    <s v="BOLT-WASHER ASSY"/>
    <s v="EA"/>
    <s v="GC"/>
    <x v="1"/>
    <x v="1"/>
    <s v="N"/>
    <s v="아산3포장장"/>
    <n v="20201025"/>
    <x v="751"/>
    <b v="0"/>
    <s v="CS558"/>
    <b v="1"/>
    <b v="1"/>
    <x v="0"/>
    <x v="0"/>
    <s v="BOLT, WASHER"/>
    <m/>
    <n v="2"/>
    <x v="0"/>
    <x v="8"/>
    <x v="15"/>
    <x v="0"/>
  </r>
  <r>
    <x v="307"/>
    <s v="BOLT-WASHER ASSY"/>
    <m/>
    <s v="GC"/>
    <x v="6"/>
    <x v="6"/>
    <s v="N"/>
    <s v="아산3포장장"/>
    <n v="20201028"/>
    <x v="6"/>
    <b v="0"/>
    <s v="PB345"/>
    <b v="1"/>
    <b v="1"/>
    <x v="0"/>
    <x v="0"/>
    <s v="BOLT, WASHER"/>
    <m/>
    <n v="2"/>
    <x v="0"/>
    <x v="8"/>
    <x v="15"/>
    <x v="0"/>
  </r>
  <r>
    <x v="1459"/>
    <s v="BOLT-WASHER ASSY"/>
    <s v="EA"/>
    <s v="GC"/>
    <x v="1"/>
    <x v="1"/>
    <s v="N"/>
    <s v="아산3포장장"/>
    <n v="20201025"/>
    <x v="6"/>
    <b v="0"/>
    <s v="CM424"/>
    <b v="1"/>
    <b v="1"/>
    <x v="0"/>
    <x v="0"/>
    <s v="BOLT, WASHER"/>
    <m/>
    <n v="2"/>
    <x v="0"/>
    <x v="8"/>
    <x v="15"/>
    <x v="0"/>
  </r>
  <r>
    <x v="1460"/>
    <s v="BOLT-WASHER ASSY"/>
    <s v="EA"/>
    <s v="GC"/>
    <x v="1"/>
    <x v="1"/>
    <s v="N"/>
    <s v="아산3포장장"/>
    <n v="20201006"/>
    <x v="199"/>
    <b v="0"/>
    <s v="CS558"/>
    <b v="1"/>
    <b v="1"/>
    <x v="0"/>
    <x v="0"/>
    <s v="BOLT, WASHER"/>
    <m/>
    <n v="2"/>
    <x v="0"/>
    <x v="8"/>
    <x v="15"/>
    <x v="0"/>
  </r>
  <r>
    <x v="1461"/>
    <s v="BOLT-SELF ALIGNMENT"/>
    <m/>
    <s v="GC"/>
    <x v="1"/>
    <x v="1"/>
    <s v="N"/>
    <s v="아산3포장장"/>
    <n v="20201025"/>
    <x v="757"/>
    <b v="0"/>
    <s v="CS558"/>
    <b v="1"/>
    <b v="1"/>
    <x v="0"/>
    <x v="0"/>
    <s v="BOLT, SELF, ALIGNMENT"/>
    <m/>
    <n v="1"/>
    <x v="0"/>
    <x v="4"/>
    <x v="16"/>
    <x v="0"/>
  </r>
  <r>
    <x v="1462"/>
    <s v="BOLT (W/Washer)"/>
    <s v="EA"/>
    <s v="GC"/>
    <x v="1"/>
    <x v="1"/>
    <s v="N"/>
    <s v="아산3포장장"/>
    <n v="20201025"/>
    <x v="445"/>
    <b v="0"/>
    <s v="CS558"/>
    <b v="1"/>
    <b v="1"/>
    <x v="0"/>
    <x v="0"/>
    <s v="BOLT, W/WASHER"/>
    <m/>
    <n v="2"/>
    <x v="0"/>
    <x v="8"/>
    <x v="15"/>
    <x v="0"/>
  </r>
  <r>
    <x v="1463"/>
    <s v="BOLT-WASHER ASSY"/>
    <s v="EA"/>
    <s v="GC"/>
    <x v="6"/>
    <x v="6"/>
    <s v="N"/>
    <s v="아산3포장장"/>
    <n v="20201025"/>
    <x v="758"/>
    <b v="0"/>
    <s v="CM428"/>
    <b v="1"/>
    <b v="1"/>
    <x v="0"/>
    <x v="0"/>
    <s v="BOLT, WASHER"/>
    <m/>
    <n v="2"/>
    <x v="0"/>
    <x v="8"/>
    <x v="15"/>
    <x v="0"/>
  </r>
  <r>
    <x v="113"/>
    <s v="BOLT-WASHER ASSY"/>
    <s v="EA"/>
    <s v="GC"/>
    <x v="5"/>
    <x v="5"/>
    <s v="N"/>
    <s v="아산3포장장"/>
    <n v="20201025"/>
    <x v="89"/>
    <b v="0"/>
    <s v="CS558"/>
    <b v="1"/>
    <b v="1"/>
    <x v="0"/>
    <x v="0"/>
    <s v="BOLT, WASHER"/>
    <m/>
    <n v="2"/>
    <x v="0"/>
    <x v="8"/>
    <x v="15"/>
    <x v="0"/>
  </r>
  <r>
    <x v="309"/>
    <s v="BOLT-WASHER ASSY"/>
    <s v="EA"/>
    <s v="GC"/>
    <x v="5"/>
    <x v="5"/>
    <s v="N"/>
    <s v="아산3포장장"/>
    <n v="20201025"/>
    <x v="235"/>
    <b v="0"/>
    <s v="CS558"/>
    <b v="1"/>
    <b v="1"/>
    <x v="0"/>
    <x v="0"/>
    <s v="BOLT, WASHER"/>
    <m/>
    <n v="2"/>
    <x v="0"/>
    <x v="8"/>
    <x v="15"/>
    <x v="0"/>
  </r>
  <r>
    <x v="1464"/>
    <s v="BOLT-WASHER ASSY"/>
    <m/>
    <s v="GC"/>
    <x v="6"/>
    <x v="6"/>
    <s v="N"/>
    <s v="아산3포장장"/>
    <n v="20201025"/>
    <x v="759"/>
    <b v="0"/>
    <s v="CM428"/>
    <b v="1"/>
    <b v="1"/>
    <x v="0"/>
    <x v="0"/>
    <s v="BOLT, WASHER"/>
    <m/>
    <n v="2"/>
    <x v="0"/>
    <x v="8"/>
    <x v="15"/>
    <x v="0"/>
  </r>
  <r>
    <x v="1465"/>
    <s v="BOLT-WASHER ASSY"/>
    <m/>
    <s v="GC"/>
    <x v="6"/>
    <x v="6"/>
    <s v="N"/>
    <s v="아산3포장장"/>
    <n v="20200813"/>
    <x v="298"/>
    <b v="0"/>
    <s v="CS558"/>
    <b v="1"/>
    <b v="1"/>
    <x v="0"/>
    <x v="0"/>
    <s v="BOLT, WASHER"/>
    <m/>
    <n v="2"/>
    <x v="0"/>
    <x v="8"/>
    <x v="15"/>
    <x v="0"/>
  </r>
  <r>
    <x v="23"/>
    <s v="BOLT-FLANGE"/>
    <s v="EA"/>
    <s v="GC"/>
    <x v="5"/>
    <x v="5"/>
    <s v="N"/>
    <s v="아산3포장장"/>
    <n v="20201028"/>
    <x v="18"/>
    <b v="0"/>
    <s v="PB345"/>
    <b v="1"/>
    <b v="1"/>
    <x v="0"/>
    <x v="0"/>
    <s v="BOLT, FLANGE"/>
    <m/>
    <n v="2"/>
    <x v="0"/>
    <x v="0"/>
    <x v="0"/>
    <x v="0"/>
  </r>
  <r>
    <x v="1466"/>
    <s v="BOLT-FLANGE"/>
    <m/>
    <s v="GC"/>
    <x v="1"/>
    <x v="1"/>
    <s v="N"/>
    <s v="아산3포장장"/>
    <n v="20201025"/>
    <x v="111"/>
    <b v="0"/>
    <s v="CS558"/>
    <b v="1"/>
    <b v="1"/>
    <x v="0"/>
    <x v="0"/>
    <s v="BOLT, FLANGE"/>
    <m/>
    <n v="2"/>
    <x v="0"/>
    <x v="0"/>
    <x v="0"/>
    <x v="0"/>
  </r>
  <r>
    <x v="1467"/>
    <s v="BOLT-FLANGE"/>
    <m/>
    <s v="GC"/>
    <x v="6"/>
    <x v="6"/>
    <s v="N"/>
    <s v="아산3포장장"/>
    <n v="20201025"/>
    <x v="760"/>
    <b v="0"/>
    <s v="CM424"/>
    <b v="1"/>
    <b v="1"/>
    <x v="0"/>
    <x v="0"/>
    <s v="BOLT, FLANGE"/>
    <m/>
    <n v="2"/>
    <x v="0"/>
    <x v="0"/>
    <x v="0"/>
    <x v="0"/>
  </r>
  <r>
    <x v="1468"/>
    <s v="BOLT-FLANGE"/>
    <m/>
    <s v="GC"/>
    <x v="6"/>
    <x v="6"/>
    <s v="N"/>
    <s v="아산3포장장"/>
    <n v="20201025"/>
    <x v="26"/>
    <b v="0"/>
    <s v="CM424"/>
    <b v="1"/>
    <b v="1"/>
    <x v="0"/>
    <x v="0"/>
    <s v="BOLT, FLANGE"/>
    <m/>
    <n v="2"/>
    <x v="0"/>
    <x v="0"/>
    <x v="0"/>
    <x v="0"/>
  </r>
  <r>
    <x v="553"/>
    <s v="BOLT-FLANGE"/>
    <s v="EA"/>
    <s v="GC"/>
    <x v="6"/>
    <x v="6"/>
    <s v="N"/>
    <s v="아산3포장장"/>
    <n v="20201020"/>
    <x v="90"/>
    <b v="0"/>
    <s v="PB345"/>
    <b v="1"/>
    <b v="1"/>
    <x v="0"/>
    <x v="0"/>
    <s v="BOLT, FLANGE"/>
    <m/>
    <n v="2"/>
    <x v="0"/>
    <x v="0"/>
    <x v="0"/>
    <x v="0"/>
  </r>
  <r>
    <x v="116"/>
    <s v="BOLT-FLANGE"/>
    <m/>
    <s v="GC"/>
    <x v="7"/>
    <x v="7"/>
    <s v="N"/>
    <s v="아산3포장장"/>
    <n v="20201025"/>
    <x v="91"/>
    <b v="0"/>
    <s v="CM428"/>
    <b v="1"/>
    <b v="1"/>
    <x v="0"/>
    <x v="0"/>
    <s v="BOLT, FLANGE"/>
    <m/>
    <n v="2"/>
    <x v="0"/>
    <x v="0"/>
    <x v="0"/>
    <x v="0"/>
  </r>
  <r>
    <x v="777"/>
    <s v="BOLT-FLANGE"/>
    <m/>
    <s v="GC"/>
    <x v="6"/>
    <x v="6"/>
    <s v="N"/>
    <s v="아산3포장장"/>
    <n v="20201028"/>
    <x v="429"/>
    <b v="0"/>
    <s v="PB345"/>
    <b v="1"/>
    <b v="1"/>
    <x v="0"/>
    <x v="0"/>
    <s v="BOLT, FLANGE"/>
    <m/>
    <n v="2"/>
    <x v="0"/>
    <x v="0"/>
    <x v="0"/>
    <x v="0"/>
  </r>
  <r>
    <x v="1023"/>
    <s v="BOLT-WAASHER ASSY"/>
    <s v="EA"/>
    <s v="GC"/>
    <x v="5"/>
    <x v="5"/>
    <s v="N"/>
    <s v="아산3포장장"/>
    <n v="20201030"/>
    <x v="572"/>
    <b v="0"/>
    <s v="CS558"/>
    <b v="1"/>
    <b v="1"/>
    <x v="0"/>
    <x v="0"/>
    <s v="BOLT, WAASHER"/>
    <m/>
    <n v="1"/>
    <x v="0"/>
    <x v="4"/>
    <x v="16"/>
    <x v="0"/>
  </r>
  <r>
    <x v="554"/>
    <s v="BOLT-FLANGE(F.T THREAD)"/>
    <m/>
    <s v="GC"/>
    <x v="5"/>
    <x v="5"/>
    <s v="N"/>
    <s v="아산3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311"/>
    <s v="BOLT-FLANGE(F.T THREAD)"/>
    <m/>
    <s v="GC"/>
    <x v="5"/>
    <x v="5"/>
    <s v="N"/>
    <s v="아산3포장장"/>
    <n v="20201025"/>
    <x v="236"/>
    <b v="0"/>
    <s v="CS558"/>
    <b v="1"/>
    <b v="1"/>
    <x v="0"/>
    <x v="0"/>
    <s v="BOLT, FLANGE, FT, THREAD"/>
    <m/>
    <n v="2"/>
    <x v="0"/>
    <x v="0"/>
    <x v="0"/>
    <x v="0"/>
  </r>
  <r>
    <x v="556"/>
    <s v="BOLT-FLANGE, PAINT CLEAR"/>
    <s v="EA"/>
    <s v="GA"/>
    <x v="1"/>
    <x v="1"/>
    <s v="N"/>
    <s v="아산1포장장"/>
    <n v="20201026"/>
    <x v="334"/>
    <b v="0"/>
    <s v="PB345"/>
    <b v="1"/>
    <b v="1"/>
    <x v="0"/>
    <x v="0"/>
    <s v="BOLT, FLANGE, PAINT, CLEAR"/>
    <m/>
    <n v="2"/>
    <x v="0"/>
    <x v="0"/>
    <x v="0"/>
    <x v="0"/>
  </r>
  <r>
    <x v="312"/>
    <s v="BOLT-FLANGE(F.T THREAD)"/>
    <m/>
    <s v="GC"/>
    <x v="5"/>
    <x v="5"/>
    <s v="N"/>
    <s v="아산3포장장"/>
    <n v="20201025"/>
    <x v="31"/>
    <b v="0"/>
    <s v="CS558"/>
    <b v="1"/>
    <b v="1"/>
    <x v="0"/>
    <x v="0"/>
    <s v="BOLT, FLANGE, FT, THREAD"/>
    <m/>
    <n v="2"/>
    <x v="0"/>
    <x v="0"/>
    <x v="0"/>
    <x v="0"/>
  </r>
  <r>
    <x v="1469"/>
    <s v="BOLT"/>
    <m/>
    <s v="GC"/>
    <x v="6"/>
    <x v="6"/>
    <s v="N"/>
    <s v="아산3포장장"/>
    <n v="20201025"/>
    <x v="761"/>
    <b v="0"/>
    <s v="CM424"/>
    <b v="1"/>
    <b v="1"/>
    <x v="0"/>
    <x v="0"/>
    <s v="BOLT"/>
    <m/>
    <n v="1"/>
    <x v="0"/>
    <x v="4"/>
    <x v="16"/>
    <x v="0"/>
  </r>
  <r>
    <x v="1470"/>
    <s v="BOLT-FLANGE, GUIDE"/>
    <s v="EA"/>
    <s v="GC"/>
    <x v="1"/>
    <x v="1"/>
    <s v="N"/>
    <s v="아산3포장장"/>
    <n v="20201028"/>
    <x v="244"/>
    <b v="0"/>
    <s v="CS558"/>
    <b v="1"/>
    <b v="1"/>
    <x v="0"/>
    <x v="0"/>
    <s v="BOLT, FLANGE, GUIDE"/>
    <m/>
    <n v="3"/>
    <x v="0"/>
    <x v="139"/>
    <x v="199"/>
    <x v="0"/>
  </r>
  <r>
    <x v="1471"/>
    <s v="M/SCREW-PAN HEAD"/>
    <s v="EA"/>
    <s v="GC"/>
    <x v="1"/>
    <x v="1"/>
    <s v="N"/>
    <s v="아산3포장장"/>
    <n v="20201029"/>
    <x v="762"/>
    <b v="0"/>
    <s v="CS558"/>
    <b v="1"/>
    <b v="1"/>
    <x v="0"/>
    <x v="1"/>
    <s v="M/SCREW, PAN, HEAD"/>
    <m/>
    <n v="4"/>
    <x v="122"/>
    <x v="4"/>
    <x v="230"/>
    <x v="0"/>
  </r>
  <r>
    <x v="1472"/>
    <s v="M/SCREW-WASHER ASSY"/>
    <m/>
    <s v="GC"/>
    <x v="104"/>
    <x v="104"/>
    <s v="N"/>
    <s v="아산3포장장"/>
    <n v="20201025"/>
    <x v="763"/>
    <b v="0"/>
    <s v="CS558"/>
    <b v="1"/>
    <b v="1"/>
    <x v="0"/>
    <x v="1"/>
    <s v="M/SCREW, WASHER"/>
    <m/>
    <n v="4"/>
    <x v="122"/>
    <x v="4"/>
    <x v="230"/>
    <x v="0"/>
  </r>
  <r>
    <x v="1473"/>
    <s v="M/SCREW-OVAL COUNTERSUNK"/>
    <s v="EA"/>
    <s v="GC"/>
    <x v="1"/>
    <x v="1"/>
    <s v="N"/>
    <s v="아산3포장장"/>
    <n v="20201028"/>
    <x v="28"/>
    <b v="0"/>
    <s v="CS558"/>
    <b v="1"/>
    <b v="1"/>
    <x v="0"/>
    <x v="1"/>
    <s v="M/SCREW, OVAL, COUNTERSUNK"/>
    <m/>
    <n v="4"/>
    <x v="122"/>
    <x v="4"/>
    <x v="230"/>
    <x v="0"/>
  </r>
  <r>
    <x v="1474"/>
    <s v="T/SCREW-PAN HEAD"/>
    <m/>
    <s v="GC"/>
    <x v="105"/>
    <x v="105"/>
    <s v="N"/>
    <s v="아산3포장장"/>
    <n v="20201029"/>
    <x v="405"/>
    <b v="0"/>
    <s v="CS558"/>
    <b v="1"/>
    <b v="1"/>
    <x v="0"/>
    <x v="1"/>
    <s v="T/SCREW, PAN, HEAD"/>
    <m/>
    <n v="3"/>
    <x v="1"/>
    <x v="180"/>
    <x v="136"/>
    <x v="0"/>
  </r>
  <r>
    <x v="1475"/>
    <s v="T/SCREW-HEXAGON HEAD"/>
    <s v="EA"/>
    <s v="GC"/>
    <x v="1"/>
    <x v="1"/>
    <s v="N"/>
    <s v="아산3포장장"/>
    <n v="20201025"/>
    <x v="764"/>
    <b v="0"/>
    <s v="CM428"/>
    <b v="1"/>
    <b v="1"/>
    <x v="0"/>
    <x v="1"/>
    <s v="T/SCREW, HEXAGON, HEAD"/>
    <m/>
    <n v="3"/>
    <x v="1"/>
    <x v="1"/>
    <x v="1"/>
    <x v="0"/>
  </r>
  <r>
    <x v="1476"/>
    <s v="T/SCREW-FLANGE HEAD"/>
    <s v="EA"/>
    <s v="GC"/>
    <x v="1"/>
    <x v="1"/>
    <s v="N"/>
    <s v="아산3포장장"/>
    <n v="20201023"/>
    <x v="346"/>
    <b v="0"/>
    <s v="CS558"/>
    <b v="1"/>
    <b v="1"/>
    <x v="0"/>
    <x v="1"/>
    <s v="T/SCREW, FLANGE, HEAD"/>
    <m/>
    <n v="3"/>
    <x v="1"/>
    <x v="44"/>
    <x v="64"/>
    <x v="0"/>
  </r>
  <r>
    <x v="119"/>
    <s v="T/SCREW-FLANGE HEAD"/>
    <s v="EA"/>
    <s v="GC"/>
    <x v="1"/>
    <x v="1"/>
    <s v="N"/>
    <s v="아산3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477"/>
    <s v="BOLT-STUD, GUIDE"/>
    <m/>
    <s v="GC"/>
    <x v="1"/>
    <x v="1"/>
    <s v="N"/>
    <s v="아산3포장장"/>
    <n v="20201028"/>
    <x v="28"/>
    <b v="0"/>
    <s v="CS558"/>
    <b v="1"/>
    <b v="1"/>
    <x v="0"/>
    <x v="1"/>
    <s v="BOLT, STUD, GUIDE"/>
    <m/>
    <n v="2"/>
    <x v="0"/>
    <x v="28"/>
    <x v="40"/>
    <x v="0"/>
  </r>
  <r>
    <x v="1478"/>
    <s v="NUT-WASHER ASSY"/>
    <m/>
    <s v="GC"/>
    <x v="24"/>
    <x v="24"/>
    <s v="N"/>
    <s v="아산3포장장"/>
    <n v="20201025"/>
    <x v="653"/>
    <b v="0"/>
    <s v="CM424"/>
    <b v="1"/>
    <b v="1"/>
    <x v="0"/>
    <x v="7"/>
    <s v="NUT, WASHER"/>
    <m/>
    <n v="2"/>
    <x v="16"/>
    <x v="8"/>
    <x v="65"/>
    <x v="0"/>
  </r>
  <r>
    <x v="121"/>
    <s v="NUT-WASHER ASSY"/>
    <s v="EA"/>
    <s v="GC"/>
    <x v="24"/>
    <x v="24"/>
    <s v="N"/>
    <s v="아산3포장장"/>
    <n v="20201026"/>
    <x v="86"/>
    <b v="0"/>
    <s v="PB345"/>
    <b v="1"/>
    <b v="1"/>
    <x v="0"/>
    <x v="7"/>
    <s v="NUT, WASHER"/>
    <m/>
    <n v="2"/>
    <x v="16"/>
    <x v="8"/>
    <x v="65"/>
    <x v="0"/>
  </r>
  <r>
    <x v="1479"/>
    <s v="NUT (W/WASHER)"/>
    <s v="EA"/>
    <s v="GC"/>
    <x v="24"/>
    <x v="24"/>
    <s v="N"/>
    <s v="아산3포장장"/>
    <n v="20201025"/>
    <x v="658"/>
    <b v="0"/>
    <s v="CS558"/>
    <b v="1"/>
    <b v="1"/>
    <x v="0"/>
    <x v="7"/>
    <s v="NUT, W/WASHER"/>
    <m/>
    <n v="2"/>
    <x v="16"/>
    <x v="8"/>
    <x v="65"/>
    <x v="0"/>
  </r>
  <r>
    <x v="559"/>
    <s v="NUT-WASHER ASSY"/>
    <s v="EA"/>
    <s v="GC"/>
    <x v="4"/>
    <x v="4"/>
    <s v="N"/>
    <s v="아산3포장장"/>
    <n v="20201021"/>
    <x v="28"/>
    <b v="0"/>
    <s v="PB345"/>
    <b v="1"/>
    <b v="1"/>
    <x v="0"/>
    <x v="7"/>
    <s v="NUT, WASHER"/>
    <m/>
    <n v="2"/>
    <x v="16"/>
    <x v="8"/>
    <x v="65"/>
    <x v="0"/>
  </r>
  <r>
    <x v="1480"/>
    <s v="NUT-FLANGE"/>
    <m/>
    <s v="GC"/>
    <x v="4"/>
    <x v="4"/>
    <s v="N"/>
    <s v="아산3포장장"/>
    <n v="20201025"/>
    <x v="6"/>
    <b v="0"/>
    <s v="CS558"/>
    <b v="1"/>
    <b v="1"/>
    <x v="0"/>
    <x v="7"/>
    <s v="NUT, FLANGE"/>
    <m/>
    <n v="2"/>
    <x v="16"/>
    <x v="10"/>
    <x v="18"/>
    <x v="0"/>
  </r>
  <r>
    <x v="1532"/>
    <s v="NUT-FLANGE"/>
    <s v="EA"/>
    <s v="GC"/>
    <x v="24"/>
    <x v="24"/>
    <s v="N"/>
    <s v="아산3포장장"/>
    <n v="20201029"/>
    <x v="6"/>
    <b v="0"/>
    <s v="CS558"/>
    <b v="1"/>
    <b v="1"/>
    <x v="0"/>
    <x v="7"/>
    <s v="NUT, FLANGE"/>
    <m/>
    <n v="2"/>
    <x v="16"/>
    <x v="10"/>
    <x v="18"/>
    <x v="0"/>
  </r>
  <r>
    <x v="1481"/>
    <s v="NUT-FLANGE"/>
    <s v="EA"/>
    <s v="GC"/>
    <x v="24"/>
    <x v="24"/>
    <s v="N"/>
    <s v="아산3포장장"/>
    <n v="20201025"/>
    <x v="765"/>
    <b v="0"/>
    <s v="CS558"/>
    <b v="1"/>
    <b v="1"/>
    <x v="0"/>
    <x v="7"/>
    <s v="NUT, FLANGE"/>
    <m/>
    <n v="2"/>
    <x v="16"/>
    <x v="10"/>
    <x v="18"/>
    <x v="0"/>
  </r>
  <r>
    <x v="1482"/>
    <s v="NUT-FLANGE"/>
    <m/>
    <s v="GC"/>
    <x v="24"/>
    <x v="24"/>
    <s v="N"/>
    <s v="아산3포장장"/>
    <n v="20201025"/>
    <x v="766"/>
    <b v="0"/>
    <s v="CS558"/>
    <b v="1"/>
    <b v="1"/>
    <x v="0"/>
    <x v="7"/>
    <s v="NUT, FLANGE"/>
    <m/>
    <n v="2"/>
    <x v="16"/>
    <x v="10"/>
    <x v="18"/>
    <x v="0"/>
  </r>
  <r>
    <x v="1483"/>
    <s v="NUT-FLANGE"/>
    <m/>
    <s v="GC"/>
    <x v="24"/>
    <x v="24"/>
    <s v="N"/>
    <s v="아산3포장장"/>
    <n v="20201025"/>
    <x v="767"/>
    <b v="0"/>
    <s v="CS558"/>
    <b v="1"/>
    <b v="1"/>
    <x v="0"/>
    <x v="7"/>
    <s v="NUT, FLANGE"/>
    <m/>
    <n v="2"/>
    <x v="16"/>
    <x v="10"/>
    <x v="18"/>
    <x v="0"/>
  </r>
  <r>
    <x v="779"/>
    <s v="NUT-FLANGE"/>
    <s v="EA"/>
    <s v="GC"/>
    <x v="4"/>
    <x v="4"/>
    <s v="N"/>
    <s v="아산3포장장"/>
    <n v="20201021"/>
    <x v="165"/>
    <b v="0"/>
    <s v="PB345"/>
    <b v="1"/>
    <b v="1"/>
    <x v="0"/>
    <x v="7"/>
    <s v="NUT, FLANGE"/>
    <m/>
    <n v="2"/>
    <x v="16"/>
    <x v="10"/>
    <x v="18"/>
    <x v="0"/>
  </r>
  <r>
    <x v="1484"/>
    <s v="NUT-FLANGE"/>
    <m/>
    <s v="GC"/>
    <x v="24"/>
    <x v="24"/>
    <s v="N"/>
    <s v="아산3포장장"/>
    <n v="20201025"/>
    <x v="768"/>
    <b v="0"/>
    <s v="CM424"/>
    <b v="1"/>
    <b v="1"/>
    <x v="0"/>
    <x v="7"/>
    <s v="NUT, FLANGE"/>
    <m/>
    <n v="2"/>
    <x v="16"/>
    <x v="10"/>
    <x v="18"/>
    <x v="0"/>
  </r>
  <r>
    <x v="122"/>
    <s v="NUT-FLANGE"/>
    <m/>
    <s v="GC"/>
    <x v="4"/>
    <x v="4"/>
    <s v="N"/>
    <s v="아산3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1485"/>
    <s v="NUT-FLANGE"/>
    <m/>
    <s v="GC"/>
    <x v="24"/>
    <x v="24"/>
    <s v="N"/>
    <s v="아산3포장장"/>
    <n v="20201025"/>
    <x v="769"/>
    <b v="0"/>
    <s v="CM424"/>
    <b v="1"/>
    <b v="1"/>
    <x v="0"/>
    <x v="7"/>
    <s v="NUT, FLANGE"/>
    <m/>
    <n v="2"/>
    <x v="16"/>
    <x v="10"/>
    <x v="18"/>
    <x v="0"/>
  </r>
  <r>
    <x v="805"/>
    <s v="NUT-FLANGE"/>
    <m/>
    <s v="GC"/>
    <x v="24"/>
    <x v="24"/>
    <s v="N"/>
    <s v="아산3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1486"/>
    <s v="NUT-FLANGE"/>
    <s v="EA"/>
    <s v="GC"/>
    <x v="24"/>
    <x v="24"/>
    <s v="N"/>
    <s v="아산3포장장"/>
    <n v="20201025"/>
    <x v="770"/>
    <b v="0"/>
    <s v="CM428"/>
    <b v="1"/>
    <b v="1"/>
    <x v="0"/>
    <x v="7"/>
    <s v="NUT, FLANGE"/>
    <m/>
    <n v="2"/>
    <x v="16"/>
    <x v="10"/>
    <x v="18"/>
    <x v="0"/>
  </r>
  <r>
    <x v="1487"/>
    <s v="WASHER-PLAIN"/>
    <m/>
    <s v="GC"/>
    <x v="106"/>
    <x v="106"/>
    <s v="N"/>
    <s v="아산3포장장"/>
    <n v="20201025"/>
    <x v="31"/>
    <b v="0"/>
    <s v="CS558"/>
    <b v="1"/>
    <b v="1"/>
    <x v="0"/>
    <x v="7"/>
    <s v="WASHER, PLAIN"/>
    <m/>
    <n v="2"/>
    <x v="26"/>
    <x v="181"/>
    <x v="271"/>
    <x v="0"/>
  </r>
  <r>
    <x v="1488"/>
    <s v="WASHER-SPRING"/>
    <m/>
    <s v="GC"/>
    <x v="43"/>
    <x v="43"/>
    <s v="N"/>
    <s v="아산3포장장"/>
    <n v="20201025"/>
    <x v="771"/>
    <b v="0"/>
    <s v="CS558"/>
    <b v="1"/>
    <b v="1"/>
    <x v="0"/>
    <x v="7"/>
    <s v="WASHER, SPRING"/>
    <m/>
    <n v="2"/>
    <x v="26"/>
    <x v="182"/>
    <x v="272"/>
    <x v="0"/>
  </r>
  <r>
    <x v="1489"/>
    <s v="WASHER-SPRING"/>
    <m/>
    <s v="GC"/>
    <x v="43"/>
    <x v="43"/>
    <s v="N"/>
    <s v="아산3포장장"/>
    <n v="20201025"/>
    <x v="31"/>
    <b v="0"/>
    <s v="CS558"/>
    <b v="1"/>
    <b v="1"/>
    <x v="0"/>
    <x v="7"/>
    <s v="WASHER, SPRING"/>
    <m/>
    <n v="2"/>
    <x v="26"/>
    <x v="182"/>
    <x v="272"/>
    <x v="0"/>
  </r>
  <r>
    <x v="1490"/>
    <s v="RIVET-BLIND"/>
    <m/>
    <s v="GC"/>
    <x v="86"/>
    <x v="86"/>
    <s v="N"/>
    <s v="아산3포장장"/>
    <n v="20201028"/>
    <x v="346"/>
    <b v="0"/>
    <s v="CS558"/>
    <b v="1"/>
    <b v="1"/>
    <x v="0"/>
    <x v="46"/>
    <s v="RIVET, BLIND"/>
    <m/>
    <n v="2"/>
    <x v="105"/>
    <x v="135"/>
    <x v="194"/>
    <x v="0"/>
  </r>
  <r>
    <x v="1491"/>
    <s v="CLIP-2 PIECE"/>
    <s v="EA"/>
    <s v="GC"/>
    <x v="97"/>
    <x v="97"/>
    <s v="N"/>
    <s v="아산3포장장"/>
    <n v="20201025"/>
    <x v="772"/>
    <b v="0"/>
    <s v="CS223"/>
    <b v="1"/>
    <b v="1"/>
    <x v="0"/>
    <x v="46"/>
    <s v="CLIP, PIECE"/>
    <m/>
    <n v="2"/>
    <x v="141"/>
    <x v="183"/>
    <x v="273"/>
    <x v="0"/>
  </r>
  <r>
    <x v="1492"/>
    <s v="CLIP-1PIECE"/>
    <s v="EA"/>
    <s v="GC"/>
    <x v="48"/>
    <x v="48"/>
    <s v="N"/>
    <s v="아산3포장장"/>
    <n v="20201027"/>
    <x v="773"/>
    <b v="0"/>
    <s v="CM424"/>
    <b v="1"/>
    <b v="1"/>
    <x v="0"/>
    <x v="46"/>
    <s v="CLIP, PIECE"/>
    <m/>
    <n v="2"/>
    <x v="141"/>
    <x v="183"/>
    <x v="273"/>
    <x v="0"/>
  </r>
  <r>
    <x v="1493"/>
    <s v="PIN-SPILT"/>
    <s v="EA"/>
    <s v="GC"/>
    <x v="24"/>
    <x v="24"/>
    <s v="N"/>
    <s v="아산3포장장"/>
    <n v="20201014"/>
    <x v="774"/>
    <b v="0"/>
    <s v="CS558"/>
    <b v="1"/>
    <b v="1"/>
    <x v="0"/>
    <x v="46"/>
    <s v="PIN, SPILT"/>
    <m/>
    <n v="1"/>
    <x v="134"/>
    <x v="4"/>
    <x v="274"/>
    <x v="0"/>
  </r>
  <r>
    <x v="1494"/>
    <s v="PLUG"/>
    <m/>
    <s v="GC"/>
    <x v="107"/>
    <x v="107"/>
    <s v="N"/>
    <s v="아산3포장장"/>
    <n v="20201025"/>
    <x v="775"/>
    <b v="0"/>
    <s v="CM428"/>
    <b v="1"/>
    <b v="1"/>
    <x v="0"/>
    <x v="24"/>
    <s v="PLUG"/>
    <m/>
    <n v="1"/>
    <x v="17"/>
    <x v="4"/>
    <x v="19"/>
    <x v="0"/>
  </r>
  <r>
    <x v="1495"/>
    <s v="PLUG"/>
    <m/>
    <s v="GC"/>
    <x v="107"/>
    <x v="107"/>
    <s v="N"/>
    <s v="아산3포장장"/>
    <n v="20201025"/>
    <x v="776"/>
    <b v="0"/>
    <s v="CM428"/>
    <b v="1"/>
    <b v="1"/>
    <x v="0"/>
    <x v="24"/>
    <s v="PLUG"/>
    <m/>
    <n v="1"/>
    <x v="17"/>
    <x v="4"/>
    <x v="19"/>
    <x v="0"/>
  </r>
  <r>
    <x v="1496"/>
    <s v="PLUG"/>
    <m/>
    <s v="GC"/>
    <x v="48"/>
    <x v="48"/>
    <s v="N"/>
    <s v="아산3포장장"/>
    <n v="20201019"/>
    <x v="777"/>
    <b v="0"/>
    <s v="CM424"/>
    <b v="1"/>
    <b v="1"/>
    <x v="0"/>
    <x v="24"/>
    <s v="PLUG"/>
    <m/>
    <n v="1"/>
    <x v="17"/>
    <x v="4"/>
    <x v="19"/>
    <x v="0"/>
  </r>
  <r>
    <x v="1533"/>
    <s v="PLUG-EGR COOLER"/>
    <s v="EA"/>
    <s v="GC"/>
    <x v="8"/>
    <x v="8"/>
    <s v="N"/>
    <s v="아산3포장장"/>
    <n v="20201023"/>
    <x v="802"/>
    <b v="0"/>
    <s v="CS558"/>
    <b v="1"/>
    <b v="1"/>
    <x v="1"/>
    <x v="10"/>
    <s v="PLUG, EGR, COOLER"/>
    <m/>
    <n v="1"/>
    <x v="17"/>
    <x v="4"/>
    <x v="19"/>
    <x v="0"/>
  </r>
  <r>
    <x v="1534"/>
    <s v="COVER-DUST HOLE"/>
    <s v="EA"/>
    <s v="GC"/>
    <x v="41"/>
    <x v="41"/>
    <s v="N"/>
    <s v="아산3포장장"/>
    <n v="20201022"/>
    <x v="803"/>
    <b v="0"/>
    <s v="HS528"/>
    <b v="1"/>
    <b v="1"/>
    <x v="1"/>
    <x v="10"/>
    <s v="COVER, DUST, HOLE"/>
    <m/>
    <n v="2"/>
    <x v="6"/>
    <x v="191"/>
    <x v="286"/>
    <x v="0"/>
  </r>
  <r>
    <x v="1342"/>
    <s v="BOLT- WASHER ASSY"/>
    <s v="EA"/>
    <s v="GC"/>
    <x v="7"/>
    <x v="7"/>
    <s v="N"/>
    <s v="아산3포장장"/>
    <n v="20200624"/>
    <x v="180"/>
    <b v="0"/>
    <s v="PB345"/>
    <b v="1"/>
    <b v="1"/>
    <x v="1"/>
    <x v="10"/>
    <s v="BOLT, WASHER"/>
    <m/>
    <n v="2"/>
    <x v="0"/>
    <x v="8"/>
    <x v="15"/>
    <x v="0"/>
  </r>
  <r>
    <x v="1497"/>
    <s v="BOLT-FLANGE"/>
    <s v="EA"/>
    <s v="GC"/>
    <x v="6"/>
    <x v="6"/>
    <s v="N"/>
    <s v="아산3포장장"/>
    <n v="20201030"/>
    <x v="778"/>
    <b v="0"/>
    <s v="CS558"/>
    <b v="1"/>
    <b v="1"/>
    <x v="1"/>
    <x v="10"/>
    <s v="BOLT, FLANGE"/>
    <m/>
    <n v="2"/>
    <x v="0"/>
    <x v="0"/>
    <x v="0"/>
    <x v="0"/>
  </r>
  <r>
    <x v="1362"/>
    <s v="CARRIER ASSY - CAMSHAFT"/>
    <s v="EA"/>
    <s v="GC"/>
    <x v="96"/>
    <x v="96"/>
    <s v="N"/>
    <s v="아산3포장장"/>
    <n v="20201013"/>
    <x v="691"/>
    <b v="1"/>
    <s v="DUM"/>
    <b v="1"/>
    <b v="1"/>
    <x v="1"/>
    <x v="11"/>
    <s v="CARRIER, CAMSHAFT"/>
    <s v="RR"/>
    <n v="2"/>
    <x v="127"/>
    <x v="168"/>
    <x v="245"/>
    <x v="0"/>
  </r>
  <r>
    <x v="1535"/>
    <s v="INSULATOR RADIATOR LWR MTG"/>
    <s v="EA"/>
    <s v="GC"/>
    <x v="112"/>
    <x v="112"/>
    <s v="N"/>
    <s v="아산3포장장"/>
    <n v="20201028"/>
    <x v="804"/>
    <b v="0"/>
    <s v="CS336"/>
    <b v="1"/>
    <b v="1"/>
    <x v="1"/>
    <x v="2"/>
    <s v="INSULATOR, RADIATOR, LWR, MTG"/>
    <m/>
    <n v="4"/>
    <x v="143"/>
    <x v="192"/>
    <x v="287"/>
    <x v="0"/>
  </r>
  <r>
    <x v="1380"/>
    <s v="PIPE HOSE ASSY-HEATER"/>
    <s v="EA"/>
    <s v="GC"/>
    <x v="95"/>
    <x v="95"/>
    <s v="N"/>
    <s v="아산3포장장"/>
    <n v="20201028"/>
    <x v="705"/>
    <b v="0"/>
    <s v="HS227"/>
    <b v="1"/>
    <b v="1"/>
    <x v="1"/>
    <x v="2"/>
    <s v="PIPE, HOSE, HEATER"/>
    <m/>
    <n v="5"/>
    <x v="62"/>
    <x v="70"/>
    <x v="252"/>
    <x v="0"/>
  </r>
  <r>
    <x v="1498"/>
    <s v="BOLT-WASHER ASSY"/>
    <m/>
    <s v="GC"/>
    <x v="1"/>
    <x v="1"/>
    <s v="N"/>
    <s v="아산3포장장"/>
    <n v="20201025"/>
    <x v="779"/>
    <b v="0"/>
    <s v="CM428"/>
    <b v="1"/>
    <b v="1"/>
    <x v="1"/>
    <x v="5"/>
    <s v="BOLT, WASHER"/>
    <m/>
    <n v="2"/>
    <x v="0"/>
    <x v="8"/>
    <x v="15"/>
    <x v="0"/>
  </r>
  <r>
    <x v="784"/>
    <s v="GASKET"/>
    <s v="EA"/>
    <s v="GC"/>
    <x v="15"/>
    <x v="15"/>
    <s v="N"/>
    <s v="아산3포장장"/>
    <n v="20201026"/>
    <x v="251"/>
    <b v="0"/>
    <s v="CS558"/>
    <b v="1"/>
    <b v="1"/>
    <x v="1"/>
    <x v="5"/>
    <s v="GASKET"/>
    <m/>
    <n v="1"/>
    <x v="23"/>
    <x v="4"/>
    <x v="51"/>
    <x v="0"/>
  </r>
  <r>
    <x v="1499"/>
    <s v="BOLT-FUEL FILLER NECK"/>
    <m/>
    <s v="GC"/>
    <x v="1"/>
    <x v="1"/>
    <s v="N"/>
    <s v="아산3포장장"/>
    <n v="20201025"/>
    <x v="780"/>
    <b v="0"/>
    <s v="CS558"/>
    <b v="1"/>
    <b v="1"/>
    <x v="1"/>
    <x v="25"/>
    <s v="BOLT, FUEL, FILLER, NECK"/>
    <m/>
    <n v="4"/>
    <x v="0"/>
    <x v="140"/>
    <x v="200"/>
    <x v="0"/>
  </r>
  <r>
    <x v="1536"/>
    <s v="LABEL-FUEL ECONOMY"/>
    <s v="EA"/>
    <s v="GC"/>
    <x v="53"/>
    <x v="53"/>
    <s v="N"/>
    <s v="아산3포장장"/>
    <n v="20201029"/>
    <x v="805"/>
    <b v="0"/>
    <s v="CS558"/>
    <b v="1"/>
    <b v="1"/>
    <x v="1"/>
    <x v="20"/>
    <s v="LABEL, FUEL, ECONOMY"/>
    <m/>
    <n v="3"/>
    <x v="51"/>
    <x v="193"/>
    <x v="288"/>
    <x v="0"/>
  </r>
  <r>
    <x v="1042"/>
    <s v="BOLT-FLANCE"/>
    <s v="EA"/>
    <s v="GC"/>
    <x v="7"/>
    <x v="7"/>
    <s v="N"/>
    <s v="아산3포장장"/>
    <n v="20201013"/>
    <x v="585"/>
    <b v="0"/>
    <s v="CS558"/>
    <b v="1"/>
    <b v="1"/>
    <x v="1"/>
    <x v="49"/>
    <s v="BOLT, FLANCE"/>
    <m/>
    <n v="1"/>
    <x v="0"/>
    <x v="4"/>
    <x v="16"/>
    <x v="0"/>
  </r>
  <r>
    <x v="1537"/>
    <s v="INSULATION PAD-BATT　"/>
    <s v="EA"/>
    <s v="GC"/>
    <x v="113"/>
    <x v="113"/>
    <s v="N"/>
    <s v="아산3포장장"/>
    <n v="20201016"/>
    <x v="806"/>
    <b v="0"/>
    <s v="CM224"/>
    <b v="1"/>
    <b v="1"/>
    <x v="1"/>
    <x v="17"/>
    <s v="INSULATION, PAD, BATT"/>
    <m/>
    <n v="3"/>
    <x v="82"/>
    <x v="194"/>
    <x v="289"/>
    <x v="0"/>
  </r>
  <r>
    <x v="1538"/>
    <s v="CYLINDER ASSY-CLUTCH MASTER"/>
    <s v="EA"/>
    <s v="GC"/>
    <x v="114"/>
    <x v="114"/>
    <s v="N"/>
    <s v="아산3포장장"/>
    <n v="20201030"/>
    <x v="807"/>
    <b v="0"/>
    <s v="CS335"/>
    <b v="1"/>
    <b v="1"/>
    <x v="4"/>
    <x v="52"/>
    <s v="CYLINDER, CLUTCH, MASTER"/>
    <m/>
    <n v="3"/>
    <x v="144"/>
    <x v="195"/>
    <x v="290"/>
    <x v="0"/>
  </r>
  <r>
    <x v="605"/>
    <s v="BOLT-SPECIAL"/>
    <m/>
    <s v="GC"/>
    <x v="7"/>
    <x v="7"/>
    <s v="N"/>
    <s v="아산3포장장"/>
    <n v="20201025"/>
    <x v="368"/>
    <b v="0"/>
    <s v="CS558"/>
    <b v="1"/>
    <b v="1"/>
    <x v="4"/>
    <x v="38"/>
    <s v="BOLT, SPECIAL"/>
    <m/>
    <n v="1"/>
    <x v="0"/>
    <x v="4"/>
    <x v="16"/>
    <x v="0"/>
  </r>
  <r>
    <x v="1500"/>
    <s v="NUT"/>
    <s v="EA"/>
    <s v="GC"/>
    <x v="24"/>
    <x v="24"/>
    <s v="N"/>
    <s v="아산3포장장"/>
    <n v="20201027"/>
    <x v="781"/>
    <b v="0"/>
    <s v="CS558"/>
    <b v="1"/>
    <b v="1"/>
    <x v="4"/>
    <x v="37"/>
    <s v="NUT"/>
    <m/>
    <n v="1"/>
    <x v="16"/>
    <x v="4"/>
    <x v="275"/>
    <x v="0"/>
  </r>
  <r>
    <x v="1501"/>
    <s v="BOLT"/>
    <s v="EA"/>
    <s v="GC"/>
    <x v="5"/>
    <x v="5"/>
    <s v="N"/>
    <s v="아산3포장장"/>
    <n v="20201013"/>
    <x v="782"/>
    <b v="0"/>
    <s v="CS558"/>
    <b v="1"/>
    <b v="1"/>
    <x v="4"/>
    <x v="39"/>
    <s v="BOLT"/>
    <m/>
    <n v="1"/>
    <x v="0"/>
    <x v="4"/>
    <x v="16"/>
    <x v="0"/>
  </r>
  <r>
    <x v="1502"/>
    <s v="FLANGE NUT-SELF LOCKING"/>
    <m/>
    <s v="GC"/>
    <x v="24"/>
    <x v="24"/>
    <s v="N"/>
    <s v="아산3포장장"/>
    <n v="20201025"/>
    <x v="9"/>
    <b v="0"/>
    <s v="CM424"/>
    <b v="1"/>
    <b v="1"/>
    <x v="4"/>
    <x v="21"/>
    <s v="FLANGE, NUT, SELF, LOCKING"/>
    <m/>
    <n v="4"/>
    <x v="14"/>
    <x v="7"/>
    <x v="14"/>
    <x v="0"/>
  </r>
  <r>
    <x v="1503"/>
    <s v="FLANGE NUT"/>
    <s v="EA"/>
    <s v="GC"/>
    <x v="24"/>
    <x v="24"/>
    <s v="N"/>
    <s v="아산3포장장"/>
    <n v="20200922"/>
    <x v="251"/>
    <b v="0"/>
    <s v="CS558"/>
    <b v="1"/>
    <b v="1"/>
    <x v="4"/>
    <x v="21"/>
    <s v="FLANGE, NUT"/>
    <m/>
    <n v="2"/>
    <x v="16"/>
    <x v="10"/>
    <x v="18"/>
    <x v="0"/>
  </r>
  <r>
    <x v="563"/>
    <s v="BOLT"/>
    <s v="EA"/>
    <s v="GC"/>
    <x v="1"/>
    <x v="1"/>
    <s v="N"/>
    <s v="아산3포장장"/>
    <n v="20201029"/>
    <x v="339"/>
    <b v="0"/>
    <s v="PB345"/>
    <b v="1"/>
    <b v="1"/>
    <x v="4"/>
    <x v="21"/>
    <s v="BOLT"/>
    <m/>
    <n v="1"/>
    <x v="0"/>
    <x v="4"/>
    <x v="16"/>
    <x v="0"/>
  </r>
  <r>
    <x v="1539"/>
    <s v="PLATE B"/>
    <s v="EA"/>
    <s v="GC"/>
    <x v="7"/>
    <x v="7"/>
    <s v="N"/>
    <s v="아산3포장장"/>
    <n v="20201030"/>
    <x v="178"/>
    <b v="0"/>
    <s v="CS558"/>
    <b v="1"/>
    <b v="1"/>
    <x v="4"/>
    <x v="21"/>
    <s v="PLATE"/>
    <m/>
    <n v="1"/>
    <x v="29"/>
    <x v="4"/>
    <x v="291"/>
    <x v="0"/>
  </r>
  <r>
    <x v="1504"/>
    <s v="BOLT ASSY-CAM"/>
    <s v="EA"/>
    <s v="GC"/>
    <x v="5"/>
    <x v="5"/>
    <s v="N"/>
    <s v="아산3포장장"/>
    <n v="20201013"/>
    <x v="464"/>
    <b v="0"/>
    <s v="CS558"/>
    <b v="1"/>
    <b v="1"/>
    <x v="4"/>
    <x v="21"/>
    <s v="BOLT, CAM"/>
    <m/>
    <n v="1"/>
    <x v="0"/>
    <x v="4"/>
    <x v="16"/>
    <x v="0"/>
  </r>
  <r>
    <x v="1505"/>
    <s v="WASHER-PLAIN"/>
    <s v="EA"/>
    <s v="GC"/>
    <x v="106"/>
    <x v="106"/>
    <s v="N"/>
    <s v="아산3포장장"/>
    <n v="20201008"/>
    <x v="82"/>
    <b v="0"/>
    <s v="CS558"/>
    <b v="1"/>
    <b v="1"/>
    <x v="4"/>
    <x v="21"/>
    <s v="WASHER, PLAIN"/>
    <m/>
    <n v="2"/>
    <x v="26"/>
    <x v="181"/>
    <x v="271"/>
    <x v="0"/>
  </r>
  <r>
    <x v="334"/>
    <s v="BOLT-STEERING WHEEL MTG"/>
    <m/>
    <s v="GC"/>
    <x v="6"/>
    <x v="6"/>
    <s v="N"/>
    <s v="아산3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1506"/>
    <s v="BOLT"/>
    <s v="EA"/>
    <s v="GC"/>
    <x v="7"/>
    <x v="7"/>
    <s v="N"/>
    <s v="아산3포장장"/>
    <n v="20201025"/>
    <x v="783"/>
    <b v="0"/>
    <s v="CM428"/>
    <b v="1"/>
    <b v="1"/>
    <x v="4"/>
    <x v="27"/>
    <s v="BOLT"/>
    <m/>
    <n v="1"/>
    <x v="0"/>
    <x v="4"/>
    <x v="16"/>
    <x v="0"/>
  </r>
  <r>
    <x v="1507"/>
    <s v="BOLT"/>
    <s v="EA"/>
    <s v="GC"/>
    <x v="6"/>
    <x v="6"/>
    <s v="N"/>
    <s v="아산3포장장"/>
    <n v="20201025"/>
    <x v="35"/>
    <b v="0"/>
    <s v="CS558"/>
    <b v="1"/>
    <b v="1"/>
    <x v="4"/>
    <x v="27"/>
    <s v="BOLT"/>
    <m/>
    <n v="1"/>
    <x v="0"/>
    <x v="4"/>
    <x v="16"/>
    <x v="0"/>
  </r>
  <r>
    <x v="1508"/>
    <s v="PIN-SPLIT"/>
    <s v="EA"/>
    <s v="GC"/>
    <x v="24"/>
    <x v="24"/>
    <s v="N"/>
    <s v="아산3포장장"/>
    <n v="20201025"/>
    <x v="784"/>
    <b v="0"/>
    <s v="CS558"/>
    <b v="1"/>
    <b v="1"/>
    <x v="4"/>
    <x v="53"/>
    <s v="PIN, SPLIT"/>
    <m/>
    <n v="1"/>
    <x v="134"/>
    <x v="4"/>
    <x v="274"/>
    <x v="0"/>
  </r>
  <r>
    <x v="1509"/>
    <s v="BOLT"/>
    <s v="EA"/>
    <s v="GC"/>
    <x v="1"/>
    <x v="1"/>
    <s v="N"/>
    <s v="아산3포장장"/>
    <n v="20201029"/>
    <x v="785"/>
    <b v="0"/>
    <s v="CS558"/>
    <b v="1"/>
    <b v="1"/>
    <x v="4"/>
    <x v="54"/>
    <s v="BOLT"/>
    <m/>
    <n v="1"/>
    <x v="0"/>
    <x v="4"/>
    <x v="16"/>
    <x v="0"/>
  </r>
  <r>
    <x v="1510"/>
    <s v="CLIP-PARKING CABLE"/>
    <m/>
    <s v="GC"/>
    <x v="17"/>
    <x v="17"/>
    <s v="N"/>
    <s v="아산3포장장"/>
    <n v="20201025"/>
    <x v="786"/>
    <b v="0"/>
    <s v="CS558"/>
    <b v="1"/>
    <b v="1"/>
    <x v="4"/>
    <x v="40"/>
    <s v="CLIP, PARKING, CABLE"/>
    <m/>
    <n v="3"/>
    <x v="141"/>
    <x v="184"/>
    <x v="276"/>
    <x v="0"/>
  </r>
  <r>
    <x v="785"/>
    <s v="NUT-FLANGE"/>
    <s v="EA"/>
    <s v="GC"/>
    <x v="24"/>
    <x v="24"/>
    <s v="N"/>
    <s v="아산3포장장"/>
    <n v="20201028"/>
    <x v="434"/>
    <b v="0"/>
    <s v="PB345G"/>
    <b v="1"/>
    <b v="1"/>
    <x v="6"/>
    <x v="36"/>
    <s v="NUT, FLANGE"/>
    <m/>
    <n v="2"/>
    <x v="16"/>
    <x v="10"/>
    <x v="18"/>
    <x v="0"/>
  </r>
  <r>
    <x v="1511"/>
    <s v="BOLT ASSY-WASHER"/>
    <s v="EA"/>
    <s v="GC"/>
    <x v="1"/>
    <x v="1"/>
    <s v="N"/>
    <s v="아산3포장장"/>
    <n v="20201025"/>
    <x v="787"/>
    <b v="0"/>
    <s v="CM424"/>
    <b v="1"/>
    <b v="1"/>
    <x v="6"/>
    <x v="55"/>
    <s v="BOLT, WASHER"/>
    <m/>
    <n v="2"/>
    <x v="0"/>
    <x v="8"/>
    <x v="15"/>
    <x v="0"/>
  </r>
  <r>
    <x v="335"/>
    <s v="BOLT-HOOD HINGE MTG"/>
    <m/>
    <s v="GC"/>
    <x v="7"/>
    <x v="7"/>
    <s v="N"/>
    <s v="아산3포장장"/>
    <n v="20201025"/>
    <x v="87"/>
    <b v="0"/>
    <s v="CM428"/>
    <b v="1"/>
    <b v="1"/>
    <x v="6"/>
    <x v="28"/>
    <s v="BOLT, HOOD, HINGE, MTG"/>
    <m/>
    <n v="4"/>
    <x v="0"/>
    <x v="85"/>
    <x v="126"/>
    <x v="0"/>
  </r>
  <r>
    <x v="1540"/>
    <s v="HINGE ASSY-FR DR,LH"/>
    <s v="EA"/>
    <s v="GC"/>
    <x v="78"/>
    <x v="78"/>
    <s v="N"/>
    <s v="아산3포장장"/>
    <n v="20201101"/>
    <x v="2"/>
    <b v="0"/>
    <s v="CS336"/>
    <b v="1"/>
    <b v="1"/>
    <x v="6"/>
    <x v="28"/>
    <s v="HINGE, DR"/>
    <s v="FR"/>
    <n v="2"/>
    <x v="92"/>
    <x v="136"/>
    <x v="292"/>
    <x v="0"/>
  </r>
  <r>
    <x v="1541"/>
    <s v="HINGE ASSY-FR DR,RH"/>
    <s v="EA"/>
    <s v="GC"/>
    <x v="78"/>
    <x v="78"/>
    <s v="N"/>
    <s v="아산3포장장"/>
    <n v="20201101"/>
    <x v="2"/>
    <b v="0"/>
    <s v="CS336"/>
    <b v="1"/>
    <b v="1"/>
    <x v="6"/>
    <x v="28"/>
    <s v="HINGE, DR"/>
    <s v="FR"/>
    <n v="2"/>
    <x v="92"/>
    <x v="136"/>
    <x v="292"/>
    <x v="0"/>
  </r>
  <r>
    <x v="1512"/>
    <s v="BOLT"/>
    <s v="EA"/>
    <s v="GC"/>
    <x v="1"/>
    <x v="1"/>
    <s v="N"/>
    <s v="아산3포장장"/>
    <n v="20201025"/>
    <x v="788"/>
    <b v="0"/>
    <s v="CM424"/>
    <b v="1"/>
    <b v="1"/>
    <x v="6"/>
    <x v="28"/>
    <s v="BOLT"/>
    <m/>
    <n v="1"/>
    <x v="0"/>
    <x v="4"/>
    <x v="16"/>
    <x v="0"/>
  </r>
  <r>
    <x v="624"/>
    <s v="BOLT-DR CHECKER MTG"/>
    <m/>
    <s v="GC"/>
    <x v="6"/>
    <x v="6"/>
    <s v="N"/>
    <s v="아산3포장장"/>
    <n v="20201022"/>
    <x v="174"/>
    <b v="0"/>
    <s v="PB345"/>
    <b v="1"/>
    <b v="1"/>
    <x v="6"/>
    <x v="28"/>
    <s v="BOLT, DR, CHECKER, MTG"/>
    <m/>
    <n v="5"/>
    <x v="0"/>
    <x v="119"/>
    <x v="173"/>
    <x v="0"/>
  </r>
  <r>
    <x v="1542"/>
    <s v="STRIKER ASSY-DR"/>
    <s v="EA"/>
    <s v="GB"/>
    <x v="56"/>
    <x v="56"/>
    <s v="N"/>
    <s v="아산2포장장"/>
    <n v="20200914"/>
    <x v="808"/>
    <b v="0"/>
    <s v="PB320GK"/>
    <b v="1"/>
    <b v="1"/>
    <x v="5"/>
    <x v="29"/>
    <s v="STRIKER, DR"/>
    <m/>
    <n v="2"/>
    <x v="107"/>
    <x v="136"/>
    <x v="196"/>
    <x v="0"/>
  </r>
  <r>
    <x v="1066"/>
    <s v="M/SCREW-TORX"/>
    <s v="EA"/>
    <s v="GC"/>
    <x v="1"/>
    <x v="1"/>
    <s v="N"/>
    <s v="아산3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513"/>
    <s v="SCREW/MACHINE-TORX"/>
    <s v="EA"/>
    <s v="GC"/>
    <x v="1"/>
    <x v="1"/>
    <s v="N"/>
    <s v="아산3포장장"/>
    <n v="20201025"/>
    <x v="789"/>
    <b v="0"/>
    <s v="CM428"/>
    <b v="1"/>
    <b v="1"/>
    <x v="5"/>
    <x v="29"/>
    <s v="SCREW/MACHINE, TORX"/>
    <m/>
    <m/>
    <x v="4"/>
    <x v="4"/>
    <x v="4"/>
    <x v="0"/>
  </r>
  <r>
    <x v="1514"/>
    <s v="M/SCREW SEMS-TORX OVAL HEAD"/>
    <s v="EA"/>
    <s v="GC"/>
    <x v="1"/>
    <x v="1"/>
    <s v="N"/>
    <s v="아산3포장장"/>
    <n v="20201025"/>
    <x v="790"/>
    <b v="0"/>
    <s v="CM428"/>
    <b v="1"/>
    <b v="1"/>
    <x v="5"/>
    <x v="29"/>
    <s v="M/SCREW, SEMS, TORX, OVAL, HEAD"/>
    <m/>
    <n v="2"/>
    <x v="122"/>
    <x v="4"/>
    <x v="230"/>
    <x v="0"/>
  </r>
  <r>
    <x v="1543"/>
    <s v="CAP-TAILGATE TRIM GRIP"/>
    <s v="EA"/>
    <s v="GC"/>
    <x v="115"/>
    <x v="115"/>
    <s v="N"/>
    <s v="아산3포장장"/>
    <n v="20200928"/>
    <x v="809"/>
    <b v="0"/>
    <s v="PB325GK"/>
    <b v="1"/>
    <b v="1"/>
    <x v="5"/>
    <x v="29"/>
    <s v="CAP, TAILGATE, TRIM, GRIP"/>
    <m/>
    <n v="1"/>
    <x v="21"/>
    <x v="18"/>
    <x v="27"/>
    <x v="0"/>
  </r>
  <r>
    <x v="1515"/>
    <s v="CLAMP-STRG &amp; IGN LOCK"/>
    <s v="EA"/>
    <s v="GC"/>
    <x v="54"/>
    <x v="54"/>
    <s v="N"/>
    <s v="아산3포장장"/>
    <n v="20201021"/>
    <x v="791"/>
    <b v="0"/>
    <s v="CS338"/>
    <b v="1"/>
    <b v="1"/>
    <x v="5"/>
    <x v="29"/>
    <s v="CLAMP, STRG&amp;IGN, LOCK"/>
    <m/>
    <n v="1"/>
    <x v="79"/>
    <x v="4"/>
    <x v="144"/>
    <x v="0"/>
  </r>
  <r>
    <x v="358"/>
    <s v="T/SCREW ASSY-NYLON WASHER"/>
    <m/>
    <s v="GC"/>
    <x v="1"/>
    <x v="1"/>
    <s v="N"/>
    <s v="아산3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1516"/>
    <s v="PLUG-HOLE"/>
    <s v="EA"/>
    <s v="GC"/>
    <x v="108"/>
    <x v="108"/>
    <s v="N"/>
    <s v="아산3포장장"/>
    <n v="20201019"/>
    <x v="155"/>
    <b v="0"/>
    <s v="CM424"/>
    <b v="1"/>
    <b v="1"/>
    <x v="5"/>
    <x v="30"/>
    <s v="PLUG, HOLE"/>
    <m/>
    <n v="2"/>
    <x v="17"/>
    <x v="185"/>
    <x v="277"/>
    <x v="0"/>
  </r>
  <r>
    <x v="1544"/>
    <s v="PAD-PACKING"/>
    <s v="EA"/>
    <s v="GC"/>
    <x v="110"/>
    <x v="110"/>
    <s v="N"/>
    <s v="아산3포장장"/>
    <n v="20200724"/>
    <x v="387"/>
    <b v="1"/>
    <s v="CM428"/>
    <b v="1"/>
    <b v="1"/>
    <x v="5"/>
    <x v="30"/>
    <s v="PAD, PACKING"/>
    <m/>
    <n v="1"/>
    <x v="82"/>
    <x v="4"/>
    <x v="293"/>
    <x v="0"/>
  </r>
  <r>
    <x v="1517"/>
    <s v="PLUG DRAIN"/>
    <s v="EA"/>
    <s v="GC"/>
    <x v="107"/>
    <x v="107"/>
    <s v="N"/>
    <s v="아산3포장장"/>
    <n v="20201025"/>
    <x v="792"/>
    <b v="0"/>
    <s v="CM428"/>
    <b v="1"/>
    <b v="1"/>
    <x v="5"/>
    <x v="23"/>
    <s v="PLUG, DRAIN"/>
    <m/>
    <n v="2"/>
    <x v="17"/>
    <x v="186"/>
    <x v="278"/>
    <x v="0"/>
  </r>
  <r>
    <x v="1518"/>
    <s v="PLUG-SEAL"/>
    <s v="EA"/>
    <s v="GC"/>
    <x v="64"/>
    <x v="64"/>
    <s v="N"/>
    <s v="아산3포장장"/>
    <n v="20201030"/>
    <x v="793"/>
    <b v="0"/>
    <s v="CS336"/>
    <b v="1"/>
    <b v="1"/>
    <x v="5"/>
    <x v="23"/>
    <s v="PLUG, SEAL"/>
    <m/>
    <n v="2"/>
    <x v="142"/>
    <x v="22"/>
    <x v="279"/>
    <x v="0"/>
  </r>
  <r>
    <x v="1519"/>
    <s v="PLUG ASSY-BODY &amp; VALVE"/>
    <s v="EA"/>
    <s v="GC"/>
    <x v="109"/>
    <x v="109"/>
    <s v="N"/>
    <s v="아산3포장장"/>
    <n v="20201025"/>
    <x v="794"/>
    <b v="0"/>
    <s v="CM424"/>
    <b v="1"/>
    <b v="1"/>
    <x v="5"/>
    <x v="23"/>
    <s v="PLUG, BODY&amp;VALVE"/>
    <m/>
    <n v="1"/>
    <x v="17"/>
    <x v="4"/>
    <x v="19"/>
    <x v="0"/>
  </r>
  <r>
    <x v="1520"/>
    <s v="PLUG-DRAIN HOLE"/>
    <s v="EA"/>
    <s v="GC"/>
    <x v="64"/>
    <x v="64"/>
    <s v="N"/>
    <s v="아산3포장장"/>
    <n v="20201025"/>
    <x v="795"/>
    <b v="0"/>
    <s v="CS224"/>
    <b v="1"/>
    <b v="1"/>
    <x v="5"/>
    <x v="23"/>
    <s v="PLUG, DRAIN, HOLE"/>
    <m/>
    <n v="3"/>
    <x v="17"/>
    <x v="187"/>
    <x v="280"/>
    <x v="0"/>
  </r>
  <r>
    <x v="1521"/>
    <s v="NUT-PLUG"/>
    <s v="EA"/>
    <s v="GC"/>
    <x v="48"/>
    <x v="48"/>
    <s v="N"/>
    <s v="아산3포장장"/>
    <n v="20201014"/>
    <x v="796"/>
    <b v="0"/>
    <s v="PB325GK"/>
    <b v="1"/>
    <b v="1"/>
    <x v="5"/>
    <x v="23"/>
    <s v="NUT, PLUG"/>
    <m/>
    <n v="2"/>
    <x v="16"/>
    <x v="22"/>
    <x v="281"/>
    <x v="0"/>
  </r>
  <r>
    <x v="1545"/>
    <s v="PAD-DEADENING"/>
    <s v="EA"/>
    <s v="GC"/>
    <x v="68"/>
    <x v="68"/>
    <s v="N"/>
    <s v="아산3포장장"/>
    <n v="20200605"/>
    <x v="810"/>
    <b v="0"/>
    <s v="YUPCHE"/>
    <b v="1"/>
    <b v="1"/>
    <x v="5"/>
    <x v="23"/>
    <s v="PAD, DEADENING"/>
    <m/>
    <n v="1"/>
    <x v="82"/>
    <x v="4"/>
    <x v="293"/>
    <x v="0"/>
  </r>
  <r>
    <x v="1546"/>
    <s v="PAD-DEADENING"/>
    <s v="EA"/>
    <s v="GC"/>
    <x v="68"/>
    <x v="68"/>
    <s v="N"/>
    <s v="아산3포장장"/>
    <n v="20200605"/>
    <x v="811"/>
    <b v="0"/>
    <s v="YUPCHE"/>
    <b v="1"/>
    <b v="1"/>
    <x v="5"/>
    <x v="23"/>
    <s v="PAD, DEADENING"/>
    <m/>
    <n v="1"/>
    <x v="82"/>
    <x v="4"/>
    <x v="293"/>
    <x v="0"/>
  </r>
  <r>
    <x v="738"/>
    <s v="PAD-ANTINOISE"/>
    <s v="EA"/>
    <s v="GC"/>
    <x v="89"/>
    <x v="89"/>
    <s v="N"/>
    <s v="아산3포장장"/>
    <n v="20201025"/>
    <x v="404"/>
    <b v="0"/>
    <s v="CS424"/>
    <b v="1"/>
    <b v="1"/>
    <x v="5"/>
    <x v="23"/>
    <s v="PAD, ANTINOISE"/>
    <m/>
    <n v="2"/>
    <x v="82"/>
    <x v="124"/>
    <x v="181"/>
    <x v="0"/>
  </r>
  <r>
    <x v="739"/>
    <s v="ANTI PAD-RR FLOOR FR,RH"/>
    <s v="EA"/>
    <s v="GC"/>
    <x v="89"/>
    <x v="89"/>
    <s v="N"/>
    <s v="아산3포장장"/>
    <n v="20201025"/>
    <x v="404"/>
    <b v="0"/>
    <s v="CM428"/>
    <b v="1"/>
    <b v="1"/>
    <x v="5"/>
    <x v="23"/>
    <s v="ANTI, PAD, FLOOR"/>
    <s v="FR"/>
    <n v="5"/>
    <x v="82"/>
    <x v="125"/>
    <x v="182"/>
    <x v="0"/>
  </r>
  <r>
    <x v="790"/>
    <s v="PAD-ANTINOISE"/>
    <m/>
    <s v="GC"/>
    <x v="89"/>
    <x v="89"/>
    <s v="N"/>
    <s v="아산3포장장"/>
    <n v="20201025"/>
    <x v="437"/>
    <b v="0"/>
    <s v="CS558"/>
    <b v="1"/>
    <b v="1"/>
    <x v="5"/>
    <x v="23"/>
    <s v="PAD, ANTINOISE"/>
    <m/>
    <n v="2"/>
    <x v="82"/>
    <x v="124"/>
    <x v="181"/>
    <x v="0"/>
  </r>
  <r>
    <x v="740"/>
    <s v="TAPE-FENDER BOLT MTG"/>
    <s v="EA"/>
    <s v="GC"/>
    <x v="68"/>
    <x v="68"/>
    <s v="N"/>
    <s v="아산3포장장"/>
    <n v="20201012"/>
    <x v="405"/>
    <b v="0"/>
    <s v="CS558"/>
    <b v="1"/>
    <b v="1"/>
    <x v="5"/>
    <x v="23"/>
    <s v="TAPE, FENDER, BOLT, MTG"/>
    <m/>
    <n v="1"/>
    <x v="98"/>
    <x v="4"/>
    <x v="183"/>
    <x v="0"/>
  </r>
  <r>
    <x v="1547"/>
    <s v="DEADENING PAD FR PILLAR"/>
    <s v="EA"/>
    <s v="GC"/>
    <x v="68"/>
    <x v="68"/>
    <s v="N"/>
    <s v="아산3포장장"/>
    <n v="20200605"/>
    <x v="812"/>
    <b v="0"/>
    <s v="YUPCHE"/>
    <b v="1"/>
    <b v="1"/>
    <x v="5"/>
    <x v="23"/>
    <s v="DEADENING, PAD, PILLAR"/>
    <s v="FR"/>
    <m/>
    <x v="4"/>
    <x v="4"/>
    <x v="4"/>
    <x v="0"/>
  </r>
  <r>
    <x v="402"/>
    <s v="BOLT-WASHER ASSY"/>
    <m/>
    <s v="GC"/>
    <x v="7"/>
    <x v="7"/>
    <s v="N"/>
    <s v="아산3포장장"/>
    <n v="20201025"/>
    <x v="99"/>
    <b v="0"/>
    <s v="CM428"/>
    <b v="1"/>
    <b v="1"/>
    <x v="5"/>
    <x v="23"/>
    <s v="BOLT, WASHER"/>
    <m/>
    <n v="2"/>
    <x v="0"/>
    <x v="8"/>
    <x v="15"/>
    <x v="0"/>
  </r>
  <r>
    <x v="1548"/>
    <s v="COMPLETE ASSY-GLOVE BOX"/>
    <s v="EA"/>
    <s v="GC"/>
    <x v="116"/>
    <x v="116"/>
    <s v="N"/>
    <s v="아산3포장장"/>
    <n v="20200723"/>
    <x v="813"/>
    <b v="0"/>
    <s v="DUM"/>
    <b v="1"/>
    <b v="1"/>
    <x v="5"/>
    <x v="23"/>
    <s v="GLOVE, BOX"/>
    <m/>
    <n v="2"/>
    <x v="145"/>
    <x v="4"/>
    <x v="294"/>
    <x v="0"/>
  </r>
  <r>
    <x v="1549"/>
    <s v="PNL ASSY-CRASH PAD LWR,RH"/>
    <s v="EA"/>
    <s v="GC"/>
    <x v="116"/>
    <x v="116"/>
    <s v="N"/>
    <s v="아산3포장장"/>
    <n v="20200723"/>
    <x v="814"/>
    <b v="0"/>
    <s v="CS222"/>
    <b v="1"/>
    <b v="1"/>
    <x v="5"/>
    <x v="23"/>
    <s v="PNL, CRASH, PAD, LWR"/>
    <m/>
    <n v="4"/>
    <x v="120"/>
    <x v="196"/>
    <x v="295"/>
    <x v="0"/>
  </r>
  <r>
    <x v="1550"/>
    <s v="PNL ASSY-CRASH PAD CTR LWR"/>
    <s v="EA"/>
    <s v="GC"/>
    <x v="116"/>
    <x v="116"/>
    <s v="N"/>
    <s v="아산3포장장"/>
    <n v="20200723"/>
    <x v="815"/>
    <b v="0"/>
    <s v="CS222"/>
    <b v="1"/>
    <b v="1"/>
    <x v="5"/>
    <x v="23"/>
    <s v="PNL, CRASH, PAD, CTR, LWR"/>
    <m/>
    <n v="5"/>
    <x v="120"/>
    <x v="197"/>
    <x v="296"/>
    <x v="0"/>
  </r>
  <r>
    <x v="1522"/>
    <s v="TAPPING SCREW-WITH PPF"/>
    <m/>
    <s v="GC"/>
    <x v="5"/>
    <x v="5"/>
    <s v="N"/>
    <s v="아산3포장장"/>
    <n v="20201025"/>
    <x v="94"/>
    <b v="0"/>
    <s v="CS558"/>
    <b v="1"/>
    <b v="1"/>
    <x v="5"/>
    <x v="23"/>
    <s v="TAPPING, SCREW, WITH, PPF"/>
    <m/>
    <n v="2"/>
    <x v="53"/>
    <x v="160"/>
    <x v="234"/>
    <x v="0"/>
  </r>
  <r>
    <x v="1551"/>
    <s v="COVER ASSY-CRASH PAD SD MTG,LH"/>
    <s v="EA"/>
    <s v="GC"/>
    <x v="116"/>
    <x v="116"/>
    <s v="N"/>
    <s v="아산3포장장"/>
    <n v="20200723"/>
    <x v="816"/>
    <b v="0"/>
    <s v="CM324"/>
    <b v="1"/>
    <b v="1"/>
    <x v="5"/>
    <x v="23"/>
    <s v="COVER, CRASH, PAD, SD, MTG"/>
    <m/>
    <n v="1"/>
    <x v="6"/>
    <x v="4"/>
    <x v="297"/>
    <x v="0"/>
  </r>
  <r>
    <x v="1552"/>
    <s v="COVER ASSY-C/PAD SIDE MTG,RH"/>
    <s v="EA"/>
    <s v="GC"/>
    <x v="116"/>
    <x v="116"/>
    <s v="N"/>
    <s v="아산3포장장"/>
    <n v="20200723"/>
    <x v="817"/>
    <b v="0"/>
    <s v="CM324"/>
    <b v="1"/>
    <b v="1"/>
    <x v="5"/>
    <x v="23"/>
    <s v="COVER, C/PAD, SIDE, MTG"/>
    <m/>
    <n v="4"/>
    <x v="6"/>
    <x v="198"/>
    <x v="298"/>
    <x v="0"/>
  </r>
  <r>
    <x v="1523"/>
    <s v="TAPPING SCREW"/>
    <s v="EA"/>
    <s v="GC"/>
    <x v="5"/>
    <x v="5"/>
    <s v="N"/>
    <s v="아산3포장장"/>
    <n v="20201025"/>
    <x v="797"/>
    <b v="0"/>
    <s v="CS558"/>
    <b v="1"/>
    <b v="1"/>
    <x v="5"/>
    <x v="23"/>
    <s v="TAPPING, SCREW"/>
    <m/>
    <n v="2"/>
    <x v="53"/>
    <x v="160"/>
    <x v="234"/>
    <x v="0"/>
  </r>
  <r>
    <x v="1553"/>
    <s v="COVER-I/S RR VIEW MIRROR"/>
    <m/>
    <s v="GC"/>
    <x v="64"/>
    <x v="64"/>
    <s v="N"/>
    <s v="아산3포장장"/>
    <n v="20200811"/>
    <x v="45"/>
    <b v="0"/>
    <s v="CS558"/>
    <b v="1"/>
    <b v="1"/>
    <x v="5"/>
    <x v="23"/>
    <s v="COVER, I/S, VIEW, MIRROR"/>
    <s v="RR"/>
    <n v="4"/>
    <x v="6"/>
    <x v="163"/>
    <x v="239"/>
    <x v="0"/>
  </r>
  <r>
    <x v="1554"/>
    <s v="RETAINER ASSY-C/TOP COVER MTG"/>
    <s v="EA"/>
    <s v="GC"/>
    <x v="48"/>
    <x v="48"/>
    <s v="N"/>
    <s v="아산3포장장"/>
    <n v="20201025"/>
    <x v="346"/>
    <b v="0"/>
    <s v="CS558"/>
    <b v="1"/>
    <b v="1"/>
    <x v="5"/>
    <x v="31"/>
    <s v="RETAINER, C/TOP, COVER, MTG"/>
    <m/>
    <n v="4"/>
    <x v="25"/>
    <x v="199"/>
    <x v="299"/>
    <x v="0"/>
  </r>
  <r>
    <x v="1555"/>
    <s v="ORNAMENT-KIA"/>
    <s v="EA"/>
    <s v="GC"/>
    <x v="110"/>
    <x v="110"/>
    <s v="N"/>
    <s v="아산3포장장"/>
    <n v="20201016"/>
    <x v="818"/>
    <b v="0"/>
    <s v="CS336"/>
    <b v="1"/>
    <b v="1"/>
    <x v="5"/>
    <x v="31"/>
    <s v="ORNAMENT"/>
    <m/>
    <n v="1"/>
    <x v="146"/>
    <x v="200"/>
    <x v="300"/>
    <x v="0"/>
  </r>
  <r>
    <x v="1556"/>
    <s v="GRILLE ASSY-RADIATOR"/>
    <s v="EA"/>
    <s v="GC"/>
    <x v="110"/>
    <x v="110"/>
    <s v="N"/>
    <s v="아산3포장장"/>
    <n v="20200729"/>
    <x v="819"/>
    <b v="1"/>
    <s v="DUM"/>
    <b v="1"/>
    <b v="1"/>
    <x v="5"/>
    <x v="31"/>
    <s v="GRILLE, RADIATOR"/>
    <m/>
    <n v="2"/>
    <x v="113"/>
    <x v="201"/>
    <x v="301"/>
    <x v="0"/>
  </r>
  <r>
    <x v="1557"/>
    <s v="COVER-RADIATOR GRILLE UPR"/>
    <s v="EA"/>
    <s v="GC"/>
    <x v="110"/>
    <x v="110"/>
    <s v="N"/>
    <s v="아산3포장장"/>
    <n v="20200724"/>
    <x v="820"/>
    <b v="1"/>
    <s v="DUM"/>
    <b v="1"/>
    <b v="1"/>
    <x v="5"/>
    <x v="31"/>
    <s v="COVER, RADIATOR, GRILLE, UPR"/>
    <m/>
    <n v="4"/>
    <x v="6"/>
    <x v="202"/>
    <x v="302"/>
    <x v="0"/>
  </r>
  <r>
    <x v="406"/>
    <s v="T/SCREW-BUMPER MTG"/>
    <m/>
    <s v="GC"/>
    <x v="5"/>
    <x v="5"/>
    <s v="N"/>
    <s v="아산3포장장"/>
    <n v="20201025"/>
    <x v="274"/>
    <b v="0"/>
    <s v="CS558"/>
    <b v="1"/>
    <b v="1"/>
    <x v="5"/>
    <x v="31"/>
    <s v="T/SCREW, BUMPER, MTG"/>
    <m/>
    <n v="3"/>
    <x v="1"/>
    <x v="4"/>
    <x v="136"/>
    <x v="0"/>
  </r>
  <r>
    <x v="1558"/>
    <s v="BRKT ASSY-RR BUMPER SIDE,LH"/>
    <s v="EA"/>
    <s v="GC"/>
    <x v="110"/>
    <x v="110"/>
    <s v="N"/>
    <s v="아산3포장장"/>
    <n v="20200724"/>
    <x v="821"/>
    <b v="0"/>
    <s v="CS224"/>
    <b v="1"/>
    <b v="1"/>
    <x v="5"/>
    <x v="31"/>
    <s v="BRKT, BUMPER, SIDE"/>
    <s v="RR"/>
    <n v="4"/>
    <x v="38"/>
    <x v="203"/>
    <x v="303"/>
    <x v="0"/>
  </r>
  <r>
    <x v="1559"/>
    <s v="BRKT ASSY-RR BUMPER SIDE,RH"/>
    <s v="EA"/>
    <s v="GC"/>
    <x v="110"/>
    <x v="110"/>
    <s v="N"/>
    <s v="아산3포장장"/>
    <n v="20200724"/>
    <x v="821"/>
    <b v="0"/>
    <s v="CS224"/>
    <b v="1"/>
    <b v="1"/>
    <x v="5"/>
    <x v="31"/>
    <s v="BRKT, BUMPER, SIDE"/>
    <s v="RR"/>
    <n v="4"/>
    <x v="38"/>
    <x v="203"/>
    <x v="303"/>
    <x v="0"/>
  </r>
  <r>
    <x v="1560"/>
    <s v="BRKT-RR BUMPER SIDE LWR,LH"/>
    <s v="EA"/>
    <s v="GC"/>
    <x v="110"/>
    <x v="110"/>
    <s v="N"/>
    <s v="아산3포장장"/>
    <n v="20200724"/>
    <x v="822"/>
    <b v="0"/>
    <s v="CM224"/>
    <b v="1"/>
    <b v="1"/>
    <x v="5"/>
    <x v="31"/>
    <s v="BRKT, BUMPER, SIDE, LWR"/>
    <s v="RR"/>
    <n v="4"/>
    <x v="38"/>
    <x v="203"/>
    <x v="303"/>
    <x v="0"/>
  </r>
  <r>
    <x v="1561"/>
    <s v="BRKT-RR BUMPER SIDE LWR,RH"/>
    <s v="EA"/>
    <s v="GC"/>
    <x v="110"/>
    <x v="110"/>
    <s v="N"/>
    <s v="아산3포장장"/>
    <n v="20200724"/>
    <x v="822"/>
    <b v="0"/>
    <s v="CM224"/>
    <b v="1"/>
    <b v="1"/>
    <x v="5"/>
    <x v="31"/>
    <s v="BRKT, BUMPER, SIDE, LWR"/>
    <s v="RR"/>
    <n v="4"/>
    <x v="38"/>
    <x v="203"/>
    <x v="303"/>
    <x v="0"/>
  </r>
  <r>
    <x v="1562"/>
    <s v="STEP PLATE-RR BUMPER"/>
    <s v="EA"/>
    <s v="GC"/>
    <x v="110"/>
    <x v="110"/>
    <s v="N"/>
    <s v="아산3포장장"/>
    <n v="20200724"/>
    <x v="823"/>
    <b v="0"/>
    <s v="DUM"/>
    <b v="1"/>
    <b v="1"/>
    <x v="5"/>
    <x v="31"/>
    <s v="STEP, PLATE, BUMPER"/>
    <s v="RR"/>
    <n v="3"/>
    <x v="147"/>
    <x v="204"/>
    <x v="304"/>
    <x v="0"/>
  </r>
  <r>
    <x v="1563"/>
    <s v="RETAINER-BPR MTG"/>
    <m/>
    <s v="GC"/>
    <x v="48"/>
    <x v="48"/>
    <s v="N"/>
    <s v="아산3포장장"/>
    <n v="20201025"/>
    <x v="798"/>
    <b v="0"/>
    <s v="CS558"/>
    <b v="1"/>
    <b v="1"/>
    <x v="5"/>
    <x v="31"/>
    <s v="RETAINER, BPR, MTG"/>
    <m/>
    <n v="1"/>
    <x v="25"/>
    <x v="4"/>
    <x v="305"/>
    <x v="0"/>
  </r>
  <r>
    <x v="1524"/>
    <s v="FASTENER-T/GATE GLASS"/>
    <m/>
    <s v="GC"/>
    <x v="48"/>
    <x v="48"/>
    <s v="N"/>
    <s v="아산3포장장"/>
    <n v="20201025"/>
    <x v="798"/>
    <b v="0"/>
    <s v="CS558"/>
    <b v="1"/>
    <b v="1"/>
    <x v="5"/>
    <x v="31"/>
    <s v="FASTENER, T/GATE, GLASS"/>
    <m/>
    <n v="3"/>
    <x v="140"/>
    <x v="188"/>
    <x v="282"/>
    <x v="0"/>
  </r>
  <r>
    <x v="1564"/>
    <s v="PAD-RR SPOILER NO.1"/>
    <s v="EA"/>
    <s v="GC"/>
    <x v="105"/>
    <x v="105"/>
    <s v="N"/>
    <s v="아산3포장장"/>
    <n v="20201019"/>
    <x v="346"/>
    <b v="0"/>
    <s v="CS336"/>
    <b v="1"/>
    <b v="1"/>
    <x v="5"/>
    <x v="31"/>
    <s v="PAD, SPOILER"/>
    <s v="RR"/>
    <n v="2"/>
    <x v="82"/>
    <x v="205"/>
    <x v="306"/>
    <x v="0"/>
  </r>
  <r>
    <x v="1565"/>
    <s v="PAD-RR SPOILER NO.1"/>
    <s v="EA"/>
    <s v="GC"/>
    <x v="105"/>
    <x v="105"/>
    <s v="N"/>
    <s v="아산3포장장"/>
    <n v="20201019"/>
    <x v="346"/>
    <b v="0"/>
    <s v="CS558"/>
    <b v="1"/>
    <b v="1"/>
    <x v="5"/>
    <x v="31"/>
    <s v="PAD, SPOILER"/>
    <s v="RR"/>
    <n v="2"/>
    <x v="82"/>
    <x v="205"/>
    <x v="306"/>
    <x v="0"/>
  </r>
  <r>
    <x v="1566"/>
    <s v="PAD-RR SPOILER NO.3"/>
    <s v="EA"/>
    <s v="GC"/>
    <x v="105"/>
    <x v="105"/>
    <s v="N"/>
    <s v="아산3포장장"/>
    <n v="20201019"/>
    <x v="824"/>
    <b v="0"/>
    <s v="CS336"/>
    <b v="1"/>
    <b v="1"/>
    <x v="5"/>
    <x v="31"/>
    <s v="PAD, SPOILER"/>
    <s v="RR"/>
    <n v="2"/>
    <x v="82"/>
    <x v="205"/>
    <x v="306"/>
    <x v="0"/>
  </r>
  <r>
    <x v="1525"/>
    <s v="NUT-SPRING"/>
    <s v="EA"/>
    <s v="GC"/>
    <x v="110"/>
    <x v="110"/>
    <s v="N"/>
    <s v="아산3포장장"/>
    <n v="20200724"/>
    <x v="762"/>
    <b v="1"/>
    <s v="CS558"/>
    <b v="1"/>
    <b v="1"/>
    <x v="5"/>
    <x v="31"/>
    <s v="NUT, SPRING"/>
    <m/>
    <n v="2"/>
    <x v="16"/>
    <x v="182"/>
    <x v="283"/>
    <x v="0"/>
  </r>
  <r>
    <x v="1526"/>
    <s v="BOLT-INSERT"/>
    <s v="EA"/>
    <s v="GC"/>
    <x v="110"/>
    <x v="110"/>
    <s v="N"/>
    <s v="아산3포장장"/>
    <n v="20201029"/>
    <x v="165"/>
    <b v="0"/>
    <s v="CS558"/>
    <b v="1"/>
    <b v="1"/>
    <x v="5"/>
    <x v="31"/>
    <s v="BOLT, INSERT"/>
    <m/>
    <n v="2"/>
    <x v="0"/>
    <x v="189"/>
    <x v="284"/>
    <x v="0"/>
  </r>
  <r>
    <x v="1567"/>
    <s v="PAD-SEALING"/>
    <s v="EA"/>
    <s v="GC"/>
    <x v="110"/>
    <x v="110"/>
    <s v="N"/>
    <s v="아산3포장장"/>
    <n v="20200724"/>
    <x v="825"/>
    <b v="1"/>
    <s v="CM428"/>
    <b v="1"/>
    <b v="1"/>
    <x v="5"/>
    <x v="31"/>
    <s v="PAD, SEALING"/>
    <m/>
    <n v="2"/>
    <x v="82"/>
    <x v="206"/>
    <x v="307"/>
    <x v="0"/>
  </r>
  <r>
    <x v="1568"/>
    <s v="WIRING HARNESS-FR DR P/SIDE"/>
    <s v="EA"/>
    <s v="GC"/>
    <x v="51"/>
    <x v="51"/>
    <s v="N"/>
    <s v="아산3포장장"/>
    <n v="20200722"/>
    <x v="826"/>
    <b v="0"/>
    <s v="CS224"/>
    <b v="1"/>
    <b v="1"/>
    <x v="2"/>
    <x v="19"/>
    <s v="WIRING, HARNESS, DR, P/SIDE"/>
    <s v="FR"/>
    <n v="4"/>
    <x v="148"/>
    <x v="207"/>
    <x v="308"/>
    <x v="0"/>
  </r>
  <r>
    <x v="1527"/>
    <s v="CLIP-RR GARN MTG"/>
    <s v="EA"/>
    <s v="GC"/>
    <x v="110"/>
    <x v="110"/>
    <s v="N"/>
    <s v="아산3포장장"/>
    <n v="20201029"/>
    <x v="346"/>
    <b v="0"/>
    <s v="CS558"/>
    <b v="1"/>
    <b v="1"/>
    <x v="2"/>
    <x v="56"/>
    <s v="CLIP, GARN, MTG"/>
    <s v="RR"/>
    <n v="2"/>
    <x v="141"/>
    <x v="190"/>
    <x v="285"/>
    <x v="0"/>
  </r>
  <r>
    <x v="1528"/>
    <s v="NUT-COMBINATION ANTENNA"/>
    <m/>
    <s v="GC"/>
    <x v="111"/>
    <x v="111"/>
    <s v="N"/>
    <s v="아산3포장장"/>
    <n v="20201029"/>
    <x v="799"/>
    <b v="0"/>
    <s v="CM428"/>
    <b v="1"/>
    <b v="1"/>
    <x v="2"/>
    <x v="34"/>
    <s v="NUT, COMBINATION, ANTENNA"/>
    <m/>
    <n v="3"/>
    <x v="16"/>
    <x v="148"/>
    <x v="213"/>
    <x v="0"/>
  </r>
  <r>
    <x v="1569"/>
    <s v="SCREW-SPEAKER"/>
    <s v="EA"/>
    <s v="GC"/>
    <x v="117"/>
    <x v="117"/>
    <s v="N"/>
    <s v="아산3포장장"/>
    <n v="20201030"/>
    <x v="28"/>
    <b v="0"/>
    <s v="CS558"/>
    <b v="1"/>
    <b v="1"/>
    <x v="2"/>
    <x v="34"/>
    <s v="SCREW, SPEAKER"/>
    <m/>
    <n v="4"/>
    <x v="53"/>
    <x v="4"/>
    <x v="93"/>
    <x v="0"/>
  </r>
  <r>
    <x v="1570"/>
    <s v="COVER ASSY-UNDER,RH"/>
    <s v="EA"/>
    <s v="GC"/>
    <x v="116"/>
    <x v="116"/>
    <s v="N"/>
    <s v="아산3포장장"/>
    <n v="20200723"/>
    <x v="827"/>
    <b v="0"/>
    <s v="CM222"/>
    <b v="1"/>
    <b v="1"/>
    <x v="2"/>
    <x v="3"/>
    <s v="COVER, UNDER"/>
    <m/>
    <n v="2"/>
    <x v="6"/>
    <x v="205"/>
    <x v="309"/>
    <x v="0"/>
  </r>
  <r>
    <x v="1529"/>
    <s v="BOLT-WASHER ASSY"/>
    <s v="EA"/>
    <s v="GC"/>
    <x v="1"/>
    <x v="1"/>
    <s v="N"/>
    <s v="아산3포장장"/>
    <n v="20201025"/>
    <x v="800"/>
    <b v="0"/>
    <s v="CM428"/>
    <b v="1"/>
    <b v="1"/>
    <x v="2"/>
    <x v="45"/>
    <s v="BOLT, WASHER"/>
    <m/>
    <n v="2"/>
    <x v="0"/>
    <x v="8"/>
    <x v="15"/>
    <x v="0"/>
  </r>
  <r>
    <x v="1530"/>
    <s v="NUT-WASHER ASSY"/>
    <m/>
    <s v="GC"/>
    <x v="4"/>
    <x v="4"/>
    <s v="N"/>
    <s v="아산3포장장"/>
    <n v="20201025"/>
    <x v="801"/>
    <b v="0"/>
    <s v="CS558"/>
    <b v="1"/>
    <b v="1"/>
    <x v="2"/>
    <x v="45"/>
    <s v="NUT, WASHER"/>
    <m/>
    <n v="2"/>
    <x v="16"/>
    <x v="8"/>
    <x v="65"/>
    <x v="0"/>
  </r>
  <r>
    <x v="1571"/>
    <s v="ARM &amp; BLADE ASSY-RR WIPER"/>
    <s v="EA"/>
    <s v="GC"/>
    <x v="118"/>
    <x v="118"/>
    <s v="N"/>
    <s v="아산3포장장"/>
    <n v="20201030"/>
    <x v="828"/>
    <b v="0"/>
    <s v="HS225"/>
    <b v="1"/>
    <b v="1"/>
    <x v="2"/>
    <x v="45"/>
    <s v="ARM&amp;BLADE, WIPER"/>
    <s v="RR"/>
    <n v="2"/>
    <x v="104"/>
    <x v="208"/>
    <x v="310"/>
    <x v="0"/>
  </r>
  <r>
    <x v="1531"/>
    <s v="FASTENER"/>
    <m/>
    <s v="GC"/>
    <x v="48"/>
    <x v="48"/>
    <s v="N"/>
    <s v="아산3포장장"/>
    <n v="20201015"/>
    <x v="732"/>
    <b v="0"/>
    <s v="CS558"/>
    <b v="1"/>
    <b v="1"/>
    <x v="3"/>
    <x v="4"/>
    <s v="FASTENER"/>
    <m/>
    <n v="1"/>
    <x v="140"/>
    <x v="4"/>
    <x v="270"/>
    <x v="0"/>
  </r>
  <r>
    <x v="1460"/>
    <s v="BOLT-WASHER ASSY"/>
    <s v="EA"/>
    <s v="GC"/>
    <x v="1"/>
    <x v="1"/>
    <s v="N"/>
    <s v="아산3포장장"/>
    <n v="20201006"/>
    <x v="199"/>
    <b v="0"/>
    <s v="CS558"/>
    <b v="1"/>
    <b v="1"/>
    <x v="0"/>
    <x v="0"/>
    <s v="BOLT, WASHER"/>
    <m/>
    <n v="2"/>
    <x v="0"/>
    <x v="8"/>
    <x v="15"/>
    <x v="0"/>
  </r>
  <r>
    <x v="1532"/>
    <s v="NUT-FLANGE"/>
    <s v="EA"/>
    <s v="GC"/>
    <x v="24"/>
    <x v="24"/>
    <s v="N"/>
    <s v="아산3포장장"/>
    <n v="20201029"/>
    <x v="6"/>
    <b v="0"/>
    <s v="CS558"/>
    <b v="1"/>
    <b v="1"/>
    <x v="0"/>
    <x v="7"/>
    <s v="NUT, FLANGE"/>
    <m/>
    <n v="2"/>
    <x v="16"/>
    <x v="10"/>
    <x v="18"/>
    <x v="0"/>
  </r>
  <r>
    <x v="1485"/>
    <s v="NUT-FLANGE"/>
    <m/>
    <s v="GC"/>
    <x v="24"/>
    <x v="24"/>
    <s v="N"/>
    <s v="아산3포장장"/>
    <n v="20201025"/>
    <x v="769"/>
    <b v="0"/>
    <s v="CM424"/>
    <b v="1"/>
    <b v="1"/>
    <x v="0"/>
    <x v="7"/>
    <s v="NUT, FLANGE"/>
    <m/>
    <n v="2"/>
    <x v="16"/>
    <x v="10"/>
    <x v="18"/>
    <x v="0"/>
  </r>
  <r>
    <x v="306"/>
    <s v="BOLT-WASHER ASSY"/>
    <s v="EA"/>
    <s v="GB"/>
    <x v="1"/>
    <x v="1"/>
    <s v="N"/>
    <s v="아산2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551"/>
    <s v="BOLT-WASHER ASSY"/>
    <s v="EA"/>
    <s v="GB"/>
    <x v="1"/>
    <x v="1"/>
    <s v="N"/>
    <s v="아산2포장장"/>
    <n v="20201028"/>
    <x v="331"/>
    <b v="0"/>
    <s v="PB345G"/>
    <b v="1"/>
    <b v="1"/>
    <x v="0"/>
    <x v="0"/>
    <s v="BOLT, WASHER"/>
    <m/>
    <n v="2"/>
    <x v="0"/>
    <x v="8"/>
    <x v="15"/>
    <x v="0"/>
  </r>
  <r>
    <x v="565"/>
    <s v="BOLT-WASHER ASSY"/>
    <s v="EA"/>
    <s v="GB"/>
    <x v="6"/>
    <x v="6"/>
    <s v="N"/>
    <s v="아산2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B"/>
    <x v="6"/>
    <x v="6"/>
    <s v="N"/>
    <s v="아산2포장장"/>
    <n v="20201028"/>
    <x v="6"/>
    <b v="0"/>
    <s v="PB345"/>
    <b v="1"/>
    <b v="1"/>
    <x v="0"/>
    <x v="0"/>
    <s v="BOLT, WASHER"/>
    <m/>
    <n v="2"/>
    <x v="0"/>
    <x v="8"/>
    <x v="15"/>
    <x v="0"/>
  </r>
  <r>
    <x v="1572"/>
    <s v="BOLT-FLANGE"/>
    <s v="EA"/>
    <s v="GB"/>
    <x v="5"/>
    <x v="5"/>
    <s v="N"/>
    <s v="아산2포장장"/>
    <n v="20201015"/>
    <x v="829"/>
    <b v="0"/>
    <s v="PB345"/>
    <b v="1"/>
    <b v="1"/>
    <x v="0"/>
    <x v="0"/>
    <s v="BOLT, FLANGE"/>
    <m/>
    <n v="2"/>
    <x v="0"/>
    <x v="0"/>
    <x v="0"/>
    <x v="0"/>
  </r>
  <r>
    <x v="805"/>
    <s v="NUT-FLANGE"/>
    <s v="EA"/>
    <s v="GB"/>
    <x v="24"/>
    <x v="24"/>
    <s v="N"/>
    <s v="아산2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1573"/>
    <s v="PLUG-WAX INJECTION"/>
    <s v="EA"/>
    <s v="GB"/>
    <x v="119"/>
    <x v="119"/>
    <s v="N"/>
    <s v="아산2포장장"/>
    <n v="20200723"/>
    <x v="86"/>
    <b v="0"/>
    <s v="PB325GK"/>
    <b v="1"/>
    <b v="1"/>
    <x v="5"/>
    <x v="23"/>
    <s v="PLUG, WAX, INJECTION"/>
    <m/>
    <n v="3"/>
    <x v="17"/>
    <x v="209"/>
    <x v="311"/>
    <x v="0"/>
  </r>
  <r>
    <x v="408"/>
    <s v="BOLT-WASHER ASSY P/CLEAR"/>
    <s v="EA"/>
    <s v="GB"/>
    <x v="7"/>
    <x v="7"/>
    <s v="N"/>
    <s v="아산2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412"/>
    <s v="SCREW-SIDE IMPACT SENSOR MTG"/>
    <s v="EA"/>
    <s v="GB"/>
    <x v="1"/>
    <x v="1"/>
    <s v="N"/>
    <s v="아산2포장장"/>
    <n v="20200903"/>
    <x v="279"/>
    <b v="0"/>
    <s v="PB345G"/>
    <b v="1"/>
    <b v="1"/>
    <x v="2"/>
    <x v="33"/>
    <s v="SCREW, SIDE, IMPACT, SENSOR, MTG"/>
    <m/>
    <n v="4"/>
    <x v="53"/>
    <x v="4"/>
    <x v="93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556"/>
    <s v="BOLT-FLANGE, PAINT CLEAR"/>
    <s v="EA"/>
    <s v="GB"/>
    <x v="1"/>
    <x v="1"/>
    <s v="N"/>
    <s v="아산2포장장"/>
    <n v="20201026"/>
    <x v="334"/>
    <b v="0"/>
    <s v="PB345"/>
    <b v="1"/>
    <b v="1"/>
    <x v="0"/>
    <x v="0"/>
    <s v="BOLT, FLANGE, PAINT, CLEAR"/>
    <m/>
    <n v="2"/>
    <x v="0"/>
    <x v="0"/>
    <x v="0"/>
    <x v="0"/>
  </r>
  <r>
    <x v="559"/>
    <s v="NUT-WASHER ASSY"/>
    <s v="EA"/>
    <s v="GB"/>
    <x v="4"/>
    <x v="4"/>
    <s v="N"/>
    <s v="아산2포장장"/>
    <n v="20201021"/>
    <x v="28"/>
    <b v="0"/>
    <s v="PB345"/>
    <b v="1"/>
    <b v="1"/>
    <x v="0"/>
    <x v="7"/>
    <s v="NUT, WASHER"/>
    <m/>
    <n v="2"/>
    <x v="16"/>
    <x v="8"/>
    <x v="65"/>
    <x v="0"/>
  </r>
  <r>
    <x v="358"/>
    <s v="T/SCREW ASSY-NYLON WASHER"/>
    <s v="EA"/>
    <s v="GB"/>
    <x v="1"/>
    <x v="1"/>
    <s v="N"/>
    <s v="아산2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1574"/>
    <s v="BOLT-WASHER ASSY"/>
    <s v="EA"/>
    <s v="GB"/>
    <x v="1"/>
    <x v="1"/>
    <s v="N"/>
    <s v="아산2포장장"/>
    <n v="20200612"/>
    <x v="830"/>
    <b v="0"/>
    <s v="PB345G"/>
    <b v="1"/>
    <b v="1"/>
    <x v="0"/>
    <x v="0"/>
    <s v="BOLT, WASHER"/>
    <m/>
    <n v="2"/>
    <x v="0"/>
    <x v="8"/>
    <x v="15"/>
    <x v="0"/>
  </r>
  <r>
    <x v="1575"/>
    <s v="BOLT-WASHER ASSY"/>
    <s v="EA"/>
    <s v="GB"/>
    <x v="1"/>
    <x v="1"/>
    <s v="N"/>
    <s v="아산2포장장"/>
    <n v="20200926"/>
    <x v="268"/>
    <b v="0"/>
    <s v="PB345G"/>
    <b v="1"/>
    <b v="1"/>
    <x v="0"/>
    <x v="0"/>
    <s v="BOLT, WASHER"/>
    <m/>
    <n v="2"/>
    <x v="0"/>
    <x v="8"/>
    <x v="15"/>
    <x v="0"/>
  </r>
  <r>
    <x v="1572"/>
    <s v="BOLT-FLANGE"/>
    <s v="EA"/>
    <s v="GB"/>
    <x v="5"/>
    <x v="5"/>
    <s v="N"/>
    <s v="아산2포장장"/>
    <n v="20201015"/>
    <x v="829"/>
    <b v="0"/>
    <s v="PB345"/>
    <b v="1"/>
    <b v="1"/>
    <x v="0"/>
    <x v="0"/>
    <s v="BOLT, FLANGE"/>
    <m/>
    <n v="2"/>
    <x v="0"/>
    <x v="0"/>
    <x v="0"/>
    <x v="0"/>
  </r>
  <r>
    <x v="801"/>
    <s v="BOLT-FLANGE, GUIDE, COATING"/>
    <s v="EA"/>
    <s v="GB"/>
    <x v="7"/>
    <x v="7"/>
    <s v="N"/>
    <s v="아산2포장장"/>
    <n v="20200617"/>
    <x v="444"/>
    <b v="0"/>
    <s v="PB345G"/>
    <b v="1"/>
    <b v="1"/>
    <x v="0"/>
    <x v="0"/>
    <s v="BOLT, FLANGE, GUIDE, COATING"/>
    <m/>
    <n v="3"/>
    <x v="0"/>
    <x v="139"/>
    <x v="199"/>
    <x v="0"/>
  </r>
  <r>
    <x v="571"/>
    <s v="BOLT-SELF ALIGNMENT"/>
    <s v="EA"/>
    <s v="GB"/>
    <x v="1"/>
    <x v="1"/>
    <s v="N"/>
    <s v="아산2포장장"/>
    <n v="20201030"/>
    <x v="0"/>
    <b v="0"/>
    <s v="PB345G"/>
    <b v="1"/>
    <b v="1"/>
    <x v="0"/>
    <x v="0"/>
    <s v="BOLT, SELF, ALIGNMENT"/>
    <m/>
    <n v="1"/>
    <x v="0"/>
    <x v="4"/>
    <x v="16"/>
    <x v="0"/>
  </r>
  <r>
    <x v="573"/>
    <s v="BOLT-FLANGE,SHOULDER WASHER AS"/>
    <s v="EA"/>
    <s v="GB"/>
    <x v="5"/>
    <x v="5"/>
    <s v="N"/>
    <s v="아산2포장장"/>
    <n v="20201027"/>
    <x v="344"/>
    <b v="0"/>
    <s v="PB345G"/>
    <b v="1"/>
    <b v="1"/>
    <x v="0"/>
    <x v="0"/>
    <s v="BOLT, FLANGE, SHOULDER, WASHER, AS"/>
    <m/>
    <n v="2"/>
    <x v="0"/>
    <x v="0"/>
    <x v="0"/>
    <x v="0"/>
  </r>
  <r>
    <x v="1"/>
    <s v="T/SCREW-HEXAGON HEAD"/>
    <s v="EA"/>
    <s v="GB"/>
    <x v="1"/>
    <x v="1"/>
    <s v="N"/>
    <s v="아산2포장장"/>
    <n v="20200821"/>
    <x v="1"/>
    <b v="0"/>
    <s v="PB345G"/>
    <b v="1"/>
    <b v="1"/>
    <x v="0"/>
    <x v="1"/>
    <s v="T/SCREW, HEXAGON, HEAD"/>
    <m/>
    <n v="3"/>
    <x v="1"/>
    <x v="1"/>
    <x v="1"/>
    <x v="0"/>
  </r>
  <r>
    <x v="581"/>
    <s v="BOLT"/>
    <s v="EA"/>
    <s v="GB"/>
    <x v="6"/>
    <x v="6"/>
    <s v="N"/>
    <s v="아산2포장장"/>
    <n v="20201028"/>
    <x v="348"/>
    <b v="0"/>
    <s v="PB345"/>
    <b v="1"/>
    <b v="1"/>
    <x v="1"/>
    <x v="10"/>
    <s v="BOLT"/>
    <m/>
    <n v="1"/>
    <x v="0"/>
    <x v="4"/>
    <x v="16"/>
    <x v="0"/>
  </r>
  <r>
    <x v="585"/>
    <s v="RESERVOIR &amp; HOSE ASSY"/>
    <s v="EA"/>
    <s v="GB"/>
    <x v="30"/>
    <x v="30"/>
    <s v="N"/>
    <s v="아산2포장장"/>
    <n v="20200713"/>
    <x v="351"/>
    <b v="0"/>
    <s v="PB125GN"/>
    <b v="1"/>
    <b v="1"/>
    <x v="1"/>
    <x v="2"/>
    <s v="RESERVOIR&amp;HOSE"/>
    <m/>
    <n v="2"/>
    <x v="88"/>
    <x v="108"/>
    <x v="158"/>
    <x v="0"/>
  </r>
  <r>
    <x v="592"/>
    <s v="COVER-FUEL PUMP A/S"/>
    <s v="EA"/>
    <s v="GB"/>
    <x v="29"/>
    <x v="29"/>
    <s v="N"/>
    <s v="아산2포장장"/>
    <n v="20201022"/>
    <x v="356"/>
    <b v="0"/>
    <s v="PB323GN"/>
    <b v="1"/>
    <b v="1"/>
    <x v="1"/>
    <x v="25"/>
    <s v="COVER, FUEL, PUMP"/>
    <m/>
    <n v="3"/>
    <x v="6"/>
    <x v="110"/>
    <x v="162"/>
    <x v="1"/>
  </r>
  <r>
    <x v="1576"/>
    <s v="LABEL-1"/>
    <s v="EA"/>
    <s v="GB"/>
    <x v="53"/>
    <x v="53"/>
    <s v="N"/>
    <s v="아산2포장장"/>
    <n v="20201027"/>
    <x v="831"/>
    <b v="0"/>
    <s v="PB345G"/>
    <b v="1"/>
    <b v="1"/>
    <x v="1"/>
    <x v="20"/>
    <s v="LABEL"/>
    <m/>
    <n v="1"/>
    <x v="51"/>
    <x v="4"/>
    <x v="90"/>
    <x v="0"/>
  </r>
  <r>
    <x v="1577"/>
    <s v="LABEL-1"/>
    <s v="EA"/>
    <s v="GB"/>
    <x v="53"/>
    <x v="53"/>
    <s v="N"/>
    <s v="아산2포장장"/>
    <n v="20201027"/>
    <x v="831"/>
    <b v="0"/>
    <s v="PB345G"/>
    <b v="1"/>
    <b v="1"/>
    <x v="1"/>
    <x v="20"/>
    <s v="LABEL"/>
    <m/>
    <n v="1"/>
    <x v="51"/>
    <x v="4"/>
    <x v="90"/>
    <x v="0"/>
  </r>
  <r>
    <x v="1578"/>
    <s v="LABEL-1"/>
    <s v="EA"/>
    <s v="GB"/>
    <x v="53"/>
    <x v="53"/>
    <s v="N"/>
    <s v="아산2포장장"/>
    <n v="20200921"/>
    <x v="831"/>
    <b v="0"/>
    <s v="PB345G"/>
    <b v="1"/>
    <b v="1"/>
    <x v="1"/>
    <x v="20"/>
    <s v="LABEL"/>
    <m/>
    <n v="1"/>
    <x v="51"/>
    <x v="4"/>
    <x v="90"/>
    <x v="0"/>
  </r>
  <r>
    <x v="1579"/>
    <s v="LABEL-1"/>
    <s v="EA"/>
    <s v="GB"/>
    <x v="53"/>
    <x v="53"/>
    <s v="N"/>
    <s v="아산2포장장"/>
    <n v="20201027"/>
    <x v="832"/>
    <b v="0"/>
    <s v="PB345G"/>
    <b v="1"/>
    <b v="1"/>
    <x v="1"/>
    <x v="20"/>
    <s v="LABEL"/>
    <m/>
    <n v="1"/>
    <x v="51"/>
    <x v="4"/>
    <x v="90"/>
    <x v="0"/>
  </r>
  <r>
    <x v="1580"/>
    <s v="LABEL-1"/>
    <s v="EA"/>
    <s v="GB"/>
    <x v="53"/>
    <x v="53"/>
    <s v="N"/>
    <s v="아산2포장장"/>
    <n v="20200729"/>
    <x v="832"/>
    <b v="0"/>
    <s v="PB345G"/>
    <b v="1"/>
    <b v="1"/>
    <x v="1"/>
    <x v="20"/>
    <s v="LABEL"/>
    <m/>
    <n v="1"/>
    <x v="51"/>
    <x v="4"/>
    <x v="90"/>
    <x v="0"/>
  </r>
  <r>
    <x v="611"/>
    <s v="BOLT-FLANGE"/>
    <s v="EA"/>
    <s v="GB"/>
    <x v="6"/>
    <x v="6"/>
    <s v="N"/>
    <s v="아산2포장장"/>
    <n v="20201028"/>
    <x v="372"/>
    <b v="0"/>
    <s v="PB345"/>
    <b v="1"/>
    <b v="1"/>
    <x v="4"/>
    <x v="21"/>
    <s v="BOLT, FLANGE"/>
    <m/>
    <n v="2"/>
    <x v="0"/>
    <x v="0"/>
    <x v="0"/>
    <x v="0"/>
  </r>
  <r>
    <x v="333"/>
    <s v="BOLT-FLANGE"/>
    <s v="EA"/>
    <s v="GB"/>
    <x v="1"/>
    <x v="1"/>
    <s v="N"/>
    <s v="아산2포장장"/>
    <n v="20201028"/>
    <x v="255"/>
    <b v="0"/>
    <s v="PB345"/>
    <b v="1"/>
    <b v="1"/>
    <x v="4"/>
    <x v="21"/>
    <s v="BOLT, FLANGE"/>
    <m/>
    <n v="2"/>
    <x v="0"/>
    <x v="0"/>
    <x v="0"/>
    <x v="0"/>
  </r>
  <r>
    <x v="612"/>
    <s v="STAY,LH"/>
    <s v="EA"/>
    <s v="GB"/>
    <x v="29"/>
    <x v="29"/>
    <s v="N"/>
    <s v="아산2포장장"/>
    <n v="20201029"/>
    <x v="373"/>
    <b v="0"/>
    <s v="PB320GK"/>
    <b v="1"/>
    <b v="1"/>
    <x v="4"/>
    <x v="21"/>
    <s v="STAY"/>
    <m/>
    <n v="1"/>
    <x v="85"/>
    <x v="4"/>
    <x v="167"/>
    <x v="0"/>
  </r>
  <r>
    <x v="613"/>
    <s v="STAY,RH"/>
    <s v="EA"/>
    <s v="GB"/>
    <x v="29"/>
    <x v="29"/>
    <s v="N"/>
    <s v="아산2포장장"/>
    <n v="20201029"/>
    <x v="373"/>
    <b v="0"/>
    <s v="PB320GK"/>
    <b v="1"/>
    <b v="1"/>
    <x v="4"/>
    <x v="21"/>
    <s v="STAY"/>
    <m/>
    <n v="1"/>
    <x v="85"/>
    <x v="4"/>
    <x v="167"/>
    <x v="0"/>
  </r>
  <r>
    <x v="1581"/>
    <s v="HOSE &amp; PIPE ASSY-VACUUM"/>
    <s v="EA"/>
    <s v="GB"/>
    <x v="49"/>
    <x v="49"/>
    <s v="N"/>
    <s v="아산2포장장"/>
    <n v="20200625"/>
    <x v="833"/>
    <b v="0"/>
    <s v="PB335GK"/>
    <b v="1"/>
    <b v="1"/>
    <x v="4"/>
    <x v="40"/>
    <s v="HOSE&amp;PIPE, VACUUM"/>
    <m/>
    <n v="2"/>
    <x v="61"/>
    <x v="210"/>
    <x v="312"/>
    <x v="0"/>
  </r>
  <r>
    <x v="615"/>
    <s v="STAY,LH"/>
    <s v="EA"/>
    <s v="GB"/>
    <x v="77"/>
    <x v="77"/>
    <s v="N"/>
    <s v="아산2포장장"/>
    <n v="20201020"/>
    <x v="375"/>
    <b v="0"/>
    <s v="PB325GK"/>
    <b v="1"/>
    <b v="1"/>
    <x v="6"/>
    <x v="36"/>
    <s v="STAY"/>
    <m/>
    <n v="1"/>
    <x v="85"/>
    <x v="4"/>
    <x v="167"/>
    <x v="0"/>
  </r>
  <r>
    <x v="1582"/>
    <s v="STAY,LH"/>
    <s v="EA"/>
    <s v="GB"/>
    <x v="77"/>
    <x v="77"/>
    <s v="N"/>
    <s v="아산2포장장"/>
    <n v="20201021"/>
    <x v="834"/>
    <b v="0"/>
    <s v="PB320GK"/>
    <b v="1"/>
    <b v="1"/>
    <x v="6"/>
    <x v="36"/>
    <s v="STAY"/>
    <m/>
    <n v="1"/>
    <x v="85"/>
    <x v="4"/>
    <x v="167"/>
    <x v="0"/>
  </r>
  <r>
    <x v="616"/>
    <s v="STAY,RH"/>
    <s v="EA"/>
    <s v="GB"/>
    <x v="77"/>
    <x v="77"/>
    <s v="N"/>
    <s v="아산2포장장"/>
    <n v="20201020"/>
    <x v="376"/>
    <b v="0"/>
    <s v="PB325GK"/>
    <b v="1"/>
    <b v="1"/>
    <x v="6"/>
    <x v="36"/>
    <s v="STAY"/>
    <m/>
    <n v="1"/>
    <x v="85"/>
    <x v="4"/>
    <x v="167"/>
    <x v="0"/>
  </r>
  <r>
    <x v="1583"/>
    <s v="STAY,RH"/>
    <s v="EA"/>
    <s v="GB"/>
    <x v="77"/>
    <x v="77"/>
    <s v="N"/>
    <s v="아산2포장장"/>
    <n v="20201021"/>
    <x v="834"/>
    <b v="0"/>
    <s v="PB320GK"/>
    <b v="1"/>
    <b v="1"/>
    <x v="6"/>
    <x v="36"/>
    <s v="STAY"/>
    <m/>
    <n v="1"/>
    <x v="85"/>
    <x v="4"/>
    <x v="167"/>
    <x v="0"/>
  </r>
  <r>
    <x v="785"/>
    <s v="NUT-FLANGE"/>
    <s v="EA"/>
    <s v="GB"/>
    <x v="24"/>
    <x v="24"/>
    <s v="N"/>
    <s v="아산2포장장"/>
    <n v="20201028"/>
    <x v="434"/>
    <b v="0"/>
    <s v="PB345G"/>
    <b v="1"/>
    <b v="1"/>
    <x v="6"/>
    <x v="36"/>
    <s v="NUT, FLANGE"/>
    <m/>
    <n v="2"/>
    <x v="16"/>
    <x v="10"/>
    <x v="18"/>
    <x v="0"/>
  </r>
  <r>
    <x v="617"/>
    <s v="STAY-CTR FLOOR TUNNEL"/>
    <s v="EA"/>
    <s v="GB"/>
    <x v="77"/>
    <x v="77"/>
    <s v="N"/>
    <s v="아산2포장장"/>
    <n v="20201020"/>
    <x v="377"/>
    <b v="0"/>
    <s v="PB320GK"/>
    <b v="1"/>
    <b v="1"/>
    <x v="6"/>
    <x v="41"/>
    <s v="STAY, CTR, FLOOR, TUNNEL"/>
    <m/>
    <n v="4"/>
    <x v="85"/>
    <x v="115"/>
    <x v="169"/>
    <x v="0"/>
  </r>
  <r>
    <x v="1584"/>
    <s v="PNL-COWL SIDE UPR OTR,LH"/>
    <s v="EA"/>
    <s v="GB"/>
    <x v="77"/>
    <x v="77"/>
    <s v="N"/>
    <s v="아산2포장장"/>
    <n v="20201030"/>
    <x v="835"/>
    <b v="0"/>
    <s v="PB320GK"/>
    <b v="1"/>
    <b v="1"/>
    <x v="6"/>
    <x v="42"/>
    <s v="PNL, COWL, SIDE, UPR, OTR"/>
    <m/>
    <n v="5"/>
    <x v="120"/>
    <x v="211"/>
    <x v="313"/>
    <x v="0"/>
  </r>
  <r>
    <x v="1585"/>
    <s v="PNL-COWL SIDE UPR OTR,RH"/>
    <s v="EA"/>
    <s v="GB"/>
    <x v="77"/>
    <x v="77"/>
    <s v="N"/>
    <s v="아산2포장장"/>
    <n v="20201030"/>
    <x v="835"/>
    <b v="0"/>
    <s v="PB320GK"/>
    <b v="1"/>
    <b v="1"/>
    <x v="6"/>
    <x v="42"/>
    <s v="PNL, COWL, SIDE, UPR, OTR"/>
    <m/>
    <n v="5"/>
    <x v="120"/>
    <x v="211"/>
    <x v="313"/>
    <x v="0"/>
  </r>
  <r>
    <x v="1586"/>
    <s v="HINGE ASSY-HOOD,LH"/>
    <s v="EA"/>
    <s v="GB"/>
    <x v="78"/>
    <x v="78"/>
    <s v="N"/>
    <s v="아산2포장장"/>
    <n v="20201030"/>
    <x v="836"/>
    <b v="0"/>
    <s v="PB326GK"/>
    <b v="1"/>
    <b v="1"/>
    <x v="6"/>
    <x v="42"/>
    <s v="HINGE, HOOD"/>
    <m/>
    <n v="2"/>
    <x v="92"/>
    <x v="117"/>
    <x v="171"/>
    <x v="0"/>
  </r>
  <r>
    <x v="1587"/>
    <s v="HINGE ASSY-HOOD,RH"/>
    <s v="EA"/>
    <s v="GB"/>
    <x v="78"/>
    <x v="78"/>
    <s v="N"/>
    <s v="아산2포장장"/>
    <n v="20201030"/>
    <x v="355"/>
    <b v="0"/>
    <s v="PB326GK"/>
    <b v="1"/>
    <b v="1"/>
    <x v="6"/>
    <x v="42"/>
    <s v="HINGE, HOOD"/>
    <m/>
    <n v="2"/>
    <x v="92"/>
    <x v="117"/>
    <x v="171"/>
    <x v="0"/>
  </r>
  <r>
    <x v="1588"/>
    <s v="REINF ASSY-HINGE HOOD SIDE,LH"/>
    <s v="EA"/>
    <s v="GB"/>
    <x v="77"/>
    <x v="77"/>
    <s v="N"/>
    <s v="아산2포장장"/>
    <n v="20201030"/>
    <x v="837"/>
    <b v="0"/>
    <s v="PB325GK"/>
    <b v="1"/>
    <b v="1"/>
    <x v="6"/>
    <x v="42"/>
    <s v="REINF, HINGE, HOOD, SIDE"/>
    <m/>
    <n v="4"/>
    <x v="106"/>
    <x v="212"/>
    <x v="314"/>
    <x v="0"/>
  </r>
  <r>
    <x v="1589"/>
    <s v="REINF ASSY-HINGE HOOD SIDE,RH"/>
    <s v="EA"/>
    <s v="GB"/>
    <x v="77"/>
    <x v="77"/>
    <s v="N"/>
    <s v="아산2포장장"/>
    <n v="20201026"/>
    <x v="837"/>
    <b v="0"/>
    <s v="PB325GK"/>
    <b v="1"/>
    <b v="1"/>
    <x v="6"/>
    <x v="42"/>
    <s v="REINF, HINGE, HOOD, SIDE"/>
    <m/>
    <n v="4"/>
    <x v="106"/>
    <x v="212"/>
    <x v="314"/>
    <x v="0"/>
  </r>
  <r>
    <x v="1590"/>
    <s v="REINF ASSY-TRUNK LID HGE SD,LH"/>
    <s v="EA"/>
    <s v="GB"/>
    <x v="77"/>
    <x v="77"/>
    <s v="N"/>
    <s v="아산2포장장"/>
    <n v="20201026"/>
    <x v="838"/>
    <b v="0"/>
    <s v="PB320GK"/>
    <b v="1"/>
    <b v="1"/>
    <x v="6"/>
    <x v="57"/>
    <s v="REINF, TRUNK, LID, HGE, SD"/>
    <m/>
    <n v="5"/>
    <x v="106"/>
    <x v="213"/>
    <x v="315"/>
    <x v="0"/>
  </r>
  <r>
    <x v="1591"/>
    <s v="REINF ASSY-TRUNK LID HGE SD,RH"/>
    <s v="EA"/>
    <s v="GB"/>
    <x v="77"/>
    <x v="77"/>
    <s v="N"/>
    <s v="아산2포장장"/>
    <n v="20201026"/>
    <x v="838"/>
    <b v="0"/>
    <s v="PB320GK"/>
    <b v="1"/>
    <b v="1"/>
    <x v="6"/>
    <x v="57"/>
    <s v="REINF, TRUNK, LID, HGE, SD"/>
    <m/>
    <n v="5"/>
    <x v="106"/>
    <x v="213"/>
    <x v="315"/>
    <x v="0"/>
  </r>
  <r>
    <x v="1592"/>
    <s v="PNL-FUEL FILLER DR OTR"/>
    <s v="EA"/>
    <s v="GB"/>
    <x v="58"/>
    <x v="58"/>
    <s v="N"/>
    <s v="아산2포장장"/>
    <n v="20201029"/>
    <x v="839"/>
    <b v="0"/>
    <s v="PB325GK"/>
    <b v="1"/>
    <b v="1"/>
    <x v="6"/>
    <x v="57"/>
    <s v="PNL, FUEL, FILLER, DR, OTR"/>
    <m/>
    <n v="5"/>
    <x v="120"/>
    <x v="214"/>
    <x v="316"/>
    <x v="0"/>
  </r>
  <r>
    <x v="1593"/>
    <s v="BRKT ASSY-FENDER RR UPR MTG,LH"/>
    <s v="EA"/>
    <s v="GB"/>
    <x v="77"/>
    <x v="77"/>
    <s v="N"/>
    <s v="아산2포장장"/>
    <n v="20201020"/>
    <x v="665"/>
    <b v="0"/>
    <s v="PB345G"/>
    <b v="1"/>
    <b v="1"/>
    <x v="6"/>
    <x v="43"/>
    <s v="BRKT, FENDER, UPR, MTG"/>
    <s v="RR"/>
    <n v="4"/>
    <x v="38"/>
    <x v="215"/>
    <x v="317"/>
    <x v="0"/>
  </r>
  <r>
    <x v="1594"/>
    <s v="BRKT ASSY-FENDER RR UPR MTG,RH"/>
    <s v="EA"/>
    <s v="GB"/>
    <x v="77"/>
    <x v="77"/>
    <s v="N"/>
    <s v="아산2포장장"/>
    <n v="20201020"/>
    <x v="665"/>
    <b v="0"/>
    <s v="PB345G"/>
    <b v="1"/>
    <b v="1"/>
    <x v="6"/>
    <x v="43"/>
    <s v="BRKT, FENDER, UPR, MTG"/>
    <s v="RR"/>
    <n v="4"/>
    <x v="38"/>
    <x v="215"/>
    <x v="317"/>
    <x v="0"/>
  </r>
  <r>
    <x v="1595"/>
    <s v="EXTN-COWL SIDE MTG,LH"/>
    <s v="EA"/>
    <s v="GB"/>
    <x v="77"/>
    <x v="77"/>
    <s v="N"/>
    <s v="아산2포장장"/>
    <n v="20201022"/>
    <x v="840"/>
    <b v="0"/>
    <s v="PB326GK"/>
    <b v="1"/>
    <b v="1"/>
    <x v="6"/>
    <x v="43"/>
    <s v="EXTN, COWL, SIDE, MTG"/>
    <m/>
    <n v="4"/>
    <x v="91"/>
    <x v="118"/>
    <x v="172"/>
    <x v="0"/>
  </r>
  <r>
    <x v="1596"/>
    <s v="EXTN-COWL SIDE MTG,RH"/>
    <s v="EA"/>
    <s v="GB"/>
    <x v="77"/>
    <x v="77"/>
    <s v="N"/>
    <s v="아산2포장장"/>
    <n v="20201022"/>
    <x v="840"/>
    <b v="0"/>
    <s v="PB326GK"/>
    <b v="1"/>
    <b v="1"/>
    <x v="6"/>
    <x v="43"/>
    <s v="EXTN, COWL, SIDE, MTG"/>
    <m/>
    <n v="4"/>
    <x v="91"/>
    <x v="118"/>
    <x v="172"/>
    <x v="0"/>
  </r>
  <r>
    <x v="786"/>
    <s v="REINF ASSY-TRUNK LID LATCH"/>
    <s v="EA"/>
    <s v="GB"/>
    <x v="77"/>
    <x v="77"/>
    <s v="N"/>
    <s v="아산2포장장"/>
    <n v="20201029"/>
    <x v="348"/>
    <b v="0"/>
    <s v="PB320GK"/>
    <b v="1"/>
    <b v="1"/>
    <x v="6"/>
    <x v="28"/>
    <s v="REINF, TRUNK, LID, LATCH"/>
    <m/>
    <n v="4"/>
    <x v="106"/>
    <x v="86"/>
    <x v="195"/>
    <x v="0"/>
  </r>
  <r>
    <x v="1597"/>
    <s v="LIFTER-HOOD,LH"/>
    <s v="EA"/>
    <s v="GB"/>
    <x v="79"/>
    <x v="79"/>
    <s v="N"/>
    <s v="아산2포장장"/>
    <n v="20201029"/>
    <x v="841"/>
    <b v="0"/>
    <s v="PB320GK"/>
    <b v="1"/>
    <b v="1"/>
    <x v="5"/>
    <x v="29"/>
    <s v="LIFTER, HOOD"/>
    <m/>
    <n v="2"/>
    <x v="93"/>
    <x v="117"/>
    <x v="174"/>
    <x v="0"/>
  </r>
  <r>
    <x v="1598"/>
    <s v="STRIKER ASSY-TRUNK LID"/>
    <s v="EA"/>
    <s v="GB"/>
    <x v="78"/>
    <x v="78"/>
    <s v="N"/>
    <s v="아산2포장장"/>
    <n v="20201029"/>
    <x v="842"/>
    <b v="0"/>
    <s v="PB320F"/>
    <b v="1"/>
    <b v="1"/>
    <x v="5"/>
    <x v="29"/>
    <s v="STRIKER, TRUNK, LID"/>
    <m/>
    <n v="3"/>
    <x v="107"/>
    <x v="86"/>
    <x v="318"/>
    <x v="0"/>
  </r>
  <r>
    <x v="1599"/>
    <s v="LATCH &amp; HDL ASSY-TRUNK LID"/>
    <s v="EA"/>
    <s v="GB"/>
    <x v="78"/>
    <x v="78"/>
    <s v="N"/>
    <s v="아산2포장장"/>
    <n v="20201030"/>
    <x v="843"/>
    <b v="0"/>
    <s v="PB326GK"/>
    <b v="1"/>
    <b v="1"/>
    <x v="5"/>
    <x v="29"/>
    <s v="LATCH&amp;HDL, TRUNK, LID"/>
    <m/>
    <n v="3"/>
    <x v="149"/>
    <x v="86"/>
    <x v="319"/>
    <x v="0"/>
  </r>
  <r>
    <x v="1600"/>
    <s v="HOLDER-TRUNK LID TORSION BAR"/>
    <s v="EA"/>
    <s v="GB"/>
    <x v="120"/>
    <x v="120"/>
    <s v="N"/>
    <s v="아산2포장장"/>
    <n v="20201026"/>
    <x v="181"/>
    <b v="0"/>
    <s v="PB326GK"/>
    <b v="1"/>
    <b v="1"/>
    <x v="5"/>
    <x v="29"/>
    <s v="HOLDER, TRUNK, LID, TORSION, BAR"/>
    <m/>
    <n v="1"/>
    <x v="94"/>
    <x v="4"/>
    <x v="175"/>
    <x v="0"/>
  </r>
  <r>
    <x v="1601"/>
    <s v="STRIKER ASSY-DR"/>
    <s v="EA"/>
    <s v="GB"/>
    <x v="56"/>
    <x v="56"/>
    <s v="N"/>
    <s v="아산2포장장"/>
    <n v="20201029"/>
    <x v="844"/>
    <b v="0"/>
    <s v="PB320F"/>
    <b v="1"/>
    <b v="1"/>
    <x v="5"/>
    <x v="29"/>
    <s v="STRIKER, DR"/>
    <m/>
    <n v="2"/>
    <x v="107"/>
    <x v="136"/>
    <x v="196"/>
    <x v="0"/>
  </r>
  <r>
    <x v="1602"/>
    <s v="PAD-FR DR O/S HDL HINGE,LH"/>
    <s v="EA"/>
    <s v="GB"/>
    <x v="88"/>
    <x v="88"/>
    <s v="N"/>
    <s v="아산2포장장"/>
    <n v="20201022"/>
    <x v="845"/>
    <b v="0"/>
    <s v="PB325GK"/>
    <b v="1"/>
    <b v="1"/>
    <x v="5"/>
    <x v="22"/>
    <s v="PAD, DR, O/S, HDL, HINGE"/>
    <s v="FR"/>
    <n v="5"/>
    <x v="82"/>
    <x v="102"/>
    <x v="150"/>
    <x v="0"/>
  </r>
  <r>
    <x v="1603"/>
    <s v="PAD-FR DR O/S HDL COVER,LH"/>
    <s v="EA"/>
    <s v="GB"/>
    <x v="88"/>
    <x v="88"/>
    <s v="N"/>
    <s v="아산2포장장"/>
    <n v="20201022"/>
    <x v="845"/>
    <b v="0"/>
    <s v="PB325GK"/>
    <b v="1"/>
    <b v="1"/>
    <x v="5"/>
    <x v="22"/>
    <s v="PAD, DR, O/S, HDL, COVER"/>
    <s v="FR"/>
    <n v="5"/>
    <x v="82"/>
    <x v="102"/>
    <x v="150"/>
    <x v="0"/>
  </r>
  <r>
    <x v="1604"/>
    <s v="PAD-FR DR O/S HDL HINGE,RH"/>
    <s v="EA"/>
    <s v="GB"/>
    <x v="88"/>
    <x v="88"/>
    <s v="N"/>
    <s v="아산2포장장"/>
    <n v="20201022"/>
    <x v="845"/>
    <b v="0"/>
    <s v="PB325GK"/>
    <b v="1"/>
    <b v="1"/>
    <x v="5"/>
    <x v="22"/>
    <s v="PAD, DR, O/S, HDL, HINGE"/>
    <s v="FR"/>
    <n v="5"/>
    <x v="82"/>
    <x v="102"/>
    <x v="150"/>
    <x v="0"/>
  </r>
  <r>
    <x v="1605"/>
    <s v="BRKT ASSY-ASSIST HDL MTG FR,LH"/>
    <s v="EA"/>
    <s v="GB"/>
    <x v="29"/>
    <x v="29"/>
    <s v="N"/>
    <s v="아산2포장장"/>
    <n v="20201015"/>
    <x v="846"/>
    <b v="0"/>
    <s v="PB320GK"/>
    <b v="1"/>
    <b v="1"/>
    <x v="5"/>
    <x v="23"/>
    <s v="BRKT, ASSIST, HDL, MTG"/>
    <s v="FR"/>
    <n v="4"/>
    <x v="38"/>
    <x v="126"/>
    <x v="184"/>
    <x v="0"/>
  </r>
  <r>
    <x v="1606"/>
    <s v="BRKT ASSY-ASSIST HDL MTG FR,RH"/>
    <s v="EA"/>
    <s v="GB"/>
    <x v="29"/>
    <x v="29"/>
    <s v="N"/>
    <s v="아산2포장장"/>
    <n v="20201005"/>
    <x v="846"/>
    <b v="0"/>
    <s v="PB320GK"/>
    <b v="1"/>
    <b v="1"/>
    <x v="5"/>
    <x v="23"/>
    <s v="BRKT, ASSIST, HDL, MTG"/>
    <s v="FR"/>
    <n v="4"/>
    <x v="38"/>
    <x v="126"/>
    <x v="184"/>
    <x v="0"/>
  </r>
  <r>
    <x v="1607"/>
    <s v="BRKT ASSY-ASSIST HDL MTG FR,LH"/>
    <s v="EA"/>
    <s v="GB"/>
    <x v="29"/>
    <x v="29"/>
    <s v="N"/>
    <s v="아산2포장장"/>
    <n v="20201022"/>
    <x v="847"/>
    <b v="0"/>
    <s v="PB326GK"/>
    <b v="1"/>
    <b v="1"/>
    <x v="5"/>
    <x v="23"/>
    <s v="BRKT, ASSIST, HDL, MTG"/>
    <s v="FR"/>
    <n v="4"/>
    <x v="38"/>
    <x v="126"/>
    <x v="184"/>
    <x v="0"/>
  </r>
  <r>
    <x v="1608"/>
    <s v="BRKT ASSY-ASSIST HDL MTG FR,RH"/>
    <s v="EA"/>
    <s v="GB"/>
    <x v="29"/>
    <x v="29"/>
    <s v="N"/>
    <s v="아산2포장장"/>
    <n v="20201030"/>
    <x v="848"/>
    <b v="0"/>
    <s v="PB326GK"/>
    <b v="1"/>
    <b v="1"/>
    <x v="5"/>
    <x v="23"/>
    <s v="BRKT, ASSIST, HDL, MTG"/>
    <s v="FR"/>
    <n v="4"/>
    <x v="38"/>
    <x v="126"/>
    <x v="184"/>
    <x v="0"/>
  </r>
  <r>
    <x v="1609"/>
    <s v="GARNISH ASSY-C PILLAR,LH"/>
    <s v="EA"/>
    <s v="GB"/>
    <x v="121"/>
    <x v="121"/>
    <s v="N"/>
    <s v="아산2포장장"/>
    <n v="20201027"/>
    <x v="849"/>
    <b v="0"/>
    <s v="PB125GN"/>
    <b v="1"/>
    <b v="1"/>
    <x v="5"/>
    <x v="31"/>
    <s v="GARNISH, PILLAR"/>
    <m/>
    <n v="2"/>
    <x v="96"/>
    <x v="216"/>
    <x v="320"/>
    <x v="0"/>
  </r>
  <r>
    <x v="1610"/>
    <s v="GARNISH ASSY-C PILLAR,RH"/>
    <s v="EA"/>
    <s v="GB"/>
    <x v="121"/>
    <x v="121"/>
    <s v="N"/>
    <s v="아산2포장장"/>
    <n v="20201027"/>
    <x v="849"/>
    <b v="0"/>
    <s v="PB125GN"/>
    <b v="1"/>
    <b v="1"/>
    <x v="5"/>
    <x v="31"/>
    <s v="GARNISH, PILLAR"/>
    <m/>
    <n v="2"/>
    <x v="96"/>
    <x v="216"/>
    <x v="320"/>
    <x v="0"/>
  </r>
  <r>
    <x v="1611"/>
    <s v="BRKT ASSY-RR SEAT BACK HGE CTR"/>
    <s v="EA"/>
    <s v="GB"/>
    <x v="122"/>
    <x v="122"/>
    <s v="N"/>
    <s v="아산2포장장"/>
    <n v="20201030"/>
    <x v="850"/>
    <b v="0"/>
    <s v="PB320GK"/>
    <b v="1"/>
    <b v="1"/>
    <x v="5"/>
    <x v="47"/>
    <s v="BRKT, SEAT, BACK, HGE, CTR"/>
    <s v="RR"/>
    <n v="5"/>
    <x v="38"/>
    <x v="217"/>
    <x v="321"/>
    <x v="0"/>
  </r>
  <r>
    <x v="1612"/>
    <s v="HINGE ASSY-RR SEAT BACK SD,LH"/>
    <s v="EA"/>
    <s v="GB"/>
    <x v="122"/>
    <x v="122"/>
    <s v="N"/>
    <s v="아산2포장장"/>
    <n v="20201029"/>
    <x v="851"/>
    <b v="0"/>
    <s v="PB326GK"/>
    <b v="1"/>
    <b v="1"/>
    <x v="5"/>
    <x v="47"/>
    <s v="HINGE, SEAT, BACK, SD"/>
    <s v="RR"/>
    <n v="4"/>
    <x v="92"/>
    <x v="218"/>
    <x v="322"/>
    <x v="0"/>
  </r>
  <r>
    <x v="1613"/>
    <s v="HINGE ASSY-RR SEAT BACK SD,RH"/>
    <s v="EA"/>
    <s v="GB"/>
    <x v="122"/>
    <x v="122"/>
    <s v="N"/>
    <s v="아산2포장장"/>
    <n v="20201029"/>
    <x v="851"/>
    <b v="0"/>
    <s v="PB326GK"/>
    <b v="1"/>
    <b v="1"/>
    <x v="5"/>
    <x v="47"/>
    <s v="HINGE, SEAT, BACK, SD"/>
    <s v="RR"/>
    <n v="4"/>
    <x v="92"/>
    <x v="218"/>
    <x v="322"/>
    <x v="0"/>
  </r>
  <r>
    <x v="1614"/>
    <s v="LATCH ASSY-RR SEAT BACK,LH"/>
    <s v="EA"/>
    <s v="GB"/>
    <x v="78"/>
    <x v="78"/>
    <s v="N"/>
    <s v="아산2포장장"/>
    <n v="20201022"/>
    <x v="852"/>
    <b v="0"/>
    <s v="PB335GK"/>
    <b v="1"/>
    <b v="1"/>
    <x v="5"/>
    <x v="47"/>
    <s v="LATCH, SEAT, BACK"/>
    <s v="RR"/>
    <n v="3"/>
    <x v="70"/>
    <x v="219"/>
    <x v="323"/>
    <x v="0"/>
  </r>
  <r>
    <x v="1615"/>
    <s v="LATCH ASSY-RR SEAT BACK,RH"/>
    <s v="EA"/>
    <s v="GB"/>
    <x v="78"/>
    <x v="78"/>
    <s v="N"/>
    <s v="아산2포장장"/>
    <n v="20201022"/>
    <x v="852"/>
    <b v="0"/>
    <s v="PB335GK"/>
    <b v="1"/>
    <b v="1"/>
    <x v="5"/>
    <x v="47"/>
    <s v="LATCH, SEAT, BACK"/>
    <s v="RR"/>
    <n v="3"/>
    <x v="70"/>
    <x v="219"/>
    <x v="323"/>
    <x v="0"/>
  </r>
  <r>
    <x v="1616"/>
    <s v="BOLT-FLANGE"/>
    <s v="EA"/>
    <s v="GB"/>
    <x v="1"/>
    <x v="1"/>
    <s v="N"/>
    <s v="아산2포장장"/>
    <n v="20200728"/>
    <x v="18"/>
    <b v="0"/>
    <s v="PB345G"/>
    <b v="1"/>
    <b v="1"/>
    <x v="2"/>
    <x v="19"/>
    <s v="BOLT, FLANGE"/>
    <m/>
    <n v="2"/>
    <x v="0"/>
    <x v="0"/>
    <x v="0"/>
    <x v="0"/>
  </r>
  <r>
    <x v="1617"/>
    <s v="JUNCTION BLOCK ASSY-ENG ROOM"/>
    <s v="EA"/>
    <s v="GB"/>
    <x v="51"/>
    <x v="51"/>
    <s v="N"/>
    <s v="아산2포장장"/>
    <n v="20201028"/>
    <x v="743"/>
    <b v="0"/>
    <s v="PB125GN"/>
    <b v="1"/>
    <b v="1"/>
    <x v="2"/>
    <x v="19"/>
    <s v="JUNCTION, BLOCK, ENG, ROOM"/>
    <m/>
    <n v="3"/>
    <x v="19"/>
    <x v="220"/>
    <x v="324"/>
    <x v="0"/>
  </r>
  <r>
    <x v="1618"/>
    <s v="JUNCTION BLOCK ASSY-ENG ROOM"/>
    <s v="EA"/>
    <s v="GB"/>
    <x v="51"/>
    <x v="51"/>
    <s v="N"/>
    <s v="아산2포장장"/>
    <n v="20201028"/>
    <x v="853"/>
    <b v="0"/>
    <s v="PB125GN"/>
    <b v="1"/>
    <b v="1"/>
    <x v="2"/>
    <x v="19"/>
    <s v="JUNCTION, BLOCK, ENG, ROOM"/>
    <m/>
    <n v="3"/>
    <x v="19"/>
    <x v="220"/>
    <x v="324"/>
    <x v="0"/>
  </r>
  <r>
    <x v="1619"/>
    <s v="ECU-4WD"/>
    <s v="EA"/>
    <s v="GB"/>
    <x v="123"/>
    <x v="123"/>
    <s v="N"/>
    <s v="아산2포장장"/>
    <n v="20201030"/>
    <x v="854"/>
    <b v="0"/>
    <s v="PB326GK"/>
    <b v="1"/>
    <b v="1"/>
    <x v="2"/>
    <x v="33"/>
    <s v="ECU"/>
    <m/>
    <n v="1"/>
    <x v="150"/>
    <x v="4"/>
    <x v="325"/>
    <x v="0"/>
  </r>
  <r>
    <x v="1620"/>
    <s v="HOSE ASSY-WATER INLET"/>
    <s v="EA"/>
    <s v="GB"/>
    <x v="49"/>
    <x v="49"/>
    <s v="N"/>
    <s v="아산2포장장"/>
    <n v="20201028"/>
    <x v="855"/>
    <b v="0"/>
    <s v="PB335FK"/>
    <b v="1"/>
    <b v="1"/>
    <x v="2"/>
    <x v="3"/>
    <s v="HOSE, WATER, INLET"/>
    <m/>
    <n v="3"/>
    <x v="58"/>
    <x v="221"/>
    <x v="326"/>
    <x v="0"/>
  </r>
  <r>
    <x v="1621"/>
    <s v="HOSE ASSY-WATER OUTLET"/>
    <s v="EA"/>
    <s v="GB"/>
    <x v="49"/>
    <x v="49"/>
    <s v="N"/>
    <s v="아산2포장장"/>
    <n v="20201022"/>
    <x v="856"/>
    <b v="0"/>
    <s v="PB335FK"/>
    <b v="1"/>
    <b v="1"/>
    <x v="2"/>
    <x v="3"/>
    <s v="HOSE, WATER, OUTLET"/>
    <m/>
    <n v="3"/>
    <x v="58"/>
    <x v="222"/>
    <x v="327"/>
    <x v="0"/>
  </r>
  <r>
    <x v="935"/>
    <s v="GRILLE ASSY-AIR EXTRACTOR"/>
    <s v="EA"/>
    <s v="GB"/>
    <x v="64"/>
    <x v="64"/>
    <s v="N"/>
    <s v="아산2포장장"/>
    <n v="20200910"/>
    <x v="535"/>
    <b v="0"/>
    <s v="PB335F"/>
    <b v="1"/>
    <b v="1"/>
    <x v="2"/>
    <x v="3"/>
    <s v="GRILLE, AIR, EXTRACTOR"/>
    <m/>
    <n v="3"/>
    <x v="113"/>
    <x v="149"/>
    <x v="214"/>
    <x v="0"/>
  </r>
  <r>
    <x v="1622"/>
    <s v="UNIT ASSY-FR VIEW CAMERA"/>
    <s v="EA"/>
    <s v="GB"/>
    <x v="70"/>
    <x v="70"/>
    <s v="N"/>
    <s v="아산2포장장"/>
    <n v="20201029"/>
    <x v="857"/>
    <b v="0"/>
    <s v="PB325GK"/>
    <b v="1"/>
    <b v="1"/>
    <x v="2"/>
    <x v="35"/>
    <s v="UNIT, VIEW, CAMERA"/>
    <s v="FR"/>
    <n v="3"/>
    <x v="78"/>
    <x v="97"/>
    <x v="142"/>
    <x v="0"/>
  </r>
  <r>
    <x v="774"/>
    <s v="BOLT-WASHER ASSY"/>
    <s v="EA"/>
    <s v="GB"/>
    <x v="1"/>
    <x v="1"/>
    <s v="N"/>
    <s v="아산2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306"/>
    <s v="BOLT-WASHER ASSY"/>
    <s v="EA"/>
    <s v="GB"/>
    <x v="1"/>
    <x v="1"/>
    <s v="N"/>
    <s v="아산2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1344"/>
    <s v="BOLT-WASHER ASSY"/>
    <s v="EA"/>
    <s v="GB"/>
    <x v="6"/>
    <x v="6"/>
    <s v="N"/>
    <s v="아산2포장장"/>
    <n v="20201012"/>
    <x v="680"/>
    <b v="0"/>
    <s v="PB345"/>
    <b v="1"/>
    <b v="1"/>
    <x v="0"/>
    <x v="0"/>
    <s v="BOLT, WASHER"/>
    <m/>
    <n v="2"/>
    <x v="0"/>
    <x v="8"/>
    <x v="15"/>
    <x v="0"/>
  </r>
  <r>
    <x v="565"/>
    <s v="BOLT-WASHER ASSY"/>
    <s v="EA"/>
    <s v="GB"/>
    <x v="6"/>
    <x v="6"/>
    <s v="N"/>
    <s v="아산2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1572"/>
    <s v="BOLT-FLANGE"/>
    <s v="EA"/>
    <s v="GB"/>
    <x v="5"/>
    <x v="5"/>
    <s v="N"/>
    <s v="아산2포장장"/>
    <n v="20201015"/>
    <x v="829"/>
    <b v="0"/>
    <s v="PB345"/>
    <b v="1"/>
    <b v="1"/>
    <x v="0"/>
    <x v="0"/>
    <s v="BOLT, FLANGE"/>
    <m/>
    <n v="2"/>
    <x v="0"/>
    <x v="0"/>
    <x v="0"/>
    <x v="0"/>
  </r>
  <r>
    <x v="314"/>
    <s v="BOLT-FLANGE,PLAIN WASHER,TAPER"/>
    <s v="EA"/>
    <s v="GB"/>
    <x v="1"/>
    <x v="1"/>
    <s v="N"/>
    <s v="아산2포장장"/>
    <n v="20201022"/>
    <x v="238"/>
    <b v="0"/>
    <s v="PB345"/>
    <b v="1"/>
    <b v="1"/>
    <x v="0"/>
    <x v="0"/>
    <s v="BOLT, FLANGE, PLAIN, WASHER, TAPER"/>
    <m/>
    <n v="2"/>
    <x v="0"/>
    <x v="0"/>
    <x v="0"/>
    <x v="0"/>
  </r>
  <r>
    <x v="1623"/>
    <s v="M/SCREW-OVAL COUNTERSUNK HEAD"/>
    <s v="EA"/>
    <s v="GB"/>
    <x v="1"/>
    <x v="1"/>
    <s v="N"/>
    <s v="아산2포장장"/>
    <n v="20200915"/>
    <x v="1"/>
    <b v="0"/>
    <s v="PB345G"/>
    <b v="1"/>
    <b v="1"/>
    <x v="0"/>
    <x v="1"/>
    <s v="M/SCREW, OVAL, COUNTERSUNK, HEAD"/>
    <m/>
    <n v="4"/>
    <x v="122"/>
    <x v="4"/>
    <x v="230"/>
    <x v="0"/>
  </r>
  <r>
    <x v="1032"/>
    <s v="NUT-FLANGE"/>
    <s v="EA"/>
    <s v="GB"/>
    <x v="24"/>
    <x v="24"/>
    <s v="N"/>
    <s v="아산2포장장"/>
    <n v="20201015"/>
    <x v="162"/>
    <b v="0"/>
    <s v="PB345"/>
    <b v="1"/>
    <b v="1"/>
    <x v="0"/>
    <x v="7"/>
    <s v="NUT, FLANGE"/>
    <m/>
    <n v="2"/>
    <x v="16"/>
    <x v="10"/>
    <x v="18"/>
    <x v="0"/>
  </r>
  <r>
    <x v="581"/>
    <s v="BOLT"/>
    <s v="EA"/>
    <s v="GB"/>
    <x v="6"/>
    <x v="6"/>
    <s v="N"/>
    <s v="아산2포장장"/>
    <n v="20201028"/>
    <x v="348"/>
    <b v="0"/>
    <s v="PB345"/>
    <b v="1"/>
    <b v="1"/>
    <x v="1"/>
    <x v="10"/>
    <s v="BOLT"/>
    <m/>
    <n v="1"/>
    <x v="0"/>
    <x v="4"/>
    <x v="16"/>
    <x v="0"/>
  </r>
  <r>
    <x v="611"/>
    <s v="BOLT-FLANGE"/>
    <s v="EA"/>
    <s v="GB"/>
    <x v="6"/>
    <x v="6"/>
    <s v="N"/>
    <s v="아산2포장장"/>
    <n v="20201028"/>
    <x v="372"/>
    <b v="0"/>
    <s v="PB345"/>
    <b v="1"/>
    <b v="1"/>
    <x v="4"/>
    <x v="21"/>
    <s v="BOLT, FLANGE"/>
    <m/>
    <n v="2"/>
    <x v="0"/>
    <x v="0"/>
    <x v="0"/>
    <x v="0"/>
  </r>
  <r>
    <x v="333"/>
    <s v="BOLT-FLANGE"/>
    <s v="EA"/>
    <s v="GB"/>
    <x v="1"/>
    <x v="1"/>
    <s v="N"/>
    <s v="아산2포장장"/>
    <n v="20201028"/>
    <x v="255"/>
    <b v="0"/>
    <s v="PB345"/>
    <b v="1"/>
    <b v="1"/>
    <x v="4"/>
    <x v="21"/>
    <s v="BOLT, FLANGE"/>
    <m/>
    <n v="2"/>
    <x v="0"/>
    <x v="0"/>
    <x v="0"/>
    <x v="0"/>
  </r>
  <r>
    <x v="1542"/>
    <s v="STRIKER ASSY-DR"/>
    <s v="EA"/>
    <s v="GB"/>
    <x v="56"/>
    <x v="56"/>
    <s v="N"/>
    <s v="아산2포장장"/>
    <n v="20200914"/>
    <x v="808"/>
    <b v="0"/>
    <s v="PB320GK"/>
    <b v="1"/>
    <b v="1"/>
    <x v="5"/>
    <x v="29"/>
    <s v="STRIKER, DR"/>
    <m/>
    <n v="2"/>
    <x v="107"/>
    <x v="136"/>
    <x v="196"/>
    <x v="0"/>
  </r>
  <r>
    <x v="358"/>
    <s v="T/SCREW ASSY-NYLON WASHER"/>
    <s v="EA"/>
    <s v="GB"/>
    <x v="1"/>
    <x v="1"/>
    <s v="N"/>
    <s v="아산2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1624"/>
    <s v="W/STRIP ASSY-RR DR BELT O/S,RH"/>
    <s v="EA"/>
    <s v="GB"/>
    <x v="80"/>
    <x v="80"/>
    <s v="N"/>
    <s v="아산2포장장"/>
    <n v="20200605"/>
    <x v="858"/>
    <b v="1"/>
    <s v="PB125GN"/>
    <b v="1"/>
    <b v="1"/>
    <x v="5"/>
    <x v="30"/>
    <s v="W/STRIP, DR, BELT, O/S"/>
    <s v="RR"/>
    <n v="4"/>
    <x v="95"/>
    <x v="122"/>
    <x v="178"/>
    <x v="0"/>
  </r>
  <r>
    <x v="1625"/>
    <s v="MOULDING ASSY-RR DR FRAME,RH"/>
    <s v="EA"/>
    <s v="GB"/>
    <x v="80"/>
    <x v="80"/>
    <s v="N"/>
    <s v="아산2포장장"/>
    <n v="20200605"/>
    <x v="77"/>
    <b v="1"/>
    <s v="PB125GN"/>
    <b v="1"/>
    <b v="1"/>
    <x v="5"/>
    <x v="30"/>
    <s v="MOULDING, DR, FRAME"/>
    <s v="FR"/>
    <n v="3"/>
    <x v="97"/>
    <x v="121"/>
    <x v="179"/>
    <x v="0"/>
  </r>
  <r>
    <x v="1626"/>
    <s v="MIRROR ASSY-I/S RR VIEW"/>
    <s v="EA"/>
    <s v="GB"/>
    <x v="42"/>
    <x v="42"/>
    <s v="N"/>
    <s v="아산2포장장"/>
    <n v="20200914"/>
    <x v="859"/>
    <b v="0"/>
    <s v="PB326F"/>
    <b v="1"/>
    <b v="1"/>
    <x v="5"/>
    <x v="23"/>
    <s v="MIRROR, I/S, VIEW"/>
    <s v="RR"/>
    <n v="3"/>
    <x v="52"/>
    <x v="60"/>
    <x v="92"/>
    <x v="0"/>
  </r>
  <r>
    <x v="1627"/>
    <s v="RETAINER-SUNVISOR ASSY"/>
    <s v="EA"/>
    <s v="GB"/>
    <x v="53"/>
    <x v="53"/>
    <s v="N"/>
    <s v="아산2포장장"/>
    <n v="20201030"/>
    <x v="860"/>
    <b v="0"/>
    <s v="PB325F"/>
    <b v="1"/>
    <b v="1"/>
    <x v="5"/>
    <x v="23"/>
    <s v="RETAINER, SUNVISOR"/>
    <m/>
    <n v="2"/>
    <x v="25"/>
    <x v="223"/>
    <x v="328"/>
    <x v="0"/>
  </r>
  <r>
    <x v="205"/>
    <s v="SCREW-TORX"/>
    <s v="EA"/>
    <s v="GB"/>
    <x v="1"/>
    <x v="1"/>
    <s v="N"/>
    <s v="아산2포장장"/>
    <n v="20201021"/>
    <x v="158"/>
    <b v="0"/>
    <s v="PB345G"/>
    <b v="1"/>
    <b v="1"/>
    <x v="5"/>
    <x v="23"/>
    <s v="SCREW, TORX"/>
    <m/>
    <n v="4"/>
    <x v="53"/>
    <x v="4"/>
    <x v="93"/>
    <x v="0"/>
  </r>
  <r>
    <x v="1628"/>
    <s v="NUT-PLUG"/>
    <s v="EA"/>
    <s v="GB"/>
    <x v="64"/>
    <x v="64"/>
    <s v="N"/>
    <s v="아산2포장장"/>
    <n v="20201023"/>
    <x v="861"/>
    <b v="0"/>
    <s v="PB325GK"/>
    <b v="1"/>
    <b v="1"/>
    <x v="5"/>
    <x v="23"/>
    <s v="NUT, PLUG"/>
    <m/>
    <n v="2"/>
    <x v="16"/>
    <x v="22"/>
    <x v="281"/>
    <x v="0"/>
  </r>
  <r>
    <x v="408"/>
    <s v="BOLT-WASHER ASSY P/CLEAR"/>
    <s v="EA"/>
    <s v="GB"/>
    <x v="7"/>
    <x v="7"/>
    <s v="N"/>
    <s v="아산2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1629"/>
    <s v="GRILLE ASSY-AIR EXTRACTOR"/>
    <s v="EA"/>
    <s v="GB"/>
    <x v="64"/>
    <x v="64"/>
    <s v="N"/>
    <s v="아산2포장장"/>
    <n v="20201021"/>
    <x v="535"/>
    <b v="0"/>
    <s v="PB335F"/>
    <b v="1"/>
    <b v="1"/>
    <x v="2"/>
    <x v="3"/>
    <s v="GRILLE, AIR, EXTRACTOR"/>
    <m/>
    <n v="3"/>
    <x v="113"/>
    <x v="149"/>
    <x v="214"/>
    <x v="0"/>
  </r>
  <r>
    <x v="1630"/>
    <s v="NUT-HEXAGON POP"/>
    <s v="EA"/>
    <s v="GB"/>
    <x v="1"/>
    <x v="1"/>
    <s v="N"/>
    <s v="아산2포장장"/>
    <n v="20201026"/>
    <x v="17"/>
    <b v="0"/>
    <s v="PB345"/>
    <b v="1"/>
    <b v="1"/>
    <x v="0"/>
    <x v="6"/>
    <s v="NUT, HEXAGON, POP"/>
    <m/>
    <n v="2"/>
    <x v="16"/>
    <x v="224"/>
    <x v="329"/>
    <x v="0"/>
  </r>
  <r>
    <x v="1574"/>
    <s v="BOLT-WASHER ASSY"/>
    <s v="EA"/>
    <s v="GB"/>
    <x v="1"/>
    <x v="1"/>
    <s v="N"/>
    <s v="아산2포장장"/>
    <n v="20200612"/>
    <x v="830"/>
    <b v="0"/>
    <s v="PB345G"/>
    <b v="1"/>
    <b v="1"/>
    <x v="0"/>
    <x v="0"/>
    <s v="BOLT, WASHER"/>
    <m/>
    <n v="2"/>
    <x v="0"/>
    <x v="8"/>
    <x v="15"/>
    <x v="0"/>
  </r>
  <r>
    <x v="551"/>
    <s v="BOLT-WASHER ASSY"/>
    <s v="EA"/>
    <s v="GB"/>
    <x v="1"/>
    <x v="1"/>
    <s v="N"/>
    <s v="아산2포장장"/>
    <n v="20201028"/>
    <x v="331"/>
    <b v="0"/>
    <s v="PB345G"/>
    <b v="1"/>
    <b v="1"/>
    <x v="0"/>
    <x v="0"/>
    <s v="BOLT, WASHER"/>
    <m/>
    <n v="2"/>
    <x v="0"/>
    <x v="8"/>
    <x v="15"/>
    <x v="0"/>
  </r>
  <r>
    <x v="1631"/>
    <s v="BOLT-SELF ALIGNMENT"/>
    <s v="EA"/>
    <s v="GB"/>
    <x v="6"/>
    <x v="6"/>
    <s v="N"/>
    <s v="아산2포장장"/>
    <n v="20201022"/>
    <x v="862"/>
    <b v="0"/>
    <s v="PB345G"/>
    <b v="1"/>
    <b v="1"/>
    <x v="0"/>
    <x v="0"/>
    <s v="BOLT, SELF, ALIGNMENT"/>
    <m/>
    <n v="1"/>
    <x v="0"/>
    <x v="4"/>
    <x v="16"/>
    <x v="0"/>
  </r>
  <r>
    <x v="434"/>
    <s v="BOLT-SELF ALIGMNET"/>
    <s v="EA"/>
    <s v="GB"/>
    <x v="1"/>
    <x v="1"/>
    <s v="N"/>
    <s v="아산2포장장"/>
    <n v="20201026"/>
    <x v="0"/>
    <b v="0"/>
    <s v="PB345"/>
    <b v="1"/>
    <b v="1"/>
    <x v="0"/>
    <x v="0"/>
    <s v="BOLT, SELF, ALIGMNET"/>
    <m/>
    <n v="1"/>
    <x v="0"/>
    <x v="4"/>
    <x v="16"/>
    <x v="0"/>
  </r>
  <r>
    <x v="308"/>
    <s v="BOLT-WASHER ASSY, TAPER"/>
    <s v="EA"/>
    <s v="GB"/>
    <x v="1"/>
    <x v="1"/>
    <s v="N"/>
    <s v="아산2포장장"/>
    <n v="20201028"/>
    <x v="82"/>
    <b v="0"/>
    <s v="PB345"/>
    <b v="1"/>
    <b v="1"/>
    <x v="0"/>
    <x v="0"/>
    <s v="BOLT, WASHER, TAPER"/>
    <m/>
    <n v="4"/>
    <x v="0"/>
    <x v="8"/>
    <x v="15"/>
    <x v="0"/>
  </r>
  <r>
    <x v="801"/>
    <s v="BOLT-FLANGE, GUIDE, COATING"/>
    <s v="EA"/>
    <s v="GB"/>
    <x v="7"/>
    <x v="7"/>
    <s v="N"/>
    <s v="아산2포장장"/>
    <n v="20200617"/>
    <x v="444"/>
    <b v="0"/>
    <s v="PB345G"/>
    <b v="1"/>
    <b v="1"/>
    <x v="0"/>
    <x v="0"/>
    <s v="BOLT, FLANGE, GUIDE, COATING"/>
    <m/>
    <n v="3"/>
    <x v="0"/>
    <x v="139"/>
    <x v="199"/>
    <x v="0"/>
  </r>
  <r>
    <x v="436"/>
    <s v="BOLT-FLANGE,PLAIN WASHER ASSY,GUIDE"/>
    <s v="EA"/>
    <s v="GB"/>
    <x v="6"/>
    <x v="6"/>
    <s v="N"/>
    <s v="아산2포장장"/>
    <n v="20201012"/>
    <x v="285"/>
    <b v="0"/>
    <s v="PB345G"/>
    <b v="1"/>
    <b v="1"/>
    <x v="0"/>
    <x v="0"/>
    <s v="BOLT, FLANGE, PLAIN, WASHER, GUIDE"/>
    <m/>
    <n v="2"/>
    <x v="0"/>
    <x v="0"/>
    <x v="0"/>
    <x v="0"/>
  </r>
  <r>
    <x v="1632"/>
    <s v="NUT-SPRING"/>
    <s v="EA"/>
    <s v="GB"/>
    <x v="87"/>
    <x v="87"/>
    <s v="N"/>
    <s v="아산2포장장"/>
    <n v="20201028"/>
    <x v="863"/>
    <b v="0"/>
    <s v="PB320GK"/>
    <b v="1"/>
    <b v="1"/>
    <x v="0"/>
    <x v="7"/>
    <s v="NUT, SPRING"/>
    <m/>
    <n v="2"/>
    <x v="16"/>
    <x v="182"/>
    <x v="283"/>
    <x v="0"/>
  </r>
  <r>
    <x v="779"/>
    <s v="NUT-FLANGE"/>
    <s v="EA"/>
    <s v="GB"/>
    <x v="4"/>
    <x v="4"/>
    <s v="N"/>
    <s v="아산2포장장"/>
    <n v="20201021"/>
    <x v="165"/>
    <b v="0"/>
    <s v="PB345"/>
    <b v="1"/>
    <b v="1"/>
    <x v="0"/>
    <x v="7"/>
    <s v="NUT, FLANGE"/>
    <m/>
    <n v="2"/>
    <x v="16"/>
    <x v="10"/>
    <x v="18"/>
    <x v="0"/>
  </r>
  <r>
    <x v="1633"/>
    <s v="LABEL-1"/>
    <s v="EA"/>
    <s v="GB"/>
    <x v="53"/>
    <x v="53"/>
    <s v="N"/>
    <s v="아산2포장장"/>
    <n v="20201029"/>
    <x v="832"/>
    <b v="0"/>
    <s v="PB345G"/>
    <b v="1"/>
    <b v="1"/>
    <x v="1"/>
    <x v="20"/>
    <s v="LABEL"/>
    <m/>
    <n v="1"/>
    <x v="51"/>
    <x v="4"/>
    <x v="90"/>
    <x v="0"/>
  </r>
  <r>
    <x v="1634"/>
    <s v="LABEL-1"/>
    <s v="EA"/>
    <s v="GB"/>
    <x v="53"/>
    <x v="53"/>
    <s v="N"/>
    <s v="아산2포장장"/>
    <n v="20201029"/>
    <x v="832"/>
    <b v="0"/>
    <s v="PB345G"/>
    <b v="1"/>
    <b v="1"/>
    <x v="1"/>
    <x v="20"/>
    <s v="LABEL"/>
    <m/>
    <n v="1"/>
    <x v="51"/>
    <x v="4"/>
    <x v="90"/>
    <x v="0"/>
  </r>
  <r>
    <x v="1635"/>
    <s v="LABEL-1"/>
    <s v="EA"/>
    <s v="GB"/>
    <x v="53"/>
    <x v="53"/>
    <s v="N"/>
    <s v="아산2포장장"/>
    <n v="20201020"/>
    <x v="832"/>
    <b v="0"/>
    <s v="PB345G"/>
    <b v="1"/>
    <b v="1"/>
    <x v="1"/>
    <x v="20"/>
    <s v="LABEL"/>
    <m/>
    <n v="1"/>
    <x v="51"/>
    <x v="4"/>
    <x v="90"/>
    <x v="0"/>
  </r>
  <r>
    <x v="1636"/>
    <s v="LABEL-1"/>
    <s v="EA"/>
    <s v="GB"/>
    <x v="53"/>
    <x v="53"/>
    <s v="N"/>
    <s v="아산2포장장"/>
    <n v="20201029"/>
    <x v="832"/>
    <b v="0"/>
    <s v="PB345G"/>
    <b v="1"/>
    <b v="1"/>
    <x v="1"/>
    <x v="20"/>
    <s v="LABEL"/>
    <m/>
    <n v="1"/>
    <x v="51"/>
    <x v="4"/>
    <x v="90"/>
    <x v="0"/>
  </r>
  <r>
    <x v="1637"/>
    <s v="LABEL-1"/>
    <s v="EA"/>
    <s v="GB"/>
    <x v="53"/>
    <x v="53"/>
    <s v="N"/>
    <s v="아산2포장장"/>
    <n v="20201029"/>
    <x v="832"/>
    <b v="0"/>
    <s v="PB345G"/>
    <b v="1"/>
    <b v="1"/>
    <x v="1"/>
    <x v="20"/>
    <s v="LABEL"/>
    <m/>
    <n v="1"/>
    <x v="51"/>
    <x v="4"/>
    <x v="90"/>
    <x v="0"/>
  </r>
  <r>
    <x v="1638"/>
    <s v="LABEL-1"/>
    <s v="EA"/>
    <s v="GB"/>
    <x v="53"/>
    <x v="53"/>
    <s v="N"/>
    <s v="아산2포장장"/>
    <n v="20201029"/>
    <x v="832"/>
    <b v="0"/>
    <s v="PB345G"/>
    <b v="1"/>
    <b v="1"/>
    <x v="1"/>
    <x v="20"/>
    <s v="LABEL"/>
    <m/>
    <n v="1"/>
    <x v="51"/>
    <x v="4"/>
    <x v="90"/>
    <x v="0"/>
  </r>
  <r>
    <x v="1639"/>
    <s v="NUT-HUB"/>
    <s v="EA"/>
    <s v="GB"/>
    <x v="24"/>
    <x v="24"/>
    <s v="N"/>
    <s v="아산2포장장"/>
    <n v="20201028"/>
    <x v="864"/>
    <b v="0"/>
    <s v="PB345G"/>
    <b v="1"/>
    <b v="1"/>
    <x v="4"/>
    <x v="39"/>
    <s v="NUT, HUB"/>
    <m/>
    <n v="2"/>
    <x v="16"/>
    <x v="164"/>
    <x v="240"/>
    <x v="0"/>
  </r>
  <r>
    <x v="1640"/>
    <s v="STAY,LH"/>
    <s v="EA"/>
    <s v="GB"/>
    <x v="77"/>
    <x v="77"/>
    <s v="N"/>
    <s v="아산2포장장"/>
    <n v="20201030"/>
    <x v="559"/>
    <b v="0"/>
    <s v="PB326GK"/>
    <b v="1"/>
    <b v="1"/>
    <x v="6"/>
    <x v="36"/>
    <s v="STAY"/>
    <m/>
    <n v="1"/>
    <x v="85"/>
    <x v="4"/>
    <x v="167"/>
    <x v="0"/>
  </r>
  <r>
    <x v="1641"/>
    <s v="STAY,RH"/>
    <s v="EA"/>
    <s v="GB"/>
    <x v="77"/>
    <x v="77"/>
    <s v="N"/>
    <s v="아산2포장장"/>
    <n v="20201030"/>
    <x v="559"/>
    <b v="0"/>
    <s v="PB326GK"/>
    <b v="1"/>
    <b v="1"/>
    <x v="6"/>
    <x v="36"/>
    <s v="STAY"/>
    <m/>
    <n v="1"/>
    <x v="85"/>
    <x v="4"/>
    <x v="167"/>
    <x v="0"/>
  </r>
  <r>
    <x v="1642"/>
    <s v="STAY-CTR FLOOR TUNNEL"/>
    <s v="EA"/>
    <s v="GB"/>
    <x v="77"/>
    <x v="77"/>
    <s v="N"/>
    <s v="아산2포장장"/>
    <n v="20201030"/>
    <x v="865"/>
    <b v="0"/>
    <s v="PB320GK"/>
    <b v="1"/>
    <b v="1"/>
    <x v="6"/>
    <x v="41"/>
    <s v="STAY, CTR, FLOOR, TUNNEL"/>
    <m/>
    <n v="4"/>
    <x v="85"/>
    <x v="115"/>
    <x v="169"/>
    <x v="0"/>
  </r>
  <r>
    <x v="1643"/>
    <s v="REINF ASSY-FENDER FR,LH"/>
    <s v="EA"/>
    <s v="GB"/>
    <x v="77"/>
    <x v="77"/>
    <s v="N"/>
    <s v="아산2포장장"/>
    <n v="20201021"/>
    <x v="866"/>
    <b v="0"/>
    <s v="PB320GK"/>
    <b v="1"/>
    <b v="1"/>
    <x v="6"/>
    <x v="42"/>
    <s v="REINF, FENDER"/>
    <s v="FR"/>
    <n v="3"/>
    <x v="106"/>
    <x v="225"/>
    <x v="330"/>
    <x v="0"/>
  </r>
  <r>
    <x v="1644"/>
    <s v="REINF ASSY-FENDER RR UPR,LH"/>
    <s v="EA"/>
    <s v="GB"/>
    <x v="77"/>
    <x v="77"/>
    <s v="N"/>
    <s v="아산2포장장"/>
    <n v="20201026"/>
    <x v="416"/>
    <b v="0"/>
    <s v="PB325GK"/>
    <b v="1"/>
    <b v="1"/>
    <x v="6"/>
    <x v="42"/>
    <s v="REINF, FENDER, UPR"/>
    <s v="RR"/>
    <n v="3"/>
    <x v="106"/>
    <x v="225"/>
    <x v="330"/>
    <x v="0"/>
  </r>
  <r>
    <x v="1645"/>
    <s v="REINF ASSY-FENDER FR,RH"/>
    <s v="EA"/>
    <s v="GB"/>
    <x v="77"/>
    <x v="77"/>
    <s v="N"/>
    <s v="아산2포장장"/>
    <n v="20201021"/>
    <x v="866"/>
    <b v="0"/>
    <s v="PB320GK"/>
    <b v="1"/>
    <b v="1"/>
    <x v="6"/>
    <x v="42"/>
    <s v="REINF, FENDER"/>
    <s v="FR"/>
    <n v="3"/>
    <x v="106"/>
    <x v="225"/>
    <x v="330"/>
    <x v="0"/>
  </r>
  <r>
    <x v="1646"/>
    <s v="REINF ASSY-FENDER RR UPR,RH"/>
    <s v="EA"/>
    <s v="GB"/>
    <x v="77"/>
    <x v="77"/>
    <s v="N"/>
    <s v="아산2포장장"/>
    <n v="20201027"/>
    <x v="416"/>
    <b v="0"/>
    <s v="PB325GK"/>
    <b v="1"/>
    <b v="1"/>
    <x v="6"/>
    <x v="42"/>
    <s v="REINF, FENDER, UPR"/>
    <s v="RR"/>
    <n v="3"/>
    <x v="106"/>
    <x v="225"/>
    <x v="330"/>
    <x v="0"/>
  </r>
  <r>
    <x v="1647"/>
    <s v="PNL-COWL SIDE UPR OTR,LH"/>
    <s v="EA"/>
    <s v="GB"/>
    <x v="77"/>
    <x v="77"/>
    <s v="N"/>
    <s v="아산2포장장"/>
    <n v="20201027"/>
    <x v="867"/>
    <b v="0"/>
    <s v="PB335GK"/>
    <b v="1"/>
    <b v="1"/>
    <x v="6"/>
    <x v="42"/>
    <s v="PNL, COWL, SIDE, UPR, OTR"/>
    <m/>
    <n v="5"/>
    <x v="120"/>
    <x v="211"/>
    <x v="313"/>
    <x v="0"/>
  </r>
  <r>
    <x v="1648"/>
    <s v="PNL-COWL SIDE UPR OTR,RH"/>
    <s v="EA"/>
    <s v="GB"/>
    <x v="77"/>
    <x v="77"/>
    <s v="N"/>
    <s v="아산2포장장"/>
    <n v="20201023"/>
    <x v="868"/>
    <b v="0"/>
    <s v="PB335GK"/>
    <b v="1"/>
    <b v="1"/>
    <x v="6"/>
    <x v="42"/>
    <s v="PNL, COWL, SIDE, UPR, OTR"/>
    <m/>
    <n v="5"/>
    <x v="120"/>
    <x v="211"/>
    <x v="313"/>
    <x v="0"/>
  </r>
  <r>
    <x v="1649"/>
    <s v="HINGE ASSY-HOOD,LH"/>
    <s v="EA"/>
    <s v="GB"/>
    <x v="78"/>
    <x v="78"/>
    <s v="N"/>
    <s v="아산2포장장"/>
    <n v="20201030"/>
    <x v="869"/>
    <b v="0"/>
    <s v="PB326GK"/>
    <b v="1"/>
    <b v="1"/>
    <x v="6"/>
    <x v="42"/>
    <s v="HINGE, HOOD"/>
    <m/>
    <n v="2"/>
    <x v="92"/>
    <x v="117"/>
    <x v="171"/>
    <x v="0"/>
  </r>
  <r>
    <x v="1650"/>
    <s v="HINGE ASSY-HOOD,RH"/>
    <s v="EA"/>
    <s v="GB"/>
    <x v="78"/>
    <x v="78"/>
    <s v="N"/>
    <s v="아산2포장장"/>
    <n v="20201030"/>
    <x v="869"/>
    <b v="0"/>
    <s v="PB326GK"/>
    <b v="1"/>
    <b v="1"/>
    <x v="6"/>
    <x v="42"/>
    <s v="HINGE, HOOD"/>
    <m/>
    <n v="2"/>
    <x v="92"/>
    <x v="117"/>
    <x v="171"/>
    <x v="0"/>
  </r>
  <r>
    <x v="1651"/>
    <s v="REINF ASSY-HINGE HOOD SIDE,LH"/>
    <s v="EA"/>
    <s v="GB"/>
    <x v="77"/>
    <x v="77"/>
    <s v="N"/>
    <s v="아산2포장장"/>
    <n v="20201030"/>
    <x v="870"/>
    <b v="0"/>
    <s v="PB325GK"/>
    <b v="1"/>
    <b v="1"/>
    <x v="6"/>
    <x v="42"/>
    <s v="REINF, HINGE, HOOD, SIDE"/>
    <m/>
    <n v="4"/>
    <x v="106"/>
    <x v="212"/>
    <x v="314"/>
    <x v="0"/>
  </r>
  <r>
    <x v="1652"/>
    <s v="REINF ASSY-HINGE HOOD SIDE,RH"/>
    <s v="EA"/>
    <s v="GB"/>
    <x v="77"/>
    <x v="77"/>
    <s v="N"/>
    <s v="아산2포장장"/>
    <n v="20201030"/>
    <x v="870"/>
    <b v="0"/>
    <s v="PB325GK"/>
    <b v="1"/>
    <b v="1"/>
    <x v="6"/>
    <x v="42"/>
    <s v="REINF, HINGE, HOOD, SIDE"/>
    <m/>
    <n v="4"/>
    <x v="106"/>
    <x v="212"/>
    <x v="314"/>
    <x v="0"/>
  </r>
  <r>
    <x v="1653"/>
    <s v="BRKT ASSY-FENDER RR UPR MTG,LH"/>
    <s v="EA"/>
    <s v="GB"/>
    <x v="29"/>
    <x v="29"/>
    <s v="N"/>
    <s v="아산2포장장"/>
    <n v="20201027"/>
    <x v="871"/>
    <b v="0"/>
    <s v="PB345G"/>
    <b v="1"/>
    <b v="1"/>
    <x v="6"/>
    <x v="43"/>
    <s v="BRKT, FENDER, UPR, MTG"/>
    <s v="RR"/>
    <n v="4"/>
    <x v="38"/>
    <x v="215"/>
    <x v="317"/>
    <x v="0"/>
  </r>
  <r>
    <x v="1654"/>
    <s v="EXTN ASSY-COWL SIDE MTG,LH"/>
    <s v="EA"/>
    <s v="GB"/>
    <x v="29"/>
    <x v="29"/>
    <s v="N"/>
    <s v="아산2포장장"/>
    <n v="20201030"/>
    <x v="872"/>
    <b v="0"/>
    <s v="PB325GK"/>
    <b v="1"/>
    <b v="1"/>
    <x v="6"/>
    <x v="43"/>
    <s v="EXTN, COWL, SIDE, MTG"/>
    <m/>
    <n v="4"/>
    <x v="91"/>
    <x v="118"/>
    <x v="172"/>
    <x v="0"/>
  </r>
  <r>
    <x v="1655"/>
    <s v="EXTN ASSY-COWL SIDE MTG,RH"/>
    <s v="EA"/>
    <s v="GB"/>
    <x v="29"/>
    <x v="29"/>
    <s v="N"/>
    <s v="아산2포장장"/>
    <n v="20201030"/>
    <x v="872"/>
    <b v="0"/>
    <s v="PB325GK"/>
    <b v="1"/>
    <b v="1"/>
    <x v="6"/>
    <x v="43"/>
    <s v="EXTN, COWL, SIDE, MTG"/>
    <m/>
    <n v="4"/>
    <x v="91"/>
    <x v="118"/>
    <x v="172"/>
    <x v="0"/>
  </r>
  <r>
    <x v="1656"/>
    <s v="REINF ASSY-TAILGATE HINGE,LH"/>
    <s v="EA"/>
    <s v="GB"/>
    <x v="29"/>
    <x v="29"/>
    <s v="N"/>
    <s v="아산2포장장"/>
    <n v="20200616"/>
    <x v="873"/>
    <b v="0"/>
    <s v="PB326GK"/>
    <b v="1"/>
    <b v="1"/>
    <x v="6"/>
    <x v="43"/>
    <s v="REINF, TAILGATE, HINGE"/>
    <m/>
    <n v="3"/>
    <x v="106"/>
    <x v="226"/>
    <x v="331"/>
    <x v="0"/>
  </r>
  <r>
    <x v="1657"/>
    <s v="REINF ASSY-TAILGATE HINGE,RH"/>
    <s v="EA"/>
    <s v="GB"/>
    <x v="29"/>
    <x v="29"/>
    <s v="N"/>
    <s v="아산2포장장"/>
    <n v="20200616"/>
    <x v="873"/>
    <b v="0"/>
    <s v="PB326GK"/>
    <b v="1"/>
    <b v="1"/>
    <x v="6"/>
    <x v="43"/>
    <s v="REINF, TAILGATE, HINGE"/>
    <m/>
    <n v="3"/>
    <x v="106"/>
    <x v="226"/>
    <x v="331"/>
    <x v="0"/>
  </r>
  <r>
    <x v="1658"/>
    <s v="REINF ASSY-TAILGATE SD LFTR,LH"/>
    <s v="EA"/>
    <s v="GB"/>
    <x v="29"/>
    <x v="29"/>
    <s v="N"/>
    <s v="아산2포장장"/>
    <n v="20200616"/>
    <x v="321"/>
    <b v="0"/>
    <s v="PB325GK"/>
    <b v="1"/>
    <b v="1"/>
    <x v="6"/>
    <x v="43"/>
    <s v="REINF, TAILGATE, SD, LFTR"/>
    <m/>
    <n v="4"/>
    <x v="106"/>
    <x v="227"/>
    <x v="332"/>
    <x v="0"/>
  </r>
  <r>
    <x v="1659"/>
    <s v="REINF ASSY-TAILGATE SD LFTR,RH"/>
    <s v="EA"/>
    <s v="GB"/>
    <x v="29"/>
    <x v="29"/>
    <s v="N"/>
    <s v="아산2포장장"/>
    <n v="20200616"/>
    <x v="321"/>
    <b v="0"/>
    <s v="PB325GK"/>
    <b v="1"/>
    <b v="1"/>
    <x v="6"/>
    <x v="43"/>
    <s v="REINF, TAILGATE, SD, LFTR"/>
    <m/>
    <n v="4"/>
    <x v="106"/>
    <x v="227"/>
    <x v="332"/>
    <x v="0"/>
  </r>
  <r>
    <x v="1660"/>
    <s v="REINF-TAILGATE LATCH"/>
    <s v="EA"/>
    <s v="GB"/>
    <x v="29"/>
    <x v="29"/>
    <s v="N"/>
    <s v="아산2포장장"/>
    <n v="20201029"/>
    <x v="461"/>
    <b v="0"/>
    <s v="PB345G"/>
    <b v="1"/>
    <b v="1"/>
    <x v="6"/>
    <x v="43"/>
    <s v="REINF, TAILGATE, LATCH"/>
    <m/>
    <n v="3"/>
    <x v="106"/>
    <x v="228"/>
    <x v="333"/>
    <x v="0"/>
  </r>
  <r>
    <x v="1661"/>
    <s v="REINF ASSY-TAILGATE WIPER MTR"/>
    <s v="EA"/>
    <s v="GB"/>
    <x v="29"/>
    <x v="29"/>
    <s v="N"/>
    <s v="아산2포장장"/>
    <n v="20201029"/>
    <x v="461"/>
    <b v="0"/>
    <s v="PB326GK"/>
    <b v="1"/>
    <b v="1"/>
    <x v="6"/>
    <x v="43"/>
    <s v="REINF, TAILGATE, WIPER, MTR"/>
    <m/>
    <n v="4"/>
    <x v="106"/>
    <x v="229"/>
    <x v="334"/>
    <x v="0"/>
  </r>
  <r>
    <x v="1662"/>
    <s v="REINF ASSY-TAILGATE G/BPR,LH"/>
    <s v="EA"/>
    <s v="GB"/>
    <x v="29"/>
    <x v="29"/>
    <s v="N"/>
    <s v="아산2포장장"/>
    <n v="20201028"/>
    <x v="725"/>
    <b v="0"/>
    <s v="PB320GK"/>
    <b v="1"/>
    <b v="1"/>
    <x v="6"/>
    <x v="43"/>
    <s v="REINF, TAILGATE, G/BPR"/>
    <m/>
    <n v="3"/>
    <x v="106"/>
    <x v="226"/>
    <x v="331"/>
    <x v="0"/>
  </r>
  <r>
    <x v="1663"/>
    <s v="REINF ASSY-TAILGATE G/BPR,RH"/>
    <s v="EA"/>
    <s v="GB"/>
    <x v="29"/>
    <x v="29"/>
    <s v="N"/>
    <s v="아산2포장장"/>
    <n v="20201028"/>
    <x v="725"/>
    <b v="0"/>
    <s v="PB320GK"/>
    <b v="1"/>
    <b v="1"/>
    <x v="6"/>
    <x v="43"/>
    <s v="REINF, TAILGATE, G/BPR"/>
    <m/>
    <n v="3"/>
    <x v="106"/>
    <x v="226"/>
    <x v="331"/>
    <x v="0"/>
  </r>
  <r>
    <x v="1664"/>
    <s v="REINF ASSY-T/GATE DYNAMIC DMPR"/>
    <s v="EA"/>
    <s v="GB"/>
    <x v="124"/>
    <x v="124"/>
    <s v="N"/>
    <s v="아산2포장장"/>
    <n v="20201029"/>
    <x v="874"/>
    <b v="0"/>
    <s v="PB326GK"/>
    <b v="1"/>
    <b v="1"/>
    <x v="6"/>
    <x v="43"/>
    <s v="REINF, T/GATE, DYNAMIC, DMPR"/>
    <m/>
    <n v="4"/>
    <x v="106"/>
    <x v="230"/>
    <x v="335"/>
    <x v="0"/>
  </r>
  <r>
    <x v="1665"/>
    <s v="BRKT-PANORAMAROOF SIDE,LH"/>
    <s v="EA"/>
    <s v="GB"/>
    <x v="60"/>
    <x v="60"/>
    <s v="N"/>
    <s v="아산2포장장"/>
    <n v="20201028"/>
    <x v="875"/>
    <b v="0"/>
    <s v="PB345G"/>
    <b v="1"/>
    <b v="1"/>
    <x v="5"/>
    <x v="29"/>
    <s v="BRKT, PANORAMAROOF, SIDE"/>
    <m/>
    <n v="3"/>
    <x v="38"/>
    <x v="231"/>
    <x v="336"/>
    <x v="0"/>
  </r>
  <r>
    <x v="1666"/>
    <s v="BRKT-PANORAMAROOF SIDE,RH"/>
    <s v="EA"/>
    <s v="GB"/>
    <x v="60"/>
    <x v="60"/>
    <s v="N"/>
    <s v="아산2포장장"/>
    <n v="20201028"/>
    <x v="875"/>
    <b v="0"/>
    <s v="PB345G"/>
    <b v="1"/>
    <b v="1"/>
    <x v="5"/>
    <x v="29"/>
    <s v="BRKT, PANORAMAROOF, SIDE"/>
    <m/>
    <n v="3"/>
    <x v="38"/>
    <x v="231"/>
    <x v="336"/>
    <x v="0"/>
  </r>
  <r>
    <x v="1667"/>
    <s v="LATCH ASSY-TAILGATE"/>
    <s v="EA"/>
    <s v="GB"/>
    <x v="78"/>
    <x v="78"/>
    <s v="N"/>
    <s v="아산2포장장"/>
    <n v="20201029"/>
    <x v="876"/>
    <b v="0"/>
    <s v="PB326GK"/>
    <b v="1"/>
    <b v="1"/>
    <x v="5"/>
    <x v="29"/>
    <s v="LATCH, TAILGATE"/>
    <m/>
    <n v="2"/>
    <x v="70"/>
    <x v="142"/>
    <x v="202"/>
    <x v="0"/>
  </r>
  <r>
    <x v="1668"/>
    <s v="LATCH ASSY-POWER TAILGATE"/>
    <s v="EA"/>
    <s v="GB"/>
    <x v="78"/>
    <x v="78"/>
    <s v="N"/>
    <s v="아산2포장장"/>
    <n v="20201027"/>
    <x v="877"/>
    <b v="0"/>
    <s v="PB326GK"/>
    <b v="1"/>
    <b v="1"/>
    <x v="5"/>
    <x v="29"/>
    <s v="LATCH, POWER, TAILGATE"/>
    <m/>
    <n v="3"/>
    <x v="70"/>
    <x v="144"/>
    <x v="231"/>
    <x v="0"/>
  </r>
  <r>
    <x v="1669"/>
    <s v="BRKT ASSY-TAILGATE LIFTER,LH"/>
    <s v="EA"/>
    <s v="GB"/>
    <x v="79"/>
    <x v="79"/>
    <s v="N"/>
    <s v="아산2포장장"/>
    <n v="20201026"/>
    <x v="676"/>
    <b v="0"/>
    <s v="PB320GK"/>
    <b v="1"/>
    <b v="1"/>
    <x v="5"/>
    <x v="29"/>
    <s v="BRKT, TAILGATE, LIFTER"/>
    <m/>
    <n v="5"/>
    <x v="38"/>
    <x v="232"/>
    <x v="337"/>
    <x v="0"/>
  </r>
  <r>
    <x v="1670"/>
    <s v="BRKT ASSY-TAILGATE LIFTER,RH"/>
    <s v="EA"/>
    <s v="GB"/>
    <x v="79"/>
    <x v="79"/>
    <s v="N"/>
    <s v="아산2포장장"/>
    <n v="20201026"/>
    <x v="676"/>
    <b v="0"/>
    <s v="PB320GK"/>
    <b v="1"/>
    <b v="1"/>
    <x v="5"/>
    <x v="29"/>
    <s v="BRKT, TAILGATE, LIFTER"/>
    <m/>
    <n v="5"/>
    <x v="38"/>
    <x v="232"/>
    <x v="337"/>
    <x v="0"/>
  </r>
  <r>
    <x v="1671"/>
    <s v="SWITCH ASSY-POWER TAILGATE"/>
    <s v="EA"/>
    <s v="GB"/>
    <x v="69"/>
    <x v="69"/>
    <s v="N"/>
    <s v="아산2포장장"/>
    <n v="20201023"/>
    <x v="878"/>
    <b v="0"/>
    <s v="PB326GK"/>
    <b v="1"/>
    <b v="1"/>
    <x v="5"/>
    <x v="29"/>
    <s v="SWITCH, POWER, TAILGATE"/>
    <m/>
    <n v="3"/>
    <x v="101"/>
    <x v="144"/>
    <x v="233"/>
    <x v="0"/>
  </r>
  <r>
    <x v="1672"/>
    <s v="HOOK-RR DR CURTAIN"/>
    <s v="EA"/>
    <s v="GB"/>
    <x v="125"/>
    <x v="125"/>
    <s v="N"/>
    <s v="아산2포장장"/>
    <n v="20201028"/>
    <x v="879"/>
    <b v="0"/>
    <s v="PB326GK"/>
    <b v="1"/>
    <b v="1"/>
    <x v="5"/>
    <x v="30"/>
    <s v="HOOK, DR, CURTAIN"/>
    <s v="RR"/>
    <n v="3"/>
    <x v="151"/>
    <x v="233"/>
    <x v="338"/>
    <x v="0"/>
  </r>
  <r>
    <x v="1673"/>
    <s v="BOLT-WASHER ASSY"/>
    <s v="EA"/>
    <s v="GB"/>
    <x v="7"/>
    <x v="7"/>
    <s v="N"/>
    <s v="아산2포장장"/>
    <n v="20201015"/>
    <x v="880"/>
    <b v="0"/>
    <s v="PB345G"/>
    <b v="1"/>
    <b v="1"/>
    <x v="5"/>
    <x v="23"/>
    <s v="BOLT, WASHER"/>
    <m/>
    <n v="2"/>
    <x v="0"/>
    <x v="8"/>
    <x v="15"/>
    <x v="0"/>
  </r>
  <r>
    <x v="1323"/>
    <s v="COVER-I/S RR VIEW MIRROR"/>
    <s v="EA"/>
    <s v="GB"/>
    <x v="64"/>
    <x v="64"/>
    <s v="N"/>
    <s v="아산2포장장"/>
    <n v="20201021"/>
    <x v="666"/>
    <b v="0"/>
    <s v="PB326F"/>
    <b v="1"/>
    <b v="1"/>
    <x v="5"/>
    <x v="23"/>
    <s v="COVER, I/S, VIEW, MIRROR"/>
    <s v="RR"/>
    <n v="4"/>
    <x v="6"/>
    <x v="163"/>
    <x v="239"/>
    <x v="0"/>
  </r>
  <r>
    <x v="1674"/>
    <s v="SYMBOL MARK-KIA"/>
    <s v="EA"/>
    <s v="GB"/>
    <x v="74"/>
    <x v="74"/>
    <s v="N"/>
    <s v="아산2포장장"/>
    <n v="20201030"/>
    <x v="881"/>
    <b v="0"/>
    <s v="PB325GK"/>
    <b v="1"/>
    <b v="1"/>
    <x v="5"/>
    <x v="31"/>
    <s v="SYMBOL, MARK"/>
    <m/>
    <n v="2"/>
    <x v="123"/>
    <x v="161"/>
    <x v="235"/>
    <x v="0"/>
  </r>
  <r>
    <x v="1675"/>
    <s v="NUT-FLANGE CAP"/>
    <s v="EA"/>
    <s v="GB"/>
    <x v="4"/>
    <x v="4"/>
    <s v="N"/>
    <s v="아산2포장장"/>
    <n v="20201028"/>
    <x v="882"/>
    <b v="0"/>
    <s v="PB345G"/>
    <b v="1"/>
    <b v="1"/>
    <x v="5"/>
    <x v="31"/>
    <s v="NUT, FLANGE, CAP"/>
    <m/>
    <n v="3"/>
    <x v="16"/>
    <x v="10"/>
    <x v="18"/>
    <x v="0"/>
  </r>
  <r>
    <x v="1676"/>
    <s v="UNIT ASSY-INVERTER"/>
    <s v="EA"/>
    <s v="GB"/>
    <x v="69"/>
    <x v="69"/>
    <s v="N"/>
    <s v="아산2포장장"/>
    <n v="20201030"/>
    <x v="427"/>
    <b v="0"/>
    <s v="PB325GK"/>
    <b v="1"/>
    <b v="1"/>
    <x v="2"/>
    <x v="33"/>
    <s v="UNIT, INVERTER"/>
    <m/>
    <n v="2"/>
    <x v="78"/>
    <x v="147"/>
    <x v="212"/>
    <x v="0"/>
  </r>
  <r>
    <x v="1677"/>
    <s v="FOB-SMART KEY"/>
    <s v="EA"/>
    <s v="GB"/>
    <x v="54"/>
    <x v="54"/>
    <s v="N"/>
    <s v="아산2포장장"/>
    <n v="20201028"/>
    <x v="654"/>
    <b v="0"/>
    <s v="PB325GK"/>
    <b v="1"/>
    <b v="1"/>
    <x v="2"/>
    <x v="33"/>
    <s v="FOB, SMART, KEY"/>
    <m/>
    <n v="3"/>
    <x v="84"/>
    <x v="104"/>
    <x v="153"/>
    <x v="0"/>
  </r>
  <r>
    <x v="1678"/>
    <s v="FOB-SMART KEY"/>
    <s v="EA"/>
    <s v="GB"/>
    <x v="54"/>
    <x v="54"/>
    <s v="N"/>
    <s v="아산2포장장"/>
    <n v="20201023"/>
    <x v="883"/>
    <b v="0"/>
    <s v="PB325GK"/>
    <b v="1"/>
    <b v="1"/>
    <x v="2"/>
    <x v="33"/>
    <s v="FOB, SMART, KEY"/>
    <m/>
    <n v="3"/>
    <x v="84"/>
    <x v="104"/>
    <x v="153"/>
    <x v="0"/>
  </r>
  <r>
    <x v="1679"/>
    <s v="FOB-SMART KEY"/>
    <s v="EA"/>
    <s v="GB"/>
    <x v="54"/>
    <x v="54"/>
    <s v="N"/>
    <s v="아산2포장장"/>
    <n v="20201027"/>
    <x v="654"/>
    <b v="0"/>
    <s v="PB325GK"/>
    <b v="1"/>
    <b v="1"/>
    <x v="2"/>
    <x v="33"/>
    <s v="FOB, SMART, KEY"/>
    <m/>
    <n v="3"/>
    <x v="84"/>
    <x v="104"/>
    <x v="153"/>
    <x v="0"/>
  </r>
  <r>
    <x v="1680"/>
    <s v="ECU-4WD"/>
    <s v="EA"/>
    <s v="GB"/>
    <x v="123"/>
    <x v="123"/>
    <s v="N"/>
    <s v="아산2포장장"/>
    <n v="20201026"/>
    <x v="884"/>
    <b v="0"/>
    <s v="PB326GK"/>
    <b v="1"/>
    <b v="1"/>
    <x v="2"/>
    <x v="33"/>
    <s v="ECU"/>
    <m/>
    <n v="1"/>
    <x v="150"/>
    <x v="4"/>
    <x v="325"/>
    <x v="0"/>
  </r>
  <r>
    <x v="1681"/>
    <s v="GRILLE ASSY-AIR EXTRACTOR"/>
    <s v="EA"/>
    <s v="GB"/>
    <x v="64"/>
    <x v="64"/>
    <s v="N"/>
    <s v="아산2포장장"/>
    <n v="20201029"/>
    <x v="885"/>
    <b v="0"/>
    <s v="PB335GK"/>
    <b v="1"/>
    <b v="1"/>
    <x v="2"/>
    <x v="3"/>
    <s v="GRILLE, AIR, EXTRACTOR"/>
    <m/>
    <n v="3"/>
    <x v="113"/>
    <x v="149"/>
    <x v="214"/>
    <x v="0"/>
  </r>
  <r>
    <x v="1682"/>
    <s v="LABEL-REFRIGERANT"/>
    <s v="EA"/>
    <s v="GB"/>
    <x v="53"/>
    <x v="53"/>
    <s v="N"/>
    <s v="아산2포장장"/>
    <n v="20201029"/>
    <x v="346"/>
    <b v="0"/>
    <s v="PB345G"/>
    <b v="1"/>
    <b v="1"/>
    <x v="2"/>
    <x v="3"/>
    <s v="LABEL, REFRIGERANT"/>
    <s v="FR"/>
    <n v="3"/>
    <x v="51"/>
    <x v="4"/>
    <x v="90"/>
    <x v="0"/>
  </r>
  <r>
    <x v="1683"/>
    <s v="LABEL-REFRIGERANT"/>
    <s v="EA"/>
    <s v="GB"/>
    <x v="53"/>
    <x v="53"/>
    <s v="N"/>
    <s v="아산2포장장"/>
    <n v="20201029"/>
    <x v="346"/>
    <b v="0"/>
    <s v="PB345G"/>
    <b v="1"/>
    <b v="1"/>
    <x v="2"/>
    <x v="3"/>
    <s v="LABEL, REFRIGERANT"/>
    <s v="FR"/>
    <n v="3"/>
    <x v="51"/>
    <x v="4"/>
    <x v="90"/>
    <x v="0"/>
  </r>
  <r>
    <x v="1684"/>
    <s v="GROMMET-RR WIPER"/>
    <s v="EA"/>
    <s v="GB"/>
    <x v="118"/>
    <x v="118"/>
    <s v="N"/>
    <s v="아산2포장장"/>
    <n v="20201027"/>
    <x v="886"/>
    <b v="0"/>
    <s v="PB326GK"/>
    <b v="1"/>
    <b v="1"/>
    <x v="2"/>
    <x v="45"/>
    <s v="GROMMET, WIPER"/>
    <s v="RR"/>
    <n v="2"/>
    <x v="72"/>
    <x v="208"/>
    <x v="339"/>
    <x v="0"/>
  </r>
  <r>
    <x v="1685"/>
    <s v="NOZZLE-RR WASHER"/>
    <s v="EA"/>
    <s v="GB"/>
    <x v="118"/>
    <x v="118"/>
    <s v="N"/>
    <s v="아산2포장장"/>
    <n v="20200820"/>
    <x v="162"/>
    <b v="0"/>
    <s v="PB325GK"/>
    <b v="1"/>
    <b v="1"/>
    <x v="2"/>
    <x v="45"/>
    <s v="NOZZLE, WASHER"/>
    <s v="RR"/>
    <n v="2"/>
    <x v="152"/>
    <x v="8"/>
    <x v="340"/>
    <x v="0"/>
  </r>
  <r>
    <x v="1686"/>
    <s v="UNIT ASSY-FR VIEW CAMERA"/>
    <s v="EA"/>
    <s v="GB"/>
    <x v="70"/>
    <x v="70"/>
    <s v="N"/>
    <s v="아산2포장장"/>
    <n v="20201030"/>
    <x v="857"/>
    <b v="0"/>
    <s v="PB325GK"/>
    <b v="1"/>
    <b v="1"/>
    <x v="2"/>
    <x v="35"/>
    <s v="UNIT, VIEW, CAMERA"/>
    <s v="FR"/>
    <n v="3"/>
    <x v="78"/>
    <x v="97"/>
    <x v="142"/>
    <x v="0"/>
  </r>
  <r>
    <x v="20"/>
    <s v="NUT-FLANGE,SELF LOCK"/>
    <s v="EA"/>
    <s v="GB"/>
    <x v="4"/>
    <x v="4"/>
    <s v="N"/>
    <s v="아산2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568"/>
    <s v="BOLT-WASHER ASSY"/>
    <s v="EA"/>
    <s v="GB"/>
    <x v="1"/>
    <x v="1"/>
    <s v="N"/>
    <s v="아산2포장장"/>
    <n v="20201028"/>
    <x v="30"/>
    <b v="0"/>
    <s v="PB345"/>
    <b v="1"/>
    <b v="1"/>
    <x v="0"/>
    <x v="0"/>
    <s v="BOLT, WASHER"/>
    <m/>
    <n v="2"/>
    <x v="0"/>
    <x v="8"/>
    <x v="15"/>
    <x v="0"/>
  </r>
  <r>
    <x v="435"/>
    <s v="BOLT-WASHER ASSY, TAPER"/>
    <s v="EA"/>
    <s v="GB"/>
    <x v="6"/>
    <x v="6"/>
    <s v="N"/>
    <s v="아산2포장장"/>
    <n v="20201019"/>
    <x v="87"/>
    <b v="0"/>
    <s v="PB345"/>
    <b v="1"/>
    <b v="1"/>
    <x v="0"/>
    <x v="0"/>
    <s v="BOLT, WASHER, TAPER"/>
    <m/>
    <n v="4"/>
    <x v="0"/>
    <x v="8"/>
    <x v="15"/>
    <x v="0"/>
  </r>
  <r>
    <x v="553"/>
    <s v="BOLT-FLANGE"/>
    <s v="EA"/>
    <s v="GB"/>
    <x v="6"/>
    <x v="6"/>
    <s v="N"/>
    <s v="아산2포장장"/>
    <n v="20201020"/>
    <x v="90"/>
    <b v="0"/>
    <s v="PB345"/>
    <b v="1"/>
    <b v="1"/>
    <x v="0"/>
    <x v="0"/>
    <s v="BOLT, FLANGE"/>
    <m/>
    <n v="2"/>
    <x v="0"/>
    <x v="0"/>
    <x v="0"/>
    <x v="0"/>
  </r>
  <r>
    <x v="554"/>
    <s v="BOLT-FLANGE(F.T THREAD)"/>
    <s v="EA"/>
    <s v="GB"/>
    <x v="5"/>
    <x v="5"/>
    <s v="N"/>
    <s v="아산2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1334"/>
    <s v="BOLT-FLANGE, TAPER"/>
    <s v="EA"/>
    <s v="GB"/>
    <x v="1"/>
    <x v="1"/>
    <s v="N"/>
    <s v="아산2포장장"/>
    <n v="20200929"/>
    <x v="45"/>
    <b v="0"/>
    <s v="PB345"/>
    <b v="1"/>
    <b v="1"/>
    <x v="0"/>
    <x v="0"/>
    <s v="BOLT, FLANGE, TAPER"/>
    <m/>
    <n v="2"/>
    <x v="0"/>
    <x v="0"/>
    <x v="0"/>
    <x v="0"/>
  </r>
  <r>
    <x v="314"/>
    <s v="BOLT-FLANGE,PLAIN WASHER,TAPER"/>
    <s v="EA"/>
    <s v="GB"/>
    <x v="1"/>
    <x v="1"/>
    <s v="N"/>
    <s v="아산2포장장"/>
    <n v="20201022"/>
    <x v="238"/>
    <b v="0"/>
    <s v="PB345"/>
    <b v="1"/>
    <b v="1"/>
    <x v="0"/>
    <x v="0"/>
    <s v="BOLT, FLANGE, PLAIN, WASHER, TAPER"/>
    <m/>
    <n v="2"/>
    <x v="0"/>
    <x v="0"/>
    <x v="0"/>
    <x v="0"/>
  </r>
  <r>
    <x v="574"/>
    <s v="BOLT-FLANGE, WASHER ASSY, PAIN"/>
    <s v="EA"/>
    <s v="GB"/>
    <x v="1"/>
    <x v="1"/>
    <s v="N"/>
    <s v="아산2포장장"/>
    <n v="20201022"/>
    <x v="345"/>
    <b v="0"/>
    <s v="PB345G"/>
    <b v="1"/>
    <b v="1"/>
    <x v="0"/>
    <x v="0"/>
    <s v="BOLT, FLANGE, WASHER, PAIN"/>
    <m/>
    <n v="2"/>
    <x v="0"/>
    <x v="0"/>
    <x v="0"/>
    <x v="0"/>
  </r>
  <r>
    <x v="315"/>
    <s v="T/SCREW-HEXAGON HEAD"/>
    <s v="EA"/>
    <s v="GB"/>
    <x v="1"/>
    <x v="1"/>
    <s v="N"/>
    <s v="아산2포장장"/>
    <n v="20201030"/>
    <x v="239"/>
    <b v="0"/>
    <s v="PB345G"/>
    <b v="1"/>
    <b v="1"/>
    <x v="0"/>
    <x v="1"/>
    <s v="T/SCREW, HEXAGON, HEAD"/>
    <m/>
    <n v="3"/>
    <x v="1"/>
    <x v="1"/>
    <x v="1"/>
    <x v="0"/>
  </r>
  <r>
    <x v="1687"/>
    <s v="T/SCREW-FLANGE HEAD"/>
    <s v="EA"/>
    <s v="GB"/>
    <x v="5"/>
    <x v="5"/>
    <s v="N"/>
    <s v="아산2포장장"/>
    <n v="20201026"/>
    <x v="887"/>
    <b v="0"/>
    <s v="PB345G"/>
    <b v="1"/>
    <b v="1"/>
    <x v="0"/>
    <x v="1"/>
    <s v="T/SCREW, FLANGE, HEAD"/>
    <m/>
    <n v="3"/>
    <x v="1"/>
    <x v="44"/>
    <x v="64"/>
    <x v="0"/>
  </r>
  <r>
    <x v="120"/>
    <s v="T/SCREW-FLANGE HEAD"/>
    <s v="EA"/>
    <s v="GB"/>
    <x v="1"/>
    <x v="1"/>
    <s v="N"/>
    <s v="아산2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21"/>
    <s v="NUT-WASHER ASSY"/>
    <s v="EA"/>
    <s v="GB"/>
    <x v="24"/>
    <x v="24"/>
    <s v="N"/>
    <s v="아산2포장장"/>
    <n v="20201026"/>
    <x v="86"/>
    <b v="0"/>
    <s v="PB345"/>
    <b v="1"/>
    <b v="1"/>
    <x v="0"/>
    <x v="7"/>
    <s v="NUT, WASHER"/>
    <m/>
    <n v="2"/>
    <x v="16"/>
    <x v="8"/>
    <x v="65"/>
    <x v="0"/>
  </r>
  <r>
    <x v="559"/>
    <s v="NUT-WASHER ASSY"/>
    <s v="EA"/>
    <s v="GB"/>
    <x v="4"/>
    <x v="4"/>
    <s v="N"/>
    <s v="아산2포장장"/>
    <n v="20201021"/>
    <x v="28"/>
    <b v="0"/>
    <s v="PB345"/>
    <b v="1"/>
    <b v="1"/>
    <x v="0"/>
    <x v="7"/>
    <s v="NUT, WASHER"/>
    <m/>
    <n v="2"/>
    <x v="16"/>
    <x v="8"/>
    <x v="65"/>
    <x v="0"/>
  </r>
  <r>
    <x v="803"/>
    <s v="NUT-WASHER ASSY"/>
    <s v="EA"/>
    <s v="GB"/>
    <x v="24"/>
    <x v="24"/>
    <s v="N"/>
    <s v="아산2포장장"/>
    <n v="20201028"/>
    <x v="17"/>
    <b v="0"/>
    <s v="PB345G"/>
    <b v="1"/>
    <b v="1"/>
    <x v="0"/>
    <x v="7"/>
    <s v="NUT, WASHER"/>
    <m/>
    <n v="2"/>
    <x v="16"/>
    <x v="8"/>
    <x v="65"/>
    <x v="0"/>
  </r>
  <r>
    <x v="576"/>
    <s v="NUT-FLANGE,PAINT CLEAR"/>
    <s v="EA"/>
    <s v="GB"/>
    <x v="4"/>
    <x v="4"/>
    <s v="N"/>
    <s v="아산2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122"/>
    <s v="NUT-FLANGE"/>
    <m/>
    <s v="GB"/>
    <x v="4"/>
    <x v="4"/>
    <s v="N"/>
    <s v="아산2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805"/>
    <s v="NUT-FLANGE"/>
    <m/>
    <s v="GB"/>
    <x v="24"/>
    <x v="24"/>
    <s v="N"/>
    <s v="아산2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1034"/>
    <s v="BOLT-FLANGE,GUIDE(SELF-ALIGNME"/>
    <s v="EA"/>
    <s v="GB"/>
    <x v="1"/>
    <x v="1"/>
    <s v="N"/>
    <s v="아산2포장장"/>
    <n v="20201026"/>
    <x v="429"/>
    <b v="0"/>
    <s v="PB345"/>
    <b v="1"/>
    <b v="1"/>
    <x v="0"/>
    <x v="48"/>
    <s v="BOLT, FLANGE, GUIDE, SELF, ALIGNME"/>
    <m/>
    <n v="3"/>
    <x v="0"/>
    <x v="139"/>
    <x v="199"/>
    <x v="0"/>
  </r>
  <r>
    <x v="1688"/>
    <s v="SOLENOID-VARIABLE FORCE"/>
    <s v="EA"/>
    <s v="GB"/>
    <x v="20"/>
    <x v="20"/>
    <s v="N"/>
    <s v="아산2포장장"/>
    <n v="20200731"/>
    <x v="888"/>
    <b v="0"/>
    <s v="PB320GK"/>
    <b v="1"/>
    <b v="1"/>
    <x v="1"/>
    <x v="13"/>
    <s v="SOLENOID, VARIABLE, FORCE"/>
    <m/>
    <n v="1"/>
    <x v="31"/>
    <x v="4"/>
    <x v="47"/>
    <x v="0"/>
  </r>
  <r>
    <x v="1689"/>
    <s v="LABEL-FUEL ECONOMY"/>
    <s v="EA"/>
    <s v="GB"/>
    <x v="53"/>
    <x v="53"/>
    <s v="N"/>
    <s v="아산2포장장"/>
    <n v="20201026"/>
    <x v="889"/>
    <b v="0"/>
    <s v="PB345G"/>
    <b v="1"/>
    <b v="1"/>
    <x v="1"/>
    <x v="20"/>
    <s v="LABEL, FUEL, ECONOMY"/>
    <m/>
    <n v="3"/>
    <x v="51"/>
    <x v="193"/>
    <x v="288"/>
    <x v="0"/>
  </r>
  <r>
    <x v="1690"/>
    <s v="LABEL-FUEL ECONOMY"/>
    <s v="EA"/>
    <s v="GB"/>
    <x v="53"/>
    <x v="53"/>
    <s v="N"/>
    <s v="아산2포장장"/>
    <n v="20201030"/>
    <x v="889"/>
    <b v="0"/>
    <s v="PB345G"/>
    <b v="1"/>
    <b v="1"/>
    <x v="1"/>
    <x v="20"/>
    <s v="LABEL, FUEL, ECONOMY"/>
    <m/>
    <n v="3"/>
    <x v="51"/>
    <x v="193"/>
    <x v="288"/>
    <x v="0"/>
  </r>
  <r>
    <x v="1691"/>
    <s v="LABEL-FUEL ECONOMY"/>
    <s v="EA"/>
    <s v="GB"/>
    <x v="53"/>
    <x v="53"/>
    <s v="N"/>
    <s v="아산2포장장"/>
    <n v="20201029"/>
    <x v="889"/>
    <b v="0"/>
    <s v="PB345G"/>
    <b v="1"/>
    <b v="1"/>
    <x v="1"/>
    <x v="20"/>
    <s v="LABEL, FUEL, ECONOMY"/>
    <m/>
    <n v="3"/>
    <x v="51"/>
    <x v="193"/>
    <x v="288"/>
    <x v="0"/>
  </r>
  <r>
    <x v="1692"/>
    <s v="LABEL-FUEL ECONOMY"/>
    <s v="EA"/>
    <s v="GB"/>
    <x v="53"/>
    <x v="53"/>
    <s v="N"/>
    <s v="아산2포장장"/>
    <n v="20200914"/>
    <x v="889"/>
    <b v="0"/>
    <s v="PB345G"/>
    <b v="1"/>
    <b v="1"/>
    <x v="1"/>
    <x v="20"/>
    <s v="LABEL, FUEL, ECONOMY"/>
    <m/>
    <n v="3"/>
    <x v="51"/>
    <x v="193"/>
    <x v="288"/>
    <x v="0"/>
  </r>
  <r>
    <x v="1693"/>
    <s v="LABEL-1"/>
    <s v="EA"/>
    <s v="GB"/>
    <x v="53"/>
    <x v="53"/>
    <s v="N"/>
    <s v="아산2포장장"/>
    <n v="20201029"/>
    <x v="890"/>
    <b v="0"/>
    <s v="PB345G"/>
    <b v="1"/>
    <b v="1"/>
    <x v="1"/>
    <x v="20"/>
    <s v="LABEL"/>
    <m/>
    <n v="1"/>
    <x v="51"/>
    <x v="4"/>
    <x v="90"/>
    <x v="0"/>
  </r>
  <r>
    <x v="1694"/>
    <s v="LABEL-1"/>
    <s v="EA"/>
    <s v="GB"/>
    <x v="53"/>
    <x v="53"/>
    <s v="N"/>
    <s v="아산2포장장"/>
    <n v="20201029"/>
    <x v="890"/>
    <b v="0"/>
    <s v="PB345G"/>
    <b v="1"/>
    <b v="1"/>
    <x v="1"/>
    <x v="20"/>
    <s v="LABEL"/>
    <m/>
    <n v="1"/>
    <x v="51"/>
    <x v="4"/>
    <x v="90"/>
    <x v="0"/>
  </r>
  <r>
    <x v="1695"/>
    <s v="LABEL-1"/>
    <s v="EA"/>
    <s v="GB"/>
    <x v="53"/>
    <x v="53"/>
    <s v="N"/>
    <s v="아산2포장장"/>
    <n v="20201029"/>
    <x v="890"/>
    <b v="0"/>
    <s v="PB345G"/>
    <b v="1"/>
    <b v="1"/>
    <x v="1"/>
    <x v="20"/>
    <s v="LABEL"/>
    <m/>
    <n v="1"/>
    <x v="51"/>
    <x v="4"/>
    <x v="90"/>
    <x v="0"/>
  </r>
  <r>
    <x v="1696"/>
    <s v="ETC ASSY"/>
    <s v="EA"/>
    <s v="GB"/>
    <x v="85"/>
    <x v="85"/>
    <s v="N"/>
    <s v="아산2포장장"/>
    <n v="20200731"/>
    <x v="891"/>
    <b v="0"/>
    <s v="PB320GK"/>
    <b v="1"/>
    <b v="1"/>
    <x v="1"/>
    <x v="16"/>
    <s v="ETC"/>
    <m/>
    <m/>
    <x v="4"/>
    <x v="4"/>
    <x v="4"/>
    <x v="0"/>
  </r>
  <r>
    <x v="1697"/>
    <s v="FOAM-PUMP (3.3L)"/>
    <s v="EA"/>
    <s v="GB"/>
    <x v="50"/>
    <x v="50"/>
    <s v="N"/>
    <s v="아산2포장장"/>
    <n v="20200730"/>
    <x v="725"/>
    <b v="0"/>
    <s v="PB325GK"/>
    <b v="1"/>
    <b v="1"/>
    <x v="1"/>
    <x v="16"/>
    <s v="FOAM, PUMP"/>
    <m/>
    <n v="2"/>
    <x v="35"/>
    <x v="38"/>
    <x v="58"/>
    <x v="0"/>
  </r>
  <r>
    <x v="562"/>
    <s v="BOLT"/>
    <s v="EA"/>
    <s v="GB"/>
    <x v="6"/>
    <x v="6"/>
    <s v="N"/>
    <s v="아산2포장장"/>
    <n v="20201023"/>
    <x v="90"/>
    <b v="0"/>
    <s v="PB345"/>
    <b v="1"/>
    <b v="1"/>
    <x v="4"/>
    <x v="37"/>
    <s v="BOLT"/>
    <m/>
    <n v="1"/>
    <x v="0"/>
    <x v="4"/>
    <x v="16"/>
    <x v="0"/>
  </r>
  <r>
    <x v="1063"/>
    <s v="FLANGE NUT-SELF LOCKING"/>
    <s v="EA"/>
    <s v="GB"/>
    <x v="24"/>
    <x v="24"/>
    <s v="N"/>
    <s v="아산2포장장"/>
    <n v="20201026"/>
    <x v="156"/>
    <b v="0"/>
    <s v="PB345"/>
    <b v="1"/>
    <b v="1"/>
    <x v="4"/>
    <x v="51"/>
    <s v="FLANGE, NUT, SELF, LOCKING"/>
    <m/>
    <n v="4"/>
    <x v="14"/>
    <x v="7"/>
    <x v="14"/>
    <x v="0"/>
  </r>
  <r>
    <x v="1698"/>
    <s v="NUT ASSY-HUB"/>
    <s v="EA"/>
    <s v="GB"/>
    <x v="24"/>
    <x v="24"/>
    <s v="N"/>
    <s v="아산2포장장"/>
    <n v="20201030"/>
    <x v="654"/>
    <b v="0"/>
    <s v="PB345G"/>
    <b v="1"/>
    <b v="1"/>
    <x v="4"/>
    <x v="39"/>
    <s v="NUT, HUB"/>
    <m/>
    <n v="2"/>
    <x v="16"/>
    <x v="164"/>
    <x v="240"/>
    <x v="0"/>
  </r>
  <r>
    <x v="563"/>
    <s v="BOLT"/>
    <s v="EA"/>
    <s v="GB"/>
    <x v="1"/>
    <x v="1"/>
    <s v="N"/>
    <s v="아산2포장장"/>
    <n v="20201029"/>
    <x v="339"/>
    <b v="0"/>
    <s v="PB345"/>
    <b v="1"/>
    <b v="1"/>
    <x v="4"/>
    <x v="21"/>
    <s v="BOLT"/>
    <m/>
    <n v="1"/>
    <x v="0"/>
    <x v="4"/>
    <x v="16"/>
    <x v="0"/>
  </r>
  <r>
    <x v="334"/>
    <s v="BOLT-STEERING WHEEL MTG"/>
    <s v="EA"/>
    <s v="GB"/>
    <x v="6"/>
    <x v="6"/>
    <s v="N"/>
    <s v="아산2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1699"/>
    <s v="CLIP-MTG"/>
    <s v="EA"/>
    <s v="GB"/>
    <x v="87"/>
    <x v="87"/>
    <s v="N"/>
    <s v="아산2포장장"/>
    <n v="20201028"/>
    <x v="892"/>
    <b v="0"/>
    <s v="PB326GK"/>
    <b v="1"/>
    <b v="1"/>
    <x v="4"/>
    <x v="40"/>
    <s v="CLIP, MTG"/>
    <m/>
    <n v="2"/>
    <x v="141"/>
    <x v="190"/>
    <x v="285"/>
    <x v="0"/>
  </r>
  <r>
    <x v="785"/>
    <s v="NUT-FLANGE"/>
    <s v="EA"/>
    <s v="GB"/>
    <x v="24"/>
    <x v="24"/>
    <s v="N"/>
    <s v="아산2포장장"/>
    <n v="20201028"/>
    <x v="434"/>
    <b v="0"/>
    <s v="PB345G"/>
    <b v="1"/>
    <b v="1"/>
    <x v="6"/>
    <x v="36"/>
    <s v="NUT, FLANGE"/>
    <m/>
    <n v="2"/>
    <x v="16"/>
    <x v="10"/>
    <x v="18"/>
    <x v="0"/>
  </r>
  <r>
    <x v="1700"/>
    <s v="RAIL-HOOD OTR SIDE,LH"/>
    <s v="EA"/>
    <s v="GB"/>
    <x v="77"/>
    <x v="77"/>
    <s v="N"/>
    <s v="아산2포장장"/>
    <n v="20201023"/>
    <x v="893"/>
    <b v="0"/>
    <s v="PB320GK"/>
    <b v="1"/>
    <b v="1"/>
    <x v="6"/>
    <x v="42"/>
    <s v="RAIL, HOOD, OTR, SIDE"/>
    <m/>
    <n v="4"/>
    <x v="153"/>
    <x v="234"/>
    <x v="341"/>
    <x v="0"/>
  </r>
  <r>
    <x v="1701"/>
    <s v="RAIL-HOOD OTR SIDE,RH"/>
    <s v="EA"/>
    <s v="GB"/>
    <x v="77"/>
    <x v="77"/>
    <s v="N"/>
    <s v="아산2포장장"/>
    <n v="20201023"/>
    <x v="894"/>
    <b v="0"/>
    <s v="PB320GK"/>
    <b v="1"/>
    <b v="1"/>
    <x v="6"/>
    <x v="42"/>
    <s v="RAIL, HOOD, OTR, SIDE"/>
    <m/>
    <n v="4"/>
    <x v="153"/>
    <x v="234"/>
    <x v="341"/>
    <x v="0"/>
  </r>
  <r>
    <x v="1702"/>
    <s v="PNL-COWL SIDE UPR OTR,LH"/>
    <s v="EA"/>
    <s v="GB"/>
    <x v="77"/>
    <x v="77"/>
    <s v="N"/>
    <s v="아산2포장장"/>
    <n v="20201029"/>
    <x v="895"/>
    <b v="0"/>
    <s v="PB320GK"/>
    <b v="1"/>
    <b v="1"/>
    <x v="6"/>
    <x v="42"/>
    <s v="PNL, COWL, SIDE, UPR, OTR"/>
    <m/>
    <n v="5"/>
    <x v="120"/>
    <x v="211"/>
    <x v="313"/>
    <x v="0"/>
  </r>
  <r>
    <x v="1703"/>
    <s v="PNL-COWL SIDE UPR OTR,RH"/>
    <s v="EA"/>
    <s v="GB"/>
    <x v="77"/>
    <x v="77"/>
    <s v="N"/>
    <s v="아산2포장장"/>
    <n v="20201029"/>
    <x v="895"/>
    <b v="0"/>
    <s v="PB320GK"/>
    <b v="1"/>
    <b v="1"/>
    <x v="6"/>
    <x v="42"/>
    <s v="PNL, COWL, SIDE, UPR, OTR"/>
    <m/>
    <n v="5"/>
    <x v="120"/>
    <x v="211"/>
    <x v="313"/>
    <x v="0"/>
  </r>
  <r>
    <x v="1704"/>
    <s v="REINF ASSY-HINGE HOOD SIDE,LH"/>
    <s v="EA"/>
    <s v="GB"/>
    <x v="77"/>
    <x v="77"/>
    <s v="N"/>
    <s v="아산2포장장"/>
    <n v="20201026"/>
    <x v="466"/>
    <b v="0"/>
    <s v="PB325GK"/>
    <b v="1"/>
    <b v="1"/>
    <x v="6"/>
    <x v="42"/>
    <s v="REINF, HINGE, HOOD, SIDE"/>
    <m/>
    <n v="4"/>
    <x v="106"/>
    <x v="212"/>
    <x v="314"/>
    <x v="0"/>
  </r>
  <r>
    <x v="1705"/>
    <s v="REINF ASSY-HINGE HOOD SIDE,RH"/>
    <s v="EA"/>
    <s v="GB"/>
    <x v="77"/>
    <x v="77"/>
    <s v="N"/>
    <s v="아산2포장장"/>
    <n v="20201027"/>
    <x v="466"/>
    <b v="0"/>
    <s v="PB325GK"/>
    <b v="1"/>
    <b v="1"/>
    <x v="6"/>
    <x v="42"/>
    <s v="REINF, HINGE, HOOD, SIDE"/>
    <m/>
    <n v="4"/>
    <x v="106"/>
    <x v="212"/>
    <x v="314"/>
    <x v="0"/>
  </r>
  <r>
    <x v="1706"/>
    <s v="PNL-FUEL FILLER DR OTR"/>
    <s v="EA"/>
    <s v="GB"/>
    <x v="58"/>
    <x v="58"/>
    <s v="N"/>
    <s v="아산2포장장"/>
    <n v="20201029"/>
    <x v="896"/>
    <b v="0"/>
    <s v="PB325GK"/>
    <b v="1"/>
    <b v="1"/>
    <x v="6"/>
    <x v="57"/>
    <s v="PNL, FUEL, FILLER, DR, OTR"/>
    <m/>
    <n v="5"/>
    <x v="120"/>
    <x v="214"/>
    <x v="316"/>
    <x v="0"/>
  </r>
  <r>
    <x v="1707"/>
    <s v="BRKT ASSY-FENDER RR UPR MTG,LH"/>
    <s v="EA"/>
    <s v="GB"/>
    <x v="77"/>
    <x v="77"/>
    <s v="N"/>
    <s v="아산2포장장"/>
    <n v="20201027"/>
    <x v="897"/>
    <b v="0"/>
    <s v="PB320GK"/>
    <b v="1"/>
    <b v="1"/>
    <x v="6"/>
    <x v="43"/>
    <s v="BRKT, FENDER, UPR, MTG"/>
    <s v="RR"/>
    <n v="4"/>
    <x v="38"/>
    <x v="215"/>
    <x v="317"/>
    <x v="0"/>
  </r>
  <r>
    <x v="1708"/>
    <s v="BRKT ASSY-FENDER RR UPR MTG,RH"/>
    <s v="EA"/>
    <s v="GB"/>
    <x v="77"/>
    <x v="77"/>
    <s v="N"/>
    <s v="아산2포장장"/>
    <n v="20201027"/>
    <x v="897"/>
    <b v="0"/>
    <s v="PB320GK"/>
    <b v="1"/>
    <b v="1"/>
    <x v="6"/>
    <x v="43"/>
    <s v="BRKT, FENDER, UPR, MTG"/>
    <s v="RR"/>
    <n v="4"/>
    <x v="38"/>
    <x v="215"/>
    <x v="317"/>
    <x v="0"/>
  </r>
  <r>
    <x v="1709"/>
    <s v="BRKT ASSY-FENDER RR CTR MTG,LH"/>
    <s v="EA"/>
    <s v="GB"/>
    <x v="77"/>
    <x v="77"/>
    <s v="N"/>
    <s v="아산2포장장"/>
    <n v="20201027"/>
    <x v="898"/>
    <b v="0"/>
    <s v="PB320GK"/>
    <b v="1"/>
    <b v="1"/>
    <x v="6"/>
    <x v="43"/>
    <s v="BRKT, FENDER, CTR, MTG"/>
    <s v="RR"/>
    <n v="4"/>
    <x v="38"/>
    <x v="215"/>
    <x v="317"/>
    <x v="0"/>
  </r>
  <r>
    <x v="1710"/>
    <s v="BRKT ASSY-FENDER RR CTR MTG,RH"/>
    <s v="EA"/>
    <s v="GB"/>
    <x v="77"/>
    <x v="77"/>
    <s v="N"/>
    <s v="아산2포장장"/>
    <n v="20201027"/>
    <x v="898"/>
    <b v="0"/>
    <s v="PB320GK"/>
    <b v="1"/>
    <b v="1"/>
    <x v="6"/>
    <x v="43"/>
    <s v="BRKT, FENDER, CTR, MTG"/>
    <s v="RR"/>
    <n v="4"/>
    <x v="38"/>
    <x v="215"/>
    <x v="317"/>
    <x v="0"/>
  </r>
  <r>
    <x v="1711"/>
    <s v="EXTN ASSY-COWL SIDE MTG,LH"/>
    <s v="EA"/>
    <s v="GB"/>
    <x v="77"/>
    <x v="77"/>
    <s v="N"/>
    <s v="아산2포장장"/>
    <n v="20201030"/>
    <x v="899"/>
    <b v="0"/>
    <s v="PB326GK"/>
    <b v="1"/>
    <b v="1"/>
    <x v="6"/>
    <x v="43"/>
    <s v="EXTN, COWL, SIDE, MTG"/>
    <m/>
    <n v="4"/>
    <x v="91"/>
    <x v="118"/>
    <x v="172"/>
    <x v="0"/>
  </r>
  <r>
    <x v="1712"/>
    <s v="EXTN ASSY-COWL SIDE MTG,RH"/>
    <s v="EA"/>
    <s v="GB"/>
    <x v="77"/>
    <x v="77"/>
    <s v="N"/>
    <s v="아산2포장장"/>
    <n v="20201026"/>
    <x v="900"/>
    <b v="0"/>
    <s v="PB326GK"/>
    <b v="1"/>
    <b v="1"/>
    <x v="6"/>
    <x v="43"/>
    <s v="EXTN, COWL, SIDE, MTG"/>
    <m/>
    <n v="4"/>
    <x v="91"/>
    <x v="118"/>
    <x v="172"/>
    <x v="0"/>
  </r>
  <r>
    <x v="1713"/>
    <s v="REINF-TAILGATE LATCH"/>
    <s v="EA"/>
    <s v="GB"/>
    <x v="77"/>
    <x v="77"/>
    <s v="N"/>
    <s v="아산2포장장"/>
    <n v="20201020"/>
    <x v="901"/>
    <b v="0"/>
    <s v="PB345G"/>
    <b v="1"/>
    <b v="1"/>
    <x v="6"/>
    <x v="43"/>
    <s v="REINF, TAILGATE, LATCH"/>
    <m/>
    <n v="3"/>
    <x v="106"/>
    <x v="228"/>
    <x v="333"/>
    <x v="0"/>
  </r>
  <r>
    <x v="1714"/>
    <s v="REINF-TAILGATE GRIP HDL"/>
    <s v="EA"/>
    <s v="GB"/>
    <x v="77"/>
    <x v="77"/>
    <s v="N"/>
    <s v="아산2포장장"/>
    <n v="20201022"/>
    <x v="154"/>
    <b v="0"/>
    <s v="PB326GK"/>
    <b v="1"/>
    <b v="1"/>
    <x v="6"/>
    <x v="43"/>
    <s v="REINF, TAILGATE, GRIP, HDL"/>
    <m/>
    <n v="4"/>
    <x v="106"/>
    <x v="229"/>
    <x v="334"/>
    <x v="0"/>
  </r>
  <r>
    <x v="1715"/>
    <s v="REINF ASSY-TAILGATE WIPER MTR"/>
    <s v="EA"/>
    <s v="GB"/>
    <x v="77"/>
    <x v="77"/>
    <s v="N"/>
    <s v="아산2포장장"/>
    <n v="20201022"/>
    <x v="902"/>
    <b v="0"/>
    <s v="PB325GK"/>
    <b v="1"/>
    <b v="1"/>
    <x v="6"/>
    <x v="43"/>
    <s v="REINF, TAILGATE, WIPER, MTR"/>
    <m/>
    <n v="4"/>
    <x v="106"/>
    <x v="229"/>
    <x v="334"/>
    <x v="0"/>
  </r>
  <r>
    <x v="1716"/>
    <s v="BRKT ASSY-T/G EARTH BOLT MTG"/>
    <s v="EA"/>
    <s v="GB"/>
    <x v="77"/>
    <x v="77"/>
    <s v="N"/>
    <s v="아산2포장장"/>
    <n v="20201027"/>
    <x v="515"/>
    <b v="0"/>
    <s v="PB345G"/>
    <b v="1"/>
    <b v="1"/>
    <x v="6"/>
    <x v="43"/>
    <s v="BRKT, T/G, EARTH, BOLT, MTG"/>
    <m/>
    <n v="5"/>
    <x v="38"/>
    <x v="235"/>
    <x v="342"/>
    <x v="0"/>
  </r>
  <r>
    <x v="624"/>
    <s v="BOLT-DR CHECKER MTG"/>
    <s v="EA"/>
    <s v="GB"/>
    <x v="6"/>
    <x v="6"/>
    <s v="N"/>
    <s v="아산2포장장"/>
    <n v="20201022"/>
    <x v="174"/>
    <b v="0"/>
    <s v="PB345"/>
    <b v="1"/>
    <b v="1"/>
    <x v="6"/>
    <x v="28"/>
    <s v="BOLT, DR, CHECKER, MTG"/>
    <m/>
    <n v="5"/>
    <x v="0"/>
    <x v="119"/>
    <x v="173"/>
    <x v="0"/>
  </r>
  <r>
    <x v="1717"/>
    <s v="LIFTER-HOOD"/>
    <s v="EA"/>
    <s v="GB"/>
    <x v="65"/>
    <x v="65"/>
    <s v="N"/>
    <s v="아산2포장장"/>
    <n v="20201030"/>
    <x v="903"/>
    <b v="0"/>
    <s v="PB320GK"/>
    <b v="1"/>
    <b v="1"/>
    <x v="5"/>
    <x v="29"/>
    <s v="LIFTER, HOOD"/>
    <m/>
    <n v="2"/>
    <x v="93"/>
    <x v="117"/>
    <x v="174"/>
    <x v="0"/>
  </r>
  <r>
    <x v="1718"/>
    <s v="BALL JOINT-TAILGATE LIFTER"/>
    <s v="EA"/>
    <s v="GB"/>
    <x v="126"/>
    <x v="126"/>
    <s v="N"/>
    <s v="아산2포장장"/>
    <n v="20201028"/>
    <x v="904"/>
    <b v="0"/>
    <s v="PB345G"/>
    <b v="1"/>
    <b v="1"/>
    <x v="5"/>
    <x v="29"/>
    <s v="BALL, JOINT, TAILGATE, LIFTER"/>
    <m/>
    <n v="4"/>
    <x v="154"/>
    <x v="236"/>
    <x v="343"/>
    <x v="0"/>
  </r>
  <r>
    <x v="1066"/>
    <s v="M/SCREW-TORX"/>
    <m/>
    <s v="GB"/>
    <x v="1"/>
    <x v="1"/>
    <s v="N"/>
    <s v="아산2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719"/>
    <s v="LATCH ASSY-TAILGATE"/>
    <s v="EA"/>
    <s v="GB"/>
    <x v="56"/>
    <x v="56"/>
    <s v="N"/>
    <s v="아산2포장장"/>
    <n v="20201028"/>
    <x v="905"/>
    <b v="0"/>
    <s v="PB326GK"/>
    <b v="1"/>
    <b v="1"/>
    <x v="5"/>
    <x v="29"/>
    <s v="LATCH, TAILGATE"/>
    <m/>
    <n v="2"/>
    <x v="70"/>
    <x v="142"/>
    <x v="202"/>
    <x v="0"/>
  </r>
  <r>
    <x v="1720"/>
    <s v="LATCH ASSY-POWER TAILGATE"/>
    <s v="EA"/>
    <s v="GB"/>
    <x v="78"/>
    <x v="78"/>
    <s v="N"/>
    <s v="아산2포장장"/>
    <n v="20201028"/>
    <x v="906"/>
    <b v="0"/>
    <s v="PB325GK"/>
    <b v="1"/>
    <b v="1"/>
    <x v="5"/>
    <x v="29"/>
    <s v="LATCH, POWER, TAILGATE"/>
    <m/>
    <n v="3"/>
    <x v="70"/>
    <x v="144"/>
    <x v="231"/>
    <x v="0"/>
  </r>
  <r>
    <x v="1069"/>
    <s v="STRIKER ASSY-TAILGATE"/>
    <s v="EA"/>
    <s v="GB"/>
    <x v="56"/>
    <x v="56"/>
    <s v="N"/>
    <s v="아산2포장장"/>
    <n v="20201023"/>
    <x v="107"/>
    <b v="0"/>
    <s v="PB320GK"/>
    <b v="1"/>
    <b v="1"/>
    <x v="5"/>
    <x v="29"/>
    <s v="STRIKER, TAILGATE"/>
    <m/>
    <n v="3"/>
    <x v="107"/>
    <x v="4"/>
    <x v="203"/>
    <x v="0"/>
  </r>
  <r>
    <x v="1721"/>
    <s v="BRKT ASSY-T/GATE LFTR B/SD,LH"/>
    <s v="EA"/>
    <s v="GB"/>
    <x v="78"/>
    <x v="78"/>
    <s v="N"/>
    <s v="아산2포장장"/>
    <n v="20201013"/>
    <x v="907"/>
    <b v="0"/>
    <s v="PB320GK"/>
    <b v="1"/>
    <b v="1"/>
    <x v="5"/>
    <x v="29"/>
    <s v="BRKT, T/GATE, LFTR, B/SD"/>
    <m/>
    <n v="4"/>
    <x v="38"/>
    <x v="145"/>
    <x v="207"/>
    <x v="0"/>
  </r>
  <r>
    <x v="1722"/>
    <s v="BRKT ASSY-T/GATE LFTR B/SD,RH"/>
    <s v="EA"/>
    <s v="GB"/>
    <x v="78"/>
    <x v="78"/>
    <s v="N"/>
    <s v="아산2포장장"/>
    <n v="20201013"/>
    <x v="493"/>
    <b v="0"/>
    <s v="PB320GK"/>
    <b v="1"/>
    <b v="1"/>
    <x v="5"/>
    <x v="29"/>
    <s v="BRKT, T/GATE, LFTR, B/SD"/>
    <m/>
    <n v="4"/>
    <x v="38"/>
    <x v="145"/>
    <x v="207"/>
    <x v="0"/>
  </r>
  <r>
    <x v="1723"/>
    <s v="SWITCH ASSY-POWER TAILGATE"/>
    <s v="EA"/>
    <s v="GB"/>
    <x v="57"/>
    <x v="57"/>
    <s v="N"/>
    <s v="아산2포장장"/>
    <n v="20201029"/>
    <x v="42"/>
    <b v="0"/>
    <s v="PB325GK"/>
    <b v="1"/>
    <b v="1"/>
    <x v="5"/>
    <x v="29"/>
    <s v="SWITCH, POWER, TAILGATE"/>
    <m/>
    <n v="3"/>
    <x v="101"/>
    <x v="144"/>
    <x v="233"/>
    <x v="0"/>
  </r>
  <r>
    <x v="1724"/>
    <s v="SWITCH ASSY-POWER TAILGATE"/>
    <s v="EA"/>
    <s v="GB"/>
    <x v="57"/>
    <x v="57"/>
    <s v="N"/>
    <s v="아산2포장장"/>
    <n v="20201029"/>
    <x v="42"/>
    <b v="0"/>
    <s v="PB325GK"/>
    <b v="1"/>
    <b v="1"/>
    <x v="5"/>
    <x v="29"/>
    <s v="SWITCH, POWER, TAILGATE"/>
    <m/>
    <n v="3"/>
    <x v="101"/>
    <x v="144"/>
    <x v="233"/>
    <x v="0"/>
  </r>
  <r>
    <x v="358"/>
    <s v="T/SCREW ASSY-NYLON WASHER"/>
    <s v="EA"/>
    <s v="GB"/>
    <x v="1"/>
    <x v="1"/>
    <s v="N"/>
    <s v="아산2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1725"/>
    <s v="CAP-FR DR O/S HDL,LH"/>
    <s v="EA"/>
    <s v="GB"/>
    <x v="58"/>
    <x v="58"/>
    <s v="N"/>
    <s v="아산2포장장"/>
    <n v="20201029"/>
    <x v="9"/>
    <b v="0"/>
    <s v="PB325GK"/>
    <b v="1"/>
    <b v="1"/>
    <x v="5"/>
    <x v="22"/>
    <s v="CAP, DR, O/S, HDL"/>
    <s v="FR"/>
    <n v="4"/>
    <x v="21"/>
    <x v="91"/>
    <x v="133"/>
    <x v="0"/>
  </r>
  <r>
    <x v="1726"/>
    <s v="PAD-FR DR O/S HDL HINGE,LH"/>
    <s v="EA"/>
    <s v="GB"/>
    <x v="58"/>
    <x v="58"/>
    <s v="N"/>
    <s v="아산2포장장"/>
    <n v="20201027"/>
    <x v="431"/>
    <b v="0"/>
    <s v="PB326GK"/>
    <b v="1"/>
    <b v="1"/>
    <x v="5"/>
    <x v="22"/>
    <s v="PAD, DR, O/S, HDL, HINGE"/>
    <s v="FR"/>
    <n v="5"/>
    <x v="82"/>
    <x v="102"/>
    <x v="150"/>
    <x v="0"/>
  </r>
  <r>
    <x v="1727"/>
    <s v="PAD-FR DR O/S HDL COVER,LH"/>
    <s v="EA"/>
    <s v="GB"/>
    <x v="58"/>
    <x v="58"/>
    <s v="N"/>
    <s v="아산2포장장"/>
    <n v="20201027"/>
    <x v="793"/>
    <b v="0"/>
    <s v="PB325GK"/>
    <b v="1"/>
    <b v="1"/>
    <x v="5"/>
    <x v="22"/>
    <s v="PAD, DR, O/S, HDL, COVER"/>
    <s v="FR"/>
    <n v="5"/>
    <x v="82"/>
    <x v="102"/>
    <x v="150"/>
    <x v="0"/>
  </r>
  <r>
    <x v="1728"/>
    <s v="CAP-FR DR O/S HDL,RH"/>
    <s v="EA"/>
    <s v="GB"/>
    <x v="58"/>
    <x v="58"/>
    <s v="N"/>
    <s v="아산2포장장"/>
    <n v="20201028"/>
    <x v="87"/>
    <b v="0"/>
    <s v="PB325GK"/>
    <b v="1"/>
    <b v="1"/>
    <x v="5"/>
    <x v="22"/>
    <s v="CAP, DR, O/S, HDL"/>
    <s v="FR"/>
    <n v="4"/>
    <x v="21"/>
    <x v="91"/>
    <x v="133"/>
    <x v="0"/>
  </r>
  <r>
    <x v="1729"/>
    <s v="PAD-FR DR O/S HDL HINGE,RH"/>
    <s v="EA"/>
    <s v="GB"/>
    <x v="58"/>
    <x v="58"/>
    <s v="N"/>
    <s v="아산2포장장"/>
    <n v="20201027"/>
    <x v="431"/>
    <b v="0"/>
    <s v="PB326GK"/>
    <b v="1"/>
    <b v="1"/>
    <x v="5"/>
    <x v="22"/>
    <s v="PAD, DR, O/S, HDL, HINGE"/>
    <s v="FR"/>
    <n v="5"/>
    <x v="82"/>
    <x v="102"/>
    <x v="150"/>
    <x v="0"/>
  </r>
  <r>
    <x v="1730"/>
    <s v="PAD-FR DR O/S HDL COVER,RH"/>
    <s v="EA"/>
    <s v="GB"/>
    <x v="58"/>
    <x v="58"/>
    <s v="N"/>
    <s v="아산2포장장"/>
    <n v="20201027"/>
    <x v="793"/>
    <b v="0"/>
    <s v="PB325GK"/>
    <b v="1"/>
    <b v="1"/>
    <x v="5"/>
    <x v="22"/>
    <s v="PAD, DR, O/S, HDL, COVER"/>
    <s v="FR"/>
    <n v="5"/>
    <x v="82"/>
    <x v="102"/>
    <x v="150"/>
    <x v="0"/>
  </r>
  <r>
    <x v="1731"/>
    <s v="PAD-ANTINOISE"/>
    <s v="EA"/>
    <s v="GB"/>
    <x v="113"/>
    <x v="113"/>
    <s v="N"/>
    <s v="아산2포장장"/>
    <n v="20201030"/>
    <x v="908"/>
    <b v="0"/>
    <s v="PB325GK"/>
    <b v="1"/>
    <b v="1"/>
    <x v="5"/>
    <x v="30"/>
    <s v="PAD, ANTINOISE"/>
    <m/>
    <n v="2"/>
    <x v="82"/>
    <x v="124"/>
    <x v="181"/>
    <x v="0"/>
  </r>
  <r>
    <x v="1732"/>
    <s v="HOOK-RR DR CURTAIN"/>
    <s v="EA"/>
    <s v="GB"/>
    <x v="125"/>
    <x v="125"/>
    <s v="N"/>
    <s v="아산2포장장"/>
    <n v="20201028"/>
    <x v="763"/>
    <b v="0"/>
    <s v="PB326GK"/>
    <b v="1"/>
    <b v="1"/>
    <x v="5"/>
    <x v="30"/>
    <s v="HOOK, DR, CURTAIN"/>
    <s v="RR"/>
    <n v="3"/>
    <x v="151"/>
    <x v="233"/>
    <x v="338"/>
    <x v="0"/>
  </r>
  <r>
    <x v="205"/>
    <s v="SCREW-TORX"/>
    <s v="EA"/>
    <s v="GB"/>
    <x v="1"/>
    <x v="1"/>
    <s v="N"/>
    <s v="아산2포장장"/>
    <n v="20201021"/>
    <x v="158"/>
    <b v="0"/>
    <s v="PB345G"/>
    <b v="1"/>
    <b v="1"/>
    <x v="5"/>
    <x v="23"/>
    <s v="SCREW, TORX"/>
    <m/>
    <n v="4"/>
    <x v="53"/>
    <x v="4"/>
    <x v="93"/>
    <x v="0"/>
  </r>
  <r>
    <x v="1733"/>
    <s v="BRKT ASSY-ASSIST HDL MTG FR,LH"/>
    <s v="EA"/>
    <s v="GB"/>
    <x v="60"/>
    <x v="60"/>
    <s v="N"/>
    <s v="아산2포장장"/>
    <n v="20201029"/>
    <x v="909"/>
    <b v="0"/>
    <s v="PB326GK"/>
    <b v="1"/>
    <b v="1"/>
    <x v="5"/>
    <x v="23"/>
    <s v="BRKT, ASSIST, HDL, MTG"/>
    <s v="FR"/>
    <n v="4"/>
    <x v="38"/>
    <x v="126"/>
    <x v="184"/>
    <x v="0"/>
  </r>
  <r>
    <x v="1734"/>
    <s v="BRKT ASSY-ASSIST HDL MTG FR,LH"/>
    <s v="EA"/>
    <s v="GB"/>
    <x v="60"/>
    <x v="60"/>
    <s v="N"/>
    <s v="아산2포장장"/>
    <n v="20201023"/>
    <x v="910"/>
    <b v="0"/>
    <s v="PB326GK"/>
    <b v="1"/>
    <b v="1"/>
    <x v="5"/>
    <x v="23"/>
    <s v="BRKT, ASSIST, HDL, MTG"/>
    <s v="FR"/>
    <n v="4"/>
    <x v="38"/>
    <x v="126"/>
    <x v="184"/>
    <x v="0"/>
  </r>
  <r>
    <x v="1735"/>
    <s v="BRKT ASSY-ASSIST HDL MTG FR,RH"/>
    <s v="EA"/>
    <s v="GB"/>
    <x v="60"/>
    <x v="60"/>
    <s v="N"/>
    <s v="아산2포장장"/>
    <n v="20201029"/>
    <x v="911"/>
    <b v="0"/>
    <s v="PB326GK"/>
    <b v="1"/>
    <b v="1"/>
    <x v="5"/>
    <x v="23"/>
    <s v="BRKT, ASSIST, HDL, MTG"/>
    <s v="FR"/>
    <n v="4"/>
    <x v="38"/>
    <x v="126"/>
    <x v="184"/>
    <x v="0"/>
  </r>
  <r>
    <x v="1736"/>
    <s v="BRKT ASSY-ASSIST HDL MTG FR,RH"/>
    <s v="EA"/>
    <s v="GB"/>
    <x v="60"/>
    <x v="60"/>
    <s v="N"/>
    <s v="아산2포장장"/>
    <n v="20201029"/>
    <x v="910"/>
    <b v="0"/>
    <s v="PB326GK"/>
    <b v="1"/>
    <b v="1"/>
    <x v="5"/>
    <x v="23"/>
    <s v="BRKT, ASSIST, HDL, MTG"/>
    <s v="FR"/>
    <n v="4"/>
    <x v="38"/>
    <x v="126"/>
    <x v="184"/>
    <x v="0"/>
  </r>
  <r>
    <x v="1628"/>
    <s v="NUT-PLUG"/>
    <s v="EA"/>
    <s v="GB"/>
    <x v="64"/>
    <x v="64"/>
    <s v="N"/>
    <s v="아산2포장장"/>
    <n v="20201023"/>
    <x v="861"/>
    <b v="0"/>
    <s v="PB325GK"/>
    <b v="1"/>
    <b v="1"/>
    <x v="5"/>
    <x v="23"/>
    <s v="NUT, PLUG"/>
    <m/>
    <n v="2"/>
    <x v="16"/>
    <x v="22"/>
    <x v="281"/>
    <x v="0"/>
  </r>
  <r>
    <x v="1737"/>
    <s v="WARNING TRIANGLE ASSY-CAR"/>
    <s v="EA"/>
    <s v="GB"/>
    <x v="127"/>
    <x v="127"/>
    <s v="N"/>
    <s v="아산2포장장"/>
    <n v="20201029"/>
    <x v="912"/>
    <b v="0"/>
    <s v="PB320GK"/>
    <b v="1"/>
    <b v="1"/>
    <x v="5"/>
    <x v="23"/>
    <s v="WARNING, TRIANGLE, CAR"/>
    <m/>
    <n v="3"/>
    <x v="155"/>
    <x v="237"/>
    <x v="344"/>
    <x v="0"/>
  </r>
  <r>
    <x v="1738"/>
    <s v="GRIP ASSY?"/>
    <s v="EA"/>
    <s v="GB"/>
    <x v="109"/>
    <x v="109"/>
    <s v="N"/>
    <s v="아산2포장장"/>
    <n v="20201029"/>
    <x v="913"/>
    <b v="0"/>
    <s v="PB325GK"/>
    <b v="1"/>
    <b v="1"/>
    <x v="5"/>
    <x v="23"/>
    <s v="GRIP"/>
    <m/>
    <n v="1"/>
    <x v="156"/>
    <x v="4"/>
    <x v="345"/>
    <x v="0"/>
  </r>
  <r>
    <x v="1739"/>
    <s v="GRIP ASSY-GET ON OFF 2ND"/>
    <s v="EA"/>
    <s v="GB"/>
    <x v="109"/>
    <x v="109"/>
    <s v="N"/>
    <s v="아산2포장장"/>
    <n v="20201028"/>
    <x v="913"/>
    <b v="0"/>
    <s v="PB325GK"/>
    <b v="1"/>
    <b v="1"/>
    <x v="5"/>
    <x v="23"/>
    <s v="GRIP, GET, ON, OFF"/>
    <m/>
    <n v="4"/>
    <x v="156"/>
    <x v="238"/>
    <x v="346"/>
    <x v="0"/>
  </r>
  <r>
    <x v="1740"/>
    <s v="GRIP COVER-GET ON OFF 2ND"/>
    <s v="EA"/>
    <s v="GB"/>
    <x v="109"/>
    <x v="109"/>
    <s v="N"/>
    <s v="아산2포장장"/>
    <n v="20201028"/>
    <x v="914"/>
    <b v="0"/>
    <s v="PB325GK"/>
    <b v="1"/>
    <b v="1"/>
    <x v="5"/>
    <x v="23"/>
    <s v="GRIP, COVER, GET, ON, OFF"/>
    <m/>
    <n v="3"/>
    <x v="156"/>
    <x v="239"/>
    <x v="347"/>
    <x v="0"/>
  </r>
  <r>
    <x v="1741"/>
    <s v="GRIP COVER-GET ON OFF 2ND"/>
    <s v="EA"/>
    <s v="GB"/>
    <x v="109"/>
    <x v="109"/>
    <s v="N"/>
    <s v="아산2포장장"/>
    <n v="20201015"/>
    <x v="764"/>
    <b v="0"/>
    <s v="PB325GK"/>
    <b v="1"/>
    <b v="1"/>
    <x v="5"/>
    <x v="23"/>
    <s v="GRIP, COVER, GET, ON, OFF"/>
    <m/>
    <n v="3"/>
    <x v="156"/>
    <x v="239"/>
    <x v="347"/>
    <x v="0"/>
  </r>
  <r>
    <x v="1742"/>
    <s v="GRIP COVER-GET ON OFF 2ND"/>
    <s v="EA"/>
    <s v="GB"/>
    <x v="109"/>
    <x v="109"/>
    <s v="N"/>
    <s v="아산2포장장"/>
    <n v="20201028"/>
    <x v="914"/>
    <b v="0"/>
    <s v="PB325GK"/>
    <b v="1"/>
    <b v="1"/>
    <x v="5"/>
    <x v="23"/>
    <s v="GRIP, COVER, GET, ON, OFF"/>
    <m/>
    <n v="3"/>
    <x v="156"/>
    <x v="239"/>
    <x v="347"/>
    <x v="0"/>
  </r>
  <r>
    <x v="1743"/>
    <s v="GRIP COVER-GET ON OFF 2ND"/>
    <s v="EA"/>
    <s v="GB"/>
    <x v="109"/>
    <x v="109"/>
    <s v="N"/>
    <s v="아산2포장장"/>
    <n v="20201019"/>
    <x v="764"/>
    <b v="0"/>
    <s v="PB325GK"/>
    <b v="1"/>
    <b v="1"/>
    <x v="5"/>
    <x v="23"/>
    <s v="GRIP, COVER, GET, ON, OFF"/>
    <m/>
    <n v="3"/>
    <x v="156"/>
    <x v="239"/>
    <x v="347"/>
    <x v="0"/>
  </r>
  <r>
    <x v="1259"/>
    <s v="UNIT ASSY-INVERTER"/>
    <s v="EA"/>
    <s v="GB"/>
    <x v="61"/>
    <x v="61"/>
    <s v="N"/>
    <s v="아산2포장장"/>
    <n v="20201030"/>
    <x v="639"/>
    <b v="0"/>
    <s v="PB325GK"/>
    <b v="1"/>
    <b v="1"/>
    <x v="2"/>
    <x v="33"/>
    <s v="UNIT, INVERTER"/>
    <m/>
    <n v="2"/>
    <x v="78"/>
    <x v="147"/>
    <x v="212"/>
    <x v="0"/>
  </r>
  <r>
    <x v="1744"/>
    <s v="ANTENNA ASSY-SMART KEY"/>
    <s v="EA"/>
    <s v="GB"/>
    <x v="62"/>
    <x v="62"/>
    <s v="N"/>
    <s v="아산2포장장"/>
    <n v="20201027"/>
    <x v="915"/>
    <b v="0"/>
    <s v="PB325GK"/>
    <b v="1"/>
    <b v="1"/>
    <x v="2"/>
    <x v="33"/>
    <s v="ANTENNA, SMART, KEY"/>
    <m/>
    <n v="3"/>
    <x v="76"/>
    <x v="104"/>
    <x v="154"/>
    <x v="0"/>
  </r>
  <r>
    <x v="1745"/>
    <s v="TCU &amp; BRKT ASSY"/>
    <s v="EA"/>
    <s v="GB"/>
    <x v="26"/>
    <x v="26"/>
    <s v="N"/>
    <s v="아산2포장장"/>
    <n v="20201026"/>
    <x v="916"/>
    <b v="0"/>
    <s v="PB325GK"/>
    <b v="1"/>
    <b v="1"/>
    <x v="2"/>
    <x v="33"/>
    <s v="TCU&amp;BRKT"/>
    <m/>
    <n v="1"/>
    <x v="102"/>
    <x v="4"/>
    <x v="190"/>
    <x v="0"/>
  </r>
  <r>
    <x v="1746"/>
    <s v="TCU &amp; BRKT ASSY"/>
    <s v="EA"/>
    <s v="GB"/>
    <x v="26"/>
    <x v="26"/>
    <s v="N"/>
    <s v="아산2포장장"/>
    <n v="20201026"/>
    <x v="917"/>
    <b v="0"/>
    <s v="PB325GK"/>
    <b v="1"/>
    <b v="1"/>
    <x v="2"/>
    <x v="33"/>
    <s v="TCU&amp;BRKT"/>
    <m/>
    <n v="1"/>
    <x v="102"/>
    <x v="4"/>
    <x v="190"/>
    <x v="0"/>
  </r>
  <r>
    <x v="1747"/>
    <s v="FOB-SMART KEY"/>
    <s v="EA"/>
    <s v="GB"/>
    <x v="62"/>
    <x v="62"/>
    <s v="N"/>
    <s v="아산2포장장"/>
    <n v="20201027"/>
    <x v="918"/>
    <b v="0"/>
    <s v="PB325GK"/>
    <b v="1"/>
    <b v="1"/>
    <x v="2"/>
    <x v="33"/>
    <s v="FOB, SMART, KEY"/>
    <m/>
    <n v="3"/>
    <x v="84"/>
    <x v="104"/>
    <x v="153"/>
    <x v="0"/>
  </r>
  <r>
    <x v="1748"/>
    <s v="FOB-SMART KEY"/>
    <s v="EA"/>
    <s v="GB"/>
    <x v="62"/>
    <x v="62"/>
    <s v="N"/>
    <s v="아산2포장장"/>
    <n v="20201029"/>
    <x v="919"/>
    <b v="0"/>
    <s v="PB325GK"/>
    <b v="1"/>
    <b v="1"/>
    <x v="2"/>
    <x v="33"/>
    <s v="FOB, SMART, KEY"/>
    <m/>
    <n v="3"/>
    <x v="84"/>
    <x v="104"/>
    <x v="153"/>
    <x v="0"/>
  </r>
  <r>
    <x v="1749"/>
    <s v="E.C.U-4WD, ON"/>
    <s v="EA"/>
    <s v="GB"/>
    <x v="123"/>
    <x v="123"/>
    <s v="N"/>
    <s v="아산2포장장"/>
    <n v="20201030"/>
    <x v="920"/>
    <b v="0"/>
    <s v="PB326GK"/>
    <b v="1"/>
    <b v="1"/>
    <x v="2"/>
    <x v="33"/>
    <s v="ECU, ON"/>
    <m/>
    <n v="2"/>
    <x v="150"/>
    <x v="4"/>
    <x v="325"/>
    <x v="0"/>
  </r>
  <r>
    <x v="425"/>
    <s v="GRL &amp; CVR ASSY - AIR EXTRACTOR"/>
    <s v="EA"/>
    <s v="GB"/>
    <x v="64"/>
    <x v="64"/>
    <s v="N"/>
    <s v="아산2포장장"/>
    <n v="20201027"/>
    <x v="282"/>
    <b v="0"/>
    <s v="PB325GK"/>
    <b v="1"/>
    <b v="1"/>
    <x v="2"/>
    <x v="3"/>
    <s v="GRL&amp;CVR, AIR, EXTRACTOR"/>
    <m/>
    <n v="3"/>
    <x v="77"/>
    <x v="95"/>
    <x v="140"/>
    <x v="0"/>
  </r>
  <r>
    <x v="1750"/>
    <s v="UNIT-FR VIEW CAMERA"/>
    <s v="EA"/>
    <s v="GB"/>
    <x v="70"/>
    <x v="70"/>
    <s v="N"/>
    <s v="아산2포장장"/>
    <n v="20201030"/>
    <x v="633"/>
    <b v="0"/>
    <s v="PB325GK"/>
    <b v="1"/>
    <b v="1"/>
    <x v="2"/>
    <x v="35"/>
    <s v="UNIT, VIEW, CAMERA"/>
    <s v="FR"/>
    <n v="3"/>
    <x v="78"/>
    <x v="97"/>
    <x v="142"/>
    <x v="0"/>
  </r>
  <r>
    <x v="1751"/>
    <s v="LABEL-TIRE PRESSURE"/>
    <s v="EA"/>
    <s v="GB"/>
    <x v="53"/>
    <x v="53"/>
    <s v="N"/>
    <s v="아산2포장장"/>
    <n v="20200903"/>
    <x v="921"/>
    <b v="0"/>
    <s v="PB345G"/>
    <b v="1"/>
    <b v="1"/>
    <x v="7"/>
    <x v="4"/>
    <s v="LABEL, TIRE, PRESSURE"/>
    <m/>
    <n v="3"/>
    <x v="51"/>
    <x v="240"/>
    <x v="348"/>
    <x v="0"/>
  </r>
  <r>
    <x v="1752"/>
    <s v="LABEL-TIRE PRESSURE"/>
    <s v="EA"/>
    <s v="GB"/>
    <x v="53"/>
    <x v="53"/>
    <s v="N"/>
    <s v="아산2포장장"/>
    <n v="20200925"/>
    <x v="921"/>
    <b v="0"/>
    <s v="PB345G"/>
    <b v="1"/>
    <b v="1"/>
    <x v="7"/>
    <x v="4"/>
    <s v="LABEL, TIRE, PRESSURE"/>
    <m/>
    <n v="3"/>
    <x v="51"/>
    <x v="240"/>
    <x v="348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307"/>
    <s v="BOLT-WASHER ASSY"/>
    <m/>
    <s v="GB"/>
    <x v="6"/>
    <x v="6"/>
    <s v="N"/>
    <s v="아산2포장장"/>
    <n v="20201028"/>
    <x v="6"/>
    <b v="0"/>
    <s v="PB345"/>
    <b v="1"/>
    <b v="1"/>
    <x v="0"/>
    <x v="0"/>
    <s v="BOLT, WASHER"/>
    <m/>
    <n v="2"/>
    <x v="0"/>
    <x v="8"/>
    <x v="15"/>
    <x v="0"/>
  </r>
  <r>
    <x v="552"/>
    <s v="BOLT-WASHER ASSY"/>
    <s v="EA"/>
    <s v="GB"/>
    <x v="1"/>
    <x v="1"/>
    <s v="N"/>
    <s v="아산2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23"/>
    <s v="BOLT-FLANGE"/>
    <s v="EA"/>
    <s v="GB"/>
    <x v="5"/>
    <x v="5"/>
    <s v="N"/>
    <s v="아산2포장장"/>
    <n v="20201028"/>
    <x v="18"/>
    <b v="0"/>
    <s v="PB345"/>
    <b v="1"/>
    <b v="1"/>
    <x v="0"/>
    <x v="0"/>
    <s v="BOLT, FLANGE"/>
    <m/>
    <n v="2"/>
    <x v="0"/>
    <x v="0"/>
    <x v="0"/>
    <x v="0"/>
  </r>
  <r>
    <x v="553"/>
    <s v="BOLT-FLANGE"/>
    <s v="EA"/>
    <s v="GB"/>
    <x v="6"/>
    <x v="6"/>
    <s v="N"/>
    <s v="아산2포장장"/>
    <n v="20201020"/>
    <x v="90"/>
    <b v="0"/>
    <s v="PB345"/>
    <b v="1"/>
    <b v="1"/>
    <x v="0"/>
    <x v="0"/>
    <s v="BOLT, FLANGE"/>
    <m/>
    <n v="2"/>
    <x v="0"/>
    <x v="0"/>
    <x v="0"/>
    <x v="0"/>
  </r>
  <r>
    <x v="554"/>
    <s v="BOLT-FLANGE(F.T THREAD)"/>
    <s v="EA"/>
    <s v="GB"/>
    <x v="5"/>
    <x v="5"/>
    <s v="N"/>
    <s v="아산2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556"/>
    <s v="BOLT-FLANGE, PAINT CLEAR"/>
    <s v="EA"/>
    <s v="GB"/>
    <x v="1"/>
    <x v="1"/>
    <s v="N"/>
    <s v="아산2포장장"/>
    <n v="20201026"/>
    <x v="334"/>
    <b v="0"/>
    <s v="PB345"/>
    <b v="1"/>
    <b v="1"/>
    <x v="0"/>
    <x v="0"/>
    <s v="BOLT, FLANGE, PAINT, CLEAR"/>
    <m/>
    <n v="2"/>
    <x v="0"/>
    <x v="0"/>
    <x v="0"/>
    <x v="0"/>
  </r>
  <r>
    <x v="1334"/>
    <s v="BOLT-FLANGE, TAPER"/>
    <s v="EA"/>
    <s v="GB"/>
    <x v="1"/>
    <x v="1"/>
    <s v="N"/>
    <s v="아산2포장장"/>
    <n v="20200929"/>
    <x v="45"/>
    <b v="0"/>
    <s v="PB345"/>
    <b v="1"/>
    <b v="1"/>
    <x v="0"/>
    <x v="0"/>
    <s v="BOLT, FLANGE, TAPER"/>
    <m/>
    <n v="2"/>
    <x v="0"/>
    <x v="0"/>
    <x v="0"/>
    <x v="0"/>
  </r>
  <r>
    <x v="1623"/>
    <s v="M/SCREW-OVAL COUNTERSUNK HEAD"/>
    <s v="EA"/>
    <s v="GB"/>
    <x v="1"/>
    <x v="1"/>
    <s v="N"/>
    <s v="아산2포장장"/>
    <n v="20200915"/>
    <x v="1"/>
    <b v="0"/>
    <s v="PB345G"/>
    <b v="1"/>
    <b v="1"/>
    <x v="0"/>
    <x v="1"/>
    <s v="M/SCREW, OVAL, COUNTERSUNK, HEAD"/>
    <m/>
    <n v="4"/>
    <x v="122"/>
    <x v="4"/>
    <x v="230"/>
    <x v="0"/>
  </r>
  <r>
    <x v="557"/>
    <s v="T/SCREW-HEXAGON HEAD"/>
    <s v="EA"/>
    <s v="GB"/>
    <x v="1"/>
    <x v="1"/>
    <s v="N"/>
    <s v="아산2포장장"/>
    <n v="20200929"/>
    <x v="335"/>
    <b v="0"/>
    <s v="PB345G"/>
    <b v="1"/>
    <b v="1"/>
    <x v="0"/>
    <x v="1"/>
    <s v="T/SCREW, HEXAGON, HEAD"/>
    <m/>
    <n v="3"/>
    <x v="1"/>
    <x v="1"/>
    <x v="1"/>
    <x v="0"/>
  </r>
  <r>
    <x v="119"/>
    <s v="T/SCREW-FLANGE HEAD"/>
    <s v="EA"/>
    <s v="GB"/>
    <x v="1"/>
    <x v="1"/>
    <s v="N"/>
    <s v="아산2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559"/>
    <s v="NUT-WASHER ASSY"/>
    <s v="EA"/>
    <s v="GB"/>
    <x v="4"/>
    <x v="4"/>
    <s v="N"/>
    <s v="아산2포장장"/>
    <n v="20201021"/>
    <x v="28"/>
    <b v="0"/>
    <s v="PB345"/>
    <b v="1"/>
    <b v="1"/>
    <x v="0"/>
    <x v="7"/>
    <s v="NUT, WASHER"/>
    <m/>
    <n v="2"/>
    <x v="16"/>
    <x v="8"/>
    <x v="65"/>
    <x v="0"/>
  </r>
  <r>
    <x v="576"/>
    <s v="NUT-FLANGE,PAINT CLEAR"/>
    <s v="EA"/>
    <s v="GB"/>
    <x v="4"/>
    <x v="4"/>
    <s v="N"/>
    <s v="아산2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122"/>
    <s v="NUT-FLANGE"/>
    <s v="EA"/>
    <s v="GB"/>
    <x v="4"/>
    <x v="4"/>
    <s v="N"/>
    <s v="아산2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1032"/>
    <s v="NUT-FLANGE"/>
    <s v="EA"/>
    <s v="GB"/>
    <x v="24"/>
    <x v="24"/>
    <s v="N"/>
    <s v="아산2포장장"/>
    <n v="20201015"/>
    <x v="162"/>
    <b v="0"/>
    <s v="PB345"/>
    <b v="1"/>
    <b v="1"/>
    <x v="0"/>
    <x v="7"/>
    <s v="NUT, FLANGE"/>
    <m/>
    <n v="2"/>
    <x v="16"/>
    <x v="10"/>
    <x v="18"/>
    <x v="0"/>
  </r>
  <r>
    <x v="805"/>
    <s v="NUT-FLANGE"/>
    <s v="EA"/>
    <s v="GB"/>
    <x v="24"/>
    <x v="24"/>
    <s v="N"/>
    <s v="아산2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1753"/>
    <s v="OIL PAN ASSY-LWR (NEW)"/>
    <s v="EA"/>
    <s v="GB"/>
    <x v="128"/>
    <x v="128"/>
    <s v="N"/>
    <s v="아산2포장장"/>
    <n v="20200729"/>
    <x v="836"/>
    <b v="0"/>
    <s v="PB325GK"/>
    <b v="1"/>
    <b v="1"/>
    <x v="1"/>
    <x v="10"/>
    <s v="OIL, PAN, LWR, NEW"/>
    <m/>
    <n v="2"/>
    <x v="157"/>
    <x v="45"/>
    <x v="349"/>
    <x v="0"/>
  </r>
  <r>
    <x v="254"/>
    <s v="STUD"/>
    <s v="EA"/>
    <s v="GB"/>
    <x v="5"/>
    <x v="5"/>
    <s v="N"/>
    <s v="아산2포장장"/>
    <n v="20200731"/>
    <x v="194"/>
    <b v="0"/>
    <s v="PB345G"/>
    <b v="1"/>
    <b v="1"/>
    <x v="1"/>
    <x v="11"/>
    <s v="STUD"/>
    <m/>
    <n v="1"/>
    <x v="15"/>
    <x v="4"/>
    <x v="30"/>
    <x v="0"/>
  </r>
  <r>
    <x v="1688"/>
    <s v="SOLENOID-VARIABLE FORCE"/>
    <s v="EA"/>
    <s v="GB"/>
    <x v="20"/>
    <x v="20"/>
    <s v="N"/>
    <s v="아산2포장장"/>
    <n v="20200731"/>
    <x v="888"/>
    <b v="0"/>
    <s v="PB320GK"/>
    <b v="1"/>
    <b v="1"/>
    <x v="1"/>
    <x v="13"/>
    <s v="SOLENOID, VARIABLE, FORCE"/>
    <m/>
    <n v="1"/>
    <x v="31"/>
    <x v="4"/>
    <x v="47"/>
    <x v="0"/>
  </r>
  <r>
    <x v="1754"/>
    <s v="COMPLETE SSY-OIL FILTER"/>
    <s v="EA"/>
    <s v="GB"/>
    <x v="92"/>
    <x v="92"/>
    <s v="N"/>
    <s v="아산2포장장"/>
    <n v="20200812"/>
    <x v="922"/>
    <b v="0"/>
    <s v="PB326GK"/>
    <b v="1"/>
    <b v="1"/>
    <x v="1"/>
    <x v="14"/>
    <s v="SSY, OIL, FILTER"/>
    <m/>
    <m/>
    <x v="4"/>
    <x v="4"/>
    <x v="4"/>
    <x v="0"/>
  </r>
  <r>
    <x v="1755"/>
    <s v="oil level gauge"/>
    <s v="EA"/>
    <s v="GB"/>
    <x v="25"/>
    <x v="25"/>
    <s v="N"/>
    <s v="아산2포장장"/>
    <n v="20200812"/>
    <x v="923"/>
    <b v="0"/>
    <s v="PB335GK"/>
    <b v="1"/>
    <b v="1"/>
    <x v="1"/>
    <x v="14"/>
    <s v="OIL, LEVEL, GAUGE"/>
    <m/>
    <n v="3"/>
    <x v="158"/>
    <x v="241"/>
    <x v="350"/>
    <x v="0"/>
  </r>
  <r>
    <x v="1756"/>
    <s v="COVER ASSY-FUEL PUMP A/S"/>
    <s v="EA"/>
    <s v="GB"/>
    <x v="129"/>
    <x v="129"/>
    <s v="N"/>
    <s v="아산2포장장"/>
    <n v="20200929"/>
    <x v="920"/>
    <b v="0"/>
    <s v="PB325GK"/>
    <b v="1"/>
    <b v="1"/>
    <x v="1"/>
    <x v="25"/>
    <s v="COVER, FUEL, PUMP"/>
    <m/>
    <n v="3"/>
    <x v="6"/>
    <x v="110"/>
    <x v="162"/>
    <x v="1"/>
  </r>
  <r>
    <x v="1757"/>
    <s v="LABEL-1"/>
    <s v="EA"/>
    <s v="GB"/>
    <x v="53"/>
    <x v="53"/>
    <s v="N"/>
    <s v="아산2포장장"/>
    <n v="20200928"/>
    <x v="924"/>
    <b v="0"/>
    <s v="PB345G"/>
    <b v="1"/>
    <b v="1"/>
    <x v="1"/>
    <x v="20"/>
    <s v="LABEL"/>
    <m/>
    <n v="1"/>
    <x v="51"/>
    <x v="4"/>
    <x v="90"/>
    <x v="0"/>
  </r>
  <r>
    <x v="1758"/>
    <s v="LABEL-1"/>
    <s v="EA"/>
    <s v="GB"/>
    <x v="53"/>
    <x v="53"/>
    <s v="N"/>
    <s v="아산2포장장"/>
    <n v="20200723"/>
    <x v="924"/>
    <b v="0"/>
    <s v="PB345G"/>
    <b v="1"/>
    <b v="1"/>
    <x v="1"/>
    <x v="20"/>
    <s v="LABEL"/>
    <m/>
    <n v="1"/>
    <x v="51"/>
    <x v="4"/>
    <x v="90"/>
    <x v="0"/>
  </r>
  <r>
    <x v="1759"/>
    <s v="LABEL-1"/>
    <s v="EA"/>
    <s v="GB"/>
    <x v="53"/>
    <x v="53"/>
    <s v="N"/>
    <s v="아산2포장장"/>
    <n v="20200916"/>
    <x v="924"/>
    <b v="0"/>
    <s v="PB345G"/>
    <b v="1"/>
    <b v="1"/>
    <x v="1"/>
    <x v="20"/>
    <s v="LABEL"/>
    <m/>
    <n v="1"/>
    <x v="51"/>
    <x v="4"/>
    <x v="90"/>
    <x v="0"/>
  </r>
  <r>
    <x v="1760"/>
    <s v="LABEL-1"/>
    <s v="EA"/>
    <s v="GB"/>
    <x v="53"/>
    <x v="53"/>
    <s v="N"/>
    <s v="아산2포장장"/>
    <n v="20200820"/>
    <x v="924"/>
    <b v="0"/>
    <s v="PB345G"/>
    <b v="1"/>
    <b v="1"/>
    <x v="1"/>
    <x v="20"/>
    <s v="LABEL"/>
    <m/>
    <n v="1"/>
    <x v="51"/>
    <x v="4"/>
    <x v="90"/>
    <x v="0"/>
  </r>
  <r>
    <x v="1696"/>
    <s v="ETC ASSY"/>
    <s v="EA"/>
    <s v="GB"/>
    <x v="85"/>
    <x v="85"/>
    <s v="N"/>
    <s v="아산2포장장"/>
    <n v="20200731"/>
    <x v="891"/>
    <b v="0"/>
    <s v="PB320GK"/>
    <b v="1"/>
    <b v="1"/>
    <x v="1"/>
    <x v="16"/>
    <s v="ETC"/>
    <m/>
    <m/>
    <x v="4"/>
    <x v="4"/>
    <x v="4"/>
    <x v="0"/>
  </r>
  <r>
    <x v="1697"/>
    <s v="FOAM-PUMP (3.3L)"/>
    <s v="EA"/>
    <s v="GB"/>
    <x v="50"/>
    <x v="50"/>
    <s v="N"/>
    <s v="아산2포장장"/>
    <n v="20200730"/>
    <x v="725"/>
    <b v="0"/>
    <s v="PB325GK"/>
    <b v="1"/>
    <b v="1"/>
    <x v="1"/>
    <x v="16"/>
    <s v="FOAM, PUMP"/>
    <m/>
    <n v="2"/>
    <x v="35"/>
    <x v="38"/>
    <x v="58"/>
    <x v="0"/>
  </r>
  <r>
    <x v="1761"/>
    <s v="FOAM-PUMP"/>
    <s v="EA"/>
    <s v="GB"/>
    <x v="50"/>
    <x v="50"/>
    <s v="N"/>
    <s v="아산2포장장"/>
    <n v="20200812"/>
    <x v="925"/>
    <b v="0"/>
    <s v="PB325GK"/>
    <b v="1"/>
    <b v="1"/>
    <x v="1"/>
    <x v="16"/>
    <s v="FOAM, PUMP"/>
    <m/>
    <n v="2"/>
    <x v="35"/>
    <x v="38"/>
    <x v="58"/>
    <x v="0"/>
  </r>
  <r>
    <x v="560"/>
    <s v="STAY BATTERY-UPR"/>
    <s v="EA"/>
    <s v="GB"/>
    <x v="71"/>
    <x v="71"/>
    <s v="N"/>
    <s v="아산2포장장"/>
    <n v="20200911"/>
    <x v="337"/>
    <b v="0"/>
    <s v="PB320GK"/>
    <b v="1"/>
    <b v="1"/>
    <x v="1"/>
    <x v="17"/>
    <s v="STAY, BATTERY, UPR"/>
    <m/>
    <n v="3"/>
    <x v="85"/>
    <x v="106"/>
    <x v="155"/>
    <x v="0"/>
  </r>
  <r>
    <x v="1762"/>
    <s v="SENSOR-CMP"/>
    <s v="EA"/>
    <s v="GB"/>
    <x v="26"/>
    <x v="26"/>
    <s v="N"/>
    <s v="아산2포장장"/>
    <n v="20200812"/>
    <x v="926"/>
    <b v="0"/>
    <s v="PB320GK"/>
    <b v="1"/>
    <b v="1"/>
    <x v="1"/>
    <x v="18"/>
    <s v="SENSOR, CMP"/>
    <m/>
    <n v="2"/>
    <x v="6"/>
    <x v="41"/>
    <x v="61"/>
    <x v="0"/>
  </r>
  <r>
    <x v="1763"/>
    <s v="KNOB &amp; BOOT ASSY"/>
    <s v="EA"/>
    <s v="GB"/>
    <x v="67"/>
    <x v="67"/>
    <s v="N"/>
    <s v="아산2포장장"/>
    <n v="20200911"/>
    <x v="927"/>
    <b v="0"/>
    <s v="PB325GK"/>
    <b v="1"/>
    <b v="1"/>
    <x v="4"/>
    <x v="58"/>
    <s v="KNOB&amp;BOOT"/>
    <m/>
    <n v="1"/>
    <x v="159"/>
    <x v="4"/>
    <x v="351"/>
    <x v="0"/>
  </r>
  <r>
    <x v="1764"/>
    <s v="KNOB &amp; BOOT ASSY"/>
    <s v="EA"/>
    <s v="GB"/>
    <x v="67"/>
    <x v="67"/>
    <s v="N"/>
    <s v="아산2포장장"/>
    <n v="20200902"/>
    <x v="928"/>
    <b v="0"/>
    <s v="PB325GK"/>
    <b v="1"/>
    <b v="1"/>
    <x v="4"/>
    <x v="58"/>
    <s v="KNOB&amp;BOOT"/>
    <m/>
    <n v="1"/>
    <x v="159"/>
    <x v="4"/>
    <x v="351"/>
    <x v="0"/>
  </r>
  <r>
    <x v="562"/>
    <s v="BOLT"/>
    <s v="EA"/>
    <s v="GB"/>
    <x v="6"/>
    <x v="6"/>
    <s v="N"/>
    <s v="아산2포장장"/>
    <n v="20201023"/>
    <x v="90"/>
    <b v="0"/>
    <s v="PB345"/>
    <b v="1"/>
    <b v="1"/>
    <x v="4"/>
    <x v="37"/>
    <s v="BOLT"/>
    <m/>
    <n v="1"/>
    <x v="0"/>
    <x v="4"/>
    <x v="16"/>
    <x v="0"/>
  </r>
  <r>
    <x v="563"/>
    <s v="BOLT"/>
    <s v="EA"/>
    <s v="GB"/>
    <x v="1"/>
    <x v="1"/>
    <s v="N"/>
    <s v="아산2포장장"/>
    <n v="20201029"/>
    <x v="339"/>
    <b v="0"/>
    <s v="PB345"/>
    <b v="1"/>
    <b v="1"/>
    <x v="4"/>
    <x v="21"/>
    <s v="BOLT"/>
    <m/>
    <n v="1"/>
    <x v="0"/>
    <x v="4"/>
    <x v="16"/>
    <x v="0"/>
  </r>
  <r>
    <x v="334"/>
    <s v="BOLT-STEERING WHEEL MTG"/>
    <s v="EA"/>
    <s v="GB"/>
    <x v="6"/>
    <x v="6"/>
    <s v="N"/>
    <s v="아산2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1765"/>
    <s v="CLIP"/>
    <s v="EA"/>
    <s v="GB"/>
    <x v="87"/>
    <x v="87"/>
    <s v="N"/>
    <s v="아산2포장장"/>
    <n v="20200923"/>
    <x v="50"/>
    <b v="0"/>
    <s v="PB326GK"/>
    <b v="1"/>
    <b v="1"/>
    <x v="4"/>
    <x v="40"/>
    <s v="CLIP"/>
    <m/>
    <n v="1"/>
    <x v="141"/>
    <x v="4"/>
    <x v="352"/>
    <x v="0"/>
  </r>
  <r>
    <x v="1766"/>
    <s v="CLAMP-SPARE TIRE"/>
    <s v="EA"/>
    <s v="GB"/>
    <x v="120"/>
    <x v="120"/>
    <s v="N"/>
    <s v="아산2포장장"/>
    <n v="20200928"/>
    <x v="180"/>
    <b v="0"/>
    <s v="PB325GK"/>
    <b v="1"/>
    <b v="1"/>
    <x v="6"/>
    <x v="36"/>
    <s v="CLAMP, SPARE, TIRE"/>
    <m/>
    <n v="2"/>
    <x v="79"/>
    <x v="242"/>
    <x v="353"/>
    <x v="0"/>
  </r>
  <r>
    <x v="1767"/>
    <s v="PNL-COWL SIDE UPR OTR,LH"/>
    <s v="EA"/>
    <s v="GB"/>
    <x v="130"/>
    <x v="130"/>
    <s v="N"/>
    <s v="아산2포장장"/>
    <n v="20200911"/>
    <x v="929"/>
    <b v="0"/>
    <s v="PB325GK"/>
    <b v="1"/>
    <b v="1"/>
    <x v="6"/>
    <x v="42"/>
    <s v="PNL, COWL, SIDE, UPR, OTR"/>
    <m/>
    <n v="5"/>
    <x v="120"/>
    <x v="211"/>
    <x v="313"/>
    <x v="0"/>
  </r>
  <r>
    <x v="1768"/>
    <s v="PNL-COWL SIDE UPR OTR,RH"/>
    <s v="EA"/>
    <s v="GB"/>
    <x v="130"/>
    <x v="130"/>
    <s v="N"/>
    <s v="아산2포장장"/>
    <n v="20200929"/>
    <x v="930"/>
    <b v="0"/>
    <s v="PB325GK"/>
    <b v="1"/>
    <b v="1"/>
    <x v="6"/>
    <x v="42"/>
    <s v="PNL, COWL, SIDE, UPR, OTR"/>
    <m/>
    <n v="5"/>
    <x v="120"/>
    <x v="211"/>
    <x v="313"/>
    <x v="0"/>
  </r>
  <r>
    <x v="1769"/>
    <s v="REINF ASSY-T/G DYNAMIC DMPR"/>
    <s v="EA"/>
    <s v="GB"/>
    <x v="124"/>
    <x v="124"/>
    <s v="N"/>
    <s v="아산2포장장"/>
    <n v="20200922"/>
    <x v="931"/>
    <b v="0"/>
    <s v="PB325GK"/>
    <b v="1"/>
    <b v="1"/>
    <x v="6"/>
    <x v="59"/>
    <s v="REINF, T/G, DYNAMIC, DMPR"/>
    <m/>
    <n v="4"/>
    <x v="106"/>
    <x v="243"/>
    <x v="354"/>
    <x v="0"/>
  </r>
  <r>
    <x v="1770"/>
    <s v="HINGE ASSY-HOOD,LH"/>
    <s v="EA"/>
    <s v="GB"/>
    <x v="78"/>
    <x v="78"/>
    <s v="N"/>
    <s v="아산2포장장"/>
    <n v="20200929"/>
    <x v="932"/>
    <b v="0"/>
    <s v="PB326GK"/>
    <b v="1"/>
    <b v="1"/>
    <x v="6"/>
    <x v="28"/>
    <s v="HINGE, HOOD"/>
    <m/>
    <n v="2"/>
    <x v="92"/>
    <x v="117"/>
    <x v="171"/>
    <x v="0"/>
  </r>
  <r>
    <x v="1771"/>
    <s v="HINGE ASSY-HOOD,RH"/>
    <s v="EA"/>
    <s v="GB"/>
    <x v="78"/>
    <x v="78"/>
    <s v="N"/>
    <s v="아산2포장장"/>
    <n v="20200929"/>
    <x v="932"/>
    <b v="0"/>
    <s v="PB326GK"/>
    <b v="1"/>
    <b v="1"/>
    <x v="6"/>
    <x v="28"/>
    <s v="HINGE, HOOD"/>
    <m/>
    <n v="2"/>
    <x v="92"/>
    <x v="117"/>
    <x v="171"/>
    <x v="0"/>
  </r>
  <r>
    <x v="624"/>
    <s v="BOLT-DR CHECKER MTG"/>
    <m/>
    <s v="GB"/>
    <x v="6"/>
    <x v="6"/>
    <s v="N"/>
    <s v="아산2포장장"/>
    <n v="20201022"/>
    <x v="174"/>
    <b v="0"/>
    <s v="PB345"/>
    <b v="1"/>
    <b v="1"/>
    <x v="6"/>
    <x v="28"/>
    <s v="BOLT, DR, CHECKER, MTG"/>
    <m/>
    <n v="5"/>
    <x v="0"/>
    <x v="119"/>
    <x v="173"/>
    <x v="0"/>
  </r>
  <r>
    <x v="1772"/>
    <s v="CHECKER ASSY-FR DR,LH"/>
    <s v="EA"/>
    <s v="GB"/>
    <x v="56"/>
    <x v="56"/>
    <s v="N"/>
    <s v="아산2포장장"/>
    <n v="20200911"/>
    <x v="933"/>
    <b v="0"/>
    <s v="PB325GK"/>
    <b v="1"/>
    <b v="1"/>
    <x v="6"/>
    <x v="28"/>
    <s v="CHECKER, DR"/>
    <s v="FR"/>
    <n v="2"/>
    <x v="160"/>
    <x v="136"/>
    <x v="355"/>
    <x v="0"/>
  </r>
  <r>
    <x v="1773"/>
    <s v="CHECKER ASSY-FR DR,RH"/>
    <s v="EA"/>
    <s v="GB"/>
    <x v="56"/>
    <x v="56"/>
    <s v="N"/>
    <s v="아산2포장장"/>
    <n v="20200911"/>
    <x v="934"/>
    <b v="0"/>
    <s v="PB325GK"/>
    <b v="1"/>
    <b v="1"/>
    <x v="6"/>
    <x v="28"/>
    <s v="CHECKER, DR"/>
    <s v="FR"/>
    <n v="2"/>
    <x v="160"/>
    <x v="136"/>
    <x v="355"/>
    <x v="0"/>
  </r>
  <r>
    <x v="1774"/>
    <s v="CHECKER ASSY-RR DR,LH"/>
    <s v="EA"/>
    <s v="GB"/>
    <x v="56"/>
    <x v="56"/>
    <s v="N"/>
    <s v="아산2포장장"/>
    <n v="20200923"/>
    <x v="935"/>
    <b v="0"/>
    <s v="PB325GK"/>
    <b v="1"/>
    <b v="1"/>
    <x v="6"/>
    <x v="28"/>
    <s v="CHECKER, DR"/>
    <s v="RR"/>
    <n v="2"/>
    <x v="160"/>
    <x v="136"/>
    <x v="355"/>
    <x v="0"/>
  </r>
  <r>
    <x v="1775"/>
    <s v="CHECKER ASSY-RR DR,RH"/>
    <s v="EA"/>
    <s v="GB"/>
    <x v="56"/>
    <x v="56"/>
    <s v="N"/>
    <s v="아산2포장장"/>
    <n v="20200812"/>
    <x v="935"/>
    <b v="0"/>
    <s v="PB325GK"/>
    <b v="1"/>
    <b v="1"/>
    <x v="6"/>
    <x v="28"/>
    <s v="CHECKER, DR"/>
    <s v="RR"/>
    <n v="2"/>
    <x v="160"/>
    <x v="136"/>
    <x v="355"/>
    <x v="0"/>
  </r>
  <r>
    <x v="1776"/>
    <s v="BALL STUD-POWER TAILGATE"/>
    <s v="EA"/>
    <s v="GB"/>
    <x v="78"/>
    <x v="78"/>
    <s v="N"/>
    <s v="아산2포장장"/>
    <n v="20200918"/>
    <x v="936"/>
    <b v="0"/>
    <s v="PB345G"/>
    <b v="1"/>
    <b v="1"/>
    <x v="5"/>
    <x v="29"/>
    <s v="BALL, STUD, POWER, TAILGATE"/>
    <m/>
    <n v="4"/>
    <x v="154"/>
    <x v="4"/>
    <x v="343"/>
    <x v="0"/>
  </r>
  <r>
    <x v="1777"/>
    <s v="LATCH ASSY-TAILGATE"/>
    <s v="EA"/>
    <s v="GB"/>
    <x v="78"/>
    <x v="78"/>
    <s v="N"/>
    <s v="아산2포장장"/>
    <n v="20200929"/>
    <x v="937"/>
    <b v="0"/>
    <s v="PB326GK"/>
    <b v="1"/>
    <b v="1"/>
    <x v="5"/>
    <x v="29"/>
    <s v="LATCH, TAILGATE"/>
    <m/>
    <n v="2"/>
    <x v="70"/>
    <x v="142"/>
    <x v="202"/>
    <x v="0"/>
  </r>
  <r>
    <x v="1778"/>
    <s v="POWER LATCH ASSY-POWER T/GATE"/>
    <s v="EA"/>
    <s v="GB"/>
    <x v="78"/>
    <x v="78"/>
    <s v="N"/>
    <s v="아산2포장장"/>
    <n v="20200908"/>
    <x v="938"/>
    <b v="0"/>
    <s v="PB325GK"/>
    <b v="1"/>
    <b v="1"/>
    <x v="5"/>
    <x v="29"/>
    <s v="POWER, LATCH, POWER, T/GATE"/>
    <m/>
    <n v="4"/>
    <x v="161"/>
    <x v="142"/>
    <x v="356"/>
    <x v="0"/>
  </r>
  <r>
    <x v="1542"/>
    <s v="STRIKER ASSY-DR"/>
    <s v="EA"/>
    <s v="GB"/>
    <x v="56"/>
    <x v="56"/>
    <s v="N"/>
    <s v="아산2포장장"/>
    <n v="20200914"/>
    <x v="808"/>
    <b v="0"/>
    <s v="PB320GK"/>
    <b v="1"/>
    <b v="1"/>
    <x v="5"/>
    <x v="29"/>
    <s v="STRIKER, DR"/>
    <m/>
    <n v="2"/>
    <x v="107"/>
    <x v="136"/>
    <x v="196"/>
    <x v="0"/>
  </r>
  <r>
    <x v="1066"/>
    <s v="M/SCREW-TORX"/>
    <s v="EA"/>
    <s v="GB"/>
    <x v="1"/>
    <x v="1"/>
    <s v="N"/>
    <s v="아산2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308"/>
    <s v="NUT-FLANGE"/>
    <s v="EA"/>
    <s v="GB"/>
    <x v="4"/>
    <x v="4"/>
    <s v="N"/>
    <s v="아산2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1779"/>
    <s v="OPENER ASSY-FUEL FILLER DR"/>
    <s v="EA"/>
    <s v="GB"/>
    <x v="78"/>
    <x v="78"/>
    <s v="N"/>
    <s v="아산2포장장"/>
    <n v="20200929"/>
    <x v="939"/>
    <b v="0"/>
    <s v="PB323GN"/>
    <b v="1"/>
    <b v="1"/>
    <x v="5"/>
    <x v="29"/>
    <s v="OPENER, FUEL, FILLER, DR"/>
    <m/>
    <n v="4"/>
    <x v="162"/>
    <x v="83"/>
    <x v="357"/>
    <x v="0"/>
  </r>
  <r>
    <x v="1780"/>
    <s v="HDL ASSY-TAILGATE GRIP"/>
    <s v="EA"/>
    <s v="GB"/>
    <x v="115"/>
    <x v="115"/>
    <s v="N"/>
    <s v="아산2포장장"/>
    <n v="20200715"/>
    <x v="940"/>
    <b v="0"/>
    <s v="PB325GK"/>
    <b v="1"/>
    <b v="1"/>
    <x v="5"/>
    <x v="29"/>
    <s v="HDL, TAILGATE, GRIP"/>
    <m/>
    <n v="3"/>
    <x v="73"/>
    <x v="143"/>
    <x v="358"/>
    <x v="0"/>
  </r>
  <r>
    <x v="1781"/>
    <s v="HDL ASSY-TAILGATE GRIP"/>
    <s v="EA"/>
    <s v="GB"/>
    <x v="115"/>
    <x v="115"/>
    <s v="N"/>
    <s v="아산2포장장"/>
    <n v="20200928"/>
    <x v="940"/>
    <b v="0"/>
    <s v="PB325GK"/>
    <b v="1"/>
    <b v="1"/>
    <x v="5"/>
    <x v="29"/>
    <s v="HDL, TAILGATE, GRIP"/>
    <m/>
    <n v="3"/>
    <x v="73"/>
    <x v="143"/>
    <x v="358"/>
    <x v="0"/>
  </r>
  <r>
    <x v="1543"/>
    <s v="CAP-TAILGATE TRIM GRIP"/>
    <s v="EA"/>
    <s v="GB"/>
    <x v="115"/>
    <x v="115"/>
    <s v="N"/>
    <s v="아산2포장장"/>
    <n v="20200928"/>
    <x v="809"/>
    <b v="0"/>
    <s v="PB325GK"/>
    <b v="1"/>
    <b v="1"/>
    <x v="5"/>
    <x v="29"/>
    <s v="CAP, TAILGATE, TRIM, GRIP"/>
    <m/>
    <n v="1"/>
    <x v="21"/>
    <x v="18"/>
    <x v="27"/>
    <x v="0"/>
  </r>
  <r>
    <x v="1782"/>
    <s v="W/STRIP-FR DR BELT I/S,LH"/>
    <s v="EA"/>
    <s v="GB"/>
    <x v="80"/>
    <x v="80"/>
    <s v="N"/>
    <s v="아산2포장장"/>
    <n v="20200914"/>
    <x v="941"/>
    <b v="1"/>
    <s v="PB125GN"/>
    <b v="1"/>
    <b v="1"/>
    <x v="5"/>
    <x v="22"/>
    <s v="W/STRIP, DR, BELT, I/S"/>
    <s v="FR"/>
    <n v="4"/>
    <x v="95"/>
    <x v="120"/>
    <x v="176"/>
    <x v="0"/>
  </r>
  <r>
    <x v="1783"/>
    <s v="W/STRIP-FR DR BELT I/S,RH"/>
    <s v="EA"/>
    <s v="GB"/>
    <x v="80"/>
    <x v="80"/>
    <s v="N"/>
    <s v="아산2포장장"/>
    <n v="20200914"/>
    <x v="942"/>
    <b v="1"/>
    <s v="PB125GN"/>
    <b v="1"/>
    <b v="1"/>
    <x v="5"/>
    <x v="22"/>
    <s v="W/STRIP, DR, BELT, I/S"/>
    <s v="FR"/>
    <n v="4"/>
    <x v="95"/>
    <x v="120"/>
    <x v="176"/>
    <x v="0"/>
  </r>
  <r>
    <x v="1784"/>
    <s v="CHANNEL ASSY-FR DR LWR,LH"/>
    <s v="EA"/>
    <s v="GB"/>
    <x v="120"/>
    <x v="120"/>
    <s v="N"/>
    <s v="아산2포장장"/>
    <n v="20200911"/>
    <x v="725"/>
    <b v="0"/>
    <s v="PB325GK"/>
    <b v="1"/>
    <b v="1"/>
    <x v="5"/>
    <x v="22"/>
    <s v="CHANNEL, DR, LWR"/>
    <s v="FR"/>
    <n v="3"/>
    <x v="163"/>
    <x v="244"/>
    <x v="359"/>
    <x v="0"/>
  </r>
  <r>
    <x v="1785"/>
    <s v="CHANNEL ASSY-FR DR LWR,RH"/>
    <s v="EA"/>
    <s v="GB"/>
    <x v="120"/>
    <x v="120"/>
    <s v="N"/>
    <s v="아산2포장장"/>
    <n v="20200911"/>
    <x v="943"/>
    <b v="0"/>
    <s v="PB325GK"/>
    <b v="1"/>
    <b v="1"/>
    <x v="5"/>
    <x v="22"/>
    <s v="CHANNEL, DR, LWR"/>
    <s v="FR"/>
    <n v="3"/>
    <x v="163"/>
    <x v="244"/>
    <x v="359"/>
    <x v="0"/>
  </r>
  <r>
    <x v="1786"/>
    <s v="COVER-FR DR O/S HDL,LH"/>
    <s v="EA"/>
    <s v="GB"/>
    <x v="58"/>
    <x v="58"/>
    <s v="N"/>
    <s v="아산2포장장"/>
    <n v="20200928"/>
    <x v="673"/>
    <b v="0"/>
    <s v="PB325GK"/>
    <b v="1"/>
    <b v="1"/>
    <x v="5"/>
    <x v="22"/>
    <s v="COVER, DR, O/S, HDL"/>
    <s v="FR"/>
    <n v="4"/>
    <x v="6"/>
    <x v="91"/>
    <x v="134"/>
    <x v="0"/>
  </r>
  <r>
    <x v="1787"/>
    <s v="PAD-DR O/S HDL FR,LH"/>
    <s v="EA"/>
    <s v="GB"/>
    <x v="58"/>
    <x v="58"/>
    <s v="N"/>
    <s v="아산2포장장"/>
    <n v="20200727"/>
    <x v="944"/>
    <b v="0"/>
    <s v="PB326GK"/>
    <b v="1"/>
    <b v="1"/>
    <x v="5"/>
    <x v="22"/>
    <s v="PAD, DR, O/S, HDL"/>
    <s v="FR"/>
    <n v="4"/>
    <x v="82"/>
    <x v="102"/>
    <x v="150"/>
    <x v="0"/>
  </r>
  <r>
    <x v="1788"/>
    <s v="PAD-DR O/S HDL RR,LH"/>
    <s v="EA"/>
    <s v="GB"/>
    <x v="58"/>
    <x v="58"/>
    <s v="N"/>
    <s v="아산2포장장"/>
    <n v="20200727"/>
    <x v="945"/>
    <b v="0"/>
    <s v="PB325GK"/>
    <b v="1"/>
    <b v="1"/>
    <x v="5"/>
    <x v="22"/>
    <s v="PAD, DR, O/S, HDL"/>
    <s v="RR"/>
    <n v="4"/>
    <x v="82"/>
    <x v="102"/>
    <x v="150"/>
    <x v="0"/>
  </r>
  <r>
    <x v="1789"/>
    <s v="COVER-FR DR O/S HDL,RH"/>
    <s v="EA"/>
    <s v="GB"/>
    <x v="58"/>
    <x v="58"/>
    <s v="N"/>
    <s v="아산2포장장"/>
    <n v="20200717"/>
    <x v="251"/>
    <b v="0"/>
    <s v="PB325GK"/>
    <b v="1"/>
    <b v="1"/>
    <x v="5"/>
    <x v="22"/>
    <s v="COVER, DR, O/S, HDL"/>
    <s v="FR"/>
    <n v="4"/>
    <x v="6"/>
    <x v="91"/>
    <x v="134"/>
    <x v="0"/>
  </r>
  <r>
    <x v="1790"/>
    <s v="PAD-DR O/S HDL FR,RH"/>
    <s v="EA"/>
    <s v="GB"/>
    <x v="58"/>
    <x v="58"/>
    <s v="N"/>
    <s v="아산2포장장"/>
    <n v="20200727"/>
    <x v="944"/>
    <b v="0"/>
    <s v="PB326GK"/>
    <b v="1"/>
    <b v="1"/>
    <x v="5"/>
    <x v="22"/>
    <s v="PAD, DR, O/S, HDL"/>
    <s v="FR"/>
    <n v="4"/>
    <x v="82"/>
    <x v="102"/>
    <x v="150"/>
    <x v="0"/>
  </r>
  <r>
    <x v="1791"/>
    <s v="PAD-DR O/S HDL RR,RH"/>
    <s v="EA"/>
    <s v="GB"/>
    <x v="58"/>
    <x v="58"/>
    <s v="N"/>
    <s v="아산2포장장"/>
    <n v="20200727"/>
    <x v="945"/>
    <b v="0"/>
    <s v="PB325GK"/>
    <b v="1"/>
    <b v="1"/>
    <x v="5"/>
    <x v="22"/>
    <s v="PAD, DR, O/S, HDL"/>
    <s v="RR"/>
    <n v="4"/>
    <x v="82"/>
    <x v="102"/>
    <x v="150"/>
    <x v="0"/>
  </r>
  <r>
    <x v="1792"/>
    <s v="W/STRIP ASSY-T/GATE A/PINCH,LH"/>
    <s v="EA"/>
    <s v="GB"/>
    <x v="78"/>
    <x v="78"/>
    <s v="N"/>
    <s v="아산2포장장"/>
    <n v="20200909"/>
    <x v="946"/>
    <b v="0"/>
    <s v="PB335GK"/>
    <b v="1"/>
    <b v="1"/>
    <x v="5"/>
    <x v="30"/>
    <s v="W/STRIP, T/GATE, A/PINCH"/>
    <m/>
    <n v="3"/>
    <x v="95"/>
    <x v="159"/>
    <x v="232"/>
    <x v="0"/>
  </r>
  <r>
    <x v="1793"/>
    <s v="W/STRIP ASSY-T/GATE A/PINCH,RH"/>
    <s v="EA"/>
    <s v="GB"/>
    <x v="78"/>
    <x v="78"/>
    <s v="N"/>
    <s v="아산2포장장"/>
    <n v="20200814"/>
    <x v="947"/>
    <b v="0"/>
    <s v="PB335GK"/>
    <b v="1"/>
    <b v="1"/>
    <x v="5"/>
    <x v="30"/>
    <s v="W/STRIP, T/GATE, A/PINCH"/>
    <m/>
    <n v="3"/>
    <x v="95"/>
    <x v="159"/>
    <x v="232"/>
    <x v="0"/>
  </r>
  <r>
    <x v="1794"/>
    <s v="W/STRIP-RR DR BELT I/S,LH"/>
    <s v="EA"/>
    <s v="GB"/>
    <x v="80"/>
    <x v="80"/>
    <s v="N"/>
    <s v="아산2포장장"/>
    <n v="20200914"/>
    <x v="948"/>
    <b v="1"/>
    <s v="PB125GN"/>
    <b v="1"/>
    <b v="1"/>
    <x v="5"/>
    <x v="30"/>
    <s v="W/STRIP, DR, BELT, I/S"/>
    <s v="RR"/>
    <n v="4"/>
    <x v="95"/>
    <x v="120"/>
    <x v="176"/>
    <x v="0"/>
  </r>
  <r>
    <x v="1795"/>
    <s v="W/STRIP-RR DR BELT I/S,RH"/>
    <s v="EA"/>
    <s v="GB"/>
    <x v="80"/>
    <x v="80"/>
    <s v="N"/>
    <s v="아산2포장장"/>
    <n v="20200923"/>
    <x v="949"/>
    <b v="1"/>
    <s v="PB125GN"/>
    <b v="1"/>
    <b v="1"/>
    <x v="5"/>
    <x v="30"/>
    <s v="W/STRIP, DR, BELT, I/S"/>
    <s v="RR"/>
    <n v="4"/>
    <x v="95"/>
    <x v="120"/>
    <x v="176"/>
    <x v="0"/>
  </r>
  <r>
    <x v="1796"/>
    <s v="RUN&amp;CHNL ASSY-R/D DELTA LWR,LH"/>
    <s v="EA"/>
    <s v="GB"/>
    <x v="120"/>
    <x v="120"/>
    <s v="N"/>
    <s v="아산2포장장"/>
    <n v="20200911"/>
    <x v="616"/>
    <b v="0"/>
    <s v="PB335GK"/>
    <b v="1"/>
    <b v="1"/>
    <x v="5"/>
    <x v="30"/>
    <s v="RUN&amp;CHNL, R/D, DELTA, LWR"/>
    <m/>
    <n v="4"/>
    <x v="164"/>
    <x v="245"/>
    <x v="360"/>
    <x v="0"/>
  </r>
  <r>
    <x v="1797"/>
    <s v="RUN&amp;CHNL ASSY-R/D DELTA LWR,RH"/>
    <s v="EA"/>
    <s v="GB"/>
    <x v="120"/>
    <x v="120"/>
    <s v="N"/>
    <s v="아산2포장장"/>
    <n v="20200911"/>
    <x v="616"/>
    <b v="0"/>
    <s v="PB335GK"/>
    <b v="1"/>
    <b v="1"/>
    <x v="5"/>
    <x v="30"/>
    <s v="RUN&amp;CHNL, R/D, DELTA, LWR"/>
    <m/>
    <n v="4"/>
    <x v="164"/>
    <x v="245"/>
    <x v="360"/>
    <x v="0"/>
  </r>
  <r>
    <x v="1798"/>
    <s v="COVER-RR DR O/S HDL,LH"/>
    <s v="EA"/>
    <s v="GB"/>
    <x v="58"/>
    <x v="58"/>
    <s v="N"/>
    <s v="아산2포장장"/>
    <n v="20200923"/>
    <x v="20"/>
    <b v="0"/>
    <s v="PB325GK"/>
    <b v="1"/>
    <b v="1"/>
    <x v="5"/>
    <x v="30"/>
    <s v="COVER, DR, O/S, HDL"/>
    <s v="RR"/>
    <n v="4"/>
    <x v="6"/>
    <x v="91"/>
    <x v="134"/>
    <x v="0"/>
  </r>
  <r>
    <x v="1799"/>
    <s v="COVER-RR DR O/S HDL,RH"/>
    <s v="EA"/>
    <s v="GB"/>
    <x v="58"/>
    <x v="58"/>
    <s v="N"/>
    <s v="아산2포장장"/>
    <n v="20200923"/>
    <x v="20"/>
    <b v="0"/>
    <s v="PB325GK"/>
    <b v="1"/>
    <b v="1"/>
    <x v="5"/>
    <x v="30"/>
    <s v="COVER, DR, O/S, HDL"/>
    <s v="RR"/>
    <n v="4"/>
    <x v="6"/>
    <x v="91"/>
    <x v="134"/>
    <x v="0"/>
  </r>
  <r>
    <x v="1800"/>
    <s v="COVER ASSY-RR DR DELTA INR,LH"/>
    <s v="EA"/>
    <s v="GB"/>
    <x v="131"/>
    <x v="131"/>
    <s v="N"/>
    <s v="아산2포장장"/>
    <n v="20200911"/>
    <x v="950"/>
    <b v="0"/>
    <s v="PB323GN"/>
    <b v="1"/>
    <b v="1"/>
    <x v="5"/>
    <x v="30"/>
    <s v="COVER, DR, DELTA, INR"/>
    <s v="RR"/>
    <n v="4"/>
    <x v="6"/>
    <x v="246"/>
    <x v="361"/>
    <x v="1"/>
  </r>
  <r>
    <x v="1801"/>
    <s v="COVER ASSY-RR DR DELTA INR,RH"/>
    <s v="EA"/>
    <s v="GB"/>
    <x v="131"/>
    <x v="131"/>
    <s v="N"/>
    <s v="아산2포장장"/>
    <n v="20200911"/>
    <x v="951"/>
    <b v="0"/>
    <s v="PB323GN"/>
    <b v="1"/>
    <b v="1"/>
    <x v="5"/>
    <x v="30"/>
    <s v="COVER, DR, DELTA, INR"/>
    <s v="RR"/>
    <n v="4"/>
    <x v="6"/>
    <x v="246"/>
    <x v="361"/>
    <x v="1"/>
  </r>
  <r>
    <x v="1802"/>
    <s v="TRAY ASSY-FLOOR CONSOLE"/>
    <s v="EA"/>
    <s v="GB"/>
    <x v="132"/>
    <x v="132"/>
    <s v="N"/>
    <s v="아산2포장장"/>
    <n v="20200819"/>
    <x v="952"/>
    <b v="0"/>
    <s v="PB125GN"/>
    <b v="1"/>
    <b v="1"/>
    <x v="5"/>
    <x v="23"/>
    <s v="TRAY, FLOOR, CONSOLE"/>
    <m/>
    <n v="3"/>
    <x v="86"/>
    <x v="247"/>
    <x v="362"/>
    <x v="0"/>
  </r>
  <r>
    <x v="1803"/>
    <s v="TRAY ASSY-FLOOR CONSOLE"/>
    <s v="EA"/>
    <s v="GB"/>
    <x v="132"/>
    <x v="132"/>
    <s v="N"/>
    <s v="아산2포장장"/>
    <n v="20200819"/>
    <x v="953"/>
    <b v="0"/>
    <s v="PB125GN"/>
    <b v="1"/>
    <b v="1"/>
    <x v="5"/>
    <x v="23"/>
    <s v="TRAY, FLOOR, CONSOLE"/>
    <m/>
    <n v="3"/>
    <x v="86"/>
    <x v="247"/>
    <x v="362"/>
    <x v="0"/>
  </r>
  <r>
    <x v="1804"/>
    <s v="TRAY ASSY-FLOOR CONSOLE"/>
    <s v="EA"/>
    <s v="GB"/>
    <x v="132"/>
    <x v="132"/>
    <s v="N"/>
    <s v="아산2포장장"/>
    <n v="20200915"/>
    <x v="954"/>
    <b v="0"/>
    <s v="PB125GN"/>
    <b v="1"/>
    <b v="1"/>
    <x v="5"/>
    <x v="23"/>
    <s v="TRAY, FLOOR, CONSOLE"/>
    <m/>
    <n v="3"/>
    <x v="86"/>
    <x v="247"/>
    <x v="362"/>
    <x v="0"/>
  </r>
  <r>
    <x v="1805"/>
    <s v="TRAY ASSY-FLOOR CONSOLE"/>
    <s v="EA"/>
    <s v="GB"/>
    <x v="132"/>
    <x v="132"/>
    <s v="N"/>
    <s v="아산2포장장"/>
    <n v="20200819"/>
    <x v="955"/>
    <b v="0"/>
    <s v="PB125GN"/>
    <b v="1"/>
    <b v="1"/>
    <x v="5"/>
    <x v="23"/>
    <s v="TRAY, FLOOR, CONSOLE"/>
    <m/>
    <n v="3"/>
    <x v="86"/>
    <x v="247"/>
    <x v="362"/>
    <x v="0"/>
  </r>
  <r>
    <x v="1806"/>
    <s v="TRAY ASSY-FLOOR CONSOLE"/>
    <s v="EA"/>
    <s v="GB"/>
    <x v="132"/>
    <x v="132"/>
    <s v="N"/>
    <s v="아산2포장장"/>
    <n v="20200714"/>
    <x v="956"/>
    <b v="0"/>
    <s v="PB125GN"/>
    <b v="1"/>
    <b v="1"/>
    <x v="5"/>
    <x v="23"/>
    <s v="TRAY, FLOOR, CONSOLE"/>
    <m/>
    <n v="3"/>
    <x v="86"/>
    <x v="247"/>
    <x v="362"/>
    <x v="0"/>
  </r>
  <r>
    <x v="1807"/>
    <s v="TRAY ASSY-FLOOR CONSOLE"/>
    <s v="EA"/>
    <s v="GB"/>
    <x v="132"/>
    <x v="132"/>
    <s v="N"/>
    <s v="아산2포장장"/>
    <n v="20200611"/>
    <x v="955"/>
    <b v="0"/>
    <s v="PB125GN"/>
    <b v="1"/>
    <b v="1"/>
    <x v="5"/>
    <x v="23"/>
    <s v="TRAY, FLOOR, CONSOLE"/>
    <m/>
    <n v="3"/>
    <x v="86"/>
    <x v="247"/>
    <x v="362"/>
    <x v="0"/>
  </r>
  <r>
    <x v="1808"/>
    <s v="TRAY ASSY-FLOOR CONSOLE"/>
    <s v="EA"/>
    <s v="GB"/>
    <x v="132"/>
    <x v="132"/>
    <s v="N"/>
    <s v="아산2포장장"/>
    <n v="20200819"/>
    <x v="957"/>
    <b v="0"/>
    <s v="PB125GN"/>
    <b v="1"/>
    <b v="1"/>
    <x v="5"/>
    <x v="23"/>
    <s v="TRAY, FLOOR, CONSOLE"/>
    <m/>
    <n v="3"/>
    <x v="86"/>
    <x v="247"/>
    <x v="362"/>
    <x v="0"/>
  </r>
  <r>
    <x v="1809"/>
    <s v="BRKT ASSY-KNEE BLSTR REINF PNL"/>
    <s v="EA"/>
    <s v="GB"/>
    <x v="133"/>
    <x v="133"/>
    <s v="N"/>
    <s v="아산2포장장"/>
    <n v="20200911"/>
    <x v="958"/>
    <b v="0"/>
    <s v="PB325GK"/>
    <b v="1"/>
    <b v="1"/>
    <x v="5"/>
    <x v="23"/>
    <s v="BRKT, KNEE, BLSTR, REINF, PNL"/>
    <m/>
    <n v="5"/>
    <x v="38"/>
    <x v="4"/>
    <x v="120"/>
    <x v="0"/>
  </r>
  <r>
    <x v="1810"/>
    <s v="COVER-SUNVISOR PIVOT MTG,LH"/>
    <s v="EA"/>
    <s v="GB"/>
    <x v="53"/>
    <x v="53"/>
    <s v="N"/>
    <s v="아산2포장장"/>
    <n v="20200922"/>
    <x v="959"/>
    <b v="0"/>
    <s v="PB325GK"/>
    <b v="1"/>
    <b v="1"/>
    <x v="5"/>
    <x v="23"/>
    <s v="COVER, SUNVISOR, PIVOT, MTG"/>
    <m/>
    <n v="4"/>
    <x v="6"/>
    <x v="248"/>
    <x v="363"/>
    <x v="0"/>
  </r>
  <r>
    <x v="1811"/>
    <s v="COVER-SUNVISOR PIVOT MTG,LH"/>
    <s v="EA"/>
    <s v="GB"/>
    <x v="53"/>
    <x v="53"/>
    <s v="N"/>
    <s v="아산2포장장"/>
    <n v="20200904"/>
    <x v="960"/>
    <b v="0"/>
    <s v="PB325GK"/>
    <b v="1"/>
    <b v="1"/>
    <x v="5"/>
    <x v="23"/>
    <s v="COVER, SUNVISOR, PIVOT, MTG"/>
    <m/>
    <n v="4"/>
    <x v="6"/>
    <x v="248"/>
    <x v="363"/>
    <x v="0"/>
  </r>
  <r>
    <x v="1812"/>
    <s v="COVER-SUNVISOR PIVOT MTG,RH"/>
    <s v="EA"/>
    <s v="GB"/>
    <x v="53"/>
    <x v="53"/>
    <s v="N"/>
    <s v="아산2포장장"/>
    <n v="20200727"/>
    <x v="961"/>
    <b v="0"/>
    <s v="PB325GK"/>
    <b v="1"/>
    <b v="1"/>
    <x v="5"/>
    <x v="23"/>
    <s v="COVER, SUNVISOR, PIVOT, MTG"/>
    <m/>
    <n v="4"/>
    <x v="6"/>
    <x v="248"/>
    <x v="363"/>
    <x v="0"/>
  </r>
  <r>
    <x v="1813"/>
    <s v="COVER-SUNVISOR PIVOT MTG,RH"/>
    <s v="EA"/>
    <s v="GB"/>
    <x v="53"/>
    <x v="53"/>
    <s v="N"/>
    <s v="아산2포장장"/>
    <n v="20200811"/>
    <x v="962"/>
    <b v="0"/>
    <s v="PB325GK"/>
    <b v="1"/>
    <b v="1"/>
    <x v="5"/>
    <x v="23"/>
    <s v="COVER, SUNVISOR, PIVOT, MTG"/>
    <m/>
    <n v="4"/>
    <x v="6"/>
    <x v="248"/>
    <x v="363"/>
    <x v="0"/>
  </r>
  <r>
    <x v="1814"/>
    <s v="EMBLEM-SORENTO"/>
    <s v="EA"/>
    <s v="GB"/>
    <x v="59"/>
    <x v="59"/>
    <s v="N"/>
    <s v="아산2포장장"/>
    <n v="20200928"/>
    <x v="963"/>
    <b v="0"/>
    <s v="PB325GK"/>
    <b v="1"/>
    <b v="1"/>
    <x v="5"/>
    <x v="31"/>
    <s v="EMBLEM, SORENTO"/>
    <m/>
    <n v="1"/>
    <x v="74"/>
    <x v="4"/>
    <x v="135"/>
    <x v="0"/>
  </r>
  <r>
    <x v="1815"/>
    <s v="EMBLEM"/>
    <s v="EA"/>
    <s v="GB"/>
    <x v="59"/>
    <x v="59"/>
    <s v="N"/>
    <s v="아산2포장장"/>
    <n v="20200918"/>
    <x v="964"/>
    <b v="0"/>
    <s v="PB325GK"/>
    <b v="1"/>
    <b v="1"/>
    <x v="5"/>
    <x v="31"/>
    <s v="EMBLEM"/>
    <m/>
    <n v="1"/>
    <x v="74"/>
    <x v="4"/>
    <x v="135"/>
    <x v="0"/>
  </r>
  <r>
    <x v="1816"/>
    <s v="EMBLEM-G.D.I"/>
    <s v="EA"/>
    <s v="GB"/>
    <x v="59"/>
    <x v="59"/>
    <s v="N"/>
    <s v="아산2포장장"/>
    <n v="20200928"/>
    <x v="965"/>
    <b v="0"/>
    <s v="PB325GK"/>
    <b v="1"/>
    <b v="1"/>
    <x v="5"/>
    <x v="31"/>
    <s v="EMBLEM, GDI"/>
    <m/>
    <n v="2"/>
    <x v="74"/>
    <x v="4"/>
    <x v="135"/>
    <x v="0"/>
  </r>
  <r>
    <x v="1817"/>
    <s v="EMBLEM-SX V6"/>
    <s v="EA"/>
    <s v="GB"/>
    <x v="59"/>
    <x v="59"/>
    <s v="N"/>
    <s v="아산2포장장"/>
    <n v="20200902"/>
    <x v="966"/>
    <b v="0"/>
    <s v="PB325GK"/>
    <b v="1"/>
    <b v="1"/>
    <x v="5"/>
    <x v="31"/>
    <s v="EMBLEM, SX"/>
    <m/>
    <n v="1"/>
    <x v="74"/>
    <x v="4"/>
    <x v="135"/>
    <x v="0"/>
  </r>
  <r>
    <x v="1818"/>
    <s v="EMBLEM-V6"/>
    <s v="EA"/>
    <s v="GB"/>
    <x v="59"/>
    <x v="59"/>
    <s v="N"/>
    <s v="아산2포장장"/>
    <n v="20200701"/>
    <x v="165"/>
    <b v="0"/>
    <s v="PB325GK"/>
    <b v="1"/>
    <b v="1"/>
    <x v="5"/>
    <x v="31"/>
    <s v="EMBLEM"/>
    <m/>
    <n v="1"/>
    <x v="74"/>
    <x v="4"/>
    <x v="135"/>
    <x v="0"/>
  </r>
  <r>
    <x v="1819"/>
    <s v="EMBLEM-AWD"/>
    <s v="EA"/>
    <s v="GB"/>
    <x v="59"/>
    <x v="59"/>
    <s v="N"/>
    <s v="아산2포장장"/>
    <n v="20200917"/>
    <x v="789"/>
    <b v="0"/>
    <s v="PB325GK"/>
    <b v="1"/>
    <b v="1"/>
    <x v="5"/>
    <x v="31"/>
    <s v="EMBLEM, AWD"/>
    <m/>
    <n v="2"/>
    <x v="74"/>
    <x v="4"/>
    <x v="135"/>
    <x v="0"/>
  </r>
  <r>
    <x v="1820"/>
    <s v="EMBLEM-AWD"/>
    <s v="EA"/>
    <s v="GB"/>
    <x v="59"/>
    <x v="59"/>
    <s v="N"/>
    <s v="아산2포장장"/>
    <n v="20200828"/>
    <x v="967"/>
    <b v="0"/>
    <s v="PB325GK"/>
    <b v="1"/>
    <b v="1"/>
    <x v="5"/>
    <x v="31"/>
    <s v="EMBLEM, AWD"/>
    <m/>
    <n v="2"/>
    <x v="74"/>
    <x v="4"/>
    <x v="135"/>
    <x v="0"/>
  </r>
  <r>
    <x v="1821"/>
    <s v="GUARD ASSY-FR MUD.LH"/>
    <s v="EA"/>
    <s v="GB"/>
    <x v="81"/>
    <x v="81"/>
    <s v="N"/>
    <s v="아산2포장장"/>
    <n v="20200814"/>
    <x v="968"/>
    <b v="0"/>
    <s v="PB335GK"/>
    <b v="1"/>
    <b v="1"/>
    <x v="5"/>
    <x v="31"/>
    <s v="GUARD, MUDLH"/>
    <s v="FR"/>
    <n v="2"/>
    <x v="165"/>
    <x v="249"/>
    <x v="364"/>
    <x v="0"/>
  </r>
  <r>
    <x v="1822"/>
    <s v="GUARD ASSY-FR MUD.RH"/>
    <s v="EA"/>
    <s v="GB"/>
    <x v="81"/>
    <x v="81"/>
    <s v="N"/>
    <s v="아산2포장장"/>
    <n v="20200814"/>
    <x v="255"/>
    <b v="0"/>
    <s v="PB335GK"/>
    <b v="1"/>
    <b v="1"/>
    <x v="5"/>
    <x v="31"/>
    <s v="GUARD, MUDRH"/>
    <s v="FR"/>
    <n v="2"/>
    <x v="165"/>
    <x v="249"/>
    <x v="364"/>
    <x v="0"/>
  </r>
  <r>
    <x v="1823"/>
    <s v="GUARD ASSY-RR MUD.LH"/>
    <s v="EA"/>
    <s v="GB"/>
    <x v="81"/>
    <x v="81"/>
    <s v="N"/>
    <s v="아산2포장장"/>
    <n v="20200814"/>
    <x v="901"/>
    <b v="0"/>
    <s v="PB335GK"/>
    <b v="1"/>
    <b v="1"/>
    <x v="5"/>
    <x v="31"/>
    <s v="GUARD, MUDLH"/>
    <s v="RR"/>
    <n v="2"/>
    <x v="165"/>
    <x v="249"/>
    <x v="364"/>
    <x v="0"/>
  </r>
  <r>
    <x v="1824"/>
    <s v="GUARD ASSY-RR MUD.RH"/>
    <s v="EA"/>
    <s v="GB"/>
    <x v="81"/>
    <x v="81"/>
    <s v="N"/>
    <s v="아산2포장장"/>
    <n v="20200814"/>
    <x v="901"/>
    <b v="0"/>
    <s v="PB335GK"/>
    <b v="1"/>
    <b v="1"/>
    <x v="5"/>
    <x v="31"/>
    <s v="GUARD, MUDRH"/>
    <s v="RR"/>
    <n v="2"/>
    <x v="165"/>
    <x v="249"/>
    <x v="364"/>
    <x v="0"/>
  </r>
  <r>
    <x v="1825"/>
    <s v="LEVER ASSY-S/BACK RMT FLDG,LH"/>
    <s v="EA"/>
    <s v="GB"/>
    <x v="134"/>
    <x v="134"/>
    <s v="N"/>
    <s v="아산2포장장"/>
    <n v="20200811"/>
    <x v="969"/>
    <b v="0"/>
    <s v="PB335GK"/>
    <b v="1"/>
    <b v="1"/>
    <x v="5"/>
    <x v="47"/>
    <s v="LEVER, S/BACK, RMT, FLDG"/>
    <m/>
    <n v="4"/>
    <x v="81"/>
    <x v="250"/>
    <x v="365"/>
    <x v="0"/>
  </r>
  <r>
    <x v="1826"/>
    <s v="LEVER ASSY-S/BACK RMT FLDG,LH"/>
    <s v="EA"/>
    <s v="GB"/>
    <x v="134"/>
    <x v="134"/>
    <s v="N"/>
    <s v="아산2포장장"/>
    <n v="20200918"/>
    <x v="969"/>
    <b v="0"/>
    <s v="PB335GK"/>
    <b v="1"/>
    <b v="1"/>
    <x v="5"/>
    <x v="47"/>
    <s v="LEVER, S/BACK, RMT, FLDG"/>
    <m/>
    <n v="4"/>
    <x v="81"/>
    <x v="250"/>
    <x v="365"/>
    <x v="0"/>
  </r>
  <r>
    <x v="1827"/>
    <s v="HSG ASSY-S/BACK RMT FLDG,LH"/>
    <s v="EA"/>
    <s v="GB"/>
    <x v="134"/>
    <x v="134"/>
    <s v="N"/>
    <s v="아산2포장장"/>
    <n v="20200814"/>
    <x v="970"/>
    <b v="0"/>
    <s v="PB325GK"/>
    <b v="1"/>
    <b v="1"/>
    <x v="5"/>
    <x v="47"/>
    <s v="HSG, S/BACK, RMT, FLDG"/>
    <m/>
    <n v="4"/>
    <x v="166"/>
    <x v="251"/>
    <x v="366"/>
    <x v="0"/>
  </r>
  <r>
    <x v="1828"/>
    <s v="HSG ASSY-S/BACK RMT FLDG,LH"/>
    <s v="EA"/>
    <s v="GB"/>
    <x v="134"/>
    <x v="134"/>
    <s v="N"/>
    <s v="아산2포장장"/>
    <n v="20200929"/>
    <x v="970"/>
    <b v="0"/>
    <s v="PB325GK"/>
    <b v="1"/>
    <b v="1"/>
    <x v="5"/>
    <x v="47"/>
    <s v="HSG, S/BACK, RMT, FLDG"/>
    <m/>
    <n v="4"/>
    <x v="166"/>
    <x v="251"/>
    <x v="366"/>
    <x v="0"/>
  </r>
  <r>
    <x v="1829"/>
    <s v="LEVER ASSY-S/BACK RMT FLDG,RH"/>
    <s v="EA"/>
    <s v="GB"/>
    <x v="134"/>
    <x v="134"/>
    <s v="N"/>
    <s v="아산2포장장"/>
    <n v="20200814"/>
    <x v="971"/>
    <b v="0"/>
    <s v="PB335GK"/>
    <b v="1"/>
    <b v="1"/>
    <x v="5"/>
    <x v="47"/>
    <s v="LEVER, S/BACK, RMT, FLDG"/>
    <m/>
    <n v="4"/>
    <x v="81"/>
    <x v="250"/>
    <x v="365"/>
    <x v="0"/>
  </r>
  <r>
    <x v="1830"/>
    <s v="LEVER ASSY-S/BACK RMT FLDG,RH"/>
    <s v="EA"/>
    <s v="GB"/>
    <x v="134"/>
    <x v="134"/>
    <s v="N"/>
    <s v="아산2포장장"/>
    <n v="20200911"/>
    <x v="971"/>
    <b v="0"/>
    <s v="PB335GK"/>
    <b v="1"/>
    <b v="1"/>
    <x v="5"/>
    <x v="47"/>
    <s v="LEVER, S/BACK, RMT, FLDG"/>
    <m/>
    <n v="4"/>
    <x v="81"/>
    <x v="250"/>
    <x v="365"/>
    <x v="0"/>
  </r>
  <r>
    <x v="1831"/>
    <s v="HSG ASSY-S/BACK RMT FLDG,RH"/>
    <s v="EA"/>
    <s v="GB"/>
    <x v="134"/>
    <x v="134"/>
    <s v="N"/>
    <s v="아산2포장장"/>
    <n v="20200811"/>
    <x v="970"/>
    <b v="0"/>
    <s v="PB325GK"/>
    <b v="1"/>
    <b v="1"/>
    <x v="5"/>
    <x v="47"/>
    <s v="HSG, S/BACK, RMT, FLDG"/>
    <m/>
    <n v="4"/>
    <x v="166"/>
    <x v="251"/>
    <x v="366"/>
    <x v="0"/>
  </r>
  <r>
    <x v="1832"/>
    <s v="HSG ASSY-S/BACK RMT FLDG,RH"/>
    <s v="EA"/>
    <s v="GB"/>
    <x v="134"/>
    <x v="134"/>
    <s v="N"/>
    <s v="아산2포장장"/>
    <n v="20200929"/>
    <x v="970"/>
    <b v="0"/>
    <s v="PB325GK"/>
    <b v="1"/>
    <b v="1"/>
    <x v="5"/>
    <x v="47"/>
    <s v="HSG, S/BACK, RMT, FLDG"/>
    <m/>
    <n v="4"/>
    <x v="166"/>
    <x v="251"/>
    <x v="366"/>
    <x v="0"/>
  </r>
  <r>
    <x v="1833"/>
    <s v="BRKT-DIAGNOSIS"/>
    <s v="EA"/>
    <s v="GB"/>
    <x v="106"/>
    <x v="106"/>
    <s v="N"/>
    <s v="아산2포장장"/>
    <n v="20200707"/>
    <x v="972"/>
    <b v="0"/>
    <s v="PB345G"/>
    <b v="1"/>
    <b v="1"/>
    <x v="2"/>
    <x v="19"/>
    <s v="BRKT, DIAGNOSIS"/>
    <m/>
    <n v="2"/>
    <x v="38"/>
    <x v="252"/>
    <x v="367"/>
    <x v="0"/>
  </r>
  <r>
    <x v="1834"/>
    <s v="BRKT WIRING MTG"/>
    <s v="EA"/>
    <s v="GB"/>
    <x v="36"/>
    <x v="36"/>
    <s v="N"/>
    <s v="아산2포장장"/>
    <n v="20200731"/>
    <x v="973"/>
    <b v="0"/>
    <s v="PB345G"/>
    <b v="1"/>
    <b v="1"/>
    <x v="2"/>
    <x v="19"/>
    <s v="BRKT, WIRING, MTG"/>
    <m/>
    <n v="3"/>
    <x v="38"/>
    <x v="43"/>
    <x v="63"/>
    <x v="0"/>
  </r>
  <r>
    <x v="1835"/>
    <s v="UPR COVER-ENGINE ROOM J/BLOCK"/>
    <s v="EA"/>
    <s v="GB"/>
    <x v="28"/>
    <x v="28"/>
    <s v="N"/>
    <s v="아산2포장장"/>
    <n v="20200814"/>
    <x v="974"/>
    <b v="0"/>
    <s v="PB125GN"/>
    <b v="1"/>
    <b v="1"/>
    <x v="2"/>
    <x v="19"/>
    <s v="UPR, COVER, ENGINE, ROOM, J/BLOCK"/>
    <m/>
    <n v="5"/>
    <x v="6"/>
    <x v="253"/>
    <x v="368"/>
    <x v="0"/>
  </r>
  <r>
    <x v="1836"/>
    <s v="ANTENNA ASSY-SMART KEY"/>
    <s v="EA"/>
    <s v="GB"/>
    <x v="62"/>
    <x v="62"/>
    <s v="N"/>
    <s v="아산2포장장"/>
    <n v="20200727"/>
    <x v="816"/>
    <b v="0"/>
    <s v="PB325GK"/>
    <b v="1"/>
    <b v="1"/>
    <x v="2"/>
    <x v="33"/>
    <s v="ANTENNA, SMART, KEY"/>
    <m/>
    <n v="3"/>
    <x v="76"/>
    <x v="104"/>
    <x v="154"/>
    <x v="0"/>
  </r>
  <r>
    <x v="1837"/>
    <s v="FOB-SMART KEY"/>
    <s v="EA"/>
    <s v="GB"/>
    <x v="62"/>
    <x v="62"/>
    <s v="N"/>
    <s v="아산2포장장"/>
    <n v="20200813"/>
    <x v="975"/>
    <b v="0"/>
    <s v="PB325GK"/>
    <b v="1"/>
    <b v="1"/>
    <x v="2"/>
    <x v="33"/>
    <s v="FOB, SMART, KEY"/>
    <m/>
    <n v="3"/>
    <x v="84"/>
    <x v="104"/>
    <x v="153"/>
    <x v="0"/>
  </r>
  <r>
    <x v="1838"/>
    <s v="E.C.U-4WD, UM"/>
    <s v="EA"/>
    <s v="GB"/>
    <x v="123"/>
    <x v="123"/>
    <s v="N"/>
    <s v="아산2포장장"/>
    <n v="20200909"/>
    <x v="976"/>
    <b v="0"/>
    <s v="PB326GK"/>
    <b v="1"/>
    <b v="1"/>
    <x v="2"/>
    <x v="33"/>
    <s v="ECU, UM"/>
    <m/>
    <n v="2"/>
    <x v="150"/>
    <x v="4"/>
    <x v="325"/>
    <x v="0"/>
  </r>
  <r>
    <x v="412"/>
    <s v="SCREW-SIDE IMPACT SENSOR MTG"/>
    <s v="EA"/>
    <s v="GB"/>
    <x v="1"/>
    <x v="1"/>
    <s v="N"/>
    <s v="아산2포장장"/>
    <n v="20200903"/>
    <x v="279"/>
    <b v="0"/>
    <s v="PB345G"/>
    <b v="1"/>
    <b v="1"/>
    <x v="2"/>
    <x v="33"/>
    <s v="SCREW, SIDE, IMPACT, SENSOR, MTG"/>
    <m/>
    <n v="4"/>
    <x v="53"/>
    <x v="4"/>
    <x v="93"/>
    <x v="0"/>
  </r>
  <r>
    <x v="1839"/>
    <s v="COVER-RAIN SENSOR INR"/>
    <s v="EA"/>
    <s v="GB"/>
    <x v="120"/>
    <x v="120"/>
    <s v="N"/>
    <s v="아산2포장장"/>
    <n v="20200917"/>
    <x v="181"/>
    <b v="0"/>
    <s v="PB320GK"/>
    <b v="1"/>
    <b v="1"/>
    <x v="2"/>
    <x v="34"/>
    <s v="COVER, RAIN, SENSOR, INR"/>
    <m/>
    <n v="4"/>
    <x v="6"/>
    <x v="254"/>
    <x v="369"/>
    <x v="0"/>
  </r>
  <r>
    <x v="1840"/>
    <s v="ANTENNA ASSY-COMBINATION"/>
    <s v="EA"/>
    <s v="GB"/>
    <x v="72"/>
    <x v="72"/>
    <s v="N"/>
    <s v="아산2포장장"/>
    <n v="20201006"/>
    <x v="977"/>
    <b v="0"/>
    <s v="PB325GK"/>
    <b v="1"/>
    <b v="1"/>
    <x v="2"/>
    <x v="34"/>
    <s v="ANTENNA, COMBINATION"/>
    <m/>
    <n v="2"/>
    <x v="76"/>
    <x v="94"/>
    <x v="139"/>
    <x v="1"/>
  </r>
  <r>
    <x v="1841"/>
    <s v="SWITCH ASSY-POWER TAILGATE"/>
    <s v="EA"/>
    <s v="GB"/>
    <x v="69"/>
    <x v="69"/>
    <s v="N"/>
    <s v="아산2포장장"/>
    <n v="20200707"/>
    <x v="978"/>
    <b v="0"/>
    <s v="PB325GK"/>
    <b v="1"/>
    <b v="1"/>
    <x v="2"/>
    <x v="34"/>
    <s v="SWITCH, POWER, TAILGATE"/>
    <m/>
    <n v="3"/>
    <x v="101"/>
    <x v="144"/>
    <x v="233"/>
    <x v="0"/>
  </r>
  <r>
    <x v="1842"/>
    <s v="LABEL-REFRIGERANT ID"/>
    <s v="EA"/>
    <s v="GB"/>
    <x v="53"/>
    <x v="53"/>
    <s v="N"/>
    <s v="아산2포장장"/>
    <n v="20200903"/>
    <x v="7"/>
    <b v="0"/>
    <s v="PB345G"/>
    <b v="1"/>
    <b v="1"/>
    <x v="2"/>
    <x v="3"/>
    <s v="LABEL, REFRIGERANT, ID"/>
    <s v="FR"/>
    <n v="3"/>
    <x v="51"/>
    <x v="4"/>
    <x v="90"/>
    <x v="0"/>
  </r>
  <r>
    <x v="1843"/>
    <s v="CONNECTOR &amp; HOSE ASSY-W/WASHER"/>
    <s v="EA"/>
    <s v="GB"/>
    <x v="118"/>
    <x v="118"/>
    <s v="N"/>
    <s v="아산2포장장"/>
    <n v="20200930"/>
    <x v="39"/>
    <b v="0"/>
    <s v="PB325GK"/>
    <b v="1"/>
    <b v="1"/>
    <x v="2"/>
    <x v="45"/>
    <s v="CONNECTOR&amp;HOSE, W/WASHER"/>
    <m/>
    <n v="2"/>
    <x v="167"/>
    <x v="255"/>
    <x v="370"/>
    <x v="0"/>
  </r>
  <r>
    <x v="1844"/>
    <s v="MOTOR &amp; LINKAGE ASSY-RR WIPER"/>
    <s v="EA"/>
    <s v="GB"/>
    <x v="118"/>
    <x v="118"/>
    <s v="N"/>
    <s v="아산2포장장"/>
    <n v="20201006"/>
    <x v="954"/>
    <b v="0"/>
    <s v="PB326GK"/>
    <b v="1"/>
    <b v="1"/>
    <x v="2"/>
    <x v="45"/>
    <s v="MOTOR&amp;LINKAGE, WIPER"/>
    <s v="RR"/>
    <n v="2"/>
    <x v="103"/>
    <x v="208"/>
    <x v="371"/>
    <x v="0"/>
  </r>
  <r>
    <x v="1845"/>
    <s v="ARM &amp; BLADE ASSY-RR WIPER"/>
    <s v="EA"/>
    <s v="GB"/>
    <x v="118"/>
    <x v="118"/>
    <s v="N"/>
    <s v="아산2포장장"/>
    <n v="20200930"/>
    <x v="979"/>
    <b v="0"/>
    <s v="PB325GK"/>
    <b v="1"/>
    <b v="1"/>
    <x v="2"/>
    <x v="45"/>
    <s v="ARM&amp;BLADE, WIPER"/>
    <s v="RR"/>
    <n v="2"/>
    <x v="104"/>
    <x v="208"/>
    <x v="310"/>
    <x v="0"/>
  </r>
  <r>
    <x v="1846"/>
    <s v="HOSE ASSY-RR WASHER NO.1"/>
    <s v="EA"/>
    <s v="GB"/>
    <x v="118"/>
    <x v="118"/>
    <s v="N"/>
    <s v="아산2포장장"/>
    <n v="20200916"/>
    <x v="980"/>
    <b v="0"/>
    <s v="PB325GK"/>
    <b v="1"/>
    <b v="1"/>
    <x v="2"/>
    <x v="45"/>
    <s v="HOSE, WASHER"/>
    <s v="RR"/>
    <n v="2"/>
    <x v="58"/>
    <x v="8"/>
    <x v="372"/>
    <x v="0"/>
  </r>
  <r>
    <x v="1847"/>
    <s v="GROMMET &amp; HOSE ASSY-RR WASHER"/>
    <s v="EA"/>
    <s v="GB"/>
    <x v="118"/>
    <x v="118"/>
    <s v="N"/>
    <s v="아산2포장장"/>
    <n v="20200916"/>
    <x v="981"/>
    <b v="0"/>
    <s v="PB325GK"/>
    <b v="1"/>
    <b v="1"/>
    <x v="2"/>
    <x v="45"/>
    <s v="GROMMET&amp;HOSE, WASHER"/>
    <s v="RR"/>
    <n v="2"/>
    <x v="168"/>
    <x v="8"/>
    <x v="373"/>
    <x v="0"/>
  </r>
  <r>
    <x v="1848"/>
    <s v="BOLT-WASHER ASSY"/>
    <s v="EA"/>
    <s v="GB"/>
    <x v="1"/>
    <x v="1"/>
    <s v="N"/>
    <s v="아산2포장장"/>
    <n v="20200928"/>
    <x v="31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1330"/>
    <s v="BOLT-WASHER ASSY"/>
    <s v="EA"/>
    <s v="GB"/>
    <x v="6"/>
    <x v="6"/>
    <s v="N"/>
    <s v="아산2포장장"/>
    <n v="20201030"/>
    <x v="672"/>
    <b v="0"/>
    <s v="PB345"/>
    <b v="1"/>
    <b v="1"/>
    <x v="0"/>
    <x v="0"/>
    <s v="BOLT, WASHER"/>
    <m/>
    <n v="2"/>
    <x v="0"/>
    <x v="8"/>
    <x v="15"/>
    <x v="0"/>
  </r>
  <r>
    <x v="1020"/>
    <s v="BOLT-WASHER ASSY"/>
    <s v="EA"/>
    <s v="GB"/>
    <x v="1"/>
    <x v="1"/>
    <s v="N"/>
    <s v="아산2포장장"/>
    <n v="20201026"/>
    <x v="571"/>
    <b v="0"/>
    <s v="PB345"/>
    <b v="1"/>
    <b v="1"/>
    <x v="0"/>
    <x v="0"/>
    <s v="BOLT, WASHER"/>
    <m/>
    <n v="2"/>
    <x v="0"/>
    <x v="8"/>
    <x v="15"/>
    <x v="0"/>
  </r>
  <r>
    <x v="119"/>
    <s v="T/SCREW-FLANGE HEAD"/>
    <s v="EA"/>
    <s v="GB"/>
    <x v="1"/>
    <x v="1"/>
    <s v="N"/>
    <s v="아산2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22"/>
    <s v="NUT-FLANGE"/>
    <s v="EA"/>
    <s v="GB"/>
    <x v="4"/>
    <x v="4"/>
    <s v="N"/>
    <s v="아산2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333"/>
    <s v="BOLT-FLANGE"/>
    <s v="EA"/>
    <s v="GB"/>
    <x v="1"/>
    <x v="1"/>
    <s v="N"/>
    <s v="아산2포장장"/>
    <n v="20201028"/>
    <x v="255"/>
    <b v="0"/>
    <s v="PB345"/>
    <b v="1"/>
    <b v="1"/>
    <x v="4"/>
    <x v="21"/>
    <s v="BOLT, FLANGE"/>
    <m/>
    <n v="2"/>
    <x v="0"/>
    <x v="0"/>
    <x v="0"/>
    <x v="0"/>
  </r>
  <r>
    <x v="358"/>
    <s v="T/SCREW ASSY-NYLON WASHER"/>
    <s v="EA"/>
    <s v="GB"/>
    <x v="1"/>
    <x v="1"/>
    <s v="N"/>
    <s v="아산2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121"/>
    <s v="NUT-WASHER ASSY"/>
    <s v="EA"/>
    <s v="GB"/>
    <x v="24"/>
    <x v="24"/>
    <s v="N"/>
    <s v="아산2포장장"/>
    <n v="20201026"/>
    <x v="86"/>
    <b v="0"/>
    <s v="PB345"/>
    <b v="1"/>
    <b v="1"/>
    <x v="0"/>
    <x v="7"/>
    <s v="NUT, WASHER"/>
    <m/>
    <n v="2"/>
    <x v="16"/>
    <x v="8"/>
    <x v="65"/>
    <x v="0"/>
  </r>
  <r>
    <x v="1440"/>
    <s v="NUT-WASHER ASSY"/>
    <s v="EA"/>
    <s v="GB"/>
    <x v="24"/>
    <x v="24"/>
    <s v="N"/>
    <s v="아산2포장장"/>
    <n v="20201029"/>
    <x v="749"/>
    <b v="0"/>
    <s v="PB345F"/>
    <b v="1"/>
    <b v="1"/>
    <x v="0"/>
    <x v="7"/>
    <s v="NUT, WASHER"/>
    <m/>
    <n v="2"/>
    <x v="16"/>
    <x v="8"/>
    <x v="65"/>
    <x v="0"/>
  </r>
  <r>
    <x v="805"/>
    <s v="NUT-FLANGE"/>
    <s v="EA"/>
    <s v="GB"/>
    <x v="24"/>
    <x v="24"/>
    <s v="N"/>
    <s v="아산2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1308"/>
    <s v="NUT-FLANGE"/>
    <s v="EA"/>
    <s v="GB"/>
    <x v="4"/>
    <x v="4"/>
    <s v="N"/>
    <s v="아산2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110"/>
    <s v="NUT-FLANGE"/>
    <s v="EA"/>
    <s v="GB"/>
    <x v="4"/>
    <x v="4"/>
    <s v="N"/>
    <s v="아산2포장장"/>
    <n v="20201023"/>
    <x v="86"/>
    <b v="0"/>
    <s v="PB345"/>
    <b v="1"/>
    <b v="1"/>
    <x v="0"/>
    <x v="6"/>
    <s v="NUT, FLANGE"/>
    <m/>
    <n v="2"/>
    <x v="16"/>
    <x v="10"/>
    <x v="18"/>
    <x v="0"/>
  </r>
  <r>
    <x v="21"/>
    <s v="BOLT-WASHER ASSY"/>
    <s v="EA"/>
    <s v="GB"/>
    <x v="1"/>
    <x v="1"/>
    <s v="N"/>
    <s v="아산2포장장"/>
    <n v="20201026"/>
    <x v="17"/>
    <b v="0"/>
    <s v="PB345"/>
    <b v="1"/>
    <b v="1"/>
    <x v="0"/>
    <x v="0"/>
    <s v="BOLT, WASHER"/>
    <m/>
    <n v="2"/>
    <x v="0"/>
    <x v="8"/>
    <x v="15"/>
    <x v="0"/>
  </r>
  <r>
    <x v="773"/>
    <s v="BOLT-WASHER ASSY"/>
    <s v="EA"/>
    <s v="GB"/>
    <x v="6"/>
    <x v="6"/>
    <s v="N"/>
    <s v="아산2포장장"/>
    <n v="20201028"/>
    <x v="90"/>
    <b v="0"/>
    <s v="PB345"/>
    <b v="1"/>
    <b v="1"/>
    <x v="0"/>
    <x v="0"/>
    <s v="BOLT, WASHER"/>
    <m/>
    <n v="2"/>
    <x v="0"/>
    <x v="8"/>
    <x v="15"/>
    <x v="0"/>
  </r>
  <r>
    <x v="23"/>
    <s v="BOLT-FLANGE"/>
    <s v="EA"/>
    <s v="GB"/>
    <x v="5"/>
    <x v="5"/>
    <s v="N"/>
    <s v="아산2포장장"/>
    <n v="20201028"/>
    <x v="18"/>
    <b v="0"/>
    <s v="PB345"/>
    <b v="1"/>
    <b v="1"/>
    <x v="0"/>
    <x v="0"/>
    <s v="BOLT, FLANGE"/>
    <m/>
    <n v="2"/>
    <x v="0"/>
    <x v="0"/>
    <x v="0"/>
    <x v="0"/>
  </r>
  <r>
    <x v="114"/>
    <s v="BOLT-FLANGE"/>
    <s v="EA"/>
    <s v="GB"/>
    <x v="1"/>
    <x v="1"/>
    <s v="N"/>
    <s v="아산2포장장"/>
    <n v="20201029"/>
    <x v="67"/>
    <b v="0"/>
    <s v="PB345"/>
    <b v="1"/>
    <b v="1"/>
    <x v="0"/>
    <x v="0"/>
    <s v="BOLT, FLANGE"/>
    <m/>
    <n v="2"/>
    <x v="0"/>
    <x v="0"/>
    <x v="0"/>
    <x v="0"/>
  </r>
  <r>
    <x v="1394"/>
    <s v="BOLT-FLANGE"/>
    <s v="EA"/>
    <s v="GB"/>
    <x v="7"/>
    <x v="7"/>
    <s v="N"/>
    <s v="아산2포장장"/>
    <n v="20201020"/>
    <x v="717"/>
    <b v="0"/>
    <s v="PB345"/>
    <b v="1"/>
    <b v="1"/>
    <x v="0"/>
    <x v="0"/>
    <s v="BOLT, FLANGE"/>
    <m/>
    <n v="2"/>
    <x v="0"/>
    <x v="0"/>
    <x v="0"/>
    <x v="0"/>
  </r>
  <r>
    <x v="1849"/>
    <s v="BOLT-FLANGE"/>
    <s v="EA"/>
    <s v="GB"/>
    <x v="5"/>
    <x v="5"/>
    <s v="N"/>
    <s v="아산2포장장"/>
    <n v="20201019"/>
    <x v="35"/>
    <b v="0"/>
    <s v="PB345"/>
    <b v="1"/>
    <b v="1"/>
    <x v="0"/>
    <x v="0"/>
    <s v="BOLT, FLANGE"/>
    <m/>
    <n v="2"/>
    <x v="0"/>
    <x v="0"/>
    <x v="0"/>
    <x v="0"/>
  </r>
  <r>
    <x v="1850"/>
    <s v="BOLT-FLANGE"/>
    <s v="EA"/>
    <s v="GB"/>
    <x v="6"/>
    <x v="6"/>
    <s v="N"/>
    <s v="아산2포장장"/>
    <n v="20201028"/>
    <x v="63"/>
    <b v="0"/>
    <s v="PB345"/>
    <b v="1"/>
    <b v="1"/>
    <x v="0"/>
    <x v="0"/>
    <s v="BOLT, FLANGE"/>
    <m/>
    <n v="2"/>
    <x v="0"/>
    <x v="0"/>
    <x v="0"/>
    <x v="0"/>
  </r>
  <r>
    <x v="35"/>
    <s v="STUD-SPECIAL"/>
    <s v="EA"/>
    <s v="GB"/>
    <x v="5"/>
    <x v="5"/>
    <s v="N"/>
    <s v="아산2포장장"/>
    <n v="20201023"/>
    <x v="29"/>
    <b v="0"/>
    <s v="PB345"/>
    <b v="1"/>
    <b v="1"/>
    <x v="0"/>
    <x v="0"/>
    <s v="STUD, SPECIAL"/>
    <m/>
    <n v="2"/>
    <x v="15"/>
    <x v="9"/>
    <x v="17"/>
    <x v="0"/>
  </r>
  <r>
    <x v="1851"/>
    <s v="BOLT-CRK/SHF PULLEY"/>
    <s v="EA"/>
    <s v="GB"/>
    <x v="1"/>
    <x v="1"/>
    <s v="N"/>
    <s v="아산2포장장"/>
    <n v="20201030"/>
    <x v="982"/>
    <b v="0"/>
    <s v="PB345"/>
    <b v="1"/>
    <b v="1"/>
    <x v="1"/>
    <x v="12"/>
    <s v="BOLT, CRK/SHF, PULLEY"/>
    <m/>
    <n v="1"/>
    <x v="0"/>
    <x v="4"/>
    <x v="16"/>
    <x v="0"/>
  </r>
  <r>
    <x v="1411"/>
    <s v="BOLT-FLYWHEEL"/>
    <s v="EA"/>
    <s v="GB"/>
    <x v="1"/>
    <x v="1"/>
    <s v="N"/>
    <s v="아산2포장장"/>
    <n v="20200925"/>
    <x v="345"/>
    <b v="0"/>
    <s v="PB345"/>
    <b v="1"/>
    <b v="1"/>
    <x v="1"/>
    <x v="12"/>
    <s v="BOLT, FLYWHEEL"/>
    <m/>
    <n v="2"/>
    <x v="0"/>
    <x v="51"/>
    <x v="74"/>
    <x v="0"/>
  </r>
  <r>
    <x v="85"/>
    <s v="BOLT-ARM"/>
    <s v="EA"/>
    <s v="GB"/>
    <x v="5"/>
    <x v="5"/>
    <s v="N"/>
    <s v="아산2포장장"/>
    <n v="20201016"/>
    <x v="20"/>
    <b v="0"/>
    <s v="PB345"/>
    <b v="1"/>
    <b v="1"/>
    <x v="1"/>
    <x v="13"/>
    <s v="BOLT, ARM"/>
    <m/>
    <n v="1"/>
    <x v="0"/>
    <x v="4"/>
    <x v="16"/>
    <x v="0"/>
  </r>
  <r>
    <x v="97"/>
    <s v="BOLT-FLANGE"/>
    <s v="EA"/>
    <s v="GB"/>
    <x v="7"/>
    <x v="7"/>
    <s v="N"/>
    <s v="아산2포장장"/>
    <n v="20201027"/>
    <x v="75"/>
    <b v="0"/>
    <s v="PB345"/>
    <b v="1"/>
    <b v="1"/>
    <x v="1"/>
    <x v="5"/>
    <s v="BOLT, FLANGE"/>
    <m/>
    <n v="2"/>
    <x v="0"/>
    <x v="0"/>
    <x v="0"/>
    <x v="0"/>
  </r>
  <r>
    <x v="98"/>
    <s v="WASHER ASSY HEAX BOLT"/>
    <s v="EA"/>
    <s v="GB"/>
    <x v="7"/>
    <x v="7"/>
    <s v="N"/>
    <s v="아산2포장장"/>
    <n v="20201026"/>
    <x v="18"/>
    <b v="0"/>
    <s v="PB345"/>
    <b v="1"/>
    <b v="1"/>
    <x v="1"/>
    <x v="5"/>
    <s v="WASHER, HEAX, BOLT"/>
    <m/>
    <n v="1"/>
    <x v="26"/>
    <x v="4"/>
    <x v="56"/>
    <x v="0"/>
  </r>
  <r>
    <x v="1852"/>
    <s v="BOLT-FLANGE(8X16)"/>
    <s v="EA"/>
    <s v="GB"/>
    <x v="7"/>
    <x v="7"/>
    <s v="N"/>
    <s v="아산2포장장"/>
    <n v="20201019"/>
    <x v="181"/>
    <b v="0"/>
    <s v="PB345"/>
    <b v="1"/>
    <b v="1"/>
    <x v="1"/>
    <x v="5"/>
    <s v="BOLT, FLANGE"/>
    <m/>
    <n v="2"/>
    <x v="0"/>
    <x v="0"/>
    <x v="0"/>
    <x v="0"/>
  </r>
  <r>
    <x v="101"/>
    <s v="BOLT"/>
    <s v="EA"/>
    <s v="GB"/>
    <x v="7"/>
    <x v="7"/>
    <s v="N"/>
    <s v="아산2포장장"/>
    <n v="20201027"/>
    <x v="78"/>
    <b v="0"/>
    <s v="PB345"/>
    <b v="1"/>
    <b v="1"/>
    <x v="1"/>
    <x v="17"/>
    <s v="BOLT"/>
    <m/>
    <n v="1"/>
    <x v="0"/>
    <x v="4"/>
    <x v="16"/>
    <x v="0"/>
  </r>
  <r>
    <x v="1347"/>
    <s v="BOLT-SEAL"/>
    <s v="EA"/>
    <s v="GB"/>
    <x v="5"/>
    <x v="5"/>
    <s v="N"/>
    <s v="아산2포장장"/>
    <n v="20201027"/>
    <x v="18"/>
    <b v="0"/>
    <s v="PB345"/>
    <b v="1"/>
    <b v="1"/>
    <x v="1"/>
    <x v="18"/>
    <s v="BOLT, SEAL"/>
    <m/>
    <n v="2"/>
    <x v="0"/>
    <x v="165"/>
    <x v="242"/>
    <x v="0"/>
  </r>
  <r>
    <x v="62"/>
    <s v="STUD"/>
    <s v="EA"/>
    <s v="GB"/>
    <x v="5"/>
    <x v="5"/>
    <s v="N"/>
    <s v="아산2포장장"/>
    <n v="20201026"/>
    <x v="9"/>
    <b v="0"/>
    <s v="PB345"/>
    <b v="1"/>
    <b v="1"/>
    <x v="1"/>
    <x v="11"/>
    <s v="STUD"/>
    <m/>
    <n v="1"/>
    <x v="15"/>
    <x v="4"/>
    <x v="30"/>
    <x v="0"/>
  </r>
  <r>
    <x v="110"/>
    <s v="NUT-FLANGE"/>
    <s v="EA"/>
    <s v="GA"/>
    <x v="4"/>
    <x v="4"/>
    <s v="N"/>
    <s v="아산1포장장"/>
    <n v="20201023"/>
    <x v="86"/>
    <b v="0"/>
    <s v="PB345"/>
    <b v="1"/>
    <b v="1"/>
    <x v="0"/>
    <x v="6"/>
    <s v="NUT, FLANGE"/>
    <m/>
    <n v="2"/>
    <x v="16"/>
    <x v="10"/>
    <x v="18"/>
    <x v="0"/>
  </r>
  <r>
    <x v="21"/>
    <s v="BOLT-WASHER ASSY"/>
    <s v="EA"/>
    <s v="GA"/>
    <x v="1"/>
    <x v="1"/>
    <s v="N"/>
    <s v="아산1포장장"/>
    <n v="20201026"/>
    <x v="17"/>
    <b v="0"/>
    <s v="PB345"/>
    <b v="1"/>
    <b v="1"/>
    <x v="0"/>
    <x v="0"/>
    <s v="BOLT, WASHER"/>
    <m/>
    <n v="2"/>
    <x v="0"/>
    <x v="8"/>
    <x v="15"/>
    <x v="0"/>
  </r>
  <r>
    <x v="1853"/>
    <s v="BOLT-WASHER ASSY"/>
    <s v="EA"/>
    <s v="GA"/>
    <x v="1"/>
    <x v="1"/>
    <s v="N"/>
    <s v="아산1포장장"/>
    <n v="20201030"/>
    <x v="983"/>
    <b v="0"/>
    <s v="PB345"/>
    <b v="1"/>
    <b v="1"/>
    <x v="0"/>
    <x v="0"/>
    <s v="BOLT, WASHER"/>
    <m/>
    <n v="2"/>
    <x v="0"/>
    <x v="8"/>
    <x v="15"/>
    <x v="0"/>
  </r>
  <r>
    <x v="773"/>
    <s v="BOLT-WASHER ASSY"/>
    <s v="EA"/>
    <s v="GA"/>
    <x v="6"/>
    <x v="6"/>
    <s v="N"/>
    <s v="아산1포장장"/>
    <n v="20201028"/>
    <x v="90"/>
    <b v="0"/>
    <s v="PB345"/>
    <b v="1"/>
    <b v="1"/>
    <x v="0"/>
    <x v="0"/>
    <s v="BOLT, WASHER"/>
    <m/>
    <n v="2"/>
    <x v="0"/>
    <x v="8"/>
    <x v="15"/>
    <x v="0"/>
  </r>
  <r>
    <x v="1854"/>
    <s v="BOLT-WASHER ASSY"/>
    <s v="EA"/>
    <s v="GA"/>
    <x v="7"/>
    <x v="7"/>
    <s v="N"/>
    <s v="아산1포장장"/>
    <n v="20201020"/>
    <x v="33"/>
    <b v="0"/>
    <s v="PB345"/>
    <b v="1"/>
    <b v="1"/>
    <x v="0"/>
    <x v="0"/>
    <s v="BOLT, WASHER"/>
    <m/>
    <n v="2"/>
    <x v="0"/>
    <x v="8"/>
    <x v="15"/>
    <x v="0"/>
  </r>
  <r>
    <x v="774"/>
    <s v="BOLT-WASHER ASSY"/>
    <s v="EA"/>
    <s v="GA"/>
    <x v="1"/>
    <x v="1"/>
    <s v="N"/>
    <s v="아산1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A"/>
    <x v="1"/>
    <x v="1"/>
    <s v="N"/>
    <s v="아산1포장장"/>
    <n v="20201030"/>
    <x v="87"/>
    <b v="0"/>
    <s v="PB345"/>
    <b v="1"/>
    <b v="1"/>
    <x v="0"/>
    <x v="0"/>
    <s v="BOLT, WASHER"/>
    <m/>
    <n v="2"/>
    <x v="0"/>
    <x v="8"/>
    <x v="15"/>
    <x v="0"/>
  </r>
  <r>
    <x v="306"/>
    <s v="BOLT-WASHER ASSY"/>
    <s v="EA"/>
    <s v="GA"/>
    <x v="1"/>
    <x v="1"/>
    <s v="N"/>
    <s v="아산1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1020"/>
    <s v="BOLT-WASHER ASSY"/>
    <s v="EA"/>
    <s v="GA"/>
    <x v="1"/>
    <x v="1"/>
    <s v="N"/>
    <s v="아산1포장장"/>
    <n v="20201026"/>
    <x v="571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A"/>
    <x v="6"/>
    <x v="6"/>
    <s v="N"/>
    <s v="아산1포장장"/>
    <n v="20201028"/>
    <x v="6"/>
    <b v="0"/>
    <s v="PB345"/>
    <b v="1"/>
    <b v="1"/>
    <x v="0"/>
    <x v="0"/>
    <s v="BOLT, WASHER"/>
    <m/>
    <n v="2"/>
    <x v="0"/>
    <x v="8"/>
    <x v="15"/>
    <x v="0"/>
  </r>
  <r>
    <x v="552"/>
    <s v="BOLT-WASHER ASSY"/>
    <s v="EA"/>
    <s v="GA"/>
    <x v="1"/>
    <x v="1"/>
    <s v="N"/>
    <s v="아산1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23"/>
    <s v="BOLT-FLANGE"/>
    <s v="EA"/>
    <s v="GA"/>
    <x v="5"/>
    <x v="5"/>
    <s v="N"/>
    <s v="아산1포장장"/>
    <n v="20201028"/>
    <x v="18"/>
    <b v="0"/>
    <s v="PB345"/>
    <b v="1"/>
    <b v="1"/>
    <x v="0"/>
    <x v="0"/>
    <s v="BOLT, FLANGE"/>
    <m/>
    <n v="2"/>
    <x v="0"/>
    <x v="0"/>
    <x v="0"/>
    <x v="0"/>
  </r>
  <r>
    <x v="114"/>
    <s v="BOLT-FLANGE"/>
    <s v="EA"/>
    <s v="GA"/>
    <x v="1"/>
    <x v="1"/>
    <s v="N"/>
    <s v="아산1포장장"/>
    <n v="20201029"/>
    <x v="67"/>
    <b v="0"/>
    <s v="PB345"/>
    <b v="1"/>
    <b v="1"/>
    <x v="0"/>
    <x v="0"/>
    <s v="BOLT, FLANGE"/>
    <m/>
    <n v="2"/>
    <x v="0"/>
    <x v="0"/>
    <x v="0"/>
    <x v="0"/>
  </r>
  <r>
    <x v="0"/>
    <s v="BOLT-FLANGE"/>
    <s v="EA"/>
    <s v="GA"/>
    <x v="1"/>
    <x v="1"/>
    <s v="N"/>
    <s v="아산1포장장"/>
    <n v="20200825"/>
    <x v="0"/>
    <b v="0"/>
    <s v="PB345"/>
    <b v="1"/>
    <b v="1"/>
    <x v="0"/>
    <x v="0"/>
    <s v="BOLT, FLANGE"/>
    <m/>
    <n v="2"/>
    <x v="0"/>
    <x v="0"/>
    <x v="0"/>
    <x v="0"/>
  </r>
  <r>
    <x v="1394"/>
    <s v="BOLT-FLANGE"/>
    <s v="EA"/>
    <s v="GA"/>
    <x v="7"/>
    <x v="7"/>
    <s v="N"/>
    <s v="아산1포장장"/>
    <n v="20201020"/>
    <x v="717"/>
    <b v="0"/>
    <s v="PB345"/>
    <b v="1"/>
    <b v="1"/>
    <x v="0"/>
    <x v="0"/>
    <s v="BOLT, FLANGE"/>
    <m/>
    <n v="2"/>
    <x v="0"/>
    <x v="0"/>
    <x v="0"/>
    <x v="0"/>
  </r>
  <r>
    <x v="1849"/>
    <s v="BOLT-FLANGE"/>
    <s v="EA"/>
    <s v="GA"/>
    <x v="5"/>
    <x v="5"/>
    <s v="N"/>
    <s v="아산1포장장"/>
    <n v="20201019"/>
    <x v="35"/>
    <b v="0"/>
    <s v="PB345"/>
    <b v="1"/>
    <b v="1"/>
    <x v="0"/>
    <x v="0"/>
    <s v="BOLT, FLANGE"/>
    <m/>
    <n v="2"/>
    <x v="0"/>
    <x v="0"/>
    <x v="0"/>
    <x v="0"/>
  </r>
  <r>
    <x v="1850"/>
    <s v="BOLT-FLANGE"/>
    <s v="EA"/>
    <s v="GA"/>
    <x v="6"/>
    <x v="6"/>
    <s v="N"/>
    <s v="아산1포장장"/>
    <n v="20201028"/>
    <x v="63"/>
    <b v="0"/>
    <s v="PB345"/>
    <b v="1"/>
    <b v="1"/>
    <x v="0"/>
    <x v="0"/>
    <s v="BOLT, FLANGE"/>
    <m/>
    <n v="2"/>
    <x v="0"/>
    <x v="0"/>
    <x v="0"/>
    <x v="0"/>
  </r>
  <r>
    <x v="29"/>
    <s v="BOLT-FLANGE"/>
    <s v="EA"/>
    <s v="GA"/>
    <x v="7"/>
    <x v="7"/>
    <s v="N"/>
    <s v="아산1포장장"/>
    <n v="20201026"/>
    <x v="23"/>
    <b v="0"/>
    <s v="PB345"/>
    <b v="1"/>
    <b v="1"/>
    <x v="0"/>
    <x v="0"/>
    <s v="BOLT, FLANGE"/>
    <m/>
    <n v="2"/>
    <x v="0"/>
    <x v="0"/>
    <x v="0"/>
    <x v="0"/>
  </r>
  <r>
    <x v="1396"/>
    <s v="BOLT-FLANGE"/>
    <s v="EA"/>
    <s v="GA"/>
    <x v="6"/>
    <x v="6"/>
    <s v="N"/>
    <s v="아산1포장장"/>
    <n v="20201014"/>
    <x v="554"/>
    <b v="0"/>
    <s v="PB345"/>
    <b v="1"/>
    <b v="1"/>
    <x v="0"/>
    <x v="0"/>
    <s v="BOLT, FLANGE"/>
    <m/>
    <n v="2"/>
    <x v="0"/>
    <x v="0"/>
    <x v="0"/>
    <x v="0"/>
  </r>
  <r>
    <x v="32"/>
    <s v="BOLT-FLANGE"/>
    <s v="EA"/>
    <s v="GA"/>
    <x v="6"/>
    <x v="6"/>
    <s v="N"/>
    <s v="아산1포장장"/>
    <n v="20201023"/>
    <x v="26"/>
    <b v="0"/>
    <s v="PB345"/>
    <b v="1"/>
    <b v="1"/>
    <x v="0"/>
    <x v="0"/>
    <s v="BOLT, FLANGE"/>
    <m/>
    <n v="2"/>
    <x v="0"/>
    <x v="0"/>
    <x v="0"/>
    <x v="0"/>
  </r>
  <r>
    <x v="34"/>
    <s v="STUD-SPECIAL"/>
    <s v="EA"/>
    <s v="GA"/>
    <x v="5"/>
    <x v="5"/>
    <s v="N"/>
    <s v="아산1포장장"/>
    <n v="20201027"/>
    <x v="28"/>
    <b v="0"/>
    <s v="PB345"/>
    <b v="1"/>
    <b v="1"/>
    <x v="0"/>
    <x v="0"/>
    <s v="STUD, SPECIAL"/>
    <m/>
    <n v="2"/>
    <x v="15"/>
    <x v="9"/>
    <x v="17"/>
    <x v="0"/>
  </r>
  <r>
    <x v="1855"/>
    <s v="STUD-SPECIAL"/>
    <s v="EA"/>
    <s v="GA"/>
    <x v="6"/>
    <x v="6"/>
    <s v="N"/>
    <s v="아산1포장장"/>
    <n v="20201028"/>
    <x v="181"/>
    <b v="0"/>
    <s v="PB345"/>
    <b v="1"/>
    <b v="1"/>
    <x v="0"/>
    <x v="0"/>
    <s v="STUD, SPECIAL"/>
    <m/>
    <n v="2"/>
    <x v="15"/>
    <x v="9"/>
    <x v="17"/>
    <x v="0"/>
  </r>
  <r>
    <x v="1856"/>
    <s v="T/SCREW-FLANGE HEAD"/>
    <s v="EA"/>
    <s v="GA"/>
    <x v="5"/>
    <x v="5"/>
    <s v="N"/>
    <s v="아산1포장장"/>
    <n v="20201028"/>
    <x v="984"/>
    <b v="0"/>
    <s v="PB345"/>
    <b v="1"/>
    <b v="1"/>
    <x v="0"/>
    <x v="1"/>
    <s v="T/SCREW, FLANGE, HEAD"/>
    <m/>
    <n v="3"/>
    <x v="1"/>
    <x v="44"/>
    <x v="64"/>
    <x v="0"/>
  </r>
  <r>
    <x v="119"/>
    <s v="T/SCREW-FLANGE HEAD"/>
    <s v="EA"/>
    <s v="GA"/>
    <x v="1"/>
    <x v="1"/>
    <s v="N"/>
    <s v="아산1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20"/>
    <s v="T/SCREW-FLANGE HEAD"/>
    <s v="EA"/>
    <s v="GA"/>
    <x v="1"/>
    <x v="1"/>
    <s v="N"/>
    <s v="아산1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21"/>
    <s v="NUT-WASHER ASSY"/>
    <s v="EA"/>
    <s v="GA"/>
    <x v="24"/>
    <x v="24"/>
    <s v="N"/>
    <s v="아산1포장장"/>
    <n v="20201026"/>
    <x v="86"/>
    <b v="0"/>
    <s v="PB345"/>
    <b v="1"/>
    <b v="1"/>
    <x v="0"/>
    <x v="7"/>
    <s v="NUT, WASHER"/>
    <m/>
    <n v="2"/>
    <x v="16"/>
    <x v="8"/>
    <x v="65"/>
    <x v="0"/>
  </r>
  <r>
    <x v="805"/>
    <s v="NUT-FLANGE"/>
    <s v="EA"/>
    <s v="GA"/>
    <x v="24"/>
    <x v="24"/>
    <s v="N"/>
    <s v="아산1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316"/>
    <s v="BOLT-FLANGE"/>
    <s v="EA"/>
    <s v="GA"/>
    <x v="7"/>
    <x v="7"/>
    <s v="N"/>
    <s v="아산1포장장"/>
    <n v="20201016"/>
    <x v="240"/>
    <b v="0"/>
    <s v="PB345"/>
    <b v="1"/>
    <b v="1"/>
    <x v="1"/>
    <x v="10"/>
    <s v="BOLT, FLANGE"/>
    <m/>
    <n v="2"/>
    <x v="0"/>
    <x v="0"/>
    <x v="0"/>
    <x v="0"/>
  </r>
  <r>
    <x v="1342"/>
    <s v="BOLT- WASHER ASSY"/>
    <s v="EA"/>
    <s v="GA"/>
    <x v="7"/>
    <x v="7"/>
    <s v="N"/>
    <s v="아산1포장장"/>
    <n v="20200624"/>
    <x v="180"/>
    <b v="0"/>
    <s v="PB345"/>
    <b v="1"/>
    <b v="1"/>
    <x v="1"/>
    <x v="10"/>
    <s v="BOLT, WASHER"/>
    <m/>
    <n v="2"/>
    <x v="0"/>
    <x v="8"/>
    <x v="15"/>
    <x v="0"/>
  </r>
  <r>
    <x v="62"/>
    <s v="STUD"/>
    <s v="EA"/>
    <s v="GA"/>
    <x v="5"/>
    <x v="5"/>
    <s v="N"/>
    <s v="아산1포장장"/>
    <n v="20201026"/>
    <x v="9"/>
    <b v="0"/>
    <s v="PB345"/>
    <b v="1"/>
    <b v="1"/>
    <x v="1"/>
    <x v="11"/>
    <s v="STUD"/>
    <m/>
    <n v="1"/>
    <x v="15"/>
    <x v="4"/>
    <x v="30"/>
    <x v="0"/>
  </r>
  <r>
    <x v="85"/>
    <s v="BOLT-ARM"/>
    <s v="EA"/>
    <s v="GA"/>
    <x v="5"/>
    <x v="5"/>
    <s v="N"/>
    <s v="아산1포장장"/>
    <n v="20201016"/>
    <x v="20"/>
    <b v="0"/>
    <s v="PB345"/>
    <b v="1"/>
    <b v="1"/>
    <x v="1"/>
    <x v="13"/>
    <s v="BOLT, ARM"/>
    <m/>
    <n v="1"/>
    <x v="0"/>
    <x v="4"/>
    <x v="16"/>
    <x v="0"/>
  </r>
  <r>
    <x v="1857"/>
    <s v="GUIDE BOLT-FLANGE"/>
    <s v="EA"/>
    <s v="GA"/>
    <x v="7"/>
    <x v="7"/>
    <s v="N"/>
    <s v="아산1포장장"/>
    <n v="20201028"/>
    <x v="985"/>
    <b v="0"/>
    <s v="PB345"/>
    <b v="1"/>
    <b v="1"/>
    <x v="1"/>
    <x v="5"/>
    <s v="GUIDE, BOLT, FLANGE"/>
    <m/>
    <n v="3"/>
    <x v="0"/>
    <x v="139"/>
    <x v="199"/>
    <x v="0"/>
  </r>
  <r>
    <x v="98"/>
    <s v="WASHER ASSY HEAX BOLT"/>
    <s v="EA"/>
    <s v="GA"/>
    <x v="7"/>
    <x v="7"/>
    <s v="N"/>
    <s v="아산1포장장"/>
    <n v="20201026"/>
    <x v="18"/>
    <b v="0"/>
    <s v="PB345"/>
    <b v="1"/>
    <b v="1"/>
    <x v="1"/>
    <x v="5"/>
    <s v="WASHER, HEAX, BOLT"/>
    <m/>
    <n v="1"/>
    <x v="26"/>
    <x v="4"/>
    <x v="56"/>
    <x v="0"/>
  </r>
  <r>
    <x v="1858"/>
    <s v="NUT, FLANGE(14)"/>
    <s v="EA"/>
    <s v="GA"/>
    <x v="24"/>
    <x v="24"/>
    <s v="N"/>
    <s v="아산1포장장"/>
    <n v="20201029"/>
    <x v="20"/>
    <b v="0"/>
    <s v="PB345"/>
    <b v="1"/>
    <b v="1"/>
    <x v="1"/>
    <x v="60"/>
    <s v="NUT, FLANGE"/>
    <m/>
    <n v="2"/>
    <x v="16"/>
    <x v="10"/>
    <x v="18"/>
    <x v="0"/>
  </r>
  <r>
    <x v="101"/>
    <s v="BOLT"/>
    <s v="EA"/>
    <s v="GA"/>
    <x v="7"/>
    <x v="7"/>
    <s v="N"/>
    <s v="아산1포장장"/>
    <n v="20201027"/>
    <x v="78"/>
    <b v="0"/>
    <s v="PB345"/>
    <b v="1"/>
    <b v="1"/>
    <x v="1"/>
    <x v="17"/>
    <s v="BOLT"/>
    <m/>
    <n v="1"/>
    <x v="0"/>
    <x v="4"/>
    <x v="16"/>
    <x v="0"/>
  </r>
  <r>
    <x v="1347"/>
    <s v="BOLT-SEAL"/>
    <s v="EA"/>
    <s v="GA"/>
    <x v="5"/>
    <x v="5"/>
    <s v="N"/>
    <s v="아산1포장장"/>
    <n v="20201027"/>
    <x v="18"/>
    <b v="0"/>
    <s v="PB345"/>
    <b v="1"/>
    <b v="1"/>
    <x v="1"/>
    <x v="18"/>
    <s v="BOLT, SEAL"/>
    <m/>
    <n v="2"/>
    <x v="0"/>
    <x v="165"/>
    <x v="242"/>
    <x v="0"/>
  </r>
  <r>
    <x v="1298"/>
    <s v="BOLT-SEMS"/>
    <s v="EA"/>
    <s v="GA"/>
    <x v="1"/>
    <x v="1"/>
    <s v="N"/>
    <s v="아산1포장장"/>
    <n v="20201026"/>
    <x v="654"/>
    <b v="0"/>
    <s v="PB345"/>
    <b v="1"/>
    <b v="1"/>
    <x v="4"/>
    <x v="21"/>
    <s v="BOLT, SEMS"/>
    <m/>
    <n v="1"/>
    <x v="0"/>
    <x v="4"/>
    <x v="16"/>
    <x v="0"/>
  </r>
  <r>
    <x v="1066"/>
    <s v="M/SCREW-TORX"/>
    <s v="EA"/>
    <s v="GA"/>
    <x v="1"/>
    <x v="1"/>
    <s v="N"/>
    <s v="아산1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308"/>
    <s v="NUT-FLANGE"/>
    <s v="EA"/>
    <s v="GA"/>
    <x v="4"/>
    <x v="4"/>
    <s v="N"/>
    <s v="아산1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358"/>
    <s v="T/SCREW ASSY-NYLON WASHER"/>
    <s v="EA"/>
    <s v="GA"/>
    <x v="1"/>
    <x v="1"/>
    <s v="N"/>
    <s v="아산1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408"/>
    <s v="BOLT-WASHER ASSY P/CLEAR"/>
    <s v="EA"/>
    <s v="GA"/>
    <x v="7"/>
    <x v="7"/>
    <s v="N"/>
    <s v="아산1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110"/>
    <s v="NUT-FLANGE"/>
    <s v="EA"/>
    <s v="GB"/>
    <x v="4"/>
    <x v="4"/>
    <s v="N"/>
    <s v="아산2포장장"/>
    <n v="20201023"/>
    <x v="86"/>
    <b v="0"/>
    <s v="PB345"/>
    <b v="1"/>
    <b v="1"/>
    <x v="0"/>
    <x v="6"/>
    <s v="NUT, FLANGE"/>
    <m/>
    <n v="2"/>
    <x v="16"/>
    <x v="10"/>
    <x v="18"/>
    <x v="0"/>
  </r>
  <r>
    <x v="774"/>
    <s v="BOLT-WASHER ASSY"/>
    <s v="EA"/>
    <s v="GA"/>
    <x v="1"/>
    <x v="1"/>
    <s v="N"/>
    <s v="아산1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A"/>
    <x v="1"/>
    <x v="1"/>
    <s v="N"/>
    <s v="아산1포장장"/>
    <n v="20201030"/>
    <x v="87"/>
    <b v="0"/>
    <s v="PB345"/>
    <b v="1"/>
    <b v="1"/>
    <x v="0"/>
    <x v="0"/>
    <s v="BOLT, WASHER"/>
    <m/>
    <n v="2"/>
    <x v="0"/>
    <x v="8"/>
    <x v="15"/>
    <x v="0"/>
  </r>
  <r>
    <x v="565"/>
    <s v="BOLT-WASHER ASSY"/>
    <s v="EA"/>
    <s v="GA"/>
    <x v="6"/>
    <x v="6"/>
    <s v="N"/>
    <s v="아산1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A"/>
    <x v="6"/>
    <x v="6"/>
    <s v="N"/>
    <s v="아산1포장장"/>
    <n v="20201028"/>
    <x v="6"/>
    <b v="0"/>
    <s v="PB345"/>
    <b v="1"/>
    <b v="1"/>
    <x v="0"/>
    <x v="0"/>
    <s v="BOLT, WASHER"/>
    <m/>
    <n v="2"/>
    <x v="0"/>
    <x v="8"/>
    <x v="15"/>
    <x v="0"/>
  </r>
  <r>
    <x v="552"/>
    <s v="BOLT-WASHER ASSY"/>
    <s v="EA"/>
    <s v="GA"/>
    <x v="1"/>
    <x v="1"/>
    <s v="N"/>
    <s v="아산1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32"/>
    <s v="BOLT-FLANGE"/>
    <s v="EA"/>
    <s v="GA"/>
    <x v="6"/>
    <x v="6"/>
    <s v="N"/>
    <s v="아산1포장장"/>
    <n v="20201023"/>
    <x v="26"/>
    <b v="0"/>
    <s v="PB345"/>
    <b v="1"/>
    <b v="1"/>
    <x v="0"/>
    <x v="0"/>
    <s v="BOLT, FLANGE"/>
    <m/>
    <n v="2"/>
    <x v="0"/>
    <x v="0"/>
    <x v="0"/>
    <x v="0"/>
  </r>
  <r>
    <x v="119"/>
    <s v="T/SCREW-FLANGE HEAD"/>
    <s v="EA"/>
    <s v="GA"/>
    <x v="1"/>
    <x v="1"/>
    <s v="N"/>
    <s v="아산1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21"/>
    <s v="NUT-WASHER ASSY"/>
    <s v="EA"/>
    <s v="GA"/>
    <x v="24"/>
    <x v="24"/>
    <s v="N"/>
    <s v="아산1포장장"/>
    <n v="20201026"/>
    <x v="86"/>
    <b v="0"/>
    <s v="PB345"/>
    <b v="1"/>
    <b v="1"/>
    <x v="0"/>
    <x v="7"/>
    <s v="NUT, WASHER"/>
    <m/>
    <n v="2"/>
    <x v="16"/>
    <x v="8"/>
    <x v="65"/>
    <x v="0"/>
  </r>
  <r>
    <x v="122"/>
    <s v="NUT-FLANGE"/>
    <s v="EA"/>
    <s v="GA"/>
    <x v="4"/>
    <x v="4"/>
    <s v="N"/>
    <s v="아산1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805"/>
    <s v="NUT-FLANGE"/>
    <s v="EA"/>
    <s v="GA"/>
    <x v="24"/>
    <x v="24"/>
    <s v="N"/>
    <s v="아산1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316"/>
    <s v="BOLT-FLANGE"/>
    <s v="EA"/>
    <s v="GA"/>
    <x v="7"/>
    <x v="7"/>
    <s v="N"/>
    <s v="아산1포장장"/>
    <n v="20201016"/>
    <x v="240"/>
    <b v="0"/>
    <s v="PB345"/>
    <b v="1"/>
    <b v="1"/>
    <x v="1"/>
    <x v="10"/>
    <s v="BOLT, FLANGE"/>
    <m/>
    <n v="2"/>
    <x v="0"/>
    <x v="0"/>
    <x v="0"/>
    <x v="0"/>
  </r>
  <r>
    <x v="1298"/>
    <s v="BOLT-SEMS"/>
    <s v="EA"/>
    <s v="GA"/>
    <x v="1"/>
    <x v="1"/>
    <s v="N"/>
    <s v="아산1포장장"/>
    <n v="20201026"/>
    <x v="654"/>
    <b v="0"/>
    <s v="PB345"/>
    <b v="1"/>
    <b v="1"/>
    <x v="4"/>
    <x v="21"/>
    <s v="BOLT, SEMS"/>
    <m/>
    <n v="1"/>
    <x v="0"/>
    <x v="4"/>
    <x v="16"/>
    <x v="0"/>
  </r>
  <r>
    <x v="1308"/>
    <s v="NUT-FLANGE"/>
    <s v="EA"/>
    <s v="GA"/>
    <x v="4"/>
    <x v="4"/>
    <s v="N"/>
    <s v="아산1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358"/>
    <s v="T/SCREW ASSY-NYLON WASHER"/>
    <s v="EA"/>
    <s v="GA"/>
    <x v="1"/>
    <x v="1"/>
    <s v="N"/>
    <s v="아산1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408"/>
    <s v="BOLT-WASHER ASSY P/CLEAR"/>
    <s v="EA"/>
    <s v="GA"/>
    <x v="7"/>
    <x v="7"/>
    <s v="N"/>
    <s v="아산1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1344"/>
    <s v="BOLT-WASHER ASSY"/>
    <s v="EA"/>
    <s v="GA"/>
    <x v="6"/>
    <x v="6"/>
    <s v="N"/>
    <s v="아산1포장장"/>
    <n v="20201012"/>
    <x v="680"/>
    <b v="0"/>
    <s v="PB345"/>
    <b v="1"/>
    <b v="1"/>
    <x v="0"/>
    <x v="0"/>
    <s v="BOLT, WASHER"/>
    <m/>
    <n v="2"/>
    <x v="0"/>
    <x v="8"/>
    <x v="15"/>
    <x v="0"/>
  </r>
  <r>
    <x v="1066"/>
    <s v="M/SCREW-TORX"/>
    <s v="EA"/>
    <s v="GA"/>
    <x v="1"/>
    <x v="1"/>
    <s v="N"/>
    <s v="아산1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444"/>
    <s v="BOLT-WASHER ASSY, TAPER"/>
    <s v="EA"/>
    <s v="GB"/>
    <x v="6"/>
    <x v="6"/>
    <s v="N"/>
    <s v="아산2포장장"/>
    <n v="20201020"/>
    <x v="751"/>
    <b v="0"/>
    <s v="PB345"/>
    <b v="1"/>
    <b v="1"/>
    <x v="0"/>
    <x v="0"/>
    <s v="BOLT, WASHER, TAPER"/>
    <m/>
    <n v="4"/>
    <x v="0"/>
    <x v="8"/>
    <x v="15"/>
    <x v="0"/>
  </r>
  <r>
    <x v="119"/>
    <s v="T/SCREW-FLANGE HEAD"/>
    <s v="EA"/>
    <s v="GB"/>
    <x v="1"/>
    <x v="1"/>
    <s v="N"/>
    <s v="아산2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21"/>
    <s v="NUT-WASHER ASSY"/>
    <s v="EA"/>
    <s v="GB"/>
    <x v="24"/>
    <x v="24"/>
    <s v="N"/>
    <s v="아산2포장장"/>
    <n v="20201026"/>
    <x v="86"/>
    <b v="0"/>
    <s v="PB345"/>
    <b v="1"/>
    <b v="1"/>
    <x v="0"/>
    <x v="7"/>
    <s v="NUT, WASHER"/>
    <m/>
    <n v="2"/>
    <x v="16"/>
    <x v="8"/>
    <x v="65"/>
    <x v="0"/>
  </r>
  <r>
    <x v="559"/>
    <s v="NUT-WASHER ASSY"/>
    <s v="EA"/>
    <s v="GB"/>
    <x v="4"/>
    <x v="4"/>
    <s v="N"/>
    <s v="아산2포장장"/>
    <n v="20201021"/>
    <x v="28"/>
    <b v="0"/>
    <s v="PB345"/>
    <b v="1"/>
    <b v="1"/>
    <x v="0"/>
    <x v="7"/>
    <s v="NUT, WASHER"/>
    <m/>
    <n v="2"/>
    <x v="16"/>
    <x v="8"/>
    <x v="65"/>
    <x v="0"/>
  </r>
  <r>
    <x v="577"/>
    <s v="PLUG"/>
    <s v="EA"/>
    <s v="GB"/>
    <x v="97"/>
    <x v="97"/>
    <s v="N"/>
    <s v="아산2포장장"/>
    <n v="20201023"/>
    <x v="346"/>
    <b v="0"/>
    <s v="PB325F"/>
    <b v="1"/>
    <b v="1"/>
    <x v="0"/>
    <x v="24"/>
    <s v="PLUG"/>
    <m/>
    <n v="1"/>
    <x v="17"/>
    <x v="4"/>
    <x v="19"/>
    <x v="0"/>
  </r>
  <r>
    <x v="23"/>
    <s v="BOLT-FLANGE"/>
    <s v="EA"/>
    <s v="GB"/>
    <x v="5"/>
    <x v="5"/>
    <s v="N"/>
    <s v="아산2포장장"/>
    <n v="20201028"/>
    <x v="18"/>
    <b v="0"/>
    <s v="PB345"/>
    <b v="1"/>
    <b v="1"/>
    <x v="0"/>
    <x v="0"/>
    <s v="BOLT, FLANGE"/>
    <m/>
    <n v="2"/>
    <x v="0"/>
    <x v="0"/>
    <x v="0"/>
    <x v="0"/>
  </r>
  <r>
    <x v="553"/>
    <s v="BOLT-FLANGE"/>
    <s v="EA"/>
    <s v="GB"/>
    <x v="6"/>
    <x v="6"/>
    <s v="N"/>
    <s v="아산2포장장"/>
    <n v="20201020"/>
    <x v="90"/>
    <b v="0"/>
    <s v="PB345"/>
    <b v="1"/>
    <b v="1"/>
    <x v="0"/>
    <x v="0"/>
    <s v="BOLT, FLANGE"/>
    <m/>
    <n v="2"/>
    <x v="0"/>
    <x v="0"/>
    <x v="0"/>
    <x v="0"/>
  </r>
  <r>
    <x v="800"/>
    <s v="BOLT-FLANGE(F.T THREAD)"/>
    <s v="EA"/>
    <s v="GB"/>
    <x v="5"/>
    <x v="5"/>
    <s v="N"/>
    <s v="아산2포장장"/>
    <n v="20201028"/>
    <x v="443"/>
    <b v="0"/>
    <s v="PB345"/>
    <b v="1"/>
    <b v="1"/>
    <x v="0"/>
    <x v="0"/>
    <s v="BOLT, FLANGE, FT, THREAD"/>
    <m/>
    <n v="2"/>
    <x v="0"/>
    <x v="0"/>
    <x v="0"/>
    <x v="0"/>
  </r>
  <r>
    <x v="556"/>
    <s v="BOLT-FLANGE, PAINT CLEAR"/>
    <s v="EA"/>
    <s v="GB"/>
    <x v="1"/>
    <x v="1"/>
    <s v="N"/>
    <s v="아산2포장장"/>
    <n v="20201026"/>
    <x v="334"/>
    <b v="0"/>
    <s v="PB345"/>
    <b v="1"/>
    <b v="1"/>
    <x v="0"/>
    <x v="0"/>
    <s v="BOLT, FLANGE, PAINT, CLEAR"/>
    <m/>
    <n v="2"/>
    <x v="0"/>
    <x v="0"/>
    <x v="0"/>
    <x v="0"/>
  </r>
  <r>
    <x v="119"/>
    <s v="T/SCREW-FLANGE HEAD"/>
    <s v="EA"/>
    <s v="GB"/>
    <x v="1"/>
    <x v="1"/>
    <s v="N"/>
    <s v="아산2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20"/>
    <s v="T/SCREW-FLANGE HEAD"/>
    <s v="EA"/>
    <s v="GB"/>
    <x v="1"/>
    <x v="1"/>
    <s v="N"/>
    <s v="아산2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21"/>
    <s v="NUT-WASHER ASSY"/>
    <s v="EA"/>
    <s v="GB"/>
    <x v="24"/>
    <x v="24"/>
    <s v="N"/>
    <s v="아산2포장장"/>
    <n v="20201026"/>
    <x v="86"/>
    <b v="0"/>
    <s v="PB345"/>
    <b v="1"/>
    <b v="1"/>
    <x v="0"/>
    <x v="7"/>
    <s v="NUT, WASHER"/>
    <m/>
    <n v="2"/>
    <x v="16"/>
    <x v="8"/>
    <x v="65"/>
    <x v="0"/>
  </r>
  <r>
    <x v="559"/>
    <s v="NUT-WASHER ASSY"/>
    <s v="EA"/>
    <s v="GB"/>
    <x v="4"/>
    <x v="4"/>
    <s v="N"/>
    <s v="아산2포장장"/>
    <n v="20201021"/>
    <x v="28"/>
    <b v="0"/>
    <s v="PB345"/>
    <b v="1"/>
    <b v="1"/>
    <x v="0"/>
    <x v="7"/>
    <s v="NUT, WASHER"/>
    <m/>
    <n v="2"/>
    <x v="16"/>
    <x v="8"/>
    <x v="65"/>
    <x v="0"/>
  </r>
  <r>
    <x v="1031"/>
    <s v="NUT-FLANGE"/>
    <s v="EA"/>
    <s v="GB"/>
    <x v="4"/>
    <x v="4"/>
    <s v="N"/>
    <s v="아산2포장장"/>
    <n v="20201021"/>
    <x v="515"/>
    <b v="0"/>
    <s v="PB345"/>
    <b v="1"/>
    <b v="1"/>
    <x v="0"/>
    <x v="7"/>
    <s v="NUT, FLANGE"/>
    <m/>
    <n v="2"/>
    <x v="16"/>
    <x v="10"/>
    <x v="18"/>
    <x v="0"/>
  </r>
  <r>
    <x v="122"/>
    <s v="NUT-FLANGE"/>
    <s v="EA"/>
    <s v="GB"/>
    <x v="4"/>
    <x v="4"/>
    <s v="N"/>
    <s v="아산2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562"/>
    <s v="BOLT"/>
    <s v="EA"/>
    <s v="GB"/>
    <x v="6"/>
    <x v="6"/>
    <s v="N"/>
    <s v="아산2포장장"/>
    <n v="20201023"/>
    <x v="90"/>
    <b v="0"/>
    <s v="PB345"/>
    <b v="1"/>
    <b v="1"/>
    <x v="4"/>
    <x v="37"/>
    <s v="BOLT"/>
    <m/>
    <n v="1"/>
    <x v="0"/>
    <x v="4"/>
    <x v="16"/>
    <x v="0"/>
  </r>
  <r>
    <x v="1063"/>
    <s v="FLANGE NUT-SELF LOCKING"/>
    <s v="EA"/>
    <s v="GB"/>
    <x v="24"/>
    <x v="24"/>
    <s v="N"/>
    <s v="아산2포장장"/>
    <n v="20201026"/>
    <x v="156"/>
    <b v="0"/>
    <s v="PB345"/>
    <b v="1"/>
    <b v="1"/>
    <x v="4"/>
    <x v="51"/>
    <s v="FLANGE, NUT, SELF, LOCKING"/>
    <m/>
    <n v="4"/>
    <x v="14"/>
    <x v="7"/>
    <x v="14"/>
    <x v="0"/>
  </r>
  <r>
    <x v="563"/>
    <s v="BOLT"/>
    <s v="EA"/>
    <s v="GB"/>
    <x v="1"/>
    <x v="1"/>
    <s v="N"/>
    <s v="아산2포장장"/>
    <n v="20201029"/>
    <x v="339"/>
    <b v="0"/>
    <s v="PB345"/>
    <b v="1"/>
    <b v="1"/>
    <x v="4"/>
    <x v="21"/>
    <s v="BOLT"/>
    <m/>
    <n v="1"/>
    <x v="0"/>
    <x v="4"/>
    <x v="16"/>
    <x v="0"/>
  </r>
  <r>
    <x v="331"/>
    <s v="BOLT-SEMS"/>
    <s v="EA"/>
    <s v="GB"/>
    <x v="5"/>
    <x v="5"/>
    <s v="N"/>
    <s v="아산2포장장"/>
    <n v="20201026"/>
    <x v="253"/>
    <b v="0"/>
    <s v="PB345"/>
    <b v="1"/>
    <b v="1"/>
    <x v="4"/>
    <x v="21"/>
    <s v="BOLT, SEMS"/>
    <m/>
    <n v="1"/>
    <x v="0"/>
    <x v="4"/>
    <x v="16"/>
    <x v="0"/>
  </r>
  <r>
    <x v="334"/>
    <s v="BOLT-STEERING WHEEL MTG"/>
    <s v="EA"/>
    <s v="GB"/>
    <x v="6"/>
    <x v="6"/>
    <s v="N"/>
    <s v="아산2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1345"/>
    <s v="BOLT-WASHER ASSY"/>
    <s v="EA"/>
    <s v="GB"/>
    <x v="1"/>
    <x v="1"/>
    <s v="N"/>
    <s v="아산2포장장"/>
    <n v="20201028"/>
    <x v="619"/>
    <b v="0"/>
    <s v="PB345"/>
    <b v="1"/>
    <b v="1"/>
    <x v="6"/>
    <x v="36"/>
    <s v="BOLT, WASHER"/>
    <m/>
    <n v="2"/>
    <x v="0"/>
    <x v="8"/>
    <x v="15"/>
    <x v="0"/>
  </r>
  <r>
    <x v="1308"/>
    <s v="NUT-FLANGE"/>
    <s v="EA"/>
    <s v="GB"/>
    <x v="4"/>
    <x v="4"/>
    <s v="N"/>
    <s v="아산2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576"/>
    <s v="NUT-FLANGE,PAINT CLEAR"/>
    <s v="EA"/>
    <s v="GB"/>
    <x v="4"/>
    <x v="4"/>
    <s v="N"/>
    <s v="아산2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110"/>
    <s v="NUT-FLANGE"/>
    <s v="EA"/>
    <s v="GB"/>
    <x v="4"/>
    <x v="4"/>
    <s v="N"/>
    <s v="아산2포장장"/>
    <n v="20201023"/>
    <x v="86"/>
    <b v="0"/>
    <s v="PB345"/>
    <b v="1"/>
    <b v="1"/>
    <x v="0"/>
    <x v="6"/>
    <s v="NUT, FLANGE"/>
    <m/>
    <n v="2"/>
    <x v="16"/>
    <x v="10"/>
    <x v="18"/>
    <x v="0"/>
  </r>
  <r>
    <x v="805"/>
    <s v="NUT-FLANGE"/>
    <s v="EA"/>
    <s v="GB"/>
    <x v="24"/>
    <x v="24"/>
    <s v="N"/>
    <s v="아산2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1308"/>
    <s v="NUT-FLANGE"/>
    <s v="EA"/>
    <s v="GB"/>
    <x v="4"/>
    <x v="4"/>
    <s v="N"/>
    <s v="아산2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565"/>
    <s v="BOLT-WASHER ASSY"/>
    <s v="EA"/>
    <s v="GB"/>
    <x v="6"/>
    <x v="6"/>
    <s v="N"/>
    <s v="아산2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120"/>
    <s v="T/SCREW-FLANGE HEAD"/>
    <s v="EA"/>
    <s v="GB"/>
    <x v="1"/>
    <x v="1"/>
    <s v="N"/>
    <s v="아산2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805"/>
    <s v="NUT-FLANGE"/>
    <s v="EA"/>
    <s v="GB"/>
    <x v="24"/>
    <x v="24"/>
    <s v="N"/>
    <s v="아산2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1308"/>
    <s v="NUT-FLANGE"/>
    <s v="EA"/>
    <s v="GB"/>
    <x v="4"/>
    <x v="4"/>
    <s v="N"/>
    <s v="아산2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1859"/>
    <s v="GROMMET-WIRING"/>
    <s v="EA"/>
    <s v="GB"/>
    <x v="112"/>
    <x v="112"/>
    <s v="N"/>
    <s v="아산2포장장"/>
    <n v="20201027"/>
    <x v="331"/>
    <b v="0"/>
    <s v="PB325F"/>
    <b v="1"/>
    <b v="1"/>
    <x v="2"/>
    <x v="19"/>
    <s v="GROMMET, WIRING"/>
    <m/>
    <n v="2"/>
    <x v="72"/>
    <x v="256"/>
    <x v="374"/>
    <x v="0"/>
  </r>
  <r>
    <x v="1860"/>
    <s v="T/SCREW-FLANGE HEAD"/>
    <s v="EA"/>
    <s v="GC"/>
    <x v="1"/>
    <x v="1"/>
    <s v="N"/>
    <s v="아산3포장장"/>
    <n v="20201025"/>
    <x v="262"/>
    <b v="0"/>
    <s v="CS558"/>
    <b v="1"/>
    <b v="1"/>
    <x v="0"/>
    <x v="6"/>
    <s v="T/SCREW, FLANGE, HEAD"/>
    <m/>
    <n v="3"/>
    <x v="1"/>
    <x v="44"/>
    <x v="64"/>
    <x v="0"/>
  </r>
  <r>
    <x v="20"/>
    <s v="NUT-FLANGE,SELF LOCK"/>
    <s v="EA"/>
    <s v="GC"/>
    <x v="43"/>
    <x v="43"/>
    <s v="N"/>
    <s v="아산3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1861"/>
    <s v="BOLT-WASHER ASSY"/>
    <s v="EA"/>
    <s v="GC"/>
    <x v="6"/>
    <x v="6"/>
    <s v="N"/>
    <s v="아산3포장장"/>
    <n v="20201021"/>
    <x v="986"/>
    <b v="0"/>
    <s v="CS558"/>
    <b v="1"/>
    <b v="1"/>
    <x v="0"/>
    <x v="0"/>
    <s v="BOLT, WASHER"/>
    <m/>
    <n v="2"/>
    <x v="0"/>
    <x v="8"/>
    <x v="15"/>
    <x v="0"/>
  </r>
  <r>
    <x v="1862"/>
    <s v="BOLT-WASHER ASSY"/>
    <s v="EA"/>
    <s v="GC"/>
    <x v="1"/>
    <x v="1"/>
    <s v="N"/>
    <s v="아산3포장장"/>
    <n v="20201025"/>
    <x v="233"/>
    <b v="0"/>
    <s v="CS558"/>
    <b v="1"/>
    <b v="1"/>
    <x v="0"/>
    <x v="0"/>
    <s v="BOLT, WASHER"/>
    <m/>
    <n v="2"/>
    <x v="0"/>
    <x v="8"/>
    <x v="15"/>
    <x v="0"/>
  </r>
  <r>
    <x v="1451"/>
    <s v="BOLT-WASHER ASSY"/>
    <s v="EA"/>
    <s v="GC"/>
    <x v="1"/>
    <x v="1"/>
    <s v="N"/>
    <s v="아산3포장장"/>
    <n v="20201025"/>
    <x v="430"/>
    <b v="0"/>
    <s v="CM428"/>
    <b v="1"/>
    <b v="1"/>
    <x v="0"/>
    <x v="0"/>
    <s v="BOLT, WASHER"/>
    <m/>
    <n v="2"/>
    <x v="0"/>
    <x v="8"/>
    <x v="15"/>
    <x v="0"/>
  </r>
  <r>
    <x v="306"/>
    <s v="BOLT-WASHER ASSY"/>
    <s v="EA"/>
    <s v="GC"/>
    <x v="1"/>
    <x v="1"/>
    <s v="N"/>
    <s v="아산3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1457"/>
    <s v="BOLT-WASHER ASSY"/>
    <s v="EA"/>
    <s v="GC"/>
    <x v="1"/>
    <x v="1"/>
    <s v="N"/>
    <s v="아산3포장장"/>
    <n v="20201025"/>
    <x v="756"/>
    <b v="0"/>
    <s v="CM424"/>
    <b v="1"/>
    <b v="1"/>
    <x v="0"/>
    <x v="0"/>
    <s v="BOLT, WASHER"/>
    <m/>
    <n v="2"/>
    <x v="0"/>
    <x v="8"/>
    <x v="15"/>
    <x v="0"/>
  </r>
  <r>
    <x v="307"/>
    <s v="BOLT-WASHER ASSY"/>
    <s v="EA"/>
    <s v="GC"/>
    <x v="6"/>
    <x v="6"/>
    <s v="N"/>
    <s v="아산3포장장"/>
    <n v="20201028"/>
    <x v="6"/>
    <b v="0"/>
    <s v="PB345"/>
    <b v="1"/>
    <b v="1"/>
    <x v="0"/>
    <x v="0"/>
    <s v="BOLT, WASHER"/>
    <m/>
    <n v="2"/>
    <x v="0"/>
    <x v="8"/>
    <x v="15"/>
    <x v="0"/>
  </r>
  <r>
    <x v="1459"/>
    <s v="BOLT-WASHER ASSY"/>
    <s v="EA"/>
    <s v="GC"/>
    <x v="1"/>
    <x v="1"/>
    <s v="N"/>
    <s v="아산3포장장"/>
    <n v="20201025"/>
    <x v="6"/>
    <b v="0"/>
    <s v="CM424"/>
    <b v="1"/>
    <b v="1"/>
    <x v="0"/>
    <x v="0"/>
    <s v="BOLT, WASHER"/>
    <m/>
    <n v="2"/>
    <x v="0"/>
    <x v="8"/>
    <x v="15"/>
    <x v="0"/>
  </r>
  <r>
    <x v="569"/>
    <s v="BOLT-WASHER ASSY"/>
    <s v="EA"/>
    <s v="GC"/>
    <x v="5"/>
    <x v="5"/>
    <s v="N"/>
    <s v="아산3포장장"/>
    <n v="20201026"/>
    <x v="343"/>
    <b v="0"/>
    <s v="PB345F"/>
    <b v="1"/>
    <b v="1"/>
    <x v="0"/>
    <x v="0"/>
    <s v="BOLT, WASHER"/>
    <m/>
    <n v="2"/>
    <x v="0"/>
    <x v="8"/>
    <x v="15"/>
    <x v="0"/>
  </r>
  <r>
    <x v="1461"/>
    <s v="BOLT-SELF ALIGNMENT"/>
    <s v="EA"/>
    <s v="GC"/>
    <x v="1"/>
    <x v="1"/>
    <s v="N"/>
    <s v="아산3포장장"/>
    <n v="20201025"/>
    <x v="757"/>
    <b v="0"/>
    <s v="CS558"/>
    <b v="1"/>
    <b v="1"/>
    <x v="0"/>
    <x v="0"/>
    <s v="BOLT, SELF, ALIGNMENT"/>
    <m/>
    <n v="1"/>
    <x v="0"/>
    <x v="4"/>
    <x v="16"/>
    <x v="0"/>
  </r>
  <r>
    <x v="434"/>
    <s v="BOLT-SELF ALIGMNET"/>
    <s v="EA"/>
    <s v="GC"/>
    <x v="1"/>
    <x v="1"/>
    <s v="N"/>
    <s v="아산3포장장"/>
    <n v="20201026"/>
    <x v="0"/>
    <b v="0"/>
    <s v="PB345"/>
    <b v="1"/>
    <b v="1"/>
    <x v="0"/>
    <x v="0"/>
    <s v="BOLT, SELF, ALIGMNET"/>
    <m/>
    <n v="1"/>
    <x v="0"/>
    <x v="4"/>
    <x v="16"/>
    <x v="0"/>
  </r>
  <r>
    <x v="1863"/>
    <s v="BOLT-WASHER ASSY, TAPER"/>
    <s v="EA"/>
    <s v="GC"/>
    <x v="1"/>
    <x v="1"/>
    <s v="N"/>
    <s v="아산3포장장"/>
    <n v="20201025"/>
    <x v="31"/>
    <b v="0"/>
    <s v="CS558"/>
    <b v="1"/>
    <b v="1"/>
    <x v="0"/>
    <x v="0"/>
    <s v="BOLT, WASHER, TAPER"/>
    <m/>
    <n v="4"/>
    <x v="0"/>
    <x v="8"/>
    <x v="15"/>
    <x v="0"/>
  </r>
  <r>
    <x v="1462"/>
    <s v="BOLT (W/Washer)"/>
    <s v="EA"/>
    <s v="GC"/>
    <x v="1"/>
    <x v="1"/>
    <s v="N"/>
    <s v="아산3포장장"/>
    <n v="20201025"/>
    <x v="445"/>
    <b v="0"/>
    <s v="CS558"/>
    <b v="1"/>
    <b v="1"/>
    <x v="0"/>
    <x v="0"/>
    <s v="BOLT, W/WASHER"/>
    <m/>
    <n v="2"/>
    <x v="0"/>
    <x v="8"/>
    <x v="15"/>
    <x v="0"/>
  </r>
  <r>
    <x v="1463"/>
    <s v="BOLT-WASHER ASSY"/>
    <s v="EA"/>
    <s v="GC"/>
    <x v="6"/>
    <x v="6"/>
    <s v="N"/>
    <s v="아산3포장장"/>
    <n v="20201025"/>
    <x v="758"/>
    <b v="0"/>
    <s v="CM428"/>
    <b v="1"/>
    <b v="1"/>
    <x v="0"/>
    <x v="0"/>
    <s v="BOLT, WASHER"/>
    <m/>
    <n v="2"/>
    <x v="0"/>
    <x v="8"/>
    <x v="15"/>
    <x v="0"/>
  </r>
  <r>
    <x v="1864"/>
    <s v="BOLT-WASHER ASSY"/>
    <s v="EA"/>
    <s v="GC"/>
    <x v="5"/>
    <x v="5"/>
    <s v="N"/>
    <s v="아산3포장장"/>
    <n v="20201025"/>
    <x v="987"/>
    <b v="0"/>
    <s v="CS558"/>
    <b v="1"/>
    <b v="1"/>
    <x v="0"/>
    <x v="0"/>
    <s v="BOLT, WASHER"/>
    <m/>
    <n v="2"/>
    <x v="0"/>
    <x v="8"/>
    <x v="15"/>
    <x v="0"/>
  </r>
  <r>
    <x v="1464"/>
    <s v="BOLT-WASHER ASSY"/>
    <s v="EA"/>
    <s v="GC"/>
    <x v="6"/>
    <x v="6"/>
    <s v="N"/>
    <s v="아산3포장장"/>
    <n v="20201025"/>
    <x v="759"/>
    <b v="0"/>
    <s v="CM428"/>
    <b v="1"/>
    <b v="1"/>
    <x v="0"/>
    <x v="0"/>
    <s v="BOLT, WASHER"/>
    <m/>
    <n v="2"/>
    <x v="0"/>
    <x v="8"/>
    <x v="15"/>
    <x v="0"/>
  </r>
  <r>
    <x v="1392"/>
    <s v="BOLT-FLANGE"/>
    <s v="EA"/>
    <s v="GC"/>
    <x v="1"/>
    <x v="1"/>
    <s v="N"/>
    <s v="아산3포장장"/>
    <n v="20201025"/>
    <x v="715"/>
    <b v="0"/>
    <s v="CS558"/>
    <b v="1"/>
    <b v="1"/>
    <x v="0"/>
    <x v="0"/>
    <s v="BOLT, FLANGE"/>
    <m/>
    <n v="2"/>
    <x v="0"/>
    <x v="0"/>
    <x v="0"/>
    <x v="0"/>
  </r>
  <r>
    <x v="1393"/>
    <s v="BOLT-FLANGE"/>
    <s v="EA"/>
    <s v="GC"/>
    <x v="1"/>
    <x v="1"/>
    <s v="N"/>
    <s v="아산3포장장"/>
    <n v="20201025"/>
    <x v="716"/>
    <b v="0"/>
    <s v="CS558"/>
    <b v="1"/>
    <b v="1"/>
    <x v="0"/>
    <x v="0"/>
    <s v="BOLT, FLANGE"/>
    <m/>
    <n v="2"/>
    <x v="0"/>
    <x v="0"/>
    <x v="0"/>
    <x v="0"/>
  </r>
  <r>
    <x v="1466"/>
    <s v="BOLT-FLANGE"/>
    <s v="EA"/>
    <s v="GC"/>
    <x v="1"/>
    <x v="1"/>
    <s v="N"/>
    <s v="아산3포장장"/>
    <n v="20201025"/>
    <x v="111"/>
    <b v="0"/>
    <s v="CS558"/>
    <b v="1"/>
    <b v="1"/>
    <x v="0"/>
    <x v="0"/>
    <s v="BOLT, FLANGE"/>
    <m/>
    <n v="2"/>
    <x v="0"/>
    <x v="0"/>
    <x v="0"/>
    <x v="0"/>
  </r>
  <r>
    <x v="1865"/>
    <s v="BOLT-FLANGE"/>
    <s v="EA"/>
    <s v="GC"/>
    <x v="6"/>
    <x v="6"/>
    <s v="N"/>
    <s v="아산3포장장"/>
    <n v="20201027"/>
    <x v="515"/>
    <b v="0"/>
    <s v="CS558"/>
    <b v="1"/>
    <b v="1"/>
    <x v="0"/>
    <x v="0"/>
    <s v="BOLT, FLANGE"/>
    <m/>
    <n v="2"/>
    <x v="0"/>
    <x v="0"/>
    <x v="0"/>
    <x v="0"/>
  </r>
  <r>
    <x v="1467"/>
    <s v="BOLT-FLANGE"/>
    <s v="EA"/>
    <s v="GC"/>
    <x v="6"/>
    <x v="6"/>
    <s v="N"/>
    <s v="아산3포장장"/>
    <n v="20201025"/>
    <x v="760"/>
    <b v="0"/>
    <s v="CM424"/>
    <b v="1"/>
    <b v="1"/>
    <x v="0"/>
    <x v="0"/>
    <s v="BOLT, FLANGE"/>
    <m/>
    <n v="2"/>
    <x v="0"/>
    <x v="0"/>
    <x v="0"/>
    <x v="0"/>
  </r>
  <r>
    <x v="1468"/>
    <s v="BOLT-FLANGE"/>
    <s v="EA"/>
    <s v="GC"/>
    <x v="6"/>
    <x v="6"/>
    <s v="N"/>
    <s v="아산3포장장"/>
    <n v="20201025"/>
    <x v="26"/>
    <b v="0"/>
    <s v="CM424"/>
    <b v="1"/>
    <b v="1"/>
    <x v="0"/>
    <x v="0"/>
    <s v="BOLT, FLANGE"/>
    <m/>
    <n v="2"/>
    <x v="0"/>
    <x v="0"/>
    <x v="0"/>
    <x v="0"/>
  </r>
  <r>
    <x v="554"/>
    <s v="BOLT-FLANGE(F.T THREAD)"/>
    <s v="EA"/>
    <s v="GC"/>
    <x v="5"/>
    <x v="5"/>
    <s v="N"/>
    <s v="아산3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311"/>
    <s v="BOLT-FLANGE(F.T THREAD)"/>
    <s v="EA"/>
    <s v="GC"/>
    <x v="5"/>
    <x v="5"/>
    <s v="N"/>
    <s v="아산3포장장"/>
    <n v="20201025"/>
    <x v="236"/>
    <b v="0"/>
    <s v="CS558"/>
    <b v="1"/>
    <b v="1"/>
    <x v="0"/>
    <x v="0"/>
    <s v="BOLT, FLANGE, FT, THREAD"/>
    <m/>
    <n v="2"/>
    <x v="0"/>
    <x v="0"/>
    <x v="0"/>
    <x v="0"/>
  </r>
  <r>
    <x v="555"/>
    <s v="BOLT-FLANGE (FT THREAD)"/>
    <s v="EA"/>
    <s v="GC"/>
    <x v="5"/>
    <x v="5"/>
    <s v="N"/>
    <s v="아산3포장장"/>
    <n v="20201025"/>
    <x v="333"/>
    <b v="0"/>
    <s v="CM428"/>
    <b v="1"/>
    <b v="1"/>
    <x v="0"/>
    <x v="0"/>
    <s v="BOLT, FLANGE, FT, THREAD"/>
    <m/>
    <n v="2"/>
    <x v="0"/>
    <x v="0"/>
    <x v="0"/>
    <x v="0"/>
  </r>
  <r>
    <x v="556"/>
    <s v="BOLT-FLANGE, PAINT CLEAR"/>
    <s v="EA"/>
    <s v="GC"/>
    <x v="1"/>
    <x v="1"/>
    <s v="N"/>
    <s v="아산3포장장"/>
    <n v="20201026"/>
    <x v="334"/>
    <b v="0"/>
    <s v="PB345"/>
    <b v="1"/>
    <b v="1"/>
    <x v="0"/>
    <x v="0"/>
    <s v="BOLT, FLANGE, PAINT, CLEAR"/>
    <m/>
    <n v="2"/>
    <x v="0"/>
    <x v="0"/>
    <x v="0"/>
    <x v="0"/>
  </r>
  <r>
    <x v="1866"/>
    <s v="BOLT-FLANGE,MAJOR DIAMETER"/>
    <s v="EA"/>
    <s v="GC"/>
    <x v="1"/>
    <x v="1"/>
    <s v="N"/>
    <s v="아산3포장장"/>
    <n v="20201023"/>
    <x v="18"/>
    <b v="0"/>
    <s v="CS558"/>
    <b v="1"/>
    <b v="1"/>
    <x v="0"/>
    <x v="0"/>
    <s v="BOLT, FLANGE, MAJOR, DIAMETER"/>
    <m/>
    <n v="2"/>
    <x v="0"/>
    <x v="0"/>
    <x v="0"/>
    <x v="0"/>
  </r>
  <r>
    <x v="312"/>
    <s v="BOLT-FLANGE(F.T THREAD)"/>
    <s v="EA"/>
    <s v="GC"/>
    <x v="5"/>
    <x v="5"/>
    <s v="N"/>
    <s v="아산3포장장"/>
    <n v="20201025"/>
    <x v="31"/>
    <b v="0"/>
    <s v="CS558"/>
    <b v="1"/>
    <b v="1"/>
    <x v="0"/>
    <x v="0"/>
    <s v="BOLT, FLANGE, FT, THREAD"/>
    <m/>
    <n v="2"/>
    <x v="0"/>
    <x v="0"/>
    <x v="0"/>
    <x v="0"/>
  </r>
  <r>
    <x v="1469"/>
    <s v="BOLT"/>
    <s v="EA"/>
    <s v="GC"/>
    <x v="6"/>
    <x v="6"/>
    <s v="N"/>
    <s v="아산3포장장"/>
    <n v="20201025"/>
    <x v="761"/>
    <b v="0"/>
    <s v="CM424"/>
    <b v="1"/>
    <b v="1"/>
    <x v="0"/>
    <x v="0"/>
    <s v="BOLT"/>
    <m/>
    <n v="1"/>
    <x v="0"/>
    <x v="4"/>
    <x v="16"/>
    <x v="0"/>
  </r>
  <r>
    <x v="1867"/>
    <s v="BOLT-FLANGE, TAPER"/>
    <s v="EA"/>
    <s v="GC"/>
    <x v="1"/>
    <x v="1"/>
    <s v="N"/>
    <s v="아산3포장장"/>
    <n v="20201022"/>
    <x v="988"/>
    <b v="0"/>
    <s v="CS558"/>
    <b v="1"/>
    <b v="1"/>
    <x v="0"/>
    <x v="0"/>
    <s v="BOLT, FLANGE, TAPER"/>
    <m/>
    <n v="2"/>
    <x v="0"/>
    <x v="0"/>
    <x v="0"/>
    <x v="0"/>
  </r>
  <r>
    <x v="1334"/>
    <s v="BOLT-FLANGE, TAPER"/>
    <s v="EA"/>
    <s v="GC"/>
    <x v="1"/>
    <x v="1"/>
    <s v="N"/>
    <s v="아산3포장장"/>
    <n v="20200929"/>
    <x v="45"/>
    <b v="0"/>
    <s v="PB345"/>
    <b v="1"/>
    <b v="1"/>
    <x v="0"/>
    <x v="0"/>
    <s v="BOLT, FLANGE, TAPER"/>
    <m/>
    <n v="2"/>
    <x v="0"/>
    <x v="0"/>
    <x v="0"/>
    <x v="0"/>
  </r>
  <r>
    <x v="1352"/>
    <s v="BOLT-FLNAGE, WASHER, PAINT CLEAR"/>
    <s v="EA"/>
    <s v="GC"/>
    <x v="1"/>
    <x v="1"/>
    <s v="N"/>
    <s v="아산3포장장"/>
    <n v="20201030"/>
    <x v="39"/>
    <b v="0"/>
    <s v="PB345"/>
    <b v="1"/>
    <b v="1"/>
    <x v="0"/>
    <x v="0"/>
    <s v="BOLT, FLNAGE, WASHER, PAINT, CLEAR"/>
    <m/>
    <n v="4"/>
    <x v="0"/>
    <x v="8"/>
    <x v="15"/>
    <x v="0"/>
  </r>
  <r>
    <x v="1868"/>
    <s v="M/SCREW-COUNTERSUNK HEAD"/>
    <s v="EA"/>
    <s v="GC"/>
    <x v="1"/>
    <x v="1"/>
    <s v="N"/>
    <s v="아산3포장장"/>
    <n v="20201025"/>
    <x v="162"/>
    <b v="0"/>
    <s v="CS558"/>
    <b v="1"/>
    <b v="1"/>
    <x v="0"/>
    <x v="1"/>
    <s v="M/SCREW, COUNTERSUNK, HEAD"/>
    <m/>
    <n v="4"/>
    <x v="122"/>
    <x v="4"/>
    <x v="230"/>
    <x v="0"/>
  </r>
  <r>
    <x v="1472"/>
    <s v="M/SCREW-WASHER ASSY"/>
    <s v="EA"/>
    <s v="GC"/>
    <x v="1"/>
    <x v="1"/>
    <s v="N"/>
    <s v="아산3포장장"/>
    <n v="20201025"/>
    <x v="763"/>
    <b v="0"/>
    <s v="CS558"/>
    <b v="1"/>
    <b v="1"/>
    <x v="0"/>
    <x v="1"/>
    <s v="M/SCREW, WASHER"/>
    <m/>
    <n v="4"/>
    <x v="122"/>
    <x v="4"/>
    <x v="230"/>
    <x v="0"/>
  </r>
  <r>
    <x v="1869"/>
    <s v="M/SCREW-COUNTERSUNK HEAD"/>
    <s v="EA"/>
    <s v="GC"/>
    <x v="1"/>
    <x v="1"/>
    <s v="N"/>
    <s v="아산3포장장"/>
    <n v="20201025"/>
    <x v="886"/>
    <b v="0"/>
    <s v="CS558"/>
    <b v="1"/>
    <b v="1"/>
    <x v="0"/>
    <x v="1"/>
    <s v="M/SCREW, COUNTERSUNK, HEAD"/>
    <m/>
    <n v="4"/>
    <x v="122"/>
    <x v="4"/>
    <x v="230"/>
    <x v="0"/>
  </r>
  <r>
    <x v="1870"/>
    <s v="T/SCREW-HEXAGON HEAD"/>
    <s v="EA"/>
    <s v="GC"/>
    <x v="1"/>
    <x v="1"/>
    <s v="N"/>
    <s v="아산3포장장"/>
    <n v="20201025"/>
    <x v="764"/>
    <b v="0"/>
    <s v="CS558"/>
    <b v="1"/>
    <b v="1"/>
    <x v="0"/>
    <x v="1"/>
    <s v="T/SCREW, HEXAGON, HEAD"/>
    <m/>
    <n v="3"/>
    <x v="1"/>
    <x v="1"/>
    <x v="1"/>
    <x v="0"/>
  </r>
  <r>
    <x v="1475"/>
    <s v="T/SCREW-HEXAGON HEAD"/>
    <s v="EA"/>
    <s v="GC"/>
    <x v="1"/>
    <x v="1"/>
    <s v="N"/>
    <s v="아산3포장장"/>
    <n v="20201025"/>
    <x v="764"/>
    <b v="0"/>
    <s v="CM428"/>
    <b v="1"/>
    <b v="1"/>
    <x v="0"/>
    <x v="1"/>
    <s v="T/SCREW, HEXAGON, HEAD"/>
    <m/>
    <n v="3"/>
    <x v="1"/>
    <x v="1"/>
    <x v="1"/>
    <x v="0"/>
  </r>
  <r>
    <x v="1871"/>
    <s v="T/SCREW-FLANGE HEAD"/>
    <s v="EA"/>
    <s v="GC"/>
    <x v="5"/>
    <x v="5"/>
    <s v="N"/>
    <s v="아산3포장장"/>
    <n v="20201021"/>
    <x v="155"/>
    <b v="0"/>
    <s v="CS558"/>
    <b v="1"/>
    <b v="1"/>
    <x v="0"/>
    <x v="1"/>
    <s v="T/SCREW, FLANGE, HEAD"/>
    <m/>
    <n v="3"/>
    <x v="1"/>
    <x v="44"/>
    <x v="64"/>
    <x v="0"/>
  </r>
  <r>
    <x v="1872"/>
    <s v="T/SCREW-FLANGE HEAD"/>
    <s v="EA"/>
    <s v="GC"/>
    <x v="1"/>
    <x v="1"/>
    <s v="N"/>
    <s v="아산3포장장"/>
    <n v="20201025"/>
    <x v="31"/>
    <b v="0"/>
    <s v="CS558"/>
    <b v="1"/>
    <b v="1"/>
    <x v="0"/>
    <x v="1"/>
    <s v="T/SCREW, FLANGE, HEAD"/>
    <m/>
    <n v="3"/>
    <x v="1"/>
    <x v="44"/>
    <x v="64"/>
    <x v="0"/>
  </r>
  <r>
    <x v="1873"/>
    <s v="T/SCREW-FLANGE HEAD"/>
    <s v="EA"/>
    <s v="GC"/>
    <x v="1"/>
    <x v="1"/>
    <s v="N"/>
    <s v="아산3포장장"/>
    <n v="20201022"/>
    <x v="861"/>
    <b v="0"/>
    <s v="CS558"/>
    <b v="1"/>
    <b v="1"/>
    <x v="0"/>
    <x v="1"/>
    <s v="T/SCREW, FLANGE, HEAD"/>
    <m/>
    <n v="3"/>
    <x v="1"/>
    <x v="44"/>
    <x v="64"/>
    <x v="0"/>
  </r>
  <r>
    <x v="1874"/>
    <s v="SCREW"/>
    <s v="EA"/>
    <s v="GC"/>
    <x v="5"/>
    <x v="5"/>
    <s v="N"/>
    <s v="아산3포장장"/>
    <n v="20201021"/>
    <x v="165"/>
    <b v="0"/>
    <s v="CS558"/>
    <b v="1"/>
    <b v="1"/>
    <x v="0"/>
    <x v="1"/>
    <s v="SCREW"/>
    <m/>
    <n v="4"/>
    <x v="53"/>
    <x v="105"/>
    <x v="93"/>
    <x v="0"/>
  </r>
  <r>
    <x v="120"/>
    <s v="T/SCREW-FLANGE HEAD"/>
    <s v="EA"/>
    <s v="GC"/>
    <x v="1"/>
    <x v="1"/>
    <s v="N"/>
    <s v="아산3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875"/>
    <s v="NUT-LOCKING"/>
    <s v="EA"/>
    <s v="GC"/>
    <x v="24"/>
    <x v="24"/>
    <s v="N"/>
    <s v="아산3포장장"/>
    <n v="20200611"/>
    <x v="27"/>
    <b v="0"/>
    <s v="CM428"/>
    <b v="1"/>
    <b v="1"/>
    <x v="0"/>
    <x v="7"/>
    <s v="NUT, LOCKING"/>
    <m/>
    <n v="2"/>
    <x v="16"/>
    <x v="7"/>
    <x v="375"/>
    <x v="0"/>
  </r>
  <r>
    <x v="1478"/>
    <s v="NUT-WASHER ASSY"/>
    <s v="EA"/>
    <s v="GC"/>
    <x v="24"/>
    <x v="24"/>
    <s v="N"/>
    <s v="아산3포장장"/>
    <n v="20201025"/>
    <x v="653"/>
    <b v="0"/>
    <s v="CM424"/>
    <b v="1"/>
    <b v="1"/>
    <x v="0"/>
    <x v="7"/>
    <s v="NUT, WASHER"/>
    <m/>
    <n v="2"/>
    <x v="16"/>
    <x v="8"/>
    <x v="65"/>
    <x v="0"/>
  </r>
  <r>
    <x v="1479"/>
    <s v="NUT (W/WASHER)"/>
    <s v="EA"/>
    <s v="GC"/>
    <x v="24"/>
    <x v="24"/>
    <s v="N"/>
    <s v="아산3포장장"/>
    <n v="20201025"/>
    <x v="658"/>
    <b v="0"/>
    <s v="CS558"/>
    <b v="1"/>
    <b v="1"/>
    <x v="0"/>
    <x v="7"/>
    <s v="NUT, W/WASHER"/>
    <m/>
    <n v="2"/>
    <x v="16"/>
    <x v="8"/>
    <x v="65"/>
    <x v="0"/>
  </r>
  <r>
    <x v="559"/>
    <s v="NUT-WASHER ASSY"/>
    <s v="EA"/>
    <s v="GC"/>
    <x v="4"/>
    <x v="4"/>
    <s v="N"/>
    <s v="아산3포장장"/>
    <n v="20201021"/>
    <x v="28"/>
    <b v="0"/>
    <s v="PB345"/>
    <b v="1"/>
    <b v="1"/>
    <x v="0"/>
    <x v="7"/>
    <s v="NUT, WASHER"/>
    <m/>
    <n v="2"/>
    <x v="16"/>
    <x v="8"/>
    <x v="65"/>
    <x v="0"/>
  </r>
  <r>
    <x v="1876"/>
    <s v="NUT-FLANGE"/>
    <s v="EA"/>
    <s v="GC"/>
    <x v="24"/>
    <x v="24"/>
    <s v="N"/>
    <s v="아산3포장장"/>
    <n v="20201022"/>
    <x v="274"/>
    <b v="0"/>
    <s v="CS558"/>
    <b v="1"/>
    <b v="1"/>
    <x v="0"/>
    <x v="7"/>
    <s v="NUT, FLANGE"/>
    <m/>
    <n v="2"/>
    <x v="16"/>
    <x v="10"/>
    <x v="18"/>
    <x v="0"/>
  </r>
  <r>
    <x v="1031"/>
    <s v="NUT-FLANGE"/>
    <s v="EA"/>
    <s v="GC"/>
    <x v="4"/>
    <x v="4"/>
    <s v="N"/>
    <s v="아산3포장장"/>
    <n v="20201021"/>
    <x v="515"/>
    <b v="0"/>
    <s v="PB345"/>
    <b v="1"/>
    <b v="1"/>
    <x v="0"/>
    <x v="7"/>
    <s v="NUT, FLANGE"/>
    <m/>
    <n v="2"/>
    <x v="16"/>
    <x v="10"/>
    <x v="18"/>
    <x v="0"/>
  </r>
  <r>
    <x v="1480"/>
    <s v="NUT-FLANGE"/>
    <s v="EA"/>
    <s v="GC"/>
    <x v="4"/>
    <x v="4"/>
    <s v="N"/>
    <s v="아산3포장장"/>
    <n v="20201025"/>
    <x v="6"/>
    <b v="0"/>
    <s v="CS558"/>
    <b v="1"/>
    <b v="1"/>
    <x v="0"/>
    <x v="7"/>
    <s v="NUT, FLANGE"/>
    <m/>
    <n v="2"/>
    <x v="16"/>
    <x v="10"/>
    <x v="18"/>
    <x v="0"/>
  </r>
  <r>
    <x v="1481"/>
    <s v="NUT-FLANGE"/>
    <s v="EA"/>
    <s v="GC"/>
    <x v="24"/>
    <x v="24"/>
    <s v="N"/>
    <s v="아산3포장장"/>
    <n v="20201025"/>
    <x v="765"/>
    <b v="0"/>
    <s v="CS558"/>
    <b v="1"/>
    <b v="1"/>
    <x v="0"/>
    <x v="7"/>
    <s v="NUT, FLANGE"/>
    <m/>
    <n v="2"/>
    <x v="16"/>
    <x v="10"/>
    <x v="18"/>
    <x v="0"/>
  </r>
  <r>
    <x v="1483"/>
    <s v="NUT-FLANGE"/>
    <s v="EA"/>
    <s v="GC"/>
    <x v="24"/>
    <x v="24"/>
    <s v="N"/>
    <s v="아산3포장장"/>
    <n v="20201025"/>
    <x v="767"/>
    <b v="0"/>
    <s v="CS558"/>
    <b v="1"/>
    <b v="1"/>
    <x v="0"/>
    <x v="7"/>
    <s v="NUT, FLANGE"/>
    <m/>
    <n v="2"/>
    <x v="16"/>
    <x v="10"/>
    <x v="18"/>
    <x v="0"/>
  </r>
  <r>
    <x v="1484"/>
    <s v="NUT-FLANGE"/>
    <s v="EA"/>
    <s v="GC"/>
    <x v="24"/>
    <x v="24"/>
    <s v="N"/>
    <s v="아산3포장장"/>
    <n v="20201025"/>
    <x v="768"/>
    <b v="0"/>
    <s v="CM424"/>
    <b v="1"/>
    <b v="1"/>
    <x v="0"/>
    <x v="7"/>
    <s v="NUT, FLANGE"/>
    <m/>
    <n v="2"/>
    <x v="16"/>
    <x v="10"/>
    <x v="18"/>
    <x v="0"/>
  </r>
  <r>
    <x v="1485"/>
    <s v="NUT-FLANGE"/>
    <s v="EA"/>
    <s v="GC"/>
    <x v="24"/>
    <x v="24"/>
    <s v="N"/>
    <s v="아산3포장장"/>
    <n v="20201025"/>
    <x v="769"/>
    <b v="0"/>
    <s v="CM424"/>
    <b v="1"/>
    <b v="1"/>
    <x v="0"/>
    <x v="7"/>
    <s v="NUT, FLANGE"/>
    <m/>
    <n v="2"/>
    <x v="16"/>
    <x v="10"/>
    <x v="18"/>
    <x v="0"/>
  </r>
  <r>
    <x v="1877"/>
    <s v="NUT-FLANGE"/>
    <s v="EA"/>
    <s v="GC"/>
    <x v="4"/>
    <x v="4"/>
    <s v="N"/>
    <s v="아산3포장장"/>
    <n v="20201025"/>
    <x v="989"/>
    <b v="0"/>
    <s v="CS558"/>
    <b v="1"/>
    <b v="1"/>
    <x v="0"/>
    <x v="7"/>
    <s v="NUT, FLANGE"/>
    <m/>
    <n v="2"/>
    <x v="16"/>
    <x v="10"/>
    <x v="18"/>
    <x v="0"/>
  </r>
  <r>
    <x v="1878"/>
    <s v="NUT-FLANGE"/>
    <s v="EA"/>
    <s v="GC"/>
    <x v="24"/>
    <x v="24"/>
    <s v="N"/>
    <s v="아산3포장장"/>
    <n v="20201025"/>
    <x v="9"/>
    <b v="0"/>
    <s v="CM428"/>
    <b v="1"/>
    <b v="1"/>
    <x v="0"/>
    <x v="7"/>
    <s v="NUT, FLANGE"/>
    <m/>
    <n v="2"/>
    <x v="16"/>
    <x v="10"/>
    <x v="18"/>
    <x v="0"/>
  </r>
  <r>
    <x v="1487"/>
    <s v="WASHER-PLAIN"/>
    <s v="EA"/>
    <s v="GC"/>
    <x v="43"/>
    <x v="43"/>
    <s v="N"/>
    <s v="아산3포장장"/>
    <n v="20201025"/>
    <x v="31"/>
    <b v="0"/>
    <s v="CS558"/>
    <b v="1"/>
    <b v="1"/>
    <x v="0"/>
    <x v="7"/>
    <s v="WASHER, PLAIN"/>
    <m/>
    <n v="2"/>
    <x v="26"/>
    <x v="181"/>
    <x v="271"/>
    <x v="0"/>
  </r>
  <r>
    <x v="1488"/>
    <s v="WASHER-SPRING"/>
    <s v="EA"/>
    <s v="GC"/>
    <x v="135"/>
    <x v="135"/>
    <s v="N"/>
    <s v="아산3포장장"/>
    <n v="20201025"/>
    <x v="771"/>
    <b v="0"/>
    <s v="CS558"/>
    <b v="1"/>
    <b v="1"/>
    <x v="0"/>
    <x v="7"/>
    <s v="WASHER, SPRING"/>
    <m/>
    <n v="2"/>
    <x v="26"/>
    <x v="182"/>
    <x v="272"/>
    <x v="0"/>
  </r>
  <r>
    <x v="1489"/>
    <s v="WASHER-SPRING"/>
    <s v="EA"/>
    <s v="GC"/>
    <x v="43"/>
    <x v="43"/>
    <s v="N"/>
    <s v="아산3포장장"/>
    <n v="20201025"/>
    <x v="31"/>
    <b v="0"/>
    <s v="CS558"/>
    <b v="1"/>
    <b v="1"/>
    <x v="0"/>
    <x v="7"/>
    <s v="WASHER, SPRING"/>
    <m/>
    <n v="2"/>
    <x v="26"/>
    <x v="182"/>
    <x v="272"/>
    <x v="0"/>
  </r>
  <r>
    <x v="1879"/>
    <s v="WASHER-SPRING"/>
    <s v="EA"/>
    <s v="GC"/>
    <x v="43"/>
    <x v="43"/>
    <s v="N"/>
    <s v="아산3포장장"/>
    <n v="20201025"/>
    <x v="31"/>
    <b v="0"/>
    <s v="CS558"/>
    <b v="1"/>
    <b v="1"/>
    <x v="0"/>
    <x v="7"/>
    <s v="WASHER, SPRING"/>
    <m/>
    <n v="2"/>
    <x v="26"/>
    <x v="182"/>
    <x v="272"/>
    <x v="0"/>
  </r>
  <r>
    <x v="1491"/>
    <s v="CLIP-2 PIECE"/>
    <s v="EA"/>
    <s v="GC"/>
    <x v="136"/>
    <x v="136"/>
    <s v="N"/>
    <s v="아산3포장장"/>
    <n v="20201025"/>
    <x v="772"/>
    <b v="0"/>
    <s v="CS223"/>
    <b v="1"/>
    <b v="1"/>
    <x v="0"/>
    <x v="46"/>
    <s v="CLIP, PIECE"/>
    <m/>
    <n v="2"/>
    <x v="141"/>
    <x v="183"/>
    <x v="273"/>
    <x v="0"/>
  </r>
  <r>
    <x v="1492"/>
    <s v="CLIP-1PIECE"/>
    <s v="EA"/>
    <s v="GC"/>
    <x v="48"/>
    <x v="48"/>
    <s v="N"/>
    <s v="아산3포장장"/>
    <n v="20201027"/>
    <x v="773"/>
    <b v="0"/>
    <s v="CM424"/>
    <b v="1"/>
    <b v="1"/>
    <x v="0"/>
    <x v="46"/>
    <s v="CLIP, PIECE"/>
    <m/>
    <n v="2"/>
    <x v="141"/>
    <x v="183"/>
    <x v="273"/>
    <x v="0"/>
  </r>
  <r>
    <x v="1495"/>
    <s v="PLUG"/>
    <s v="EA"/>
    <s v="GC"/>
    <x v="112"/>
    <x v="112"/>
    <s v="N"/>
    <s v="아산3포장장"/>
    <n v="20201025"/>
    <x v="776"/>
    <b v="0"/>
    <s v="CM428"/>
    <b v="1"/>
    <b v="1"/>
    <x v="0"/>
    <x v="24"/>
    <s v="PLUG"/>
    <m/>
    <n v="1"/>
    <x v="17"/>
    <x v="4"/>
    <x v="19"/>
    <x v="0"/>
  </r>
  <r>
    <x v="1880"/>
    <s v="PLUG"/>
    <s v="EA"/>
    <s v="GC"/>
    <x v="119"/>
    <x v="119"/>
    <s v="N"/>
    <s v="아산3포장장"/>
    <n v="20201029"/>
    <x v="31"/>
    <b v="0"/>
    <s v="HS525"/>
    <b v="1"/>
    <b v="1"/>
    <x v="0"/>
    <x v="24"/>
    <s v="PLUG"/>
    <m/>
    <n v="1"/>
    <x v="17"/>
    <x v="4"/>
    <x v="19"/>
    <x v="0"/>
  </r>
  <r>
    <x v="1881"/>
    <s v="PLUG"/>
    <s v="EA"/>
    <s v="GC"/>
    <x v="119"/>
    <x v="119"/>
    <s v="N"/>
    <s v="아산3포장장"/>
    <n v="20201021"/>
    <x v="86"/>
    <b v="0"/>
    <s v="CS335"/>
    <b v="1"/>
    <b v="1"/>
    <x v="0"/>
    <x v="24"/>
    <s v="PLUG"/>
    <m/>
    <n v="1"/>
    <x v="17"/>
    <x v="4"/>
    <x v="19"/>
    <x v="0"/>
  </r>
  <r>
    <x v="1882"/>
    <s v="PLUG"/>
    <s v="EA"/>
    <s v="GC"/>
    <x v="48"/>
    <x v="48"/>
    <s v="N"/>
    <s v="아산3포장장"/>
    <n v="20201021"/>
    <x v="41"/>
    <b v="0"/>
    <s v="CS334"/>
    <b v="1"/>
    <b v="1"/>
    <x v="0"/>
    <x v="24"/>
    <s v="PLUG"/>
    <m/>
    <n v="1"/>
    <x v="17"/>
    <x v="4"/>
    <x v="19"/>
    <x v="0"/>
  </r>
  <r>
    <x v="1883"/>
    <s v="PLUG"/>
    <s v="EA"/>
    <s v="GC"/>
    <x v="109"/>
    <x v="109"/>
    <s v="N"/>
    <s v="아산3포장장"/>
    <n v="20201026"/>
    <x v="990"/>
    <b v="0"/>
    <s v="HS335"/>
    <b v="1"/>
    <b v="1"/>
    <x v="0"/>
    <x v="24"/>
    <s v="PLUG"/>
    <m/>
    <n v="1"/>
    <x v="17"/>
    <x v="4"/>
    <x v="19"/>
    <x v="0"/>
  </r>
  <r>
    <x v="1496"/>
    <s v="PLUG"/>
    <s v="EA"/>
    <s v="GC"/>
    <x v="97"/>
    <x v="97"/>
    <s v="N"/>
    <s v="아산3포장장"/>
    <n v="20201019"/>
    <x v="777"/>
    <b v="0"/>
    <s v="CM424"/>
    <b v="1"/>
    <b v="1"/>
    <x v="0"/>
    <x v="24"/>
    <s v="PLUG"/>
    <m/>
    <n v="1"/>
    <x v="17"/>
    <x v="4"/>
    <x v="19"/>
    <x v="0"/>
  </r>
  <r>
    <x v="1884"/>
    <s v="PLUG"/>
    <s v="EA"/>
    <s v="GC"/>
    <x v="119"/>
    <x v="119"/>
    <s v="N"/>
    <s v="아산3포장장"/>
    <n v="20201019"/>
    <x v="20"/>
    <b v="0"/>
    <s v="HS335"/>
    <b v="1"/>
    <b v="1"/>
    <x v="0"/>
    <x v="24"/>
    <s v="PLUG"/>
    <m/>
    <n v="1"/>
    <x v="17"/>
    <x v="4"/>
    <x v="19"/>
    <x v="0"/>
  </r>
  <r>
    <x v="1885"/>
    <s v="PLUG"/>
    <s v="EA"/>
    <s v="GC"/>
    <x v="48"/>
    <x v="48"/>
    <s v="N"/>
    <s v="아산3포장장"/>
    <n v="20201021"/>
    <x v="811"/>
    <b v="0"/>
    <s v="CM424"/>
    <b v="1"/>
    <b v="1"/>
    <x v="0"/>
    <x v="24"/>
    <s v="PLUG"/>
    <m/>
    <n v="1"/>
    <x v="17"/>
    <x v="4"/>
    <x v="19"/>
    <x v="0"/>
  </r>
  <r>
    <x v="1886"/>
    <s v="BOLT-FLANGE,GUIDE"/>
    <s v="EA"/>
    <s v="GC"/>
    <x v="1"/>
    <x v="1"/>
    <s v="N"/>
    <s v="아산3포장장"/>
    <n v="20201025"/>
    <x v="991"/>
    <b v="0"/>
    <s v="CM428"/>
    <b v="1"/>
    <b v="1"/>
    <x v="0"/>
    <x v="48"/>
    <s v="BOLT, FLANGE, GUIDE"/>
    <m/>
    <n v="3"/>
    <x v="0"/>
    <x v="139"/>
    <x v="199"/>
    <x v="0"/>
  </r>
  <r>
    <x v="1887"/>
    <s v="COVER-ACCESS HOLE"/>
    <s v="EA"/>
    <s v="GC"/>
    <x v="48"/>
    <x v="48"/>
    <s v="N"/>
    <s v="아산3포장장"/>
    <n v="20201028"/>
    <x v="992"/>
    <b v="0"/>
    <s v="CM424"/>
    <b v="1"/>
    <b v="1"/>
    <x v="1"/>
    <x v="10"/>
    <s v="COVER, ACCESS, HOLE"/>
    <m/>
    <n v="3"/>
    <x v="6"/>
    <x v="98"/>
    <x v="143"/>
    <x v="0"/>
  </r>
  <r>
    <x v="1888"/>
    <s v="NUT-FLANGE(10)"/>
    <s v="EA"/>
    <s v="GC"/>
    <x v="24"/>
    <x v="24"/>
    <s v="N"/>
    <s v="아산3포장장"/>
    <n v="20201025"/>
    <x v="993"/>
    <b v="0"/>
    <s v="CS558"/>
    <b v="1"/>
    <b v="1"/>
    <x v="1"/>
    <x v="10"/>
    <s v="NUT, FLANGE"/>
    <m/>
    <n v="2"/>
    <x v="16"/>
    <x v="10"/>
    <x v="18"/>
    <x v="0"/>
  </r>
  <r>
    <x v="1889"/>
    <s v="BRKT-ENGINE MTG SUPPORT"/>
    <s v="EA"/>
    <s v="GC"/>
    <x v="33"/>
    <x v="33"/>
    <s v="N"/>
    <s v="아산3포장장"/>
    <n v="20201026"/>
    <x v="994"/>
    <b v="0"/>
    <s v="CM448"/>
    <b v="1"/>
    <b v="1"/>
    <x v="1"/>
    <x v="10"/>
    <s v="BRKT, ENGINE, MTG, SUPPORT"/>
    <m/>
    <n v="4"/>
    <x v="38"/>
    <x v="82"/>
    <x v="121"/>
    <x v="0"/>
  </r>
  <r>
    <x v="148"/>
    <s v="BOLT-FLANGE"/>
    <s v="EA"/>
    <s v="GC"/>
    <x v="7"/>
    <x v="7"/>
    <s v="N"/>
    <s v="아산3포장장"/>
    <n v="20201025"/>
    <x v="106"/>
    <b v="0"/>
    <s v="CM424"/>
    <b v="1"/>
    <b v="1"/>
    <x v="1"/>
    <x v="10"/>
    <s v="BOLT, FLANGE"/>
    <m/>
    <n v="2"/>
    <x v="0"/>
    <x v="0"/>
    <x v="0"/>
    <x v="0"/>
  </r>
  <r>
    <x v="318"/>
    <s v="BOLT"/>
    <s v="EA"/>
    <s v="GC"/>
    <x v="7"/>
    <x v="7"/>
    <s v="N"/>
    <s v="아산3포장장"/>
    <n v="20201025"/>
    <x v="242"/>
    <b v="0"/>
    <s v="CM428"/>
    <b v="1"/>
    <b v="1"/>
    <x v="1"/>
    <x v="10"/>
    <s v="BOLT"/>
    <m/>
    <n v="1"/>
    <x v="0"/>
    <x v="4"/>
    <x v="16"/>
    <x v="0"/>
  </r>
  <r>
    <x v="1890"/>
    <s v="V-RIBBED BELT"/>
    <s v="EA"/>
    <s v="GC"/>
    <x v="22"/>
    <x v="22"/>
    <s v="N"/>
    <s v="아산3포장장"/>
    <n v="20201028"/>
    <x v="995"/>
    <b v="0"/>
    <s v="CM224"/>
    <b v="1"/>
    <b v="1"/>
    <x v="1"/>
    <x v="2"/>
    <s v="RIBBED, BELT"/>
    <m/>
    <n v="2"/>
    <x v="67"/>
    <x v="4"/>
    <x v="122"/>
    <x v="0"/>
  </r>
  <r>
    <x v="1891"/>
    <s v="INSULATOR-RADIATOR LWR MTG"/>
    <s v="EA"/>
    <s v="GC"/>
    <x v="84"/>
    <x v="84"/>
    <s v="N"/>
    <s v="아산3포장장"/>
    <n v="20201012"/>
    <x v="996"/>
    <b v="0"/>
    <s v="CS338"/>
    <b v="1"/>
    <b v="1"/>
    <x v="1"/>
    <x v="2"/>
    <s v="INSULATOR, RADIATOR, LWR, MTG"/>
    <m/>
    <n v="4"/>
    <x v="143"/>
    <x v="192"/>
    <x v="287"/>
    <x v="0"/>
  </r>
  <r>
    <x v="1892"/>
    <s v="LABEL-CAUTION"/>
    <s v="EA"/>
    <s v="GC"/>
    <x v="2"/>
    <x v="2"/>
    <s v="N"/>
    <s v="아산3포장장"/>
    <n v="20201025"/>
    <x v="346"/>
    <b v="0"/>
    <s v="CS558"/>
    <b v="1"/>
    <b v="1"/>
    <x v="1"/>
    <x v="2"/>
    <s v="LABEL, CAUTION"/>
    <m/>
    <n v="2"/>
    <x v="51"/>
    <x v="257"/>
    <x v="376"/>
    <x v="0"/>
  </r>
  <r>
    <x v="1893"/>
    <s v="BRACKET-I/C UPPER MTG"/>
    <s v="EA"/>
    <s v="GC"/>
    <x v="41"/>
    <x v="41"/>
    <s v="N"/>
    <s v="아산3포장장"/>
    <n v="20201022"/>
    <x v="997"/>
    <b v="0"/>
    <s v="CS558"/>
    <b v="1"/>
    <b v="1"/>
    <x v="1"/>
    <x v="5"/>
    <s v="BRACKET, I/C, UPPER, MTG"/>
    <m/>
    <n v="4"/>
    <x v="38"/>
    <x v="258"/>
    <x v="377"/>
    <x v="0"/>
  </r>
  <r>
    <x v="1894"/>
    <s v="COVER ASSY-ENGINE"/>
    <s v="EA"/>
    <s v="GC"/>
    <x v="108"/>
    <x v="108"/>
    <s v="N"/>
    <s v="아산3포장장"/>
    <n v="20200923"/>
    <x v="998"/>
    <b v="0"/>
    <s v="CM222"/>
    <b v="1"/>
    <b v="1"/>
    <x v="1"/>
    <x v="4"/>
    <s v="COVER, ENGINE"/>
    <m/>
    <n v="2"/>
    <x v="6"/>
    <x v="6"/>
    <x v="161"/>
    <x v="1"/>
  </r>
  <r>
    <x v="1895"/>
    <s v="COVER ASSY-ENGINE"/>
    <s v="EA"/>
    <s v="GC"/>
    <x v="108"/>
    <x v="108"/>
    <s v="N"/>
    <s v="아산3포장장"/>
    <n v="20200828"/>
    <x v="999"/>
    <b v="0"/>
    <s v="HS223"/>
    <b v="1"/>
    <b v="1"/>
    <x v="1"/>
    <x v="4"/>
    <s v="COVER, ENGINE"/>
    <m/>
    <n v="2"/>
    <x v="6"/>
    <x v="6"/>
    <x v="161"/>
    <x v="1"/>
  </r>
  <r>
    <x v="321"/>
    <s v="LABEL-FUEL FILLER DR"/>
    <s v="EA"/>
    <s v="GC"/>
    <x v="53"/>
    <x v="53"/>
    <s v="N"/>
    <s v="아산3포장장"/>
    <n v="20201025"/>
    <x v="7"/>
    <b v="0"/>
    <s v="CS558"/>
    <b v="1"/>
    <b v="1"/>
    <x v="1"/>
    <x v="25"/>
    <s v="LABEL, FUEL, FILLER, DR"/>
    <m/>
    <n v="4"/>
    <x v="51"/>
    <x v="83"/>
    <x v="123"/>
    <x v="0"/>
  </r>
  <r>
    <x v="1499"/>
    <s v="BOLT-FUEL FILLER NECK"/>
    <s v="EA"/>
    <s v="GC"/>
    <x v="1"/>
    <x v="1"/>
    <s v="N"/>
    <s v="아산3포장장"/>
    <n v="20201025"/>
    <x v="780"/>
    <b v="0"/>
    <s v="CS558"/>
    <b v="1"/>
    <b v="1"/>
    <x v="1"/>
    <x v="25"/>
    <s v="BOLT, FUEL, FILLER, NECK"/>
    <m/>
    <n v="4"/>
    <x v="0"/>
    <x v="140"/>
    <x v="200"/>
    <x v="0"/>
  </r>
  <r>
    <x v="1896"/>
    <s v="CLAMP-FUEL TUBE"/>
    <s v="EA"/>
    <s v="GC"/>
    <x v="17"/>
    <x v="17"/>
    <s v="N"/>
    <s v="아산3포장장"/>
    <n v="20201016"/>
    <x v="1000"/>
    <b v="0"/>
    <s v="CS335"/>
    <b v="1"/>
    <b v="1"/>
    <x v="1"/>
    <x v="25"/>
    <s v="CLAMP, FUEL, TUBE"/>
    <m/>
    <n v="3"/>
    <x v="79"/>
    <x v="259"/>
    <x v="378"/>
    <x v="0"/>
  </r>
  <r>
    <x v="1897"/>
    <s v="STARTER ASSY"/>
    <s v="EA"/>
    <s v="GC"/>
    <x v="137"/>
    <x v="137"/>
    <s v="N"/>
    <s v="아산3포장장"/>
    <n v="20201030"/>
    <x v="1001"/>
    <b v="0"/>
    <s v="DUM"/>
    <b v="1"/>
    <b v="1"/>
    <x v="1"/>
    <x v="49"/>
    <s v="STARTER"/>
    <m/>
    <n v="1"/>
    <x v="169"/>
    <x v="4"/>
    <x v="379"/>
    <x v="0"/>
  </r>
  <r>
    <x v="1898"/>
    <s v="STARTER ASSY"/>
    <s v="EA"/>
    <s v="GC"/>
    <x v="138"/>
    <x v="138"/>
    <s v="N"/>
    <s v="아산3포장장"/>
    <n v="20201012"/>
    <x v="1002"/>
    <b v="0"/>
    <s v="DUM"/>
    <b v="1"/>
    <b v="1"/>
    <x v="1"/>
    <x v="49"/>
    <s v="STARTER"/>
    <m/>
    <n v="1"/>
    <x v="169"/>
    <x v="4"/>
    <x v="379"/>
    <x v="0"/>
  </r>
  <r>
    <x v="1899"/>
    <s v="SENSOR ASSY-BATTERY"/>
    <s v="EA"/>
    <s v="GC"/>
    <x v="62"/>
    <x v="62"/>
    <s v="N"/>
    <s v="아산3포장장"/>
    <n v="20201016"/>
    <x v="1003"/>
    <b v="0"/>
    <s v="CM424"/>
    <b v="1"/>
    <b v="1"/>
    <x v="1"/>
    <x v="17"/>
    <s v="SENSOR, BATTERY"/>
    <m/>
    <n v="2"/>
    <x v="36"/>
    <x v="107"/>
    <x v="380"/>
    <x v="0"/>
  </r>
  <r>
    <x v="1900"/>
    <s v="COMPUTER &amp; BRKT ASSY"/>
    <s v="EA"/>
    <s v="GC"/>
    <x v="100"/>
    <x v="100"/>
    <s v="N"/>
    <s v="아산3포장장"/>
    <n v="20201020"/>
    <x v="1004"/>
    <b v="0"/>
    <s v="CM324"/>
    <b v="1"/>
    <b v="1"/>
    <x v="1"/>
    <x v="18"/>
    <s v="COMPUTER&amp;BRKT"/>
    <m/>
    <n v="1"/>
    <x v="68"/>
    <x v="4"/>
    <x v="124"/>
    <x v="0"/>
  </r>
  <r>
    <x v="1901"/>
    <s v="COMPUTER &amp; BRKT ASSY"/>
    <s v="EA"/>
    <s v="GC"/>
    <x v="26"/>
    <x v="26"/>
    <s v="N"/>
    <s v="아산3포장장"/>
    <n v="20201028"/>
    <x v="1005"/>
    <b v="0"/>
    <s v="CM324"/>
    <b v="1"/>
    <b v="1"/>
    <x v="1"/>
    <x v="18"/>
    <s v="COMPUTER&amp;BRKT"/>
    <m/>
    <n v="1"/>
    <x v="68"/>
    <x v="4"/>
    <x v="124"/>
    <x v="0"/>
  </r>
  <r>
    <x v="1902"/>
    <s v="SENSOR-CRANKSHAFT POSITION"/>
    <s v="EA"/>
    <s v="GC"/>
    <x v="26"/>
    <x v="26"/>
    <s v="N"/>
    <s v="아산3포장장"/>
    <n v="20201021"/>
    <x v="585"/>
    <b v="0"/>
    <s v="CS335"/>
    <b v="1"/>
    <b v="1"/>
    <x v="1"/>
    <x v="18"/>
    <s v="SENSOR, CRANKSHAFT, POSITION"/>
    <m/>
    <n v="3"/>
    <x v="36"/>
    <x v="138"/>
    <x v="198"/>
    <x v="0"/>
  </r>
  <r>
    <x v="1903"/>
    <s v="SENSOR-OXYGEN,RR"/>
    <s v="EA"/>
    <s v="GC"/>
    <x v="26"/>
    <x v="26"/>
    <s v="N"/>
    <s v="아산3포장장"/>
    <n v="20201020"/>
    <x v="551"/>
    <b v="0"/>
    <s v="CS335"/>
    <b v="1"/>
    <b v="1"/>
    <x v="1"/>
    <x v="18"/>
    <s v="SENSOR, OXYGEN"/>
    <s v="RR"/>
    <n v="2"/>
    <x v="36"/>
    <x v="39"/>
    <x v="59"/>
    <x v="0"/>
  </r>
  <r>
    <x v="1904"/>
    <s v="SENSOR-OXYGEN"/>
    <s v="EA"/>
    <s v="GC"/>
    <x v="26"/>
    <x v="26"/>
    <s v="N"/>
    <s v="아산3포장장"/>
    <n v="20201008"/>
    <x v="1006"/>
    <b v="0"/>
    <s v="CS335"/>
    <b v="1"/>
    <b v="1"/>
    <x v="1"/>
    <x v="18"/>
    <s v="SENSOR, OXYGEN"/>
    <m/>
    <n v="2"/>
    <x v="36"/>
    <x v="39"/>
    <x v="59"/>
    <x v="0"/>
  </r>
  <r>
    <x v="605"/>
    <s v="BOLT-SPECIAL"/>
    <s v="EA"/>
    <s v="GC"/>
    <x v="7"/>
    <x v="7"/>
    <s v="N"/>
    <s v="아산3포장장"/>
    <n v="20201025"/>
    <x v="368"/>
    <b v="0"/>
    <s v="CS558"/>
    <b v="1"/>
    <b v="1"/>
    <x v="4"/>
    <x v="38"/>
    <s v="BOLT, SPECIAL"/>
    <m/>
    <n v="1"/>
    <x v="0"/>
    <x v="4"/>
    <x v="16"/>
    <x v="0"/>
  </r>
  <r>
    <x v="329"/>
    <s v="BOLT-WASHER ASSY"/>
    <s v="EA"/>
    <s v="GC"/>
    <x v="7"/>
    <x v="7"/>
    <s v="N"/>
    <s v="아산3포장장"/>
    <n v="20201025"/>
    <x v="251"/>
    <b v="0"/>
    <s v="CM428"/>
    <b v="1"/>
    <b v="1"/>
    <x v="4"/>
    <x v="26"/>
    <s v="BOLT, WASHER"/>
    <m/>
    <n v="2"/>
    <x v="0"/>
    <x v="8"/>
    <x v="15"/>
    <x v="0"/>
  </r>
  <r>
    <x v="1905"/>
    <s v="BRKT-ROLL ROD SUPT."/>
    <s v="EA"/>
    <s v="GC"/>
    <x v="128"/>
    <x v="128"/>
    <s v="N"/>
    <s v="아산3포장장"/>
    <n v="20201021"/>
    <x v="1007"/>
    <b v="0"/>
    <s v="CS338"/>
    <b v="1"/>
    <b v="1"/>
    <x v="4"/>
    <x v="26"/>
    <s v="BRKT, ROLL, ROD, SUPT"/>
    <m/>
    <n v="4"/>
    <x v="38"/>
    <x v="260"/>
    <x v="381"/>
    <x v="0"/>
  </r>
  <r>
    <x v="1906"/>
    <s v="BRKT ROLL ROD SUPT"/>
    <s v="EA"/>
    <s v="GC"/>
    <x v="128"/>
    <x v="128"/>
    <s v="N"/>
    <s v="아산3포장장"/>
    <n v="20201007"/>
    <x v="1008"/>
    <b v="0"/>
    <s v="CS338"/>
    <b v="1"/>
    <b v="1"/>
    <x v="4"/>
    <x v="50"/>
    <s v="BRKT, ROLL, ROD, SUPT"/>
    <m/>
    <n v="4"/>
    <x v="38"/>
    <x v="260"/>
    <x v="381"/>
    <x v="0"/>
  </r>
  <r>
    <x v="1907"/>
    <s v="LEVER COMPLETE"/>
    <s v="EA"/>
    <s v="GC"/>
    <x v="139"/>
    <x v="139"/>
    <s v="N"/>
    <s v="아산3포장장"/>
    <n v="20201014"/>
    <x v="1009"/>
    <b v="0"/>
    <s v="DUM"/>
    <b v="1"/>
    <b v="1"/>
    <x v="4"/>
    <x v="58"/>
    <s v="LEVER"/>
    <m/>
    <n v="1"/>
    <x v="81"/>
    <x v="4"/>
    <x v="382"/>
    <x v="0"/>
  </r>
  <r>
    <x v="1908"/>
    <s v="LEVER COMPLETE"/>
    <s v="EA"/>
    <s v="GC"/>
    <x v="139"/>
    <x v="139"/>
    <s v="N"/>
    <s v="아산3포장장"/>
    <n v="20201014"/>
    <x v="1010"/>
    <b v="0"/>
    <s v="DUM"/>
    <b v="1"/>
    <b v="1"/>
    <x v="4"/>
    <x v="58"/>
    <s v="LEVER"/>
    <m/>
    <n v="1"/>
    <x v="81"/>
    <x v="4"/>
    <x v="382"/>
    <x v="0"/>
  </r>
  <r>
    <x v="1909"/>
    <s v="LEVER COMPLETE"/>
    <s v="EA"/>
    <s v="GC"/>
    <x v="139"/>
    <x v="139"/>
    <s v="N"/>
    <s v="아산3포장장"/>
    <n v="20201022"/>
    <x v="1011"/>
    <b v="0"/>
    <s v="DUM"/>
    <b v="1"/>
    <b v="1"/>
    <x v="4"/>
    <x v="58"/>
    <s v="LEVER"/>
    <m/>
    <n v="1"/>
    <x v="81"/>
    <x v="4"/>
    <x v="382"/>
    <x v="0"/>
  </r>
  <r>
    <x v="1910"/>
    <s v="KNOB &amp; BOOT ASSY"/>
    <s v="EA"/>
    <s v="GC"/>
    <x v="139"/>
    <x v="139"/>
    <s v="N"/>
    <s v="아산3포장장"/>
    <n v="20201012"/>
    <x v="1012"/>
    <b v="0"/>
    <s v="CS334"/>
    <b v="1"/>
    <b v="1"/>
    <x v="4"/>
    <x v="58"/>
    <s v="KNOB&amp;BOOT"/>
    <m/>
    <n v="1"/>
    <x v="159"/>
    <x v="4"/>
    <x v="351"/>
    <x v="0"/>
  </r>
  <r>
    <x v="1911"/>
    <s v="KNOB &amp; BOOT ASSY"/>
    <s v="EA"/>
    <s v="GC"/>
    <x v="139"/>
    <x v="139"/>
    <s v="N"/>
    <s v="아산3포장장"/>
    <n v="20201022"/>
    <x v="1013"/>
    <b v="0"/>
    <s v="CS334"/>
    <b v="1"/>
    <b v="1"/>
    <x v="4"/>
    <x v="58"/>
    <s v="KNOB&amp;BOOT"/>
    <m/>
    <n v="1"/>
    <x v="159"/>
    <x v="4"/>
    <x v="351"/>
    <x v="0"/>
  </r>
  <r>
    <x v="1912"/>
    <s v="PROTECTOR-HEAT"/>
    <s v="EA"/>
    <s v="GC"/>
    <x v="140"/>
    <x v="140"/>
    <s v="N"/>
    <s v="아산3포장장"/>
    <n v="20201021"/>
    <x v="1014"/>
    <b v="0"/>
    <s v="CS334"/>
    <b v="1"/>
    <b v="1"/>
    <x v="4"/>
    <x v="37"/>
    <s v="PROTECTOR, HEAT"/>
    <m/>
    <n v="2"/>
    <x v="170"/>
    <x v="4"/>
    <x v="383"/>
    <x v="0"/>
  </r>
  <r>
    <x v="1913"/>
    <s v="BOLT"/>
    <s v="EA"/>
    <s v="GC"/>
    <x v="1"/>
    <x v="1"/>
    <s v="N"/>
    <s v="아산3포장장"/>
    <n v="20201028"/>
    <x v="554"/>
    <b v="0"/>
    <s v="CS558"/>
    <b v="1"/>
    <b v="1"/>
    <x v="4"/>
    <x v="51"/>
    <s v="BOLT"/>
    <m/>
    <n v="1"/>
    <x v="0"/>
    <x v="4"/>
    <x v="16"/>
    <x v="0"/>
  </r>
  <r>
    <x v="1914"/>
    <s v="BOLT-FLANGE"/>
    <s v="EA"/>
    <s v="GC"/>
    <x v="1"/>
    <x v="1"/>
    <s v="N"/>
    <s v="아산3포장장"/>
    <n v="20201022"/>
    <x v="1015"/>
    <b v="0"/>
    <s v="CS558"/>
    <b v="1"/>
    <b v="1"/>
    <x v="4"/>
    <x v="39"/>
    <s v="BOLT, FLANGE"/>
    <m/>
    <n v="2"/>
    <x v="0"/>
    <x v="0"/>
    <x v="0"/>
    <x v="0"/>
  </r>
  <r>
    <x v="1915"/>
    <s v="NUT ASSY-HUB"/>
    <s v="EA"/>
    <s v="GC"/>
    <x v="4"/>
    <x v="4"/>
    <s v="N"/>
    <s v="아산3포장장"/>
    <n v="20201028"/>
    <x v="654"/>
    <b v="0"/>
    <s v="CS558"/>
    <b v="1"/>
    <b v="1"/>
    <x v="4"/>
    <x v="39"/>
    <s v="NUT, HUB"/>
    <m/>
    <n v="2"/>
    <x v="16"/>
    <x v="164"/>
    <x v="240"/>
    <x v="0"/>
  </r>
  <r>
    <x v="1916"/>
    <s v="CAP ASSY-WHEEL HUB"/>
    <s v="EA"/>
    <s v="GC"/>
    <x v="75"/>
    <x v="75"/>
    <s v="N"/>
    <s v="아산3포장장"/>
    <n v="20201019"/>
    <x v="178"/>
    <b v="0"/>
    <s v="CM424"/>
    <b v="1"/>
    <b v="1"/>
    <x v="4"/>
    <x v="39"/>
    <s v="CAP, WHEEL, HUB"/>
    <m/>
    <n v="3"/>
    <x v="21"/>
    <x v="113"/>
    <x v="166"/>
    <x v="1"/>
  </r>
  <r>
    <x v="1502"/>
    <s v="FLANGE NUT-SELF LOCKING"/>
    <s v="EA"/>
    <s v="GC"/>
    <x v="24"/>
    <x v="24"/>
    <s v="N"/>
    <s v="아산3포장장"/>
    <n v="20201025"/>
    <x v="9"/>
    <b v="0"/>
    <s v="CM424"/>
    <b v="1"/>
    <b v="1"/>
    <x v="4"/>
    <x v="21"/>
    <s v="FLANGE, NUT, SELF, LOCKING"/>
    <m/>
    <n v="4"/>
    <x v="14"/>
    <x v="7"/>
    <x v="14"/>
    <x v="0"/>
  </r>
  <r>
    <x v="201"/>
    <s v="BOLT"/>
    <s v="EA"/>
    <s v="GC"/>
    <x v="1"/>
    <x v="1"/>
    <s v="N"/>
    <s v="아산3포장장"/>
    <n v="20201026"/>
    <x v="154"/>
    <b v="0"/>
    <s v="PB345"/>
    <b v="1"/>
    <b v="1"/>
    <x v="4"/>
    <x v="21"/>
    <s v="BOLT"/>
    <m/>
    <n v="1"/>
    <x v="0"/>
    <x v="4"/>
    <x v="16"/>
    <x v="0"/>
  </r>
  <r>
    <x v="1917"/>
    <s v="BOLT-SEMS"/>
    <s v="EA"/>
    <s v="GC"/>
    <x v="5"/>
    <x v="5"/>
    <s v="N"/>
    <s v="아산3포장장"/>
    <n v="20201022"/>
    <x v="1016"/>
    <b v="0"/>
    <s v="CS558"/>
    <b v="1"/>
    <b v="1"/>
    <x v="4"/>
    <x v="21"/>
    <s v="BOLT, SEMS"/>
    <m/>
    <n v="1"/>
    <x v="0"/>
    <x v="4"/>
    <x v="16"/>
    <x v="0"/>
  </r>
  <r>
    <x v="334"/>
    <s v="BOLT-STEERING WHEEL MTG"/>
    <s v="EA"/>
    <s v="GC"/>
    <x v="6"/>
    <x v="6"/>
    <s v="N"/>
    <s v="아산3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1918"/>
    <s v="BOLT"/>
    <s v="EA"/>
    <s v="GC"/>
    <x v="7"/>
    <x v="7"/>
    <s v="N"/>
    <s v="아산3포장장"/>
    <n v="20201029"/>
    <x v="371"/>
    <b v="0"/>
    <s v="CS558"/>
    <b v="1"/>
    <b v="1"/>
    <x v="4"/>
    <x v="27"/>
    <s v="BOLT"/>
    <m/>
    <n v="1"/>
    <x v="0"/>
    <x v="4"/>
    <x v="16"/>
    <x v="0"/>
  </r>
  <r>
    <x v="1507"/>
    <s v="BOLT"/>
    <s v="EA"/>
    <s v="GC"/>
    <x v="6"/>
    <x v="6"/>
    <s v="N"/>
    <s v="아산3포장장"/>
    <n v="20201025"/>
    <x v="35"/>
    <b v="0"/>
    <s v="CS558"/>
    <b v="1"/>
    <b v="1"/>
    <x v="4"/>
    <x v="27"/>
    <s v="BOLT"/>
    <m/>
    <n v="1"/>
    <x v="0"/>
    <x v="4"/>
    <x v="16"/>
    <x v="0"/>
  </r>
  <r>
    <x v="1508"/>
    <s v="PIN-SPLIT"/>
    <s v="EA"/>
    <s v="GC"/>
    <x v="24"/>
    <x v="24"/>
    <s v="N"/>
    <s v="아산3포장장"/>
    <n v="20201025"/>
    <x v="784"/>
    <b v="0"/>
    <s v="CS558"/>
    <b v="1"/>
    <b v="1"/>
    <x v="4"/>
    <x v="53"/>
    <s v="PIN, SPLIT"/>
    <m/>
    <n v="1"/>
    <x v="134"/>
    <x v="4"/>
    <x v="274"/>
    <x v="0"/>
  </r>
  <r>
    <x v="1919"/>
    <s v="BRAKE ASSY-RR,LH"/>
    <s v="EA"/>
    <s v="GC"/>
    <x v="141"/>
    <x v="141"/>
    <s v="N"/>
    <s v="아산3포장장"/>
    <n v="20201028"/>
    <x v="1017"/>
    <b v="0"/>
    <s v="DUM"/>
    <b v="1"/>
    <b v="1"/>
    <x v="4"/>
    <x v="54"/>
    <s v="BRAKE"/>
    <s v="RR"/>
    <n v="1"/>
    <x v="171"/>
    <x v="4"/>
    <x v="384"/>
    <x v="0"/>
  </r>
  <r>
    <x v="1920"/>
    <s v="BRAKE ASSY-RR,RH"/>
    <s v="EA"/>
    <s v="GC"/>
    <x v="141"/>
    <x v="141"/>
    <s v="N"/>
    <s v="아산3포장장"/>
    <n v="20201028"/>
    <x v="1018"/>
    <b v="0"/>
    <s v="DUM"/>
    <b v="1"/>
    <b v="1"/>
    <x v="4"/>
    <x v="54"/>
    <s v="BRAKE"/>
    <s v="RR"/>
    <n v="1"/>
    <x v="171"/>
    <x v="4"/>
    <x v="384"/>
    <x v="0"/>
  </r>
  <r>
    <x v="1921"/>
    <s v="PUMP &amp; HOSE ASSY-VACUUM"/>
    <s v="EA"/>
    <s v="GC"/>
    <x v="142"/>
    <x v="142"/>
    <s v="N"/>
    <s v="아산3포장장"/>
    <n v="20201020"/>
    <x v="1019"/>
    <b v="0"/>
    <s v="CS335"/>
    <b v="1"/>
    <b v="1"/>
    <x v="4"/>
    <x v="40"/>
    <s v="PUMP&amp;HOSE, VACUUM"/>
    <m/>
    <n v="2"/>
    <x v="172"/>
    <x v="210"/>
    <x v="385"/>
    <x v="0"/>
  </r>
  <r>
    <x v="1510"/>
    <s v="CLIP-PARKING CABLE"/>
    <s v="EA"/>
    <s v="GC"/>
    <x v="17"/>
    <x v="17"/>
    <s v="N"/>
    <s v="아산3포장장"/>
    <n v="20201025"/>
    <x v="786"/>
    <b v="0"/>
    <s v="CS558"/>
    <b v="1"/>
    <b v="1"/>
    <x v="4"/>
    <x v="40"/>
    <s v="CLIP, PARKING, CABLE"/>
    <m/>
    <n v="3"/>
    <x v="141"/>
    <x v="184"/>
    <x v="276"/>
    <x v="0"/>
  </r>
  <r>
    <x v="1922"/>
    <s v="NUT-WASHER ASSY"/>
    <s v="EA"/>
    <s v="GC"/>
    <x v="24"/>
    <x v="24"/>
    <s v="N"/>
    <s v="아산3포장장"/>
    <n v="20201025"/>
    <x v="1020"/>
    <b v="0"/>
    <s v="CM428"/>
    <b v="1"/>
    <b v="1"/>
    <x v="6"/>
    <x v="36"/>
    <s v="NUT, WASHER"/>
    <m/>
    <n v="2"/>
    <x v="16"/>
    <x v="8"/>
    <x v="65"/>
    <x v="0"/>
  </r>
  <r>
    <x v="1923"/>
    <s v="NUT-POP"/>
    <s v="EA"/>
    <s v="GC"/>
    <x v="1"/>
    <x v="1"/>
    <s v="N"/>
    <s v="아산3포장장"/>
    <n v="20201023"/>
    <x v="1021"/>
    <b v="0"/>
    <s v="CS558"/>
    <b v="1"/>
    <b v="1"/>
    <x v="6"/>
    <x v="43"/>
    <s v="NUT, POP"/>
    <m/>
    <n v="2"/>
    <x v="16"/>
    <x v="224"/>
    <x v="329"/>
    <x v="0"/>
  </r>
  <r>
    <x v="1924"/>
    <s v="BRKT ASSY-DR HINGE MTG"/>
    <s v="EA"/>
    <s v="GC"/>
    <x v="29"/>
    <x v="29"/>
    <s v="N"/>
    <s v="아산3포장장"/>
    <n v="20201101"/>
    <x v="585"/>
    <b v="0"/>
    <s v="CS336"/>
    <b v="1"/>
    <b v="1"/>
    <x v="6"/>
    <x v="61"/>
    <s v="BRKT, DR, HINGE, MTG"/>
    <m/>
    <n v="4"/>
    <x v="38"/>
    <x v="261"/>
    <x v="386"/>
    <x v="0"/>
  </r>
  <r>
    <x v="1925"/>
    <s v="BLACK TAPE-FR DR FRAME UPR,LH"/>
    <s v="EA"/>
    <s v="GC"/>
    <x v="143"/>
    <x v="143"/>
    <s v="N"/>
    <s v="아산3포장장"/>
    <n v="20201021"/>
    <x v="1022"/>
    <b v="0"/>
    <s v="CS128"/>
    <b v="1"/>
    <b v="1"/>
    <x v="6"/>
    <x v="61"/>
    <s v="BLACK, TAPE, DR, FRAME, UPR"/>
    <s v="FR"/>
    <n v="5"/>
    <x v="173"/>
    <x v="262"/>
    <x v="387"/>
    <x v="0"/>
  </r>
  <r>
    <x v="1926"/>
    <s v="BLACK TAPE-FR DR FRAME RR,LH"/>
    <s v="EA"/>
    <s v="GC"/>
    <x v="143"/>
    <x v="143"/>
    <s v="N"/>
    <s v="아산3포장장"/>
    <n v="20201021"/>
    <x v="882"/>
    <b v="0"/>
    <s v="CS336"/>
    <b v="1"/>
    <b v="1"/>
    <x v="6"/>
    <x v="61"/>
    <s v="BLACK, TAPE, DR, FRAME"/>
    <s v="FR"/>
    <n v="4"/>
    <x v="173"/>
    <x v="121"/>
    <x v="388"/>
    <x v="0"/>
  </r>
  <r>
    <x v="1927"/>
    <s v="BLACK TAPE-FR DR FRAME UPR,RH"/>
    <s v="EA"/>
    <s v="GC"/>
    <x v="143"/>
    <x v="143"/>
    <s v="N"/>
    <s v="아산3포장장"/>
    <n v="20201021"/>
    <x v="1023"/>
    <b v="0"/>
    <s v="CS128"/>
    <b v="1"/>
    <b v="1"/>
    <x v="6"/>
    <x v="61"/>
    <s v="BLACK, TAPE, DR, FRAME, UPR"/>
    <s v="FR"/>
    <n v="5"/>
    <x v="173"/>
    <x v="262"/>
    <x v="387"/>
    <x v="0"/>
  </r>
  <r>
    <x v="1928"/>
    <s v="BLACK TAPE-FR DR FRAME RR,RH"/>
    <s v="EA"/>
    <s v="GC"/>
    <x v="143"/>
    <x v="143"/>
    <s v="N"/>
    <s v="아산3포장장"/>
    <n v="20201021"/>
    <x v="1024"/>
    <b v="0"/>
    <s v="CS336"/>
    <b v="1"/>
    <b v="1"/>
    <x v="6"/>
    <x v="61"/>
    <s v="BLACK, TAPE, DR, FRAME"/>
    <s v="FR"/>
    <n v="4"/>
    <x v="173"/>
    <x v="121"/>
    <x v="388"/>
    <x v="0"/>
  </r>
  <r>
    <x v="1929"/>
    <s v="ANTI PAD-RR DR OTR"/>
    <s v="EA"/>
    <s v="GC"/>
    <x v="68"/>
    <x v="68"/>
    <s v="N"/>
    <s v="아산3포장장"/>
    <n v="20200907"/>
    <x v="1025"/>
    <b v="0"/>
    <s v="YUPCHE"/>
    <b v="1"/>
    <b v="1"/>
    <x v="6"/>
    <x v="62"/>
    <s v="ANTI, PAD, DR, OTR"/>
    <s v="RR"/>
    <n v="5"/>
    <x v="82"/>
    <x v="125"/>
    <x v="182"/>
    <x v="0"/>
  </r>
  <r>
    <x v="1930"/>
    <s v="BLACK TAPE-RR DR FRAME FR,LH"/>
    <s v="EA"/>
    <s v="GC"/>
    <x v="143"/>
    <x v="143"/>
    <s v="N"/>
    <s v="아산3포장장"/>
    <n v="20201021"/>
    <x v="1026"/>
    <b v="0"/>
    <s v="CS336"/>
    <b v="1"/>
    <b v="1"/>
    <x v="6"/>
    <x v="62"/>
    <s v="BLACK, TAPE, DR, FRAME"/>
    <s v="FR"/>
    <n v="4"/>
    <x v="173"/>
    <x v="121"/>
    <x v="388"/>
    <x v="0"/>
  </r>
  <r>
    <x v="1931"/>
    <s v="BLACK TAPE-RR DR FRAME UPR,LH"/>
    <s v="EA"/>
    <s v="GC"/>
    <x v="143"/>
    <x v="143"/>
    <s v="N"/>
    <s v="아산3포장장"/>
    <n v="20201021"/>
    <x v="1027"/>
    <b v="0"/>
    <s v="HS227"/>
    <b v="1"/>
    <b v="1"/>
    <x v="6"/>
    <x v="62"/>
    <s v="BLACK, TAPE, DR, FRAME, UPR"/>
    <s v="FR"/>
    <n v="5"/>
    <x v="173"/>
    <x v="262"/>
    <x v="387"/>
    <x v="0"/>
  </r>
  <r>
    <x v="1932"/>
    <s v="BLACK TAPE-RR DR FRAME RR,LH"/>
    <s v="EA"/>
    <s v="GC"/>
    <x v="143"/>
    <x v="143"/>
    <s v="N"/>
    <s v="아산3포장장"/>
    <n v="20201021"/>
    <x v="1028"/>
    <b v="0"/>
    <s v="CS336"/>
    <b v="1"/>
    <b v="1"/>
    <x v="6"/>
    <x v="62"/>
    <s v="BLACK, TAPE, DR, FRAME"/>
    <s v="FR"/>
    <n v="4"/>
    <x v="173"/>
    <x v="121"/>
    <x v="388"/>
    <x v="0"/>
  </r>
  <r>
    <x v="1933"/>
    <s v="BLACK TAPE-RR DR FRAME FR,RH"/>
    <s v="EA"/>
    <s v="GC"/>
    <x v="143"/>
    <x v="143"/>
    <s v="N"/>
    <s v="아산3포장장"/>
    <n v="20201021"/>
    <x v="1029"/>
    <b v="0"/>
    <s v="CS336"/>
    <b v="1"/>
    <b v="1"/>
    <x v="6"/>
    <x v="62"/>
    <s v="BLACK, TAPE, DR, FRAME"/>
    <s v="FR"/>
    <n v="4"/>
    <x v="173"/>
    <x v="121"/>
    <x v="388"/>
    <x v="0"/>
  </r>
  <r>
    <x v="1934"/>
    <s v="BLACK TAPE-RR DR FRAME UPR,RH"/>
    <s v="EA"/>
    <s v="GC"/>
    <x v="143"/>
    <x v="143"/>
    <s v="N"/>
    <s v="아산3포장장"/>
    <n v="20201021"/>
    <x v="1030"/>
    <b v="0"/>
    <s v="HS227"/>
    <b v="1"/>
    <b v="1"/>
    <x v="6"/>
    <x v="62"/>
    <s v="BLACK, TAPE, DR, FRAME, UPR"/>
    <s v="FR"/>
    <n v="5"/>
    <x v="173"/>
    <x v="262"/>
    <x v="387"/>
    <x v="0"/>
  </r>
  <r>
    <x v="1935"/>
    <s v="BLACK TAPE-RR DR FRAME RR,RH"/>
    <s v="EA"/>
    <s v="GC"/>
    <x v="143"/>
    <x v="143"/>
    <s v="N"/>
    <s v="아산3포장장"/>
    <n v="20201021"/>
    <x v="1031"/>
    <b v="0"/>
    <s v="CS336"/>
    <b v="1"/>
    <b v="1"/>
    <x v="6"/>
    <x v="62"/>
    <s v="BLACK, TAPE, DR, FRAME"/>
    <s v="FR"/>
    <n v="4"/>
    <x v="173"/>
    <x v="121"/>
    <x v="388"/>
    <x v="0"/>
  </r>
  <r>
    <x v="335"/>
    <s v="BOLT-HOOD HINGE MTG"/>
    <s v="EA"/>
    <s v="GC"/>
    <x v="7"/>
    <x v="7"/>
    <s v="N"/>
    <s v="아산3포장장"/>
    <n v="20201025"/>
    <x v="87"/>
    <b v="0"/>
    <s v="CM428"/>
    <b v="1"/>
    <b v="1"/>
    <x v="6"/>
    <x v="28"/>
    <s v="BOLT, HOOD, HINGE, MTG"/>
    <m/>
    <n v="4"/>
    <x v="0"/>
    <x v="85"/>
    <x v="126"/>
    <x v="0"/>
  </r>
  <r>
    <x v="1936"/>
    <s v="BOLT-DR SIDE HINGE MTG"/>
    <s v="EA"/>
    <s v="GC"/>
    <x v="7"/>
    <x v="7"/>
    <s v="N"/>
    <s v="아산3포장장"/>
    <n v="20201029"/>
    <x v="1032"/>
    <b v="0"/>
    <s v="CS558"/>
    <b v="1"/>
    <b v="1"/>
    <x v="6"/>
    <x v="28"/>
    <s v="BOLT, DR, SIDE, HINGE, MTG"/>
    <m/>
    <n v="5"/>
    <x v="0"/>
    <x v="119"/>
    <x v="173"/>
    <x v="0"/>
  </r>
  <r>
    <x v="1937"/>
    <s v="BALL JOINT-HOOD LIFTER"/>
    <s v="EA"/>
    <s v="GC"/>
    <x v="8"/>
    <x v="8"/>
    <s v="N"/>
    <s v="아산3포장장"/>
    <n v="20201020"/>
    <x v="415"/>
    <b v="0"/>
    <s v="CS558"/>
    <b v="1"/>
    <b v="1"/>
    <x v="5"/>
    <x v="29"/>
    <s v="BALL, JOINT, HOOD, LIFTER"/>
    <m/>
    <n v="4"/>
    <x v="154"/>
    <x v="236"/>
    <x v="343"/>
    <x v="0"/>
  </r>
  <r>
    <x v="1938"/>
    <s v="BASE ASSY-HOOD LATCH RELEASE"/>
    <s v="EA"/>
    <s v="GC"/>
    <x v="78"/>
    <x v="78"/>
    <s v="N"/>
    <s v="아산3포장장"/>
    <n v="20201019"/>
    <x v="970"/>
    <b v="0"/>
    <s v="CS334"/>
    <b v="1"/>
    <b v="1"/>
    <x v="5"/>
    <x v="29"/>
    <s v="BASE, HOOD, LATCH, RELEASE"/>
    <m/>
    <n v="4"/>
    <x v="174"/>
    <x v="263"/>
    <x v="389"/>
    <x v="0"/>
  </r>
  <r>
    <x v="1939"/>
    <s v="HDL-HOOD RELEASE,LH"/>
    <s v="EA"/>
    <s v="GC"/>
    <x v="108"/>
    <x v="108"/>
    <s v="N"/>
    <s v="아산3포장장"/>
    <n v="20201028"/>
    <x v="23"/>
    <b v="0"/>
    <s v="CM224"/>
    <b v="1"/>
    <b v="1"/>
    <x v="5"/>
    <x v="29"/>
    <s v="HDL, HOOD, RELEASE"/>
    <m/>
    <n v="3"/>
    <x v="73"/>
    <x v="264"/>
    <x v="390"/>
    <x v="0"/>
  </r>
  <r>
    <x v="1940"/>
    <s v="LATCH &amp; ACTUATOR ASSY-FR DR,LH"/>
    <s v="EA"/>
    <s v="GC"/>
    <x v="78"/>
    <x v="78"/>
    <s v="N"/>
    <s v="아산3포장장"/>
    <n v="20201013"/>
    <x v="1033"/>
    <b v="0"/>
    <s v="HS227"/>
    <b v="1"/>
    <b v="1"/>
    <x v="5"/>
    <x v="29"/>
    <s v="LATCH&amp;ACTUATOR, DR"/>
    <s v="FR"/>
    <n v="2"/>
    <x v="175"/>
    <x v="136"/>
    <x v="391"/>
    <x v="0"/>
  </r>
  <r>
    <x v="1941"/>
    <s v="LATCH &amp; ACTUATOR ASSY-FR DR,LH"/>
    <s v="EA"/>
    <s v="GC"/>
    <x v="78"/>
    <x v="78"/>
    <s v="N"/>
    <s v="아산3포장장"/>
    <n v="20201020"/>
    <x v="1034"/>
    <b v="0"/>
    <s v="HS227"/>
    <b v="1"/>
    <b v="1"/>
    <x v="5"/>
    <x v="29"/>
    <s v="LATCH&amp;ACTUATOR, DR"/>
    <s v="FR"/>
    <n v="2"/>
    <x v="175"/>
    <x v="136"/>
    <x v="391"/>
    <x v="0"/>
  </r>
  <r>
    <x v="1942"/>
    <s v="LATCH &amp; ACTUATOR ASSY-FR DR,RH"/>
    <s v="EA"/>
    <s v="GC"/>
    <x v="78"/>
    <x v="78"/>
    <s v="N"/>
    <s v="아산3포장장"/>
    <n v="20201013"/>
    <x v="1035"/>
    <b v="0"/>
    <s v="HS227"/>
    <b v="1"/>
    <b v="1"/>
    <x v="5"/>
    <x v="29"/>
    <s v="LATCH&amp;ACTUATOR, DR"/>
    <s v="FR"/>
    <n v="2"/>
    <x v="175"/>
    <x v="136"/>
    <x v="391"/>
    <x v="0"/>
  </r>
  <r>
    <x v="1943"/>
    <s v="LATCH &amp; ACTUATOR ASSY-FR DR,RH"/>
    <s v="EA"/>
    <s v="GC"/>
    <x v="78"/>
    <x v="78"/>
    <s v="N"/>
    <s v="아산3포장장"/>
    <n v="20201020"/>
    <x v="1036"/>
    <b v="0"/>
    <s v="HS227"/>
    <b v="1"/>
    <b v="1"/>
    <x v="5"/>
    <x v="29"/>
    <s v="LATCH&amp;ACTUATOR, DR"/>
    <s v="FR"/>
    <n v="2"/>
    <x v="175"/>
    <x v="136"/>
    <x v="391"/>
    <x v="0"/>
  </r>
  <r>
    <x v="1944"/>
    <s v="LATCH &amp; ACTUATOR ASSY-RR DR,LH"/>
    <s v="EA"/>
    <s v="GC"/>
    <x v="78"/>
    <x v="78"/>
    <s v="N"/>
    <s v="아산3포장장"/>
    <n v="20201020"/>
    <x v="1037"/>
    <b v="0"/>
    <s v="HS227"/>
    <b v="1"/>
    <b v="1"/>
    <x v="5"/>
    <x v="29"/>
    <s v="LATCH&amp;ACTUATOR, DR"/>
    <s v="RR"/>
    <n v="2"/>
    <x v="175"/>
    <x v="136"/>
    <x v="391"/>
    <x v="0"/>
  </r>
  <r>
    <x v="1945"/>
    <s v="LATCH &amp; ACTUATOR ASSY-RR DR,RH"/>
    <s v="EA"/>
    <s v="GC"/>
    <x v="78"/>
    <x v="78"/>
    <s v="N"/>
    <s v="아산3포장장"/>
    <n v="20201020"/>
    <x v="1038"/>
    <b v="0"/>
    <s v="HS227"/>
    <b v="1"/>
    <b v="1"/>
    <x v="5"/>
    <x v="29"/>
    <s v="LATCH&amp;ACTUATOR, DR"/>
    <s v="RR"/>
    <n v="2"/>
    <x v="175"/>
    <x v="136"/>
    <x v="391"/>
    <x v="0"/>
  </r>
  <r>
    <x v="1066"/>
    <s v="M/SCREW-TORX"/>
    <s v="EA"/>
    <s v="GC"/>
    <x v="1"/>
    <x v="1"/>
    <s v="N"/>
    <s v="아산3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513"/>
    <s v="SCREW/MACHINE-TORX"/>
    <s v="EA"/>
    <s v="GC"/>
    <x v="1"/>
    <x v="1"/>
    <s v="N"/>
    <s v="아산3포장장"/>
    <n v="20201025"/>
    <x v="789"/>
    <b v="0"/>
    <s v="CM428"/>
    <b v="1"/>
    <b v="1"/>
    <x v="5"/>
    <x v="29"/>
    <s v="SCREW/MACHINE, TORX"/>
    <m/>
    <m/>
    <x v="4"/>
    <x v="4"/>
    <x v="4"/>
    <x v="0"/>
  </r>
  <r>
    <x v="1514"/>
    <s v="M/SCREW SEMS-TORX OVAL HEAD"/>
    <s v="EA"/>
    <s v="GC"/>
    <x v="1"/>
    <x v="1"/>
    <s v="N"/>
    <s v="아산3포장장"/>
    <n v="20201025"/>
    <x v="790"/>
    <b v="0"/>
    <s v="CM428"/>
    <b v="1"/>
    <b v="1"/>
    <x v="5"/>
    <x v="29"/>
    <s v="M/SCREW, SEMS, TORX, OVAL, HEAD"/>
    <m/>
    <n v="2"/>
    <x v="122"/>
    <x v="4"/>
    <x v="230"/>
    <x v="0"/>
  </r>
  <r>
    <x v="1308"/>
    <s v="NUT-FLANGE"/>
    <s v="EA"/>
    <s v="GC"/>
    <x v="4"/>
    <x v="4"/>
    <s v="N"/>
    <s v="아산3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1946"/>
    <s v="HOSE ASSY-SUNROOF DRAIN FR,LH"/>
    <s v="EA"/>
    <s v="GC"/>
    <x v="83"/>
    <x v="83"/>
    <s v="N"/>
    <s v="아산3포장장"/>
    <n v="20201021"/>
    <x v="1039"/>
    <b v="0"/>
    <s v="CS126"/>
    <b v="1"/>
    <b v="1"/>
    <x v="5"/>
    <x v="29"/>
    <s v="HOSE, SUNROOF, DRAIN"/>
    <s v="FR"/>
    <n v="3"/>
    <x v="58"/>
    <x v="88"/>
    <x v="130"/>
    <x v="0"/>
  </r>
  <r>
    <x v="1947"/>
    <s v="HOSE ASSY-SUNROOF DRAIN FR,RH"/>
    <s v="EA"/>
    <s v="GC"/>
    <x v="83"/>
    <x v="83"/>
    <s v="N"/>
    <s v="아산3포장장"/>
    <n v="20201021"/>
    <x v="1039"/>
    <b v="0"/>
    <s v="CS126"/>
    <b v="1"/>
    <b v="1"/>
    <x v="5"/>
    <x v="29"/>
    <s v="HOSE, SUNROOF, DRAIN"/>
    <s v="FR"/>
    <n v="3"/>
    <x v="58"/>
    <x v="88"/>
    <x v="130"/>
    <x v="0"/>
  </r>
  <r>
    <x v="1948"/>
    <s v="HOSE ASSY-SUNROOF DRAIN RR,LH"/>
    <s v="EA"/>
    <s v="GC"/>
    <x v="83"/>
    <x v="83"/>
    <s v="N"/>
    <s v="아산3포장장"/>
    <n v="20201021"/>
    <x v="1039"/>
    <b v="0"/>
    <s v="CR124"/>
    <b v="1"/>
    <b v="1"/>
    <x v="5"/>
    <x v="29"/>
    <s v="HOSE, SUNROOF, DRAIN"/>
    <s v="RR"/>
    <n v="3"/>
    <x v="58"/>
    <x v="88"/>
    <x v="130"/>
    <x v="0"/>
  </r>
  <r>
    <x v="1949"/>
    <s v="HOSE ASSY-SUNROOF DRAIN RR,RH"/>
    <s v="EA"/>
    <s v="GC"/>
    <x v="83"/>
    <x v="83"/>
    <s v="N"/>
    <s v="아산3포장장"/>
    <n v="20201021"/>
    <x v="1039"/>
    <b v="0"/>
    <s v="CR124"/>
    <b v="1"/>
    <b v="1"/>
    <x v="5"/>
    <x v="29"/>
    <s v="HOSE, SUNROOF, DRAIN"/>
    <s v="RR"/>
    <n v="3"/>
    <x v="58"/>
    <x v="88"/>
    <x v="130"/>
    <x v="0"/>
  </r>
  <r>
    <x v="1950"/>
    <s v="HDL-TAILGATE PULL"/>
    <s v="EA"/>
    <s v="GC"/>
    <x v="144"/>
    <x v="144"/>
    <s v="N"/>
    <s v="아산3포장장"/>
    <n v="20201012"/>
    <x v="1040"/>
    <b v="0"/>
    <s v="CS334"/>
    <b v="1"/>
    <b v="1"/>
    <x v="5"/>
    <x v="29"/>
    <s v="HDL, TAILGATE, PULL"/>
    <m/>
    <n v="3"/>
    <x v="73"/>
    <x v="265"/>
    <x v="392"/>
    <x v="0"/>
  </r>
  <r>
    <x v="1951"/>
    <s v="LOCK ASSY-STEERING,ELECTRIC"/>
    <s v="EA"/>
    <s v="GC"/>
    <x v="69"/>
    <x v="69"/>
    <s v="N"/>
    <s v="아산3포장장"/>
    <n v="20201016"/>
    <x v="1041"/>
    <b v="0"/>
    <s v="CS338"/>
    <b v="1"/>
    <b v="1"/>
    <x v="5"/>
    <x v="29"/>
    <s v="LOCK, STEERING, ELECTRIC"/>
    <m/>
    <n v="3"/>
    <x v="129"/>
    <x v="266"/>
    <x v="393"/>
    <x v="0"/>
  </r>
  <r>
    <x v="1515"/>
    <s v="CLAMP-STRG &amp; IGN LOCK"/>
    <s v="EA"/>
    <s v="GC"/>
    <x v="69"/>
    <x v="69"/>
    <s v="N"/>
    <s v="아산3포장장"/>
    <n v="20201021"/>
    <x v="791"/>
    <b v="0"/>
    <s v="CS338"/>
    <b v="1"/>
    <b v="1"/>
    <x v="5"/>
    <x v="29"/>
    <s v="CLAMP, STRG&amp;IGN, LOCK"/>
    <m/>
    <n v="1"/>
    <x v="79"/>
    <x v="4"/>
    <x v="144"/>
    <x v="0"/>
  </r>
  <r>
    <x v="202"/>
    <s v="T/SCREW ASSY-NYLON WASHER"/>
    <s v="EA"/>
    <s v="GC"/>
    <x v="5"/>
    <x v="5"/>
    <s v="N"/>
    <s v="아산3포장장"/>
    <n v="20201019"/>
    <x v="155"/>
    <b v="0"/>
    <s v="PB345"/>
    <b v="1"/>
    <b v="1"/>
    <x v="5"/>
    <x v="22"/>
    <s v="T/SCREW, NYLON, WASHER"/>
    <m/>
    <n v="3"/>
    <x v="1"/>
    <x v="59"/>
    <x v="91"/>
    <x v="0"/>
  </r>
  <r>
    <x v="1952"/>
    <s v="HDL-FR DR O/S,LH"/>
    <s v="EA"/>
    <s v="GC"/>
    <x v="58"/>
    <x v="58"/>
    <s v="N"/>
    <s v="아산3포장장"/>
    <n v="20201028"/>
    <x v="1042"/>
    <b v="0"/>
    <s v="CS335"/>
    <b v="1"/>
    <b v="1"/>
    <x v="5"/>
    <x v="22"/>
    <s v="HDL, DR, O/S"/>
    <s v="FR"/>
    <n v="3"/>
    <x v="73"/>
    <x v="90"/>
    <x v="132"/>
    <x v="1"/>
  </r>
  <r>
    <x v="1953"/>
    <s v="COVER-FR DR O/S HDL,LH"/>
    <s v="EA"/>
    <s v="GC"/>
    <x v="58"/>
    <x v="58"/>
    <s v="N"/>
    <s v="아산3포장장"/>
    <n v="20201028"/>
    <x v="1043"/>
    <b v="0"/>
    <s v="CS336"/>
    <b v="1"/>
    <b v="1"/>
    <x v="5"/>
    <x v="22"/>
    <s v="COVER, DR, O/S, HDL"/>
    <s v="FR"/>
    <n v="4"/>
    <x v="6"/>
    <x v="91"/>
    <x v="134"/>
    <x v="0"/>
  </r>
  <r>
    <x v="1954"/>
    <s v="BASE ASSY-FR DR O/S HDL,LH"/>
    <s v="EA"/>
    <s v="GC"/>
    <x v="58"/>
    <x v="58"/>
    <s v="N"/>
    <s v="아산3포장장"/>
    <n v="20201015"/>
    <x v="1044"/>
    <b v="0"/>
    <s v="CS334"/>
    <b v="1"/>
    <b v="1"/>
    <x v="5"/>
    <x v="22"/>
    <s v="BASE, DR, O/S, HDL"/>
    <s v="FR"/>
    <n v="4"/>
    <x v="174"/>
    <x v="102"/>
    <x v="394"/>
    <x v="0"/>
  </r>
  <r>
    <x v="1955"/>
    <s v="HDL-FR DR O/S,RH"/>
    <s v="EA"/>
    <s v="GC"/>
    <x v="58"/>
    <x v="58"/>
    <s v="N"/>
    <s v="아산3포장장"/>
    <n v="20201022"/>
    <x v="1045"/>
    <b v="0"/>
    <s v="CS335"/>
    <b v="1"/>
    <b v="1"/>
    <x v="5"/>
    <x v="22"/>
    <s v="HDL, DR, O/S"/>
    <s v="FR"/>
    <n v="3"/>
    <x v="73"/>
    <x v="90"/>
    <x v="132"/>
    <x v="1"/>
  </r>
  <r>
    <x v="1956"/>
    <s v="COVER-FR DR O/S HDL,RH"/>
    <s v="EA"/>
    <s v="GC"/>
    <x v="58"/>
    <x v="58"/>
    <s v="N"/>
    <s v="아산3포장장"/>
    <n v="20201028"/>
    <x v="1046"/>
    <b v="0"/>
    <s v="CS335"/>
    <b v="1"/>
    <b v="1"/>
    <x v="5"/>
    <x v="22"/>
    <s v="COVER, DR, O/S, HDL"/>
    <s v="FR"/>
    <n v="4"/>
    <x v="6"/>
    <x v="91"/>
    <x v="134"/>
    <x v="0"/>
  </r>
  <r>
    <x v="1957"/>
    <s v="BASE ASSY-FR DR O/S HDL,RH"/>
    <s v="EA"/>
    <s v="GC"/>
    <x v="58"/>
    <x v="58"/>
    <s v="N"/>
    <s v="아산3포장장"/>
    <n v="20201015"/>
    <x v="630"/>
    <b v="0"/>
    <s v="CS334"/>
    <b v="1"/>
    <b v="1"/>
    <x v="5"/>
    <x v="22"/>
    <s v="BASE, DR, O/S, HDL"/>
    <s v="FR"/>
    <n v="4"/>
    <x v="174"/>
    <x v="102"/>
    <x v="394"/>
    <x v="0"/>
  </r>
  <r>
    <x v="1516"/>
    <s v="PLUG-HOLE"/>
    <s v="EA"/>
    <s v="GC"/>
    <x v="115"/>
    <x v="115"/>
    <s v="N"/>
    <s v="아산3포장장"/>
    <n v="20201019"/>
    <x v="155"/>
    <b v="0"/>
    <s v="CM424"/>
    <b v="1"/>
    <b v="1"/>
    <x v="5"/>
    <x v="30"/>
    <s v="PLUG, HOLE"/>
    <m/>
    <n v="2"/>
    <x v="17"/>
    <x v="185"/>
    <x v="277"/>
    <x v="0"/>
  </r>
  <r>
    <x v="1958"/>
    <s v="HDL-RR DR O/S,LH"/>
    <s v="EA"/>
    <s v="GC"/>
    <x v="58"/>
    <x v="58"/>
    <s v="N"/>
    <s v="아산3포장장"/>
    <n v="20201016"/>
    <x v="1047"/>
    <b v="0"/>
    <s v="CS335"/>
    <b v="1"/>
    <b v="1"/>
    <x v="5"/>
    <x v="30"/>
    <s v="HDL, DR, O/S"/>
    <s v="RR"/>
    <n v="3"/>
    <x v="73"/>
    <x v="90"/>
    <x v="132"/>
    <x v="1"/>
  </r>
  <r>
    <x v="1959"/>
    <s v="BASE ASSY-RR DR O/S HDL,LH"/>
    <s v="EA"/>
    <s v="GC"/>
    <x v="58"/>
    <x v="58"/>
    <s v="N"/>
    <s v="아산3포장장"/>
    <n v="20201015"/>
    <x v="1048"/>
    <b v="0"/>
    <s v="CS334"/>
    <b v="1"/>
    <b v="1"/>
    <x v="5"/>
    <x v="30"/>
    <s v="BASE, DR, O/S, HDL"/>
    <s v="RR"/>
    <n v="4"/>
    <x v="174"/>
    <x v="102"/>
    <x v="394"/>
    <x v="0"/>
  </r>
  <r>
    <x v="1960"/>
    <s v="HDL-RR DR O/S,RH"/>
    <s v="EA"/>
    <s v="GC"/>
    <x v="58"/>
    <x v="58"/>
    <s v="N"/>
    <s v="아산3포장장"/>
    <n v="20201029"/>
    <x v="1049"/>
    <b v="0"/>
    <s v="CS335"/>
    <b v="1"/>
    <b v="1"/>
    <x v="5"/>
    <x v="30"/>
    <s v="HDL, DR, O/S"/>
    <s v="RR"/>
    <n v="3"/>
    <x v="73"/>
    <x v="90"/>
    <x v="132"/>
    <x v="1"/>
  </r>
  <r>
    <x v="1961"/>
    <s v="BASE ASSY-RR DR O/S HDL,RH"/>
    <s v="EA"/>
    <s v="GC"/>
    <x v="58"/>
    <x v="58"/>
    <s v="N"/>
    <s v="아산3포장장"/>
    <n v="20201015"/>
    <x v="1050"/>
    <b v="0"/>
    <s v="CS334"/>
    <b v="1"/>
    <b v="1"/>
    <x v="5"/>
    <x v="30"/>
    <s v="BASE, DR, O/S, HDL"/>
    <s v="RR"/>
    <n v="4"/>
    <x v="174"/>
    <x v="102"/>
    <x v="394"/>
    <x v="0"/>
  </r>
  <r>
    <x v="1962"/>
    <s v="PLUG ASSY-BODY &amp; VALVE"/>
    <s v="EA"/>
    <s v="GC"/>
    <x v="48"/>
    <x v="48"/>
    <s v="N"/>
    <s v="아산3포장장"/>
    <n v="20201025"/>
    <x v="1051"/>
    <b v="0"/>
    <s v="CS224"/>
    <b v="1"/>
    <b v="1"/>
    <x v="5"/>
    <x v="23"/>
    <s v="PLUG, BODY&amp;VALVE"/>
    <m/>
    <n v="1"/>
    <x v="17"/>
    <x v="4"/>
    <x v="19"/>
    <x v="0"/>
  </r>
  <r>
    <x v="1963"/>
    <s v="ANTIBRATION PAD-QTR OTR"/>
    <s v="EA"/>
    <s v="GC"/>
    <x v="68"/>
    <x v="68"/>
    <s v="N"/>
    <s v="아산3포장장"/>
    <n v="20200907"/>
    <x v="1052"/>
    <b v="0"/>
    <s v="YUPCHE"/>
    <b v="1"/>
    <b v="1"/>
    <x v="5"/>
    <x v="23"/>
    <s v="ANTIBRATION, PAD, QTR, OTR"/>
    <m/>
    <m/>
    <x v="4"/>
    <x v="4"/>
    <x v="4"/>
    <x v="0"/>
  </r>
  <r>
    <x v="1964"/>
    <s v="ANTIVIBRATION PAD-FENDER"/>
    <s v="EA"/>
    <s v="GC"/>
    <x v="68"/>
    <x v="68"/>
    <s v="N"/>
    <s v="아산3포장장"/>
    <n v="20200907"/>
    <x v="1053"/>
    <b v="0"/>
    <s v="YUPCHE"/>
    <b v="1"/>
    <b v="1"/>
    <x v="5"/>
    <x v="23"/>
    <s v="ANTIVIBRATION, PAD, FENDER"/>
    <m/>
    <n v="3"/>
    <x v="82"/>
    <x v="267"/>
    <x v="395"/>
    <x v="0"/>
  </r>
  <r>
    <x v="402"/>
    <s v="BOLT-WASHER ASSY"/>
    <s v="EA"/>
    <s v="GC"/>
    <x v="7"/>
    <x v="7"/>
    <s v="N"/>
    <s v="아산3포장장"/>
    <n v="20201025"/>
    <x v="99"/>
    <b v="0"/>
    <s v="CM428"/>
    <b v="1"/>
    <b v="1"/>
    <x v="5"/>
    <x v="23"/>
    <s v="BOLT, WASHER"/>
    <m/>
    <n v="2"/>
    <x v="0"/>
    <x v="8"/>
    <x v="15"/>
    <x v="0"/>
  </r>
  <r>
    <x v="1522"/>
    <s v="TAPPING SCREW-WITH PPF"/>
    <s v="EA"/>
    <s v="GC"/>
    <x v="5"/>
    <x v="5"/>
    <s v="N"/>
    <s v="아산3포장장"/>
    <n v="20201025"/>
    <x v="94"/>
    <b v="0"/>
    <s v="CS558"/>
    <b v="1"/>
    <b v="1"/>
    <x v="5"/>
    <x v="23"/>
    <s v="TAPPING, SCREW, WITH, PPF"/>
    <m/>
    <n v="2"/>
    <x v="53"/>
    <x v="160"/>
    <x v="234"/>
    <x v="0"/>
  </r>
  <r>
    <x v="1523"/>
    <s v="TAPPING SCREW"/>
    <s v="EA"/>
    <s v="GC"/>
    <x v="145"/>
    <x v="145"/>
    <s v="N"/>
    <s v="아산3포장장"/>
    <n v="20201025"/>
    <x v="797"/>
    <b v="0"/>
    <s v="CS558"/>
    <b v="1"/>
    <b v="1"/>
    <x v="5"/>
    <x v="23"/>
    <s v="TAPPING, SCREW"/>
    <m/>
    <n v="2"/>
    <x v="53"/>
    <x v="160"/>
    <x v="234"/>
    <x v="0"/>
  </r>
  <r>
    <x v="1965"/>
    <s v="RETAINER-SUNVISOR ASSY"/>
    <s v="EA"/>
    <s v="GC"/>
    <x v="146"/>
    <x v="146"/>
    <s v="N"/>
    <s v="아산3포장장"/>
    <n v="20201021"/>
    <x v="1029"/>
    <b v="0"/>
    <s v="CM424"/>
    <b v="1"/>
    <b v="1"/>
    <x v="5"/>
    <x v="23"/>
    <s v="RETAINER, SUNVISOR"/>
    <m/>
    <n v="2"/>
    <x v="25"/>
    <x v="223"/>
    <x v="328"/>
    <x v="0"/>
  </r>
  <r>
    <x v="1966"/>
    <s v="PLUG"/>
    <s v="EA"/>
    <s v="GC"/>
    <x v="64"/>
    <x v="64"/>
    <s v="N"/>
    <s v="아산3포장장"/>
    <n v="20201019"/>
    <x v="346"/>
    <b v="0"/>
    <s v="CS335"/>
    <b v="1"/>
    <b v="1"/>
    <x v="5"/>
    <x v="23"/>
    <s v="PLUG"/>
    <m/>
    <n v="1"/>
    <x v="17"/>
    <x v="4"/>
    <x v="19"/>
    <x v="0"/>
  </r>
  <r>
    <x v="1554"/>
    <s v="RETAINER ASSY-C/TOP COVER MTG"/>
    <s v="EA"/>
    <s v="GC"/>
    <x v="48"/>
    <x v="48"/>
    <s v="N"/>
    <s v="아산3포장장"/>
    <n v="20201025"/>
    <x v="346"/>
    <b v="0"/>
    <s v="CS558"/>
    <b v="1"/>
    <b v="1"/>
    <x v="5"/>
    <x v="31"/>
    <s v="RETAINER, C/TOP, COVER, MTG"/>
    <m/>
    <n v="4"/>
    <x v="25"/>
    <x v="199"/>
    <x v="299"/>
    <x v="0"/>
  </r>
  <r>
    <x v="1967"/>
    <s v="SYMBOL MARK-KIA"/>
    <s v="EA"/>
    <s v="GC"/>
    <x v="74"/>
    <x v="74"/>
    <s v="N"/>
    <s v="아산3포장장"/>
    <n v="20201021"/>
    <x v="1054"/>
    <b v="0"/>
    <s v="CS334"/>
    <b v="1"/>
    <b v="1"/>
    <x v="5"/>
    <x v="31"/>
    <s v="SYMBOL, MARK"/>
    <m/>
    <n v="2"/>
    <x v="123"/>
    <x v="161"/>
    <x v="235"/>
    <x v="0"/>
  </r>
  <r>
    <x v="1968"/>
    <s v="RETN ASSY-BPR COVER MTG"/>
    <s v="EA"/>
    <s v="GC"/>
    <x v="48"/>
    <x v="48"/>
    <s v="N"/>
    <s v="아산3포장장"/>
    <n v="20201025"/>
    <x v="1055"/>
    <b v="0"/>
    <s v="CS558"/>
    <b v="1"/>
    <b v="1"/>
    <x v="5"/>
    <x v="31"/>
    <s v="RETN, BPR, COVER, MTG"/>
    <m/>
    <n v="4"/>
    <x v="25"/>
    <x v="268"/>
    <x v="396"/>
    <x v="0"/>
  </r>
  <r>
    <x v="1969"/>
    <s v="RETAINER &amp; WASHER ASSY"/>
    <s v="EA"/>
    <s v="GC"/>
    <x v="64"/>
    <x v="64"/>
    <s v="N"/>
    <s v="아산3포장장"/>
    <n v="20201020"/>
    <x v="1056"/>
    <b v="0"/>
    <s v="CM424"/>
    <b v="1"/>
    <b v="1"/>
    <x v="5"/>
    <x v="31"/>
    <s v="RETAINER&amp;WASHER"/>
    <m/>
    <n v="1"/>
    <x v="176"/>
    <x v="4"/>
    <x v="397"/>
    <x v="0"/>
  </r>
  <r>
    <x v="1524"/>
    <s v="FASTENER-T/GATE GLASS"/>
    <s v="EA"/>
    <s v="GC"/>
    <x v="48"/>
    <x v="48"/>
    <s v="N"/>
    <s v="아산3포장장"/>
    <n v="20201025"/>
    <x v="798"/>
    <b v="0"/>
    <s v="CS558"/>
    <b v="1"/>
    <b v="1"/>
    <x v="5"/>
    <x v="31"/>
    <s v="FASTENER, T/GATE, GLASS"/>
    <m/>
    <n v="3"/>
    <x v="140"/>
    <x v="188"/>
    <x v="282"/>
    <x v="0"/>
  </r>
  <r>
    <x v="1970"/>
    <s v="NUT-CAP RR SPOILER MTG"/>
    <s v="EA"/>
    <s v="GC"/>
    <x v="17"/>
    <x v="17"/>
    <s v="N"/>
    <s v="아산3포장장"/>
    <n v="20201020"/>
    <x v="31"/>
    <b v="0"/>
    <s v="CS558"/>
    <b v="1"/>
    <b v="1"/>
    <x v="5"/>
    <x v="31"/>
    <s v="NUT, CAP, SPOILER, MTG"/>
    <s v="RR"/>
    <n v="4"/>
    <x v="16"/>
    <x v="269"/>
    <x v="398"/>
    <x v="0"/>
  </r>
  <r>
    <x v="1340"/>
    <s v="HEIGHT ADJUSTER ASSY-FR"/>
    <s v="EA"/>
    <s v="GC"/>
    <x v="93"/>
    <x v="93"/>
    <s v="N"/>
    <s v="아산3포장장"/>
    <n v="20201027"/>
    <x v="677"/>
    <b v="0"/>
    <s v="PB320F"/>
    <b v="1"/>
    <b v="1"/>
    <x v="5"/>
    <x v="32"/>
    <s v="HEIGHT, ADJUSTER"/>
    <s v="FR"/>
    <n v="2"/>
    <x v="126"/>
    <x v="4"/>
    <x v="241"/>
    <x v="0"/>
  </r>
  <r>
    <x v="1971"/>
    <s v="BRKT-WIRING MTG"/>
    <s v="EA"/>
    <s v="GC"/>
    <x v="60"/>
    <x v="60"/>
    <s v="N"/>
    <s v="아산3포장장"/>
    <n v="20201012"/>
    <x v="1057"/>
    <b v="0"/>
    <s v="CM428"/>
    <b v="1"/>
    <b v="1"/>
    <x v="2"/>
    <x v="19"/>
    <s v="BRKT, WIRING, MTG"/>
    <m/>
    <n v="3"/>
    <x v="38"/>
    <x v="43"/>
    <x v="63"/>
    <x v="0"/>
  </r>
  <r>
    <x v="1972"/>
    <s v="BRKT-WIRING MTG"/>
    <s v="EA"/>
    <s v="GC"/>
    <x v="128"/>
    <x v="128"/>
    <s v="N"/>
    <s v="아산3포장장"/>
    <n v="20201021"/>
    <x v="1058"/>
    <b v="0"/>
    <s v="CS558"/>
    <b v="1"/>
    <b v="1"/>
    <x v="2"/>
    <x v="19"/>
    <s v="BRKT, WIRING, MTG"/>
    <m/>
    <n v="3"/>
    <x v="38"/>
    <x v="43"/>
    <x v="63"/>
    <x v="0"/>
  </r>
  <r>
    <x v="1973"/>
    <s v="JUNCTION BLOCK ASSY-I.C.M"/>
    <s v="EA"/>
    <s v="GC"/>
    <x v="147"/>
    <x v="147"/>
    <s v="N"/>
    <s v="아산3포장장"/>
    <n v="20201021"/>
    <x v="473"/>
    <b v="0"/>
    <s v="CS334"/>
    <b v="1"/>
    <b v="1"/>
    <x v="2"/>
    <x v="19"/>
    <s v="JUNCTION, BLOCK, ICM"/>
    <m/>
    <n v="3"/>
    <x v="19"/>
    <x v="220"/>
    <x v="324"/>
    <x v="0"/>
  </r>
  <r>
    <x v="1974"/>
    <s v="JUNCTION BLOCK ASSY-I.C.U"/>
    <s v="EA"/>
    <s v="GC"/>
    <x v="54"/>
    <x v="54"/>
    <s v="N"/>
    <s v="아산3포장장"/>
    <n v="20201013"/>
    <x v="1059"/>
    <b v="1"/>
    <s v="CM224"/>
    <b v="1"/>
    <b v="1"/>
    <x v="2"/>
    <x v="19"/>
    <s v="JUNCTION, BLOCK, ICU"/>
    <m/>
    <n v="3"/>
    <x v="19"/>
    <x v="220"/>
    <x v="324"/>
    <x v="0"/>
  </r>
  <r>
    <x v="1975"/>
    <s v="JUNCTION BLOCK ASSY-I.C.U"/>
    <s v="EA"/>
    <s v="GC"/>
    <x v="54"/>
    <x v="54"/>
    <s v="N"/>
    <s v="아산3포장장"/>
    <n v="20201030"/>
    <x v="1060"/>
    <b v="1"/>
    <s v="CM224"/>
    <b v="1"/>
    <b v="1"/>
    <x v="2"/>
    <x v="19"/>
    <s v="JUNCTION, BLOCK, ICU"/>
    <m/>
    <n v="3"/>
    <x v="19"/>
    <x v="220"/>
    <x v="324"/>
    <x v="0"/>
  </r>
  <r>
    <x v="1976"/>
    <s v="JUNCTION BLOCK ASSY-I.C.U"/>
    <s v="EA"/>
    <s v="GC"/>
    <x v="54"/>
    <x v="54"/>
    <s v="N"/>
    <s v="아산3포장장"/>
    <n v="20201014"/>
    <x v="1061"/>
    <b v="1"/>
    <s v="CM224"/>
    <b v="1"/>
    <b v="1"/>
    <x v="2"/>
    <x v="19"/>
    <s v="JUNCTION, BLOCK, ICU"/>
    <m/>
    <n v="3"/>
    <x v="19"/>
    <x v="220"/>
    <x v="324"/>
    <x v="0"/>
  </r>
  <r>
    <x v="1977"/>
    <s v="CLIP-HEAD LAMP MTG"/>
    <s v="EA"/>
    <s v="GC"/>
    <x v="109"/>
    <x v="109"/>
    <s v="N"/>
    <s v="아산3포장장"/>
    <n v="20201025"/>
    <x v="31"/>
    <b v="0"/>
    <s v="CS224"/>
    <b v="1"/>
    <b v="1"/>
    <x v="2"/>
    <x v="56"/>
    <s v="CLIP, HEAD, LAMP, MTG"/>
    <m/>
    <n v="4"/>
    <x v="141"/>
    <x v="270"/>
    <x v="399"/>
    <x v="0"/>
  </r>
  <r>
    <x v="1978"/>
    <s v="LAMP ASSY-LUGGAGE &amp; GLOVE"/>
    <s v="EA"/>
    <s v="GC"/>
    <x v="148"/>
    <x v="148"/>
    <s v="N"/>
    <s v="아산3포장장"/>
    <n v="20201008"/>
    <x v="82"/>
    <b v="0"/>
    <s v="CS336"/>
    <b v="1"/>
    <b v="1"/>
    <x v="2"/>
    <x v="56"/>
    <s v="LAMP, LUGGAGE&amp;GLOVE"/>
    <m/>
    <n v="2"/>
    <x v="177"/>
    <x v="271"/>
    <x v="400"/>
    <x v="1"/>
  </r>
  <r>
    <x v="1979"/>
    <s v="CONNECTOR ASSY-STEERING ROLL"/>
    <s v="EA"/>
    <s v="GC"/>
    <x v="69"/>
    <x v="69"/>
    <s v="N"/>
    <s v="아산3포장장"/>
    <n v="20201026"/>
    <x v="1062"/>
    <b v="0"/>
    <s v="CM224"/>
    <b v="1"/>
    <b v="1"/>
    <x v="2"/>
    <x v="44"/>
    <s v="CONNECTOR, STEERING, ROLL"/>
    <m/>
    <n v="1"/>
    <x v="178"/>
    <x v="4"/>
    <x v="401"/>
    <x v="0"/>
  </r>
  <r>
    <x v="1980"/>
    <s v="SWITCH ASSY-BUTTON START"/>
    <s v="EA"/>
    <s v="GC"/>
    <x v="69"/>
    <x v="69"/>
    <s v="N"/>
    <s v="아산3포장장"/>
    <n v="20201026"/>
    <x v="1063"/>
    <b v="0"/>
    <s v="CS334"/>
    <b v="1"/>
    <b v="1"/>
    <x v="2"/>
    <x v="44"/>
    <s v="SWITCH, BUTTON, START"/>
    <m/>
    <n v="3"/>
    <x v="101"/>
    <x v="272"/>
    <x v="402"/>
    <x v="0"/>
  </r>
  <r>
    <x v="1981"/>
    <s v="INDICATOR ASSY-SECURITY"/>
    <s v="EA"/>
    <s v="GC"/>
    <x v="61"/>
    <x v="61"/>
    <s v="N"/>
    <s v="아산3포장장"/>
    <n v="20201021"/>
    <x v="1064"/>
    <b v="0"/>
    <s v="CS335"/>
    <b v="1"/>
    <b v="1"/>
    <x v="2"/>
    <x v="33"/>
    <s v="INDICATOR, SECURITY"/>
    <m/>
    <n v="3"/>
    <x v="179"/>
    <x v="4"/>
    <x v="403"/>
    <x v="0"/>
  </r>
  <r>
    <x v="1982"/>
    <s v="FOB-SMART KEY"/>
    <s v="EA"/>
    <s v="GC"/>
    <x v="69"/>
    <x v="69"/>
    <s v="N"/>
    <s v="아산3포장장"/>
    <n v="20200611"/>
    <x v="1065"/>
    <b v="0"/>
    <s v="CM424"/>
    <b v="1"/>
    <b v="1"/>
    <x v="2"/>
    <x v="33"/>
    <s v="FOB, SMART, KEY"/>
    <m/>
    <n v="3"/>
    <x v="84"/>
    <x v="104"/>
    <x v="153"/>
    <x v="0"/>
  </r>
  <r>
    <x v="1983"/>
    <s v="ANTENNA ASSY-SMART KEY"/>
    <s v="EA"/>
    <s v="GC"/>
    <x v="63"/>
    <x v="63"/>
    <s v="N"/>
    <s v="아산3포장장"/>
    <n v="20201022"/>
    <x v="731"/>
    <b v="0"/>
    <s v="CM424"/>
    <b v="1"/>
    <b v="1"/>
    <x v="2"/>
    <x v="33"/>
    <s v="ANTENNA, SMART, KEY"/>
    <m/>
    <n v="3"/>
    <x v="76"/>
    <x v="104"/>
    <x v="154"/>
    <x v="0"/>
  </r>
  <r>
    <x v="1984"/>
    <s v="ANTENNA ASSY-SMART KEY"/>
    <s v="EA"/>
    <s v="GC"/>
    <x v="63"/>
    <x v="63"/>
    <s v="N"/>
    <s v="아산3포장장"/>
    <n v="20201022"/>
    <x v="1066"/>
    <b v="0"/>
    <s v="CS336"/>
    <b v="1"/>
    <b v="1"/>
    <x v="2"/>
    <x v="33"/>
    <s v="ANTENNA, SMART, KEY"/>
    <m/>
    <n v="3"/>
    <x v="76"/>
    <x v="104"/>
    <x v="154"/>
    <x v="0"/>
  </r>
  <r>
    <x v="1985"/>
    <s v="BUZZER ASSY-PIEZO"/>
    <s v="EA"/>
    <s v="GC"/>
    <x v="61"/>
    <x v="61"/>
    <s v="N"/>
    <s v="아산3포장장"/>
    <n v="20201030"/>
    <x v="142"/>
    <b v="0"/>
    <s v="HS335"/>
    <b v="1"/>
    <b v="1"/>
    <x v="2"/>
    <x v="33"/>
    <s v="BUZZER, PIEZO"/>
    <m/>
    <n v="2"/>
    <x v="180"/>
    <x v="273"/>
    <x v="404"/>
    <x v="0"/>
  </r>
  <r>
    <x v="1986"/>
    <s v="JACK ASSY-UNIVERSAL SERIAL BUS"/>
    <s v="EA"/>
    <s v="GC"/>
    <x v="62"/>
    <x v="62"/>
    <s v="N"/>
    <s v="아산3포장장"/>
    <n v="20201026"/>
    <x v="1067"/>
    <b v="0"/>
    <s v="CS334"/>
    <b v="1"/>
    <b v="1"/>
    <x v="2"/>
    <x v="34"/>
    <s v="JACK, UNIVERSAL, SERIAL, BUS"/>
    <m/>
    <n v="3"/>
    <x v="19"/>
    <x v="274"/>
    <x v="405"/>
    <x v="0"/>
  </r>
  <r>
    <x v="1987"/>
    <s v="JACK ASSY-UNIVERSAL SERIAL BUS"/>
    <s v="EA"/>
    <s v="GC"/>
    <x v="62"/>
    <x v="62"/>
    <s v="N"/>
    <s v="아산3포장장"/>
    <n v="20201029"/>
    <x v="804"/>
    <b v="0"/>
    <s v="CS334"/>
    <b v="1"/>
    <b v="1"/>
    <x v="2"/>
    <x v="34"/>
    <s v="JACK, UNIVERSAL, SERIAL, BUS"/>
    <m/>
    <n v="3"/>
    <x v="19"/>
    <x v="274"/>
    <x v="405"/>
    <x v="0"/>
  </r>
  <r>
    <x v="1988"/>
    <s v="CHARGER ASSY-U.S.B"/>
    <s v="EA"/>
    <s v="GC"/>
    <x v="149"/>
    <x v="149"/>
    <s v="N"/>
    <s v="아산3포장장"/>
    <n v="20201030"/>
    <x v="1068"/>
    <b v="0"/>
    <s v="CS338"/>
    <b v="1"/>
    <b v="1"/>
    <x v="2"/>
    <x v="34"/>
    <s v="CHARGER, USB"/>
    <m/>
    <n v="2"/>
    <x v="181"/>
    <x v="275"/>
    <x v="406"/>
    <x v="0"/>
  </r>
  <r>
    <x v="1989"/>
    <s v="CHARGER ASSY-U.S.B"/>
    <s v="EA"/>
    <s v="GC"/>
    <x v="149"/>
    <x v="149"/>
    <s v="N"/>
    <s v="아산3포장장"/>
    <n v="20201030"/>
    <x v="701"/>
    <b v="0"/>
    <s v="CS338"/>
    <b v="1"/>
    <b v="1"/>
    <x v="2"/>
    <x v="34"/>
    <s v="CHARGER, USB"/>
    <m/>
    <n v="2"/>
    <x v="181"/>
    <x v="275"/>
    <x v="406"/>
    <x v="0"/>
  </r>
  <r>
    <x v="1990"/>
    <s v="ANTENNA ASSY-COMBINATION"/>
    <s v="EA"/>
    <s v="GC"/>
    <x v="72"/>
    <x v="72"/>
    <s v="N"/>
    <s v="아산3포장장"/>
    <n v="20201026"/>
    <x v="1069"/>
    <b v="0"/>
    <s v="CS334"/>
    <b v="1"/>
    <b v="1"/>
    <x v="2"/>
    <x v="34"/>
    <s v="ANTENNA, COMBINATION"/>
    <m/>
    <n v="2"/>
    <x v="76"/>
    <x v="94"/>
    <x v="139"/>
    <x v="1"/>
  </r>
  <r>
    <x v="1991"/>
    <s v="ANTENNA ASSY-COMBINATION"/>
    <s v="EA"/>
    <s v="GC"/>
    <x v="72"/>
    <x v="72"/>
    <s v="N"/>
    <s v="아산3포장장"/>
    <n v="20201029"/>
    <x v="1070"/>
    <b v="0"/>
    <s v="CS334"/>
    <b v="1"/>
    <b v="1"/>
    <x v="2"/>
    <x v="34"/>
    <s v="ANTENNA, COMBINATION"/>
    <m/>
    <n v="2"/>
    <x v="76"/>
    <x v="94"/>
    <x v="139"/>
    <x v="1"/>
  </r>
  <r>
    <x v="934"/>
    <s v="NUT-COMBINATION ANTENNA"/>
    <s v="EA"/>
    <s v="GC"/>
    <x v="72"/>
    <x v="72"/>
    <s v="N"/>
    <s v="아산3포장장"/>
    <n v="20201101"/>
    <x v="534"/>
    <b v="1"/>
    <s v="CS558"/>
    <b v="1"/>
    <b v="1"/>
    <x v="2"/>
    <x v="34"/>
    <s v="NUT, COMBINATION, ANTENNA"/>
    <m/>
    <n v="3"/>
    <x v="16"/>
    <x v="148"/>
    <x v="213"/>
    <x v="0"/>
  </r>
  <r>
    <x v="1992"/>
    <s v="UNIT ASSY-SOUND MOOD LAMP"/>
    <s v="EA"/>
    <s v="GC"/>
    <x v="57"/>
    <x v="57"/>
    <s v="N"/>
    <s v="아산3포장장"/>
    <n v="20201021"/>
    <x v="463"/>
    <b v="0"/>
    <s v="CS336"/>
    <b v="1"/>
    <b v="1"/>
    <x v="2"/>
    <x v="34"/>
    <s v="UNIT, SOUND, MOOD, LAMP"/>
    <m/>
    <n v="5"/>
    <x v="78"/>
    <x v="4"/>
    <x v="407"/>
    <x v="0"/>
  </r>
  <r>
    <x v="1993"/>
    <s v="CABLE ASSY-U.S.B"/>
    <s v="EA"/>
    <s v="GC"/>
    <x v="62"/>
    <x v="62"/>
    <s v="N"/>
    <s v="아산3포장장"/>
    <n v="20201020"/>
    <x v="1071"/>
    <b v="0"/>
    <s v="CS334"/>
    <b v="1"/>
    <b v="1"/>
    <x v="2"/>
    <x v="34"/>
    <s v="CABLE, USB"/>
    <m/>
    <n v="5"/>
    <x v="182"/>
    <x v="4"/>
    <x v="408"/>
    <x v="0"/>
  </r>
  <r>
    <x v="1994"/>
    <s v="AMBIENT SENSOR"/>
    <s v="EA"/>
    <s v="GC"/>
    <x v="2"/>
    <x v="2"/>
    <s v="N"/>
    <s v="아산3포장장"/>
    <n v="20201016"/>
    <x v="162"/>
    <b v="0"/>
    <s v="CS558"/>
    <b v="1"/>
    <b v="1"/>
    <x v="2"/>
    <x v="34"/>
    <s v="AMBIENT, SENSOR"/>
    <m/>
    <n v="2"/>
    <x v="36"/>
    <x v="276"/>
    <x v="409"/>
    <x v="0"/>
  </r>
  <r>
    <x v="1995"/>
    <s v="SNSR ASSY-SGL/PHOTO &amp; A/LIGHT"/>
    <s v="EA"/>
    <s v="GC"/>
    <x v="61"/>
    <x v="61"/>
    <s v="N"/>
    <s v="아산3포장장"/>
    <n v="20201023"/>
    <x v="984"/>
    <b v="0"/>
    <s v="CS335"/>
    <b v="1"/>
    <b v="1"/>
    <x v="2"/>
    <x v="3"/>
    <s v="SNSR, SGL/PHOTO&amp;A/LIGHT"/>
    <m/>
    <m/>
    <x v="4"/>
    <x v="4"/>
    <x v="4"/>
    <x v="0"/>
  </r>
  <r>
    <x v="1996"/>
    <s v="SENSOR ASSY-BLANKING"/>
    <s v="EA"/>
    <s v="GC"/>
    <x v="61"/>
    <x v="61"/>
    <s v="N"/>
    <s v="아산3포장장"/>
    <n v="20201014"/>
    <x v="1072"/>
    <b v="0"/>
    <s v="CS338"/>
    <b v="1"/>
    <b v="1"/>
    <x v="2"/>
    <x v="3"/>
    <s v="SENSOR, BLANKING"/>
    <m/>
    <n v="4"/>
    <x v="36"/>
    <x v="4"/>
    <x v="410"/>
    <x v="0"/>
  </r>
  <r>
    <x v="1997"/>
    <s v="BOLT-COMP.MTG"/>
    <s v="EA"/>
    <s v="GC"/>
    <x v="2"/>
    <x v="2"/>
    <s v="N"/>
    <s v="아산3포장장"/>
    <n v="20201012"/>
    <x v="254"/>
    <b v="0"/>
    <s v="CS558"/>
    <b v="1"/>
    <b v="1"/>
    <x v="2"/>
    <x v="3"/>
    <s v="BOLT, COMPMTG"/>
    <m/>
    <n v="1"/>
    <x v="0"/>
    <x v="4"/>
    <x v="16"/>
    <x v="0"/>
  </r>
  <r>
    <x v="1529"/>
    <s v="BOLT-WASHER ASSY"/>
    <s v="EA"/>
    <s v="GC"/>
    <x v="1"/>
    <x v="1"/>
    <s v="N"/>
    <s v="아산3포장장"/>
    <n v="20201025"/>
    <x v="800"/>
    <b v="0"/>
    <s v="CM428"/>
    <b v="1"/>
    <b v="1"/>
    <x v="2"/>
    <x v="45"/>
    <s v="BOLT, WASHER"/>
    <m/>
    <n v="2"/>
    <x v="0"/>
    <x v="8"/>
    <x v="15"/>
    <x v="0"/>
  </r>
  <r>
    <x v="1530"/>
    <s v="NUT-WASHER ASSY"/>
    <s v="EA"/>
    <s v="GC"/>
    <x v="4"/>
    <x v="4"/>
    <s v="N"/>
    <s v="아산3포장장"/>
    <n v="20201025"/>
    <x v="801"/>
    <b v="0"/>
    <s v="CS558"/>
    <b v="1"/>
    <b v="1"/>
    <x v="2"/>
    <x v="45"/>
    <s v="NUT, WASHER"/>
    <m/>
    <n v="2"/>
    <x v="16"/>
    <x v="8"/>
    <x v="65"/>
    <x v="0"/>
  </r>
  <r>
    <x v="1998"/>
    <s v="UNIT ASSY-RR VIEW CAMERA"/>
    <s v="EA"/>
    <s v="GC"/>
    <x v="62"/>
    <x v="62"/>
    <s v="N"/>
    <s v="아산3포장장"/>
    <n v="20201007"/>
    <x v="1073"/>
    <b v="0"/>
    <s v="CS334"/>
    <b v="1"/>
    <b v="1"/>
    <x v="2"/>
    <x v="35"/>
    <s v="UNIT, VIEW, CAMERA"/>
    <s v="RR"/>
    <n v="3"/>
    <x v="78"/>
    <x v="97"/>
    <x v="142"/>
    <x v="0"/>
  </r>
  <r>
    <x v="1999"/>
    <s v="UNIT ASSY-RR VIEW CAMERA"/>
    <s v="EA"/>
    <s v="GC"/>
    <x v="62"/>
    <x v="62"/>
    <s v="N"/>
    <s v="아산3포장장"/>
    <n v="20201026"/>
    <x v="1073"/>
    <b v="0"/>
    <s v="CS334"/>
    <b v="1"/>
    <b v="1"/>
    <x v="2"/>
    <x v="35"/>
    <s v="UNIT, VIEW, CAMERA"/>
    <s v="RR"/>
    <n v="3"/>
    <x v="78"/>
    <x v="97"/>
    <x v="142"/>
    <x v="0"/>
  </r>
  <r>
    <x v="2000"/>
    <s v="UNIT ASSY-FR &amp; RR ULTRASONIC"/>
    <s v="EA"/>
    <s v="GC"/>
    <x v="62"/>
    <x v="62"/>
    <s v="N"/>
    <s v="아산3포장장"/>
    <n v="20201019"/>
    <x v="996"/>
    <b v="0"/>
    <s v="CS338"/>
    <b v="1"/>
    <b v="1"/>
    <x v="2"/>
    <x v="35"/>
    <s v="UNIT, FR&amp;RR, ULTRASONIC"/>
    <s v="FR"/>
    <n v="3"/>
    <x v="183"/>
    <x v="4"/>
    <x v="411"/>
    <x v="0"/>
  </r>
  <r>
    <x v="565"/>
    <s v="BOLT-WASHER ASSY"/>
    <s v="EA"/>
    <s v="GB"/>
    <x v="6"/>
    <x v="6"/>
    <s v="N"/>
    <s v="아산2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120"/>
    <s v="T/SCREW-FLANGE HEAD"/>
    <s v="EA"/>
    <s v="GB"/>
    <x v="1"/>
    <x v="1"/>
    <s v="N"/>
    <s v="아산2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21"/>
    <s v="NUT-WASHER ASSY"/>
    <s v="EA"/>
    <s v="GB"/>
    <x v="24"/>
    <x v="24"/>
    <s v="N"/>
    <s v="아산2포장장"/>
    <n v="20201026"/>
    <x v="86"/>
    <b v="0"/>
    <s v="PB345"/>
    <b v="1"/>
    <b v="1"/>
    <x v="0"/>
    <x v="7"/>
    <s v="NUT, WASHER"/>
    <m/>
    <n v="2"/>
    <x v="16"/>
    <x v="8"/>
    <x v="65"/>
    <x v="0"/>
  </r>
  <r>
    <x v="576"/>
    <s v="NUT-FLANGE,PAINT CLEAR"/>
    <s v="EA"/>
    <s v="GB"/>
    <x v="4"/>
    <x v="4"/>
    <s v="N"/>
    <s v="아산2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805"/>
    <s v="NUT-FLANGE"/>
    <s v="EA"/>
    <s v="GB"/>
    <x v="24"/>
    <x v="24"/>
    <s v="N"/>
    <s v="아산2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1308"/>
    <s v="NUT-FLANGE"/>
    <s v="EA"/>
    <s v="GB"/>
    <x v="4"/>
    <x v="4"/>
    <s v="N"/>
    <s v="아산2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558"/>
    <s v="T SCREW"/>
    <s v="EA"/>
    <s v="GB"/>
    <x v="131"/>
    <x v="131"/>
    <s v="N"/>
    <s v="아산2포장장"/>
    <n v="20201023"/>
    <x v="336"/>
    <b v="0"/>
    <s v="PB345F"/>
    <b v="1"/>
    <b v="1"/>
    <x v="0"/>
    <x v="1"/>
    <s v="SCREW"/>
    <m/>
    <n v="4"/>
    <x v="53"/>
    <x v="105"/>
    <x v="93"/>
    <x v="0"/>
  </r>
  <r>
    <x v="2001"/>
    <s v="LABEL-TIRE PRESSURE"/>
    <s v="EA"/>
    <s v="GC"/>
    <x v="53"/>
    <x v="53"/>
    <s v="N"/>
    <s v="아산3포장장"/>
    <n v="20201026"/>
    <x v="1074"/>
    <b v="0"/>
    <s v="PB345F"/>
    <b v="1"/>
    <b v="1"/>
    <x v="7"/>
    <x v="4"/>
    <s v="LABEL, TIRE, PRESSURE"/>
    <m/>
    <n v="3"/>
    <x v="51"/>
    <x v="240"/>
    <x v="348"/>
    <x v="0"/>
  </r>
  <r>
    <x v="2002"/>
    <s v="LABEL-TIRE PRESSURE"/>
    <s v="EA"/>
    <s v="GC"/>
    <x v="53"/>
    <x v="53"/>
    <s v="N"/>
    <s v="아산3포장장"/>
    <n v="20201026"/>
    <x v="1075"/>
    <b v="0"/>
    <s v="PB345F"/>
    <b v="1"/>
    <b v="1"/>
    <x v="7"/>
    <x v="4"/>
    <s v="LABEL, TIRE, PRESSURE"/>
    <m/>
    <n v="3"/>
    <x v="51"/>
    <x v="240"/>
    <x v="348"/>
    <x v="0"/>
  </r>
  <r>
    <x v="2003"/>
    <s v="LABEL-TIRE PRESSURE"/>
    <s v="EA"/>
    <s v="GC"/>
    <x v="53"/>
    <x v="53"/>
    <s v="N"/>
    <s v="아산3포장장"/>
    <n v="20201023"/>
    <x v="346"/>
    <b v="0"/>
    <s v="PB345F"/>
    <b v="1"/>
    <b v="1"/>
    <x v="7"/>
    <x v="4"/>
    <s v="LABEL, TIRE, PRESSURE"/>
    <m/>
    <n v="3"/>
    <x v="51"/>
    <x v="240"/>
    <x v="348"/>
    <x v="0"/>
  </r>
  <r>
    <x v="2004"/>
    <s v="LABEL-TIRE PRESSURE"/>
    <s v="EA"/>
    <s v="GC"/>
    <x v="53"/>
    <x v="53"/>
    <s v="N"/>
    <s v="아산3포장장"/>
    <n v="20200915"/>
    <x v="346"/>
    <b v="0"/>
    <s v="PB345F"/>
    <b v="1"/>
    <b v="1"/>
    <x v="7"/>
    <x v="4"/>
    <s v="LABEL, TIRE, PRESSURE"/>
    <m/>
    <n v="3"/>
    <x v="51"/>
    <x v="240"/>
    <x v="348"/>
    <x v="0"/>
  </r>
  <r>
    <x v="2005"/>
    <s v="LABEL-TIRE PRESSURE"/>
    <s v="EA"/>
    <s v="GC"/>
    <x v="53"/>
    <x v="53"/>
    <s v="N"/>
    <s v="아산3포장장"/>
    <n v="20201007"/>
    <x v="845"/>
    <b v="0"/>
    <s v="PB345F"/>
    <b v="1"/>
    <b v="1"/>
    <x v="7"/>
    <x v="4"/>
    <s v="LABEL, TIRE, PRESSURE"/>
    <m/>
    <n v="3"/>
    <x v="51"/>
    <x v="240"/>
    <x v="348"/>
    <x v="0"/>
  </r>
  <r>
    <x v="2006"/>
    <s v="LABEL-TIRE PRESSURE"/>
    <s v="EA"/>
    <s v="GC"/>
    <x v="53"/>
    <x v="53"/>
    <s v="N"/>
    <s v="아산3포장장"/>
    <n v="20201026"/>
    <x v="845"/>
    <b v="0"/>
    <s v="PB345F"/>
    <b v="1"/>
    <b v="1"/>
    <x v="7"/>
    <x v="4"/>
    <s v="LABEL, TIRE, PRESSURE"/>
    <m/>
    <n v="3"/>
    <x v="51"/>
    <x v="240"/>
    <x v="348"/>
    <x v="0"/>
  </r>
  <r>
    <x v="2007"/>
    <s v="LABEL-TIRE PRESSURE　"/>
    <s v="EA"/>
    <s v="GC"/>
    <x v="53"/>
    <x v="53"/>
    <s v="N"/>
    <s v="아산3포장장"/>
    <n v="20201026"/>
    <x v="845"/>
    <b v="0"/>
    <s v="PB345F"/>
    <b v="1"/>
    <b v="1"/>
    <x v="7"/>
    <x v="4"/>
    <s v="LABEL, TIRE, PRESSURE"/>
    <m/>
    <n v="3"/>
    <x v="51"/>
    <x v="240"/>
    <x v="348"/>
    <x v="0"/>
  </r>
  <r>
    <x v="2008"/>
    <s v="LABEL-TIRE PRESSURE"/>
    <s v="EA"/>
    <s v="GC"/>
    <x v="53"/>
    <x v="53"/>
    <s v="N"/>
    <s v="아산3포장장"/>
    <n v="20200915"/>
    <x v="845"/>
    <b v="0"/>
    <s v="PB345F"/>
    <b v="1"/>
    <b v="1"/>
    <x v="7"/>
    <x v="4"/>
    <s v="LABEL, TIRE, PRESSURE"/>
    <m/>
    <n v="3"/>
    <x v="51"/>
    <x v="240"/>
    <x v="348"/>
    <x v="0"/>
  </r>
  <r>
    <x v="2009"/>
    <s v="RUST COVER-WHEEL"/>
    <s v="EA"/>
    <s v="GC"/>
    <x v="89"/>
    <x v="89"/>
    <s v="N"/>
    <s v="아산3포장장"/>
    <n v="20201021"/>
    <x v="753"/>
    <b v="0"/>
    <s v="CM222"/>
    <b v="1"/>
    <b v="1"/>
    <x v="7"/>
    <x v="4"/>
    <s v="RUST, COVER, WHEEL"/>
    <m/>
    <n v="3"/>
    <x v="28"/>
    <x v="277"/>
    <x v="412"/>
    <x v="0"/>
  </r>
  <r>
    <x v="2010"/>
    <s v="RUST COVER-WHEEL"/>
    <s v="EA"/>
    <s v="GC"/>
    <x v="89"/>
    <x v="89"/>
    <s v="N"/>
    <s v="아산3포장장"/>
    <n v="20201021"/>
    <x v="1076"/>
    <b v="0"/>
    <s v="HS323"/>
    <b v="1"/>
    <b v="1"/>
    <x v="7"/>
    <x v="4"/>
    <s v="RUST, COVER, WHEEL"/>
    <m/>
    <n v="3"/>
    <x v="28"/>
    <x v="277"/>
    <x v="412"/>
    <x v="0"/>
  </r>
  <r>
    <x v="2011"/>
    <s v="RUST COVER-WHEEL"/>
    <s v="EA"/>
    <s v="GC"/>
    <x v="89"/>
    <x v="89"/>
    <s v="N"/>
    <s v="아산3포장장"/>
    <n v="20201027"/>
    <x v="1077"/>
    <b v="0"/>
    <s v="CM222"/>
    <b v="1"/>
    <b v="1"/>
    <x v="7"/>
    <x v="4"/>
    <s v="RUST, COVER, WHEEL"/>
    <m/>
    <n v="3"/>
    <x v="28"/>
    <x v="277"/>
    <x v="412"/>
    <x v="0"/>
  </r>
  <r>
    <x v="1860"/>
    <s v="T/SCREW-FLANGE HEAD"/>
    <s v="EA"/>
    <s v="GC"/>
    <x v="1"/>
    <x v="1"/>
    <s v="N"/>
    <s v="아산3포장장"/>
    <n v="20201025"/>
    <x v="262"/>
    <b v="0"/>
    <s v="CS558"/>
    <b v="1"/>
    <b v="1"/>
    <x v="0"/>
    <x v="6"/>
    <s v="T/SCREW, FLANGE, HEAD"/>
    <m/>
    <n v="3"/>
    <x v="1"/>
    <x v="44"/>
    <x v="64"/>
    <x v="0"/>
  </r>
  <r>
    <x v="20"/>
    <s v="NUT-FLANGE,SELF LOCK"/>
    <s v="EA"/>
    <s v="GC"/>
    <x v="4"/>
    <x v="4"/>
    <s v="N"/>
    <s v="아산3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1448"/>
    <s v="BOLT-WASHER ASSY"/>
    <s v="EA"/>
    <s v="GC"/>
    <x v="6"/>
    <x v="6"/>
    <s v="N"/>
    <s v="아산3포장장"/>
    <n v="20201025"/>
    <x v="63"/>
    <b v="0"/>
    <s v="CM428"/>
    <b v="1"/>
    <b v="1"/>
    <x v="0"/>
    <x v="0"/>
    <s v="BOLT, WASHER"/>
    <m/>
    <n v="2"/>
    <x v="0"/>
    <x v="8"/>
    <x v="15"/>
    <x v="0"/>
  </r>
  <r>
    <x v="1451"/>
    <s v="BOLT-WASHER ASSY"/>
    <s v="EA"/>
    <s v="GC"/>
    <x v="1"/>
    <x v="1"/>
    <s v="N"/>
    <s v="아산3포장장"/>
    <n v="20201025"/>
    <x v="430"/>
    <b v="0"/>
    <s v="CM428"/>
    <b v="1"/>
    <b v="1"/>
    <x v="0"/>
    <x v="0"/>
    <s v="BOLT, WASHER"/>
    <m/>
    <n v="2"/>
    <x v="0"/>
    <x v="8"/>
    <x v="15"/>
    <x v="0"/>
  </r>
  <r>
    <x v="774"/>
    <s v="BOLT-WASHER ASSY"/>
    <s v="EA"/>
    <s v="GC"/>
    <x v="1"/>
    <x v="1"/>
    <s v="N"/>
    <s v="아산3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C"/>
    <x v="1"/>
    <x v="1"/>
    <s v="N"/>
    <s v="아산3포장장"/>
    <n v="20201030"/>
    <x v="87"/>
    <b v="0"/>
    <s v="PB345"/>
    <b v="1"/>
    <b v="1"/>
    <x v="0"/>
    <x v="0"/>
    <s v="BOLT, WASHER"/>
    <m/>
    <n v="2"/>
    <x v="0"/>
    <x v="8"/>
    <x v="15"/>
    <x v="0"/>
  </r>
  <r>
    <x v="2012"/>
    <s v="BOLT-WASHER ASSY"/>
    <s v="EA"/>
    <s v="GC"/>
    <x v="5"/>
    <x v="5"/>
    <s v="N"/>
    <s v="아산3포장장"/>
    <n v="20201029"/>
    <x v="718"/>
    <b v="0"/>
    <s v="PB345F"/>
    <b v="1"/>
    <b v="1"/>
    <x v="0"/>
    <x v="0"/>
    <s v="BOLT, WASHER"/>
    <m/>
    <n v="2"/>
    <x v="0"/>
    <x v="8"/>
    <x v="15"/>
    <x v="0"/>
  </r>
  <r>
    <x v="1456"/>
    <s v="BOLT-WASHER ASSY"/>
    <s v="EA"/>
    <s v="GC"/>
    <x v="1"/>
    <x v="1"/>
    <s v="N"/>
    <s v="아산3포장장"/>
    <n v="20201025"/>
    <x v="443"/>
    <b v="0"/>
    <s v="CM424"/>
    <b v="1"/>
    <b v="1"/>
    <x v="0"/>
    <x v="0"/>
    <s v="BOLT, WASHER"/>
    <m/>
    <n v="2"/>
    <x v="0"/>
    <x v="8"/>
    <x v="15"/>
    <x v="0"/>
  </r>
  <r>
    <x v="2013"/>
    <s v="BOLT-WASHER ASSY"/>
    <s v="EA"/>
    <s v="GC"/>
    <x v="1"/>
    <x v="1"/>
    <s v="N"/>
    <s v="아산3포장장"/>
    <n v="20201025"/>
    <x v="443"/>
    <b v="0"/>
    <s v="CS558"/>
    <b v="1"/>
    <b v="1"/>
    <x v="0"/>
    <x v="0"/>
    <s v="BOLT, WASHER"/>
    <m/>
    <n v="2"/>
    <x v="0"/>
    <x v="8"/>
    <x v="15"/>
    <x v="0"/>
  </r>
  <r>
    <x v="1457"/>
    <s v="BOLT-WASHER ASSY"/>
    <s v="EA"/>
    <s v="GC"/>
    <x v="1"/>
    <x v="1"/>
    <s v="N"/>
    <s v="아산3포장장"/>
    <n v="20201025"/>
    <x v="756"/>
    <b v="0"/>
    <s v="CM424"/>
    <b v="1"/>
    <b v="1"/>
    <x v="0"/>
    <x v="0"/>
    <s v="BOLT, WASHER"/>
    <m/>
    <n v="2"/>
    <x v="0"/>
    <x v="8"/>
    <x v="15"/>
    <x v="0"/>
  </r>
  <r>
    <x v="2014"/>
    <s v="BOLT-WASHER ASSY, TAPER"/>
    <s v="EA"/>
    <s v="GC"/>
    <x v="6"/>
    <x v="6"/>
    <s v="N"/>
    <s v="아산3포장장"/>
    <n v="20201025"/>
    <x v="6"/>
    <b v="0"/>
    <s v="CS558"/>
    <b v="1"/>
    <b v="1"/>
    <x v="0"/>
    <x v="0"/>
    <s v="BOLT, WASHER, TAPER"/>
    <m/>
    <n v="4"/>
    <x v="0"/>
    <x v="8"/>
    <x v="15"/>
    <x v="0"/>
  </r>
  <r>
    <x v="1463"/>
    <s v="BOLT-WASHER ASSY"/>
    <s v="EA"/>
    <s v="GC"/>
    <x v="6"/>
    <x v="6"/>
    <s v="N"/>
    <s v="아산3포장장"/>
    <n v="20201025"/>
    <x v="758"/>
    <b v="0"/>
    <s v="CM428"/>
    <b v="1"/>
    <b v="1"/>
    <x v="0"/>
    <x v="0"/>
    <s v="BOLT, WASHER"/>
    <m/>
    <n v="2"/>
    <x v="0"/>
    <x v="8"/>
    <x v="15"/>
    <x v="0"/>
  </r>
  <r>
    <x v="1393"/>
    <s v="BOLT-FLANGE"/>
    <s v="EA"/>
    <s v="GC"/>
    <x v="1"/>
    <x v="1"/>
    <s v="N"/>
    <s v="아산3포장장"/>
    <n v="20201025"/>
    <x v="716"/>
    <b v="0"/>
    <s v="CS558"/>
    <b v="1"/>
    <b v="1"/>
    <x v="0"/>
    <x v="0"/>
    <s v="BOLT, FLANGE"/>
    <m/>
    <n v="2"/>
    <x v="0"/>
    <x v="0"/>
    <x v="0"/>
    <x v="0"/>
  </r>
  <r>
    <x v="1466"/>
    <s v="BOLT-FLANGE"/>
    <s v="EA"/>
    <s v="GC"/>
    <x v="1"/>
    <x v="1"/>
    <s v="N"/>
    <s v="아산3포장장"/>
    <n v="20201025"/>
    <x v="111"/>
    <b v="0"/>
    <s v="CS558"/>
    <b v="1"/>
    <b v="1"/>
    <x v="0"/>
    <x v="0"/>
    <s v="BOLT, FLANGE"/>
    <m/>
    <n v="2"/>
    <x v="0"/>
    <x v="0"/>
    <x v="0"/>
    <x v="0"/>
  </r>
  <r>
    <x v="2015"/>
    <s v="BOLT-FLANGE"/>
    <s v="EA"/>
    <s v="GC"/>
    <x v="7"/>
    <x v="7"/>
    <s v="N"/>
    <s v="아산3포장장"/>
    <n v="20201025"/>
    <x v="1078"/>
    <b v="0"/>
    <s v="CM428"/>
    <b v="1"/>
    <b v="1"/>
    <x v="0"/>
    <x v="0"/>
    <s v="BOLT, FLANGE"/>
    <m/>
    <n v="2"/>
    <x v="0"/>
    <x v="0"/>
    <x v="0"/>
    <x v="0"/>
  </r>
  <r>
    <x v="2016"/>
    <s v="BOLT-FLANGE"/>
    <s v="EA"/>
    <s v="GC"/>
    <x v="6"/>
    <x v="6"/>
    <s v="N"/>
    <s v="아산3포장장"/>
    <n v="20201025"/>
    <x v="1079"/>
    <b v="0"/>
    <s v="CM428"/>
    <b v="1"/>
    <b v="1"/>
    <x v="0"/>
    <x v="0"/>
    <s v="BOLT, FLANGE"/>
    <m/>
    <n v="2"/>
    <x v="0"/>
    <x v="0"/>
    <x v="0"/>
    <x v="0"/>
  </r>
  <r>
    <x v="554"/>
    <s v="BOLT-FLANGE(F.T THREAD)"/>
    <s v="EA"/>
    <s v="GC"/>
    <x v="5"/>
    <x v="5"/>
    <s v="N"/>
    <s v="아산3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311"/>
    <s v="BOLT-FLANGE(F.T THREAD)"/>
    <s v="EA"/>
    <s v="GC"/>
    <x v="5"/>
    <x v="5"/>
    <s v="N"/>
    <s v="아산3포장장"/>
    <n v="20201025"/>
    <x v="236"/>
    <b v="0"/>
    <s v="CS558"/>
    <b v="1"/>
    <b v="1"/>
    <x v="0"/>
    <x v="0"/>
    <s v="BOLT, FLANGE, FT, THREAD"/>
    <m/>
    <n v="2"/>
    <x v="0"/>
    <x v="0"/>
    <x v="0"/>
    <x v="0"/>
  </r>
  <r>
    <x v="778"/>
    <s v="BOLT-FLANGE(F.T THREAD)"/>
    <s v="EA"/>
    <s v="GC"/>
    <x v="5"/>
    <x v="5"/>
    <s v="N"/>
    <s v="아산3포장장"/>
    <n v="20201025"/>
    <x v="430"/>
    <b v="0"/>
    <s v="CS558"/>
    <b v="1"/>
    <b v="1"/>
    <x v="0"/>
    <x v="0"/>
    <s v="BOLT, FLANGE, FT, THREAD"/>
    <m/>
    <n v="2"/>
    <x v="0"/>
    <x v="0"/>
    <x v="0"/>
    <x v="0"/>
  </r>
  <r>
    <x v="555"/>
    <s v="BOLT-FLANGE (FT THREAD)"/>
    <s v="EA"/>
    <s v="GC"/>
    <x v="5"/>
    <x v="5"/>
    <s v="N"/>
    <s v="아산3포장장"/>
    <n v="20201025"/>
    <x v="333"/>
    <b v="0"/>
    <s v="CM428"/>
    <b v="1"/>
    <b v="1"/>
    <x v="0"/>
    <x v="0"/>
    <s v="BOLT, FLANGE, FT, THREAD"/>
    <m/>
    <n v="2"/>
    <x v="0"/>
    <x v="0"/>
    <x v="0"/>
    <x v="0"/>
  </r>
  <r>
    <x v="312"/>
    <s v="BOLT-FLANGE(F.T THREAD)"/>
    <s v="EA"/>
    <s v="GC"/>
    <x v="5"/>
    <x v="5"/>
    <s v="N"/>
    <s v="아산3포장장"/>
    <n v="20201025"/>
    <x v="31"/>
    <b v="0"/>
    <s v="CS558"/>
    <b v="1"/>
    <b v="1"/>
    <x v="0"/>
    <x v="0"/>
    <s v="BOLT, FLANGE, FT, THREAD"/>
    <m/>
    <n v="2"/>
    <x v="0"/>
    <x v="0"/>
    <x v="0"/>
    <x v="0"/>
  </r>
  <r>
    <x v="1469"/>
    <s v="BOLT"/>
    <s v="EA"/>
    <s v="GC"/>
    <x v="6"/>
    <x v="6"/>
    <s v="N"/>
    <s v="아산3포장장"/>
    <n v="20201025"/>
    <x v="761"/>
    <b v="0"/>
    <s v="CM424"/>
    <b v="1"/>
    <b v="1"/>
    <x v="0"/>
    <x v="0"/>
    <s v="BOLT"/>
    <m/>
    <n v="1"/>
    <x v="0"/>
    <x v="4"/>
    <x v="16"/>
    <x v="0"/>
  </r>
  <r>
    <x v="1334"/>
    <s v="BOLT-FLANGE, TAPER"/>
    <s v="EA"/>
    <s v="GC"/>
    <x v="1"/>
    <x v="1"/>
    <s v="N"/>
    <s v="아산3포장장"/>
    <n v="20200929"/>
    <x v="45"/>
    <b v="0"/>
    <s v="PB345"/>
    <b v="1"/>
    <b v="1"/>
    <x v="0"/>
    <x v="0"/>
    <s v="BOLT, FLANGE, TAPER"/>
    <m/>
    <n v="2"/>
    <x v="0"/>
    <x v="0"/>
    <x v="0"/>
    <x v="0"/>
  </r>
  <r>
    <x v="314"/>
    <s v="BOLT-FLANGE,PLAIN WASHER,TAPER"/>
    <s v="EA"/>
    <s v="GC"/>
    <x v="1"/>
    <x v="1"/>
    <s v="N"/>
    <s v="아산3포장장"/>
    <n v="20201022"/>
    <x v="238"/>
    <b v="0"/>
    <s v="PB345"/>
    <b v="1"/>
    <b v="1"/>
    <x v="0"/>
    <x v="0"/>
    <s v="BOLT, FLANGE, PLAIN, WASHER, TAPER"/>
    <m/>
    <n v="2"/>
    <x v="0"/>
    <x v="0"/>
    <x v="0"/>
    <x v="0"/>
  </r>
  <r>
    <x v="1870"/>
    <s v="T/SCREW-HEXAGON HEAD"/>
    <s v="EA"/>
    <s v="GC"/>
    <x v="1"/>
    <x v="1"/>
    <s v="N"/>
    <s v="아산3포장장"/>
    <n v="20201025"/>
    <x v="764"/>
    <b v="0"/>
    <s v="CS558"/>
    <b v="1"/>
    <b v="1"/>
    <x v="0"/>
    <x v="1"/>
    <s v="T/SCREW, HEXAGON, HEAD"/>
    <m/>
    <n v="3"/>
    <x v="1"/>
    <x v="1"/>
    <x v="1"/>
    <x v="0"/>
  </r>
  <r>
    <x v="1475"/>
    <s v="T/SCREW-HEXAGON HEAD"/>
    <s v="EA"/>
    <s v="GC"/>
    <x v="1"/>
    <x v="1"/>
    <s v="N"/>
    <s v="아산3포장장"/>
    <n v="20201025"/>
    <x v="764"/>
    <b v="0"/>
    <s v="CM428"/>
    <b v="1"/>
    <b v="1"/>
    <x v="0"/>
    <x v="1"/>
    <s v="T/SCREW, HEXAGON, HEAD"/>
    <m/>
    <n v="3"/>
    <x v="1"/>
    <x v="1"/>
    <x v="1"/>
    <x v="0"/>
  </r>
  <r>
    <x v="1028"/>
    <s v="T/SCREW-HEXAGON HEAD"/>
    <s v="EA"/>
    <s v="GC"/>
    <x v="1"/>
    <x v="1"/>
    <s v="N"/>
    <s v="아산3포장장"/>
    <n v="20201026"/>
    <x v="576"/>
    <b v="0"/>
    <s v="PB345"/>
    <b v="1"/>
    <b v="1"/>
    <x v="0"/>
    <x v="1"/>
    <s v="T/SCREW, HEXAGON, HEAD"/>
    <m/>
    <n v="3"/>
    <x v="1"/>
    <x v="1"/>
    <x v="1"/>
    <x v="0"/>
  </r>
  <r>
    <x v="558"/>
    <s v="T SCREW"/>
    <s v="EA"/>
    <s v="GC"/>
    <x v="1"/>
    <x v="1"/>
    <s v="N"/>
    <s v="아산3포장장"/>
    <n v="20201023"/>
    <x v="336"/>
    <b v="0"/>
    <s v="PB345F"/>
    <b v="1"/>
    <b v="1"/>
    <x v="0"/>
    <x v="1"/>
    <s v="SCREW"/>
    <m/>
    <n v="4"/>
    <x v="53"/>
    <x v="105"/>
    <x v="93"/>
    <x v="0"/>
  </r>
  <r>
    <x v="2017"/>
    <s v="T/SCREW-FLANGE HEAD"/>
    <s v="EA"/>
    <s v="GC"/>
    <x v="1"/>
    <x v="1"/>
    <s v="N"/>
    <s v="아산3포장장"/>
    <n v="20201025"/>
    <x v="1080"/>
    <b v="0"/>
    <s v="CS558"/>
    <b v="1"/>
    <b v="1"/>
    <x v="0"/>
    <x v="1"/>
    <s v="T/SCREW, FLANGE, HEAD"/>
    <m/>
    <n v="3"/>
    <x v="1"/>
    <x v="44"/>
    <x v="64"/>
    <x v="0"/>
  </r>
  <r>
    <x v="779"/>
    <s v="NUT-FLANGE"/>
    <s v="EA"/>
    <s v="GC"/>
    <x v="4"/>
    <x v="4"/>
    <s v="N"/>
    <s v="아산3포장장"/>
    <n v="20201021"/>
    <x v="165"/>
    <b v="0"/>
    <s v="PB345"/>
    <b v="1"/>
    <b v="1"/>
    <x v="0"/>
    <x v="7"/>
    <s v="NUT, FLANGE"/>
    <m/>
    <n v="2"/>
    <x v="16"/>
    <x v="10"/>
    <x v="18"/>
    <x v="0"/>
  </r>
  <r>
    <x v="1484"/>
    <s v="NUT-FLANGE"/>
    <s v="EA"/>
    <s v="GC"/>
    <x v="24"/>
    <x v="24"/>
    <s v="N"/>
    <s v="아산3포장장"/>
    <n v="20201025"/>
    <x v="768"/>
    <b v="0"/>
    <s v="CM424"/>
    <b v="1"/>
    <b v="1"/>
    <x v="0"/>
    <x v="7"/>
    <s v="NUT, FLANGE"/>
    <m/>
    <n v="2"/>
    <x v="16"/>
    <x v="10"/>
    <x v="18"/>
    <x v="0"/>
  </r>
  <r>
    <x v="122"/>
    <s v="NUT-FLANGE"/>
    <s v="EA"/>
    <s v="GC"/>
    <x v="4"/>
    <x v="4"/>
    <s v="N"/>
    <s v="아산3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1485"/>
    <s v="NUT-FLANGE"/>
    <s v="EA"/>
    <s v="GC"/>
    <x v="24"/>
    <x v="24"/>
    <s v="N"/>
    <s v="아산3포장장"/>
    <n v="20201025"/>
    <x v="769"/>
    <b v="0"/>
    <s v="CM424"/>
    <b v="1"/>
    <b v="1"/>
    <x v="0"/>
    <x v="7"/>
    <s v="NUT, FLANGE"/>
    <m/>
    <n v="2"/>
    <x v="16"/>
    <x v="10"/>
    <x v="18"/>
    <x v="0"/>
  </r>
  <r>
    <x v="1491"/>
    <s v="CLIP-2 PIECE"/>
    <s v="EA"/>
    <s v="GC"/>
    <x v="136"/>
    <x v="136"/>
    <s v="N"/>
    <s v="아산3포장장"/>
    <n v="20201025"/>
    <x v="772"/>
    <b v="0"/>
    <s v="CS223"/>
    <b v="1"/>
    <b v="1"/>
    <x v="0"/>
    <x v="46"/>
    <s v="CLIP, PIECE"/>
    <m/>
    <n v="2"/>
    <x v="141"/>
    <x v="183"/>
    <x v="273"/>
    <x v="0"/>
  </r>
  <r>
    <x v="1492"/>
    <s v="CLIP-1PIECE"/>
    <s v="EA"/>
    <s v="GC"/>
    <x v="48"/>
    <x v="48"/>
    <s v="N"/>
    <s v="아산3포장장"/>
    <n v="20201027"/>
    <x v="773"/>
    <b v="0"/>
    <s v="CM424"/>
    <b v="1"/>
    <b v="1"/>
    <x v="0"/>
    <x v="46"/>
    <s v="CLIP, PIECE"/>
    <m/>
    <n v="2"/>
    <x v="141"/>
    <x v="183"/>
    <x v="273"/>
    <x v="0"/>
  </r>
  <r>
    <x v="2018"/>
    <s v="PLUG"/>
    <s v="EA"/>
    <s v="GC"/>
    <x v="112"/>
    <x v="112"/>
    <s v="N"/>
    <s v="아산3포장장"/>
    <n v="20201028"/>
    <x v="1081"/>
    <b v="0"/>
    <s v="HS525"/>
    <b v="1"/>
    <b v="1"/>
    <x v="0"/>
    <x v="24"/>
    <s v="PLUG"/>
    <m/>
    <n v="1"/>
    <x v="17"/>
    <x v="4"/>
    <x v="19"/>
    <x v="0"/>
  </r>
  <r>
    <x v="1880"/>
    <s v="PLUG"/>
    <s v="EA"/>
    <s v="GC"/>
    <x v="119"/>
    <x v="119"/>
    <s v="N"/>
    <s v="아산3포장장"/>
    <n v="20201029"/>
    <x v="31"/>
    <b v="0"/>
    <s v="HS525"/>
    <b v="1"/>
    <b v="1"/>
    <x v="0"/>
    <x v="24"/>
    <s v="PLUG"/>
    <m/>
    <n v="1"/>
    <x v="17"/>
    <x v="4"/>
    <x v="19"/>
    <x v="0"/>
  </r>
  <r>
    <x v="2019"/>
    <s v="PLUG"/>
    <s v="EA"/>
    <s v="GC"/>
    <x v="64"/>
    <x v="64"/>
    <s v="N"/>
    <s v="아산3포장장"/>
    <n v="20201019"/>
    <x v="1082"/>
    <b v="0"/>
    <s v="PB325F"/>
    <b v="1"/>
    <b v="1"/>
    <x v="0"/>
    <x v="24"/>
    <s v="PLUG"/>
    <m/>
    <n v="1"/>
    <x v="17"/>
    <x v="4"/>
    <x v="19"/>
    <x v="0"/>
  </r>
  <r>
    <x v="1033"/>
    <s v="PLUG"/>
    <s v="EA"/>
    <s v="GC"/>
    <x v="48"/>
    <x v="48"/>
    <s v="N"/>
    <s v="아산3포장장"/>
    <n v="20201006"/>
    <x v="12"/>
    <b v="0"/>
    <s v="PB325F"/>
    <b v="1"/>
    <b v="1"/>
    <x v="0"/>
    <x v="24"/>
    <s v="PLUG"/>
    <m/>
    <n v="1"/>
    <x v="17"/>
    <x v="4"/>
    <x v="19"/>
    <x v="0"/>
  </r>
  <r>
    <x v="577"/>
    <s v="PLUG"/>
    <s v="EA"/>
    <s v="GC"/>
    <x v="48"/>
    <x v="48"/>
    <s v="N"/>
    <s v="아산3포장장"/>
    <n v="20201023"/>
    <x v="346"/>
    <b v="0"/>
    <s v="PB325F"/>
    <b v="1"/>
    <b v="1"/>
    <x v="0"/>
    <x v="24"/>
    <s v="PLUG"/>
    <m/>
    <n v="1"/>
    <x v="17"/>
    <x v="4"/>
    <x v="19"/>
    <x v="0"/>
  </r>
  <r>
    <x v="1496"/>
    <s v="PLUG"/>
    <s v="EA"/>
    <s v="GC"/>
    <x v="48"/>
    <x v="48"/>
    <s v="N"/>
    <s v="아산3포장장"/>
    <n v="20201019"/>
    <x v="777"/>
    <b v="0"/>
    <s v="CM424"/>
    <b v="1"/>
    <b v="1"/>
    <x v="0"/>
    <x v="24"/>
    <s v="PLUG"/>
    <m/>
    <n v="1"/>
    <x v="17"/>
    <x v="4"/>
    <x v="19"/>
    <x v="0"/>
  </r>
  <r>
    <x v="2020"/>
    <s v="PLUG"/>
    <s v="EA"/>
    <s v="GC"/>
    <x v="119"/>
    <x v="119"/>
    <s v="N"/>
    <s v="아산3포장장"/>
    <n v="20201023"/>
    <x v="1083"/>
    <b v="0"/>
    <s v="PB325F"/>
    <b v="1"/>
    <b v="1"/>
    <x v="0"/>
    <x v="24"/>
    <s v="PLUG"/>
    <m/>
    <n v="1"/>
    <x v="17"/>
    <x v="4"/>
    <x v="19"/>
    <x v="0"/>
  </r>
  <r>
    <x v="2021"/>
    <s v="PLUG"/>
    <s v="EA"/>
    <s v="GC"/>
    <x v="119"/>
    <x v="119"/>
    <s v="N"/>
    <s v="아산3포장장"/>
    <n v="20201023"/>
    <x v="21"/>
    <b v="0"/>
    <s v="PB325F"/>
    <b v="1"/>
    <b v="1"/>
    <x v="0"/>
    <x v="24"/>
    <s v="PLUG"/>
    <m/>
    <n v="1"/>
    <x v="17"/>
    <x v="4"/>
    <x v="19"/>
    <x v="0"/>
  </r>
  <r>
    <x v="2022"/>
    <s v="OVERSLAM"/>
    <s v="EA"/>
    <s v="GC"/>
    <x v="119"/>
    <x v="119"/>
    <s v="N"/>
    <s v="아산3포장장"/>
    <n v="20201029"/>
    <x v="270"/>
    <b v="0"/>
    <s v="HS337"/>
    <b v="1"/>
    <b v="1"/>
    <x v="0"/>
    <x v="24"/>
    <s v="OVERSLAM"/>
    <m/>
    <n v="1"/>
    <x v="184"/>
    <x v="4"/>
    <x v="413"/>
    <x v="0"/>
  </r>
  <r>
    <x v="2023"/>
    <s v="OVERSLAM"/>
    <s v="EA"/>
    <s v="GC"/>
    <x v="119"/>
    <x v="119"/>
    <s v="N"/>
    <s v="아산3포장장"/>
    <n v="20201029"/>
    <x v="653"/>
    <b v="0"/>
    <s v="HS525"/>
    <b v="1"/>
    <b v="1"/>
    <x v="0"/>
    <x v="24"/>
    <s v="OVERSLAM"/>
    <m/>
    <n v="1"/>
    <x v="184"/>
    <x v="4"/>
    <x v="413"/>
    <x v="0"/>
  </r>
  <r>
    <x v="1034"/>
    <s v="BOLT-FLANGE,GUIDE(SELF-ALIGNME"/>
    <s v="EA"/>
    <s v="GC"/>
    <x v="1"/>
    <x v="1"/>
    <s v="N"/>
    <s v="아산3포장장"/>
    <n v="20201026"/>
    <x v="429"/>
    <b v="0"/>
    <s v="PB345"/>
    <b v="1"/>
    <b v="1"/>
    <x v="0"/>
    <x v="48"/>
    <s v="BOLT, FLANGE, GUIDE, SELF, ALIGNME"/>
    <m/>
    <n v="3"/>
    <x v="0"/>
    <x v="139"/>
    <x v="199"/>
    <x v="0"/>
  </r>
  <r>
    <x v="2024"/>
    <s v="BRKT ASSY-ENGINE MTG"/>
    <s v="EA"/>
    <s v="GC"/>
    <x v="150"/>
    <x v="150"/>
    <s v="N"/>
    <s v="아산3포장장"/>
    <n v="20200813"/>
    <x v="1084"/>
    <b v="0"/>
    <s v="CS424"/>
    <b v="1"/>
    <b v="1"/>
    <x v="1"/>
    <x v="10"/>
    <s v="BRKT, ENGINE, MTG"/>
    <m/>
    <n v="3"/>
    <x v="38"/>
    <x v="278"/>
    <x v="414"/>
    <x v="0"/>
  </r>
  <r>
    <x v="2025"/>
    <s v="BRKT ASSY-ENGINE MTG"/>
    <s v="EA"/>
    <s v="GC"/>
    <x v="150"/>
    <x v="150"/>
    <s v="N"/>
    <s v="아산3포장장"/>
    <n v="20201021"/>
    <x v="1085"/>
    <b v="0"/>
    <s v="PB325F"/>
    <b v="1"/>
    <b v="1"/>
    <x v="1"/>
    <x v="10"/>
    <s v="BRKT, ENGINE, MTG"/>
    <m/>
    <n v="3"/>
    <x v="38"/>
    <x v="278"/>
    <x v="414"/>
    <x v="0"/>
  </r>
  <r>
    <x v="2026"/>
    <s v="BRKT ASSY-ENGINE MTG"/>
    <s v="EA"/>
    <s v="GC"/>
    <x v="150"/>
    <x v="150"/>
    <s v="N"/>
    <s v="아산3포장장"/>
    <n v="20201026"/>
    <x v="1086"/>
    <b v="0"/>
    <s v="PB325F"/>
    <b v="1"/>
    <b v="1"/>
    <x v="1"/>
    <x v="10"/>
    <s v="BRKT, ENGINE, MTG"/>
    <m/>
    <n v="3"/>
    <x v="38"/>
    <x v="278"/>
    <x v="414"/>
    <x v="0"/>
  </r>
  <r>
    <x v="2027"/>
    <s v="BRKT ASSY-ENGINE MTG"/>
    <s v="EA"/>
    <s v="GC"/>
    <x v="150"/>
    <x v="150"/>
    <s v="N"/>
    <s v="아산3포장장"/>
    <n v="20201026"/>
    <x v="1087"/>
    <b v="0"/>
    <s v="PB325F"/>
    <b v="1"/>
    <b v="1"/>
    <x v="1"/>
    <x v="10"/>
    <s v="BRKT, ENGINE, MTG"/>
    <m/>
    <n v="3"/>
    <x v="38"/>
    <x v="278"/>
    <x v="414"/>
    <x v="0"/>
  </r>
  <r>
    <x v="2028"/>
    <s v="BRKT-ENGINE MTG SUPPORT"/>
    <s v="EA"/>
    <s v="GC"/>
    <x v="52"/>
    <x v="52"/>
    <s v="N"/>
    <s v="아산3포장장"/>
    <n v="20201021"/>
    <x v="1088"/>
    <b v="0"/>
    <s v="HS337"/>
    <b v="1"/>
    <b v="1"/>
    <x v="1"/>
    <x v="10"/>
    <s v="BRKT, ENGINE, MTG, SUPPORT"/>
    <m/>
    <n v="4"/>
    <x v="38"/>
    <x v="82"/>
    <x v="121"/>
    <x v="0"/>
  </r>
  <r>
    <x v="317"/>
    <s v="BRKT-ENGINE MTG SUPPORT"/>
    <s v="EA"/>
    <s v="GC"/>
    <x v="52"/>
    <x v="52"/>
    <s v="N"/>
    <s v="아산3포장장"/>
    <n v="20201028"/>
    <x v="241"/>
    <b v="0"/>
    <s v="PB320F"/>
    <b v="1"/>
    <b v="1"/>
    <x v="1"/>
    <x v="10"/>
    <s v="BRKT, ENGINE, MTG, SUPPORT"/>
    <m/>
    <n v="4"/>
    <x v="38"/>
    <x v="82"/>
    <x v="121"/>
    <x v="0"/>
  </r>
  <r>
    <x v="2029"/>
    <s v="BRKT-ENGINE MTG SUPPORT"/>
    <s v="EA"/>
    <s v="GC"/>
    <x v="33"/>
    <x v="33"/>
    <s v="N"/>
    <s v="아산3포장장"/>
    <n v="20201027"/>
    <x v="1089"/>
    <b v="0"/>
    <s v="PB320F"/>
    <b v="1"/>
    <b v="1"/>
    <x v="1"/>
    <x v="10"/>
    <s v="BRKT, ENGINE, MTG, SUPPORT"/>
    <m/>
    <n v="4"/>
    <x v="38"/>
    <x v="82"/>
    <x v="121"/>
    <x v="0"/>
  </r>
  <r>
    <x v="2030"/>
    <s v="BRKT ASSY-TRANSMISSION MTG"/>
    <s v="EA"/>
    <s v="GC"/>
    <x v="150"/>
    <x v="150"/>
    <s v="N"/>
    <s v="아산3포장장"/>
    <n v="20201020"/>
    <x v="1090"/>
    <b v="0"/>
    <s v="PB326F"/>
    <b v="1"/>
    <b v="1"/>
    <x v="1"/>
    <x v="10"/>
    <s v="BRKT, TRANSMISSION, MTG"/>
    <m/>
    <n v="3"/>
    <x v="38"/>
    <x v="279"/>
    <x v="415"/>
    <x v="0"/>
  </r>
  <r>
    <x v="2031"/>
    <s v="BRKT ASSY-TRANSMISSION MTG"/>
    <s v="EA"/>
    <s v="GC"/>
    <x v="150"/>
    <x v="150"/>
    <s v="N"/>
    <s v="아산3포장장"/>
    <n v="20201020"/>
    <x v="1090"/>
    <b v="0"/>
    <s v="PB326F"/>
    <b v="1"/>
    <b v="1"/>
    <x v="1"/>
    <x v="10"/>
    <s v="BRKT, TRANSMISSION, MTG"/>
    <m/>
    <n v="3"/>
    <x v="38"/>
    <x v="279"/>
    <x v="415"/>
    <x v="0"/>
  </r>
  <r>
    <x v="2032"/>
    <s v="BRKT ASSY-TRANSMISSION MTG"/>
    <s v="EA"/>
    <s v="GC"/>
    <x v="150"/>
    <x v="150"/>
    <s v="N"/>
    <s v="아산3포장장"/>
    <n v="20201027"/>
    <x v="1091"/>
    <b v="0"/>
    <s v="PB325F"/>
    <b v="1"/>
    <b v="1"/>
    <x v="1"/>
    <x v="10"/>
    <s v="BRKT, TRANSMISSION, MTG"/>
    <m/>
    <n v="3"/>
    <x v="38"/>
    <x v="279"/>
    <x v="415"/>
    <x v="0"/>
  </r>
  <r>
    <x v="2033"/>
    <s v="BOLT"/>
    <s v="EA"/>
    <s v="GC"/>
    <x v="7"/>
    <x v="7"/>
    <s v="N"/>
    <s v="아산3포장장"/>
    <n v="20201022"/>
    <x v="1092"/>
    <b v="0"/>
    <s v="PB345F"/>
    <b v="1"/>
    <b v="1"/>
    <x v="1"/>
    <x v="10"/>
    <s v="BOLT"/>
    <m/>
    <n v="1"/>
    <x v="0"/>
    <x v="4"/>
    <x v="16"/>
    <x v="0"/>
  </r>
  <r>
    <x v="2034"/>
    <s v="TANK ASSY-RADIATOR RESERVIOR"/>
    <s v="EA"/>
    <s v="GC"/>
    <x v="53"/>
    <x v="53"/>
    <s v="N"/>
    <s v="아산3포장장"/>
    <n v="20201027"/>
    <x v="1093"/>
    <b v="0"/>
    <s v="CM214"/>
    <b v="1"/>
    <b v="1"/>
    <x v="1"/>
    <x v="2"/>
    <s v="TANK, RADIATOR, RESERVIOR"/>
    <m/>
    <n v="3"/>
    <x v="89"/>
    <x v="109"/>
    <x v="159"/>
    <x v="0"/>
  </r>
  <r>
    <x v="2035"/>
    <s v="TANK ASSY-RADIATOR RESERVOIR"/>
    <s v="EA"/>
    <s v="GC"/>
    <x v="53"/>
    <x v="53"/>
    <s v="N"/>
    <s v="아산3포장장"/>
    <n v="20201027"/>
    <x v="1094"/>
    <b v="0"/>
    <s v="CM214"/>
    <b v="1"/>
    <b v="1"/>
    <x v="1"/>
    <x v="2"/>
    <s v="TANK, RADIATOR, RESERVOIR"/>
    <m/>
    <n v="3"/>
    <x v="89"/>
    <x v="109"/>
    <x v="159"/>
    <x v="0"/>
  </r>
  <r>
    <x v="2036"/>
    <s v="PNL-HEAT PROTECTOR CTR"/>
    <s v="EA"/>
    <s v="GC"/>
    <x v="140"/>
    <x v="140"/>
    <s v="N"/>
    <s v="아산3포장장"/>
    <n v="20201029"/>
    <x v="495"/>
    <b v="0"/>
    <s v="DUM"/>
    <b v="1"/>
    <b v="1"/>
    <x v="1"/>
    <x v="5"/>
    <s v="PNL, HEAT, PROTECTOR, CTR"/>
    <m/>
    <n v="4"/>
    <x v="120"/>
    <x v="156"/>
    <x v="226"/>
    <x v="0"/>
  </r>
  <r>
    <x v="2037"/>
    <s v="PNL-HEAT PROTECTOR RR"/>
    <s v="EA"/>
    <s v="GC"/>
    <x v="140"/>
    <x v="140"/>
    <s v="N"/>
    <s v="아산3포장장"/>
    <n v="20201019"/>
    <x v="1095"/>
    <b v="0"/>
    <s v="HS224"/>
    <b v="1"/>
    <b v="1"/>
    <x v="1"/>
    <x v="5"/>
    <s v="PNL, HEAT, PROTECTOR"/>
    <s v="RR"/>
    <n v="3"/>
    <x v="120"/>
    <x v="156"/>
    <x v="226"/>
    <x v="0"/>
  </r>
  <r>
    <x v="2038"/>
    <s v="PNL-HEAT PROTECTOR RR"/>
    <s v="EA"/>
    <s v="GC"/>
    <x v="140"/>
    <x v="140"/>
    <s v="N"/>
    <s v="아산3포장장"/>
    <n v="20201029"/>
    <x v="649"/>
    <b v="0"/>
    <s v="DUM"/>
    <b v="1"/>
    <b v="1"/>
    <x v="1"/>
    <x v="5"/>
    <s v="PNL, HEAT, PROTECTOR"/>
    <s v="RR"/>
    <n v="3"/>
    <x v="120"/>
    <x v="156"/>
    <x v="226"/>
    <x v="0"/>
  </r>
  <r>
    <x v="2039"/>
    <s v="COVER ASSY-ENGINE"/>
    <s v="EA"/>
    <s v="GC"/>
    <x v="108"/>
    <x v="108"/>
    <s v="N"/>
    <s v="아산3포장장"/>
    <n v="20201022"/>
    <x v="1096"/>
    <b v="0"/>
    <s v="CM222"/>
    <b v="1"/>
    <b v="1"/>
    <x v="1"/>
    <x v="4"/>
    <s v="COVER, ENGINE"/>
    <m/>
    <n v="2"/>
    <x v="6"/>
    <x v="6"/>
    <x v="161"/>
    <x v="1"/>
  </r>
  <r>
    <x v="1895"/>
    <s v="COVER ASSY-ENGINE"/>
    <s v="EA"/>
    <s v="GC"/>
    <x v="108"/>
    <x v="108"/>
    <s v="N"/>
    <s v="아산3포장장"/>
    <n v="20200828"/>
    <x v="999"/>
    <b v="0"/>
    <s v="HS223"/>
    <b v="1"/>
    <b v="1"/>
    <x v="1"/>
    <x v="4"/>
    <s v="COVER, ENGINE"/>
    <m/>
    <n v="2"/>
    <x v="6"/>
    <x v="6"/>
    <x v="161"/>
    <x v="1"/>
  </r>
  <r>
    <x v="2040"/>
    <s v="COVER ASSY-ENGINE"/>
    <s v="EA"/>
    <s v="GC"/>
    <x v="81"/>
    <x v="81"/>
    <s v="N"/>
    <s v="아산3포장장"/>
    <n v="20201015"/>
    <x v="1097"/>
    <b v="0"/>
    <s v="CM222"/>
    <b v="1"/>
    <b v="1"/>
    <x v="1"/>
    <x v="4"/>
    <s v="COVER, ENGINE"/>
    <m/>
    <n v="2"/>
    <x v="6"/>
    <x v="6"/>
    <x v="161"/>
    <x v="1"/>
  </r>
  <r>
    <x v="2041"/>
    <s v="ACTUATOR-ELECTRIC SOUND GEN"/>
    <s v="EA"/>
    <s v="GC"/>
    <x v="151"/>
    <x v="151"/>
    <s v="N"/>
    <s v="아산3포장장"/>
    <n v="20201021"/>
    <x v="1098"/>
    <b v="0"/>
    <s v="HS335"/>
    <b v="1"/>
    <b v="1"/>
    <x v="1"/>
    <x v="4"/>
    <s v="ACTUATOR, ELECTRIC, SOUND, GEN"/>
    <m/>
    <n v="4"/>
    <x v="185"/>
    <x v="280"/>
    <x v="416"/>
    <x v="0"/>
  </r>
  <r>
    <x v="2042"/>
    <s v="CAP ASSY-F/FILLER"/>
    <s v="EA"/>
    <s v="GC"/>
    <x v="152"/>
    <x v="152"/>
    <s v="N"/>
    <s v="아산3포장장"/>
    <n v="20201007"/>
    <x v="1099"/>
    <b v="0"/>
    <s v="HS337"/>
    <b v="1"/>
    <b v="1"/>
    <x v="1"/>
    <x v="25"/>
    <s v="CAP, F/FILLER"/>
    <m/>
    <n v="2"/>
    <x v="21"/>
    <x v="281"/>
    <x v="417"/>
    <x v="1"/>
  </r>
  <r>
    <x v="2043"/>
    <s v="FILLER NECK &amp; HOSE ASSY"/>
    <s v="EA"/>
    <s v="GC"/>
    <x v="125"/>
    <x v="125"/>
    <s v="N"/>
    <s v="아산3포장장"/>
    <n v="20201028"/>
    <x v="1100"/>
    <b v="0"/>
    <s v="HS124"/>
    <b v="1"/>
    <b v="1"/>
    <x v="1"/>
    <x v="25"/>
    <s v="FILLER, NECK&amp;HOSE"/>
    <m/>
    <n v="2"/>
    <x v="186"/>
    <x v="4"/>
    <x v="418"/>
    <x v="0"/>
  </r>
  <r>
    <x v="321"/>
    <s v="LABEL-FUEL FILLER DR"/>
    <s v="EA"/>
    <s v="GC"/>
    <x v="53"/>
    <x v="53"/>
    <s v="N"/>
    <s v="아산3포장장"/>
    <n v="20201025"/>
    <x v="7"/>
    <b v="0"/>
    <s v="CS558"/>
    <b v="1"/>
    <b v="1"/>
    <x v="1"/>
    <x v="25"/>
    <s v="LABEL, FUEL, FILLER, DR"/>
    <m/>
    <n v="4"/>
    <x v="51"/>
    <x v="83"/>
    <x v="123"/>
    <x v="0"/>
  </r>
  <r>
    <x v="2044"/>
    <s v="COVER ASSY-FUEL PUMP A/S"/>
    <s v="EA"/>
    <s v="GC"/>
    <x v="129"/>
    <x v="129"/>
    <s v="N"/>
    <s v="아산3포장장"/>
    <n v="20201030"/>
    <x v="1101"/>
    <b v="0"/>
    <s v="PB323"/>
    <b v="1"/>
    <b v="1"/>
    <x v="1"/>
    <x v="25"/>
    <s v="COVER, FUEL, PUMP"/>
    <m/>
    <n v="3"/>
    <x v="6"/>
    <x v="110"/>
    <x v="162"/>
    <x v="1"/>
  </r>
  <r>
    <x v="442"/>
    <s v="CLAMP ASSY"/>
    <s v="EA"/>
    <s v="GC"/>
    <x v="17"/>
    <x v="17"/>
    <s v="N"/>
    <s v="아산3포장장"/>
    <n v="20201027"/>
    <x v="251"/>
    <b v="0"/>
    <s v="PB326F"/>
    <b v="1"/>
    <b v="1"/>
    <x v="1"/>
    <x v="25"/>
    <s v="CLAMP"/>
    <m/>
    <n v="1"/>
    <x v="79"/>
    <x v="4"/>
    <x v="144"/>
    <x v="0"/>
  </r>
  <r>
    <x v="2045"/>
    <s v="CLAMP ASSY"/>
    <s v="EA"/>
    <s v="GC"/>
    <x v="87"/>
    <x v="87"/>
    <s v="N"/>
    <s v="아산3포장장"/>
    <n v="20201021"/>
    <x v="238"/>
    <b v="0"/>
    <s v="PB325F"/>
    <b v="1"/>
    <b v="1"/>
    <x v="1"/>
    <x v="25"/>
    <s v="CLAMP"/>
    <m/>
    <n v="1"/>
    <x v="79"/>
    <x v="4"/>
    <x v="144"/>
    <x v="0"/>
  </r>
  <r>
    <x v="2046"/>
    <s v="BAND ASSY-FUEL TANK,LH"/>
    <s v="EA"/>
    <s v="GC"/>
    <x v="103"/>
    <x v="103"/>
    <s v="N"/>
    <s v="아산3포장장"/>
    <n v="20201029"/>
    <x v="1102"/>
    <b v="0"/>
    <s v="PB335F"/>
    <b v="1"/>
    <b v="1"/>
    <x v="1"/>
    <x v="25"/>
    <s v="BAND, FUEL, TANK"/>
    <m/>
    <n v="3"/>
    <x v="90"/>
    <x v="111"/>
    <x v="163"/>
    <x v="0"/>
  </r>
  <r>
    <x v="2047"/>
    <s v="BAND ASSY-FUEL TANK,RH"/>
    <s v="EA"/>
    <s v="GC"/>
    <x v="103"/>
    <x v="103"/>
    <s v="N"/>
    <s v="아산3포장장"/>
    <n v="20201029"/>
    <x v="1102"/>
    <b v="0"/>
    <s v="PB335F"/>
    <b v="1"/>
    <b v="1"/>
    <x v="1"/>
    <x v="25"/>
    <s v="BAND, FUEL, TANK"/>
    <m/>
    <n v="3"/>
    <x v="90"/>
    <x v="111"/>
    <x v="163"/>
    <x v="0"/>
  </r>
  <r>
    <x v="2048"/>
    <s v="LABEL-1"/>
    <s v="EA"/>
    <s v="GC"/>
    <x v="53"/>
    <x v="53"/>
    <s v="N"/>
    <s v="아산3포장장"/>
    <n v="20201027"/>
    <x v="155"/>
    <b v="0"/>
    <s v="PB345F"/>
    <b v="1"/>
    <b v="1"/>
    <x v="1"/>
    <x v="20"/>
    <s v="LABEL"/>
    <m/>
    <n v="1"/>
    <x v="51"/>
    <x v="4"/>
    <x v="90"/>
    <x v="0"/>
  </r>
  <r>
    <x v="2049"/>
    <s v="LABEL-1"/>
    <s v="EA"/>
    <s v="GC"/>
    <x v="53"/>
    <x v="53"/>
    <s v="N"/>
    <s v="아산3포장장"/>
    <n v="20201027"/>
    <x v="155"/>
    <b v="0"/>
    <s v="PB345F"/>
    <b v="1"/>
    <b v="1"/>
    <x v="1"/>
    <x v="20"/>
    <s v="LABEL"/>
    <m/>
    <n v="1"/>
    <x v="51"/>
    <x v="4"/>
    <x v="90"/>
    <x v="0"/>
  </r>
  <r>
    <x v="2050"/>
    <s v="LABEL-1"/>
    <s v="EA"/>
    <s v="GC"/>
    <x v="53"/>
    <x v="53"/>
    <s v="N"/>
    <s v="아산3포장장"/>
    <n v="20201029"/>
    <x v="155"/>
    <b v="0"/>
    <s v="PB345F"/>
    <b v="1"/>
    <b v="1"/>
    <x v="1"/>
    <x v="20"/>
    <s v="LABEL"/>
    <m/>
    <n v="1"/>
    <x v="51"/>
    <x v="4"/>
    <x v="90"/>
    <x v="0"/>
  </r>
  <r>
    <x v="2051"/>
    <s v="LABEL-1"/>
    <s v="EA"/>
    <s v="GC"/>
    <x v="53"/>
    <x v="53"/>
    <s v="N"/>
    <s v="아산3포장장"/>
    <n v="20201023"/>
    <x v="863"/>
    <b v="0"/>
    <s v="PB345F"/>
    <b v="1"/>
    <b v="1"/>
    <x v="1"/>
    <x v="20"/>
    <s v="LABEL"/>
    <m/>
    <n v="1"/>
    <x v="51"/>
    <x v="4"/>
    <x v="90"/>
    <x v="0"/>
  </r>
  <r>
    <x v="2052"/>
    <s v="LABEL-1"/>
    <s v="EA"/>
    <s v="GC"/>
    <x v="53"/>
    <x v="53"/>
    <s v="N"/>
    <s v="아산3포장장"/>
    <n v="20201029"/>
    <x v="155"/>
    <b v="0"/>
    <s v="PB345F"/>
    <b v="1"/>
    <b v="1"/>
    <x v="1"/>
    <x v="20"/>
    <s v="LABEL"/>
    <m/>
    <n v="1"/>
    <x v="51"/>
    <x v="4"/>
    <x v="90"/>
    <x v="0"/>
  </r>
  <r>
    <x v="2053"/>
    <s v="PEDAL ASSY-ACCELERATOR"/>
    <s v="EA"/>
    <s v="GC"/>
    <x v="152"/>
    <x v="152"/>
    <s v="N"/>
    <s v="아산3포장장"/>
    <n v="20201026"/>
    <x v="1103"/>
    <b v="0"/>
    <s v="PB335F"/>
    <b v="1"/>
    <b v="1"/>
    <x v="1"/>
    <x v="20"/>
    <s v="PEDAL, ACCELERATOR"/>
    <m/>
    <n v="2"/>
    <x v="80"/>
    <x v="99"/>
    <x v="145"/>
    <x v="0"/>
  </r>
  <r>
    <x v="2054"/>
    <s v="INSULATION PAD-BATT"/>
    <s v="EA"/>
    <s v="GC"/>
    <x v="113"/>
    <x v="113"/>
    <s v="N"/>
    <s v="아산3포장장"/>
    <n v="20201026"/>
    <x v="1104"/>
    <b v="0"/>
    <s v="CM224"/>
    <b v="1"/>
    <b v="1"/>
    <x v="1"/>
    <x v="17"/>
    <s v="INSULATION, PAD, BATT"/>
    <m/>
    <n v="3"/>
    <x v="82"/>
    <x v="194"/>
    <x v="289"/>
    <x v="0"/>
  </r>
  <r>
    <x v="2055"/>
    <s v="TRAY ASSY-BATTERY"/>
    <s v="EA"/>
    <s v="GC"/>
    <x v="115"/>
    <x v="115"/>
    <s v="N"/>
    <s v="아산3포장장"/>
    <n v="20201028"/>
    <x v="1105"/>
    <b v="0"/>
    <s v="PB323"/>
    <b v="1"/>
    <b v="1"/>
    <x v="1"/>
    <x v="17"/>
    <s v="TRAY, BATTERY"/>
    <m/>
    <n v="2"/>
    <x v="86"/>
    <x v="107"/>
    <x v="156"/>
    <x v="0"/>
  </r>
  <r>
    <x v="2056"/>
    <s v="SENSOR ASSY-BATTERY"/>
    <s v="EA"/>
    <s v="GC"/>
    <x v="153"/>
    <x v="153"/>
    <s v="N"/>
    <s v="아산3포장장"/>
    <n v="20201030"/>
    <x v="1106"/>
    <b v="0"/>
    <s v="PB320F"/>
    <b v="1"/>
    <b v="1"/>
    <x v="1"/>
    <x v="17"/>
    <s v="SENSOR, BATTERY"/>
    <m/>
    <n v="2"/>
    <x v="36"/>
    <x v="107"/>
    <x v="380"/>
    <x v="0"/>
  </r>
  <r>
    <x v="2057"/>
    <s v="BRKT-COMPUTER"/>
    <s v="EA"/>
    <s v="GC"/>
    <x v="26"/>
    <x v="26"/>
    <s v="N"/>
    <s v="아산3포장장"/>
    <n v="20201020"/>
    <x v="1107"/>
    <b v="0"/>
    <s v="HS524"/>
    <b v="1"/>
    <b v="1"/>
    <x v="1"/>
    <x v="18"/>
    <s v="BRKT, COMPUTER"/>
    <m/>
    <n v="2"/>
    <x v="38"/>
    <x v="282"/>
    <x v="419"/>
    <x v="0"/>
  </r>
  <r>
    <x v="2058"/>
    <s v="BRKT-COMPUTER ASSY"/>
    <s v="EA"/>
    <s v="GC"/>
    <x v="54"/>
    <x v="54"/>
    <s v="N"/>
    <s v="아산3포장장"/>
    <n v="20201028"/>
    <x v="3"/>
    <b v="0"/>
    <s v="HS335"/>
    <b v="1"/>
    <b v="1"/>
    <x v="1"/>
    <x v="18"/>
    <s v="BRKT, COMPUTER"/>
    <m/>
    <n v="2"/>
    <x v="38"/>
    <x v="282"/>
    <x v="419"/>
    <x v="0"/>
  </r>
  <r>
    <x v="2059"/>
    <s v="COMPUTER ASSY-HW"/>
    <s v="EA"/>
    <s v="GC"/>
    <x v="100"/>
    <x v="100"/>
    <s v="N"/>
    <s v="아산3포장장"/>
    <n v="20200618"/>
    <x v="913"/>
    <b v="0"/>
    <s v="CS335"/>
    <b v="1"/>
    <b v="1"/>
    <x v="1"/>
    <x v="18"/>
    <s v="COMPUTER, HW"/>
    <m/>
    <n v="2"/>
    <x v="68"/>
    <x v="283"/>
    <x v="420"/>
    <x v="0"/>
  </r>
  <r>
    <x v="2060"/>
    <s v="COMPUTER ASSY-HW"/>
    <s v="EA"/>
    <s v="GC"/>
    <x v="100"/>
    <x v="100"/>
    <s v="N"/>
    <s v="아산3포장장"/>
    <n v="20200914"/>
    <x v="1108"/>
    <b v="0"/>
    <s v="HS334"/>
    <b v="1"/>
    <b v="1"/>
    <x v="1"/>
    <x v="18"/>
    <s v="COMPUTER, HW"/>
    <m/>
    <n v="2"/>
    <x v="68"/>
    <x v="283"/>
    <x v="420"/>
    <x v="0"/>
  </r>
  <r>
    <x v="2061"/>
    <s v="COMPUTER ASSY-HW"/>
    <s v="EA"/>
    <s v="GC"/>
    <x v="26"/>
    <x v="26"/>
    <s v="N"/>
    <s v="아산3포장장"/>
    <n v="20201027"/>
    <x v="1109"/>
    <b v="0"/>
    <s v="HS335"/>
    <b v="1"/>
    <b v="1"/>
    <x v="1"/>
    <x v="18"/>
    <s v="COMPUTER, HW"/>
    <m/>
    <n v="2"/>
    <x v="68"/>
    <x v="283"/>
    <x v="420"/>
    <x v="0"/>
  </r>
  <r>
    <x v="2062"/>
    <s v="COMPUTER ASSY-HW"/>
    <s v="EA"/>
    <s v="GC"/>
    <x v="26"/>
    <x v="26"/>
    <s v="N"/>
    <s v="아산3포장장"/>
    <n v="20201027"/>
    <x v="1110"/>
    <b v="0"/>
    <s v="HS335"/>
    <b v="1"/>
    <b v="1"/>
    <x v="1"/>
    <x v="18"/>
    <s v="COMPUTER, HW"/>
    <m/>
    <n v="2"/>
    <x v="68"/>
    <x v="283"/>
    <x v="420"/>
    <x v="0"/>
  </r>
  <r>
    <x v="2063"/>
    <s v="COMPUTER ASSY-HW"/>
    <s v="EA"/>
    <s v="GC"/>
    <x v="54"/>
    <x v="54"/>
    <s v="N"/>
    <s v="아산3포장장"/>
    <n v="20201030"/>
    <x v="1111"/>
    <b v="0"/>
    <s v="HS334"/>
    <b v="1"/>
    <b v="1"/>
    <x v="1"/>
    <x v="18"/>
    <s v="COMPUTER, HW"/>
    <m/>
    <n v="2"/>
    <x v="68"/>
    <x v="283"/>
    <x v="420"/>
    <x v="0"/>
  </r>
  <r>
    <x v="2064"/>
    <s v="COMPUTER ASSY-HW"/>
    <s v="EA"/>
    <s v="GC"/>
    <x v="54"/>
    <x v="54"/>
    <s v="N"/>
    <s v="아산3포장장"/>
    <n v="20201019"/>
    <x v="1112"/>
    <b v="0"/>
    <s v="HS334"/>
    <b v="1"/>
    <b v="1"/>
    <x v="1"/>
    <x v="18"/>
    <s v="COMPUTER, HW"/>
    <m/>
    <n v="2"/>
    <x v="68"/>
    <x v="283"/>
    <x v="420"/>
    <x v="0"/>
  </r>
  <r>
    <x v="2065"/>
    <s v="COMPUTER ASSY-HW"/>
    <s v="EA"/>
    <s v="GC"/>
    <x v="26"/>
    <x v="26"/>
    <s v="N"/>
    <s v="아산3포장장"/>
    <n v="20201029"/>
    <x v="1113"/>
    <b v="0"/>
    <s v="HS335"/>
    <b v="1"/>
    <b v="1"/>
    <x v="1"/>
    <x v="18"/>
    <s v="COMPUTER, HW"/>
    <m/>
    <n v="2"/>
    <x v="68"/>
    <x v="283"/>
    <x v="420"/>
    <x v="0"/>
  </r>
  <r>
    <x v="2066"/>
    <s v="LEVER ASSY-MANUAL TRANSMISSION"/>
    <s v="EA"/>
    <s v="GC"/>
    <x v="152"/>
    <x v="152"/>
    <s v="N"/>
    <s v="아산3포장장"/>
    <n v="20201030"/>
    <x v="1114"/>
    <b v="0"/>
    <s v="DUM"/>
    <b v="1"/>
    <b v="1"/>
    <x v="4"/>
    <x v="26"/>
    <s v="LEVER, MANUAL, TRANSMISSION"/>
    <m/>
    <n v="3"/>
    <x v="81"/>
    <x v="100"/>
    <x v="146"/>
    <x v="0"/>
  </r>
  <r>
    <x v="2067"/>
    <s v="LEVER ASSY-MANUAL TRANSMISSION"/>
    <s v="EA"/>
    <s v="GC"/>
    <x v="152"/>
    <x v="152"/>
    <s v="N"/>
    <s v="아산3포장장"/>
    <n v="20201014"/>
    <x v="1115"/>
    <b v="0"/>
    <s v="DUM"/>
    <b v="1"/>
    <b v="1"/>
    <x v="4"/>
    <x v="26"/>
    <s v="LEVER, MANUAL, TRANSMISSION"/>
    <m/>
    <n v="3"/>
    <x v="81"/>
    <x v="100"/>
    <x v="146"/>
    <x v="0"/>
  </r>
  <r>
    <x v="1446"/>
    <s v="WEIGHT-WHEEL BALANCE"/>
    <s v="EA"/>
    <s v="GC"/>
    <x v="103"/>
    <x v="103"/>
    <s v="N"/>
    <s v="아산3포장장"/>
    <n v="20200925"/>
    <x v="753"/>
    <b v="0"/>
    <s v="PB345"/>
    <b v="1"/>
    <b v="1"/>
    <x v="4"/>
    <x v="39"/>
    <s v="WEIGHT, WHEEL, BALANCE"/>
    <m/>
    <n v="3"/>
    <x v="139"/>
    <x v="179"/>
    <x v="269"/>
    <x v="0"/>
  </r>
  <r>
    <x v="2068"/>
    <s v="VALVE ASSY-T.P.M.S"/>
    <s v="EA"/>
    <s v="GC"/>
    <x v="154"/>
    <x v="85"/>
    <s v="N"/>
    <s v="아산3포장장"/>
    <n v="20201029"/>
    <x v="1116"/>
    <b v="0"/>
    <s v="CM424"/>
    <b v="1"/>
    <b v="1"/>
    <x v="4"/>
    <x v="39"/>
    <s v="VALVE, TPMS"/>
    <m/>
    <n v="2"/>
    <x v="24"/>
    <x v="284"/>
    <x v="421"/>
    <x v="0"/>
  </r>
  <r>
    <x v="2069"/>
    <s v="NUT-T.P.M.S"/>
    <s v="EA"/>
    <s v="GC"/>
    <x v="154"/>
    <x v="85"/>
    <s v="N"/>
    <s v="아산3포장장"/>
    <n v="20201029"/>
    <x v="32"/>
    <b v="0"/>
    <s v="CM424"/>
    <b v="1"/>
    <b v="1"/>
    <x v="4"/>
    <x v="39"/>
    <s v="NUT, TPMS"/>
    <m/>
    <n v="1"/>
    <x v="16"/>
    <x v="4"/>
    <x v="275"/>
    <x v="0"/>
  </r>
  <r>
    <x v="2070"/>
    <s v="VALVE WASHER-T.P.M.S"/>
    <s v="EA"/>
    <s v="GC"/>
    <x v="154"/>
    <x v="85"/>
    <s v="N"/>
    <s v="아산3포장장"/>
    <n v="20201029"/>
    <x v="1117"/>
    <b v="0"/>
    <s v="CS558"/>
    <b v="1"/>
    <b v="1"/>
    <x v="4"/>
    <x v="39"/>
    <s v="VALVE, WASHER, TPMS"/>
    <m/>
    <n v="2"/>
    <x v="24"/>
    <x v="284"/>
    <x v="421"/>
    <x v="0"/>
  </r>
  <r>
    <x v="1441"/>
    <s v="CAP ASSY-WHEEL HUB"/>
    <s v="EA"/>
    <s v="GC"/>
    <x v="75"/>
    <x v="75"/>
    <s v="N"/>
    <s v="아산3포장장"/>
    <n v="20201030"/>
    <x v="554"/>
    <b v="0"/>
    <s v="PB325F"/>
    <b v="1"/>
    <b v="1"/>
    <x v="4"/>
    <x v="39"/>
    <s v="CAP, WHEEL, HUB"/>
    <m/>
    <n v="3"/>
    <x v="21"/>
    <x v="113"/>
    <x v="166"/>
    <x v="1"/>
  </r>
  <r>
    <x v="1502"/>
    <s v="FLANGE NUT-SELF LOCKING"/>
    <s v="EA"/>
    <s v="GC"/>
    <x v="24"/>
    <x v="24"/>
    <s v="N"/>
    <s v="아산3포장장"/>
    <n v="20201025"/>
    <x v="9"/>
    <b v="0"/>
    <s v="CM424"/>
    <b v="1"/>
    <b v="1"/>
    <x v="4"/>
    <x v="21"/>
    <s v="FLANGE, NUT, SELF, LOCKING"/>
    <m/>
    <n v="4"/>
    <x v="14"/>
    <x v="7"/>
    <x v="14"/>
    <x v="0"/>
  </r>
  <r>
    <x v="2071"/>
    <s v="CAP-INSULATOR DUST"/>
    <s v="EA"/>
    <s v="GC"/>
    <x v="112"/>
    <x v="112"/>
    <s v="N"/>
    <s v="아산3포장장"/>
    <n v="20201028"/>
    <x v="1118"/>
    <b v="0"/>
    <s v="HS335"/>
    <b v="1"/>
    <b v="1"/>
    <x v="4"/>
    <x v="21"/>
    <s v="CAP, INSULATOR, DUST"/>
    <m/>
    <n v="3"/>
    <x v="21"/>
    <x v="285"/>
    <x v="422"/>
    <x v="0"/>
  </r>
  <r>
    <x v="330"/>
    <s v="BOLT"/>
    <s v="EA"/>
    <s v="GC"/>
    <x v="5"/>
    <x v="5"/>
    <s v="N"/>
    <s v="아산3포장장"/>
    <n v="20201027"/>
    <x v="252"/>
    <b v="0"/>
    <s v="PB345F"/>
    <b v="1"/>
    <b v="1"/>
    <x v="4"/>
    <x v="21"/>
    <s v="BOLT"/>
    <m/>
    <n v="1"/>
    <x v="0"/>
    <x v="4"/>
    <x v="16"/>
    <x v="0"/>
  </r>
  <r>
    <x v="2072"/>
    <s v="BOLT"/>
    <s v="EA"/>
    <s v="GC"/>
    <x v="5"/>
    <x v="5"/>
    <s v="N"/>
    <s v="아산3포장장"/>
    <n v="20201026"/>
    <x v="525"/>
    <b v="0"/>
    <s v="PB345F"/>
    <b v="1"/>
    <b v="1"/>
    <x v="4"/>
    <x v="21"/>
    <s v="BOLT"/>
    <m/>
    <n v="1"/>
    <x v="0"/>
    <x v="4"/>
    <x v="16"/>
    <x v="0"/>
  </r>
  <r>
    <x v="201"/>
    <s v="BOLT"/>
    <s v="EA"/>
    <s v="GC"/>
    <x v="1"/>
    <x v="1"/>
    <s v="N"/>
    <s v="아산3포장장"/>
    <n v="20201026"/>
    <x v="154"/>
    <b v="0"/>
    <s v="PB345"/>
    <b v="1"/>
    <b v="1"/>
    <x v="4"/>
    <x v="21"/>
    <s v="BOLT"/>
    <m/>
    <n v="1"/>
    <x v="0"/>
    <x v="4"/>
    <x v="16"/>
    <x v="0"/>
  </r>
  <r>
    <x v="2073"/>
    <s v="BOLT"/>
    <s v="EA"/>
    <s v="GC"/>
    <x v="1"/>
    <x v="1"/>
    <s v="N"/>
    <s v="아산3포장장"/>
    <n v="20201025"/>
    <x v="482"/>
    <b v="0"/>
    <s v="CM424"/>
    <b v="1"/>
    <b v="1"/>
    <x v="4"/>
    <x v="21"/>
    <s v="BOLT"/>
    <m/>
    <n v="1"/>
    <x v="0"/>
    <x v="4"/>
    <x v="16"/>
    <x v="0"/>
  </r>
  <r>
    <x v="332"/>
    <s v="BOLT-FLANGE"/>
    <s v="EA"/>
    <s v="GC"/>
    <x v="1"/>
    <x v="1"/>
    <s v="N"/>
    <s v="아산3포장장"/>
    <n v="20201021"/>
    <x v="254"/>
    <b v="0"/>
    <s v="PB345F"/>
    <b v="1"/>
    <b v="1"/>
    <x v="4"/>
    <x v="21"/>
    <s v="BOLT, FLANGE"/>
    <m/>
    <n v="2"/>
    <x v="0"/>
    <x v="0"/>
    <x v="0"/>
    <x v="0"/>
  </r>
  <r>
    <x v="2074"/>
    <s v="BOLT-FLANGE"/>
    <s v="EA"/>
    <s v="GC"/>
    <x v="5"/>
    <x v="5"/>
    <s v="N"/>
    <s v="아산3포장장"/>
    <n v="20200929"/>
    <x v="1119"/>
    <b v="0"/>
    <s v="CS558"/>
    <b v="1"/>
    <b v="1"/>
    <x v="4"/>
    <x v="21"/>
    <s v="BOLT, FLANGE"/>
    <m/>
    <n v="2"/>
    <x v="0"/>
    <x v="0"/>
    <x v="0"/>
    <x v="0"/>
  </r>
  <r>
    <x v="611"/>
    <s v="BOLT-FLANGE"/>
    <s v="EA"/>
    <s v="GC"/>
    <x v="6"/>
    <x v="6"/>
    <s v="N"/>
    <s v="아산3포장장"/>
    <n v="20201028"/>
    <x v="372"/>
    <b v="0"/>
    <s v="PB345"/>
    <b v="1"/>
    <b v="1"/>
    <x v="4"/>
    <x v="21"/>
    <s v="BOLT, FLANGE"/>
    <m/>
    <n v="2"/>
    <x v="0"/>
    <x v="0"/>
    <x v="0"/>
    <x v="0"/>
  </r>
  <r>
    <x v="333"/>
    <s v="BOLT-FLANGE"/>
    <s v="EA"/>
    <s v="GC"/>
    <x v="1"/>
    <x v="1"/>
    <s v="N"/>
    <s v="아산3포장장"/>
    <n v="20201028"/>
    <x v="255"/>
    <b v="0"/>
    <s v="PB345"/>
    <b v="1"/>
    <b v="1"/>
    <x v="4"/>
    <x v="21"/>
    <s v="BOLT, FLANGE"/>
    <m/>
    <n v="2"/>
    <x v="0"/>
    <x v="0"/>
    <x v="0"/>
    <x v="0"/>
  </r>
  <r>
    <x v="2075"/>
    <s v="STEERING WHEEL COMPLETE"/>
    <s v="EA"/>
    <s v="GC"/>
    <x v="75"/>
    <x v="75"/>
    <s v="N"/>
    <s v="아산3포장장"/>
    <n v="20201029"/>
    <x v="1120"/>
    <b v="1"/>
    <s v="CM222"/>
    <b v="1"/>
    <b v="1"/>
    <x v="4"/>
    <x v="27"/>
    <s v="STEERING, WHEEL"/>
    <m/>
    <n v="2"/>
    <x v="187"/>
    <x v="4"/>
    <x v="423"/>
    <x v="0"/>
  </r>
  <r>
    <x v="2076"/>
    <s v="STEERING WHEEL COMPLETE"/>
    <s v="EA"/>
    <s v="GC"/>
    <x v="75"/>
    <x v="75"/>
    <s v="N"/>
    <s v="아산3포장장"/>
    <n v="20201021"/>
    <x v="1121"/>
    <b v="1"/>
    <s v="CM222"/>
    <b v="1"/>
    <b v="1"/>
    <x v="4"/>
    <x v="27"/>
    <s v="STEERING, WHEEL"/>
    <m/>
    <n v="2"/>
    <x v="187"/>
    <x v="4"/>
    <x v="423"/>
    <x v="0"/>
  </r>
  <r>
    <x v="2077"/>
    <s v="STEERING WHEEL ASSY"/>
    <s v="EA"/>
    <s v="GC"/>
    <x v="75"/>
    <x v="75"/>
    <s v="N"/>
    <s v="아산3포장장"/>
    <n v="20201023"/>
    <x v="1122"/>
    <b v="1"/>
    <s v="CM222"/>
    <b v="1"/>
    <b v="1"/>
    <x v="4"/>
    <x v="27"/>
    <s v="STEERING, WHEEL"/>
    <m/>
    <n v="2"/>
    <x v="187"/>
    <x v="4"/>
    <x v="423"/>
    <x v="0"/>
  </r>
  <r>
    <x v="2078"/>
    <s v="STEERING WHEEL ASSY"/>
    <s v="EA"/>
    <s v="GC"/>
    <x v="75"/>
    <x v="75"/>
    <s v="N"/>
    <s v="아산3포장장"/>
    <n v="20201028"/>
    <x v="1123"/>
    <b v="1"/>
    <s v="CM222"/>
    <b v="1"/>
    <b v="1"/>
    <x v="4"/>
    <x v="27"/>
    <s v="STEERING, WHEEL"/>
    <m/>
    <n v="2"/>
    <x v="187"/>
    <x v="4"/>
    <x v="423"/>
    <x v="0"/>
  </r>
  <r>
    <x v="334"/>
    <s v="BOLT-STEERING WHEEL MTG"/>
    <s v="EA"/>
    <s v="GC"/>
    <x v="6"/>
    <x v="6"/>
    <s v="N"/>
    <s v="아산3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1507"/>
    <s v="BOLT"/>
    <s v="EA"/>
    <s v="GC"/>
    <x v="6"/>
    <x v="6"/>
    <s v="N"/>
    <s v="아산3포장장"/>
    <n v="20201025"/>
    <x v="35"/>
    <b v="0"/>
    <s v="CS558"/>
    <b v="1"/>
    <b v="1"/>
    <x v="4"/>
    <x v="27"/>
    <s v="BOLT"/>
    <m/>
    <n v="1"/>
    <x v="0"/>
    <x v="4"/>
    <x v="16"/>
    <x v="0"/>
  </r>
  <r>
    <x v="2079"/>
    <s v="HOSE ASSY-VACUUM"/>
    <s v="EA"/>
    <s v="GC"/>
    <x v="47"/>
    <x v="47"/>
    <s v="N"/>
    <s v="아산3포장장"/>
    <n v="20201027"/>
    <x v="1124"/>
    <b v="0"/>
    <s v="PB325F"/>
    <b v="1"/>
    <b v="1"/>
    <x v="4"/>
    <x v="40"/>
    <s v="HOSE, VACUUM"/>
    <m/>
    <n v="2"/>
    <x v="58"/>
    <x v="114"/>
    <x v="424"/>
    <x v="0"/>
  </r>
  <r>
    <x v="2080"/>
    <s v="HOSE ASSY-VACUUM"/>
    <s v="EA"/>
    <s v="GC"/>
    <x v="47"/>
    <x v="47"/>
    <s v="N"/>
    <s v="아산3포장장"/>
    <n v="20201028"/>
    <x v="1125"/>
    <b v="0"/>
    <s v="PB325F"/>
    <b v="1"/>
    <b v="1"/>
    <x v="4"/>
    <x v="40"/>
    <s v="HOSE, VACUUM"/>
    <m/>
    <n v="2"/>
    <x v="58"/>
    <x v="114"/>
    <x v="424"/>
    <x v="0"/>
  </r>
  <r>
    <x v="2081"/>
    <s v="LEVER ASSY-PARKING BRAKE"/>
    <s v="EA"/>
    <s v="GC"/>
    <x v="67"/>
    <x v="67"/>
    <s v="N"/>
    <s v="아산3포장장"/>
    <n v="20201030"/>
    <x v="1126"/>
    <b v="0"/>
    <s v="DUM"/>
    <b v="1"/>
    <b v="1"/>
    <x v="4"/>
    <x v="40"/>
    <s v="LEVER, PARKING, BRAKE"/>
    <m/>
    <n v="3"/>
    <x v="81"/>
    <x v="286"/>
    <x v="425"/>
    <x v="0"/>
  </r>
  <r>
    <x v="2082"/>
    <s v="LEVER ASSY-PARKING BRAKE"/>
    <s v="EA"/>
    <s v="GC"/>
    <x v="67"/>
    <x v="67"/>
    <s v="N"/>
    <s v="아산3포장장"/>
    <n v="20201030"/>
    <x v="1126"/>
    <b v="0"/>
    <s v="DUM"/>
    <b v="1"/>
    <b v="1"/>
    <x v="4"/>
    <x v="40"/>
    <s v="LEVER, PARKING, BRAKE"/>
    <m/>
    <n v="3"/>
    <x v="81"/>
    <x v="286"/>
    <x v="425"/>
    <x v="0"/>
  </r>
  <r>
    <x v="2083"/>
    <s v="STAY-LH"/>
    <s v="EA"/>
    <s v="GC"/>
    <x v="140"/>
    <x v="140"/>
    <s v="N"/>
    <s v="아산3포장장"/>
    <n v="20201026"/>
    <x v="1127"/>
    <b v="0"/>
    <s v="PB326F"/>
    <b v="1"/>
    <b v="1"/>
    <x v="6"/>
    <x v="36"/>
    <s v="STAY"/>
    <m/>
    <n v="1"/>
    <x v="85"/>
    <x v="4"/>
    <x v="167"/>
    <x v="0"/>
  </r>
  <r>
    <x v="2084"/>
    <s v="STAY-RH"/>
    <s v="EA"/>
    <s v="GC"/>
    <x v="140"/>
    <x v="140"/>
    <s v="N"/>
    <s v="아산3포장장"/>
    <n v="20201026"/>
    <x v="1128"/>
    <b v="0"/>
    <s v="PB326F"/>
    <b v="1"/>
    <b v="1"/>
    <x v="6"/>
    <x v="36"/>
    <s v="STAY"/>
    <m/>
    <n v="1"/>
    <x v="85"/>
    <x v="4"/>
    <x v="167"/>
    <x v="0"/>
  </r>
  <r>
    <x v="1922"/>
    <s v="NUT-WASHER ASSY"/>
    <s v="EA"/>
    <s v="GC"/>
    <x v="24"/>
    <x v="24"/>
    <s v="N"/>
    <s v="아산3포장장"/>
    <n v="20201025"/>
    <x v="1020"/>
    <b v="0"/>
    <s v="CM428"/>
    <b v="1"/>
    <b v="1"/>
    <x v="6"/>
    <x v="36"/>
    <s v="NUT, WASHER"/>
    <m/>
    <n v="2"/>
    <x v="16"/>
    <x v="8"/>
    <x v="65"/>
    <x v="0"/>
  </r>
  <r>
    <x v="2085"/>
    <s v="CLAMP-SPARE TIRE"/>
    <s v="EA"/>
    <s v="GC"/>
    <x v="120"/>
    <x v="120"/>
    <s v="N"/>
    <s v="아산3포장장"/>
    <n v="20201026"/>
    <x v="1058"/>
    <b v="0"/>
    <s v="CM224"/>
    <b v="1"/>
    <b v="1"/>
    <x v="6"/>
    <x v="36"/>
    <s v="CLAMP, SPARE, TIRE"/>
    <m/>
    <n v="2"/>
    <x v="79"/>
    <x v="242"/>
    <x v="353"/>
    <x v="0"/>
  </r>
  <r>
    <x v="2086"/>
    <s v="PNL ASSY-TRUNK LID OTR LWR"/>
    <s v="EA"/>
    <s v="GC"/>
    <x v="124"/>
    <x v="124"/>
    <s v="N"/>
    <s v="아산3포장장"/>
    <n v="20200828"/>
    <x v="1129"/>
    <b v="0"/>
    <s v="DUM"/>
    <b v="1"/>
    <b v="1"/>
    <x v="6"/>
    <x v="57"/>
    <s v="PNL, TRUNK, LID, OTR, LWR"/>
    <m/>
    <n v="5"/>
    <x v="120"/>
    <x v="287"/>
    <x v="426"/>
    <x v="0"/>
  </r>
  <r>
    <x v="2087"/>
    <s v="PNL ASSY-TRUNK LID OTR LWR"/>
    <s v="EA"/>
    <s v="GC"/>
    <x v="124"/>
    <x v="124"/>
    <s v="N"/>
    <s v="아산3포장장"/>
    <n v="20201030"/>
    <x v="1130"/>
    <b v="0"/>
    <s v="DUM"/>
    <b v="1"/>
    <b v="1"/>
    <x v="6"/>
    <x v="57"/>
    <s v="PNL, TRUNK, LID, OTR, LWR"/>
    <m/>
    <n v="5"/>
    <x v="120"/>
    <x v="287"/>
    <x v="426"/>
    <x v="0"/>
  </r>
  <r>
    <x v="2088"/>
    <s v="HINGE ASSY-TRUNK LID,LH"/>
    <s v="EA"/>
    <s v="GC"/>
    <x v="155"/>
    <x v="154"/>
    <s v="N"/>
    <s v="아산3포장장"/>
    <n v="20201030"/>
    <x v="1131"/>
    <b v="0"/>
    <s v="PB325F"/>
    <b v="1"/>
    <b v="1"/>
    <x v="6"/>
    <x v="57"/>
    <s v="HINGE, TRUNK, LID"/>
    <m/>
    <n v="3"/>
    <x v="92"/>
    <x v="86"/>
    <x v="427"/>
    <x v="0"/>
  </r>
  <r>
    <x v="2089"/>
    <s v="HINGE ASSY-TRUNK LID,RH"/>
    <s v="EA"/>
    <s v="GC"/>
    <x v="155"/>
    <x v="154"/>
    <s v="N"/>
    <s v="아산3포장장"/>
    <n v="20201030"/>
    <x v="1131"/>
    <b v="0"/>
    <s v="PB325F"/>
    <b v="1"/>
    <b v="1"/>
    <x v="6"/>
    <x v="57"/>
    <s v="HINGE, TRUNK, LID"/>
    <m/>
    <n v="3"/>
    <x v="92"/>
    <x v="86"/>
    <x v="427"/>
    <x v="0"/>
  </r>
  <r>
    <x v="2090"/>
    <s v="RAIL-FR DR BELT OTR,LH"/>
    <s v="EA"/>
    <s v="GC"/>
    <x v="124"/>
    <x v="124"/>
    <s v="N"/>
    <s v="아산3포장장"/>
    <n v="20201028"/>
    <x v="1132"/>
    <b v="0"/>
    <s v="HS518"/>
    <b v="1"/>
    <b v="1"/>
    <x v="6"/>
    <x v="61"/>
    <s v="RAIL, DR, BELT, OTR"/>
    <s v="FR"/>
    <n v="4"/>
    <x v="153"/>
    <x v="288"/>
    <x v="428"/>
    <x v="0"/>
  </r>
  <r>
    <x v="2091"/>
    <s v="RAIL-FR DR BELT OTR,RH"/>
    <s v="EA"/>
    <s v="GC"/>
    <x v="124"/>
    <x v="124"/>
    <s v="N"/>
    <s v="아산3포장장"/>
    <n v="20201028"/>
    <x v="1133"/>
    <b v="0"/>
    <s v="HS518"/>
    <b v="1"/>
    <b v="1"/>
    <x v="6"/>
    <x v="61"/>
    <s v="RAIL, DR, BELT, OTR"/>
    <s v="FR"/>
    <n v="4"/>
    <x v="153"/>
    <x v="288"/>
    <x v="428"/>
    <x v="0"/>
  </r>
  <r>
    <x v="2092"/>
    <s v="MEMBER-FR DR,LH"/>
    <s v="EA"/>
    <s v="GC"/>
    <x v="124"/>
    <x v="124"/>
    <s v="N"/>
    <s v="아산3포장장"/>
    <n v="20201027"/>
    <x v="1134"/>
    <b v="0"/>
    <s v="CM148"/>
    <b v="1"/>
    <b v="1"/>
    <x v="6"/>
    <x v="61"/>
    <s v="MEMBER, DR"/>
    <s v="FR"/>
    <n v="3"/>
    <x v="188"/>
    <x v="289"/>
    <x v="429"/>
    <x v="0"/>
  </r>
  <r>
    <x v="2093"/>
    <s v="MEMBER-FR DR,RH"/>
    <s v="EA"/>
    <s v="GC"/>
    <x v="124"/>
    <x v="124"/>
    <s v="N"/>
    <s v="아산3포장장"/>
    <n v="20201027"/>
    <x v="1134"/>
    <b v="0"/>
    <s v="CM148"/>
    <b v="1"/>
    <b v="1"/>
    <x v="6"/>
    <x v="61"/>
    <s v="MEMBER, DR"/>
    <s v="FR"/>
    <n v="3"/>
    <x v="188"/>
    <x v="289"/>
    <x v="429"/>
    <x v="0"/>
  </r>
  <r>
    <x v="2094"/>
    <s v="BALCK TAPE-FR DR FRAME RR, LH　"/>
    <s v="EA"/>
    <s v="GC"/>
    <x v="53"/>
    <x v="53"/>
    <s v="N"/>
    <s v="아산3포장장"/>
    <n v="20201026"/>
    <x v="1135"/>
    <b v="0"/>
    <s v="PB320F"/>
    <b v="1"/>
    <b v="1"/>
    <x v="6"/>
    <x v="61"/>
    <s v="BALCK, TAPE, DR, FRAME"/>
    <s v="FR"/>
    <m/>
    <x v="4"/>
    <x v="4"/>
    <x v="4"/>
    <x v="0"/>
  </r>
  <r>
    <x v="2095"/>
    <s v="BALCK TAPE-FR DR FRAME RR, RH　"/>
    <s v="EA"/>
    <s v="GC"/>
    <x v="53"/>
    <x v="53"/>
    <s v="N"/>
    <s v="아산3포장장"/>
    <n v="20201028"/>
    <x v="1136"/>
    <b v="0"/>
    <s v="PB320F"/>
    <b v="1"/>
    <b v="1"/>
    <x v="6"/>
    <x v="61"/>
    <s v="BALCK, TAPE, DR, FRAME"/>
    <s v="FR"/>
    <m/>
    <x v="4"/>
    <x v="4"/>
    <x v="4"/>
    <x v="0"/>
  </r>
  <r>
    <x v="2096"/>
    <s v="CHECKER ASSY-FR DR,LH"/>
    <s v="EA"/>
    <s v="GC"/>
    <x v="56"/>
    <x v="56"/>
    <s v="N"/>
    <s v="아산3포장장"/>
    <n v="20201028"/>
    <x v="154"/>
    <b v="0"/>
    <s v="PB326F"/>
    <b v="1"/>
    <b v="1"/>
    <x v="6"/>
    <x v="61"/>
    <s v="CHECKER, DR"/>
    <s v="FR"/>
    <n v="2"/>
    <x v="160"/>
    <x v="136"/>
    <x v="355"/>
    <x v="0"/>
  </r>
  <r>
    <x v="2097"/>
    <s v="CHECKER ASSY-FR DR,RH"/>
    <s v="EA"/>
    <s v="GC"/>
    <x v="56"/>
    <x v="56"/>
    <s v="N"/>
    <s v="아산3포장장"/>
    <n v="20201028"/>
    <x v="1137"/>
    <b v="0"/>
    <s v="PB326F"/>
    <b v="1"/>
    <b v="1"/>
    <x v="6"/>
    <x v="61"/>
    <s v="CHECKER, DR"/>
    <s v="FR"/>
    <n v="2"/>
    <x v="160"/>
    <x v="136"/>
    <x v="355"/>
    <x v="0"/>
  </r>
  <r>
    <x v="2098"/>
    <s v="REINF-RR DR LATCH,LH"/>
    <s v="EA"/>
    <s v="GC"/>
    <x v="124"/>
    <x v="124"/>
    <s v="N"/>
    <s v="아산3포장장"/>
    <n v="20201027"/>
    <x v="1138"/>
    <b v="0"/>
    <s v="PB320F"/>
    <b v="1"/>
    <b v="1"/>
    <x v="6"/>
    <x v="62"/>
    <s v="REINF, DR, LATCH"/>
    <s v="RR"/>
    <n v="3"/>
    <x v="106"/>
    <x v="290"/>
    <x v="430"/>
    <x v="0"/>
  </r>
  <r>
    <x v="2099"/>
    <s v="REINF-RR DR LATCH,RH"/>
    <s v="EA"/>
    <s v="GC"/>
    <x v="124"/>
    <x v="124"/>
    <s v="N"/>
    <s v="아산3포장장"/>
    <n v="20201027"/>
    <x v="1139"/>
    <b v="0"/>
    <s v="PB320F"/>
    <b v="1"/>
    <b v="1"/>
    <x v="6"/>
    <x v="62"/>
    <s v="REINF, DR, LATCH"/>
    <s v="RR"/>
    <n v="3"/>
    <x v="106"/>
    <x v="290"/>
    <x v="430"/>
    <x v="0"/>
  </r>
  <r>
    <x v="2100"/>
    <s v="BLACK TAPE-RR DR FRAME FR, LH　"/>
    <s v="EA"/>
    <s v="GC"/>
    <x v="53"/>
    <x v="53"/>
    <s v="N"/>
    <s v="아산3포장장"/>
    <n v="20201028"/>
    <x v="1140"/>
    <b v="0"/>
    <s v="PB320F"/>
    <b v="1"/>
    <b v="1"/>
    <x v="6"/>
    <x v="62"/>
    <s v="BLACK, TAPE, DR, FRAME"/>
    <s v="FR"/>
    <n v="4"/>
    <x v="173"/>
    <x v="121"/>
    <x v="388"/>
    <x v="0"/>
  </r>
  <r>
    <x v="2101"/>
    <s v="BLACK TAPE-RR DR FRAME RR, LH　"/>
    <s v="EA"/>
    <s v="GC"/>
    <x v="53"/>
    <x v="53"/>
    <s v="N"/>
    <s v="아산3포장장"/>
    <n v="20201022"/>
    <x v="1141"/>
    <b v="0"/>
    <s v="PB320F"/>
    <b v="1"/>
    <b v="1"/>
    <x v="6"/>
    <x v="62"/>
    <s v="BLACK, TAPE, DR, FRAME"/>
    <s v="FR"/>
    <n v="4"/>
    <x v="173"/>
    <x v="121"/>
    <x v="388"/>
    <x v="0"/>
  </r>
  <r>
    <x v="2102"/>
    <s v="BLACK TAPE-RR DR FRAME FR, RH　"/>
    <s v="EA"/>
    <s v="GC"/>
    <x v="53"/>
    <x v="53"/>
    <s v="N"/>
    <s v="아산3포장장"/>
    <n v="20201026"/>
    <x v="1142"/>
    <b v="0"/>
    <s v="PB320F"/>
    <b v="1"/>
    <b v="1"/>
    <x v="6"/>
    <x v="62"/>
    <s v="BLACK, TAPE, DR, FRAME"/>
    <s v="FR"/>
    <n v="4"/>
    <x v="173"/>
    <x v="121"/>
    <x v="388"/>
    <x v="0"/>
  </r>
  <r>
    <x v="2103"/>
    <s v="BLACK TAPE-RR DR FRAME RR, RH"/>
    <s v="EA"/>
    <s v="GC"/>
    <x v="53"/>
    <x v="53"/>
    <s v="N"/>
    <s v="아산3포장장"/>
    <n v="20201022"/>
    <x v="1141"/>
    <b v="0"/>
    <s v="PB320F"/>
    <b v="1"/>
    <b v="1"/>
    <x v="6"/>
    <x v="62"/>
    <s v="BLACK, TAPE, DR, FRAME"/>
    <s v="FR"/>
    <n v="4"/>
    <x v="173"/>
    <x v="121"/>
    <x v="388"/>
    <x v="0"/>
  </r>
  <r>
    <x v="2104"/>
    <s v="CHECKER ASSY-RR DR,LH"/>
    <s v="EA"/>
    <s v="GC"/>
    <x v="56"/>
    <x v="56"/>
    <s v="N"/>
    <s v="아산3포장장"/>
    <n v="20201028"/>
    <x v="615"/>
    <b v="0"/>
    <s v="PB326F"/>
    <b v="1"/>
    <b v="1"/>
    <x v="6"/>
    <x v="62"/>
    <s v="CHECKER, DR"/>
    <s v="RR"/>
    <n v="2"/>
    <x v="160"/>
    <x v="136"/>
    <x v="355"/>
    <x v="0"/>
  </r>
  <r>
    <x v="2105"/>
    <s v="CHECKER ASSY-RR DR,RH"/>
    <s v="EA"/>
    <s v="GC"/>
    <x v="56"/>
    <x v="56"/>
    <s v="N"/>
    <s v="아산3포장장"/>
    <n v="20201028"/>
    <x v="615"/>
    <b v="0"/>
    <s v="PB326F"/>
    <b v="1"/>
    <b v="1"/>
    <x v="6"/>
    <x v="62"/>
    <s v="CHECKER, DR"/>
    <s v="RR"/>
    <n v="2"/>
    <x v="160"/>
    <x v="136"/>
    <x v="355"/>
    <x v="0"/>
  </r>
  <r>
    <x v="335"/>
    <s v="BOLT-HOOD HINGE MTG"/>
    <s v="EA"/>
    <s v="GC"/>
    <x v="7"/>
    <x v="7"/>
    <s v="N"/>
    <s v="아산3포장장"/>
    <n v="20201025"/>
    <x v="87"/>
    <b v="0"/>
    <s v="CM428"/>
    <b v="1"/>
    <b v="1"/>
    <x v="6"/>
    <x v="28"/>
    <s v="BOLT, HOOD, HINGE, MTG"/>
    <m/>
    <n v="4"/>
    <x v="0"/>
    <x v="85"/>
    <x v="126"/>
    <x v="0"/>
  </r>
  <r>
    <x v="1512"/>
    <s v="BOLT"/>
    <s v="EA"/>
    <s v="GC"/>
    <x v="1"/>
    <x v="1"/>
    <s v="N"/>
    <s v="아산3포장장"/>
    <n v="20201025"/>
    <x v="788"/>
    <b v="0"/>
    <s v="CM424"/>
    <b v="1"/>
    <b v="1"/>
    <x v="6"/>
    <x v="28"/>
    <s v="BOLT"/>
    <m/>
    <n v="1"/>
    <x v="0"/>
    <x v="4"/>
    <x v="16"/>
    <x v="0"/>
  </r>
  <r>
    <x v="2106"/>
    <s v="NUT-LICENSE PLATE RIVET"/>
    <s v="EA"/>
    <s v="GC"/>
    <x v="1"/>
    <x v="1"/>
    <s v="N"/>
    <s v="아산3포장장"/>
    <n v="20201020"/>
    <x v="130"/>
    <b v="0"/>
    <s v="PB345F"/>
    <b v="1"/>
    <b v="1"/>
    <x v="6"/>
    <x v="28"/>
    <s v="NUT, LICENSE, PLATE, RIVET"/>
    <m/>
    <n v="4"/>
    <x v="16"/>
    <x v="291"/>
    <x v="431"/>
    <x v="0"/>
  </r>
  <r>
    <x v="2107"/>
    <s v="ROD ASSY-HOOD STAY"/>
    <s v="EA"/>
    <s v="GC"/>
    <x v="43"/>
    <x v="43"/>
    <s v="N"/>
    <s v="아산3포장장"/>
    <n v="20201026"/>
    <x v="133"/>
    <b v="0"/>
    <s v="PB335F"/>
    <b v="1"/>
    <b v="1"/>
    <x v="5"/>
    <x v="29"/>
    <s v="ROD, HOOD, STAY"/>
    <m/>
    <n v="3"/>
    <x v="131"/>
    <x v="292"/>
    <x v="432"/>
    <x v="0"/>
  </r>
  <r>
    <x v="2108"/>
    <s v="CLIP-HOOD LATCH RELEASE CABLE"/>
    <s v="EA"/>
    <s v="GC"/>
    <x v="64"/>
    <x v="64"/>
    <s v="N"/>
    <s v="아산3포장장"/>
    <n v="20201025"/>
    <x v="1143"/>
    <b v="0"/>
    <s v="CS424"/>
    <b v="1"/>
    <b v="1"/>
    <x v="5"/>
    <x v="29"/>
    <s v="CLIP, HOOD, LATCH, RELEASE, CABLE"/>
    <m/>
    <n v="5"/>
    <x v="141"/>
    <x v="293"/>
    <x v="433"/>
    <x v="0"/>
  </r>
  <r>
    <x v="1598"/>
    <s v="STRIKER ASSY-TRUNK LID"/>
    <s v="EA"/>
    <s v="GC"/>
    <x v="56"/>
    <x v="56"/>
    <s v="N"/>
    <s v="아산3포장장"/>
    <n v="20201029"/>
    <x v="842"/>
    <b v="0"/>
    <s v="PB320F"/>
    <b v="1"/>
    <b v="1"/>
    <x v="5"/>
    <x v="29"/>
    <s v="STRIKER, TRUNK, LID"/>
    <m/>
    <n v="3"/>
    <x v="107"/>
    <x v="86"/>
    <x v="318"/>
    <x v="0"/>
  </r>
  <r>
    <x v="2109"/>
    <s v="LATCH ASSY-TRUNK LID"/>
    <s v="EA"/>
    <s v="GC"/>
    <x v="56"/>
    <x v="56"/>
    <s v="N"/>
    <s v="아산3포장장"/>
    <n v="20201029"/>
    <x v="406"/>
    <b v="0"/>
    <s v="PB325F"/>
    <b v="1"/>
    <b v="1"/>
    <x v="5"/>
    <x v="29"/>
    <s v="LATCH, TRUNK, LID"/>
    <m/>
    <n v="3"/>
    <x v="70"/>
    <x v="86"/>
    <x v="128"/>
    <x v="0"/>
  </r>
  <r>
    <x v="2110"/>
    <s v="BAR-TRUNK LID TORSION,LH"/>
    <s v="EA"/>
    <s v="GC"/>
    <x v="55"/>
    <x v="55"/>
    <s v="N"/>
    <s v="아산3포장장"/>
    <n v="20201027"/>
    <x v="11"/>
    <b v="0"/>
    <s v="CS128"/>
    <b v="1"/>
    <b v="1"/>
    <x v="5"/>
    <x v="29"/>
    <s v="BAR, TRUNK, LID, TORSION"/>
    <m/>
    <n v="4"/>
    <x v="69"/>
    <x v="86"/>
    <x v="127"/>
    <x v="0"/>
  </r>
  <r>
    <x v="2111"/>
    <s v="BAR-TRUNK LID TORSION,LH"/>
    <s v="EA"/>
    <s v="GC"/>
    <x v="55"/>
    <x v="55"/>
    <s v="N"/>
    <s v="아산3포장장"/>
    <n v="20201023"/>
    <x v="1144"/>
    <b v="0"/>
    <s v="CS128"/>
    <b v="1"/>
    <b v="1"/>
    <x v="5"/>
    <x v="29"/>
    <s v="BAR, TRUNK, LID, TORSION"/>
    <m/>
    <n v="4"/>
    <x v="69"/>
    <x v="86"/>
    <x v="127"/>
    <x v="0"/>
  </r>
  <r>
    <x v="2112"/>
    <s v="BAR-TRUNK LID TORSION,RH"/>
    <s v="EA"/>
    <s v="GC"/>
    <x v="55"/>
    <x v="55"/>
    <s v="N"/>
    <s v="아산3포장장"/>
    <n v="20201027"/>
    <x v="11"/>
    <b v="0"/>
    <s v="CS128"/>
    <b v="1"/>
    <b v="1"/>
    <x v="5"/>
    <x v="29"/>
    <s v="BAR, TRUNK, LID, TORSION"/>
    <m/>
    <n v="4"/>
    <x v="69"/>
    <x v="86"/>
    <x v="127"/>
    <x v="0"/>
  </r>
  <r>
    <x v="2113"/>
    <s v="BAR-TRUNK LID TORSION,RH"/>
    <s v="EA"/>
    <s v="GC"/>
    <x v="55"/>
    <x v="55"/>
    <s v="N"/>
    <s v="아산3포장장"/>
    <n v="20201023"/>
    <x v="1144"/>
    <b v="0"/>
    <s v="CS128"/>
    <b v="1"/>
    <b v="1"/>
    <x v="5"/>
    <x v="29"/>
    <s v="BAR, TRUNK, LID, TORSION"/>
    <m/>
    <n v="4"/>
    <x v="69"/>
    <x v="86"/>
    <x v="127"/>
    <x v="0"/>
  </r>
  <r>
    <x v="2114"/>
    <s v="LATCH ASSY-FR DR,LH"/>
    <m/>
    <s v="GC"/>
    <x v="156"/>
    <x v="155"/>
    <s v="N"/>
    <s v="아산3포장장"/>
    <n v="20201029"/>
    <x v="1145"/>
    <b v="0"/>
    <s v="PB335F"/>
    <b v="1"/>
    <b v="1"/>
    <x v="5"/>
    <x v="29"/>
    <s v="LATCH, DR"/>
    <s v="FR"/>
    <n v="2"/>
    <x v="70"/>
    <x v="136"/>
    <x v="434"/>
    <x v="0"/>
  </r>
  <r>
    <x v="2115"/>
    <s v="LATCH ASSY-FR DR,LH"/>
    <m/>
    <s v="GC"/>
    <x v="156"/>
    <x v="155"/>
    <s v="N"/>
    <s v="아산3포장장"/>
    <n v="20201027"/>
    <x v="1110"/>
    <b v="0"/>
    <s v="PB335F"/>
    <b v="1"/>
    <b v="1"/>
    <x v="5"/>
    <x v="29"/>
    <s v="LATCH, DR"/>
    <s v="FR"/>
    <n v="2"/>
    <x v="70"/>
    <x v="136"/>
    <x v="434"/>
    <x v="0"/>
  </r>
  <r>
    <x v="2116"/>
    <s v="LATCH ASSY-FR DR,LH"/>
    <m/>
    <s v="GC"/>
    <x v="156"/>
    <x v="155"/>
    <s v="N"/>
    <s v="아산3포장장"/>
    <n v="20201026"/>
    <x v="1146"/>
    <b v="0"/>
    <s v="PB335F"/>
    <b v="1"/>
    <b v="1"/>
    <x v="5"/>
    <x v="29"/>
    <s v="LATCH, DR"/>
    <s v="FR"/>
    <n v="2"/>
    <x v="70"/>
    <x v="136"/>
    <x v="434"/>
    <x v="0"/>
  </r>
  <r>
    <x v="2117"/>
    <s v="LATCH ASSY-FR DR,RH"/>
    <m/>
    <s v="GC"/>
    <x v="156"/>
    <x v="155"/>
    <s v="N"/>
    <s v="아산3포장장"/>
    <n v="20201029"/>
    <x v="1147"/>
    <b v="0"/>
    <s v="PB335F"/>
    <b v="1"/>
    <b v="1"/>
    <x v="5"/>
    <x v="29"/>
    <s v="LATCH, DR"/>
    <s v="FR"/>
    <n v="2"/>
    <x v="70"/>
    <x v="136"/>
    <x v="434"/>
    <x v="0"/>
  </r>
  <r>
    <x v="2118"/>
    <s v="LATCH ASSY-FR DR,RH"/>
    <m/>
    <s v="GC"/>
    <x v="156"/>
    <x v="155"/>
    <s v="N"/>
    <s v="아산3포장장"/>
    <n v="20201027"/>
    <x v="1148"/>
    <b v="0"/>
    <s v="PB335F"/>
    <b v="1"/>
    <b v="1"/>
    <x v="5"/>
    <x v="29"/>
    <s v="LATCH, DR"/>
    <s v="FR"/>
    <n v="2"/>
    <x v="70"/>
    <x v="136"/>
    <x v="434"/>
    <x v="0"/>
  </r>
  <r>
    <x v="2119"/>
    <s v="LATCH ASSY-FR DR,RH"/>
    <m/>
    <s v="GC"/>
    <x v="156"/>
    <x v="155"/>
    <s v="N"/>
    <s v="아산3포장장"/>
    <n v="20201026"/>
    <x v="1149"/>
    <b v="0"/>
    <s v="PB335F"/>
    <b v="1"/>
    <b v="1"/>
    <x v="5"/>
    <x v="29"/>
    <s v="LATCH, DR"/>
    <s v="FR"/>
    <n v="2"/>
    <x v="70"/>
    <x v="136"/>
    <x v="434"/>
    <x v="0"/>
  </r>
  <r>
    <x v="2120"/>
    <s v="LATCH ASSY-RR DR,LH"/>
    <m/>
    <s v="GC"/>
    <x v="156"/>
    <x v="155"/>
    <s v="N"/>
    <s v="아산3포장장"/>
    <n v="20201029"/>
    <x v="322"/>
    <b v="0"/>
    <s v="PB335F"/>
    <b v="1"/>
    <b v="1"/>
    <x v="5"/>
    <x v="29"/>
    <s v="LATCH, DR"/>
    <s v="RR"/>
    <n v="2"/>
    <x v="70"/>
    <x v="136"/>
    <x v="434"/>
    <x v="0"/>
  </r>
  <r>
    <x v="2121"/>
    <s v="LATCH ASSY-RR DR,LH"/>
    <m/>
    <s v="GC"/>
    <x v="156"/>
    <x v="155"/>
    <s v="N"/>
    <s v="아산3포장장"/>
    <n v="20201029"/>
    <x v="1033"/>
    <b v="0"/>
    <s v="PB335F"/>
    <b v="1"/>
    <b v="1"/>
    <x v="5"/>
    <x v="29"/>
    <s v="LATCH, DR"/>
    <s v="RR"/>
    <n v="2"/>
    <x v="70"/>
    <x v="136"/>
    <x v="434"/>
    <x v="0"/>
  </r>
  <r>
    <x v="2122"/>
    <s v="LATCH ASSY-RR DR,RH"/>
    <m/>
    <s v="GC"/>
    <x v="156"/>
    <x v="155"/>
    <s v="N"/>
    <s v="아산3포장장"/>
    <n v="20201029"/>
    <x v="1150"/>
    <b v="0"/>
    <s v="PB335F"/>
    <b v="1"/>
    <b v="1"/>
    <x v="5"/>
    <x v="29"/>
    <s v="LATCH, DR"/>
    <s v="RR"/>
    <n v="2"/>
    <x v="70"/>
    <x v="136"/>
    <x v="434"/>
    <x v="0"/>
  </r>
  <r>
    <x v="2123"/>
    <s v="LATCH ASSY-RR DR,RH"/>
    <m/>
    <s v="GC"/>
    <x v="156"/>
    <x v="155"/>
    <s v="N"/>
    <s v="아산3포장장"/>
    <n v="20201029"/>
    <x v="1151"/>
    <b v="0"/>
    <s v="PB335F"/>
    <b v="1"/>
    <b v="1"/>
    <x v="5"/>
    <x v="29"/>
    <s v="LATCH, DR"/>
    <s v="RR"/>
    <n v="2"/>
    <x v="70"/>
    <x v="136"/>
    <x v="434"/>
    <x v="0"/>
  </r>
  <r>
    <x v="1601"/>
    <s v="STRIKER ASSY-DR"/>
    <s v="EA"/>
    <s v="GC"/>
    <x v="56"/>
    <x v="56"/>
    <s v="N"/>
    <s v="아산3포장장"/>
    <n v="20201029"/>
    <x v="844"/>
    <b v="0"/>
    <s v="PB320F"/>
    <b v="1"/>
    <b v="1"/>
    <x v="5"/>
    <x v="29"/>
    <s v="STRIKER, DR"/>
    <m/>
    <n v="2"/>
    <x v="107"/>
    <x v="136"/>
    <x v="196"/>
    <x v="0"/>
  </r>
  <r>
    <x v="1513"/>
    <s v="SCREW/MACHINE-TORX"/>
    <s v="EA"/>
    <s v="GC"/>
    <x v="1"/>
    <x v="1"/>
    <s v="N"/>
    <s v="아산3포장장"/>
    <n v="20201025"/>
    <x v="789"/>
    <b v="0"/>
    <s v="CM428"/>
    <b v="1"/>
    <b v="1"/>
    <x v="5"/>
    <x v="29"/>
    <s v="SCREW/MACHINE, TORX"/>
    <m/>
    <m/>
    <x v="4"/>
    <x v="4"/>
    <x v="4"/>
    <x v="0"/>
  </r>
  <r>
    <x v="1514"/>
    <s v="M/SCREW SEMS-TORX OVAL HEAD"/>
    <s v="EA"/>
    <s v="GC"/>
    <x v="1"/>
    <x v="1"/>
    <s v="N"/>
    <s v="아산3포장장"/>
    <n v="20201025"/>
    <x v="790"/>
    <b v="0"/>
    <s v="CM428"/>
    <b v="1"/>
    <b v="1"/>
    <x v="5"/>
    <x v="29"/>
    <s v="M/SCREW, SEMS, TORX, OVAL, HEAD"/>
    <m/>
    <n v="2"/>
    <x v="122"/>
    <x v="4"/>
    <x v="230"/>
    <x v="0"/>
  </r>
  <r>
    <x v="2124"/>
    <s v="M/SCREW SEMS-6LOBE OVAL HEAD"/>
    <s v="EA"/>
    <s v="GC"/>
    <x v="1"/>
    <x v="1"/>
    <s v="N"/>
    <s v="아산3포장장"/>
    <n v="20201030"/>
    <x v="1152"/>
    <b v="0"/>
    <s v="PB345F"/>
    <b v="1"/>
    <b v="1"/>
    <x v="5"/>
    <x v="29"/>
    <s v="M/SCREW, SEMS, LOBE, OVAL, HEAD"/>
    <m/>
    <n v="4"/>
    <x v="122"/>
    <x v="4"/>
    <x v="230"/>
    <x v="0"/>
  </r>
  <r>
    <x v="1308"/>
    <s v="NUT-FLANGE"/>
    <s v="EA"/>
    <s v="GC"/>
    <x v="4"/>
    <x v="4"/>
    <s v="N"/>
    <s v="아산3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2125"/>
    <s v="HDL ASSY-F/F T/LID REL,LHD"/>
    <s v="EA"/>
    <s v="GC"/>
    <x v="140"/>
    <x v="140"/>
    <s v="N"/>
    <s v="아산3포장장"/>
    <n v="20201102"/>
    <x v="551"/>
    <b v="0"/>
    <s v="CS558"/>
    <b v="1"/>
    <b v="1"/>
    <x v="5"/>
    <x v="29"/>
    <s v="HDL, F/F, T/LID, REL"/>
    <m/>
    <n v="4"/>
    <x v="73"/>
    <x v="86"/>
    <x v="435"/>
    <x v="1"/>
  </r>
  <r>
    <x v="2126"/>
    <s v="W/STRIP ASSY-FR DR BELT O/S,LH"/>
    <s v="EA"/>
    <s v="GC"/>
    <x v="83"/>
    <x v="83"/>
    <s v="N"/>
    <s v="아산3포장장"/>
    <n v="20201030"/>
    <x v="840"/>
    <b v="0"/>
    <s v="CS128"/>
    <b v="1"/>
    <b v="1"/>
    <x v="5"/>
    <x v="22"/>
    <s v="W/STRIP, DR, BELT, O/S"/>
    <s v="FR"/>
    <n v="4"/>
    <x v="95"/>
    <x v="122"/>
    <x v="178"/>
    <x v="0"/>
  </r>
  <r>
    <x v="2127"/>
    <s v="W/STRIP ASSY-FR DR BELT O/S,LH"/>
    <s v="EA"/>
    <s v="GC"/>
    <x v="83"/>
    <x v="83"/>
    <s v="N"/>
    <s v="아산3포장장"/>
    <n v="20201029"/>
    <x v="552"/>
    <b v="0"/>
    <s v="CS128"/>
    <b v="1"/>
    <b v="1"/>
    <x v="5"/>
    <x v="22"/>
    <s v="W/STRIP, DR, BELT, O/S"/>
    <s v="FR"/>
    <n v="4"/>
    <x v="95"/>
    <x v="122"/>
    <x v="178"/>
    <x v="0"/>
  </r>
  <r>
    <x v="2128"/>
    <s v="W/STRIP ASSY-FR DR BELT O/S,RH"/>
    <s v="EA"/>
    <s v="GC"/>
    <x v="83"/>
    <x v="83"/>
    <s v="N"/>
    <s v="아산3포장장"/>
    <n v="20201030"/>
    <x v="840"/>
    <b v="0"/>
    <s v="CS128"/>
    <b v="1"/>
    <b v="1"/>
    <x v="5"/>
    <x v="22"/>
    <s v="W/STRIP, DR, BELT, O/S"/>
    <s v="FR"/>
    <n v="4"/>
    <x v="95"/>
    <x v="122"/>
    <x v="178"/>
    <x v="0"/>
  </r>
  <r>
    <x v="2129"/>
    <s v="W/STRIP ASSY-FR DR BELT O/S,RH"/>
    <s v="EA"/>
    <s v="GC"/>
    <x v="83"/>
    <x v="83"/>
    <s v="N"/>
    <s v="아산3포장장"/>
    <n v="20201029"/>
    <x v="552"/>
    <b v="0"/>
    <s v="CS128"/>
    <b v="1"/>
    <b v="1"/>
    <x v="5"/>
    <x v="22"/>
    <s v="W/STRIP, DR, BELT, O/S"/>
    <s v="FR"/>
    <n v="4"/>
    <x v="95"/>
    <x v="122"/>
    <x v="178"/>
    <x v="0"/>
  </r>
  <r>
    <x v="2130"/>
    <s v="W/STRIP-FR DR BELT I/S,LH"/>
    <s v="EA"/>
    <s v="GC"/>
    <x v="83"/>
    <x v="83"/>
    <s v="N"/>
    <s v="아산3포장장"/>
    <n v="20201030"/>
    <x v="463"/>
    <b v="0"/>
    <s v="PB125"/>
    <b v="1"/>
    <b v="1"/>
    <x v="5"/>
    <x v="22"/>
    <s v="W/STRIP, DR, BELT, I/S"/>
    <s v="FR"/>
    <n v="4"/>
    <x v="95"/>
    <x v="120"/>
    <x v="176"/>
    <x v="0"/>
  </r>
  <r>
    <x v="2131"/>
    <s v="W/STRIP-FR DR BELT I/S,RH"/>
    <s v="EA"/>
    <s v="GC"/>
    <x v="83"/>
    <x v="83"/>
    <s v="N"/>
    <s v="아산3포장장"/>
    <n v="20201030"/>
    <x v="463"/>
    <b v="0"/>
    <s v="PB125"/>
    <b v="1"/>
    <b v="1"/>
    <x v="5"/>
    <x v="22"/>
    <s v="W/STRIP, DR, BELT, I/S"/>
    <s v="FR"/>
    <n v="4"/>
    <x v="95"/>
    <x v="120"/>
    <x v="176"/>
    <x v="0"/>
  </r>
  <r>
    <x v="358"/>
    <s v="T/SCREW ASSY-NYLON WASHER"/>
    <s v="EA"/>
    <s v="GC"/>
    <x v="1"/>
    <x v="1"/>
    <s v="N"/>
    <s v="아산3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2132"/>
    <s v="PAD-FR DR SIDE IMPACT,LH"/>
    <s v="EA"/>
    <s v="GC"/>
    <x v="115"/>
    <x v="115"/>
    <s v="N"/>
    <s v="아산3포장장"/>
    <n v="20201028"/>
    <x v="605"/>
    <b v="0"/>
    <s v="PB325F"/>
    <b v="1"/>
    <b v="1"/>
    <x v="5"/>
    <x v="22"/>
    <s v="PAD, DR, SIDE, IMPACT"/>
    <s v="FR"/>
    <n v="5"/>
    <x v="82"/>
    <x v="102"/>
    <x v="150"/>
    <x v="0"/>
  </r>
  <r>
    <x v="2133"/>
    <s v="PAD-FR DR SIDE IMPACT,RH"/>
    <s v="EA"/>
    <s v="GC"/>
    <x v="115"/>
    <x v="115"/>
    <s v="N"/>
    <s v="아산3포장장"/>
    <n v="20201028"/>
    <x v="605"/>
    <b v="0"/>
    <s v="PB325F"/>
    <b v="1"/>
    <b v="1"/>
    <x v="5"/>
    <x v="22"/>
    <s v="PAD, DR, SIDE, IMPACT"/>
    <s v="FR"/>
    <n v="5"/>
    <x v="82"/>
    <x v="102"/>
    <x v="150"/>
    <x v="0"/>
  </r>
  <r>
    <x v="2134"/>
    <s v="HDL ASSY-DR O/S,LH"/>
    <s v="EA"/>
    <s v="GC"/>
    <x v="88"/>
    <x v="88"/>
    <s v="N"/>
    <s v="아산3포장장"/>
    <n v="20201027"/>
    <x v="1153"/>
    <b v="0"/>
    <s v="HS334"/>
    <b v="1"/>
    <b v="1"/>
    <x v="5"/>
    <x v="22"/>
    <s v="HDL, DR, O/S"/>
    <m/>
    <n v="3"/>
    <x v="73"/>
    <x v="90"/>
    <x v="132"/>
    <x v="1"/>
  </r>
  <r>
    <x v="2135"/>
    <s v="HDL ASSY-DR O/S,LH"/>
    <s v="EA"/>
    <s v="GC"/>
    <x v="88"/>
    <x v="88"/>
    <s v="N"/>
    <s v="아산3포장장"/>
    <n v="20201020"/>
    <x v="1154"/>
    <b v="0"/>
    <s v="HS334"/>
    <b v="1"/>
    <b v="1"/>
    <x v="5"/>
    <x v="22"/>
    <s v="HDL, DR, O/S"/>
    <m/>
    <n v="3"/>
    <x v="73"/>
    <x v="90"/>
    <x v="132"/>
    <x v="1"/>
  </r>
  <r>
    <x v="2136"/>
    <s v="HDL ASSY-FR DR O/S,LH"/>
    <s v="EA"/>
    <s v="GC"/>
    <x v="88"/>
    <x v="88"/>
    <s v="N"/>
    <s v="아산3포장장"/>
    <n v="20200812"/>
    <x v="1155"/>
    <b v="0"/>
    <s v="HS334"/>
    <b v="1"/>
    <b v="1"/>
    <x v="5"/>
    <x v="22"/>
    <s v="HDL, DR, O/S"/>
    <s v="FR"/>
    <n v="3"/>
    <x v="73"/>
    <x v="90"/>
    <x v="132"/>
    <x v="1"/>
  </r>
  <r>
    <x v="2137"/>
    <s v="HDL ASSY-FR DR O/S,LH"/>
    <s v="EA"/>
    <s v="GC"/>
    <x v="88"/>
    <x v="88"/>
    <s v="N"/>
    <s v="아산3포장장"/>
    <n v="20201014"/>
    <x v="1156"/>
    <b v="0"/>
    <s v="HS334"/>
    <b v="1"/>
    <b v="1"/>
    <x v="5"/>
    <x v="22"/>
    <s v="HDL, DR, O/S"/>
    <s v="FR"/>
    <n v="3"/>
    <x v="73"/>
    <x v="90"/>
    <x v="132"/>
    <x v="1"/>
  </r>
  <r>
    <x v="2138"/>
    <s v="HDL ASSY-FR DR O/S,LH"/>
    <s v="EA"/>
    <s v="GC"/>
    <x v="88"/>
    <x v="88"/>
    <s v="N"/>
    <s v="아산3포장장"/>
    <n v="20201029"/>
    <x v="551"/>
    <b v="0"/>
    <s v="HS334"/>
    <b v="1"/>
    <b v="1"/>
    <x v="5"/>
    <x v="22"/>
    <s v="HDL, DR, O/S"/>
    <s v="FR"/>
    <n v="3"/>
    <x v="73"/>
    <x v="90"/>
    <x v="132"/>
    <x v="1"/>
  </r>
  <r>
    <x v="2139"/>
    <s v="HDL ASSY-FR DR O/S,LH"/>
    <s v="EA"/>
    <s v="GC"/>
    <x v="88"/>
    <x v="88"/>
    <s v="N"/>
    <s v="아산3포장장"/>
    <n v="20201028"/>
    <x v="551"/>
    <b v="0"/>
    <s v="HS334"/>
    <b v="1"/>
    <b v="1"/>
    <x v="5"/>
    <x v="22"/>
    <s v="HDL, DR, O/S"/>
    <s v="FR"/>
    <n v="3"/>
    <x v="73"/>
    <x v="90"/>
    <x v="132"/>
    <x v="1"/>
  </r>
  <r>
    <x v="2140"/>
    <s v="HDL ASSY-FR DR O/S,LH"/>
    <s v="EA"/>
    <s v="GC"/>
    <x v="88"/>
    <x v="88"/>
    <s v="N"/>
    <s v="아산3포장장"/>
    <n v="20201029"/>
    <x v="1125"/>
    <b v="0"/>
    <s v="HS334"/>
    <b v="1"/>
    <b v="1"/>
    <x v="5"/>
    <x v="22"/>
    <s v="HDL, DR, O/S"/>
    <s v="FR"/>
    <n v="3"/>
    <x v="73"/>
    <x v="90"/>
    <x v="132"/>
    <x v="1"/>
  </r>
  <r>
    <x v="2141"/>
    <s v="HDL ASSY-FR DR O/S,LH"/>
    <s v="EA"/>
    <s v="GC"/>
    <x v="88"/>
    <x v="88"/>
    <s v="N"/>
    <s v="아산3포장장"/>
    <n v="20201029"/>
    <x v="551"/>
    <b v="0"/>
    <s v="HS334"/>
    <b v="1"/>
    <b v="1"/>
    <x v="5"/>
    <x v="22"/>
    <s v="HDL, DR, O/S"/>
    <s v="FR"/>
    <n v="3"/>
    <x v="73"/>
    <x v="90"/>
    <x v="132"/>
    <x v="1"/>
  </r>
  <r>
    <x v="2142"/>
    <s v="HDL ASSY-FR DR O/S,LH"/>
    <s v="EA"/>
    <s v="GC"/>
    <x v="88"/>
    <x v="88"/>
    <s v="N"/>
    <s v="아산3포장장"/>
    <n v="20201021"/>
    <x v="551"/>
    <b v="0"/>
    <s v="HS334"/>
    <b v="1"/>
    <b v="1"/>
    <x v="5"/>
    <x v="22"/>
    <s v="HDL, DR, O/S"/>
    <s v="FR"/>
    <n v="3"/>
    <x v="73"/>
    <x v="90"/>
    <x v="132"/>
    <x v="1"/>
  </r>
  <r>
    <x v="2143"/>
    <s v="HDL ASSY-FR DR O/S,LH"/>
    <s v="EA"/>
    <s v="GC"/>
    <x v="88"/>
    <x v="88"/>
    <s v="N"/>
    <s v="아산3포장장"/>
    <n v="20201027"/>
    <x v="1157"/>
    <b v="0"/>
    <s v="HS334"/>
    <b v="1"/>
    <b v="1"/>
    <x v="5"/>
    <x v="22"/>
    <s v="HDL, DR, O/S"/>
    <s v="FR"/>
    <n v="3"/>
    <x v="73"/>
    <x v="90"/>
    <x v="132"/>
    <x v="1"/>
  </r>
  <r>
    <x v="2144"/>
    <s v="?HDL ASSY-FR DR O/S,LH"/>
    <s v="EA"/>
    <s v="GC"/>
    <x v="88"/>
    <x v="88"/>
    <s v="N"/>
    <s v="아산3포장장"/>
    <n v="20201028"/>
    <x v="1158"/>
    <b v="0"/>
    <s v="HS334"/>
    <b v="1"/>
    <b v="1"/>
    <x v="5"/>
    <x v="22"/>
    <s v="HDL, DR, O/S"/>
    <s v="FR"/>
    <n v="3"/>
    <x v="73"/>
    <x v="90"/>
    <x v="132"/>
    <x v="1"/>
  </r>
  <r>
    <x v="2145"/>
    <s v="HDL ASSY-FR DR O/S,LH"/>
    <s v="EA"/>
    <s v="GC"/>
    <x v="88"/>
    <x v="88"/>
    <s v="N"/>
    <s v="아산3포장장"/>
    <n v="20201029"/>
    <x v="551"/>
    <b v="0"/>
    <s v="HS334"/>
    <b v="1"/>
    <b v="1"/>
    <x v="5"/>
    <x v="22"/>
    <s v="HDL, DR, O/S"/>
    <s v="FR"/>
    <n v="3"/>
    <x v="73"/>
    <x v="90"/>
    <x v="132"/>
    <x v="1"/>
  </r>
  <r>
    <x v="2146"/>
    <s v="?HDL ASSY-FR DR O/S,LH"/>
    <s v="EA"/>
    <s v="GC"/>
    <x v="88"/>
    <x v="88"/>
    <s v="N"/>
    <s v="아산3포장장"/>
    <n v="20201029"/>
    <x v="1159"/>
    <b v="0"/>
    <s v="HS334"/>
    <b v="1"/>
    <b v="1"/>
    <x v="5"/>
    <x v="22"/>
    <s v="HDL, DR, O/S"/>
    <s v="FR"/>
    <n v="3"/>
    <x v="73"/>
    <x v="90"/>
    <x v="132"/>
    <x v="1"/>
  </r>
  <r>
    <x v="2147"/>
    <s v="HDL ASSY-FR DR O/S,LH"/>
    <s v="EA"/>
    <s v="GC"/>
    <x v="88"/>
    <x v="88"/>
    <s v="N"/>
    <s v="아산3포장장"/>
    <n v="20201028"/>
    <x v="1160"/>
    <b v="0"/>
    <s v="HS334"/>
    <b v="1"/>
    <b v="1"/>
    <x v="5"/>
    <x v="22"/>
    <s v="HDL, DR, O/S"/>
    <s v="FR"/>
    <n v="3"/>
    <x v="73"/>
    <x v="90"/>
    <x v="132"/>
    <x v="1"/>
  </r>
  <r>
    <x v="2148"/>
    <s v="HDL ASSY-FR DR O/S,LH"/>
    <s v="EA"/>
    <s v="GC"/>
    <x v="88"/>
    <x v="88"/>
    <s v="N"/>
    <s v="아산3포장장"/>
    <n v="20201029"/>
    <x v="551"/>
    <b v="0"/>
    <s v="HS334"/>
    <b v="1"/>
    <b v="1"/>
    <x v="5"/>
    <x v="22"/>
    <s v="HDL, DR, O/S"/>
    <s v="FR"/>
    <n v="3"/>
    <x v="73"/>
    <x v="90"/>
    <x v="132"/>
    <x v="1"/>
  </r>
  <r>
    <x v="2149"/>
    <s v="HDL ASSY-FR DR O/S,LH"/>
    <s v="EA"/>
    <s v="GC"/>
    <x v="88"/>
    <x v="88"/>
    <s v="N"/>
    <s v="아산3포장장"/>
    <n v="20201012"/>
    <x v="601"/>
    <b v="0"/>
    <s v="HS334"/>
    <b v="1"/>
    <b v="1"/>
    <x v="5"/>
    <x v="22"/>
    <s v="HDL, DR, O/S"/>
    <s v="FR"/>
    <n v="3"/>
    <x v="73"/>
    <x v="90"/>
    <x v="132"/>
    <x v="1"/>
  </r>
  <r>
    <x v="2150"/>
    <s v="HDL ASSY-FR DR O/S,LH"/>
    <s v="EA"/>
    <s v="GC"/>
    <x v="88"/>
    <x v="88"/>
    <s v="N"/>
    <s v="아산3포장장"/>
    <n v="20201012"/>
    <x v="601"/>
    <b v="0"/>
    <s v="HS334"/>
    <b v="1"/>
    <b v="1"/>
    <x v="5"/>
    <x v="22"/>
    <s v="HDL, DR, O/S"/>
    <s v="FR"/>
    <n v="3"/>
    <x v="73"/>
    <x v="90"/>
    <x v="132"/>
    <x v="1"/>
  </r>
  <r>
    <x v="2151"/>
    <s v="HDL ASSY-FR DR O/S,LH"/>
    <s v="EA"/>
    <s v="GC"/>
    <x v="88"/>
    <x v="88"/>
    <s v="N"/>
    <s v="아산3포장장"/>
    <n v="20201019"/>
    <x v="601"/>
    <b v="0"/>
    <s v="HS334"/>
    <b v="1"/>
    <b v="1"/>
    <x v="5"/>
    <x v="22"/>
    <s v="HDL, DR, O/S"/>
    <s v="FR"/>
    <n v="3"/>
    <x v="73"/>
    <x v="90"/>
    <x v="132"/>
    <x v="1"/>
  </r>
  <r>
    <x v="2152"/>
    <s v="HDL ASSY-FR DR O/S,LH"/>
    <s v="EA"/>
    <s v="GC"/>
    <x v="88"/>
    <x v="88"/>
    <s v="N"/>
    <s v="아산3포장장"/>
    <n v="20201012"/>
    <x v="601"/>
    <b v="0"/>
    <s v="HS334"/>
    <b v="1"/>
    <b v="1"/>
    <x v="5"/>
    <x v="22"/>
    <s v="HDL, DR, O/S"/>
    <s v="FR"/>
    <n v="3"/>
    <x v="73"/>
    <x v="90"/>
    <x v="132"/>
    <x v="1"/>
  </r>
  <r>
    <x v="2153"/>
    <s v="HDL ASSY-FR DR O/S,LH"/>
    <s v="EA"/>
    <s v="GC"/>
    <x v="88"/>
    <x v="88"/>
    <s v="N"/>
    <s v="아산3포장장"/>
    <n v="20201014"/>
    <x v="1062"/>
    <b v="0"/>
    <s v="HS334"/>
    <b v="1"/>
    <b v="1"/>
    <x v="5"/>
    <x v="22"/>
    <s v="HDL, DR, O/S"/>
    <s v="FR"/>
    <n v="3"/>
    <x v="73"/>
    <x v="90"/>
    <x v="132"/>
    <x v="1"/>
  </r>
  <r>
    <x v="2154"/>
    <s v="?HDL ASSY-FR DR O/S,LH"/>
    <s v="EA"/>
    <s v="GC"/>
    <x v="88"/>
    <x v="88"/>
    <s v="N"/>
    <s v="아산3포장장"/>
    <n v="20201023"/>
    <x v="1161"/>
    <b v="0"/>
    <s v="HS334"/>
    <b v="1"/>
    <b v="1"/>
    <x v="5"/>
    <x v="22"/>
    <s v="HDL, DR, O/S"/>
    <s v="FR"/>
    <n v="3"/>
    <x v="73"/>
    <x v="90"/>
    <x v="132"/>
    <x v="1"/>
  </r>
  <r>
    <x v="2155"/>
    <s v="HDL ASSY-FR DR O/S,LH"/>
    <s v="EA"/>
    <s v="GC"/>
    <x v="88"/>
    <x v="88"/>
    <s v="N"/>
    <s v="아산3포장장"/>
    <n v="20201023"/>
    <x v="601"/>
    <b v="0"/>
    <s v="HS334"/>
    <b v="1"/>
    <b v="1"/>
    <x v="5"/>
    <x v="22"/>
    <s v="HDL, DR, O/S"/>
    <s v="FR"/>
    <n v="3"/>
    <x v="73"/>
    <x v="90"/>
    <x v="132"/>
    <x v="1"/>
  </r>
  <r>
    <x v="2156"/>
    <s v="?HDL ASSY-FR DR O/S,LH"/>
    <s v="EA"/>
    <s v="GC"/>
    <x v="88"/>
    <x v="88"/>
    <s v="N"/>
    <s v="아산3포장장"/>
    <n v="20200924"/>
    <x v="1162"/>
    <b v="0"/>
    <s v="HS334"/>
    <b v="1"/>
    <b v="1"/>
    <x v="5"/>
    <x v="22"/>
    <s v="HDL, DR, O/S"/>
    <s v="FR"/>
    <n v="3"/>
    <x v="73"/>
    <x v="90"/>
    <x v="132"/>
    <x v="1"/>
  </r>
  <r>
    <x v="2157"/>
    <s v="HDL ASSY-FR DR O/S,LH"/>
    <s v="EA"/>
    <s v="GC"/>
    <x v="88"/>
    <x v="88"/>
    <s v="N"/>
    <s v="아산3포장장"/>
    <n v="20201015"/>
    <x v="601"/>
    <b v="0"/>
    <s v="HS334"/>
    <b v="1"/>
    <b v="1"/>
    <x v="5"/>
    <x v="22"/>
    <s v="HDL, DR, O/S"/>
    <s v="FR"/>
    <n v="3"/>
    <x v="73"/>
    <x v="90"/>
    <x v="132"/>
    <x v="1"/>
  </r>
  <r>
    <x v="2158"/>
    <s v="HDL ASSY-FR DR O/S,LH"/>
    <s v="EA"/>
    <s v="GC"/>
    <x v="88"/>
    <x v="88"/>
    <s v="N"/>
    <s v="아산3포장장"/>
    <n v="20200824"/>
    <x v="601"/>
    <b v="0"/>
    <s v="HS334"/>
    <b v="1"/>
    <b v="1"/>
    <x v="5"/>
    <x v="22"/>
    <s v="HDL, DR, O/S"/>
    <s v="FR"/>
    <n v="3"/>
    <x v="73"/>
    <x v="90"/>
    <x v="132"/>
    <x v="1"/>
  </r>
  <r>
    <x v="2159"/>
    <s v="HDL ASSY-FR DR O/S,LH"/>
    <s v="EA"/>
    <s v="GC"/>
    <x v="88"/>
    <x v="88"/>
    <s v="N"/>
    <s v="아산3포장장"/>
    <n v="20201012"/>
    <x v="601"/>
    <b v="0"/>
    <s v="HS334"/>
    <b v="1"/>
    <b v="1"/>
    <x v="5"/>
    <x v="22"/>
    <s v="HDL, DR, O/S"/>
    <s v="FR"/>
    <n v="3"/>
    <x v="73"/>
    <x v="90"/>
    <x v="132"/>
    <x v="1"/>
  </r>
  <r>
    <x v="2160"/>
    <s v="HDL-FR DR O/S, LH"/>
    <s v="EA"/>
    <s v="GC"/>
    <x v="88"/>
    <x v="88"/>
    <s v="N"/>
    <s v="아산3포장장"/>
    <n v="20201028"/>
    <x v="1163"/>
    <b v="0"/>
    <s v="HS334"/>
    <b v="1"/>
    <b v="1"/>
    <x v="5"/>
    <x v="22"/>
    <s v="HDL, DR, O/S"/>
    <s v="FR"/>
    <n v="3"/>
    <x v="73"/>
    <x v="90"/>
    <x v="132"/>
    <x v="1"/>
  </r>
  <r>
    <x v="2161"/>
    <s v="HDL-FR DR O/S, LH"/>
    <s v="EA"/>
    <s v="GC"/>
    <x v="88"/>
    <x v="88"/>
    <s v="N"/>
    <s v="아산3포장장"/>
    <n v="20201029"/>
    <x v="1164"/>
    <b v="0"/>
    <s v="HS334"/>
    <b v="1"/>
    <b v="1"/>
    <x v="5"/>
    <x v="22"/>
    <s v="HDL, DR, O/S"/>
    <s v="FR"/>
    <n v="3"/>
    <x v="73"/>
    <x v="90"/>
    <x v="132"/>
    <x v="1"/>
  </r>
  <r>
    <x v="2162"/>
    <s v="HDL-FR DR O/S, LH"/>
    <s v="EA"/>
    <s v="GC"/>
    <x v="88"/>
    <x v="88"/>
    <s v="N"/>
    <s v="아산3포장장"/>
    <n v="20201029"/>
    <x v="1163"/>
    <b v="0"/>
    <s v="HS334"/>
    <b v="1"/>
    <b v="1"/>
    <x v="5"/>
    <x v="22"/>
    <s v="HDL, DR, O/S"/>
    <s v="FR"/>
    <n v="3"/>
    <x v="73"/>
    <x v="90"/>
    <x v="132"/>
    <x v="1"/>
  </r>
  <r>
    <x v="2163"/>
    <s v="HDL-FR DR O/S, LH"/>
    <s v="EA"/>
    <s v="GC"/>
    <x v="88"/>
    <x v="88"/>
    <s v="N"/>
    <s v="아산3포장장"/>
    <n v="20201029"/>
    <x v="1163"/>
    <b v="0"/>
    <s v="HS334"/>
    <b v="1"/>
    <b v="1"/>
    <x v="5"/>
    <x v="22"/>
    <s v="HDL, DR, O/S"/>
    <s v="FR"/>
    <n v="3"/>
    <x v="73"/>
    <x v="90"/>
    <x v="132"/>
    <x v="1"/>
  </r>
  <r>
    <x v="2164"/>
    <s v="HDL-FR DR O/S, LH"/>
    <s v="EA"/>
    <s v="GC"/>
    <x v="88"/>
    <x v="88"/>
    <s v="N"/>
    <s v="아산3포장장"/>
    <n v="20201023"/>
    <x v="1164"/>
    <b v="0"/>
    <s v="HS334"/>
    <b v="1"/>
    <b v="1"/>
    <x v="5"/>
    <x v="22"/>
    <s v="HDL, DR, O/S"/>
    <s v="FR"/>
    <n v="3"/>
    <x v="73"/>
    <x v="90"/>
    <x v="132"/>
    <x v="1"/>
  </r>
  <r>
    <x v="2165"/>
    <s v="?HDL-FR DR O/S,LH"/>
    <s v="EA"/>
    <s v="GC"/>
    <x v="88"/>
    <x v="88"/>
    <s v="N"/>
    <s v="아산3포장장"/>
    <n v="20201028"/>
    <x v="1163"/>
    <b v="0"/>
    <s v="HS334"/>
    <b v="1"/>
    <b v="1"/>
    <x v="5"/>
    <x v="22"/>
    <s v="HDL, DR, O/S"/>
    <s v="FR"/>
    <n v="3"/>
    <x v="73"/>
    <x v="90"/>
    <x v="132"/>
    <x v="1"/>
  </r>
  <r>
    <x v="2166"/>
    <s v="HDL-FR DR O/S, LH"/>
    <s v="EA"/>
    <s v="GC"/>
    <x v="88"/>
    <x v="88"/>
    <s v="N"/>
    <s v="아산3포장장"/>
    <n v="20201029"/>
    <x v="1165"/>
    <b v="0"/>
    <s v="HS334"/>
    <b v="1"/>
    <b v="1"/>
    <x v="5"/>
    <x v="22"/>
    <s v="HDL, DR, O/S"/>
    <s v="FR"/>
    <n v="3"/>
    <x v="73"/>
    <x v="90"/>
    <x v="132"/>
    <x v="1"/>
  </r>
  <r>
    <x v="2167"/>
    <s v="?HDL-FR DR O/S,LH"/>
    <s v="EA"/>
    <s v="GC"/>
    <x v="88"/>
    <x v="88"/>
    <s v="N"/>
    <s v="아산3포장장"/>
    <n v="20201028"/>
    <x v="1166"/>
    <b v="0"/>
    <s v="HS334"/>
    <b v="1"/>
    <b v="1"/>
    <x v="5"/>
    <x v="22"/>
    <s v="HDL, DR, O/S"/>
    <s v="FR"/>
    <n v="3"/>
    <x v="73"/>
    <x v="90"/>
    <x v="132"/>
    <x v="1"/>
  </r>
  <r>
    <x v="2168"/>
    <s v="HDL-FR DR O/S, LH"/>
    <s v="EA"/>
    <s v="GC"/>
    <x v="88"/>
    <x v="88"/>
    <s v="N"/>
    <s v="아산3포장장"/>
    <n v="20201028"/>
    <x v="1125"/>
    <b v="0"/>
    <s v="HS334"/>
    <b v="1"/>
    <b v="1"/>
    <x v="5"/>
    <x v="22"/>
    <s v="HDL, DR, O/S"/>
    <s v="FR"/>
    <n v="3"/>
    <x v="73"/>
    <x v="90"/>
    <x v="132"/>
    <x v="1"/>
  </r>
  <r>
    <x v="2169"/>
    <s v="HDL-FR DR O/S, LH"/>
    <s v="EA"/>
    <s v="GC"/>
    <x v="88"/>
    <x v="88"/>
    <s v="N"/>
    <s v="아산3포장장"/>
    <n v="20201029"/>
    <x v="1167"/>
    <b v="0"/>
    <s v="HS334"/>
    <b v="1"/>
    <b v="1"/>
    <x v="5"/>
    <x v="22"/>
    <s v="HDL, DR, O/S"/>
    <s v="FR"/>
    <n v="3"/>
    <x v="73"/>
    <x v="90"/>
    <x v="132"/>
    <x v="1"/>
  </r>
  <r>
    <x v="2170"/>
    <s v="COVER-FR DR O/S HDL,LH"/>
    <s v="EA"/>
    <s v="GC"/>
    <x v="88"/>
    <x v="88"/>
    <s v="N"/>
    <s v="아산3포장장"/>
    <n v="20201028"/>
    <x v="1168"/>
    <b v="0"/>
    <s v="HS335"/>
    <b v="1"/>
    <b v="1"/>
    <x v="5"/>
    <x v="22"/>
    <s v="COVER, DR, O/S, HDL"/>
    <s v="FR"/>
    <n v="4"/>
    <x v="6"/>
    <x v="91"/>
    <x v="134"/>
    <x v="0"/>
  </r>
  <r>
    <x v="2171"/>
    <s v="PAD-FR DR O/S HDL HINGE,LH"/>
    <s v="EA"/>
    <s v="GC"/>
    <x v="88"/>
    <x v="88"/>
    <s v="N"/>
    <s v="아산3포장장"/>
    <n v="20201027"/>
    <x v="1169"/>
    <b v="0"/>
    <s v="PB325F"/>
    <b v="1"/>
    <b v="1"/>
    <x v="5"/>
    <x v="22"/>
    <s v="PAD, DR, O/S, HDL, HINGE"/>
    <s v="FR"/>
    <n v="5"/>
    <x v="82"/>
    <x v="102"/>
    <x v="150"/>
    <x v="0"/>
  </r>
  <r>
    <x v="2172"/>
    <s v="PAD-FR DR O/S HDL COVER,LH"/>
    <s v="EA"/>
    <s v="GC"/>
    <x v="88"/>
    <x v="88"/>
    <s v="N"/>
    <s v="아산3포장장"/>
    <n v="20201027"/>
    <x v="809"/>
    <b v="0"/>
    <s v="PB325F"/>
    <b v="1"/>
    <b v="1"/>
    <x v="5"/>
    <x v="22"/>
    <s v="PAD, DR, O/S, HDL, COVER"/>
    <s v="FR"/>
    <n v="5"/>
    <x v="82"/>
    <x v="102"/>
    <x v="150"/>
    <x v="0"/>
  </r>
  <r>
    <x v="2173"/>
    <s v="BASE ASSY-FR DR O/S HDL,LH"/>
    <s v="EA"/>
    <s v="GC"/>
    <x v="88"/>
    <x v="88"/>
    <s v="N"/>
    <s v="아산3포장장"/>
    <n v="20201029"/>
    <x v="1170"/>
    <b v="0"/>
    <s v="PB325F"/>
    <b v="1"/>
    <b v="1"/>
    <x v="5"/>
    <x v="22"/>
    <s v="BASE, DR, O/S, HDL"/>
    <s v="FR"/>
    <n v="4"/>
    <x v="174"/>
    <x v="102"/>
    <x v="394"/>
    <x v="0"/>
  </r>
  <r>
    <x v="2174"/>
    <s v="HDL ASSY-DR O/S,RH"/>
    <s v="EA"/>
    <s v="GC"/>
    <x v="88"/>
    <x v="88"/>
    <s v="N"/>
    <s v="아산3포장장"/>
    <n v="20201026"/>
    <x v="1171"/>
    <b v="0"/>
    <s v="HS334"/>
    <b v="1"/>
    <b v="1"/>
    <x v="5"/>
    <x v="22"/>
    <s v="HDL, DR, O/S"/>
    <m/>
    <n v="3"/>
    <x v="73"/>
    <x v="90"/>
    <x v="132"/>
    <x v="1"/>
  </r>
  <r>
    <x v="2175"/>
    <s v="HDL ASSY-DR O/S,RH"/>
    <s v="EA"/>
    <s v="GC"/>
    <x v="88"/>
    <x v="88"/>
    <s v="N"/>
    <s v="아산3포장장"/>
    <n v="20201020"/>
    <x v="1172"/>
    <b v="0"/>
    <s v="HS334"/>
    <b v="1"/>
    <b v="1"/>
    <x v="5"/>
    <x v="22"/>
    <s v="HDL, DR, O/S"/>
    <m/>
    <n v="3"/>
    <x v="73"/>
    <x v="90"/>
    <x v="132"/>
    <x v="1"/>
  </r>
  <r>
    <x v="2176"/>
    <s v="HDL ASSY-FR DR O/S,RH"/>
    <s v="EA"/>
    <s v="GC"/>
    <x v="88"/>
    <x v="88"/>
    <s v="N"/>
    <s v="아산3포장장"/>
    <n v="20200819"/>
    <x v="1165"/>
    <b v="0"/>
    <s v="HS334"/>
    <b v="1"/>
    <b v="1"/>
    <x v="5"/>
    <x v="22"/>
    <s v="HDL, DR, O/S"/>
    <s v="FR"/>
    <n v="3"/>
    <x v="73"/>
    <x v="90"/>
    <x v="132"/>
    <x v="1"/>
  </r>
  <r>
    <x v="2177"/>
    <s v="HDL ASSY-FR DR O/S,RH"/>
    <s v="EA"/>
    <s v="GC"/>
    <x v="88"/>
    <x v="88"/>
    <s v="N"/>
    <s v="아산3포장장"/>
    <n v="20201029"/>
    <x v="1157"/>
    <b v="0"/>
    <s v="HS334"/>
    <b v="1"/>
    <b v="1"/>
    <x v="5"/>
    <x v="22"/>
    <s v="HDL, DR, O/S"/>
    <s v="FR"/>
    <n v="3"/>
    <x v="73"/>
    <x v="90"/>
    <x v="132"/>
    <x v="1"/>
  </r>
  <r>
    <x v="2178"/>
    <s v="HDL ASSY-FR DR O/S,RH"/>
    <s v="EA"/>
    <s v="GC"/>
    <x v="88"/>
    <x v="88"/>
    <s v="N"/>
    <s v="아산3포장장"/>
    <n v="20201014"/>
    <x v="1173"/>
    <b v="0"/>
    <s v="HS334"/>
    <b v="1"/>
    <b v="1"/>
    <x v="5"/>
    <x v="22"/>
    <s v="HDL, DR, O/S"/>
    <s v="FR"/>
    <n v="3"/>
    <x v="73"/>
    <x v="90"/>
    <x v="132"/>
    <x v="1"/>
  </r>
  <r>
    <x v="2179"/>
    <s v="HDL ASSY-FR DR O/S,RH"/>
    <s v="EA"/>
    <s v="GC"/>
    <x v="88"/>
    <x v="88"/>
    <s v="N"/>
    <s v="아산3포장장"/>
    <n v="20201029"/>
    <x v="551"/>
    <b v="0"/>
    <s v="HS334"/>
    <b v="1"/>
    <b v="1"/>
    <x v="5"/>
    <x v="22"/>
    <s v="HDL, DR, O/S"/>
    <s v="FR"/>
    <n v="3"/>
    <x v="73"/>
    <x v="90"/>
    <x v="132"/>
    <x v="1"/>
  </r>
  <r>
    <x v="2180"/>
    <s v="HDL-FR DR O/S, RH"/>
    <s v="EA"/>
    <s v="GC"/>
    <x v="88"/>
    <x v="88"/>
    <s v="N"/>
    <s v="아산3포장장"/>
    <n v="20201028"/>
    <x v="1164"/>
    <b v="0"/>
    <s v="HS334"/>
    <b v="1"/>
    <b v="1"/>
    <x v="5"/>
    <x v="22"/>
    <s v="HDL, DR, O/S"/>
    <s v="FR"/>
    <n v="3"/>
    <x v="73"/>
    <x v="90"/>
    <x v="132"/>
    <x v="1"/>
  </r>
  <r>
    <x v="2181"/>
    <s v="HDL-FR DR O/S, RH"/>
    <s v="EA"/>
    <s v="GC"/>
    <x v="88"/>
    <x v="88"/>
    <s v="N"/>
    <s v="아산3포장장"/>
    <n v="20201029"/>
    <x v="1157"/>
    <b v="0"/>
    <s v="HS334"/>
    <b v="1"/>
    <b v="1"/>
    <x v="5"/>
    <x v="22"/>
    <s v="HDL, DR, O/S"/>
    <s v="FR"/>
    <n v="3"/>
    <x v="73"/>
    <x v="90"/>
    <x v="132"/>
    <x v="1"/>
  </r>
  <r>
    <x v="2182"/>
    <s v="HDL-FR DR O/S, RH"/>
    <s v="EA"/>
    <s v="GC"/>
    <x v="88"/>
    <x v="88"/>
    <s v="N"/>
    <s v="아산3포장장"/>
    <n v="20201029"/>
    <x v="1174"/>
    <b v="0"/>
    <s v="HS334"/>
    <b v="1"/>
    <b v="1"/>
    <x v="5"/>
    <x v="22"/>
    <s v="HDL, DR, O/S"/>
    <s v="FR"/>
    <n v="3"/>
    <x v="73"/>
    <x v="90"/>
    <x v="132"/>
    <x v="1"/>
  </r>
  <r>
    <x v="2183"/>
    <s v="HDL-FR DR O/S, RH"/>
    <s v="EA"/>
    <s v="GC"/>
    <x v="88"/>
    <x v="88"/>
    <s v="N"/>
    <s v="아산3포장장"/>
    <n v="20201028"/>
    <x v="1155"/>
    <b v="0"/>
    <s v="HS334"/>
    <b v="1"/>
    <b v="1"/>
    <x v="5"/>
    <x v="22"/>
    <s v="HDL, DR, O/S"/>
    <s v="FR"/>
    <n v="3"/>
    <x v="73"/>
    <x v="90"/>
    <x v="132"/>
    <x v="1"/>
  </r>
  <r>
    <x v="2184"/>
    <s v="HDL-FR DR O/S, RH"/>
    <s v="EA"/>
    <s v="GC"/>
    <x v="88"/>
    <x v="88"/>
    <s v="N"/>
    <s v="아산3포장장"/>
    <n v="20201027"/>
    <x v="1175"/>
    <b v="0"/>
    <s v="HS334"/>
    <b v="1"/>
    <b v="1"/>
    <x v="5"/>
    <x v="22"/>
    <s v="HDL, DR, O/S"/>
    <s v="FR"/>
    <n v="3"/>
    <x v="73"/>
    <x v="90"/>
    <x v="132"/>
    <x v="1"/>
  </r>
  <r>
    <x v="2185"/>
    <s v="?HDL-FR DR O/S,RH"/>
    <s v="EA"/>
    <s v="GC"/>
    <x v="88"/>
    <x v="88"/>
    <s v="N"/>
    <s v="아산3포장장"/>
    <n v="20201028"/>
    <x v="1176"/>
    <b v="0"/>
    <s v="HS334"/>
    <b v="1"/>
    <b v="1"/>
    <x v="5"/>
    <x v="22"/>
    <s v="HDL, DR, O/S"/>
    <s v="FR"/>
    <n v="3"/>
    <x v="73"/>
    <x v="90"/>
    <x v="132"/>
    <x v="1"/>
  </r>
  <r>
    <x v="2186"/>
    <s v="HDL-FR DR O/S, RH"/>
    <s v="EA"/>
    <s v="GC"/>
    <x v="88"/>
    <x v="88"/>
    <s v="N"/>
    <s v="아산3포장장"/>
    <n v="20201029"/>
    <x v="1175"/>
    <b v="0"/>
    <s v="HS334"/>
    <b v="1"/>
    <b v="1"/>
    <x v="5"/>
    <x v="22"/>
    <s v="HDL, DR, O/S"/>
    <s v="FR"/>
    <n v="3"/>
    <x v="73"/>
    <x v="90"/>
    <x v="132"/>
    <x v="1"/>
  </r>
  <r>
    <x v="2187"/>
    <s v="?HDL-FR DR O/S,RH"/>
    <s v="EA"/>
    <s v="GC"/>
    <x v="88"/>
    <x v="88"/>
    <s v="N"/>
    <s v="아산3포장장"/>
    <n v="20201028"/>
    <x v="1160"/>
    <b v="0"/>
    <s v="HS334"/>
    <b v="1"/>
    <b v="1"/>
    <x v="5"/>
    <x v="22"/>
    <s v="HDL, DR, O/S"/>
    <s v="FR"/>
    <n v="3"/>
    <x v="73"/>
    <x v="90"/>
    <x v="132"/>
    <x v="1"/>
  </r>
  <r>
    <x v="2188"/>
    <s v="HDL-FR DR O/S, RH"/>
    <s v="EA"/>
    <s v="GC"/>
    <x v="88"/>
    <x v="88"/>
    <s v="N"/>
    <s v="아산3포장장"/>
    <n v="20201028"/>
    <x v="1177"/>
    <b v="0"/>
    <s v="HS334"/>
    <b v="1"/>
    <b v="1"/>
    <x v="5"/>
    <x v="22"/>
    <s v="HDL, DR, O/S"/>
    <s v="FR"/>
    <n v="3"/>
    <x v="73"/>
    <x v="90"/>
    <x v="132"/>
    <x v="1"/>
  </r>
  <r>
    <x v="2189"/>
    <s v="HDL-FR DR O/S, RH"/>
    <s v="EA"/>
    <s v="GC"/>
    <x v="88"/>
    <x v="88"/>
    <s v="N"/>
    <s v="아산3포장장"/>
    <n v="20201029"/>
    <x v="1178"/>
    <b v="0"/>
    <s v="HS334"/>
    <b v="1"/>
    <b v="1"/>
    <x v="5"/>
    <x v="22"/>
    <s v="HDL, DR, O/S"/>
    <s v="FR"/>
    <n v="3"/>
    <x v="73"/>
    <x v="90"/>
    <x v="132"/>
    <x v="1"/>
  </r>
  <r>
    <x v="2190"/>
    <s v="HDL-FR DR O/S, RH"/>
    <s v="EA"/>
    <s v="GC"/>
    <x v="88"/>
    <x v="88"/>
    <s v="N"/>
    <s v="아산3포장장"/>
    <n v="20201012"/>
    <x v="1179"/>
    <b v="0"/>
    <s v="HS334"/>
    <b v="1"/>
    <b v="1"/>
    <x v="5"/>
    <x v="22"/>
    <s v="HDL, DR, O/S"/>
    <s v="FR"/>
    <n v="3"/>
    <x v="73"/>
    <x v="90"/>
    <x v="132"/>
    <x v="1"/>
  </r>
  <r>
    <x v="2191"/>
    <s v="HDL-FR DR O/S, RH"/>
    <s v="EA"/>
    <s v="GC"/>
    <x v="88"/>
    <x v="88"/>
    <s v="N"/>
    <s v="아산3포장장"/>
    <n v="20201008"/>
    <x v="1042"/>
    <b v="0"/>
    <s v="HS334"/>
    <b v="1"/>
    <b v="1"/>
    <x v="5"/>
    <x v="22"/>
    <s v="HDL, DR, O/S"/>
    <s v="FR"/>
    <n v="3"/>
    <x v="73"/>
    <x v="90"/>
    <x v="132"/>
    <x v="1"/>
  </r>
  <r>
    <x v="2192"/>
    <s v="HDL-FR DR O/S, RH"/>
    <s v="EA"/>
    <s v="GC"/>
    <x v="88"/>
    <x v="88"/>
    <s v="N"/>
    <s v="아산3포장장"/>
    <n v="20201019"/>
    <x v="1162"/>
    <b v="0"/>
    <s v="HS334"/>
    <b v="1"/>
    <b v="1"/>
    <x v="5"/>
    <x v="22"/>
    <s v="HDL, DR, O/S"/>
    <s v="FR"/>
    <n v="3"/>
    <x v="73"/>
    <x v="90"/>
    <x v="132"/>
    <x v="1"/>
  </r>
  <r>
    <x v="2193"/>
    <s v="HDL-FR DR O/S, RH"/>
    <s v="EA"/>
    <s v="GC"/>
    <x v="88"/>
    <x v="88"/>
    <s v="N"/>
    <s v="아산3포장장"/>
    <n v="20201012"/>
    <x v="1162"/>
    <b v="0"/>
    <s v="HS334"/>
    <b v="1"/>
    <b v="1"/>
    <x v="5"/>
    <x v="22"/>
    <s v="HDL, DR, O/S"/>
    <s v="FR"/>
    <n v="3"/>
    <x v="73"/>
    <x v="90"/>
    <x v="132"/>
    <x v="1"/>
  </r>
  <r>
    <x v="2194"/>
    <s v="HDL-FR DR O/S, RH"/>
    <s v="EA"/>
    <s v="GC"/>
    <x v="88"/>
    <x v="88"/>
    <s v="N"/>
    <s v="아산3포장장"/>
    <n v="20201008"/>
    <x v="1180"/>
    <b v="0"/>
    <s v="HS334"/>
    <b v="1"/>
    <b v="1"/>
    <x v="5"/>
    <x v="22"/>
    <s v="HDL, DR, O/S"/>
    <s v="FR"/>
    <n v="3"/>
    <x v="73"/>
    <x v="90"/>
    <x v="132"/>
    <x v="1"/>
  </r>
  <r>
    <x v="2195"/>
    <s v="HDL-FR DR O/S,RH"/>
    <s v="EA"/>
    <s v="GC"/>
    <x v="88"/>
    <x v="88"/>
    <s v="N"/>
    <s v="아산3포장장"/>
    <n v="20201013"/>
    <x v="1181"/>
    <b v="0"/>
    <s v="HS334"/>
    <b v="1"/>
    <b v="1"/>
    <x v="5"/>
    <x v="22"/>
    <s v="HDL, DR, O/S"/>
    <s v="FR"/>
    <n v="3"/>
    <x v="73"/>
    <x v="90"/>
    <x v="132"/>
    <x v="1"/>
  </r>
  <r>
    <x v="2196"/>
    <s v="HDL-FR DR O/S, RH"/>
    <s v="EA"/>
    <s v="GC"/>
    <x v="88"/>
    <x v="88"/>
    <s v="N"/>
    <s v="아산3포장장"/>
    <n v="20201014"/>
    <x v="1180"/>
    <b v="0"/>
    <s v="HS334"/>
    <b v="1"/>
    <b v="1"/>
    <x v="5"/>
    <x v="22"/>
    <s v="HDL, DR, O/S"/>
    <s v="FR"/>
    <n v="3"/>
    <x v="73"/>
    <x v="90"/>
    <x v="132"/>
    <x v="1"/>
  </r>
  <r>
    <x v="2197"/>
    <s v="HDL-FR DR O/S,RH"/>
    <s v="EA"/>
    <s v="GC"/>
    <x v="88"/>
    <x v="88"/>
    <s v="N"/>
    <s v="아산3포장장"/>
    <n v="20200924"/>
    <x v="517"/>
    <b v="0"/>
    <s v="HS334"/>
    <b v="1"/>
    <b v="1"/>
    <x v="5"/>
    <x v="22"/>
    <s v="HDL, DR, O/S"/>
    <s v="FR"/>
    <n v="3"/>
    <x v="73"/>
    <x v="90"/>
    <x v="132"/>
    <x v="1"/>
  </r>
  <r>
    <x v="2198"/>
    <s v="HDL-FR DR O/S, RH"/>
    <s v="EA"/>
    <s v="GC"/>
    <x v="88"/>
    <x v="88"/>
    <s v="N"/>
    <s v="아산3포장장"/>
    <n v="20201014"/>
    <x v="1180"/>
    <b v="0"/>
    <s v="HS334"/>
    <b v="1"/>
    <b v="1"/>
    <x v="5"/>
    <x v="22"/>
    <s v="HDL, DR, O/S"/>
    <s v="FR"/>
    <n v="3"/>
    <x v="73"/>
    <x v="90"/>
    <x v="132"/>
    <x v="1"/>
  </r>
  <r>
    <x v="2199"/>
    <s v="HDL-FR DR O/S,RH"/>
    <s v="EA"/>
    <s v="GC"/>
    <x v="88"/>
    <x v="88"/>
    <s v="N"/>
    <s v="아산3포장장"/>
    <n v="20200824"/>
    <x v="1182"/>
    <b v="0"/>
    <s v="HS334"/>
    <b v="1"/>
    <b v="1"/>
    <x v="5"/>
    <x v="22"/>
    <s v="HDL, DR, O/S"/>
    <s v="FR"/>
    <n v="3"/>
    <x v="73"/>
    <x v="90"/>
    <x v="132"/>
    <x v="1"/>
  </r>
  <r>
    <x v="2200"/>
    <s v="HDL-FR DR O/S, RH"/>
    <s v="EA"/>
    <s v="GC"/>
    <x v="88"/>
    <x v="88"/>
    <s v="N"/>
    <s v="아산3포장장"/>
    <n v="20201012"/>
    <x v="1183"/>
    <b v="0"/>
    <s v="HS334"/>
    <b v="1"/>
    <b v="1"/>
    <x v="5"/>
    <x v="22"/>
    <s v="HDL, DR, O/S"/>
    <s v="FR"/>
    <n v="3"/>
    <x v="73"/>
    <x v="90"/>
    <x v="132"/>
    <x v="1"/>
  </r>
  <r>
    <x v="2201"/>
    <s v="COVER-FR DR O/S HDL,RH"/>
    <s v="EA"/>
    <s v="GC"/>
    <x v="88"/>
    <x v="88"/>
    <s v="N"/>
    <s v="아산3포장장"/>
    <n v="20201028"/>
    <x v="1168"/>
    <b v="0"/>
    <s v="HS335"/>
    <b v="1"/>
    <b v="1"/>
    <x v="5"/>
    <x v="22"/>
    <s v="COVER, DR, O/S, HDL"/>
    <s v="FR"/>
    <n v="4"/>
    <x v="6"/>
    <x v="91"/>
    <x v="134"/>
    <x v="0"/>
  </r>
  <r>
    <x v="2202"/>
    <s v="PAD-FR DR O/S HDL HINGE,RH"/>
    <s v="EA"/>
    <s v="GC"/>
    <x v="88"/>
    <x v="88"/>
    <s v="N"/>
    <s v="아산3포장장"/>
    <n v="20201027"/>
    <x v="1169"/>
    <b v="0"/>
    <s v="PB325F"/>
    <b v="1"/>
    <b v="1"/>
    <x v="5"/>
    <x v="22"/>
    <s v="PAD, DR, O/S, HDL, HINGE"/>
    <s v="FR"/>
    <n v="5"/>
    <x v="82"/>
    <x v="102"/>
    <x v="150"/>
    <x v="0"/>
  </r>
  <r>
    <x v="2203"/>
    <s v="PAD-FR DR O/S HDL COVER,RH"/>
    <s v="EA"/>
    <s v="GC"/>
    <x v="88"/>
    <x v="88"/>
    <s v="N"/>
    <s v="아산3포장장"/>
    <n v="20201027"/>
    <x v="1184"/>
    <b v="0"/>
    <s v="PB325F"/>
    <b v="1"/>
    <b v="1"/>
    <x v="5"/>
    <x v="22"/>
    <s v="PAD, DR, O/S, HDL, COVER"/>
    <s v="FR"/>
    <n v="5"/>
    <x v="82"/>
    <x v="102"/>
    <x v="150"/>
    <x v="0"/>
  </r>
  <r>
    <x v="2204"/>
    <s v="BASE ASSY-FR DR O/S HDL,RH"/>
    <s v="EA"/>
    <s v="GC"/>
    <x v="88"/>
    <x v="88"/>
    <s v="N"/>
    <s v="아산3포장장"/>
    <n v="20201029"/>
    <x v="1185"/>
    <b v="0"/>
    <s v="PB325F"/>
    <b v="1"/>
    <b v="1"/>
    <x v="5"/>
    <x v="22"/>
    <s v="BASE, DR, O/S, HDL"/>
    <s v="FR"/>
    <n v="4"/>
    <x v="174"/>
    <x v="102"/>
    <x v="394"/>
    <x v="0"/>
  </r>
  <r>
    <x v="2205"/>
    <s v="MOLDING ASSY-FR DR FRAME,LH"/>
    <s v="EA"/>
    <s v="GC"/>
    <x v="83"/>
    <x v="83"/>
    <s v="N"/>
    <s v="아산3포장장"/>
    <n v="20201030"/>
    <x v="520"/>
    <b v="0"/>
    <s v="CS128"/>
    <b v="1"/>
    <b v="1"/>
    <x v="5"/>
    <x v="22"/>
    <s v="MOLDING, DR, FRAME"/>
    <s v="FR"/>
    <n v="3"/>
    <x v="97"/>
    <x v="121"/>
    <x v="179"/>
    <x v="0"/>
  </r>
  <r>
    <x v="2206"/>
    <s v="MOLDING ASSY-FR DR FRAME,LH"/>
    <s v="EA"/>
    <s v="GC"/>
    <x v="83"/>
    <x v="83"/>
    <s v="N"/>
    <s v="아산3포장장"/>
    <n v="20201030"/>
    <x v="901"/>
    <b v="0"/>
    <s v="CS128"/>
    <b v="1"/>
    <b v="1"/>
    <x v="5"/>
    <x v="22"/>
    <s v="MOLDING, DR, FRAME"/>
    <s v="FR"/>
    <n v="3"/>
    <x v="97"/>
    <x v="121"/>
    <x v="179"/>
    <x v="0"/>
  </r>
  <r>
    <x v="2207"/>
    <s v="MOLDING ASSY-FR DR FRAME,RH"/>
    <s v="EA"/>
    <s v="GC"/>
    <x v="83"/>
    <x v="83"/>
    <s v="N"/>
    <s v="아산3포장장"/>
    <n v="20201030"/>
    <x v="901"/>
    <b v="0"/>
    <s v="CS128"/>
    <b v="1"/>
    <b v="1"/>
    <x v="5"/>
    <x v="22"/>
    <s v="MOLDING, DR, FRAME"/>
    <s v="FR"/>
    <n v="3"/>
    <x v="97"/>
    <x v="121"/>
    <x v="179"/>
    <x v="0"/>
  </r>
  <r>
    <x v="2208"/>
    <s v="MOLDING ASSY-FR DR FRAME,RH"/>
    <s v="EA"/>
    <s v="GC"/>
    <x v="83"/>
    <x v="83"/>
    <s v="N"/>
    <s v="아산3포장장"/>
    <n v="20201030"/>
    <x v="901"/>
    <b v="0"/>
    <s v="CS128"/>
    <b v="1"/>
    <b v="1"/>
    <x v="5"/>
    <x v="22"/>
    <s v="MOLDING, DR, FRAME"/>
    <s v="FR"/>
    <n v="3"/>
    <x v="97"/>
    <x v="121"/>
    <x v="179"/>
    <x v="0"/>
  </r>
  <r>
    <x v="1516"/>
    <s v="PLUG-HOLE"/>
    <s v="EA"/>
    <s v="GC"/>
    <x v="108"/>
    <x v="108"/>
    <s v="N"/>
    <s v="아산3포장장"/>
    <n v="20201019"/>
    <x v="155"/>
    <b v="0"/>
    <s v="CM424"/>
    <b v="1"/>
    <b v="1"/>
    <x v="5"/>
    <x v="30"/>
    <s v="PLUG, HOLE"/>
    <m/>
    <n v="2"/>
    <x v="17"/>
    <x v="185"/>
    <x v="277"/>
    <x v="0"/>
  </r>
  <r>
    <x v="2209"/>
    <s v="W/STRIP ASSY-RR DR BELT O/S,LH"/>
    <s v="EA"/>
    <s v="GC"/>
    <x v="83"/>
    <x v="83"/>
    <s v="N"/>
    <s v="아산3포장장"/>
    <n v="20201030"/>
    <x v="610"/>
    <b v="0"/>
    <s v="PB125"/>
    <b v="1"/>
    <b v="1"/>
    <x v="5"/>
    <x v="30"/>
    <s v="W/STRIP, DR, BELT, O/S"/>
    <s v="RR"/>
    <n v="4"/>
    <x v="95"/>
    <x v="122"/>
    <x v="178"/>
    <x v="0"/>
  </r>
  <r>
    <x v="2210"/>
    <s v="W/STRIP ASSY-RR DR BELT O/S,LH"/>
    <s v="EA"/>
    <s v="GC"/>
    <x v="83"/>
    <x v="83"/>
    <s v="N"/>
    <s v="아산3포장장"/>
    <n v="20201029"/>
    <x v="822"/>
    <b v="0"/>
    <s v="PB125"/>
    <b v="1"/>
    <b v="1"/>
    <x v="5"/>
    <x v="30"/>
    <s v="W/STRIP, DR, BELT, O/S"/>
    <s v="RR"/>
    <n v="4"/>
    <x v="95"/>
    <x v="122"/>
    <x v="178"/>
    <x v="0"/>
  </r>
  <r>
    <x v="2211"/>
    <s v="W/STRIP ASSY-RR DR BELT O/S,RH"/>
    <s v="EA"/>
    <s v="GC"/>
    <x v="83"/>
    <x v="83"/>
    <s v="N"/>
    <s v="아산3포장장"/>
    <n v="20201030"/>
    <x v="610"/>
    <b v="0"/>
    <s v="PB125"/>
    <b v="1"/>
    <b v="1"/>
    <x v="5"/>
    <x v="30"/>
    <s v="W/STRIP, DR, BELT, O/S"/>
    <s v="RR"/>
    <n v="4"/>
    <x v="95"/>
    <x v="122"/>
    <x v="178"/>
    <x v="0"/>
  </r>
  <r>
    <x v="2212"/>
    <s v="W/STRIP ASSY-RR DR BELT O/S,RH"/>
    <s v="EA"/>
    <s v="GC"/>
    <x v="83"/>
    <x v="83"/>
    <s v="N"/>
    <s v="아산3포장장"/>
    <n v="20201029"/>
    <x v="822"/>
    <b v="0"/>
    <s v="PB125"/>
    <b v="1"/>
    <b v="1"/>
    <x v="5"/>
    <x v="30"/>
    <s v="W/STRIP, DR, BELT, O/S"/>
    <s v="RR"/>
    <n v="4"/>
    <x v="95"/>
    <x v="122"/>
    <x v="178"/>
    <x v="0"/>
  </r>
  <r>
    <x v="2213"/>
    <s v="MOLDING ASSY-RR DR FRAME,LH"/>
    <s v="EA"/>
    <s v="GC"/>
    <x v="83"/>
    <x v="83"/>
    <s v="N"/>
    <s v="아산3포장장"/>
    <n v="20201029"/>
    <x v="1186"/>
    <b v="0"/>
    <s v="CM218"/>
    <b v="1"/>
    <b v="1"/>
    <x v="5"/>
    <x v="30"/>
    <s v="MOLDING, DR, FRAME"/>
    <s v="FR"/>
    <n v="3"/>
    <x v="97"/>
    <x v="121"/>
    <x v="179"/>
    <x v="0"/>
  </r>
  <r>
    <x v="2214"/>
    <s v="MOLDING ASSY-RR DR FRAME,LH"/>
    <s v="EA"/>
    <s v="GC"/>
    <x v="83"/>
    <x v="83"/>
    <s v="N"/>
    <s v="아산3포장장"/>
    <n v="20201030"/>
    <x v="1186"/>
    <b v="0"/>
    <s v="CM218"/>
    <b v="1"/>
    <b v="1"/>
    <x v="5"/>
    <x v="30"/>
    <s v="MOLDING, DR, FRAME"/>
    <s v="FR"/>
    <n v="3"/>
    <x v="97"/>
    <x v="121"/>
    <x v="179"/>
    <x v="0"/>
  </r>
  <r>
    <x v="2215"/>
    <s v="MOLDING ASSY-RR DR FRAME,RH"/>
    <s v="EA"/>
    <s v="GC"/>
    <x v="83"/>
    <x v="83"/>
    <s v="N"/>
    <s v="아산3포장장"/>
    <n v="20201029"/>
    <x v="1186"/>
    <b v="0"/>
    <s v="CM218"/>
    <b v="1"/>
    <b v="1"/>
    <x v="5"/>
    <x v="30"/>
    <s v="MOLDING, DR, FRAME"/>
    <s v="FR"/>
    <n v="3"/>
    <x v="97"/>
    <x v="121"/>
    <x v="179"/>
    <x v="0"/>
  </r>
  <r>
    <x v="2216"/>
    <s v="MOLDING ASSY-RR DR FRAME,RH"/>
    <s v="EA"/>
    <s v="GC"/>
    <x v="83"/>
    <x v="83"/>
    <s v="N"/>
    <s v="아산3포장장"/>
    <n v="20201030"/>
    <x v="1186"/>
    <b v="0"/>
    <s v="CM218"/>
    <b v="1"/>
    <b v="1"/>
    <x v="5"/>
    <x v="30"/>
    <s v="MOLDING, DR, FRAME"/>
    <s v="FR"/>
    <n v="3"/>
    <x v="97"/>
    <x v="121"/>
    <x v="179"/>
    <x v="0"/>
  </r>
  <r>
    <x v="2217"/>
    <s v="FILM-ANTI CHIPPING,LH"/>
    <s v="EA"/>
    <s v="GC"/>
    <x v="53"/>
    <x v="53"/>
    <s v="N"/>
    <s v="아산3포장장"/>
    <n v="20201022"/>
    <x v="1187"/>
    <b v="0"/>
    <s v="PB325F"/>
    <b v="1"/>
    <b v="1"/>
    <x v="5"/>
    <x v="23"/>
    <s v="FILM, ANTI, CHIPPING"/>
    <m/>
    <n v="3"/>
    <x v="189"/>
    <x v="294"/>
    <x v="436"/>
    <x v="0"/>
  </r>
  <r>
    <x v="2218"/>
    <s v="FILM-ANTI CHIPPING,RH"/>
    <s v="EA"/>
    <s v="GC"/>
    <x v="53"/>
    <x v="53"/>
    <s v="N"/>
    <s v="아산3포장장"/>
    <n v="20201022"/>
    <x v="1188"/>
    <b v="0"/>
    <s v="PB325F"/>
    <b v="1"/>
    <b v="1"/>
    <x v="5"/>
    <x v="23"/>
    <s v="FILM, ANTI, CHIPPING"/>
    <m/>
    <n v="3"/>
    <x v="189"/>
    <x v="294"/>
    <x v="436"/>
    <x v="0"/>
  </r>
  <r>
    <x v="790"/>
    <s v="PAD-ANTINOISE"/>
    <s v="EA"/>
    <s v="GC"/>
    <x v="89"/>
    <x v="89"/>
    <s v="N"/>
    <s v="아산3포장장"/>
    <n v="20201025"/>
    <x v="437"/>
    <b v="0"/>
    <s v="CS558"/>
    <b v="1"/>
    <b v="1"/>
    <x v="5"/>
    <x v="23"/>
    <s v="PAD, ANTINOISE"/>
    <m/>
    <n v="2"/>
    <x v="82"/>
    <x v="124"/>
    <x v="181"/>
    <x v="0"/>
  </r>
  <r>
    <x v="2219"/>
    <s v="FOAM ASSY-FOOTREST"/>
    <s v="EA"/>
    <s v="GC"/>
    <x v="157"/>
    <x v="156"/>
    <s v="N"/>
    <s v="아산3포장장"/>
    <n v="20201029"/>
    <x v="1189"/>
    <b v="0"/>
    <s v="PB335F"/>
    <b v="1"/>
    <b v="1"/>
    <x v="5"/>
    <x v="23"/>
    <s v="FOAM, FOOTREST"/>
    <m/>
    <n v="2"/>
    <x v="35"/>
    <x v="295"/>
    <x v="437"/>
    <x v="0"/>
  </r>
  <r>
    <x v="2220"/>
    <s v="ANTI NOISE PAD"/>
    <m/>
    <s v="GC"/>
    <x v="89"/>
    <x v="89"/>
    <s v="N"/>
    <s v="아산3포장장"/>
    <n v="20201027"/>
    <x v="1190"/>
    <b v="0"/>
    <s v="HS335"/>
    <b v="1"/>
    <b v="1"/>
    <x v="5"/>
    <x v="23"/>
    <s v="ANTI, NOISE, PAD"/>
    <m/>
    <n v="3"/>
    <x v="82"/>
    <x v="124"/>
    <x v="181"/>
    <x v="0"/>
  </r>
  <r>
    <x v="2221"/>
    <s v="ANTI NOISE PAD"/>
    <m/>
    <s v="GC"/>
    <x v="89"/>
    <x v="89"/>
    <s v="N"/>
    <s v="아산3포장장"/>
    <n v="20200702"/>
    <x v="1191"/>
    <b v="0"/>
    <s v="PB325F"/>
    <b v="1"/>
    <b v="1"/>
    <x v="5"/>
    <x v="23"/>
    <s v="ANTI, NOISE, PAD"/>
    <m/>
    <n v="3"/>
    <x v="82"/>
    <x v="124"/>
    <x v="181"/>
    <x v="0"/>
  </r>
  <r>
    <x v="1626"/>
    <s v="MIRROR ASSY-I/S RR VIEW"/>
    <s v="EA"/>
    <s v="GC"/>
    <x v="42"/>
    <x v="42"/>
    <s v="N"/>
    <s v="아산3포장장"/>
    <n v="20200914"/>
    <x v="859"/>
    <b v="0"/>
    <s v="PB326F"/>
    <b v="1"/>
    <b v="1"/>
    <x v="5"/>
    <x v="23"/>
    <s v="MIRROR, I/S, VIEW"/>
    <s v="RR"/>
    <n v="3"/>
    <x v="52"/>
    <x v="60"/>
    <x v="92"/>
    <x v="0"/>
  </r>
  <r>
    <x v="2222"/>
    <s v="MIRROR-ASSY-I/S RR VIEW"/>
    <m/>
    <s v="GC"/>
    <x v="42"/>
    <x v="42"/>
    <s v="N"/>
    <s v="아산3포장장"/>
    <n v="20200619"/>
    <x v="1192"/>
    <b v="0"/>
    <s v="HS224"/>
    <b v="1"/>
    <b v="1"/>
    <x v="5"/>
    <x v="23"/>
    <s v="MIRROR, I/S, VIEW"/>
    <s v="RR"/>
    <n v="3"/>
    <x v="52"/>
    <x v="60"/>
    <x v="92"/>
    <x v="0"/>
  </r>
  <r>
    <x v="1323"/>
    <s v="COVER-I/S RR VIEW MIRROR"/>
    <s v="EA"/>
    <s v="GC"/>
    <x v="64"/>
    <x v="64"/>
    <s v="N"/>
    <s v="아산3포장장"/>
    <n v="20201021"/>
    <x v="666"/>
    <b v="0"/>
    <s v="PB326F"/>
    <b v="1"/>
    <b v="1"/>
    <x v="5"/>
    <x v="23"/>
    <s v="COVER, I/S, VIEW, MIRROR"/>
    <s v="RR"/>
    <n v="4"/>
    <x v="6"/>
    <x v="163"/>
    <x v="239"/>
    <x v="0"/>
  </r>
  <r>
    <x v="2223"/>
    <s v="SUNVISOR ASSY,LH"/>
    <s v="EA"/>
    <s v="GC"/>
    <x v="146"/>
    <x v="146"/>
    <s v="N"/>
    <s v="아산3포장장"/>
    <n v="20200916"/>
    <x v="1193"/>
    <b v="0"/>
    <s v="CM224"/>
    <b v="1"/>
    <b v="1"/>
    <x v="5"/>
    <x v="23"/>
    <s v="SUNVISOR"/>
    <m/>
    <n v="1"/>
    <x v="83"/>
    <x v="4"/>
    <x v="152"/>
    <x v="0"/>
  </r>
  <r>
    <x v="2224"/>
    <s v="SUNVISOR ASSY,LH"/>
    <s v="EA"/>
    <s v="GC"/>
    <x v="146"/>
    <x v="146"/>
    <s v="N"/>
    <s v="아산3포장장"/>
    <n v="20200916"/>
    <x v="1193"/>
    <b v="0"/>
    <s v="CM224"/>
    <b v="1"/>
    <b v="1"/>
    <x v="5"/>
    <x v="23"/>
    <s v="SUNVISOR"/>
    <m/>
    <n v="1"/>
    <x v="83"/>
    <x v="4"/>
    <x v="152"/>
    <x v="0"/>
  </r>
  <r>
    <x v="2225"/>
    <s v="SUNVISOR ASSY,LH"/>
    <s v="EA"/>
    <s v="GC"/>
    <x v="146"/>
    <x v="146"/>
    <s v="N"/>
    <s v="아산3포장장"/>
    <n v="20200916"/>
    <x v="1194"/>
    <b v="0"/>
    <s v="CM224"/>
    <b v="1"/>
    <b v="1"/>
    <x v="5"/>
    <x v="23"/>
    <s v="SUNVISOR"/>
    <m/>
    <n v="1"/>
    <x v="83"/>
    <x v="4"/>
    <x v="152"/>
    <x v="0"/>
  </r>
  <r>
    <x v="2226"/>
    <s v="SUNVISOR ASSY,LH"/>
    <s v="EA"/>
    <s v="GC"/>
    <x v="146"/>
    <x v="146"/>
    <s v="N"/>
    <s v="아산3포장장"/>
    <n v="20200916"/>
    <x v="1195"/>
    <b v="0"/>
    <s v="CM224"/>
    <b v="1"/>
    <b v="1"/>
    <x v="5"/>
    <x v="23"/>
    <s v="SUNVISOR"/>
    <m/>
    <n v="1"/>
    <x v="83"/>
    <x v="4"/>
    <x v="152"/>
    <x v="0"/>
  </r>
  <r>
    <x v="2227"/>
    <s v="SUNVISOR ASSY,LH"/>
    <s v="EA"/>
    <s v="GC"/>
    <x v="146"/>
    <x v="146"/>
    <s v="N"/>
    <s v="아산3포장장"/>
    <n v="20200916"/>
    <x v="1196"/>
    <b v="0"/>
    <s v="CM224"/>
    <b v="1"/>
    <b v="1"/>
    <x v="5"/>
    <x v="23"/>
    <s v="SUNVISOR"/>
    <m/>
    <n v="1"/>
    <x v="83"/>
    <x v="4"/>
    <x v="152"/>
    <x v="0"/>
  </r>
  <r>
    <x v="2228"/>
    <s v="SUNVISOR ASSY,LH"/>
    <s v="EA"/>
    <s v="GC"/>
    <x v="146"/>
    <x v="146"/>
    <s v="N"/>
    <s v="아산3포장장"/>
    <n v="20200916"/>
    <x v="1197"/>
    <b v="0"/>
    <s v="CM224"/>
    <b v="1"/>
    <b v="1"/>
    <x v="5"/>
    <x v="23"/>
    <s v="SUNVISOR"/>
    <m/>
    <n v="1"/>
    <x v="83"/>
    <x v="4"/>
    <x v="152"/>
    <x v="0"/>
  </r>
  <r>
    <x v="2229"/>
    <s v="SUNVISOR ASSY,LH"/>
    <s v="EA"/>
    <s v="GC"/>
    <x v="146"/>
    <x v="146"/>
    <s v="N"/>
    <s v="아산3포장장"/>
    <n v="20200916"/>
    <x v="1198"/>
    <b v="0"/>
    <s v="CM224"/>
    <b v="1"/>
    <b v="1"/>
    <x v="5"/>
    <x v="23"/>
    <s v="SUNVISOR"/>
    <m/>
    <n v="1"/>
    <x v="83"/>
    <x v="4"/>
    <x v="152"/>
    <x v="0"/>
  </r>
  <r>
    <x v="2230"/>
    <s v="SUNVISOR ASSY,LH"/>
    <s v="EA"/>
    <s v="GC"/>
    <x v="146"/>
    <x v="146"/>
    <s v="N"/>
    <s v="아산3포장장"/>
    <n v="20200916"/>
    <x v="1199"/>
    <b v="0"/>
    <s v="CM224"/>
    <b v="1"/>
    <b v="1"/>
    <x v="5"/>
    <x v="23"/>
    <s v="SUNVISOR"/>
    <m/>
    <n v="1"/>
    <x v="83"/>
    <x v="4"/>
    <x v="152"/>
    <x v="0"/>
  </r>
  <r>
    <x v="2231"/>
    <s v="SUNVISOR ASSY,RH"/>
    <s v="EA"/>
    <s v="GC"/>
    <x v="146"/>
    <x v="146"/>
    <s v="N"/>
    <s v="아산3포장장"/>
    <n v="20200916"/>
    <x v="1200"/>
    <b v="0"/>
    <s v="CM224"/>
    <b v="1"/>
    <b v="1"/>
    <x v="5"/>
    <x v="23"/>
    <s v="SUNVISOR"/>
    <m/>
    <n v="1"/>
    <x v="83"/>
    <x v="4"/>
    <x v="152"/>
    <x v="0"/>
  </r>
  <r>
    <x v="2232"/>
    <s v="SUNVISOR ASSY,RH"/>
    <s v="EA"/>
    <s v="GC"/>
    <x v="146"/>
    <x v="146"/>
    <s v="N"/>
    <s v="아산3포장장"/>
    <n v="20200916"/>
    <x v="1201"/>
    <b v="0"/>
    <s v="CM224"/>
    <b v="1"/>
    <b v="1"/>
    <x v="5"/>
    <x v="23"/>
    <s v="SUNVISOR"/>
    <m/>
    <n v="1"/>
    <x v="83"/>
    <x v="4"/>
    <x v="152"/>
    <x v="0"/>
  </r>
  <r>
    <x v="2233"/>
    <s v="SUNVISOR ASSY,RH"/>
    <s v="EA"/>
    <s v="GC"/>
    <x v="146"/>
    <x v="146"/>
    <s v="N"/>
    <s v="아산3포장장"/>
    <n v="20200916"/>
    <x v="1202"/>
    <b v="0"/>
    <s v="CM224"/>
    <b v="1"/>
    <b v="1"/>
    <x v="5"/>
    <x v="23"/>
    <s v="SUNVISOR"/>
    <m/>
    <n v="1"/>
    <x v="83"/>
    <x v="4"/>
    <x v="152"/>
    <x v="0"/>
  </r>
  <r>
    <x v="2234"/>
    <s v="SUNVISOR ASSY,RH"/>
    <s v="EA"/>
    <s v="GC"/>
    <x v="146"/>
    <x v="146"/>
    <s v="N"/>
    <s v="아산3포장장"/>
    <n v="20200916"/>
    <x v="1203"/>
    <b v="0"/>
    <s v="CM224"/>
    <b v="1"/>
    <b v="1"/>
    <x v="5"/>
    <x v="23"/>
    <s v="SUNVISOR"/>
    <m/>
    <n v="1"/>
    <x v="83"/>
    <x v="4"/>
    <x v="152"/>
    <x v="0"/>
  </r>
  <r>
    <x v="2235"/>
    <s v="SUNVISOR ASSY,RH"/>
    <s v="EA"/>
    <s v="GC"/>
    <x v="146"/>
    <x v="146"/>
    <s v="N"/>
    <s v="아산3포장장"/>
    <n v="20200916"/>
    <x v="1204"/>
    <b v="0"/>
    <s v="CM224"/>
    <b v="1"/>
    <b v="1"/>
    <x v="5"/>
    <x v="23"/>
    <s v="SUNVISOR"/>
    <m/>
    <n v="1"/>
    <x v="83"/>
    <x v="4"/>
    <x v="152"/>
    <x v="0"/>
  </r>
  <r>
    <x v="2236"/>
    <s v="SUNVISOR ASSY,RH"/>
    <s v="EA"/>
    <s v="GC"/>
    <x v="146"/>
    <x v="146"/>
    <s v="N"/>
    <s v="아산3포장장"/>
    <n v="20200916"/>
    <x v="1205"/>
    <b v="0"/>
    <s v="CM224"/>
    <b v="1"/>
    <b v="1"/>
    <x v="5"/>
    <x v="23"/>
    <s v="SUNVISOR"/>
    <m/>
    <n v="1"/>
    <x v="83"/>
    <x v="4"/>
    <x v="152"/>
    <x v="0"/>
  </r>
  <r>
    <x v="2237"/>
    <s v="SUNVISOR ASSY,RH"/>
    <s v="EA"/>
    <s v="GC"/>
    <x v="146"/>
    <x v="146"/>
    <s v="N"/>
    <s v="아산3포장장"/>
    <n v="20200916"/>
    <x v="1206"/>
    <b v="0"/>
    <s v="CM224"/>
    <b v="1"/>
    <b v="1"/>
    <x v="5"/>
    <x v="23"/>
    <s v="SUNVISOR"/>
    <m/>
    <n v="1"/>
    <x v="83"/>
    <x v="4"/>
    <x v="152"/>
    <x v="0"/>
  </r>
  <r>
    <x v="2238"/>
    <s v="SUNVISOR ASSY,RH"/>
    <s v="EA"/>
    <s v="GC"/>
    <x v="146"/>
    <x v="146"/>
    <s v="N"/>
    <s v="아산3포장장"/>
    <n v="20200916"/>
    <x v="1207"/>
    <b v="0"/>
    <s v="CM224"/>
    <b v="1"/>
    <b v="1"/>
    <x v="5"/>
    <x v="23"/>
    <s v="SUNVISOR"/>
    <m/>
    <n v="1"/>
    <x v="83"/>
    <x v="4"/>
    <x v="152"/>
    <x v="0"/>
  </r>
  <r>
    <x v="2239"/>
    <s v="SUNVISOR ASSY,RH"/>
    <s v="EA"/>
    <s v="GC"/>
    <x v="146"/>
    <x v="146"/>
    <s v="N"/>
    <s v="아산3포장장"/>
    <n v="20200916"/>
    <x v="1208"/>
    <b v="0"/>
    <s v="CM224"/>
    <b v="1"/>
    <b v="1"/>
    <x v="5"/>
    <x v="23"/>
    <s v="SUNVISOR"/>
    <m/>
    <n v="1"/>
    <x v="83"/>
    <x v="4"/>
    <x v="152"/>
    <x v="0"/>
  </r>
  <r>
    <x v="2240"/>
    <s v="BRKT ASSY-ASSIST HDL MTG FR,RH"/>
    <s v="EA"/>
    <s v="GC"/>
    <x v="60"/>
    <x v="60"/>
    <s v="N"/>
    <s v="아산3포장장"/>
    <n v="20201028"/>
    <x v="1128"/>
    <b v="0"/>
    <s v="PB320F"/>
    <b v="1"/>
    <b v="1"/>
    <x v="5"/>
    <x v="23"/>
    <s v="BRKT, ASSIST, HDL, MTG"/>
    <s v="FR"/>
    <n v="4"/>
    <x v="38"/>
    <x v="126"/>
    <x v="184"/>
    <x v="0"/>
  </r>
  <r>
    <x v="2241"/>
    <s v="BRKT ASSY-ASSIST HDL MTG RR,LH"/>
    <s v="EA"/>
    <s v="GC"/>
    <x v="60"/>
    <x v="60"/>
    <s v="N"/>
    <s v="아산3포장장"/>
    <n v="20201028"/>
    <x v="406"/>
    <b v="0"/>
    <s v="PB320F"/>
    <b v="1"/>
    <b v="1"/>
    <x v="5"/>
    <x v="23"/>
    <s v="BRKT, ASSIST, HDL, MTG"/>
    <s v="RR"/>
    <n v="4"/>
    <x v="38"/>
    <x v="126"/>
    <x v="184"/>
    <x v="0"/>
  </r>
  <r>
    <x v="2242"/>
    <s v="BRKT ASSY-ASSIST HDL MTG RR,RH"/>
    <s v="EA"/>
    <s v="GC"/>
    <x v="60"/>
    <x v="60"/>
    <s v="N"/>
    <s v="아산3포장장"/>
    <n v="20201028"/>
    <x v="406"/>
    <b v="0"/>
    <s v="PB320F"/>
    <b v="1"/>
    <b v="1"/>
    <x v="5"/>
    <x v="23"/>
    <s v="BRKT, ASSIST, HDL, MTG"/>
    <s v="RR"/>
    <n v="4"/>
    <x v="38"/>
    <x v="126"/>
    <x v="184"/>
    <x v="0"/>
  </r>
  <r>
    <x v="2243"/>
    <s v="HDL ASSY-ROOF ASSIST FR,RH"/>
    <m/>
    <s v="GC"/>
    <x v="58"/>
    <x v="58"/>
    <s v="N"/>
    <s v="아산3포장장"/>
    <n v="20201027"/>
    <x v="1209"/>
    <b v="0"/>
    <s v="PB325F"/>
    <b v="1"/>
    <b v="1"/>
    <x v="5"/>
    <x v="23"/>
    <s v="HDL, ROOF, ASSIST"/>
    <s v="FR"/>
    <n v="3"/>
    <x v="73"/>
    <x v="296"/>
    <x v="438"/>
    <x v="1"/>
  </r>
  <r>
    <x v="2244"/>
    <s v="HDL ASSY-ROOF ASSIST FR,RH"/>
    <m/>
    <s v="GC"/>
    <x v="58"/>
    <x v="58"/>
    <s v="N"/>
    <s v="아산3포장장"/>
    <n v="20201027"/>
    <x v="1210"/>
    <b v="0"/>
    <s v="PB325F"/>
    <b v="1"/>
    <b v="1"/>
    <x v="5"/>
    <x v="23"/>
    <s v="HDL, ROOF, ASSIST"/>
    <s v="FR"/>
    <n v="3"/>
    <x v="73"/>
    <x v="296"/>
    <x v="438"/>
    <x v="1"/>
  </r>
  <r>
    <x v="2245"/>
    <s v="HDL ASSY-ROOF ASSIST RR,LH"/>
    <m/>
    <s v="GC"/>
    <x v="58"/>
    <x v="58"/>
    <s v="N"/>
    <s v="아산3포장장"/>
    <n v="20201027"/>
    <x v="1211"/>
    <b v="0"/>
    <s v="PB325F"/>
    <b v="1"/>
    <b v="1"/>
    <x v="5"/>
    <x v="23"/>
    <s v="HDL, ROOF, ASSIST"/>
    <s v="RR"/>
    <n v="3"/>
    <x v="73"/>
    <x v="296"/>
    <x v="438"/>
    <x v="1"/>
  </r>
  <r>
    <x v="2246"/>
    <s v="HDL ASSY-ROOF ASSIST RR,LH"/>
    <m/>
    <s v="GC"/>
    <x v="58"/>
    <x v="58"/>
    <s v="N"/>
    <s v="아산3포장장"/>
    <n v="20201027"/>
    <x v="312"/>
    <b v="0"/>
    <s v="PB325F"/>
    <b v="1"/>
    <b v="1"/>
    <x v="5"/>
    <x v="23"/>
    <s v="HDL, ROOF, ASSIST"/>
    <s v="RR"/>
    <n v="3"/>
    <x v="73"/>
    <x v="296"/>
    <x v="438"/>
    <x v="1"/>
  </r>
  <r>
    <x v="2247"/>
    <s v="BRKT ASSY-ASSIST HDL MTG FR,RH"/>
    <s v="EA"/>
    <s v="GC"/>
    <x v="60"/>
    <x v="60"/>
    <s v="N"/>
    <s v="아산3포장장"/>
    <n v="20201020"/>
    <x v="934"/>
    <b v="0"/>
    <s v="PB320F"/>
    <b v="1"/>
    <b v="1"/>
    <x v="5"/>
    <x v="23"/>
    <s v="BRKT, ASSIST, HDL, MTG"/>
    <s v="FR"/>
    <n v="4"/>
    <x v="38"/>
    <x v="126"/>
    <x v="184"/>
    <x v="0"/>
  </r>
  <r>
    <x v="2248"/>
    <s v="BRKT ASSY-ASSIST HDL MTG RR,LH"/>
    <s v="EA"/>
    <s v="GC"/>
    <x v="60"/>
    <x v="60"/>
    <s v="N"/>
    <s v="아산3포장장"/>
    <n v="20201020"/>
    <x v="910"/>
    <b v="0"/>
    <s v="PB320F"/>
    <b v="1"/>
    <b v="1"/>
    <x v="5"/>
    <x v="23"/>
    <s v="BRKT, ASSIST, HDL, MTG"/>
    <s v="RR"/>
    <n v="4"/>
    <x v="38"/>
    <x v="126"/>
    <x v="184"/>
    <x v="0"/>
  </r>
  <r>
    <x v="2249"/>
    <s v="BRKT ASSY-ASSIST HDL MTG RR,RH"/>
    <s v="EA"/>
    <s v="GC"/>
    <x v="60"/>
    <x v="60"/>
    <s v="N"/>
    <s v="아산3포장장"/>
    <n v="20201020"/>
    <x v="1128"/>
    <b v="0"/>
    <s v="PB320F"/>
    <b v="1"/>
    <b v="1"/>
    <x v="5"/>
    <x v="23"/>
    <s v="BRKT, ASSIST, HDL, MTG"/>
    <s v="RR"/>
    <n v="4"/>
    <x v="38"/>
    <x v="126"/>
    <x v="184"/>
    <x v="0"/>
  </r>
  <r>
    <x v="2250"/>
    <s v="GROMMET ASSY-SCREW"/>
    <s v="EA"/>
    <s v="GC"/>
    <x v="48"/>
    <x v="48"/>
    <s v="N"/>
    <s v="아산3포장장"/>
    <n v="20201025"/>
    <x v="1212"/>
    <b v="0"/>
    <s v="CM428"/>
    <b v="1"/>
    <b v="1"/>
    <x v="5"/>
    <x v="23"/>
    <s v="GROMMET, SCREW"/>
    <m/>
    <n v="2"/>
    <x v="72"/>
    <x v="297"/>
    <x v="439"/>
    <x v="0"/>
  </r>
  <r>
    <x v="2251"/>
    <s v="WS MOULDING"/>
    <s v="EA"/>
    <s v="GC"/>
    <x v="83"/>
    <x v="83"/>
    <s v="N"/>
    <s v="아산3포장장"/>
    <n v="20201030"/>
    <x v="463"/>
    <b v="0"/>
    <s v="PB125"/>
    <b v="1"/>
    <b v="1"/>
    <x v="5"/>
    <x v="31"/>
    <s v="WS, MOULDING"/>
    <m/>
    <n v="2"/>
    <x v="190"/>
    <x v="4"/>
    <x v="440"/>
    <x v="0"/>
  </r>
  <r>
    <x v="1554"/>
    <s v="RETAINER ASSY-C/TOP COVER MTG"/>
    <s v="EA"/>
    <s v="GC"/>
    <x v="48"/>
    <x v="48"/>
    <s v="N"/>
    <s v="아산3포장장"/>
    <n v="20201025"/>
    <x v="346"/>
    <b v="0"/>
    <s v="CS558"/>
    <b v="1"/>
    <b v="1"/>
    <x v="5"/>
    <x v="31"/>
    <s v="RETAINER, C/TOP, COVER, MTG"/>
    <m/>
    <n v="4"/>
    <x v="25"/>
    <x v="199"/>
    <x v="299"/>
    <x v="0"/>
  </r>
  <r>
    <x v="2252"/>
    <s v="EMBLEM-CAR NAME"/>
    <s v="EA"/>
    <s v="GC"/>
    <x v="59"/>
    <x v="59"/>
    <s v="N"/>
    <s v="아산3포장장"/>
    <n v="20201023"/>
    <x v="1029"/>
    <b v="0"/>
    <s v="PB325F"/>
    <b v="1"/>
    <b v="1"/>
    <x v="5"/>
    <x v="31"/>
    <s v="EMBLEM, CAR, NAME"/>
    <m/>
    <n v="3"/>
    <x v="74"/>
    <x v="4"/>
    <x v="135"/>
    <x v="0"/>
  </r>
  <r>
    <x v="2253"/>
    <s v="EMBLEM-CAR NAME"/>
    <s v="EA"/>
    <s v="GC"/>
    <x v="59"/>
    <x v="59"/>
    <s v="N"/>
    <s v="아산3포장장"/>
    <n v="20201007"/>
    <x v="1213"/>
    <b v="0"/>
    <s v="PB325F"/>
    <b v="1"/>
    <b v="1"/>
    <x v="5"/>
    <x v="31"/>
    <s v="EMBLEM, CAR, NAME"/>
    <m/>
    <n v="3"/>
    <x v="74"/>
    <x v="4"/>
    <x v="135"/>
    <x v="0"/>
  </r>
  <r>
    <x v="2254"/>
    <s v="EMBLEM-COMPANY NAME"/>
    <s v="EA"/>
    <s v="GC"/>
    <x v="74"/>
    <x v="74"/>
    <s v="N"/>
    <s v="아산3포장장"/>
    <n v="20201021"/>
    <x v="1214"/>
    <b v="0"/>
    <s v="CM424"/>
    <b v="1"/>
    <b v="1"/>
    <x v="5"/>
    <x v="31"/>
    <s v="EMBLEM, COMPANY, NAME"/>
    <m/>
    <n v="3"/>
    <x v="74"/>
    <x v="4"/>
    <x v="135"/>
    <x v="0"/>
  </r>
  <r>
    <x v="2255"/>
    <s v="EMBLEM-TRIM"/>
    <s v="EA"/>
    <s v="GC"/>
    <x v="59"/>
    <x v="59"/>
    <s v="N"/>
    <s v="아산3포장장"/>
    <n v="20201028"/>
    <x v="1215"/>
    <b v="0"/>
    <s v="PB325F"/>
    <b v="1"/>
    <b v="1"/>
    <x v="5"/>
    <x v="31"/>
    <s v="EMBLEM, TRIM"/>
    <m/>
    <n v="2"/>
    <x v="74"/>
    <x v="4"/>
    <x v="135"/>
    <x v="0"/>
  </r>
  <r>
    <x v="2256"/>
    <s v="EMBLEM-GT LINE"/>
    <s v="EA"/>
    <s v="GC"/>
    <x v="59"/>
    <x v="59"/>
    <s v="N"/>
    <s v="아산3포장장"/>
    <n v="20201023"/>
    <x v="717"/>
    <b v="0"/>
    <s v="PB325F"/>
    <b v="1"/>
    <b v="1"/>
    <x v="5"/>
    <x v="31"/>
    <s v="EMBLEM, GT, LINE"/>
    <m/>
    <n v="3"/>
    <x v="74"/>
    <x v="4"/>
    <x v="135"/>
    <x v="0"/>
  </r>
  <r>
    <x v="2257"/>
    <s v="EMBLEM-GT"/>
    <s v="EA"/>
    <s v="GC"/>
    <x v="59"/>
    <x v="59"/>
    <s v="N"/>
    <s v="아산3포장장"/>
    <n v="20201020"/>
    <x v="1216"/>
    <b v="0"/>
    <s v="PB325F"/>
    <b v="1"/>
    <b v="1"/>
    <x v="5"/>
    <x v="31"/>
    <s v="EMBLEM, GT"/>
    <m/>
    <n v="2"/>
    <x v="74"/>
    <x v="4"/>
    <x v="135"/>
    <x v="0"/>
  </r>
  <r>
    <x v="2258"/>
    <s v="LABEL-ANTITHEFT"/>
    <m/>
    <s v="GC"/>
    <x v="143"/>
    <x v="143"/>
    <s v="N"/>
    <s v="아산3포장장"/>
    <n v="20201027"/>
    <x v="1217"/>
    <b v="0"/>
    <s v="CM324"/>
    <b v="1"/>
    <b v="1"/>
    <x v="5"/>
    <x v="31"/>
    <s v="LABEL, ANTITHEFT"/>
    <m/>
    <n v="1"/>
    <x v="51"/>
    <x v="4"/>
    <x v="90"/>
    <x v="0"/>
  </r>
  <r>
    <x v="406"/>
    <s v="T/SCREW-BUMPER MTG"/>
    <s v="EA"/>
    <s v="GC"/>
    <x v="5"/>
    <x v="5"/>
    <s v="N"/>
    <s v="아산3포장장"/>
    <n v="20201025"/>
    <x v="274"/>
    <b v="0"/>
    <s v="CS558"/>
    <b v="1"/>
    <b v="1"/>
    <x v="5"/>
    <x v="31"/>
    <s v="T/SCREW, BUMPER, MTG"/>
    <m/>
    <n v="3"/>
    <x v="1"/>
    <x v="4"/>
    <x v="136"/>
    <x v="0"/>
  </r>
  <r>
    <x v="2259"/>
    <s v="SPOILER ASSY-RR"/>
    <s v="EA"/>
    <s v="GC"/>
    <x v="105"/>
    <x v="105"/>
    <s v="N"/>
    <s v="아산3포장장"/>
    <n v="20201030"/>
    <x v="1218"/>
    <b v="1"/>
    <s v="CS122"/>
    <b v="1"/>
    <b v="1"/>
    <x v="5"/>
    <x v="31"/>
    <s v="SPOILER"/>
    <s v="RR"/>
    <n v="1"/>
    <x v="191"/>
    <x v="4"/>
    <x v="441"/>
    <x v="0"/>
  </r>
  <r>
    <x v="2260"/>
    <s v="MOLDING ASSY-ROOF,LH"/>
    <s v="EA"/>
    <s v="GC"/>
    <x v="83"/>
    <x v="83"/>
    <s v="N"/>
    <s v="아산3포장장"/>
    <n v="20201030"/>
    <x v="1137"/>
    <b v="1"/>
    <s v="CR124"/>
    <b v="1"/>
    <b v="1"/>
    <x v="5"/>
    <x v="31"/>
    <s v="MOLDING, ROOF"/>
    <m/>
    <n v="2"/>
    <x v="97"/>
    <x v="123"/>
    <x v="442"/>
    <x v="0"/>
  </r>
  <r>
    <x v="2261"/>
    <s v="MOLDING ASSY-ROOF,RH"/>
    <s v="EA"/>
    <s v="GC"/>
    <x v="83"/>
    <x v="83"/>
    <s v="N"/>
    <s v="아산3포장장"/>
    <n v="20201030"/>
    <x v="1137"/>
    <b v="1"/>
    <s v="CR124"/>
    <b v="1"/>
    <b v="1"/>
    <x v="5"/>
    <x v="31"/>
    <s v="MOLDING, ROOF"/>
    <m/>
    <n v="2"/>
    <x v="97"/>
    <x v="123"/>
    <x v="442"/>
    <x v="0"/>
  </r>
  <r>
    <x v="2262"/>
    <s v="COVER ASSY-FR DR QDRNT INR,LH"/>
    <s v="EA"/>
    <s v="GC"/>
    <x v="158"/>
    <x v="157"/>
    <s v="N"/>
    <s v="아산3포장장"/>
    <n v="20201023"/>
    <x v="1219"/>
    <b v="0"/>
    <s v="PB325F"/>
    <b v="1"/>
    <b v="1"/>
    <x v="5"/>
    <x v="31"/>
    <s v="COVER, DR, QDRNT, INR"/>
    <s v="FR"/>
    <n v="4"/>
    <x v="6"/>
    <x v="298"/>
    <x v="443"/>
    <x v="1"/>
  </r>
  <r>
    <x v="2263"/>
    <s v="COVER-FR DR QUADRANT INR, LH"/>
    <s v="EA"/>
    <s v="GC"/>
    <x v="158"/>
    <x v="157"/>
    <s v="N"/>
    <s v="아산3포장장"/>
    <n v="20201023"/>
    <x v="1220"/>
    <b v="0"/>
    <s v="PB325F"/>
    <b v="1"/>
    <b v="1"/>
    <x v="5"/>
    <x v="31"/>
    <s v="COVER, DR, QUADRANT, INR"/>
    <s v="FR"/>
    <n v="4"/>
    <x v="6"/>
    <x v="298"/>
    <x v="443"/>
    <x v="1"/>
  </r>
  <r>
    <x v="2264"/>
    <s v="COVER ASSY-FR DR QDRNT INR,RH"/>
    <s v="EA"/>
    <s v="GC"/>
    <x v="158"/>
    <x v="157"/>
    <s v="N"/>
    <s v="아산3포장장"/>
    <n v="20201023"/>
    <x v="1221"/>
    <b v="0"/>
    <s v="PB325F"/>
    <b v="1"/>
    <b v="1"/>
    <x v="5"/>
    <x v="31"/>
    <s v="COVER, DR, QDRNT, INR"/>
    <s v="FR"/>
    <n v="4"/>
    <x v="6"/>
    <x v="298"/>
    <x v="443"/>
    <x v="1"/>
  </r>
  <r>
    <x v="2265"/>
    <s v="COVER-FR DR QUADRANT INR, RH"/>
    <s v="EA"/>
    <s v="GC"/>
    <x v="158"/>
    <x v="157"/>
    <s v="N"/>
    <s v="아산3포장장"/>
    <n v="20201023"/>
    <x v="1222"/>
    <b v="0"/>
    <s v="PB325F"/>
    <b v="1"/>
    <b v="1"/>
    <x v="5"/>
    <x v="31"/>
    <s v="COVER, DR, QUADRANT, INR"/>
    <s v="FR"/>
    <n v="4"/>
    <x v="6"/>
    <x v="298"/>
    <x v="443"/>
    <x v="1"/>
  </r>
  <r>
    <x v="408"/>
    <s v="BOLT-WASHER ASSY P/CLEAR"/>
    <s v="EA"/>
    <s v="GC"/>
    <x v="7"/>
    <x v="7"/>
    <s v="N"/>
    <s v="아산3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2266"/>
    <s v="ISO FIX-CHILD LWR ANCH OTR,LH"/>
    <s v="EA"/>
    <s v="GC"/>
    <x v="134"/>
    <x v="134"/>
    <s v="N"/>
    <s v="아산3포장장"/>
    <n v="20201030"/>
    <x v="1223"/>
    <b v="0"/>
    <s v="PB320F"/>
    <b v="1"/>
    <b v="1"/>
    <x v="5"/>
    <x v="47"/>
    <s v="ISO, FIX, CHILD, LWR, ANCH, OTR"/>
    <m/>
    <n v="6"/>
    <x v="192"/>
    <x v="299"/>
    <x v="444"/>
    <x v="0"/>
  </r>
  <r>
    <x v="2267"/>
    <s v="HINGE ASSY-RR SEAT BACK SD,LH"/>
    <s v="EA"/>
    <s v="GC"/>
    <x v="134"/>
    <x v="134"/>
    <s v="N"/>
    <s v="아산3포장장"/>
    <n v="20201028"/>
    <x v="1224"/>
    <b v="0"/>
    <s v="PB326F"/>
    <b v="1"/>
    <b v="1"/>
    <x v="5"/>
    <x v="47"/>
    <s v="HINGE, SEAT, BACK, SD"/>
    <s v="RR"/>
    <n v="4"/>
    <x v="92"/>
    <x v="218"/>
    <x v="322"/>
    <x v="0"/>
  </r>
  <r>
    <x v="2268"/>
    <s v="HINGE ASSY-RR SEAT BACK SD,RH"/>
    <s v="EA"/>
    <s v="GC"/>
    <x v="134"/>
    <x v="134"/>
    <s v="N"/>
    <s v="아산3포장장"/>
    <n v="20201028"/>
    <x v="492"/>
    <b v="0"/>
    <s v="PB326F"/>
    <b v="1"/>
    <b v="1"/>
    <x v="5"/>
    <x v="47"/>
    <s v="HINGE, SEAT, BACK, SD"/>
    <s v="RR"/>
    <n v="4"/>
    <x v="92"/>
    <x v="218"/>
    <x v="322"/>
    <x v="0"/>
  </r>
  <r>
    <x v="2269"/>
    <s v="HINGE ASSY-RR SEAT BACK CTR"/>
    <s v="EA"/>
    <s v="GC"/>
    <x v="134"/>
    <x v="134"/>
    <s v="N"/>
    <s v="아산3포장장"/>
    <n v="20201028"/>
    <x v="1225"/>
    <b v="0"/>
    <s v="PB320F"/>
    <b v="1"/>
    <b v="1"/>
    <x v="5"/>
    <x v="47"/>
    <s v="HINGE, SEAT, BACK, CTR"/>
    <s v="RR"/>
    <n v="4"/>
    <x v="92"/>
    <x v="300"/>
    <x v="445"/>
    <x v="0"/>
  </r>
  <r>
    <x v="2270"/>
    <s v="LATCH ASSY-RR SEAT BACK,LH"/>
    <s v="EA"/>
    <s v="GC"/>
    <x v="134"/>
    <x v="134"/>
    <s v="N"/>
    <s v="아산3포장장"/>
    <n v="20201029"/>
    <x v="1226"/>
    <b v="0"/>
    <s v="PB335F"/>
    <b v="1"/>
    <b v="1"/>
    <x v="5"/>
    <x v="47"/>
    <s v="LATCH, SEAT, BACK"/>
    <s v="RR"/>
    <n v="3"/>
    <x v="70"/>
    <x v="219"/>
    <x v="323"/>
    <x v="0"/>
  </r>
  <r>
    <x v="2271"/>
    <s v="LATCH ASSY-RR SEAT BACK,RH"/>
    <s v="EA"/>
    <s v="GC"/>
    <x v="134"/>
    <x v="134"/>
    <s v="N"/>
    <s v="아산3포장장"/>
    <n v="20201030"/>
    <x v="1226"/>
    <b v="0"/>
    <s v="PB335F"/>
    <b v="1"/>
    <b v="1"/>
    <x v="5"/>
    <x v="47"/>
    <s v="LATCH, SEAT, BACK"/>
    <s v="RR"/>
    <n v="3"/>
    <x v="70"/>
    <x v="219"/>
    <x v="323"/>
    <x v="0"/>
  </r>
  <r>
    <x v="2272"/>
    <s v="LAMP ASSY-CTR GARNISH"/>
    <s v="EA"/>
    <s v="GC"/>
    <x v="159"/>
    <x v="158"/>
    <s v="N"/>
    <s v="아산3포장장"/>
    <n v="20201029"/>
    <x v="1227"/>
    <b v="0"/>
    <s v="PB335F"/>
    <b v="1"/>
    <b v="1"/>
    <x v="2"/>
    <x v="56"/>
    <s v="LAMP, CTR, GARNISH"/>
    <m/>
    <n v="3"/>
    <x v="177"/>
    <x v="301"/>
    <x v="446"/>
    <x v="0"/>
  </r>
  <r>
    <x v="2273"/>
    <s v="LAMP ASSY-CTR GARNISH"/>
    <s v="EA"/>
    <s v="GC"/>
    <x v="159"/>
    <x v="158"/>
    <s v="N"/>
    <s v="아산3포장장"/>
    <n v="20201029"/>
    <x v="1228"/>
    <b v="0"/>
    <s v="PB335F"/>
    <b v="1"/>
    <b v="1"/>
    <x v="2"/>
    <x v="56"/>
    <s v="LAMP, CTR, GARNISH"/>
    <m/>
    <n v="3"/>
    <x v="177"/>
    <x v="301"/>
    <x v="446"/>
    <x v="0"/>
  </r>
  <r>
    <x v="2274"/>
    <s v="LAMP ASSY-CTR GARNISH"/>
    <s v="EA"/>
    <s v="GC"/>
    <x v="159"/>
    <x v="158"/>
    <s v="N"/>
    <s v="아산3포장장"/>
    <n v="20200928"/>
    <x v="1229"/>
    <b v="0"/>
    <s v="PB335F"/>
    <b v="1"/>
    <b v="1"/>
    <x v="2"/>
    <x v="56"/>
    <s v="LAMP, CTR, GARNISH"/>
    <m/>
    <n v="3"/>
    <x v="177"/>
    <x v="301"/>
    <x v="446"/>
    <x v="0"/>
  </r>
  <r>
    <x v="2275"/>
    <s v="LAMP ASSY-CTR GARNISH"/>
    <s v="EA"/>
    <s v="GC"/>
    <x v="159"/>
    <x v="158"/>
    <s v="N"/>
    <s v="아산3포장장"/>
    <n v="20200928"/>
    <x v="1230"/>
    <b v="0"/>
    <s v="PB335F"/>
    <b v="1"/>
    <b v="1"/>
    <x v="2"/>
    <x v="56"/>
    <s v="LAMP, CTR, GARNISH"/>
    <m/>
    <n v="3"/>
    <x v="177"/>
    <x v="301"/>
    <x v="446"/>
    <x v="0"/>
  </r>
  <r>
    <x v="2276"/>
    <s v="LAMP ASSY-CTR GARNISH"/>
    <s v="EA"/>
    <s v="GC"/>
    <x v="159"/>
    <x v="158"/>
    <s v="N"/>
    <s v="아산3포장장"/>
    <n v="20200928"/>
    <x v="1231"/>
    <b v="0"/>
    <s v="PB335F"/>
    <b v="1"/>
    <b v="1"/>
    <x v="2"/>
    <x v="56"/>
    <s v="LAMP, CTR, GARNISH"/>
    <m/>
    <n v="3"/>
    <x v="177"/>
    <x v="301"/>
    <x v="446"/>
    <x v="0"/>
  </r>
  <r>
    <x v="2277"/>
    <s v="LAMP ASSY-LUGGAGE &amp; GLOVE"/>
    <s v="EA"/>
    <s v="GC"/>
    <x v="148"/>
    <x v="148"/>
    <s v="N"/>
    <s v="아산3포장장"/>
    <n v="20201101"/>
    <x v="554"/>
    <b v="1"/>
    <s v="YUPCHE"/>
    <b v="1"/>
    <b v="1"/>
    <x v="2"/>
    <x v="56"/>
    <s v="LAMP, LUGGAGE&amp;GLOVE"/>
    <m/>
    <n v="2"/>
    <x v="177"/>
    <x v="271"/>
    <x v="400"/>
    <x v="1"/>
  </r>
  <r>
    <x v="2278"/>
    <s v="LAMP ASSY-O/HEAD CNSL N/ROOF"/>
    <m/>
    <s v="GC"/>
    <x v="57"/>
    <x v="57"/>
    <s v="N"/>
    <s v="아산3포장장"/>
    <n v="20201022"/>
    <x v="850"/>
    <b v="0"/>
    <s v="CS224"/>
    <b v="1"/>
    <b v="1"/>
    <x v="2"/>
    <x v="56"/>
    <s v="LAMP, O/HEAD, CNSL, N/ROOF"/>
    <m/>
    <n v="4"/>
    <x v="177"/>
    <x v="302"/>
    <x v="447"/>
    <x v="0"/>
  </r>
  <r>
    <x v="2279"/>
    <s v="LAMP ASSY-O/HEAD CNSL N/ROOF"/>
    <s v="EA"/>
    <s v="GC"/>
    <x v="57"/>
    <x v="57"/>
    <s v="N"/>
    <s v="아산3포장장"/>
    <n v="20201029"/>
    <x v="1232"/>
    <b v="0"/>
    <s v="PB335F"/>
    <b v="1"/>
    <b v="1"/>
    <x v="2"/>
    <x v="56"/>
    <s v="LAMP, O/HEAD, CNSL, N/ROOF"/>
    <m/>
    <n v="4"/>
    <x v="177"/>
    <x v="302"/>
    <x v="447"/>
    <x v="0"/>
  </r>
  <r>
    <x v="2280"/>
    <s v="LAMP ASSY-O/HEAD CNSL N/ROOF"/>
    <s v="EA"/>
    <s v="GC"/>
    <x v="57"/>
    <x v="57"/>
    <s v="N"/>
    <s v="아산3포장장"/>
    <n v="20201029"/>
    <x v="1233"/>
    <b v="0"/>
    <s v="PB335F"/>
    <b v="1"/>
    <b v="1"/>
    <x v="2"/>
    <x v="56"/>
    <s v="LAMP, O/HEAD, CNSL, N/ROOF"/>
    <m/>
    <n v="4"/>
    <x v="177"/>
    <x v="302"/>
    <x v="447"/>
    <x v="0"/>
  </r>
  <r>
    <x v="2281"/>
    <s v="LAMP ASSY-O/HEAD CNSL N/ROOF"/>
    <s v="EA"/>
    <s v="GC"/>
    <x v="57"/>
    <x v="57"/>
    <s v="N"/>
    <s v="아산3포장장"/>
    <n v="20201027"/>
    <x v="1234"/>
    <b v="0"/>
    <s v="CS224"/>
    <b v="1"/>
    <b v="1"/>
    <x v="2"/>
    <x v="56"/>
    <s v="LAMP, O/HEAD, CNSL, N/ROOF"/>
    <m/>
    <n v="4"/>
    <x v="177"/>
    <x v="302"/>
    <x v="447"/>
    <x v="0"/>
  </r>
  <r>
    <x v="2282"/>
    <s v="LAMP ASSY-O/HEAD CNSL N/ROOF"/>
    <s v="EA"/>
    <s v="GC"/>
    <x v="57"/>
    <x v="57"/>
    <s v="N"/>
    <s v="아산3포장장"/>
    <n v="20200921"/>
    <x v="1235"/>
    <b v="0"/>
    <s v="PB335F"/>
    <b v="1"/>
    <b v="1"/>
    <x v="2"/>
    <x v="56"/>
    <s v="LAMP, O/HEAD, CNSL, N/ROOF"/>
    <m/>
    <n v="4"/>
    <x v="177"/>
    <x v="302"/>
    <x v="447"/>
    <x v="0"/>
  </r>
  <r>
    <x v="2283"/>
    <s v="LAMP ASSY-O/HEAD CNSL N/ROOF"/>
    <s v="EA"/>
    <s v="GC"/>
    <x v="57"/>
    <x v="57"/>
    <s v="N"/>
    <s v="아산3포장장"/>
    <n v="20200921"/>
    <x v="1236"/>
    <b v="0"/>
    <s v="PB335F"/>
    <b v="1"/>
    <b v="1"/>
    <x v="2"/>
    <x v="56"/>
    <s v="LAMP, O/HEAD, CNSL, N/ROOF"/>
    <m/>
    <n v="4"/>
    <x v="177"/>
    <x v="302"/>
    <x v="447"/>
    <x v="0"/>
  </r>
  <r>
    <x v="2284"/>
    <s v="LAMP ASSY-O/HEAD CNSL S/ROOF"/>
    <m/>
    <s v="GC"/>
    <x v="57"/>
    <x v="57"/>
    <s v="N"/>
    <s v="아산3포장장"/>
    <n v="20201029"/>
    <x v="322"/>
    <b v="0"/>
    <s v="CS224"/>
    <b v="1"/>
    <b v="1"/>
    <x v="2"/>
    <x v="56"/>
    <s v="LAMP, O/HEAD, CNSL, S/ROOF"/>
    <m/>
    <n v="4"/>
    <x v="177"/>
    <x v="303"/>
    <x v="448"/>
    <x v="1"/>
  </r>
  <r>
    <x v="2285"/>
    <s v="LAMP ASSY-O/HEAD CNSL S/ROOF"/>
    <s v="EA"/>
    <s v="GC"/>
    <x v="57"/>
    <x v="57"/>
    <s v="N"/>
    <s v="아산3포장장"/>
    <n v="20201030"/>
    <x v="1237"/>
    <b v="0"/>
    <s v="PB335F"/>
    <b v="1"/>
    <b v="1"/>
    <x v="2"/>
    <x v="56"/>
    <s v="LAMP, O/HEAD, CNSL, S/ROOF"/>
    <m/>
    <n v="4"/>
    <x v="177"/>
    <x v="303"/>
    <x v="448"/>
    <x v="1"/>
  </r>
  <r>
    <x v="2286"/>
    <s v="LAMP ASSY-O/HEAD CNSL S/ROOF"/>
    <s v="EA"/>
    <s v="GC"/>
    <x v="57"/>
    <x v="57"/>
    <s v="N"/>
    <s v="아산3포장장"/>
    <n v="20201029"/>
    <x v="322"/>
    <b v="0"/>
    <s v="CS224"/>
    <b v="1"/>
    <b v="1"/>
    <x v="2"/>
    <x v="56"/>
    <s v="LAMP, O/HEAD, CNSL, S/ROOF"/>
    <m/>
    <n v="4"/>
    <x v="177"/>
    <x v="303"/>
    <x v="448"/>
    <x v="1"/>
  </r>
  <r>
    <x v="2287"/>
    <s v="LAMP ASSY-O/HEAD CNSL S/ROOF"/>
    <s v="EA"/>
    <s v="GC"/>
    <x v="57"/>
    <x v="57"/>
    <s v="N"/>
    <s v="아산3포장장"/>
    <n v="20200921"/>
    <x v="1238"/>
    <b v="0"/>
    <s v="PB335F"/>
    <b v="1"/>
    <b v="1"/>
    <x v="2"/>
    <x v="56"/>
    <s v="LAMP, O/HEAD, CNSL, S/ROOF"/>
    <m/>
    <n v="4"/>
    <x v="177"/>
    <x v="303"/>
    <x v="448"/>
    <x v="1"/>
  </r>
  <r>
    <x v="2288"/>
    <s v="LAMP ASSY-O/HEAD CNSL S/ROOF"/>
    <s v="EA"/>
    <s v="GC"/>
    <x v="57"/>
    <x v="57"/>
    <s v="N"/>
    <s v="아산3포장장"/>
    <n v="20200921"/>
    <x v="1239"/>
    <b v="0"/>
    <s v="PB335F"/>
    <b v="1"/>
    <b v="1"/>
    <x v="2"/>
    <x v="56"/>
    <s v="LAMP, O/HEAD, CNSL, S/ROOF"/>
    <m/>
    <n v="4"/>
    <x v="177"/>
    <x v="303"/>
    <x v="448"/>
    <x v="1"/>
  </r>
  <r>
    <x v="2289"/>
    <s v="LAMP ASSY-O/HEAD CNSL S/ROOF"/>
    <s v="EA"/>
    <s v="GC"/>
    <x v="57"/>
    <x v="57"/>
    <s v="N"/>
    <s v="아산3포장장"/>
    <n v="20200921"/>
    <x v="1240"/>
    <b v="0"/>
    <s v="PB335F"/>
    <b v="1"/>
    <b v="1"/>
    <x v="2"/>
    <x v="56"/>
    <s v="LAMP, O/HEAD, CNSL, S/ROOF"/>
    <m/>
    <n v="4"/>
    <x v="177"/>
    <x v="303"/>
    <x v="448"/>
    <x v="1"/>
  </r>
  <r>
    <x v="2290"/>
    <s v="ANTENNA ASSY-SMART KEY"/>
    <s v="EA"/>
    <s v="GC"/>
    <x v="154"/>
    <x v="85"/>
    <s v="N"/>
    <s v="아산3포장장"/>
    <n v="20201029"/>
    <x v="654"/>
    <b v="0"/>
    <s v="CM424"/>
    <b v="1"/>
    <b v="1"/>
    <x v="2"/>
    <x v="33"/>
    <s v="ANTENNA, SMART, KEY"/>
    <m/>
    <n v="3"/>
    <x v="76"/>
    <x v="104"/>
    <x v="154"/>
    <x v="0"/>
  </r>
  <r>
    <x v="2291"/>
    <s v="TCU &amp; BRKT ASSY"/>
    <s v="EA"/>
    <s v="GC"/>
    <x v="54"/>
    <x v="54"/>
    <s v="N"/>
    <s v="아산3포장장"/>
    <n v="20200921"/>
    <x v="1241"/>
    <b v="0"/>
    <s v="HS334"/>
    <b v="1"/>
    <b v="1"/>
    <x v="2"/>
    <x v="33"/>
    <s v="TCU&amp;BRKT"/>
    <m/>
    <n v="1"/>
    <x v="102"/>
    <x v="4"/>
    <x v="190"/>
    <x v="0"/>
  </r>
  <r>
    <x v="2292"/>
    <s v="TCU &amp; BRKT ASSY"/>
    <s v="EA"/>
    <s v="GC"/>
    <x v="54"/>
    <x v="54"/>
    <s v="N"/>
    <s v="아산3포장장"/>
    <n v="20200921"/>
    <x v="1242"/>
    <b v="0"/>
    <s v="HS337"/>
    <b v="1"/>
    <b v="1"/>
    <x v="2"/>
    <x v="33"/>
    <s v="TCU&amp;BRKT"/>
    <m/>
    <n v="1"/>
    <x v="102"/>
    <x v="4"/>
    <x v="190"/>
    <x v="0"/>
  </r>
  <r>
    <x v="2293"/>
    <s v="TCU&amp;BRKT ASSY, BD"/>
    <s v="EA"/>
    <s v="GC"/>
    <x v="54"/>
    <x v="54"/>
    <s v="N"/>
    <s v="아산3포장장"/>
    <n v="20201022"/>
    <x v="1243"/>
    <b v="0"/>
    <s v="HS334"/>
    <b v="1"/>
    <b v="1"/>
    <x v="2"/>
    <x v="33"/>
    <s v="TCU&amp;BRKT, BD"/>
    <m/>
    <n v="2"/>
    <x v="102"/>
    <x v="4"/>
    <x v="190"/>
    <x v="0"/>
  </r>
  <r>
    <x v="2294"/>
    <s v="TCU &amp; BRKT ASSY, BD"/>
    <s v="EA"/>
    <s v="GC"/>
    <x v="54"/>
    <x v="54"/>
    <s v="N"/>
    <s v="아산3포장장"/>
    <n v="20201015"/>
    <x v="1244"/>
    <b v="0"/>
    <s v="HS334"/>
    <b v="1"/>
    <b v="1"/>
    <x v="2"/>
    <x v="33"/>
    <s v="TCU&amp;BRKT, BD"/>
    <m/>
    <n v="2"/>
    <x v="102"/>
    <x v="4"/>
    <x v="190"/>
    <x v="0"/>
  </r>
  <r>
    <x v="2295"/>
    <s v="FOB-SMART KEY"/>
    <m/>
    <s v="GC"/>
    <x v="154"/>
    <x v="85"/>
    <s v="N"/>
    <s v="아산3포장장"/>
    <n v="20201030"/>
    <x v="1245"/>
    <b v="0"/>
    <s v="PB325F"/>
    <b v="1"/>
    <b v="1"/>
    <x v="2"/>
    <x v="33"/>
    <s v="FOB, SMART, KEY"/>
    <m/>
    <n v="3"/>
    <x v="84"/>
    <x v="104"/>
    <x v="153"/>
    <x v="0"/>
  </r>
  <r>
    <x v="2296"/>
    <s v="FOB-SMART KEY"/>
    <s v="EA"/>
    <s v="GC"/>
    <x v="154"/>
    <x v="85"/>
    <s v="N"/>
    <s v="아산3포장장"/>
    <n v="20200922"/>
    <x v="24"/>
    <b v="0"/>
    <s v="PB320F"/>
    <b v="1"/>
    <b v="1"/>
    <x v="2"/>
    <x v="33"/>
    <s v="FOB, SMART, KEY"/>
    <m/>
    <n v="3"/>
    <x v="84"/>
    <x v="104"/>
    <x v="153"/>
    <x v="0"/>
  </r>
  <r>
    <x v="2297"/>
    <s v="FOB-SMART KEY"/>
    <s v="EA"/>
    <s v="GC"/>
    <x v="154"/>
    <x v="85"/>
    <s v="N"/>
    <s v="아산3포장장"/>
    <n v="20200922"/>
    <x v="24"/>
    <b v="0"/>
    <s v="PB320F"/>
    <b v="1"/>
    <b v="1"/>
    <x v="2"/>
    <x v="33"/>
    <s v="FOB, SMART, KEY"/>
    <m/>
    <n v="3"/>
    <x v="84"/>
    <x v="104"/>
    <x v="153"/>
    <x v="0"/>
  </r>
  <r>
    <x v="2298"/>
    <s v="FOB-SMART KEY"/>
    <s v="EA"/>
    <s v="GC"/>
    <x v="154"/>
    <x v="85"/>
    <s v="N"/>
    <s v="아산3포장장"/>
    <n v="20200922"/>
    <x v="24"/>
    <b v="0"/>
    <s v="PB320F"/>
    <b v="1"/>
    <b v="1"/>
    <x v="2"/>
    <x v="33"/>
    <s v="FOB, SMART, KEY"/>
    <m/>
    <n v="3"/>
    <x v="84"/>
    <x v="104"/>
    <x v="153"/>
    <x v="0"/>
  </r>
  <r>
    <x v="2299"/>
    <s v="UNIT-M.F.C"/>
    <s v="EA"/>
    <s v="GC"/>
    <x v="62"/>
    <x v="62"/>
    <s v="N"/>
    <s v="아산3포장장"/>
    <n v="20201027"/>
    <x v="210"/>
    <b v="0"/>
    <s v="PB325F"/>
    <b v="1"/>
    <b v="1"/>
    <x v="2"/>
    <x v="33"/>
    <s v="UNIT, MFC"/>
    <m/>
    <n v="2"/>
    <x v="78"/>
    <x v="304"/>
    <x v="449"/>
    <x v="0"/>
  </r>
  <r>
    <x v="2300"/>
    <s v="COVER-M.F.C"/>
    <s v="EA"/>
    <s v="GC"/>
    <x v="62"/>
    <x v="62"/>
    <s v="N"/>
    <s v="아산3포장장"/>
    <n v="20201030"/>
    <x v="34"/>
    <b v="0"/>
    <s v="PB325F"/>
    <b v="1"/>
    <b v="1"/>
    <x v="2"/>
    <x v="33"/>
    <s v="COVER, MFC"/>
    <m/>
    <n v="2"/>
    <x v="6"/>
    <x v="304"/>
    <x v="450"/>
    <x v="0"/>
  </r>
  <r>
    <x v="2301"/>
    <s v="SENSOR ASSY-A/TYPE CRASH"/>
    <s v="EA"/>
    <s v="GC"/>
    <x v="54"/>
    <x v="54"/>
    <s v="N"/>
    <s v="아산3포장장"/>
    <n v="20201028"/>
    <x v="87"/>
    <b v="0"/>
    <s v="CS558"/>
    <b v="1"/>
    <b v="1"/>
    <x v="2"/>
    <x v="33"/>
    <s v="SENSOR, A/TYPE, CRASH"/>
    <m/>
    <n v="3"/>
    <x v="36"/>
    <x v="81"/>
    <x v="119"/>
    <x v="0"/>
  </r>
  <r>
    <x v="2302"/>
    <s v="ANTENNA ASSY-COMBINATION"/>
    <s v="EA"/>
    <s v="GC"/>
    <x v="63"/>
    <x v="63"/>
    <s v="N"/>
    <s v="아산3포장장"/>
    <n v="20201030"/>
    <x v="1246"/>
    <b v="0"/>
    <s v="HS335"/>
    <b v="1"/>
    <b v="1"/>
    <x v="2"/>
    <x v="34"/>
    <s v="ANTENNA, COMBINATION"/>
    <m/>
    <n v="2"/>
    <x v="76"/>
    <x v="94"/>
    <x v="139"/>
    <x v="1"/>
  </r>
  <r>
    <x v="2303"/>
    <s v="ANTENNA ASSY-COMBINATION"/>
    <s v="EA"/>
    <s v="GC"/>
    <x v="63"/>
    <x v="63"/>
    <s v="N"/>
    <s v="아산3포장장"/>
    <n v="20201028"/>
    <x v="1247"/>
    <b v="0"/>
    <s v="HS335"/>
    <b v="1"/>
    <b v="1"/>
    <x v="2"/>
    <x v="34"/>
    <s v="ANTENNA, COMBINATION"/>
    <m/>
    <n v="2"/>
    <x v="76"/>
    <x v="94"/>
    <x v="139"/>
    <x v="1"/>
  </r>
  <r>
    <x v="2304"/>
    <s v="ANTENNA ASSY-COMBINATION"/>
    <s v="EA"/>
    <s v="GC"/>
    <x v="63"/>
    <x v="63"/>
    <s v="N"/>
    <s v="아산3포장장"/>
    <n v="20201019"/>
    <x v="1248"/>
    <b v="0"/>
    <s v="HS335"/>
    <b v="1"/>
    <b v="1"/>
    <x v="2"/>
    <x v="34"/>
    <s v="ANTENNA, COMBINATION"/>
    <m/>
    <n v="2"/>
    <x v="76"/>
    <x v="94"/>
    <x v="139"/>
    <x v="1"/>
  </r>
  <r>
    <x v="2305"/>
    <s v="ANTENNA ASSY-ROOF SHARKFIN"/>
    <s v="EA"/>
    <s v="GC"/>
    <x v="63"/>
    <x v="63"/>
    <s v="N"/>
    <s v="아산3포장장"/>
    <n v="20200916"/>
    <x v="1249"/>
    <b v="0"/>
    <s v="HS335"/>
    <b v="1"/>
    <b v="1"/>
    <x v="2"/>
    <x v="34"/>
    <s v="ANTENNA, ROOF, SHARKFIN"/>
    <m/>
    <n v="3"/>
    <x v="76"/>
    <x v="123"/>
    <x v="236"/>
    <x v="0"/>
  </r>
  <r>
    <x v="2306"/>
    <s v="ANTENNA ASSY-ROOF SHARKFIN"/>
    <s v="EA"/>
    <s v="GC"/>
    <x v="63"/>
    <x v="63"/>
    <s v="N"/>
    <s v="아산3포장장"/>
    <n v="20200916"/>
    <x v="1250"/>
    <b v="0"/>
    <s v="HS335"/>
    <b v="1"/>
    <b v="1"/>
    <x v="2"/>
    <x v="34"/>
    <s v="ANTENNA, ROOF, SHARKFIN"/>
    <m/>
    <n v="3"/>
    <x v="76"/>
    <x v="123"/>
    <x v="236"/>
    <x v="0"/>
  </r>
  <r>
    <x v="1528"/>
    <s v="NUT-COMBINATION ANTENNA"/>
    <s v="EA"/>
    <s v="GC"/>
    <x v="111"/>
    <x v="111"/>
    <s v="N"/>
    <s v="아산3포장장"/>
    <n v="20201029"/>
    <x v="799"/>
    <b v="0"/>
    <s v="CM428"/>
    <b v="1"/>
    <b v="1"/>
    <x v="2"/>
    <x v="34"/>
    <s v="NUT, COMBINATION, ANTENNA"/>
    <m/>
    <n v="3"/>
    <x v="16"/>
    <x v="148"/>
    <x v="213"/>
    <x v="0"/>
  </r>
  <r>
    <x v="2307"/>
    <s v="SPEAKER ASSY-FR DR"/>
    <s v="EA"/>
    <s v="GC"/>
    <x v="158"/>
    <x v="157"/>
    <s v="N"/>
    <s v="아산3포장장"/>
    <n v="20201029"/>
    <x v="329"/>
    <b v="0"/>
    <s v="PB323"/>
    <b v="1"/>
    <b v="1"/>
    <x v="2"/>
    <x v="34"/>
    <s v="SPEAKER, DR"/>
    <s v="FR"/>
    <n v="2"/>
    <x v="193"/>
    <x v="136"/>
    <x v="451"/>
    <x v="0"/>
  </r>
  <r>
    <x v="2308"/>
    <s v="HOSE ASSY-WATER INLET"/>
    <s v="EA"/>
    <s v="GC"/>
    <x v="47"/>
    <x v="47"/>
    <s v="N"/>
    <s v="아산3포장장"/>
    <n v="20201030"/>
    <x v="601"/>
    <b v="0"/>
    <s v="PB325F"/>
    <b v="1"/>
    <b v="1"/>
    <x v="2"/>
    <x v="3"/>
    <s v="HOSE, WATER, INLET"/>
    <m/>
    <n v="3"/>
    <x v="58"/>
    <x v="221"/>
    <x v="326"/>
    <x v="0"/>
  </r>
  <r>
    <x v="2309"/>
    <s v="HOSE ASSY-WATER INLET"/>
    <m/>
    <s v="GC"/>
    <x v="47"/>
    <x v="47"/>
    <s v="N"/>
    <s v="아산3포장장"/>
    <n v="20201012"/>
    <x v="1062"/>
    <b v="0"/>
    <s v="PB325F"/>
    <b v="1"/>
    <b v="1"/>
    <x v="2"/>
    <x v="3"/>
    <s v="HOSE, WATER, INLET"/>
    <m/>
    <n v="3"/>
    <x v="58"/>
    <x v="221"/>
    <x v="326"/>
    <x v="0"/>
  </r>
  <r>
    <x v="2310"/>
    <s v="HOSE ASSY-WATER OUTLET"/>
    <s v="EA"/>
    <s v="GC"/>
    <x v="47"/>
    <x v="47"/>
    <s v="N"/>
    <s v="아산3포장장"/>
    <n v="20201030"/>
    <x v="601"/>
    <b v="0"/>
    <s v="PB325F"/>
    <b v="1"/>
    <b v="1"/>
    <x v="2"/>
    <x v="3"/>
    <s v="HOSE, WATER, OUTLET"/>
    <m/>
    <n v="3"/>
    <x v="58"/>
    <x v="222"/>
    <x v="327"/>
    <x v="0"/>
  </r>
  <r>
    <x v="2311"/>
    <s v="HOSE ASSY-WATER OUTLET"/>
    <m/>
    <s v="GC"/>
    <x v="47"/>
    <x v="47"/>
    <s v="N"/>
    <s v="아산3포장장"/>
    <n v="20201012"/>
    <x v="1251"/>
    <b v="0"/>
    <s v="PB325F"/>
    <b v="1"/>
    <b v="1"/>
    <x v="2"/>
    <x v="3"/>
    <s v="HOSE, WATER, OUTLET"/>
    <m/>
    <n v="3"/>
    <x v="58"/>
    <x v="222"/>
    <x v="327"/>
    <x v="0"/>
  </r>
  <r>
    <x v="1629"/>
    <s v="GRILLE ASSY-AIR EXTRACTOR"/>
    <s v="EA"/>
    <s v="GC"/>
    <x v="64"/>
    <x v="64"/>
    <s v="N"/>
    <s v="아산3포장장"/>
    <n v="20201021"/>
    <x v="535"/>
    <b v="0"/>
    <s v="PB335F"/>
    <b v="1"/>
    <b v="1"/>
    <x v="2"/>
    <x v="3"/>
    <s v="GRILLE, AIR, EXTRACTOR"/>
    <m/>
    <n v="3"/>
    <x v="113"/>
    <x v="149"/>
    <x v="214"/>
    <x v="0"/>
  </r>
  <r>
    <x v="935"/>
    <s v="GRILLE ASSY-AIR EXTRACTOR"/>
    <s v="EA"/>
    <s v="GC"/>
    <x v="64"/>
    <x v="64"/>
    <s v="N"/>
    <s v="아산3포장장"/>
    <n v="20200910"/>
    <x v="535"/>
    <b v="0"/>
    <s v="PB335F"/>
    <b v="1"/>
    <b v="1"/>
    <x v="2"/>
    <x v="3"/>
    <s v="GRILLE, AIR, EXTRACTOR"/>
    <m/>
    <n v="3"/>
    <x v="113"/>
    <x v="149"/>
    <x v="214"/>
    <x v="0"/>
  </r>
  <r>
    <x v="2312"/>
    <s v="MOTOR &amp; LINK ASSY-W/SHLD WPR"/>
    <s v="EA"/>
    <s v="GC"/>
    <x v="85"/>
    <x v="85"/>
    <s v="N"/>
    <s v="아산3포장장"/>
    <n v="20201030"/>
    <x v="1252"/>
    <b v="0"/>
    <s v="DUM"/>
    <b v="1"/>
    <b v="1"/>
    <x v="2"/>
    <x v="45"/>
    <s v="MOTOR&amp;LINK, W/SHLD, WPR"/>
    <m/>
    <n v="3"/>
    <x v="103"/>
    <x v="132"/>
    <x v="191"/>
    <x v="0"/>
  </r>
  <r>
    <x v="1529"/>
    <s v="BOLT-WASHER ASSY"/>
    <s v="EA"/>
    <s v="GC"/>
    <x v="1"/>
    <x v="1"/>
    <s v="N"/>
    <s v="아산3포장장"/>
    <n v="20201025"/>
    <x v="800"/>
    <b v="0"/>
    <s v="CM428"/>
    <b v="1"/>
    <b v="1"/>
    <x v="2"/>
    <x v="45"/>
    <s v="BOLT, WASHER"/>
    <m/>
    <n v="2"/>
    <x v="0"/>
    <x v="8"/>
    <x v="15"/>
    <x v="0"/>
  </r>
  <r>
    <x v="1530"/>
    <s v="NUT-WASHER ASSY"/>
    <s v="EA"/>
    <s v="GC"/>
    <x v="4"/>
    <x v="4"/>
    <s v="N"/>
    <s v="아산3포장장"/>
    <n v="20201025"/>
    <x v="801"/>
    <b v="0"/>
    <s v="CS558"/>
    <b v="1"/>
    <b v="1"/>
    <x v="2"/>
    <x v="45"/>
    <s v="NUT, WASHER"/>
    <m/>
    <n v="2"/>
    <x v="16"/>
    <x v="8"/>
    <x v="65"/>
    <x v="0"/>
  </r>
  <r>
    <x v="2313"/>
    <s v="WIPER BRKT-COWL FR"/>
    <s v="EA"/>
    <s v="GC"/>
    <x v="60"/>
    <x v="60"/>
    <s v="N"/>
    <s v="아산3포장장"/>
    <n v="20201028"/>
    <x v="842"/>
    <b v="0"/>
    <s v="PB320F"/>
    <b v="1"/>
    <b v="1"/>
    <x v="2"/>
    <x v="45"/>
    <s v="WIPER, BRKT, COWL"/>
    <s v="FR"/>
    <n v="3"/>
    <x v="194"/>
    <x v="305"/>
    <x v="452"/>
    <x v="0"/>
  </r>
  <r>
    <x v="2314"/>
    <s v="ARM &amp; BLADE ASSY-W/WPR D/SIDE"/>
    <s v="EA"/>
    <s v="GC"/>
    <x v="85"/>
    <x v="85"/>
    <s v="N"/>
    <s v="아산3포장장"/>
    <n v="20200915"/>
    <x v="1253"/>
    <b v="0"/>
    <s v="PB125"/>
    <b v="1"/>
    <b v="1"/>
    <x v="2"/>
    <x v="45"/>
    <s v="ARM&amp;BLADE, W/WPR, D/SIDE"/>
    <m/>
    <n v="3"/>
    <x v="104"/>
    <x v="133"/>
    <x v="192"/>
    <x v="0"/>
  </r>
  <r>
    <x v="2315"/>
    <s v="ARM &amp; BLADE ASSY-W/WPR D/SIDE"/>
    <s v="EA"/>
    <s v="GC"/>
    <x v="85"/>
    <x v="85"/>
    <s v="N"/>
    <s v="아산3포장장"/>
    <n v="20201022"/>
    <x v="1254"/>
    <b v="0"/>
    <s v="PB125"/>
    <b v="1"/>
    <b v="1"/>
    <x v="2"/>
    <x v="45"/>
    <s v="ARM&amp;BLADE, W/WPR, D/SIDE"/>
    <m/>
    <n v="3"/>
    <x v="104"/>
    <x v="133"/>
    <x v="192"/>
    <x v="0"/>
  </r>
  <r>
    <x v="2316"/>
    <s v="ARM &amp; BLADE ASSY-W/WPR D/SIDE"/>
    <s v="EA"/>
    <s v="GC"/>
    <x v="85"/>
    <x v="85"/>
    <s v="N"/>
    <s v="아산3포장장"/>
    <n v="20201028"/>
    <x v="1255"/>
    <b v="0"/>
    <s v="PB125"/>
    <b v="1"/>
    <b v="1"/>
    <x v="2"/>
    <x v="45"/>
    <s v="ARM&amp;BLADE, W/WPR, D/SIDE"/>
    <m/>
    <n v="3"/>
    <x v="104"/>
    <x v="133"/>
    <x v="192"/>
    <x v="0"/>
  </r>
  <r>
    <x v="2317"/>
    <s v="ARM &amp; BLADE ASSY-W/WPR P/SIDE"/>
    <s v="EA"/>
    <s v="GC"/>
    <x v="85"/>
    <x v="85"/>
    <s v="N"/>
    <s v="아산3포장장"/>
    <n v="20200915"/>
    <x v="1256"/>
    <b v="0"/>
    <s v="PB125"/>
    <b v="1"/>
    <b v="1"/>
    <x v="2"/>
    <x v="45"/>
    <s v="ARM&amp;BLADE, W/WPR, P/SIDE"/>
    <m/>
    <n v="3"/>
    <x v="104"/>
    <x v="133"/>
    <x v="192"/>
    <x v="0"/>
  </r>
  <r>
    <x v="2318"/>
    <s v="ARM &amp; BLADE ASSY-W/WPR P/SIDE"/>
    <s v="EA"/>
    <s v="GC"/>
    <x v="85"/>
    <x v="85"/>
    <s v="N"/>
    <s v="아산3포장장"/>
    <n v="20201022"/>
    <x v="1257"/>
    <b v="0"/>
    <s v="PB125"/>
    <b v="1"/>
    <b v="1"/>
    <x v="2"/>
    <x v="45"/>
    <s v="ARM&amp;BLADE, W/WPR, P/SIDE"/>
    <m/>
    <n v="3"/>
    <x v="104"/>
    <x v="133"/>
    <x v="192"/>
    <x v="0"/>
  </r>
  <r>
    <x v="2319"/>
    <s v="ARM &amp; BLADE ASSY-W/WPR P/SIDE"/>
    <s v="EA"/>
    <s v="GC"/>
    <x v="85"/>
    <x v="85"/>
    <s v="N"/>
    <s v="아산3포장장"/>
    <n v="20201028"/>
    <x v="1258"/>
    <b v="0"/>
    <s v="PB125"/>
    <b v="1"/>
    <b v="1"/>
    <x v="2"/>
    <x v="45"/>
    <s v="ARM&amp;BLADE, W/WPR, P/SIDE"/>
    <m/>
    <n v="3"/>
    <x v="104"/>
    <x v="133"/>
    <x v="192"/>
    <x v="0"/>
  </r>
  <r>
    <x v="2320"/>
    <s v="CONN &amp; HOSE ASSY-W/SHILD WSHR"/>
    <s v="EA"/>
    <s v="GC"/>
    <x v="85"/>
    <x v="85"/>
    <s v="N"/>
    <s v="아산3포장장"/>
    <n v="20201028"/>
    <x v="1259"/>
    <b v="0"/>
    <s v="PB325F"/>
    <b v="1"/>
    <b v="1"/>
    <x v="2"/>
    <x v="45"/>
    <s v="CONN&amp;HOSE, W/SHILD, WSHR"/>
    <m/>
    <n v="3"/>
    <x v="167"/>
    <x v="4"/>
    <x v="453"/>
    <x v="0"/>
  </r>
  <r>
    <x v="2321"/>
    <s v="UNIT ASSY-RR CORNER RADAR,LH"/>
    <s v="EA"/>
    <s v="GC"/>
    <x v="65"/>
    <x v="65"/>
    <s v="N"/>
    <s v="아산3포장장"/>
    <n v="20201027"/>
    <x v="1260"/>
    <b v="0"/>
    <s v="PB325F"/>
    <b v="1"/>
    <b v="1"/>
    <x v="2"/>
    <x v="35"/>
    <s v="UNIT, CORNER, RADAR"/>
    <s v="RR"/>
    <n v="3"/>
    <x v="78"/>
    <x v="96"/>
    <x v="141"/>
    <x v="0"/>
  </r>
  <r>
    <x v="2322"/>
    <s v="UNIT ASSY-RR CORNER RADAR,LH"/>
    <s v="EA"/>
    <s v="GC"/>
    <x v="65"/>
    <x v="65"/>
    <s v="N"/>
    <s v="아산3포장장"/>
    <n v="20200921"/>
    <x v="1261"/>
    <b v="0"/>
    <s v="PB325F"/>
    <b v="1"/>
    <b v="1"/>
    <x v="2"/>
    <x v="35"/>
    <s v="UNIT, CORNER, RADAR"/>
    <s v="RR"/>
    <n v="3"/>
    <x v="78"/>
    <x v="96"/>
    <x v="141"/>
    <x v="0"/>
  </r>
  <r>
    <x v="2323"/>
    <s v="UNIT ASSY-RR CORNER RADAR,RH"/>
    <s v="EA"/>
    <s v="GC"/>
    <x v="65"/>
    <x v="65"/>
    <s v="N"/>
    <s v="아산3포장장"/>
    <n v="20201027"/>
    <x v="1260"/>
    <b v="0"/>
    <s v="PB325F"/>
    <b v="1"/>
    <b v="1"/>
    <x v="2"/>
    <x v="35"/>
    <s v="UNIT, CORNER, RADAR"/>
    <s v="RR"/>
    <n v="3"/>
    <x v="78"/>
    <x v="96"/>
    <x v="141"/>
    <x v="0"/>
  </r>
  <r>
    <x v="2324"/>
    <s v="UNIT ASSY-RR CORNER RADAR,RH"/>
    <s v="EA"/>
    <s v="GC"/>
    <x v="65"/>
    <x v="65"/>
    <s v="N"/>
    <s v="아산3포장장"/>
    <n v="20200921"/>
    <x v="1262"/>
    <b v="0"/>
    <s v="PB325F"/>
    <b v="1"/>
    <b v="1"/>
    <x v="2"/>
    <x v="35"/>
    <s v="UNIT, CORNER, RADAR"/>
    <s v="RR"/>
    <n v="3"/>
    <x v="78"/>
    <x v="96"/>
    <x v="141"/>
    <x v="0"/>
  </r>
  <r>
    <x v="2325"/>
    <s v="UNIT-FR VIEW CAMERA"/>
    <s v="EA"/>
    <s v="GC"/>
    <x v="62"/>
    <x v="62"/>
    <s v="N"/>
    <s v="아산3포장장"/>
    <n v="20201022"/>
    <x v="1263"/>
    <b v="0"/>
    <s v="PB320F"/>
    <b v="1"/>
    <b v="1"/>
    <x v="2"/>
    <x v="35"/>
    <s v="UNIT, VIEW, CAMERA"/>
    <s v="FR"/>
    <n v="3"/>
    <x v="78"/>
    <x v="97"/>
    <x v="142"/>
    <x v="0"/>
  </r>
  <r>
    <x v="2326"/>
    <s v="LABEL-TIRE PRESSURE"/>
    <s v="EA"/>
    <s v="GC"/>
    <x v="53"/>
    <x v="53"/>
    <s v="N"/>
    <s v="아산3포장장"/>
    <n v="20201027"/>
    <x v="1264"/>
    <b v="0"/>
    <s v="PB345F"/>
    <b v="1"/>
    <b v="1"/>
    <x v="7"/>
    <x v="4"/>
    <s v="LABEL, TIRE, PRESSURE"/>
    <m/>
    <n v="3"/>
    <x v="51"/>
    <x v="240"/>
    <x v="348"/>
    <x v="0"/>
  </r>
  <r>
    <x v="2327"/>
    <s v="RUST COVER-WHEEL"/>
    <s v="EA"/>
    <s v="GC"/>
    <x v="160"/>
    <x v="159"/>
    <s v="N"/>
    <s v="아산3포장장"/>
    <n v="20201019"/>
    <x v="339"/>
    <b v="0"/>
    <s v="HS323"/>
    <b v="1"/>
    <b v="1"/>
    <x v="7"/>
    <x v="4"/>
    <s v="RUST, COVER, WHEEL"/>
    <m/>
    <n v="3"/>
    <x v="28"/>
    <x v="277"/>
    <x v="412"/>
    <x v="0"/>
  </r>
  <r>
    <x v="109"/>
    <s v="BOLT-WASHER ASSY"/>
    <s v="EA"/>
    <s v="GC"/>
    <x v="5"/>
    <x v="5"/>
    <s v="N"/>
    <s v="아산3포장장"/>
    <n v="20201025"/>
    <x v="85"/>
    <b v="0"/>
    <s v="CS558"/>
    <b v="1"/>
    <b v="1"/>
    <x v="0"/>
    <x v="6"/>
    <s v="BOLT, WASHER"/>
    <m/>
    <n v="2"/>
    <x v="0"/>
    <x v="8"/>
    <x v="15"/>
    <x v="0"/>
  </r>
  <r>
    <x v="1860"/>
    <s v="T/SCREW-FLANGE HEAD"/>
    <s v="EA"/>
    <s v="GC"/>
    <x v="1"/>
    <x v="1"/>
    <s v="N"/>
    <s v="아산3포장장"/>
    <n v="20201025"/>
    <x v="262"/>
    <b v="0"/>
    <s v="CS558"/>
    <b v="1"/>
    <b v="1"/>
    <x v="0"/>
    <x v="6"/>
    <s v="T/SCREW, FLANGE, HEAD"/>
    <m/>
    <n v="3"/>
    <x v="1"/>
    <x v="44"/>
    <x v="64"/>
    <x v="0"/>
  </r>
  <r>
    <x v="1448"/>
    <s v="BOLT-WASHER ASSY"/>
    <s v="EA"/>
    <s v="GC"/>
    <x v="6"/>
    <x v="6"/>
    <s v="N"/>
    <s v="아산3포장장"/>
    <n v="20201025"/>
    <x v="63"/>
    <b v="0"/>
    <s v="CM428"/>
    <b v="1"/>
    <b v="1"/>
    <x v="0"/>
    <x v="0"/>
    <s v="BOLT, WASHER"/>
    <m/>
    <n v="2"/>
    <x v="0"/>
    <x v="8"/>
    <x v="15"/>
    <x v="0"/>
  </r>
  <r>
    <x v="1451"/>
    <s v="BOLT-WASHER ASSY"/>
    <s v="EA"/>
    <s v="GC"/>
    <x v="1"/>
    <x v="1"/>
    <s v="N"/>
    <s v="아산3포장장"/>
    <n v="20201025"/>
    <x v="430"/>
    <b v="0"/>
    <s v="CM428"/>
    <b v="1"/>
    <b v="1"/>
    <x v="0"/>
    <x v="0"/>
    <s v="BOLT, WASHER"/>
    <m/>
    <n v="2"/>
    <x v="0"/>
    <x v="8"/>
    <x v="15"/>
    <x v="0"/>
  </r>
  <r>
    <x v="2328"/>
    <s v="BOLT-WASHER ASSY"/>
    <s v="EA"/>
    <s v="GC"/>
    <x v="6"/>
    <x v="6"/>
    <s v="N"/>
    <s v="아산3포장장"/>
    <n v="20201025"/>
    <x v="1265"/>
    <b v="0"/>
    <s v="CM428"/>
    <b v="1"/>
    <b v="1"/>
    <x v="0"/>
    <x v="0"/>
    <s v="BOLT, WASHER"/>
    <m/>
    <n v="2"/>
    <x v="0"/>
    <x v="8"/>
    <x v="15"/>
    <x v="0"/>
  </r>
  <r>
    <x v="1456"/>
    <s v="BOLT-WASHER ASSY"/>
    <s v="EA"/>
    <s v="GC"/>
    <x v="1"/>
    <x v="1"/>
    <s v="N"/>
    <s v="아산3포장장"/>
    <n v="20201025"/>
    <x v="443"/>
    <b v="0"/>
    <s v="CM424"/>
    <b v="1"/>
    <b v="1"/>
    <x v="0"/>
    <x v="0"/>
    <s v="BOLT, WASHER"/>
    <m/>
    <n v="2"/>
    <x v="0"/>
    <x v="8"/>
    <x v="15"/>
    <x v="0"/>
  </r>
  <r>
    <x v="1457"/>
    <s v="BOLT-WASHER ASSY"/>
    <s v="EA"/>
    <s v="GC"/>
    <x v="1"/>
    <x v="1"/>
    <s v="N"/>
    <s v="아산3포장장"/>
    <n v="20201025"/>
    <x v="756"/>
    <b v="0"/>
    <s v="CM424"/>
    <b v="1"/>
    <b v="1"/>
    <x v="0"/>
    <x v="0"/>
    <s v="BOLT, WASHER"/>
    <m/>
    <n v="2"/>
    <x v="0"/>
    <x v="8"/>
    <x v="15"/>
    <x v="0"/>
  </r>
  <r>
    <x v="2329"/>
    <s v="BOLT-WASHER ASSY"/>
    <s v="EA"/>
    <s v="GC"/>
    <x v="1"/>
    <x v="1"/>
    <s v="N"/>
    <s v="아산3포장장"/>
    <n v="20201025"/>
    <x v="1266"/>
    <b v="0"/>
    <s v="CS558"/>
    <b v="1"/>
    <b v="1"/>
    <x v="0"/>
    <x v="0"/>
    <s v="BOLT, WASHER"/>
    <m/>
    <n v="2"/>
    <x v="0"/>
    <x v="8"/>
    <x v="15"/>
    <x v="0"/>
  </r>
  <r>
    <x v="1461"/>
    <s v="BOLT-SELF ALIGNMENT"/>
    <s v="EA"/>
    <s v="GC"/>
    <x v="1"/>
    <x v="1"/>
    <s v="N"/>
    <s v="아산3포장장"/>
    <n v="20201025"/>
    <x v="757"/>
    <b v="0"/>
    <s v="CS558"/>
    <b v="1"/>
    <b v="1"/>
    <x v="0"/>
    <x v="0"/>
    <s v="BOLT, SELF, ALIGNMENT"/>
    <m/>
    <n v="1"/>
    <x v="0"/>
    <x v="4"/>
    <x v="16"/>
    <x v="0"/>
  </r>
  <r>
    <x v="435"/>
    <s v="BOLT-WASHER ASSY, TAPER"/>
    <s v="EA"/>
    <s v="GC"/>
    <x v="6"/>
    <x v="6"/>
    <s v="N"/>
    <s v="아산3포장장"/>
    <n v="20201019"/>
    <x v="87"/>
    <b v="0"/>
    <s v="PB345"/>
    <b v="1"/>
    <b v="1"/>
    <x v="0"/>
    <x v="0"/>
    <s v="BOLT, WASHER, TAPER"/>
    <m/>
    <n v="4"/>
    <x v="0"/>
    <x v="8"/>
    <x v="15"/>
    <x v="0"/>
  </r>
  <r>
    <x v="1863"/>
    <s v="BOLT-WASHER ASSY, TAPER"/>
    <s v="EA"/>
    <s v="GC"/>
    <x v="1"/>
    <x v="1"/>
    <s v="N"/>
    <s v="아산3포장장"/>
    <n v="20201025"/>
    <x v="31"/>
    <b v="0"/>
    <s v="CS558"/>
    <b v="1"/>
    <b v="1"/>
    <x v="0"/>
    <x v="0"/>
    <s v="BOLT, WASHER, TAPER"/>
    <m/>
    <n v="4"/>
    <x v="0"/>
    <x v="8"/>
    <x v="15"/>
    <x v="0"/>
  </r>
  <r>
    <x v="2330"/>
    <s v="BOLT-WASHER ASSY, TAPER"/>
    <s v="EA"/>
    <s v="GC"/>
    <x v="1"/>
    <x v="1"/>
    <s v="N"/>
    <s v="아산3포장장"/>
    <n v="20201025"/>
    <x v="1267"/>
    <b v="0"/>
    <s v="CS558"/>
    <b v="1"/>
    <b v="1"/>
    <x v="0"/>
    <x v="0"/>
    <s v="BOLT, WASHER, TAPER"/>
    <m/>
    <n v="4"/>
    <x v="0"/>
    <x v="8"/>
    <x v="15"/>
    <x v="0"/>
  </r>
  <r>
    <x v="2331"/>
    <s v="BOLT-WASHER ASSY, TAPER"/>
    <s v="EA"/>
    <s v="GC"/>
    <x v="1"/>
    <x v="1"/>
    <s v="N"/>
    <s v="아산3포장장"/>
    <n v="20201025"/>
    <x v="30"/>
    <b v="0"/>
    <s v="CM428"/>
    <b v="1"/>
    <b v="1"/>
    <x v="0"/>
    <x v="0"/>
    <s v="BOLT, WASHER, TAPER"/>
    <m/>
    <n v="4"/>
    <x v="0"/>
    <x v="8"/>
    <x v="15"/>
    <x v="0"/>
  </r>
  <r>
    <x v="308"/>
    <s v="BOLT-WASHER ASSY, TAPER"/>
    <s v="EA"/>
    <s v="GC"/>
    <x v="1"/>
    <x v="1"/>
    <s v="N"/>
    <s v="아산3포장장"/>
    <n v="20201028"/>
    <x v="82"/>
    <b v="0"/>
    <s v="PB345"/>
    <b v="1"/>
    <b v="1"/>
    <x v="0"/>
    <x v="0"/>
    <s v="BOLT, WASHER, TAPER"/>
    <m/>
    <n v="4"/>
    <x v="0"/>
    <x v="8"/>
    <x v="15"/>
    <x v="0"/>
  </r>
  <r>
    <x v="2332"/>
    <s v="BOLT-FLANGE"/>
    <s v="EA"/>
    <s v="GC"/>
    <x v="1"/>
    <x v="1"/>
    <s v="N"/>
    <s v="아산3포장장"/>
    <n v="20201025"/>
    <x v="430"/>
    <b v="0"/>
    <s v="CM428"/>
    <b v="1"/>
    <b v="1"/>
    <x v="0"/>
    <x v="0"/>
    <s v="BOLT, FLANGE"/>
    <m/>
    <n v="2"/>
    <x v="0"/>
    <x v="0"/>
    <x v="0"/>
    <x v="0"/>
  </r>
  <r>
    <x v="1466"/>
    <s v="BOLT-FLANGE"/>
    <s v="EA"/>
    <s v="GC"/>
    <x v="1"/>
    <x v="1"/>
    <s v="N"/>
    <s v="아산3포장장"/>
    <n v="20201025"/>
    <x v="111"/>
    <b v="0"/>
    <s v="CS558"/>
    <b v="1"/>
    <b v="1"/>
    <x v="0"/>
    <x v="0"/>
    <s v="BOLT, FLANGE"/>
    <m/>
    <n v="2"/>
    <x v="0"/>
    <x v="0"/>
    <x v="0"/>
    <x v="0"/>
  </r>
  <r>
    <x v="2015"/>
    <s v="BOLT-FLANGE"/>
    <s v="EA"/>
    <s v="GC"/>
    <x v="7"/>
    <x v="7"/>
    <s v="N"/>
    <s v="아산3포장장"/>
    <n v="20201025"/>
    <x v="1078"/>
    <b v="0"/>
    <s v="CM428"/>
    <b v="1"/>
    <b v="1"/>
    <x v="0"/>
    <x v="0"/>
    <s v="BOLT, FLANGE"/>
    <m/>
    <n v="2"/>
    <x v="0"/>
    <x v="0"/>
    <x v="0"/>
    <x v="0"/>
  </r>
  <r>
    <x v="554"/>
    <s v="BOLT-FLANGE(F.T THREAD)"/>
    <s v="EA"/>
    <s v="GC"/>
    <x v="5"/>
    <x v="5"/>
    <s v="N"/>
    <s v="아산3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311"/>
    <s v="BOLT-FLANGE(F.T THREAD)"/>
    <s v="EA"/>
    <s v="GC"/>
    <x v="5"/>
    <x v="5"/>
    <s v="N"/>
    <s v="아산3포장장"/>
    <n v="20201025"/>
    <x v="236"/>
    <b v="0"/>
    <s v="CS558"/>
    <b v="1"/>
    <b v="1"/>
    <x v="0"/>
    <x v="0"/>
    <s v="BOLT, FLANGE, FT, THREAD"/>
    <m/>
    <n v="2"/>
    <x v="0"/>
    <x v="0"/>
    <x v="0"/>
    <x v="0"/>
  </r>
  <r>
    <x v="555"/>
    <s v="BOLT-FLANGE (FT THREAD)"/>
    <s v="EA"/>
    <s v="GC"/>
    <x v="5"/>
    <x v="5"/>
    <s v="N"/>
    <s v="아산3포장장"/>
    <n v="20201025"/>
    <x v="333"/>
    <b v="0"/>
    <s v="CM428"/>
    <b v="1"/>
    <b v="1"/>
    <x v="0"/>
    <x v="0"/>
    <s v="BOLT, FLANGE, FT, THREAD"/>
    <m/>
    <n v="2"/>
    <x v="0"/>
    <x v="0"/>
    <x v="0"/>
    <x v="0"/>
  </r>
  <r>
    <x v="1469"/>
    <s v="BOLT"/>
    <s v="EA"/>
    <s v="GC"/>
    <x v="6"/>
    <x v="6"/>
    <s v="N"/>
    <s v="아산3포장장"/>
    <n v="20201025"/>
    <x v="761"/>
    <b v="0"/>
    <s v="CM424"/>
    <b v="1"/>
    <b v="1"/>
    <x v="0"/>
    <x v="0"/>
    <s v="BOLT"/>
    <m/>
    <n v="1"/>
    <x v="0"/>
    <x v="4"/>
    <x v="16"/>
    <x v="0"/>
  </r>
  <r>
    <x v="1334"/>
    <s v="BOLT-FLANGE, TAPER"/>
    <s v="EA"/>
    <s v="GC"/>
    <x v="1"/>
    <x v="1"/>
    <s v="N"/>
    <s v="아산3포장장"/>
    <n v="20200929"/>
    <x v="45"/>
    <b v="0"/>
    <s v="PB345"/>
    <b v="1"/>
    <b v="1"/>
    <x v="0"/>
    <x v="0"/>
    <s v="BOLT, FLANGE, TAPER"/>
    <m/>
    <n v="2"/>
    <x v="0"/>
    <x v="0"/>
    <x v="0"/>
    <x v="0"/>
  </r>
  <r>
    <x v="1870"/>
    <s v="T/SCREW-HEXAGON HEAD"/>
    <s v="EA"/>
    <s v="GC"/>
    <x v="1"/>
    <x v="1"/>
    <s v="N"/>
    <s v="아산3포장장"/>
    <n v="20201025"/>
    <x v="764"/>
    <b v="0"/>
    <s v="CS558"/>
    <b v="1"/>
    <b v="1"/>
    <x v="0"/>
    <x v="1"/>
    <s v="T/SCREW, HEXAGON, HEAD"/>
    <m/>
    <n v="3"/>
    <x v="1"/>
    <x v="1"/>
    <x v="1"/>
    <x v="0"/>
  </r>
  <r>
    <x v="1028"/>
    <s v="T/SCREW-HEXAGON HEAD"/>
    <s v="EA"/>
    <s v="GC"/>
    <x v="1"/>
    <x v="1"/>
    <s v="N"/>
    <s v="아산3포장장"/>
    <n v="20201026"/>
    <x v="576"/>
    <b v="0"/>
    <s v="PB345"/>
    <b v="1"/>
    <b v="1"/>
    <x v="0"/>
    <x v="1"/>
    <s v="T/SCREW, HEXAGON, HEAD"/>
    <m/>
    <n v="3"/>
    <x v="1"/>
    <x v="1"/>
    <x v="1"/>
    <x v="0"/>
  </r>
  <r>
    <x v="1856"/>
    <s v="T/SCREW-FLANGE HEAD"/>
    <s v="EA"/>
    <s v="GC"/>
    <x v="5"/>
    <x v="5"/>
    <s v="N"/>
    <s v="아산3포장장"/>
    <n v="20201028"/>
    <x v="984"/>
    <b v="0"/>
    <s v="PB345"/>
    <b v="1"/>
    <b v="1"/>
    <x v="0"/>
    <x v="1"/>
    <s v="T/SCREW, FLANGE, HEAD"/>
    <m/>
    <n v="3"/>
    <x v="1"/>
    <x v="44"/>
    <x v="64"/>
    <x v="0"/>
  </r>
  <r>
    <x v="119"/>
    <s v="T/SCREW-FLANGE HEAD"/>
    <s v="EA"/>
    <s v="GC"/>
    <x v="1"/>
    <x v="1"/>
    <s v="N"/>
    <s v="아산3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2017"/>
    <s v="T/SCREW-FLANGE HEAD"/>
    <s v="EA"/>
    <s v="GC"/>
    <x v="1"/>
    <x v="1"/>
    <s v="N"/>
    <s v="아산3포장장"/>
    <n v="20201025"/>
    <x v="1080"/>
    <b v="0"/>
    <s v="CS558"/>
    <b v="1"/>
    <b v="1"/>
    <x v="0"/>
    <x v="1"/>
    <s v="T/SCREW, FLANGE, HEAD"/>
    <m/>
    <n v="3"/>
    <x v="1"/>
    <x v="44"/>
    <x v="64"/>
    <x v="0"/>
  </r>
  <r>
    <x v="1478"/>
    <s v="NUT-WASHER ASSY"/>
    <s v="EA"/>
    <s v="GC"/>
    <x v="24"/>
    <x v="24"/>
    <s v="N"/>
    <s v="아산3포장장"/>
    <n v="20201025"/>
    <x v="653"/>
    <b v="0"/>
    <s v="CM424"/>
    <b v="1"/>
    <b v="1"/>
    <x v="0"/>
    <x v="7"/>
    <s v="NUT, WASHER"/>
    <m/>
    <n v="2"/>
    <x v="16"/>
    <x v="8"/>
    <x v="65"/>
    <x v="0"/>
  </r>
  <r>
    <x v="121"/>
    <s v="NUT-WASHER ASSY"/>
    <s v="EA"/>
    <s v="GC"/>
    <x v="24"/>
    <x v="24"/>
    <s v="N"/>
    <s v="아산3포장장"/>
    <n v="20201026"/>
    <x v="86"/>
    <b v="0"/>
    <s v="PB345"/>
    <b v="1"/>
    <b v="1"/>
    <x v="0"/>
    <x v="7"/>
    <s v="NUT, WASHER"/>
    <m/>
    <n v="2"/>
    <x v="16"/>
    <x v="8"/>
    <x v="65"/>
    <x v="0"/>
  </r>
  <r>
    <x v="1440"/>
    <s v="NUT-WASHER ASSY"/>
    <s v="EA"/>
    <s v="GC"/>
    <x v="24"/>
    <x v="24"/>
    <s v="N"/>
    <s v="아산3포장장"/>
    <n v="20201029"/>
    <x v="749"/>
    <b v="0"/>
    <s v="PB345F"/>
    <b v="1"/>
    <b v="1"/>
    <x v="0"/>
    <x v="7"/>
    <s v="NUT, WASHER"/>
    <m/>
    <n v="2"/>
    <x v="16"/>
    <x v="8"/>
    <x v="65"/>
    <x v="0"/>
  </r>
  <r>
    <x v="1483"/>
    <s v="NUT-FLANGE"/>
    <s v="EA"/>
    <s v="GC"/>
    <x v="24"/>
    <x v="24"/>
    <s v="N"/>
    <s v="아산3포장장"/>
    <n v="20201025"/>
    <x v="767"/>
    <b v="0"/>
    <s v="CS558"/>
    <b v="1"/>
    <b v="1"/>
    <x v="0"/>
    <x v="7"/>
    <s v="NUT, FLANGE"/>
    <m/>
    <n v="2"/>
    <x v="16"/>
    <x v="10"/>
    <x v="18"/>
    <x v="0"/>
  </r>
  <r>
    <x v="1484"/>
    <s v="NUT-FLANGE"/>
    <s v="EA"/>
    <s v="GC"/>
    <x v="24"/>
    <x v="24"/>
    <s v="N"/>
    <s v="아산3포장장"/>
    <n v="20201025"/>
    <x v="768"/>
    <b v="0"/>
    <s v="CM424"/>
    <b v="1"/>
    <b v="1"/>
    <x v="0"/>
    <x v="7"/>
    <s v="NUT, FLANGE"/>
    <m/>
    <n v="2"/>
    <x v="16"/>
    <x v="10"/>
    <x v="18"/>
    <x v="0"/>
  </r>
  <r>
    <x v="1032"/>
    <s v="NUT-FLANGE"/>
    <s v="EA"/>
    <s v="GC"/>
    <x v="24"/>
    <x v="24"/>
    <s v="N"/>
    <s v="아산3포장장"/>
    <n v="20201015"/>
    <x v="162"/>
    <b v="0"/>
    <s v="PB345"/>
    <b v="1"/>
    <b v="1"/>
    <x v="0"/>
    <x v="7"/>
    <s v="NUT, FLANGE"/>
    <m/>
    <n v="2"/>
    <x v="16"/>
    <x v="10"/>
    <x v="18"/>
    <x v="0"/>
  </r>
  <r>
    <x v="1485"/>
    <s v="NUT-FLANGE"/>
    <s v="EA"/>
    <s v="GC"/>
    <x v="24"/>
    <x v="24"/>
    <s v="N"/>
    <s v="아산3포장장"/>
    <n v="20201025"/>
    <x v="769"/>
    <b v="0"/>
    <s v="CM424"/>
    <b v="1"/>
    <b v="1"/>
    <x v="0"/>
    <x v="7"/>
    <s v="NUT, FLANGE"/>
    <m/>
    <n v="2"/>
    <x v="16"/>
    <x v="10"/>
    <x v="18"/>
    <x v="0"/>
  </r>
  <r>
    <x v="1877"/>
    <s v="NUT-FLANGE"/>
    <s v="EA"/>
    <s v="GC"/>
    <x v="4"/>
    <x v="4"/>
    <s v="N"/>
    <s v="아산3포장장"/>
    <n v="20201025"/>
    <x v="989"/>
    <b v="0"/>
    <s v="CS558"/>
    <b v="1"/>
    <b v="1"/>
    <x v="0"/>
    <x v="7"/>
    <s v="NUT, FLANGE"/>
    <m/>
    <n v="2"/>
    <x v="16"/>
    <x v="10"/>
    <x v="18"/>
    <x v="0"/>
  </r>
  <r>
    <x v="1486"/>
    <s v="NUT-FLANGE"/>
    <s v="EA"/>
    <s v="GC"/>
    <x v="24"/>
    <x v="24"/>
    <s v="N"/>
    <s v="아산3포장장"/>
    <n v="20201025"/>
    <x v="770"/>
    <b v="0"/>
    <s v="CM428"/>
    <b v="1"/>
    <b v="1"/>
    <x v="0"/>
    <x v="7"/>
    <s v="NUT, FLANGE"/>
    <m/>
    <n v="2"/>
    <x v="16"/>
    <x v="10"/>
    <x v="18"/>
    <x v="0"/>
  </r>
  <r>
    <x v="1491"/>
    <s v="CLIP-2 PIECE"/>
    <s v="EA"/>
    <s v="GC"/>
    <x v="136"/>
    <x v="136"/>
    <s v="N"/>
    <s v="아산3포장장"/>
    <n v="20201025"/>
    <x v="772"/>
    <b v="0"/>
    <s v="CS223"/>
    <b v="1"/>
    <b v="1"/>
    <x v="0"/>
    <x v="46"/>
    <s v="CLIP, PIECE"/>
    <m/>
    <n v="2"/>
    <x v="141"/>
    <x v="183"/>
    <x v="273"/>
    <x v="0"/>
  </r>
  <r>
    <x v="1492"/>
    <s v="CLIP-1PIECE"/>
    <s v="EA"/>
    <s v="GC"/>
    <x v="48"/>
    <x v="48"/>
    <s v="N"/>
    <s v="아산3포장장"/>
    <n v="20201027"/>
    <x v="773"/>
    <b v="0"/>
    <s v="CM424"/>
    <b v="1"/>
    <b v="1"/>
    <x v="0"/>
    <x v="46"/>
    <s v="CLIP, PIECE"/>
    <m/>
    <n v="2"/>
    <x v="141"/>
    <x v="183"/>
    <x v="273"/>
    <x v="0"/>
  </r>
  <r>
    <x v="1494"/>
    <s v="PLUG"/>
    <s v="EA"/>
    <s v="GC"/>
    <x v="107"/>
    <x v="107"/>
    <s v="N"/>
    <s v="아산3포장장"/>
    <n v="20201025"/>
    <x v="775"/>
    <b v="0"/>
    <s v="CM428"/>
    <b v="1"/>
    <b v="1"/>
    <x v="0"/>
    <x v="24"/>
    <s v="PLUG"/>
    <m/>
    <n v="1"/>
    <x v="17"/>
    <x v="4"/>
    <x v="19"/>
    <x v="0"/>
  </r>
  <r>
    <x v="1496"/>
    <s v="PLUG"/>
    <s v="EA"/>
    <s v="GC"/>
    <x v="48"/>
    <x v="48"/>
    <s v="N"/>
    <s v="아산3포장장"/>
    <n v="20201019"/>
    <x v="777"/>
    <b v="0"/>
    <s v="CM424"/>
    <b v="1"/>
    <b v="1"/>
    <x v="0"/>
    <x v="24"/>
    <s v="PLUG"/>
    <m/>
    <n v="1"/>
    <x v="17"/>
    <x v="4"/>
    <x v="19"/>
    <x v="0"/>
  </r>
  <r>
    <x v="1034"/>
    <s v="BOLT-FLANGE,GUIDE(SELF-ALIGNME"/>
    <s v="EA"/>
    <s v="GC"/>
    <x v="1"/>
    <x v="1"/>
    <s v="N"/>
    <s v="아산3포장장"/>
    <n v="20201026"/>
    <x v="429"/>
    <b v="0"/>
    <s v="PB345"/>
    <b v="1"/>
    <b v="1"/>
    <x v="0"/>
    <x v="48"/>
    <s v="BOLT, FLANGE, GUIDE, SELF, ALIGNME"/>
    <m/>
    <n v="3"/>
    <x v="0"/>
    <x v="139"/>
    <x v="199"/>
    <x v="0"/>
  </r>
  <r>
    <x v="1888"/>
    <s v="NUT-FLANGE(10)"/>
    <s v="EA"/>
    <s v="GC"/>
    <x v="24"/>
    <x v="24"/>
    <s v="N"/>
    <s v="아산3포장장"/>
    <n v="20201025"/>
    <x v="993"/>
    <b v="0"/>
    <s v="CS558"/>
    <b v="1"/>
    <b v="1"/>
    <x v="1"/>
    <x v="10"/>
    <s v="NUT, FLANGE"/>
    <m/>
    <n v="2"/>
    <x v="16"/>
    <x v="10"/>
    <x v="18"/>
    <x v="0"/>
  </r>
  <r>
    <x v="2333"/>
    <s v="BRKT-ENGINE MTG SUPPORT"/>
    <s v="EA"/>
    <s v="GC"/>
    <x v="33"/>
    <x v="33"/>
    <s v="N"/>
    <s v="아산3포장장"/>
    <n v="20201020"/>
    <x v="1268"/>
    <b v="0"/>
    <s v="PB345F"/>
    <b v="1"/>
    <b v="1"/>
    <x v="1"/>
    <x v="10"/>
    <s v="BRKT, ENGINE, MTG, SUPPORT"/>
    <m/>
    <n v="4"/>
    <x v="38"/>
    <x v="82"/>
    <x v="121"/>
    <x v="0"/>
  </r>
  <r>
    <x v="2029"/>
    <s v="BRKT-ENGINE MTG SUPPORT"/>
    <s v="EA"/>
    <s v="GC"/>
    <x v="33"/>
    <x v="33"/>
    <s v="N"/>
    <s v="아산3포장장"/>
    <n v="20201027"/>
    <x v="1089"/>
    <b v="0"/>
    <s v="PB320F"/>
    <b v="1"/>
    <b v="1"/>
    <x v="1"/>
    <x v="10"/>
    <s v="BRKT, ENGINE, MTG, SUPPORT"/>
    <m/>
    <n v="4"/>
    <x v="38"/>
    <x v="82"/>
    <x v="121"/>
    <x v="0"/>
  </r>
  <r>
    <x v="148"/>
    <s v="BOLT-FLANGE"/>
    <s v="EA"/>
    <s v="GC"/>
    <x v="7"/>
    <x v="7"/>
    <s v="N"/>
    <s v="아산3포장장"/>
    <n v="20201025"/>
    <x v="106"/>
    <b v="0"/>
    <s v="CM424"/>
    <b v="1"/>
    <b v="1"/>
    <x v="1"/>
    <x v="10"/>
    <s v="BOLT, FLANGE"/>
    <m/>
    <n v="2"/>
    <x v="0"/>
    <x v="0"/>
    <x v="0"/>
    <x v="0"/>
  </r>
  <r>
    <x v="318"/>
    <s v="BOLT"/>
    <s v="EA"/>
    <s v="GC"/>
    <x v="7"/>
    <x v="7"/>
    <s v="N"/>
    <s v="아산3포장장"/>
    <n v="20201025"/>
    <x v="242"/>
    <b v="0"/>
    <s v="CM428"/>
    <b v="1"/>
    <b v="1"/>
    <x v="1"/>
    <x v="10"/>
    <s v="BOLT"/>
    <m/>
    <n v="1"/>
    <x v="0"/>
    <x v="4"/>
    <x v="16"/>
    <x v="0"/>
  </r>
  <r>
    <x v="1498"/>
    <s v="BOLT-WASHER ASSY"/>
    <s v="EA"/>
    <s v="GC"/>
    <x v="1"/>
    <x v="1"/>
    <s v="N"/>
    <s v="아산3포장장"/>
    <n v="20201025"/>
    <x v="779"/>
    <b v="0"/>
    <s v="CM428"/>
    <b v="1"/>
    <b v="1"/>
    <x v="1"/>
    <x v="5"/>
    <s v="BOLT, WASHER"/>
    <m/>
    <n v="2"/>
    <x v="0"/>
    <x v="8"/>
    <x v="15"/>
    <x v="0"/>
  </r>
  <r>
    <x v="2334"/>
    <s v="PNL-HEAT PROTECTOR CTR"/>
    <s v="EA"/>
    <s v="GC"/>
    <x v="106"/>
    <x v="106"/>
    <s v="N"/>
    <s v="아산3포장장"/>
    <n v="20201027"/>
    <x v="1269"/>
    <b v="0"/>
    <s v="DUM"/>
    <b v="1"/>
    <b v="1"/>
    <x v="1"/>
    <x v="5"/>
    <s v="PNL, HEAT, PROTECTOR, CTR"/>
    <m/>
    <n v="4"/>
    <x v="120"/>
    <x v="156"/>
    <x v="226"/>
    <x v="0"/>
  </r>
  <r>
    <x v="2335"/>
    <s v="COVER ASSY-ENGINE"/>
    <s v="EA"/>
    <s v="GC"/>
    <x v="108"/>
    <x v="108"/>
    <s v="N"/>
    <s v="아산3포장장"/>
    <n v="20201030"/>
    <x v="1270"/>
    <b v="0"/>
    <s v="HS222"/>
    <b v="1"/>
    <b v="1"/>
    <x v="1"/>
    <x v="4"/>
    <s v="COVER, ENGINE"/>
    <m/>
    <n v="2"/>
    <x v="6"/>
    <x v="6"/>
    <x v="161"/>
    <x v="1"/>
  </r>
  <r>
    <x v="2042"/>
    <s v="CAP ASSY-F/FILLER"/>
    <s v="EA"/>
    <s v="GC"/>
    <x v="152"/>
    <x v="152"/>
    <s v="N"/>
    <s v="아산3포장장"/>
    <n v="20201007"/>
    <x v="1099"/>
    <b v="0"/>
    <s v="HS337"/>
    <b v="1"/>
    <b v="1"/>
    <x v="1"/>
    <x v="25"/>
    <s v="CAP, F/FILLER"/>
    <m/>
    <n v="2"/>
    <x v="21"/>
    <x v="281"/>
    <x v="417"/>
    <x v="1"/>
  </r>
  <r>
    <x v="2336"/>
    <s v="FUEL FILLER NECK COMPLETE"/>
    <s v="EA"/>
    <s v="GC"/>
    <x v="125"/>
    <x v="125"/>
    <s v="Y"/>
    <s v="아산3포장장"/>
    <n v="20201030"/>
    <x v="1271"/>
    <b v="0"/>
    <s v="DUM"/>
    <b v="1"/>
    <b v="1"/>
    <x v="1"/>
    <x v="25"/>
    <s v="FUEL, FILLER, NECK"/>
    <m/>
    <n v="3"/>
    <x v="195"/>
    <x v="4"/>
    <x v="454"/>
    <x v="0"/>
  </r>
  <r>
    <x v="1499"/>
    <s v="BOLT-FUEL FILLER NECK"/>
    <s v="EA"/>
    <s v="GC"/>
    <x v="1"/>
    <x v="1"/>
    <s v="N"/>
    <s v="아산3포장장"/>
    <n v="20201025"/>
    <x v="780"/>
    <b v="0"/>
    <s v="CS558"/>
    <b v="1"/>
    <b v="1"/>
    <x v="1"/>
    <x v="25"/>
    <s v="BOLT, FUEL, FILLER, NECK"/>
    <m/>
    <n v="4"/>
    <x v="0"/>
    <x v="140"/>
    <x v="200"/>
    <x v="0"/>
  </r>
  <r>
    <x v="2337"/>
    <s v="COVER-FUEL PUMP A/S"/>
    <s v="EA"/>
    <s v="GC"/>
    <x v="129"/>
    <x v="129"/>
    <s v="N"/>
    <s v="아산3포장장"/>
    <n v="20201026"/>
    <x v="1272"/>
    <b v="0"/>
    <s v="PB323"/>
    <b v="1"/>
    <b v="1"/>
    <x v="1"/>
    <x v="25"/>
    <s v="COVER, FUEL, PUMP"/>
    <m/>
    <n v="3"/>
    <x v="6"/>
    <x v="110"/>
    <x v="162"/>
    <x v="1"/>
  </r>
  <r>
    <x v="2338"/>
    <s v="BAND ASSY-FUEL TANK,LH"/>
    <s v="EA"/>
    <s v="GC"/>
    <x v="103"/>
    <x v="103"/>
    <s v="N"/>
    <s v="아산3포장장"/>
    <n v="20201030"/>
    <x v="1035"/>
    <b v="0"/>
    <s v="PB335F"/>
    <b v="1"/>
    <b v="1"/>
    <x v="1"/>
    <x v="25"/>
    <s v="BAND, FUEL, TANK"/>
    <m/>
    <n v="3"/>
    <x v="90"/>
    <x v="111"/>
    <x v="163"/>
    <x v="0"/>
  </r>
  <r>
    <x v="2339"/>
    <s v="BAND ASSY-FUEL TANK,RH"/>
    <s v="EA"/>
    <s v="GC"/>
    <x v="103"/>
    <x v="103"/>
    <s v="N"/>
    <s v="아산3포장장"/>
    <n v="20201030"/>
    <x v="1273"/>
    <b v="0"/>
    <s v="PB335F"/>
    <b v="1"/>
    <b v="1"/>
    <x v="1"/>
    <x v="25"/>
    <s v="BAND, FUEL, TANK"/>
    <m/>
    <n v="3"/>
    <x v="90"/>
    <x v="111"/>
    <x v="163"/>
    <x v="0"/>
  </r>
  <r>
    <x v="2340"/>
    <s v="LABEL-1"/>
    <s v="EA"/>
    <s v="GC"/>
    <x v="161"/>
    <x v="160"/>
    <s v="N"/>
    <s v="아산3포장장"/>
    <n v="20201021"/>
    <x v="57"/>
    <b v="0"/>
    <s v="PB345F"/>
    <b v="1"/>
    <b v="1"/>
    <x v="1"/>
    <x v="20"/>
    <s v="LABEL"/>
    <m/>
    <n v="1"/>
    <x v="51"/>
    <x v="4"/>
    <x v="90"/>
    <x v="0"/>
  </r>
  <r>
    <x v="2053"/>
    <s v="PEDAL ASSY-ACCELERATOR"/>
    <s v="EA"/>
    <s v="GC"/>
    <x v="152"/>
    <x v="152"/>
    <s v="Y"/>
    <s v="아산3포장장"/>
    <n v="20201026"/>
    <x v="1103"/>
    <b v="0"/>
    <s v="PB335F"/>
    <b v="1"/>
    <b v="1"/>
    <x v="1"/>
    <x v="20"/>
    <s v="PEDAL, ACCELERATOR"/>
    <m/>
    <n v="2"/>
    <x v="80"/>
    <x v="99"/>
    <x v="145"/>
    <x v="0"/>
  </r>
  <r>
    <x v="2341"/>
    <s v="PEDAL ASSY-BRAKE"/>
    <s v="EA"/>
    <s v="GC"/>
    <x v="66"/>
    <x v="66"/>
    <s v="Y"/>
    <s v="아산3포장장"/>
    <n v="20201030"/>
    <x v="1274"/>
    <b v="0"/>
    <s v="DUM"/>
    <b v="1"/>
    <b v="1"/>
    <x v="1"/>
    <x v="20"/>
    <s v="PEDAL, BRAKE"/>
    <m/>
    <n v="2"/>
    <x v="80"/>
    <x v="141"/>
    <x v="201"/>
    <x v="0"/>
  </r>
  <r>
    <x v="2342"/>
    <s v="PEDAL ASSY-BRAKE"/>
    <s v="EA"/>
    <s v="GC"/>
    <x v="66"/>
    <x v="66"/>
    <s v="Y"/>
    <s v="아산3포장장"/>
    <n v="20201016"/>
    <x v="125"/>
    <b v="0"/>
    <s v="DUM"/>
    <b v="1"/>
    <b v="1"/>
    <x v="1"/>
    <x v="20"/>
    <s v="PEDAL, BRAKE"/>
    <m/>
    <n v="2"/>
    <x v="80"/>
    <x v="141"/>
    <x v="201"/>
    <x v="0"/>
  </r>
  <r>
    <x v="2343"/>
    <s v="PEDAL ASSY-BRAKE"/>
    <s v="EA"/>
    <s v="GC"/>
    <x v="66"/>
    <x v="66"/>
    <s v="Y"/>
    <s v="아산3포장장"/>
    <n v="20201030"/>
    <x v="1275"/>
    <b v="0"/>
    <s v="DUM"/>
    <b v="1"/>
    <b v="1"/>
    <x v="1"/>
    <x v="20"/>
    <s v="PEDAL, BRAKE"/>
    <m/>
    <n v="2"/>
    <x v="80"/>
    <x v="141"/>
    <x v="201"/>
    <x v="0"/>
  </r>
  <r>
    <x v="2344"/>
    <s v="PEDAL ASSY-BRAKE"/>
    <s v="EA"/>
    <s v="GC"/>
    <x v="66"/>
    <x v="66"/>
    <s v="Y"/>
    <s v="아산3포장장"/>
    <n v="20201022"/>
    <x v="1276"/>
    <b v="0"/>
    <s v="DUM"/>
    <b v="1"/>
    <b v="1"/>
    <x v="1"/>
    <x v="20"/>
    <s v="PEDAL, BRAKE"/>
    <m/>
    <n v="2"/>
    <x v="80"/>
    <x v="141"/>
    <x v="201"/>
    <x v="0"/>
  </r>
  <r>
    <x v="2345"/>
    <s v="PEDAL ASSY-CLUTCH"/>
    <s v="EA"/>
    <s v="GC"/>
    <x v="66"/>
    <x v="66"/>
    <s v="N"/>
    <s v="아산3포장장"/>
    <n v="20201019"/>
    <x v="1277"/>
    <b v="0"/>
    <s v="DUM"/>
    <b v="1"/>
    <b v="1"/>
    <x v="1"/>
    <x v="20"/>
    <s v="PEDAL, CLUTCH"/>
    <m/>
    <n v="2"/>
    <x v="80"/>
    <x v="306"/>
    <x v="455"/>
    <x v="0"/>
  </r>
  <r>
    <x v="2054"/>
    <s v="INSULATION PAD-BATT"/>
    <s v="EA"/>
    <s v="GC"/>
    <x v="113"/>
    <x v="113"/>
    <s v="N"/>
    <s v="아산3포장장"/>
    <n v="20201026"/>
    <x v="1104"/>
    <b v="0"/>
    <s v="CM224"/>
    <b v="1"/>
    <b v="1"/>
    <x v="1"/>
    <x v="17"/>
    <s v="INSULATION, PAD, BATT"/>
    <m/>
    <n v="3"/>
    <x v="82"/>
    <x v="194"/>
    <x v="289"/>
    <x v="0"/>
  </r>
  <r>
    <x v="2346"/>
    <s v="SENSOR ASSY-BATTERY"/>
    <s v="EA"/>
    <s v="GC"/>
    <x v="62"/>
    <x v="62"/>
    <s v="N"/>
    <s v="아산3포장장"/>
    <n v="20201022"/>
    <x v="1278"/>
    <b v="0"/>
    <s v="PB320F"/>
    <b v="1"/>
    <b v="1"/>
    <x v="1"/>
    <x v="17"/>
    <s v="SENSOR, BATTERY"/>
    <m/>
    <n v="2"/>
    <x v="36"/>
    <x v="107"/>
    <x v="380"/>
    <x v="0"/>
  </r>
  <r>
    <x v="2347"/>
    <s v="BRKT-COMPUTER (SC)"/>
    <s v="EA"/>
    <s v="GC"/>
    <x v="162"/>
    <x v="161"/>
    <s v="N"/>
    <s v="아산3포장장"/>
    <n v="20201029"/>
    <x v="1279"/>
    <b v="0"/>
    <s v="HS337"/>
    <b v="1"/>
    <b v="1"/>
    <x v="1"/>
    <x v="18"/>
    <s v="BRKT, COMPUTER, SC"/>
    <m/>
    <n v="2"/>
    <x v="38"/>
    <x v="282"/>
    <x v="419"/>
    <x v="0"/>
  </r>
  <r>
    <x v="2059"/>
    <s v="COMPUTER ASSY-HW"/>
    <s v="EA"/>
    <s v="GC"/>
    <x v="100"/>
    <x v="100"/>
    <s v="N"/>
    <s v="아산3포장장"/>
    <n v="20200618"/>
    <x v="913"/>
    <b v="0"/>
    <s v="CS335"/>
    <b v="1"/>
    <b v="1"/>
    <x v="1"/>
    <x v="18"/>
    <s v="COMPUTER, HW"/>
    <m/>
    <n v="2"/>
    <x v="68"/>
    <x v="283"/>
    <x v="420"/>
    <x v="0"/>
  </r>
  <r>
    <x v="2060"/>
    <s v="COMPUTER ASSY-HW"/>
    <s v="EA"/>
    <s v="GC"/>
    <x v="100"/>
    <x v="100"/>
    <s v="N"/>
    <s v="아산3포장장"/>
    <n v="20200914"/>
    <x v="1108"/>
    <b v="0"/>
    <s v="HS334"/>
    <b v="1"/>
    <b v="1"/>
    <x v="1"/>
    <x v="18"/>
    <s v="COMPUTER, HW"/>
    <m/>
    <n v="2"/>
    <x v="68"/>
    <x v="283"/>
    <x v="420"/>
    <x v="0"/>
  </r>
  <r>
    <x v="2065"/>
    <s v="COMPUTER ASSY-HW"/>
    <s v="EA"/>
    <s v="GC"/>
    <x v="26"/>
    <x v="26"/>
    <s v="N"/>
    <s v="아산3포장장"/>
    <n v="20201029"/>
    <x v="1113"/>
    <b v="0"/>
    <s v="HS335"/>
    <b v="1"/>
    <b v="1"/>
    <x v="1"/>
    <x v="18"/>
    <s v="COMPUTER, HW"/>
    <m/>
    <n v="2"/>
    <x v="68"/>
    <x v="283"/>
    <x v="420"/>
    <x v="0"/>
  </r>
  <r>
    <x v="2348"/>
    <s v="PIN-SNAP"/>
    <s v="EA"/>
    <s v="GC"/>
    <x v="55"/>
    <x v="55"/>
    <s v="N"/>
    <s v="아산3포장장"/>
    <n v="20201021"/>
    <x v="1280"/>
    <b v="0"/>
    <s v="HS528"/>
    <b v="1"/>
    <b v="1"/>
    <x v="4"/>
    <x v="26"/>
    <s v="PIN, SNAP"/>
    <m/>
    <n v="2"/>
    <x v="134"/>
    <x v="169"/>
    <x v="456"/>
    <x v="0"/>
  </r>
  <r>
    <x v="2349"/>
    <s v="VALVE-T.P.M.S"/>
    <s v="EA"/>
    <s v="GC"/>
    <x v="54"/>
    <x v="54"/>
    <s v="N"/>
    <s v="아산3포장장"/>
    <n v="20201030"/>
    <x v="1281"/>
    <b v="0"/>
    <s v="HS528"/>
    <b v="1"/>
    <b v="1"/>
    <x v="4"/>
    <x v="39"/>
    <s v="VALVE, TPMS"/>
    <m/>
    <n v="2"/>
    <x v="24"/>
    <x v="284"/>
    <x v="421"/>
    <x v="0"/>
  </r>
  <r>
    <x v="2350"/>
    <s v="NUT ASSY-HUB"/>
    <s v="EA"/>
    <s v="GC"/>
    <x v="24"/>
    <x v="24"/>
    <s v="N"/>
    <s v="아산3포장장"/>
    <n v="20201025"/>
    <x v="1282"/>
    <b v="0"/>
    <s v="CM424"/>
    <b v="1"/>
    <b v="1"/>
    <x v="4"/>
    <x v="39"/>
    <s v="NUT, HUB"/>
    <m/>
    <n v="2"/>
    <x v="16"/>
    <x v="164"/>
    <x v="240"/>
    <x v="0"/>
  </r>
  <r>
    <x v="2075"/>
    <s v="STEERING WHEEL COMPLETE"/>
    <s v="EA"/>
    <s v="GC"/>
    <x v="75"/>
    <x v="75"/>
    <s v="N"/>
    <s v="아산3포장장"/>
    <n v="20201029"/>
    <x v="1120"/>
    <b v="1"/>
    <s v="CM222"/>
    <b v="1"/>
    <b v="1"/>
    <x v="4"/>
    <x v="27"/>
    <s v="STEERING, WHEEL"/>
    <m/>
    <n v="2"/>
    <x v="187"/>
    <x v="4"/>
    <x v="423"/>
    <x v="0"/>
  </r>
  <r>
    <x v="2351"/>
    <s v="STEERING WHEEL COMPLETE"/>
    <s v="EA"/>
    <s v="GC"/>
    <x v="75"/>
    <x v="75"/>
    <s v="N"/>
    <s v="아산3포장장"/>
    <n v="20201023"/>
    <x v="449"/>
    <b v="1"/>
    <s v="CM222"/>
    <b v="1"/>
    <b v="1"/>
    <x v="4"/>
    <x v="27"/>
    <s v="STEERING, WHEEL"/>
    <m/>
    <n v="2"/>
    <x v="187"/>
    <x v="4"/>
    <x v="423"/>
    <x v="0"/>
  </r>
  <r>
    <x v="2076"/>
    <s v="STEERING WHEEL COMPLETE"/>
    <s v="EA"/>
    <s v="GC"/>
    <x v="75"/>
    <x v="75"/>
    <s v="N"/>
    <s v="아산3포장장"/>
    <n v="20201021"/>
    <x v="1121"/>
    <b v="1"/>
    <s v="CM222"/>
    <b v="1"/>
    <b v="1"/>
    <x v="4"/>
    <x v="27"/>
    <s v="STEERING, WHEEL"/>
    <m/>
    <n v="2"/>
    <x v="187"/>
    <x v="4"/>
    <x v="423"/>
    <x v="0"/>
  </r>
  <r>
    <x v="2352"/>
    <s v="STEERING WHEEL COMPLETE"/>
    <s v="EA"/>
    <s v="GC"/>
    <x v="75"/>
    <x v="75"/>
    <s v="N"/>
    <s v="아산3포장장"/>
    <n v="20201019"/>
    <x v="1283"/>
    <b v="1"/>
    <s v="CM222"/>
    <b v="1"/>
    <b v="1"/>
    <x v="4"/>
    <x v="27"/>
    <s v="STEERING, WHEEL"/>
    <m/>
    <n v="2"/>
    <x v="187"/>
    <x v="4"/>
    <x v="423"/>
    <x v="0"/>
  </r>
  <r>
    <x v="334"/>
    <s v="BOLT-STEERING WHEEL MTG"/>
    <s v="EA"/>
    <s v="GC"/>
    <x v="6"/>
    <x v="6"/>
    <s v="N"/>
    <s v="아산3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2353"/>
    <s v="CLIP-BRAKE HOSE"/>
    <s v="EA"/>
    <s v="GC"/>
    <x v="128"/>
    <x v="128"/>
    <s v="N"/>
    <s v="아산3포장장"/>
    <n v="20201025"/>
    <x v="1284"/>
    <b v="0"/>
    <s v="CM424"/>
    <b v="1"/>
    <b v="1"/>
    <x v="4"/>
    <x v="54"/>
    <s v="CLIP, BRAKE, HOSE"/>
    <m/>
    <n v="3"/>
    <x v="141"/>
    <x v="307"/>
    <x v="457"/>
    <x v="0"/>
  </r>
  <r>
    <x v="2354"/>
    <s v="A.B.S &amp; BRKT ASSY"/>
    <s v="EA"/>
    <s v="GC"/>
    <x v="141"/>
    <x v="141"/>
    <s v="N"/>
    <s v="아산3포장장"/>
    <n v="20200608"/>
    <x v="1285"/>
    <b v="0"/>
    <s v="PB325F"/>
    <b v="1"/>
    <b v="1"/>
    <x v="4"/>
    <x v="54"/>
    <s v="ABS&amp;BRKT"/>
    <m/>
    <n v="1"/>
    <x v="196"/>
    <x v="4"/>
    <x v="458"/>
    <x v="0"/>
  </r>
  <r>
    <x v="2355"/>
    <s v="HOSE ASSY-VACUUM"/>
    <s v="EA"/>
    <s v="GC"/>
    <x v="49"/>
    <x v="49"/>
    <s v="N"/>
    <s v="아산3포장장"/>
    <n v="20201028"/>
    <x v="1286"/>
    <b v="0"/>
    <s v="PB325F"/>
    <b v="1"/>
    <b v="1"/>
    <x v="4"/>
    <x v="40"/>
    <s v="HOSE, VACUUM"/>
    <m/>
    <n v="2"/>
    <x v="58"/>
    <x v="114"/>
    <x v="424"/>
    <x v="0"/>
  </r>
  <r>
    <x v="2356"/>
    <s v="HOSE ASSY-VACUUM"/>
    <s v="EA"/>
    <s v="GC"/>
    <x v="49"/>
    <x v="49"/>
    <s v="N"/>
    <s v="아산3포장장"/>
    <n v="20201028"/>
    <x v="1287"/>
    <b v="0"/>
    <s v="PB325F"/>
    <b v="1"/>
    <b v="1"/>
    <x v="4"/>
    <x v="40"/>
    <s v="HOSE, VACUUM"/>
    <m/>
    <n v="2"/>
    <x v="58"/>
    <x v="114"/>
    <x v="424"/>
    <x v="0"/>
  </r>
  <r>
    <x v="2357"/>
    <s v="LEVER ASSY-PARKING BRAKE"/>
    <s v="EA"/>
    <s v="GC"/>
    <x v="67"/>
    <x v="67"/>
    <s v="N"/>
    <s v="아산3포장장"/>
    <n v="20201029"/>
    <x v="1288"/>
    <b v="0"/>
    <s v="DUM"/>
    <b v="1"/>
    <b v="1"/>
    <x v="4"/>
    <x v="40"/>
    <s v="LEVER, PARKING, BRAKE"/>
    <m/>
    <n v="3"/>
    <x v="81"/>
    <x v="286"/>
    <x v="425"/>
    <x v="0"/>
  </r>
  <r>
    <x v="2358"/>
    <s v="LEVER ASSY-PARKING BRAKE"/>
    <s v="EA"/>
    <s v="GC"/>
    <x v="67"/>
    <x v="67"/>
    <s v="N"/>
    <s v="아산3포장장"/>
    <n v="20201027"/>
    <x v="1289"/>
    <b v="0"/>
    <s v="DUM"/>
    <b v="1"/>
    <b v="1"/>
    <x v="4"/>
    <x v="40"/>
    <s v="LEVER, PARKING, BRAKE"/>
    <m/>
    <n v="3"/>
    <x v="81"/>
    <x v="286"/>
    <x v="425"/>
    <x v="0"/>
  </r>
  <r>
    <x v="2359"/>
    <s v="LEVER ASSY-PARKING BRAKE"/>
    <s v="EA"/>
    <s v="GC"/>
    <x v="67"/>
    <x v="67"/>
    <s v="Y"/>
    <s v="아산3포장장"/>
    <n v="20201029"/>
    <x v="1290"/>
    <b v="0"/>
    <s v="DUM"/>
    <b v="1"/>
    <b v="1"/>
    <x v="4"/>
    <x v="40"/>
    <s v="LEVER, PARKING, BRAKE"/>
    <m/>
    <n v="3"/>
    <x v="81"/>
    <x v="286"/>
    <x v="425"/>
    <x v="0"/>
  </r>
  <r>
    <x v="1922"/>
    <s v="NUT-WASHER ASSY"/>
    <s v="EA"/>
    <s v="GC"/>
    <x v="24"/>
    <x v="24"/>
    <s v="N"/>
    <s v="아산3포장장"/>
    <n v="20201025"/>
    <x v="1020"/>
    <b v="0"/>
    <s v="CM428"/>
    <b v="1"/>
    <b v="1"/>
    <x v="6"/>
    <x v="36"/>
    <s v="NUT, WASHER"/>
    <m/>
    <n v="2"/>
    <x v="16"/>
    <x v="8"/>
    <x v="65"/>
    <x v="0"/>
  </r>
  <r>
    <x v="2360"/>
    <s v="CLAMP-SPARE TIRE"/>
    <s v="EA"/>
    <s v="GC"/>
    <x v="144"/>
    <x v="144"/>
    <s v="N"/>
    <s v="아산3포장장"/>
    <n v="20201031"/>
    <x v="1220"/>
    <b v="0"/>
    <s v="CS558"/>
    <b v="1"/>
    <b v="1"/>
    <x v="6"/>
    <x v="36"/>
    <s v="CLAMP, SPARE, TIRE"/>
    <m/>
    <n v="2"/>
    <x v="79"/>
    <x v="242"/>
    <x v="353"/>
    <x v="0"/>
  </r>
  <r>
    <x v="1511"/>
    <s v="BOLT ASSY-WASHER"/>
    <s v="EA"/>
    <s v="GC"/>
    <x v="1"/>
    <x v="1"/>
    <s v="N"/>
    <s v="아산3포장장"/>
    <n v="20201025"/>
    <x v="787"/>
    <b v="0"/>
    <s v="CM424"/>
    <b v="1"/>
    <b v="1"/>
    <x v="6"/>
    <x v="55"/>
    <s v="BOLT, WASHER"/>
    <m/>
    <n v="2"/>
    <x v="0"/>
    <x v="8"/>
    <x v="15"/>
    <x v="0"/>
  </r>
  <r>
    <x v="2361"/>
    <s v="PNL-COWL SIDE UPR OTR,LH"/>
    <s v="EA"/>
    <s v="GC"/>
    <x v="140"/>
    <x v="140"/>
    <s v="N"/>
    <s v="아산3포장장"/>
    <n v="20201029"/>
    <x v="1291"/>
    <b v="0"/>
    <s v="PB320F"/>
    <b v="1"/>
    <b v="1"/>
    <x v="6"/>
    <x v="42"/>
    <s v="PNL, COWL, SIDE, UPR, OTR"/>
    <m/>
    <n v="5"/>
    <x v="120"/>
    <x v="211"/>
    <x v="313"/>
    <x v="0"/>
  </r>
  <r>
    <x v="2362"/>
    <s v="PNL-COWL SIDE UPR OTR,RH"/>
    <s v="EA"/>
    <s v="GC"/>
    <x v="140"/>
    <x v="140"/>
    <s v="N"/>
    <s v="아산3포장장"/>
    <n v="20201029"/>
    <x v="1292"/>
    <b v="0"/>
    <s v="PB320F"/>
    <b v="1"/>
    <b v="1"/>
    <x v="6"/>
    <x v="42"/>
    <s v="PNL, COWL, SIDE, UPR, OTR"/>
    <m/>
    <n v="5"/>
    <x v="120"/>
    <x v="211"/>
    <x v="313"/>
    <x v="0"/>
  </r>
  <r>
    <x v="2363"/>
    <s v="PNL-TRUNK LID OTR LWR"/>
    <s v="EA"/>
    <s v="GC"/>
    <x v="163"/>
    <x v="162"/>
    <s v="N"/>
    <s v="아산3포장장"/>
    <n v="20201027"/>
    <x v="1293"/>
    <b v="0"/>
    <s v="DUM"/>
    <b v="1"/>
    <b v="1"/>
    <x v="6"/>
    <x v="57"/>
    <s v="PNL, TRUNK, LID, OTR, LWR"/>
    <m/>
    <n v="5"/>
    <x v="120"/>
    <x v="287"/>
    <x v="426"/>
    <x v="0"/>
  </r>
  <r>
    <x v="2364"/>
    <s v="EXTN-TRUNK LID ORT LWR"/>
    <s v="EA"/>
    <s v="GC"/>
    <x v="106"/>
    <x v="106"/>
    <s v="N"/>
    <s v="아산3포장장"/>
    <n v="20201021"/>
    <x v="1294"/>
    <b v="0"/>
    <s v="PB335F"/>
    <b v="1"/>
    <b v="1"/>
    <x v="6"/>
    <x v="57"/>
    <s v="EXTN, TRUNK, LID, ORT, LWR"/>
    <m/>
    <n v="5"/>
    <x v="91"/>
    <x v="287"/>
    <x v="459"/>
    <x v="0"/>
  </r>
  <r>
    <x v="2365"/>
    <s v="DR ASSY-FUEL FILLER"/>
    <s v="EA"/>
    <s v="GC"/>
    <x v="108"/>
    <x v="108"/>
    <s v="N"/>
    <s v="아산3포장장"/>
    <n v="20201019"/>
    <x v="1295"/>
    <b v="0"/>
    <s v="PB325F"/>
    <b v="1"/>
    <b v="1"/>
    <x v="6"/>
    <x v="57"/>
    <s v="DR, FUEL, FILLER"/>
    <m/>
    <n v="3"/>
    <x v="197"/>
    <x v="281"/>
    <x v="460"/>
    <x v="1"/>
  </r>
  <r>
    <x v="2366"/>
    <s v="BRKT ASSY-FENDER RR LWR MTG,LH"/>
    <s v="EA"/>
    <s v="GC"/>
    <x v="129"/>
    <x v="129"/>
    <s v="N"/>
    <s v="아산3포장장"/>
    <n v="20201030"/>
    <x v="463"/>
    <b v="0"/>
    <s v="PB325F"/>
    <b v="1"/>
    <b v="1"/>
    <x v="6"/>
    <x v="43"/>
    <s v="BRKT, FENDER, LWR, MTG"/>
    <s v="RR"/>
    <n v="4"/>
    <x v="38"/>
    <x v="215"/>
    <x v="317"/>
    <x v="0"/>
  </r>
  <r>
    <x v="2367"/>
    <s v="BRKT ASSY-FENDER RR LWR MTG,RH"/>
    <s v="EA"/>
    <s v="GC"/>
    <x v="129"/>
    <x v="129"/>
    <s v="N"/>
    <s v="아산3포장장"/>
    <n v="20201030"/>
    <x v="463"/>
    <b v="0"/>
    <s v="PB325F"/>
    <b v="1"/>
    <b v="1"/>
    <x v="6"/>
    <x v="43"/>
    <s v="BRKT, FENDER, LWR, MTG"/>
    <s v="RR"/>
    <n v="4"/>
    <x v="38"/>
    <x v="215"/>
    <x v="317"/>
    <x v="0"/>
  </r>
  <r>
    <x v="2368"/>
    <s v="EXTN-COWL SIDE MTG,LH"/>
    <s v="EA"/>
    <s v="GC"/>
    <x v="106"/>
    <x v="106"/>
    <s v="N"/>
    <s v="아산3포장장"/>
    <n v="20201019"/>
    <x v="1296"/>
    <b v="0"/>
    <s v="PB320F"/>
    <b v="1"/>
    <b v="1"/>
    <x v="6"/>
    <x v="43"/>
    <s v="EXTN, COWL, SIDE, MTG"/>
    <m/>
    <n v="4"/>
    <x v="91"/>
    <x v="118"/>
    <x v="172"/>
    <x v="0"/>
  </r>
  <r>
    <x v="2369"/>
    <s v="EXTN-COWL SIDE MTG,RH"/>
    <s v="EA"/>
    <s v="GC"/>
    <x v="106"/>
    <x v="106"/>
    <s v="N"/>
    <s v="아산3포장장"/>
    <n v="20201019"/>
    <x v="1297"/>
    <b v="0"/>
    <s v="PB320F"/>
    <b v="1"/>
    <b v="1"/>
    <x v="6"/>
    <x v="43"/>
    <s v="EXTN, COWL, SIDE, MTG"/>
    <m/>
    <n v="4"/>
    <x v="91"/>
    <x v="118"/>
    <x v="172"/>
    <x v="0"/>
  </r>
  <r>
    <x v="2370"/>
    <s v="HOUSING ASSY-FUEL FILLER"/>
    <s v="EA"/>
    <s v="GC"/>
    <x v="106"/>
    <x v="106"/>
    <s v="N"/>
    <s v="아산3포장장"/>
    <n v="20201019"/>
    <x v="1298"/>
    <b v="0"/>
    <s v="PB325F"/>
    <b v="1"/>
    <b v="1"/>
    <x v="6"/>
    <x v="43"/>
    <s v="HOUSING, FUEL, FILLER"/>
    <m/>
    <n v="3"/>
    <x v="166"/>
    <x v="281"/>
    <x v="461"/>
    <x v="0"/>
  </r>
  <r>
    <x v="2371"/>
    <s v="MEMBER-FR DR UPR.LH"/>
    <s v="EA"/>
    <s v="GC"/>
    <x v="129"/>
    <x v="129"/>
    <s v="N"/>
    <s v="아산3포장장"/>
    <n v="20201016"/>
    <x v="822"/>
    <b v="0"/>
    <s v="HS518"/>
    <b v="1"/>
    <b v="1"/>
    <x v="6"/>
    <x v="61"/>
    <s v="MEMBER, DR, UPRLH"/>
    <s v="FR"/>
    <n v="3"/>
    <x v="188"/>
    <x v="308"/>
    <x v="462"/>
    <x v="0"/>
  </r>
  <r>
    <x v="2372"/>
    <s v="MEMBER-FR DR UPR.RH"/>
    <s v="EA"/>
    <s v="GC"/>
    <x v="129"/>
    <x v="129"/>
    <s v="N"/>
    <s v="아산3포장장"/>
    <n v="20201016"/>
    <x v="1299"/>
    <b v="0"/>
    <s v="HS518"/>
    <b v="1"/>
    <b v="1"/>
    <x v="6"/>
    <x v="61"/>
    <s v="MEMBER, DR, UPRRH"/>
    <s v="FR"/>
    <n v="3"/>
    <x v="188"/>
    <x v="308"/>
    <x v="462"/>
    <x v="0"/>
  </r>
  <r>
    <x v="2373"/>
    <s v="REINF ASSY-RR DR LATCH,LH"/>
    <s v="EA"/>
    <s v="GC"/>
    <x v="106"/>
    <x v="106"/>
    <s v="N"/>
    <s v="아산3포장장"/>
    <n v="20201021"/>
    <x v="1214"/>
    <b v="0"/>
    <s v="PB320F"/>
    <b v="1"/>
    <b v="1"/>
    <x v="6"/>
    <x v="62"/>
    <s v="REINF, DR, LATCH"/>
    <s v="RR"/>
    <n v="3"/>
    <x v="106"/>
    <x v="290"/>
    <x v="430"/>
    <x v="0"/>
  </r>
  <r>
    <x v="2374"/>
    <s v="REINF ASSY-RR DR LATCH,RH"/>
    <s v="EA"/>
    <s v="GC"/>
    <x v="106"/>
    <x v="106"/>
    <s v="N"/>
    <s v="아산3포장장"/>
    <n v="20201021"/>
    <x v="1300"/>
    <b v="0"/>
    <s v="PB320F"/>
    <b v="1"/>
    <b v="1"/>
    <x v="6"/>
    <x v="62"/>
    <s v="REINF, DR, LATCH"/>
    <s v="RR"/>
    <n v="3"/>
    <x v="106"/>
    <x v="290"/>
    <x v="430"/>
    <x v="0"/>
  </r>
  <r>
    <x v="335"/>
    <s v="BOLT-HOOD HINGE MTG"/>
    <s v="EA"/>
    <s v="GC"/>
    <x v="7"/>
    <x v="7"/>
    <s v="N"/>
    <s v="아산3포장장"/>
    <n v="20201025"/>
    <x v="87"/>
    <b v="0"/>
    <s v="CM428"/>
    <b v="1"/>
    <b v="1"/>
    <x v="6"/>
    <x v="28"/>
    <s v="BOLT, HOOD, HINGE, MTG"/>
    <m/>
    <n v="4"/>
    <x v="0"/>
    <x v="85"/>
    <x v="126"/>
    <x v="0"/>
  </r>
  <r>
    <x v="2375"/>
    <s v="BAR-TRUNK LID TORSION,LH"/>
    <s v="EA"/>
    <s v="GC"/>
    <x v="55"/>
    <x v="55"/>
    <s v="N"/>
    <s v="아산3포장장"/>
    <n v="20201026"/>
    <x v="552"/>
    <b v="0"/>
    <s v="CM148"/>
    <b v="1"/>
    <b v="1"/>
    <x v="6"/>
    <x v="28"/>
    <s v="BAR, TRUNK, LID, TORSION"/>
    <m/>
    <n v="4"/>
    <x v="69"/>
    <x v="86"/>
    <x v="127"/>
    <x v="0"/>
  </r>
  <r>
    <x v="2376"/>
    <s v="BAR-TRUNK LID TORSION,RH"/>
    <s v="EA"/>
    <s v="GC"/>
    <x v="55"/>
    <x v="55"/>
    <s v="N"/>
    <s v="아산3포장장"/>
    <n v="20201026"/>
    <x v="552"/>
    <b v="0"/>
    <s v="CM148"/>
    <b v="1"/>
    <b v="1"/>
    <x v="6"/>
    <x v="28"/>
    <s v="BAR, TRUNK, LID, TORSION"/>
    <m/>
    <n v="4"/>
    <x v="69"/>
    <x v="86"/>
    <x v="127"/>
    <x v="0"/>
  </r>
  <r>
    <x v="1512"/>
    <s v="BOLT"/>
    <s v="EA"/>
    <s v="GC"/>
    <x v="1"/>
    <x v="1"/>
    <s v="N"/>
    <s v="아산3포장장"/>
    <n v="20201025"/>
    <x v="788"/>
    <b v="0"/>
    <s v="CM424"/>
    <b v="1"/>
    <b v="1"/>
    <x v="6"/>
    <x v="28"/>
    <s v="BOLT"/>
    <m/>
    <n v="1"/>
    <x v="0"/>
    <x v="4"/>
    <x v="16"/>
    <x v="0"/>
  </r>
  <r>
    <x v="2377"/>
    <s v="CHECKER ASSY-FR DR,LH"/>
    <m/>
    <s v="GC"/>
    <x v="164"/>
    <x v="163"/>
    <s v="N"/>
    <s v="아산3포장장"/>
    <n v="20201019"/>
    <x v="1301"/>
    <b v="0"/>
    <s v="PB326F"/>
    <b v="1"/>
    <b v="1"/>
    <x v="6"/>
    <x v="28"/>
    <s v="CHECKER, DR"/>
    <s v="FR"/>
    <n v="2"/>
    <x v="160"/>
    <x v="136"/>
    <x v="355"/>
    <x v="0"/>
  </r>
  <r>
    <x v="2378"/>
    <s v="CHECKER ASSY-FR DR,RH"/>
    <m/>
    <s v="GC"/>
    <x v="164"/>
    <x v="163"/>
    <s v="N"/>
    <s v="아산3포장장"/>
    <n v="20201019"/>
    <x v="901"/>
    <b v="0"/>
    <s v="PB326F"/>
    <b v="1"/>
    <b v="1"/>
    <x v="6"/>
    <x v="28"/>
    <s v="CHECKER, DR"/>
    <s v="FR"/>
    <n v="2"/>
    <x v="160"/>
    <x v="136"/>
    <x v="355"/>
    <x v="0"/>
  </r>
  <r>
    <x v="2379"/>
    <s v="CHECKER ASSY-RR DR,LH"/>
    <m/>
    <s v="GC"/>
    <x v="164"/>
    <x v="163"/>
    <s v="N"/>
    <s v="아산3포장장"/>
    <n v="20201019"/>
    <x v="901"/>
    <b v="0"/>
    <s v="PB326F"/>
    <b v="1"/>
    <b v="1"/>
    <x v="6"/>
    <x v="28"/>
    <s v="CHECKER, DR"/>
    <s v="RR"/>
    <n v="2"/>
    <x v="160"/>
    <x v="136"/>
    <x v="355"/>
    <x v="0"/>
  </r>
  <r>
    <x v="2380"/>
    <s v="CHECKER ASSY-RR DR,RH"/>
    <m/>
    <s v="GC"/>
    <x v="164"/>
    <x v="163"/>
    <s v="N"/>
    <s v="아산3포장장"/>
    <n v="20201019"/>
    <x v="1045"/>
    <b v="0"/>
    <s v="PB326F"/>
    <b v="1"/>
    <b v="1"/>
    <x v="6"/>
    <x v="28"/>
    <s v="CHECKER, DR"/>
    <s v="RR"/>
    <n v="2"/>
    <x v="160"/>
    <x v="136"/>
    <x v="355"/>
    <x v="0"/>
  </r>
  <r>
    <x v="2381"/>
    <s v="ROD ASSY-HOOD STAY"/>
    <s v="EA"/>
    <s v="GC"/>
    <x v="165"/>
    <x v="164"/>
    <s v="N"/>
    <s v="아산3포장장"/>
    <n v="20201023"/>
    <x v="1302"/>
    <b v="0"/>
    <s v="PB335F"/>
    <b v="1"/>
    <b v="1"/>
    <x v="5"/>
    <x v="29"/>
    <s v="ROD, HOOD, STAY"/>
    <m/>
    <n v="3"/>
    <x v="131"/>
    <x v="292"/>
    <x v="432"/>
    <x v="0"/>
  </r>
  <r>
    <x v="2108"/>
    <s v="CLIP-HOOD LATCH RELEASE CABLE"/>
    <s v="EA"/>
    <s v="GC"/>
    <x v="64"/>
    <x v="64"/>
    <s v="N"/>
    <s v="아산3포장장"/>
    <n v="20201025"/>
    <x v="1143"/>
    <b v="0"/>
    <s v="CS424"/>
    <b v="1"/>
    <b v="1"/>
    <x v="5"/>
    <x v="29"/>
    <s v="CLIP, HOOD, LATCH, RELEASE, CABLE"/>
    <m/>
    <n v="5"/>
    <x v="141"/>
    <x v="293"/>
    <x v="433"/>
    <x v="0"/>
  </r>
  <r>
    <x v="1601"/>
    <s v="STRIKER ASSY-DR"/>
    <s v="EA"/>
    <s v="GC"/>
    <x v="56"/>
    <x v="56"/>
    <s v="N"/>
    <s v="아산3포장장"/>
    <n v="20201029"/>
    <x v="844"/>
    <b v="0"/>
    <s v="PB320F"/>
    <b v="1"/>
    <b v="1"/>
    <x v="5"/>
    <x v="29"/>
    <s v="STRIKER, DR"/>
    <m/>
    <n v="2"/>
    <x v="107"/>
    <x v="136"/>
    <x v="196"/>
    <x v="0"/>
  </r>
  <r>
    <x v="1513"/>
    <s v="SCREW/MACHINE-TORX"/>
    <s v="EA"/>
    <s v="GC"/>
    <x v="1"/>
    <x v="1"/>
    <s v="N"/>
    <s v="아산3포장장"/>
    <n v="20201025"/>
    <x v="789"/>
    <b v="0"/>
    <s v="CM428"/>
    <b v="1"/>
    <b v="1"/>
    <x v="5"/>
    <x v="29"/>
    <s v="SCREW/MACHINE, TORX"/>
    <m/>
    <m/>
    <x v="4"/>
    <x v="4"/>
    <x v="4"/>
    <x v="0"/>
  </r>
  <r>
    <x v="1308"/>
    <s v="NUT-FLANGE"/>
    <s v="EA"/>
    <s v="GC"/>
    <x v="4"/>
    <x v="4"/>
    <s v="N"/>
    <s v="아산3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2382"/>
    <s v="HDL ASSY-TAIL GATE"/>
    <s v="EA"/>
    <s v="GC"/>
    <x v="88"/>
    <x v="88"/>
    <s v="N"/>
    <s v="아산3포장장"/>
    <n v="20201012"/>
    <x v="1303"/>
    <b v="0"/>
    <s v="HS334"/>
    <b v="1"/>
    <b v="1"/>
    <x v="5"/>
    <x v="29"/>
    <s v="HDL, TAIL, GATE"/>
    <m/>
    <n v="3"/>
    <x v="73"/>
    <x v="142"/>
    <x v="463"/>
    <x v="0"/>
  </r>
  <r>
    <x v="2383"/>
    <s v="HDL ASSY-TAIL GATE"/>
    <s v="EA"/>
    <s v="GC"/>
    <x v="88"/>
    <x v="88"/>
    <s v="N"/>
    <s v="아산3포장장"/>
    <n v="20201013"/>
    <x v="1304"/>
    <b v="0"/>
    <s v="HS334"/>
    <b v="1"/>
    <b v="1"/>
    <x v="5"/>
    <x v="29"/>
    <s v="HDL, TAIL, GATE"/>
    <m/>
    <n v="3"/>
    <x v="73"/>
    <x v="142"/>
    <x v="463"/>
    <x v="0"/>
  </r>
  <r>
    <x v="2384"/>
    <s v="HDL ASSY-TAIL GATE"/>
    <s v="EA"/>
    <s v="GC"/>
    <x v="88"/>
    <x v="88"/>
    <s v="N"/>
    <s v="아산3포장장"/>
    <n v="20200925"/>
    <x v="1247"/>
    <b v="0"/>
    <s v="HS334"/>
    <b v="1"/>
    <b v="1"/>
    <x v="5"/>
    <x v="29"/>
    <s v="HDL, TAIL, GATE"/>
    <m/>
    <n v="3"/>
    <x v="73"/>
    <x v="142"/>
    <x v="463"/>
    <x v="0"/>
  </r>
  <r>
    <x v="2385"/>
    <s v="HDL ASSY-TAIL GATE"/>
    <s v="EA"/>
    <s v="GC"/>
    <x v="88"/>
    <x v="88"/>
    <s v="N"/>
    <s v="아산3포장장"/>
    <n v="20201026"/>
    <x v="1305"/>
    <b v="0"/>
    <s v="HS334"/>
    <b v="1"/>
    <b v="1"/>
    <x v="5"/>
    <x v="29"/>
    <s v="HDL, TAIL, GATE"/>
    <m/>
    <n v="3"/>
    <x v="73"/>
    <x v="142"/>
    <x v="463"/>
    <x v="0"/>
  </r>
  <r>
    <x v="2386"/>
    <s v="KEY SET"/>
    <s v="EA"/>
    <s v="GC"/>
    <x v="58"/>
    <x v="58"/>
    <s v="N"/>
    <s v="아산3포장장"/>
    <n v="20201028"/>
    <x v="1306"/>
    <b v="0"/>
    <s v="PB325F"/>
    <b v="1"/>
    <b v="1"/>
    <x v="5"/>
    <x v="29"/>
    <s v="KEY, SET"/>
    <m/>
    <n v="2"/>
    <x v="198"/>
    <x v="4"/>
    <x v="464"/>
    <x v="0"/>
  </r>
  <r>
    <x v="2387"/>
    <s v="KEY SET"/>
    <s v="EA"/>
    <s v="GC"/>
    <x v="58"/>
    <x v="58"/>
    <s v="N"/>
    <s v="아산3포장장"/>
    <n v="20200922"/>
    <x v="1307"/>
    <b v="0"/>
    <s v="PB325F"/>
    <b v="1"/>
    <b v="1"/>
    <x v="5"/>
    <x v="29"/>
    <s v="KEY, SET"/>
    <m/>
    <n v="2"/>
    <x v="198"/>
    <x v="4"/>
    <x v="464"/>
    <x v="0"/>
  </r>
  <r>
    <x v="2388"/>
    <s v="KEY SET"/>
    <s v="EA"/>
    <s v="GC"/>
    <x v="58"/>
    <x v="58"/>
    <s v="N"/>
    <s v="아산3포장장"/>
    <n v="20201023"/>
    <x v="1308"/>
    <b v="0"/>
    <s v="PB325F"/>
    <b v="1"/>
    <b v="1"/>
    <x v="5"/>
    <x v="29"/>
    <s v="KEY, SET"/>
    <m/>
    <n v="2"/>
    <x v="198"/>
    <x v="4"/>
    <x v="464"/>
    <x v="0"/>
  </r>
  <r>
    <x v="358"/>
    <s v="T/SCREW ASSY-NYLON WASHER"/>
    <s v="EA"/>
    <s v="GC"/>
    <x v="1"/>
    <x v="1"/>
    <s v="N"/>
    <s v="아산3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2389"/>
    <s v="SEAL-FR DR TRIM,LH"/>
    <s v="EA"/>
    <s v="GC"/>
    <x v="89"/>
    <x v="89"/>
    <s v="N"/>
    <s v="아산3포장장"/>
    <n v="20201029"/>
    <x v="818"/>
    <b v="0"/>
    <s v="PB335F"/>
    <b v="1"/>
    <b v="1"/>
    <x v="5"/>
    <x v="22"/>
    <s v="SEAL, DR, TRIM"/>
    <s v="FR"/>
    <n v="3"/>
    <x v="142"/>
    <x v="309"/>
    <x v="465"/>
    <x v="0"/>
  </r>
  <r>
    <x v="2390"/>
    <s v="SEAL-FR DR TRIM,RH"/>
    <s v="EA"/>
    <s v="GC"/>
    <x v="89"/>
    <x v="89"/>
    <s v="N"/>
    <s v="아산3포장장"/>
    <n v="20201027"/>
    <x v="1309"/>
    <b v="0"/>
    <s v="PB335F"/>
    <b v="1"/>
    <b v="1"/>
    <x v="5"/>
    <x v="22"/>
    <s v="SEAL, DR, TRIM"/>
    <s v="FR"/>
    <n v="3"/>
    <x v="142"/>
    <x v="309"/>
    <x v="465"/>
    <x v="0"/>
  </r>
  <r>
    <x v="2391"/>
    <s v="CHNL &amp; RUN ASSY-FR DR RR,LH"/>
    <s v="EA"/>
    <s v="GC"/>
    <x v="30"/>
    <x v="30"/>
    <s v="N"/>
    <s v="아산3포장장"/>
    <n v="20201030"/>
    <x v="460"/>
    <b v="0"/>
    <s v="PB326F"/>
    <b v="1"/>
    <b v="1"/>
    <x v="5"/>
    <x v="22"/>
    <s v="CHNL&amp;RUN, DR"/>
    <s v="FR"/>
    <n v="2"/>
    <x v="199"/>
    <x v="136"/>
    <x v="466"/>
    <x v="0"/>
  </r>
  <r>
    <x v="2392"/>
    <s v="CHNL &amp; RUN ASSY-FR DR RR,RH"/>
    <s v="EA"/>
    <s v="GC"/>
    <x v="30"/>
    <x v="30"/>
    <s v="N"/>
    <s v="아산3포장장"/>
    <n v="20201030"/>
    <x v="460"/>
    <b v="0"/>
    <s v="PB326F"/>
    <b v="1"/>
    <b v="1"/>
    <x v="5"/>
    <x v="22"/>
    <s v="CHNL&amp;RUN, DR"/>
    <s v="FR"/>
    <n v="2"/>
    <x v="199"/>
    <x v="136"/>
    <x v="466"/>
    <x v="0"/>
  </r>
  <r>
    <x v="2393"/>
    <s v="HDL ASSY-DR O/S,LH"/>
    <s v="EA"/>
    <s v="GC"/>
    <x v="88"/>
    <x v="88"/>
    <s v="N"/>
    <s v="아산3포장장"/>
    <n v="20201028"/>
    <x v="569"/>
    <b v="0"/>
    <s v="HS334"/>
    <b v="1"/>
    <b v="1"/>
    <x v="5"/>
    <x v="22"/>
    <s v="HDL, DR, O/S"/>
    <m/>
    <n v="3"/>
    <x v="73"/>
    <x v="90"/>
    <x v="132"/>
    <x v="1"/>
  </r>
  <r>
    <x v="2394"/>
    <s v="HDL ASSY-DR O/S,LH"/>
    <s v="EA"/>
    <s v="GC"/>
    <x v="88"/>
    <x v="88"/>
    <s v="N"/>
    <s v="아산3포장장"/>
    <n v="20200727"/>
    <x v="1286"/>
    <b v="0"/>
    <s v="HS334"/>
    <b v="1"/>
    <b v="1"/>
    <x v="5"/>
    <x v="22"/>
    <s v="HDL, DR, O/S"/>
    <m/>
    <n v="3"/>
    <x v="73"/>
    <x v="90"/>
    <x v="132"/>
    <x v="1"/>
  </r>
  <r>
    <x v="2395"/>
    <s v="HDL ASSY-DR O/S,LH"/>
    <s v="EA"/>
    <s v="GC"/>
    <x v="88"/>
    <x v="88"/>
    <s v="N"/>
    <s v="아산3포장장"/>
    <n v="20201028"/>
    <x v="1153"/>
    <b v="0"/>
    <s v="HS334"/>
    <b v="1"/>
    <b v="1"/>
    <x v="5"/>
    <x v="22"/>
    <s v="HDL, DR, O/S"/>
    <m/>
    <n v="3"/>
    <x v="73"/>
    <x v="90"/>
    <x v="132"/>
    <x v="1"/>
  </r>
  <r>
    <x v="2396"/>
    <s v="HDL ASSY-DR O/S,LH"/>
    <s v="EA"/>
    <s v="GC"/>
    <x v="88"/>
    <x v="88"/>
    <s v="N"/>
    <s v="아산3포장장"/>
    <n v="20201028"/>
    <x v="1310"/>
    <b v="0"/>
    <s v="HS334"/>
    <b v="1"/>
    <b v="1"/>
    <x v="5"/>
    <x v="22"/>
    <s v="HDL, DR, O/S"/>
    <m/>
    <n v="3"/>
    <x v="73"/>
    <x v="90"/>
    <x v="132"/>
    <x v="1"/>
  </r>
  <r>
    <x v="2397"/>
    <s v="HDL ASSY-DR O/S,LH"/>
    <s v="EA"/>
    <s v="GC"/>
    <x v="88"/>
    <x v="88"/>
    <s v="N"/>
    <s v="아산3포장장"/>
    <n v="20201021"/>
    <x v="1311"/>
    <b v="0"/>
    <s v="HS334"/>
    <b v="1"/>
    <b v="1"/>
    <x v="5"/>
    <x v="22"/>
    <s v="HDL, DR, O/S"/>
    <m/>
    <n v="3"/>
    <x v="73"/>
    <x v="90"/>
    <x v="132"/>
    <x v="1"/>
  </r>
  <r>
    <x v="2398"/>
    <s v="HDL ASSY-DR O/S,LH"/>
    <s v="EA"/>
    <s v="GC"/>
    <x v="88"/>
    <x v="88"/>
    <s v="N"/>
    <s v="아산3포장장"/>
    <n v="20200727"/>
    <x v="150"/>
    <b v="0"/>
    <s v="HS334"/>
    <b v="1"/>
    <b v="1"/>
    <x v="5"/>
    <x v="22"/>
    <s v="HDL, DR, O/S"/>
    <m/>
    <n v="3"/>
    <x v="73"/>
    <x v="90"/>
    <x v="132"/>
    <x v="1"/>
  </r>
  <r>
    <x v="2399"/>
    <s v="HDL ASSY-DR O/S,LH"/>
    <s v="EA"/>
    <s v="GC"/>
    <x v="58"/>
    <x v="58"/>
    <s v="N"/>
    <s v="아산3포장장"/>
    <n v="20200921"/>
    <x v="1312"/>
    <b v="0"/>
    <s v="HS334"/>
    <b v="1"/>
    <b v="1"/>
    <x v="5"/>
    <x v="22"/>
    <s v="HDL, DR, O/S"/>
    <m/>
    <n v="3"/>
    <x v="73"/>
    <x v="90"/>
    <x v="132"/>
    <x v="1"/>
  </r>
  <r>
    <x v="2400"/>
    <s v="HDL ASSY-DR O/S,LH　"/>
    <s v="EA"/>
    <s v="GC"/>
    <x v="58"/>
    <x v="58"/>
    <s v="N"/>
    <s v="아산3포장장"/>
    <n v="20201028"/>
    <x v="230"/>
    <b v="0"/>
    <s v="HS334"/>
    <b v="1"/>
    <b v="1"/>
    <x v="5"/>
    <x v="22"/>
    <s v="HDL, DR, O/S"/>
    <m/>
    <n v="3"/>
    <x v="73"/>
    <x v="90"/>
    <x v="132"/>
    <x v="1"/>
  </r>
  <r>
    <x v="2401"/>
    <s v="HDL ASSY-DR O/S,LH　"/>
    <s v="EA"/>
    <s v="GC"/>
    <x v="58"/>
    <x v="58"/>
    <s v="N"/>
    <s v="아산3포장장"/>
    <n v="20201028"/>
    <x v="1312"/>
    <b v="0"/>
    <s v="HS334"/>
    <b v="1"/>
    <b v="1"/>
    <x v="5"/>
    <x v="22"/>
    <s v="HDL, DR, O/S"/>
    <m/>
    <n v="3"/>
    <x v="73"/>
    <x v="90"/>
    <x v="132"/>
    <x v="1"/>
  </r>
  <r>
    <x v="2402"/>
    <s v="HDL ASSY-DR O/S,LH"/>
    <s v="EA"/>
    <s v="GC"/>
    <x v="58"/>
    <x v="58"/>
    <s v="N"/>
    <s v="아산3포장장"/>
    <n v="20201026"/>
    <x v="1312"/>
    <b v="0"/>
    <s v="HS334"/>
    <b v="1"/>
    <b v="1"/>
    <x v="5"/>
    <x v="22"/>
    <s v="HDL, DR, O/S"/>
    <m/>
    <n v="3"/>
    <x v="73"/>
    <x v="90"/>
    <x v="132"/>
    <x v="1"/>
  </r>
  <r>
    <x v="2403"/>
    <s v="HDL ASSY-DR O/S,LH　"/>
    <s v="EA"/>
    <s v="GC"/>
    <x v="58"/>
    <x v="58"/>
    <s v="N"/>
    <s v="아산3포장장"/>
    <n v="20201030"/>
    <x v="1313"/>
    <b v="0"/>
    <s v="HS334"/>
    <b v="1"/>
    <b v="1"/>
    <x v="5"/>
    <x v="22"/>
    <s v="HDL, DR, O/S"/>
    <m/>
    <n v="3"/>
    <x v="73"/>
    <x v="90"/>
    <x v="132"/>
    <x v="1"/>
  </r>
  <r>
    <x v="2404"/>
    <s v="HDL ASSY-DR O/S,LH　"/>
    <s v="EA"/>
    <s v="GC"/>
    <x v="58"/>
    <x v="58"/>
    <s v="N"/>
    <s v="아산3포장장"/>
    <n v="20201030"/>
    <x v="1314"/>
    <b v="0"/>
    <s v="HS334"/>
    <b v="1"/>
    <b v="1"/>
    <x v="5"/>
    <x v="22"/>
    <s v="HDL, DR, O/S"/>
    <m/>
    <n v="3"/>
    <x v="73"/>
    <x v="90"/>
    <x v="132"/>
    <x v="1"/>
  </r>
  <r>
    <x v="2405"/>
    <s v="HDL ASSY-DR O/S,LH"/>
    <s v="EA"/>
    <s v="GC"/>
    <x v="58"/>
    <x v="58"/>
    <s v="N"/>
    <s v="아산3포장장"/>
    <n v="20200925"/>
    <x v="1315"/>
    <b v="0"/>
    <s v="HS334"/>
    <b v="1"/>
    <b v="1"/>
    <x v="5"/>
    <x v="22"/>
    <s v="HDL, DR, O/S"/>
    <m/>
    <n v="3"/>
    <x v="73"/>
    <x v="90"/>
    <x v="132"/>
    <x v="1"/>
  </r>
  <r>
    <x v="2406"/>
    <s v="HDL ASSY-DR O/S,LH　"/>
    <s v="EA"/>
    <s v="GC"/>
    <x v="58"/>
    <x v="58"/>
    <s v="N"/>
    <s v="아산3포장장"/>
    <n v="20201028"/>
    <x v="1316"/>
    <b v="0"/>
    <s v="HS334"/>
    <b v="1"/>
    <b v="1"/>
    <x v="5"/>
    <x v="22"/>
    <s v="HDL, DR, O/S"/>
    <m/>
    <n v="3"/>
    <x v="73"/>
    <x v="90"/>
    <x v="132"/>
    <x v="1"/>
  </r>
  <r>
    <x v="2407"/>
    <s v="HDL ASSY-DR O/S,LH　"/>
    <s v="EA"/>
    <s v="GC"/>
    <x v="58"/>
    <x v="58"/>
    <s v="N"/>
    <s v="아산3포장장"/>
    <n v="20201028"/>
    <x v="874"/>
    <b v="0"/>
    <s v="HS334"/>
    <b v="1"/>
    <b v="1"/>
    <x v="5"/>
    <x v="22"/>
    <s v="HDL, DR, O/S"/>
    <m/>
    <n v="3"/>
    <x v="73"/>
    <x v="90"/>
    <x v="132"/>
    <x v="1"/>
  </r>
  <r>
    <x v="2408"/>
    <s v="HDL ASSY-DR O/S,LH"/>
    <s v="EA"/>
    <s v="GC"/>
    <x v="58"/>
    <x v="58"/>
    <s v="N"/>
    <s v="아산3포장장"/>
    <n v="20201026"/>
    <x v="1315"/>
    <b v="0"/>
    <s v="HS334"/>
    <b v="1"/>
    <b v="1"/>
    <x v="5"/>
    <x v="22"/>
    <s v="HDL, DR, O/S"/>
    <m/>
    <n v="3"/>
    <x v="73"/>
    <x v="90"/>
    <x v="132"/>
    <x v="1"/>
  </r>
  <r>
    <x v="2409"/>
    <s v="HDL ASSY-DR O/S,LH　"/>
    <s v="EA"/>
    <s v="GC"/>
    <x v="58"/>
    <x v="58"/>
    <s v="N"/>
    <s v="아산3포장장"/>
    <n v="20201021"/>
    <x v="1315"/>
    <b v="0"/>
    <s v="HS334"/>
    <b v="1"/>
    <b v="1"/>
    <x v="5"/>
    <x v="22"/>
    <s v="HDL, DR, O/S"/>
    <m/>
    <n v="3"/>
    <x v="73"/>
    <x v="90"/>
    <x v="132"/>
    <x v="1"/>
  </r>
  <r>
    <x v="2410"/>
    <s v="HDL ASSY-DR O/S,LH　"/>
    <s v="EA"/>
    <s v="GC"/>
    <x v="58"/>
    <x v="58"/>
    <s v="N"/>
    <s v="아산3포장장"/>
    <n v="20201030"/>
    <x v="664"/>
    <b v="0"/>
    <s v="HS334"/>
    <b v="1"/>
    <b v="1"/>
    <x v="5"/>
    <x v="22"/>
    <s v="HDL, DR, O/S"/>
    <m/>
    <n v="3"/>
    <x v="73"/>
    <x v="90"/>
    <x v="132"/>
    <x v="1"/>
  </r>
  <r>
    <x v="2411"/>
    <s v="HDL ASSY-DR O/S,LH　"/>
    <s v="EA"/>
    <s v="GC"/>
    <x v="58"/>
    <x v="58"/>
    <s v="N"/>
    <s v="아산3포장장"/>
    <n v="20201021"/>
    <x v="460"/>
    <b v="0"/>
    <s v="HS334"/>
    <b v="1"/>
    <b v="1"/>
    <x v="5"/>
    <x v="22"/>
    <s v="HDL, DR, O/S"/>
    <m/>
    <n v="3"/>
    <x v="73"/>
    <x v="90"/>
    <x v="132"/>
    <x v="1"/>
  </r>
  <r>
    <x v="2412"/>
    <s v="HDL ASSY-DR O/S,LH　"/>
    <s v="EA"/>
    <s v="GC"/>
    <x v="58"/>
    <x v="58"/>
    <s v="N"/>
    <s v="아산3포장장"/>
    <n v="20201023"/>
    <x v="503"/>
    <b v="0"/>
    <s v="HS334"/>
    <b v="1"/>
    <b v="1"/>
    <x v="5"/>
    <x v="22"/>
    <s v="HDL, DR, O/S"/>
    <m/>
    <n v="3"/>
    <x v="73"/>
    <x v="90"/>
    <x v="132"/>
    <x v="1"/>
  </r>
  <r>
    <x v="2413"/>
    <s v="PAD-DR O/S HDL FR,LH"/>
    <s v="EA"/>
    <s v="GC"/>
    <x v="58"/>
    <x v="58"/>
    <s v="N"/>
    <s v="아산3포장장"/>
    <n v="20201022"/>
    <x v="1317"/>
    <b v="0"/>
    <s v="PB325F"/>
    <b v="1"/>
    <b v="1"/>
    <x v="5"/>
    <x v="22"/>
    <s v="PAD, DR, O/S, HDL"/>
    <s v="FR"/>
    <n v="4"/>
    <x v="82"/>
    <x v="102"/>
    <x v="150"/>
    <x v="0"/>
  </r>
  <r>
    <x v="2414"/>
    <s v="PAD-DR O/S HDL RR,LH"/>
    <s v="EA"/>
    <s v="GC"/>
    <x v="58"/>
    <x v="58"/>
    <s v="N"/>
    <s v="아산3포장장"/>
    <n v="20201022"/>
    <x v="1318"/>
    <b v="0"/>
    <s v="PB325F"/>
    <b v="1"/>
    <b v="1"/>
    <x v="5"/>
    <x v="22"/>
    <s v="PAD, DR, O/S, HDL"/>
    <s v="RR"/>
    <n v="4"/>
    <x v="82"/>
    <x v="102"/>
    <x v="150"/>
    <x v="0"/>
  </r>
  <r>
    <x v="2415"/>
    <s v="BASE ASSY-FR DR O/S HDL,LH"/>
    <s v="EA"/>
    <s v="GC"/>
    <x v="58"/>
    <x v="58"/>
    <s v="N"/>
    <s v="아산3포장장"/>
    <n v="20201020"/>
    <x v="1319"/>
    <b v="0"/>
    <s v="PB325F"/>
    <b v="1"/>
    <b v="1"/>
    <x v="5"/>
    <x v="22"/>
    <s v="BASE, DR, O/S, HDL"/>
    <s v="FR"/>
    <n v="4"/>
    <x v="174"/>
    <x v="102"/>
    <x v="394"/>
    <x v="0"/>
  </r>
  <r>
    <x v="2416"/>
    <s v="HDL ASSY-DR O/S,RH"/>
    <s v="EA"/>
    <s v="GC"/>
    <x v="88"/>
    <x v="88"/>
    <s v="N"/>
    <s v="아산3포장장"/>
    <n v="20201027"/>
    <x v="1320"/>
    <b v="0"/>
    <s v="HS334"/>
    <b v="1"/>
    <b v="1"/>
    <x v="5"/>
    <x v="22"/>
    <s v="HDL, DR, O/S"/>
    <m/>
    <n v="3"/>
    <x v="73"/>
    <x v="90"/>
    <x v="132"/>
    <x v="1"/>
  </r>
  <r>
    <x v="2417"/>
    <s v="HDL ASSY-DR O/S,RH"/>
    <s v="EA"/>
    <s v="GC"/>
    <x v="88"/>
    <x v="88"/>
    <s v="N"/>
    <s v="아산3포장장"/>
    <n v="20201027"/>
    <x v="1153"/>
    <b v="0"/>
    <s v="HS334"/>
    <b v="1"/>
    <b v="1"/>
    <x v="5"/>
    <x v="22"/>
    <s v="HDL, DR, O/S"/>
    <m/>
    <n v="3"/>
    <x v="73"/>
    <x v="90"/>
    <x v="132"/>
    <x v="1"/>
  </r>
  <r>
    <x v="2418"/>
    <s v="HDL ASSY-DR O/S,RH"/>
    <s v="EA"/>
    <s v="GC"/>
    <x v="88"/>
    <x v="88"/>
    <s v="N"/>
    <s v="아산3포장장"/>
    <n v="20201026"/>
    <x v="150"/>
    <b v="0"/>
    <s v="HS334"/>
    <b v="1"/>
    <b v="1"/>
    <x v="5"/>
    <x v="22"/>
    <s v="HDL, DR, O/S"/>
    <m/>
    <n v="3"/>
    <x v="73"/>
    <x v="90"/>
    <x v="132"/>
    <x v="1"/>
  </r>
  <r>
    <x v="2419"/>
    <s v="HDL ASSY-DR O/S,RH"/>
    <s v="EA"/>
    <s v="GC"/>
    <x v="88"/>
    <x v="88"/>
    <s v="N"/>
    <s v="아산3포장장"/>
    <n v="20200727"/>
    <x v="1311"/>
    <b v="0"/>
    <s v="HS334"/>
    <b v="1"/>
    <b v="1"/>
    <x v="5"/>
    <x v="22"/>
    <s v="HDL, DR, O/S"/>
    <m/>
    <n v="3"/>
    <x v="73"/>
    <x v="90"/>
    <x v="132"/>
    <x v="1"/>
  </r>
  <r>
    <x v="2420"/>
    <s v="HDL ASSY-DR O/S,RH"/>
    <s v="EA"/>
    <s v="GC"/>
    <x v="58"/>
    <x v="58"/>
    <s v="N"/>
    <s v="아산3포장장"/>
    <n v="20201005"/>
    <x v="982"/>
    <b v="0"/>
    <s v="HS334"/>
    <b v="1"/>
    <b v="1"/>
    <x v="5"/>
    <x v="22"/>
    <s v="HDL, DR, O/S"/>
    <m/>
    <n v="3"/>
    <x v="73"/>
    <x v="90"/>
    <x v="132"/>
    <x v="1"/>
  </r>
  <r>
    <x v="2421"/>
    <s v="HDL ASSY-DR O/S,RH　"/>
    <s v="EA"/>
    <s v="GC"/>
    <x v="58"/>
    <x v="58"/>
    <s v="N"/>
    <s v="아산3포장장"/>
    <n v="20201028"/>
    <x v="1321"/>
    <b v="0"/>
    <s v="HS334"/>
    <b v="1"/>
    <b v="1"/>
    <x v="5"/>
    <x v="22"/>
    <s v="HDL, DR, O/S"/>
    <m/>
    <n v="3"/>
    <x v="73"/>
    <x v="90"/>
    <x v="132"/>
    <x v="1"/>
  </r>
  <r>
    <x v="2422"/>
    <s v="HDL ASSY-DR O/S,RH　"/>
    <s v="EA"/>
    <s v="GC"/>
    <x v="58"/>
    <x v="58"/>
    <s v="N"/>
    <s v="아산3포장장"/>
    <n v="20201028"/>
    <x v="1312"/>
    <b v="0"/>
    <s v="HS334"/>
    <b v="1"/>
    <b v="1"/>
    <x v="5"/>
    <x v="22"/>
    <s v="HDL, DR, O/S"/>
    <m/>
    <n v="3"/>
    <x v="73"/>
    <x v="90"/>
    <x v="132"/>
    <x v="1"/>
  </r>
  <r>
    <x v="2423"/>
    <s v="HDL ASSY-DR O/S,RH"/>
    <s v="EA"/>
    <s v="GC"/>
    <x v="58"/>
    <x v="58"/>
    <s v="N"/>
    <s v="아산3포장장"/>
    <n v="20201026"/>
    <x v="664"/>
    <b v="0"/>
    <s v="HS334"/>
    <b v="1"/>
    <b v="1"/>
    <x v="5"/>
    <x v="22"/>
    <s v="HDL, DR, O/S"/>
    <m/>
    <n v="3"/>
    <x v="73"/>
    <x v="90"/>
    <x v="132"/>
    <x v="1"/>
  </r>
  <r>
    <x v="2424"/>
    <s v="HDL ASSY-DR O/S,RH"/>
    <s v="EA"/>
    <s v="GC"/>
    <x v="58"/>
    <x v="58"/>
    <s v="N"/>
    <s v="아산3포장장"/>
    <n v="20201030"/>
    <x v="1322"/>
    <b v="0"/>
    <s v="HS334"/>
    <b v="1"/>
    <b v="1"/>
    <x v="5"/>
    <x v="22"/>
    <s v="HDL, DR, O/S"/>
    <m/>
    <n v="3"/>
    <x v="73"/>
    <x v="90"/>
    <x v="132"/>
    <x v="1"/>
  </r>
  <r>
    <x v="2425"/>
    <s v="HDL ASSY-DR O/S,RH　"/>
    <s v="EA"/>
    <s v="GC"/>
    <x v="58"/>
    <x v="58"/>
    <s v="N"/>
    <s v="아산3포장장"/>
    <n v="20201030"/>
    <x v="664"/>
    <b v="0"/>
    <s v="HS334"/>
    <b v="1"/>
    <b v="1"/>
    <x v="5"/>
    <x v="22"/>
    <s v="HDL, DR, O/S"/>
    <m/>
    <n v="3"/>
    <x v="73"/>
    <x v="90"/>
    <x v="132"/>
    <x v="1"/>
  </r>
  <r>
    <x v="2426"/>
    <s v="HDL ASSY-DR O/S,RH"/>
    <s v="EA"/>
    <s v="GC"/>
    <x v="58"/>
    <x v="58"/>
    <s v="N"/>
    <s v="아산3포장장"/>
    <n v="20201021"/>
    <x v="664"/>
    <b v="0"/>
    <s v="HS334"/>
    <b v="1"/>
    <b v="1"/>
    <x v="5"/>
    <x v="22"/>
    <s v="HDL, DR, O/S"/>
    <m/>
    <n v="3"/>
    <x v="73"/>
    <x v="90"/>
    <x v="132"/>
    <x v="1"/>
  </r>
  <r>
    <x v="2427"/>
    <s v="HDL ASSY-DR O/S,RH"/>
    <s v="EA"/>
    <s v="GC"/>
    <x v="58"/>
    <x v="58"/>
    <s v="N"/>
    <s v="아산3포장장"/>
    <n v="20201023"/>
    <x v="1323"/>
    <b v="0"/>
    <s v="HS334"/>
    <b v="1"/>
    <b v="1"/>
    <x v="5"/>
    <x v="22"/>
    <s v="HDL, DR, O/S"/>
    <m/>
    <n v="3"/>
    <x v="73"/>
    <x v="90"/>
    <x v="132"/>
    <x v="1"/>
  </r>
  <r>
    <x v="2428"/>
    <s v="PAD-DR O/S HDL FR,RH"/>
    <s v="EA"/>
    <s v="GC"/>
    <x v="58"/>
    <x v="58"/>
    <s v="N"/>
    <s v="아산3포장장"/>
    <n v="20201022"/>
    <x v="1324"/>
    <b v="0"/>
    <s v="PB325F"/>
    <b v="1"/>
    <b v="1"/>
    <x v="5"/>
    <x v="22"/>
    <s v="PAD, DR, O/S, HDL"/>
    <s v="FR"/>
    <n v="4"/>
    <x v="82"/>
    <x v="102"/>
    <x v="150"/>
    <x v="0"/>
  </r>
  <r>
    <x v="2429"/>
    <s v="PAD-DR O/S HDL RR,RH"/>
    <s v="EA"/>
    <s v="GC"/>
    <x v="58"/>
    <x v="58"/>
    <s v="N"/>
    <s v="아산3포장장"/>
    <n v="20201022"/>
    <x v="1318"/>
    <b v="0"/>
    <s v="PB325F"/>
    <b v="1"/>
    <b v="1"/>
    <x v="5"/>
    <x v="22"/>
    <s v="PAD, DR, O/S, HDL"/>
    <s v="RR"/>
    <n v="4"/>
    <x v="82"/>
    <x v="102"/>
    <x v="150"/>
    <x v="0"/>
  </r>
  <r>
    <x v="2430"/>
    <s v="BASE ASSY-FR DR O/S HDL,RH"/>
    <s v="EA"/>
    <s v="GC"/>
    <x v="58"/>
    <x v="58"/>
    <s v="N"/>
    <s v="아산3포장장"/>
    <n v="20201020"/>
    <x v="1325"/>
    <b v="0"/>
    <s v="PB325F"/>
    <b v="1"/>
    <b v="1"/>
    <x v="5"/>
    <x v="22"/>
    <s v="BASE, DR, O/S, HDL"/>
    <s v="FR"/>
    <n v="4"/>
    <x v="174"/>
    <x v="102"/>
    <x v="394"/>
    <x v="0"/>
  </r>
  <r>
    <x v="1516"/>
    <s v="PLUG-HOLE"/>
    <s v="EA"/>
    <s v="GC"/>
    <x v="108"/>
    <x v="108"/>
    <s v="N"/>
    <s v="아산3포장장"/>
    <n v="20201019"/>
    <x v="155"/>
    <b v="0"/>
    <s v="CM424"/>
    <b v="1"/>
    <b v="1"/>
    <x v="5"/>
    <x v="30"/>
    <s v="PLUG, HOLE"/>
    <m/>
    <n v="2"/>
    <x v="17"/>
    <x v="185"/>
    <x v="277"/>
    <x v="0"/>
  </r>
  <r>
    <x v="2431"/>
    <s v="SEAL-RR DR TRIM,LH"/>
    <s v="EA"/>
    <s v="GC"/>
    <x v="89"/>
    <x v="89"/>
    <s v="N"/>
    <s v="아산3포장장"/>
    <n v="20201029"/>
    <x v="1326"/>
    <b v="0"/>
    <s v="PB335F"/>
    <b v="1"/>
    <b v="1"/>
    <x v="5"/>
    <x v="30"/>
    <s v="SEAL, DR, TRIM"/>
    <s v="RR"/>
    <n v="3"/>
    <x v="142"/>
    <x v="309"/>
    <x v="465"/>
    <x v="0"/>
  </r>
  <r>
    <x v="2432"/>
    <s v="SEAL-RR DR TRIM,RH"/>
    <s v="EA"/>
    <s v="GC"/>
    <x v="89"/>
    <x v="89"/>
    <s v="N"/>
    <s v="아산3포장장"/>
    <n v="20201029"/>
    <x v="1327"/>
    <b v="0"/>
    <s v="PB335F"/>
    <b v="1"/>
    <b v="1"/>
    <x v="5"/>
    <x v="30"/>
    <s v="SEAL, DR, TRIM"/>
    <s v="RR"/>
    <n v="3"/>
    <x v="142"/>
    <x v="309"/>
    <x v="465"/>
    <x v="0"/>
  </r>
  <r>
    <x v="2433"/>
    <s v="RUN&amp;CHNL ASSY-R/D DELTA LWR,LH"/>
    <s v="EA"/>
    <s v="GC"/>
    <x v="30"/>
    <x v="30"/>
    <s v="N"/>
    <s v="아산3포장장"/>
    <n v="20201027"/>
    <x v="1328"/>
    <b v="0"/>
    <s v="PB325F"/>
    <b v="1"/>
    <b v="1"/>
    <x v="5"/>
    <x v="30"/>
    <s v="RUN&amp;CHNL, R/D, DELTA, LWR"/>
    <m/>
    <n v="4"/>
    <x v="164"/>
    <x v="245"/>
    <x v="360"/>
    <x v="0"/>
  </r>
  <r>
    <x v="2434"/>
    <s v="RUN&amp;CHNL ASSY-R/D DELTA LWR,RH"/>
    <s v="EA"/>
    <s v="GC"/>
    <x v="30"/>
    <x v="30"/>
    <s v="N"/>
    <s v="아산3포장장"/>
    <n v="20201027"/>
    <x v="1328"/>
    <b v="0"/>
    <s v="PB325F"/>
    <b v="1"/>
    <b v="1"/>
    <x v="5"/>
    <x v="30"/>
    <s v="RUN&amp;CHNL, R/D, DELTA, LWR"/>
    <m/>
    <n v="4"/>
    <x v="164"/>
    <x v="245"/>
    <x v="360"/>
    <x v="0"/>
  </r>
  <r>
    <x v="2435"/>
    <s v="HDL ASSY-RR DR I/S,LH"/>
    <s v="EA"/>
    <s v="GC"/>
    <x v="58"/>
    <x v="58"/>
    <s v="N"/>
    <s v="아산3포장장"/>
    <n v="20201030"/>
    <x v="1174"/>
    <b v="0"/>
    <s v="PB325F"/>
    <b v="1"/>
    <b v="1"/>
    <x v="5"/>
    <x v="30"/>
    <s v="HDL, DR, I/S"/>
    <s v="RR"/>
    <n v="3"/>
    <x v="73"/>
    <x v="310"/>
    <x v="467"/>
    <x v="0"/>
  </r>
  <r>
    <x v="2436"/>
    <s v="HOUSING ASSY-RR DR I/S HDL,LH"/>
    <s v="EA"/>
    <s v="GC"/>
    <x v="58"/>
    <x v="58"/>
    <s v="N"/>
    <s v="아산3포장장"/>
    <n v="20201030"/>
    <x v="1329"/>
    <b v="0"/>
    <s v="PB325F"/>
    <b v="1"/>
    <b v="1"/>
    <x v="5"/>
    <x v="30"/>
    <s v="HOUSING, DR, I/S, HDL"/>
    <s v="RR"/>
    <n v="4"/>
    <x v="200"/>
    <x v="311"/>
    <x v="468"/>
    <x v="1"/>
  </r>
  <r>
    <x v="2437"/>
    <s v="HDL ASSY-RR DR I/S,RH"/>
    <s v="EA"/>
    <s v="GC"/>
    <x v="58"/>
    <x v="58"/>
    <s v="N"/>
    <s v="아산3포장장"/>
    <n v="20201030"/>
    <x v="1174"/>
    <b v="0"/>
    <s v="PB325F"/>
    <b v="1"/>
    <b v="1"/>
    <x v="5"/>
    <x v="30"/>
    <s v="HDL, DR, I/S"/>
    <s v="RR"/>
    <n v="3"/>
    <x v="73"/>
    <x v="310"/>
    <x v="467"/>
    <x v="0"/>
  </r>
  <r>
    <x v="2438"/>
    <s v="HOUSING ASSY-RR DR I/S HDL,RH"/>
    <s v="EA"/>
    <s v="GC"/>
    <x v="58"/>
    <x v="58"/>
    <s v="N"/>
    <s v="아산3포장장"/>
    <n v="20201030"/>
    <x v="1329"/>
    <b v="0"/>
    <s v="PB325F"/>
    <b v="1"/>
    <b v="1"/>
    <x v="5"/>
    <x v="30"/>
    <s v="HOUSING, DR, I/S, HDL"/>
    <s v="RR"/>
    <n v="4"/>
    <x v="200"/>
    <x v="311"/>
    <x v="468"/>
    <x v="1"/>
  </r>
  <r>
    <x v="2439"/>
    <s v="BASE ASSY-RR DR O/S HDL,LH"/>
    <s v="EA"/>
    <s v="GC"/>
    <x v="58"/>
    <x v="58"/>
    <s v="N"/>
    <s v="아산3포장장"/>
    <n v="20201016"/>
    <x v="1330"/>
    <b v="0"/>
    <s v="PB325F"/>
    <b v="1"/>
    <b v="1"/>
    <x v="5"/>
    <x v="30"/>
    <s v="BASE, DR, O/S, HDL"/>
    <s v="RR"/>
    <n v="4"/>
    <x v="174"/>
    <x v="102"/>
    <x v="394"/>
    <x v="0"/>
  </r>
  <r>
    <x v="2440"/>
    <s v="BASE ASSY-RR DR O/S HDL,RH"/>
    <s v="EA"/>
    <s v="GC"/>
    <x v="58"/>
    <x v="58"/>
    <s v="N"/>
    <s v="아산3포장장"/>
    <n v="20201016"/>
    <x v="1331"/>
    <b v="0"/>
    <s v="PB325F"/>
    <b v="1"/>
    <b v="1"/>
    <x v="5"/>
    <x v="30"/>
    <s v="BASE, DR, O/S, HDL"/>
    <s v="RR"/>
    <n v="4"/>
    <x v="174"/>
    <x v="102"/>
    <x v="394"/>
    <x v="0"/>
  </r>
  <r>
    <x v="2441"/>
    <s v="FILM-ANTI CHIPPING,LH"/>
    <m/>
    <s v="GC"/>
    <x v="143"/>
    <x v="143"/>
    <s v="N"/>
    <s v="아산3포장장"/>
    <n v="20201027"/>
    <x v="653"/>
    <b v="0"/>
    <s v="PB320F"/>
    <b v="1"/>
    <b v="1"/>
    <x v="5"/>
    <x v="23"/>
    <s v="FILM, ANTI, CHIPPING"/>
    <m/>
    <n v="3"/>
    <x v="189"/>
    <x v="294"/>
    <x v="436"/>
    <x v="0"/>
  </r>
  <r>
    <x v="2442"/>
    <s v="FILM-ANTI CHIPPING,RH"/>
    <m/>
    <s v="GC"/>
    <x v="143"/>
    <x v="143"/>
    <s v="N"/>
    <s v="아산3포장장"/>
    <n v="20201016"/>
    <x v="653"/>
    <b v="0"/>
    <s v="PB320F"/>
    <b v="1"/>
    <b v="1"/>
    <x v="5"/>
    <x v="23"/>
    <s v="FILM, ANTI, CHIPPING"/>
    <m/>
    <n v="3"/>
    <x v="189"/>
    <x v="294"/>
    <x v="436"/>
    <x v="0"/>
  </r>
  <r>
    <x v="2443"/>
    <s v="PLUG-SEAL"/>
    <s v="EA"/>
    <s v="GC"/>
    <x v="48"/>
    <x v="48"/>
    <s v="N"/>
    <s v="아산3포장장"/>
    <n v="20201025"/>
    <x v="1332"/>
    <b v="0"/>
    <s v="CS424"/>
    <b v="1"/>
    <b v="1"/>
    <x v="5"/>
    <x v="23"/>
    <s v="PLUG, SEAL"/>
    <m/>
    <n v="2"/>
    <x v="142"/>
    <x v="22"/>
    <x v="279"/>
    <x v="0"/>
  </r>
  <r>
    <x v="1519"/>
    <s v="PLUG ASSY-BODY &amp; VALVE"/>
    <s v="EA"/>
    <s v="GC"/>
    <x v="109"/>
    <x v="109"/>
    <s v="N"/>
    <s v="아산3포장장"/>
    <n v="20201025"/>
    <x v="794"/>
    <b v="0"/>
    <s v="CM424"/>
    <b v="1"/>
    <b v="1"/>
    <x v="5"/>
    <x v="23"/>
    <s v="PLUG, BODY&amp;VALVE"/>
    <m/>
    <n v="1"/>
    <x v="17"/>
    <x v="4"/>
    <x v="19"/>
    <x v="0"/>
  </r>
  <r>
    <x v="1520"/>
    <s v="PLUG-DRAIN HOLE"/>
    <s v="EA"/>
    <s v="GC"/>
    <x v="64"/>
    <x v="64"/>
    <s v="N"/>
    <s v="아산3포장장"/>
    <n v="20201025"/>
    <x v="795"/>
    <b v="0"/>
    <s v="CS224"/>
    <b v="1"/>
    <b v="1"/>
    <x v="5"/>
    <x v="23"/>
    <s v="PLUG, DRAIN, HOLE"/>
    <m/>
    <n v="3"/>
    <x v="17"/>
    <x v="187"/>
    <x v="280"/>
    <x v="0"/>
  </r>
  <r>
    <x v="738"/>
    <s v="PAD-ANTINOISE"/>
    <s v="EA"/>
    <s v="GC"/>
    <x v="89"/>
    <x v="89"/>
    <s v="N"/>
    <s v="아산3포장장"/>
    <n v="20201025"/>
    <x v="404"/>
    <b v="0"/>
    <s v="CS424"/>
    <b v="1"/>
    <b v="1"/>
    <x v="5"/>
    <x v="23"/>
    <s v="PAD, ANTINOISE"/>
    <m/>
    <n v="2"/>
    <x v="82"/>
    <x v="124"/>
    <x v="181"/>
    <x v="0"/>
  </r>
  <r>
    <x v="739"/>
    <s v="ANTI PAD-RR FLOOR FR,RH"/>
    <s v="EA"/>
    <s v="GC"/>
    <x v="82"/>
    <x v="82"/>
    <s v="N"/>
    <s v="아산3포장장"/>
    <n v="20201025"/>
    <x v="404"/>
    <b v="0"/>
    <s v="CM428"/>
    <b v="1"/>
    <b v="1"/>
    <x v="5"/>
    <x v="23"/>
    <s v="ANTI, PAD, FLOOR"/>
    <s v="FR"/>
    <n v="5"/>
    <x v="82"/>
    <x v="125"/>
    <x v="182"/>
    <x v="0"/>
  </r>
  <r>
    <x v="2444"/>
    <s v="PAD-ROOF RAIL(80X80)"/>
    <s v="EA"/>
    <s v="GC"/>
    <x v="82"/>
    <x v="82"/>
    <s v="N"/>
    <s v="아산3포장장"/>
    <n v="20201025"/>
    <x v="431"/>
    <b v="0"/>
    <s v="CM424"/>
    <b v="1"/>
    <b v="1"/>
    <x v="5"/>
    <x v="23"/>
    <s v="PAD, ROOF, RAIL"/>
    <m/>
    <n v="2"/>
    <x v="82"/>
    <x v="123"/>
    <x v="180"/>
    <x v="0"/>
  </r>
  <r>
    <x v="790"/>
    <s v="PAD-ANTINOISE"/>
    <s v="EA"/>
    <s v="GC"/>
    <x v="89"/>
    <x v="89"/>
    <s v="N"/>
    <s v="아산3포장장"/>
    <n v="20201025"/>
    <x v="437"/>
    <b v="0"/>
    <s v="CS558"/>
    <b v="1"/>
    <b v="1"/>
    <x v="5"/>
    <x v="23"/>
    <s v="PAD, ANTINOISE"/>
    <m/>
    <n v="2"/>
    <x v="82"/>
    <x v="124"/>
    <x v="181"/>
    <x v="0"/>
  </r>
  <r>
    <x v="402"/>
    <s v="BOLT-WASHER ASSY"/>
    <s v="EA"/>
    <s v="GC"/>
    <x v="7"/>
    <x v="7"/>
    <s v="N"/>
    <s v="아산3포장장"/>
    <n v="20201025"/>
    <x v="99"/>
    <b v="0"/>
    <s v="CM428"/>
    <b v="1"/>
    <b v="1"/>
    <x v="5"/>
    <x v="23"/>
    <s v="BOLT, WASHER"/>
    <m/>
    <n v="2"/>
    <x v="0"/>
    <x v="8"/>
    <x v="15"/>
    <x v="0"/>
  </r>
  <r>
    <x v="204"/>
    <s v="MIRROR ASSY-I/S RR VIEW"/>
    <s v="EA"/>
    <s v="GC"/>
    <x v="42"/>
    <x v="42"/>
    <s v="N"/>
    <s v="아산3포장장"/>
    <n v="20201029"/>
    <x v="157"/>
    <b v="0"/>
    <s v="PB326F"/>
    <b v="1"/>
    <b v="1"/>
    <x v="5"/>
    <x v="23"/>
    <s v="MIRROR, I/S, VIEW"/>
    <s v="RR"/>
    <n v="3"/>
    <x v="52"/>
    <x v="60"/>
    <x v="92"/>
    <x v="0"/>
  </r>
  <r>
    <x v="2445"/>
    <s v="BRKT ASSY-ASSIST HDL MTG FR,RH"/>
    <s v="EA"/>
    <s v="GC"/>
    <x v="77"/>
    <x v="77"/>
    <s v="N"/>
    <s v="아산3포장장"/>
    <n v="20201015"/>
    <x v="1333"/>
    <b v="0"/>
    <s v="PB320F"/>
    <b v="1"/>
    <b v="1"/>
    <x v="5"/>
    <x v="23"/>
    <s v="BRKT, ASSIST, HDL, MTG"/>
    <s v="FR"/>
    <n v="4"/>
    <x v="38"/>
    <x v="126"/>
    <x v="184"/>
    <x v="0"/>
  </r>
  <r>
    <x v="2446"/>
    <s v="BRKT ASSY-ASSIST HDL MTG RR,LH"/>
    <s v="EA"/>
    <s v="GC"/>
    <x v="77"/>
    <x v="77"/>
    <s v="N"/>
    <s v="아산3포장장"/>
    <n v="20201015"/>
    <x v="1334"/>
    <b v="0"/>
    <s v="PB320F"/>
    <b v="1"/>
    <b v="1"/>
    <x v="5"/>
    <x v="23"/>
    <s v="BRKT, ASSIST, HDL, MTG"/>
    <s v="RR"/>
    <n v="4"/>
    <x v="38"/>
    <x v="126"/>
    <x v="184"/>
    <x v="0"/>
  </r>
  <r>
    <x v="2447"/>
    <s v="BRKT ASSY-ASSIST HDL MTG RR,RH"/>
    <s v="EA"/>
    <s v="GC"/>
    <x v="77"/>
    <x v="77"/>
    <s v="N"/>
    <s v="아산3포장장"/>
    <n v="20201015"/>
    <x v="1335"/>
    <b v="0"/>
    <s v="PB320F"/>
    <b v="1"/>
    <b v="1"/>
    <x v="5"/>
    <x v="23"/>
    <s v="BRKT, ASSIST, HDL, MTG"/>
    <s v="RR"/>
    <n v="4"/>
    <x v="38"/>
    <x v="126"/>
    <x v="184"/>
    <x v="0"/>
  </r>
  <r>
    <x v="2448"/>
    <s v="HDL ASSY-ROOF ASSIST FR,RH"/>
    <s v="EA"/>
    <s v="GC"/>
    <x v="136"/>
    <x v="136"/>
    <s v="N"/>
    <s v="아산3포장장"/>
    <n v="20201023"/>
    <x v="1336"/>
    <b v="0"/>
    <s v="PB325F"/>
    <b v="1"/>
    <b v="1"/>
    <x v="5"/>
    <x v="23"/>
    <s v="HDL, ROOF, ASSIST"/>
    <s v="FR"/>
    <n v="3"/>
    <x v="73"/>
    <x v="296"/>
    <x v="438"/>
    <x v="1"/>
  </r>
  <r>
    <x v="2449"/>
    <s v="HDL ASSY-ROOF ASSIST FR,RH"/>
    <s v="EA"/>
    <s v="GC"/>
    <x v="136"/>
    <x v="136"/>
    <s v="N"/>
    <s v="아산3포장장"/>
    <n v="20201007"/>
    <x v="1336"/>
    <b v="0"/>
    <s v="PB325F"/>
    <b v="1"/>
    <b v="1"/>
    <x v="5"/>
    <x v="23"/>
    <s v="HDL, ROOF, ASSIST"/>
    <s v="FR"/>
    <n v="3"/>
    <x v="73"/>
    <x v="296"/>
    <x v="438"/>
    <x v="1"/>
  </r>
  <r>
    <x v="2450"/>
    <s v="HDL ASSY-ROOF ASSIST RR,LH"/>
    <s v="EA"/>
    <s v="GC"/>
    <x v="136"/>
    <x v="136"/>
    <s v="N"/>
    <s v="아산3포장장"/>
    <n v="20201023"/>
    <x v="1337"/>
    <b v="0"/>
    <s v="PB325F"/>
    <b v="1"/>
    <b v="1"/>
    <x v="5"/>
    <x v="23"/>
    <s v="HDL, ROOF, ASSIST"/>
    <s v="RR"/>
    <n v="3"/>
    <x v="73"/>
    <x v="296"/>
    <x v="438"/>
    <x v="1"/>
  </r>
  <r>
    <x v="2451"/>
    <s v="HDL ASSY-ROOF ASSIST RR,LH"/>
    <s v="EA"/>
    <s v="GC"/>
    <x v="136"/>
    <x v="136"/>
    <s v="N"/>
    <s v="아산3포장장"/>
    <n v="20201007"/>
    <x v="1338"/>
    <b v="0"/>
    <s v="PB325F"/>
    <b v="1"/>
    <b v="1"/>
    <x v="5"/>
    <x v="23"/>
    <s v="HDL, ROOF, ASSIST"/>
    <s v="RR"/>
    <n v="3"/>
    <x v="73"/>
    <x v="296"/>
    <x v="438"/>
    <x v="1"/>
  </r>
  <r>
    <x v="2452"/>
    <s v="BRKT ASSY-ASSIST HDL MTG FR,RH"/>
    <s v="EA"/>
    <s v="GC"/>
    <x v="77"/>
    <x v="77"/>
    <s v="N"/>
    <s v="아산3포장장"/>
    <n v="20201013"/>
    <x v="1333"/>
    <b v="0"/>
    <s v="PB320F"/>
    <b v="1"/>
    <b v="1"/>
    <x v="5"/>
    <x v="23"/>
    <s v="BRKT, ASSIST, HDL, MTG"/>
    <s v="FR"/>
    <n v="4"/>
    <x v="38"/>
    <x v="126"/>
    <x v="184"/>
    <x v="0"/>
  </r>
  <r>
    <x v="2453"/>
    <s v="BRKT ASSY-ASSIST HDL MTG RR,LH"/>
    <s v="EA"/>
    <s v="GC"/>
    <x v="77"/>
    <x v="77"/>
    <s v="N"/>
    <s v="아산3포장장"/>
    <n v="20201015"/>
    <x v="1339"/>
    <b v="0"/>
    <s v="PB320F"/>
    <b v="1"/>
    <b v="1"/>
    <x v="5"/>
    <x v="23"/>
    <s v="BRKT, ASSIST, HDL, MTG"/>
    <s v="RR"/>
    <n v="4"/>
    <x v="38"/>
    <x v="126"/>
    <x v="184"/>
    <x v="0"/>
  </r>
  <r>
    <x v="2454"/>
    <s v="BRKT ASSY-ASSIST HDL MTG RR,RH"/>
    <s v="EA"/>
    <s v="GC"/>
    <x v="77"/>
    <x v="77"/>
    <s v="N"/>
    <s v="아산3포장장"/>
    <n v="20201015"/>
    <x v="1340"/>
    <b v="0"/>
    <s v="PB320F"/>
    <b v="1"/>
    <b v="1"/>
    <x v="5"/>
    <x v="23"/>
    <s v="BRKT, ASSIST, HDL, MTG"/>
    <s v="RR"/>
    <n v="4"/>
    <x v="38"/>
    <x v="126"/>
    <x v="184"/>
    <x v="0"/>
  </r>
  <r>
    <x v="2455"/>
    <s v="HOOK ASSY-LUGGAGE FLOOR"/>
    <s v="EA"/>
    <s v="GC"/>
    <x v="108"/>
    <x v="108"/>
    <s v="N"/>
    <s v="아산3포장장"/>
    <n v="20200821"/>
    <x v="1341"/>
    <b v="0"/>
    <s v="HS337"/>
    <b v="1"/>
    <b v="1"/>
    <x v="5"/>
    <x v="23"/>
    <s v="HOOK, LUGGAGE, FLOOR"/>
    <m/>
    <n v="3"/>
    <x v="151"/>
    <x v="312"/>
    <x v="469"/>
    <x v="0"/>
  </r>
  <r>
    <x v="2456"/>
    <s v="MOLDING ASSY-WINDSHIELD GLASS"/>
    <s v="EA"/>
    <s v="GC"/>
    <x v="166"/>
    <x v="165"/>
    <s v="N"/>
    <s v="아산3포장장"/>
    <n v="20201014"/>
    <x v="601"/>
    <b v="1"/>
    <s v="CS128"/>
    <b v="1"/>
    <b v="1"/>
    <x v="5"/>
    <x v="31"/>
    <s v="MOLDING, WINDSHIELD, GLASS"/>
    <m/>
    <n v="3"/>
    <x v="97"/>
    <x v="313"/>
    <x v="470"/>
    <x v="0"/>
  </r>
  <r>
    <x v="1554"/>
    <s v="RETAINER ASSY-C/TOP COVER MTG"/>
    <s v="EA"/>
    <s v="GC"/>
    <x v="48"/>
    <x v="48"/>
    <s v="N"/>
    <s v="아산3포장장"/>
    <n v="20201025"/>
    <x v="346"/>
    <b v="0"/>
    <s v="CS558"/>
    <b v="1"/>
    <b v="1"/>
    <x v="5"/>
    <x v="31"/>
    <s v="RETAINER, C/TOP, COVER, MTG"/>
    <m/>
    <n v="4"/>
    <x v="25"/>
    <x v="199"/>
    <x v="299"/>
    <x v="0"/>
  </r>
  <r>
    <x v="2457"/>
    <s v="EMBLEM-ACCENT"/>
    <s v="EA"/>
    <s v="GC"/>
    <x v="59"/>
    <x v="59"/>
    <s v="N"/>
    <s v="아산3포장장"/>
    <n v="20201023"/>
    <x v="1342"/>
    <b v="0"/>
    <s v="PB325F"/>
    <b v="1"/>
    <b v="1"/>
    <x v="5"/>
    <x v="31"/>
    <s v="EMBLEM"/>
    <m/>
    <n v="1"/>
    <x v="74"/>
    <x v="4"/>
    <x v="135"/>
    <x v="0"/>
  </r>
  <r>
    <x v="2458"/>
    <s v="SYMBOL MARK"/>
    <s v="EA"/>
    <s v="GC"/>
    <x v="59"/>
    <x v="59"/>
    <s v="N"/>
    <s v="아산3포장장"/>
    <n v="20201016"/>
    <x v="1343"/>
    <b v="0"/>
    <s v="PB325F"/>
    <b v="1"/>
    <b v="1"/>
    <x v="5"/>
    <x v="31"/>
    <s v="SYMBOL, MARK"/>
    <m/>
    <n v="2"/>
    <x v="123"/>
    <x v="161"/>
    <x v="235"/>
    <x v="0"/>
  </r>
  <r>
    <x v="2459"/>
    <s v="BLACK TAPE-FR DR FRAME UPR,LH"/>
    <s v="EA"/>
    <s v="GC"/>
    <x v="53"/>
    <x v="53"/>
    <s v="N"/>
    <s v="아산3포장장"/>
    <n v="20201016"/>
    <x v="1344"/>
    <b v="0"/>
    <s v="CS128"/>
    <b v="1"/>
    <b v="1"/>
    <x v="5"/>
    <x v="31"/>
    <s v="BLACK, TAPE, DR, FRAME, UPR"/>
    <s v="FR"/>
    <n v="5"/>
    <x v="173"/>
    <x v="262"/>
    <x v="387"/>
    <x v="0"/>
  </r>
  <r>
    <x v="2460"/>
    <s v="BLACK TAPE-FR DR FRAME RR,LH"/>
    <s v="EA"/>
    <s v="GC"/>
    <x v="53"/>
    <x v="53"/>
    <s v="N"/>
    <s v="아산3포장장"/>
    <n v="20201016"/>
    <x v="522"/>
    <b v="0"/>
    <s v="PB320F"/>
    <b v="1"/>
    <b v="1"/>
    <x v="5"/>
    <x v="31"/>
    <s v="BLACK, TAPE, DR, FRAME"/>
    <s v="FR"/>
    <n v="4"/>
    <x v="173"/>
    <x v="121"/>
    <x v="388"/>
    <x v="0"/>
  </r>
  <r>
    <x v="2461"/>
    <s v="BLACK TAPE-FR DR FRAME UPR,RH"/>
    <s v="EA"/>
    <s v="GC"/>
    <x v="53"/>
    <x v="53"/>
    <s v="N"/>
    <s v="아산3포장장"/>
    <n v="20201016"/>
    <x v="1344"/>
    <b v="0"/>
    <s v="CS128"/>
    <b v="1"/>
    <b v="1"/>
    <x v="5"/>
    <x v="31"/>
    <s v="BLACK, TAPE, DR, FRAME, UPR"/>
    <s v="FR"/>
    <n v="5"/>
    <x v="173"/>
    <x v="262"/>
    <x v="387"/>
    <x v="0"/>
  </r>
  <r>
    <x v="2462"/>
    <s v="BLACK TAPE-FR DR FRAME RR,RH"/>
    <s v="EA"/>
    <s v="GC"/>
    <x v="53"/>
    <x v="53"/>
    <s v="N"/>
    <s v="아산3포장장"/>
    <n v="20201016"/>
    <x v="522"/>
    <b v="0"/>
    <s v="PB320F"/>
    <b v="1"/>
    <b v="1"/>
    <x v="5"/>
    <x v="31"/>
    <s v="BLACK, TAPE, DR, FRAME"/>
    <s v="FR"/>
    <n v="4"/>
    <x v="173"/>
    <x v="121"/>
    <x v="388"/>
    <x v="0"/>
  </r>
  <r>
    <x v="2463"/>
    <s v="BLACK TAPE-RR DR FRAME FR,LH"/>
    <s v="EA"/>
    <s v="GC"/>
    <x v="53"/>
    <x v="53"/>
    <s v="N"/>
    <s v="아산3포장장"/>
    <n v="20201016"/>
    <x v="1345"/>
    <b v="0"/>
    <s v="PB320F"/>
    <b v="1"/>
    <b v="1"/>
    <x v="5"/>
    <x v="31"/>
    <s v="BLACK, TAPE, DR, FRAME"/>
    <s v="FR"/>
    <n v="4"/>
    <x v="173"/>
    <x v="121"/>
    <x v="388"/>
    <x v="0"/>
  </r>
  <r>
    <x v="2464"/>
    <s v="BLACK TAPE-RR DR FRAME UPR,LH"/>
    <s v="EA"/>
    <s v="GC"/>
    <x v="53"/>
    <x v="53"/>
    <s v="N"/>
    <s v="아산3포장장"/>
    <n v="20201016"/>
    <x v="137"/>
    <b v="0"/>
    <s v="HS518"/>
    <b v="1"/>
    <b v="1"/>
    <x v="5"/>
    <x v="31"/>
    <s v="BLACK, TAPE, DR, FRAME, UPR"/>
    <s v="FR"/>
    <n v="5"/>
    <x v="173"/>
    <x v="262"/>
    <x v="387"/>
    <x v="0"/>
  </r>
  <r>
    <x v="2465"/>
    <s v="BLACK TAPE-RR DR FRAME RR,LH"/>
    <s v="EA"/>
    <s v="GC"/>
    <x v="53"/>
    <x v="53"/>
    <s v="N"/>
    <s v="아산3포장장"/>
    <n v="20201028"/>
    <x v="1346"/>
    <b v="0"/>
    <s v="PB320F"/>
    <b v="1"/>
    <b v="1"/>
    <x v="5"/>
    <x v="31"/>
    <s v="BLACK, TAPE, DR, FRAME"/>
    <s v="FR"/>
    <n v="4"/>
    <x v="173"/>
    <x v="121"/>
    <x v="388"/>
    <x v="0"/>
  </r>
  <r>
    <x v="2466"/>
    <s v="BLACK TAPE-RR DR FRAME FR,RH"/>
    <s v="EA"/>
    <s v="GC"/>
    <x v="53"/>
    <x v="53"/>
    <s v="N"/>
    <s v="아산3포장장"/>
    <n v="20201023"/>
    <x v="1347"/>
    <b v="0"/>
    <s v="PB320F"/>
    <b v="1"/>
    <b v="1"/>
    <x v="5"/>
    <x v="31"/>
    <s v="BLACK, TAPE, DR, FRAME"/>
    <s v="FR"/>
    <n v="4"/>
    <x v="173"/>
    <x v="121"/>
    <x v="388"/>
    <x v="0"/>
  </r>
  <r>
    <x v="2467"/>
    <s v="BLACK TAPE-RR DR FRAME UPR,RH"/>
    <s v="EA"/>
    <s v="GC"/>
    <x v="53"/>
    <x v="53"/>
    <s v="N"/>
    <s v="아산3포장장"/>
    <n v="20201016"/>
    <x v="137"/>
    <b v="0"/>
    <s v="HS518"/>
    <b v="1"/>
    <b v="1"/>
    <x v="5"/>
    <x v="31"/>
    <s v="BLACK, TAPE, DR, FRAME, UPR"/>
    <s v="FR"/>
    <n v="5"/>
    <x v="173"/>
    <x v="262"/>
    <x v="387"/>
    <x v="0"/>
  </r>
  <r>
    <x v="2468"/>
    <s v="BLACK TAPE-RR DR FRAME RR,RH"/>
    <s v="EA"/>
    <s v="GC"/>
    <x v="53"/>
    <x v="53"/>
    <s v="N"/>
    <s v="아산3포장장"/>
    <n v="20201014"/>
    <x v="1348"/>
    <b v="0"/>
    <s v="PB320F"/>
    <b v="1"/>
    <b v="1"/>
    <x v="5"/>
    <x v="31"/>
    <s v="BLACK, TAPE, DR, FRAME"/>
    <s v="FR"/>
    <n v="4"/>
    <x v="173"/>
    <x v="121"/>
    <x v="388"/>
    <x v="0"/>
  </r>
  <r>
    <x v="2469"/>
    <s v="HOLDER-T/LID TORSION BAR"/>
    <s v="EA"/>
    <s v="GC"/>
    <x v="109"/>
    <x v="109"/>
    <s v="N"/>
    <s v="아산3포장장"/>
    <n v="20201025"/>
    <x v="16"/>
    <b v="0"/>
    <s v="CM424"/>
    <b v="1"/>
    <b v="1"/>
    <x v="5"/>
    <x v="31"/>
    <s v="HOLDER, T/LID, TORSION, BAR"/>
    <m/>
    <n v="4"/>
    <x v="94"/>
    <x v="314"/>
    <x v="471"/>
    <x v="0"/>
  </r>
  <r>
    <x v="2470"/>
    <s v="HOLDER-T/LID TORSION BAR"/>
    <s v="EA"/>
    <s v="GC"/>
    <x v="109"/>
    <x v="109"/>
    <s v="N"/>
    <s v="아산3포장장"/>
    <n v="20201023"/>
    <x v="789"/>
    <b v="0"/>
    <s v="PB325F"/>
    <b v="1"/>
    <b v="1"/>
    <x v="5"/>
    <x v="31"/>
    <s v="HOLDER, T/LID, TORSION, BAR"/>
    <m/>
    <n v="4"/>
    <x v="94"/>
    <x v="314"/>
    <x v="471"/>
    <x v="0"/>
  </r>
  <r>
    <x v="406"/>
    <s v="T/SCREW-BUMPER MTG"/>
    <s v="EA"/>
    <s v="GC"/>
    <x v="5"/>
    <x v="5"/>
    <s v="N"/>
    <s v="아산3포장장"/>
    <n v="20201025"/>
    <x v="274"/>
    <b v="0"/>
    <s v="CS558"/>
    <b v="1"/>
    <b v="1"/>
    <x v="5"/>
    <x v="31"/>
    <s v="T/SCREW, BUMPER, MTG"/>
    <m/>
    <n v="3"/>
    <x v="1"/>
    <x v="4"/>
    <x v="136"/>
    <x v="0"/>
  </r>
  <r>
    <x v="1524"/>
    <s v="FASTENER-T/GATE GLASS"/>
    <s v="EA"/>
    <s v="GC"/>
    <x v="48"/>
    <x v="48"/>
    <s v="N"/>
    <s v="아산3포장장"/>
    <n v="20201025"/>
    <x v="798"/>
    <b v="0"/>
    <s v="CS558"/>
    <b v="1"/>
    <b v="1"/>
    <x v="5"/>
    <x v="31"/>
    <s v="FASTENER, T/GATE, GLASS"/>
    <m/>
    <n v="3"/>
    <x v="140"/>
    <x v="188"/>
    <x v="282"/>
    <x v="0"/>
  </r>
  <r>
    <x v="2471"/>
    <s v="MOULDING ASSY-ROOF,LH"/>
    <s v="EA"/>
    <s v="GC"/>
    <x v="166"/>
    <x v="165"/>
    <s v="N"/>
    <s v="아산3포장장"/>
    <n v="20201027"/>
    <x v="1349"/>
    <b v="1"/>
    <s v="CS124"/>
    <b v="1"/>
    <b v="1"/>
    <x v="5"/>
    <x v="31"/>
    <s v="MOULDING, ROOF"/>
    <m/>
    <n v="2"/>
    <x v="97"/>
    <x v="123"/>
    <x v="442"/>
    <x v="0"/>
  </r>
  <r>
    <x v="2472"/>
    <s v="MOULDING ASSY-ROOF,RH"/>
    <s v="EA"/>
    <s v="GC"/>
    <x v="166"/>
    <x v="165"/>
    <s v="N"/>
    <s v="아산3포장장"/>
    <n v="20201027"/>
    <x v="1350"/>
    <b v="1"/>
    <s v="CS124"/>
    <b v="1"/>
    <b v="1"/>
    <x v="5"/>
    <x v="31"/>
    <s v="MOULDING, ROOF"/>
    <m/>
    <n v="2"/>
    <x v="97"/>
    <x v="123"/>
    <x v="442"/>
    <x v="0"/>
  </r>
  <r>
    <x v="2473"/>
    <s v="COVER ASSY-FR DR QDRNT INR, LH"/>
    <s v="EA"/>
    <s v="GC"/>
    <x v="167"/>
    <x v="166"/>
    <s v="N"/>
    <s v="아산3포장장"/>
    <n v="20201020"/>
    <x v="1351"/>
    <b v="0"/>
    <s v="PB325F"/>
    <b v="1"/>
    <b v="1"/>
    <x v="5"/>
    <x v="31"/>
    <s v="COVER, DR, QDRNT, INR"/>
    <s v="FR"/>
    <n v="4"/>
    <x v="6"/>
    <x v="298"/>
    <x v="443"/>
    <x v="1"/>
  </r>
  <r>
    <x v="2474"/>
    <s v="COVER ASSY-FR DR QDRNT INR, RH"/>
    <s v="EA"/>
    <s v="GC"/>
    <x v="167"/>
    <x v="166"/>
    <s v="N"/>
    <s v="아산3포장장"/>
    <n v="20201020"/>
    <x v="1352"/>
    <b v="0"/>
    <s v="PB325F"/>
    <b v="1"/>
    <b v="1"/>
    <x v="5"/>
    <x v="31"/>
    <s v="COVER, DR, QDRNT, INR"/>
    <s v="FR"/>
    <n v="4"/>
    <x v="6"/>
    <x v="298"/>
    <x v="443"/>
    <x v="1"/>
  </r>
  <r>
    <x v="408"/>
    <s v="BOLT-WASHER ASSY P/CLEAR"/>
    <s v="EA"/>
    <s v="GC"/>
    <x v="7"/>
    <x v="7"/>
    <s v="N"/>
    <s v="아산3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792"/>
    <s v="HOLDER ASSY-CHILD REST HOOK"/>
    <s v="EA"/>
    <s v="GC"/>
    <x v="29"/>
    <x v="29"/>
    <s v="N"/>
    <s v="아산3포장장"/>
    <n v="20201027"/>
    <x v="439"/>
    <b v="0"/>
    <s v="PB320F"/>
    <b v="1"/>
    <b v="1"/>
    <x v="5"/>
    <x v="47"/>
    <s v="HOLDER, CHILD, REST, HOOK"/>
    <m/>
    <n v="4"/>
    <x v="94"/>
    <x v="137"/>
    <x v="197"/>
    <x v="0"/>
  </r>
  <r>
    <x v="2475"/>
    <s v="COUNTER M/SCREW-EARTH BOLT"/>
    <s v="EA"/>
    <s v="GC"/>
    <x v="1"/>
    <x v="1"/>
    <s v="N"/>
    <s v="아산3포장장"/>
    <n v="20201025"/>
    <x v="196"/>
    <b v="0"/>
    <s v="CS558"/>
    <b v="1"/>
    <b v="1"/>
    <x v="2"/>
    <x v="19"/>
    <s v="COUNTER, M/SCREW, EARTH, BOLT"/>
    <m/>
    <m/>
    <x v="4"/>
    <x v="4"/>
    <x v="4"/>
    <x v="0"/>
  </r>
  <r>
    <x v="2476"/>
    <s v="CLIP-WIRING"/>
    <s v="EA"/>
    <s v="GC"/>
    <x v="51"/>
    <x v="51"/>
    <s v="N"/>
    <s v="아산3포장장"/>
    <n v="20201019"/>
    <x v="1353"/>
    <b v="0"/>
    <s v="PB325F"/>
    <b v="1"/>
    <b v="1"/>
    <x v="2"/>
    <x v="19"/>
    <s v="CLIP, WIRING"/>
    <m/>
    <n v="2"/>
    <x v="141"/>
    <x v="256"/>
    <x v="472"/>
    <x v="0"/>
  </r>
  <r>
    <x v="1443"/>
    <s v="SWITCH ASSY-DR"/>
    <s v="EA"/>
    <s v="GC"/>
    <x v="102"/>
    <x v="102"/>
    <s v="N"/>
    <s v="아산3포장장"/>
    <n v="20201026"/>
    <x v="298"/>
    <b v="0"/>
    <s v="PB325F"/>
    <b v="1"/>
    <b v="1"/>
    <x v="2"/>
    <x v="44"/>
    <s v="SWITCH, DR"/>
    <m/>
    <n v="2"/>
    <x v="101"/>
    <x v="136"/>
    <x v="268"/>
    <x v="0"/>
  </r>
  <r>
    <x v="1341"/>
    <s v="ANTENNA ASSY-SMART KEY"/>
    <s v="EA"/>
    <s v="GC"/>
    <x v="69"/>
    <x v="69"/>
    <s v="N"/>
    <s v="아산3포장장"/>
    <n v="20201023"/>
    <x v="678"/>
    <b v="0"/>
    <s v="PB325F"/>
    <b v="1"/>
    <b v="1"/>
    <x v="2"/>
    <x v="33"/>
    <s v="ANTENNA, SMART, KEY"/>
    <m/>
    <n v="3"/>
    <x v="76"/>
    <x v="104"/>
    <x v="154"/>
    <x v="0"/>
  </r>
  <r>
    <x v="2477"/>
    <s v="FOB-SMART KEY"/>
    <s v="EA"/>
    <s v="GC"/>
    <x v="69"/>
    <x v="69"/>
    <s v="N"/>
    <s v="아산3포장장"/>
    <n v="20200917"/>
    <x v="1354"/>
    <b v="0"/>
    <s v="PB325F"/>
    <b v="1"/>
    <b v="1"/>
    <x v="2"/>
    <x v="33"/>
    <s v="FOB, SMART, KEY"/>
    <m/>
    <n v="3"/>
    <x v="84"/>
    <x v="104"/>
    <x v="153"/>
    <x v="0"/>
  </r>
  <r>
    <x v="2478"/>
    <s v="CAMERA &amp; TRUNK LID HDL ASSY-RR"/>
    <s v="EA"/>
    <s v="GC"/>
    <x v="62"/>
    <x v="62"/>
    <s v="Y"/>
    <s v="아산3포장장"/>
    <n v="20201022"/>
    <x v="1355"/>
    <b v="0"/>
    <s v="HS334"/>
    <b v="1"/>
    <b v="1"/>
    <x v="2"/>
    <x v="33"/>
    <s v="CAMERA&amp;TRUNK, LID, HDL"/>
    <s v="RR"/>
    <n v="3"/>
    <x v="201"/>
    <x v="4"/>
    <x v="473"/>
    <x v="0"/>
  </r>
  <r>
    <x v="2479"/>
    <s v="CAMERA &amp; TRUNK LID HDL ASSY-RR"/>
    <s v="EA"/>
    <s v="GC"/>
    <x v="62"/>
    <x v="62"/>
    <s v="Y"/>
    <s v="아산3포장장"/>
    <n v="20201029"/>
    <x v="1356"/>
    <b v="0"/>
    <s v="HS334"/>
    <b v="1"/>
    <b v="1"/>
    <x v="2"/>
    <x v="33"/>
    <s v="CAMERA&amp;TRUNK, LID, HDL"/>
    <s v="RR"/>
    <n v="3"/>
    <x v="201"/>
    <x v="4"/>
    <x v="473"/>
    <x v="0"/>
  </r>
  <r>
    <x v="2480"/>
    <s v="ANTENNA ASSY-ROOF"/>
    <s v="EA"/>
    <s v="GC"/>
    <x v="63"/>
    <x v="63"/>
    <s v="N"/>
    <s v="아산3포장장"/>
    <n v="20201026"/>
    <x v="1357"/>
    <b v="0"/>
    <s v="HS337"/>
    <b v="1"/>
    <b v="1"/>
    <x v="2"/>
    <x v="34"/>
    <s v="ANTENNA, ROOF"/>
    <m/>
    <n v="2"/>
    <x v="76"/>
    <x v="123"/>
    <x v="236"/>
    <x v="0"/>
  </r>
  <r>
    <x v="2481"/>
    <s v="ANTENNA ASSY-COMBINATION"/>
    <s v="EA"/>
    <s v="GC"/>
    <x v="111"/>
    <x v="111"/>
    <s v="N"/>
    <s v="아산3포장장"/>
    <n v="20200901"/>
    <x v="1358"/>
    <b v="0"/>
    <s v="HS337"/>
    <b v="1"/>
    <b v="1"/>
    <x v="2"/>
    <x v="34"/>
    <s v="ANTENNA, COMBINATION"/>
    <m/>
    <n v="2"/>
    <x v="76"/>
    <x v="94"/>
    <x v="139"/>
    <x v="1"/>
  </r>
  <r>
    <x v="2482"/>
    <s v="ANTENNA ASSY-COMBINATION"/>
    <s v="EA"/>
    <s v="GC"/>
    <x v="111"/>
    <x v="111"/>
    <s v="N"/>
    <s v="아산3포장장"/>
    <n v="20201022"/>
    <x v="1359"/>
    <b v="0"/>
    <s v="HS337"/>
    <b v="1"/>
    <b v="1"/>
    <x v="2"/>
    <x v="34"/>
    <s v="ANTENNA, COMBINATION"/>
    <m/>
    <n v="2"/>
    <x v="76"/>
    <x v="94"/>
    <x v="139"/>
    <x v="1"/>
  </r>
  <r>
    <x v="2483"/>
    <s v="ANTENNA ASSY-COMBINATION"/>
    <s v="EA"/>
    <s v="GC"/>
    <x v="63"/>
    <x v="63"/>
    <s v="N"/>
    <s v="아산3포장장"/>
    <n v="20201029"/>
    <x v="1128"/>
    <b v="0"/>
    <s v="HS337"/>
    <b v="1"/>
    <b v="1"/>
    <x v="2"/>
    <x v="34"/>
    <s v="ANTENNA, COMBINATION"/>
    <m/>
    <n v="2"/>
    <x v="76"/>
    <x v="94"/>
    <x v="139"/>
    <x v="1"/>
  </r>
  <r>
    <x v="2484"/>
    <s v="ANTENNA ASSY-COMBINATION"/>
    <s v="EA"/>
    <s v="GC"/>
    <x v="63"/>
    <x v="63"/>
    <s v="N"/>
    <s v="아산3포장장"/>
    <n v="20201027"/>
    <x v="1360"/>
    <b v="0"/>
    <s v="HS337"/>
    <b v="1"/>
    <b v="1"/>
    <x v="2"/>
    <x v="34"/>
    <s v="ANTENNA, COMBINATION"/>
    <m/>
    <n v="2"/>
    <x v="76"/>
    <x v="94"/>
    <x v="139"/>
    <x v="1"/>
  </r>
  <r>
    <x v="2485"/>
    <s v="POLE-COMBI ANT"/>
    <s v="EA"/>
    <s v="GC"/>
    <x v="63"/>
    <x v="63"/>
    <s v="N"/>
    <s v="아산3포장장"/>
    <n v="20200825"/>
    <x v="23"/>
    <b v="0"/>
    <s v="HS337"/>
    <b v="1"/>
    <b v="1"/>
    <x v="2"/>
    <x v="34"/>
    <s v="POLE, COMBI, ANT"/>
    <m/>
    <n v="3"/>
    <x v="202"/>
    <x v="148"/>
    <x v="474"/>
    <x v="0"/>
  </r>
  <r>
    <x v="2486"/>
    <s v="FEEDER CABLE-ANTENNA FLR NO.1"/>
    <s v="EA"/>
    <s v="GC"/>
    <x v="63"/>
    <x v="63"/>
    <s v="N"/>
    <s v="아산3포장장"/>
    <n v="20201026"/>
    <x v="1361"/>
    <b v="0"/>
    <s v="PB325F"/>
    <b v="1"/>
    <b v="1"/>
    <x v="2"/>
    <x v="34"/>
    <s v="FEEDER, CABLE, ANTENNA, FLR"/>
    <m/>
    <n v="4"/>
    <x v="203"/>
    <x v="315"/>
    <x v="475"/>
    <x v="0"/>
  </r>
  <r>
    <x v="2487"/>
    <s v="FEEDER CABLE-ANTENNA FLR NO.1"/>
    <s v="EA"/>
    <s v="GC"/>
    <x v="63"/>
    <x v="63"/>
    <s v="N"/>
    <s v="아산3포장장"/>
    <n v="20201028"/>
    <x v="1362"/>
    <b v="0"/>
    <s v="PB325F"/>
    <b v="1"/>
    <b v="1"/>
    <x v="2"/>
    <x v="34"/>
    <s v="FEEDER, CABLE, ANTENNA, FLR"/>
    <m/>
    <n v="4"/>
    <x v="203"/>
    <x v="315"/>
    <x v="475"/>
    <x v="0"/>
  </r>
  <r>
    <x v="2488"/>
    <s v="FEEDER CABLE-ANTENNA FLR NO.1"/>
    <s v="EA"/>
    <s v="GC"/>
    <x v="63"/>
    <x v="63"/>
    <s v="N"/>
    <s v="아산3포장장"/>
    <n v="20201026"/>
    <x v="1363"/>
    <b v="0"/>
    <s v="PB325F"/>
    <b v="1"/>
    <b v="1"/>
    <x v="2"/>
    <x v="34"/>
    <s v="FEEDER, CABLE, ANTENNA, FLR"/>
    <m/>
    <n v="4"/>
    <x v="203"/>
    <x v="315"/>
    <x v="475"/>
    <x v="0"/>
  </r>
  <r>
    <x v="2489"/>
    <s v="SPEAKER &amp; PROTECTOR ASSY-DR"/>
    <s v="EA"/>
    <s v="GC"/>
    <x v="167"/>
    <x v="166"/>
    <s v="N"/>
    <s v="아산3포장장"/>
    <n v="20201028"/>
    <x v="1364"/>
    <b v="0"/>
    <s v="PB323"/>
    <b v="1"/>
    <b v="1"/>
    <x v="2"/>
    <x v="34"/>
    <s v="SPEAKER&amp;PROTECTOR, DR"/>
    <m/>
    <n v="2"/>
    <x v="204"/>
    <x v="136"/>
    <x v="476"/>
    <x v="1"/>
  </r>
  <r>
    <x v="2490"/>
    <s v="HORN ASSY-BURGLAR ALARM"/>
    <s v="EA"/>
    <s v="GC"/>
    <x v="168"/>
    <x v="167"/>
    <s v="N"/>
    <s v="아산3포장장"/>
    <n v="20201023"/>
    <x v="1365"/>
    <b v="0"/>
    <s v="PB325F"/>
    <b v="1"/>
    <b v="1"/>
    <x v="2"/>
    <x v="34"/>
    <s v="HORN, BURGLAR, ALARM"/>
    <m/>
    <n v="3"/>
    <x v="205"/>
    <x v="316"/>
    <x v="477"/>
    <x v="0"/>
  </r>
  <r>
    <x v="2491"/>
    <s v="HOSE ASSY-WATER INLET"/>
    <s v="EA"/>
    <s v="GC"/>
    <x v="49"/>
    <x v="49"/>
    <s v="N"/>
    <s v="아산3포장장"/>
    <n v="20201022"/>
    <x v="1366"/>
    <b v="0"/>
    <s v="PB325F"/>
    <b v="1"/>
    <b v="1"/>
    <x v="2"/>
    <x v="3"/>
    <s v="HOSE, WATER, INLET"/>
    <m/>
    <n v="3"/>
    <x v="58"/>
    <x v="221"/>
    <x v="326"/>
    <x v="0"/>
  </r>
  <r>
    <x v="2492"/>
    <s v="HOSE ASSY-WATER INLET"/>
    <s v="EA"/>
    <s v="GC"/>
    <x v="49"/>
    <x v="49"/>
    <s v="N"/>
    <s v="아산3포장장"/>
    <n v="20201028"/>
    <x v="1297"/>
    <b v="0"/>
    <s v="PB325F"/>
    <b v="1"/>
    <b v="1"/>
    <x v="2"/>
    <x v="3"/>
    <s v="HOSE, WATER, INLET"/>
    <m/>
    <n v="3"/>
    <x v="58"/>
    <x v="221"/>
    <x v="326"/>
    <x v="0"/>
  </r>
  <r>
    <x v="2493"/>
    <s v="HOSE ASSY-WATER OUTLET"/>
    <s v="EA"/>
    <s v="GC"/>
    <x v="49"/>
    <x v="49"/>
    <s v="N"/>
    <s v="아산3포장장"/>
    <n v="20201023"/>
    <x v="1367"/>
    <b v="0"/>
    <s v="PB325F"/>
    <b v="1"/>
    <b v="1"/>
    <x v="2"/>
    <x v="3"/>
    <s v="HOSE, WATER, OUTLET"/>
    <m/>
    <n v="3"/>
    <x v="58"/>
    <x v="222"/>
    <x v="327"/>
    <x v="0"/>
  </r>
  <r>
    <x v="2494"/>
    <s v="HOSE ASSY-WATER OUTLET"/>
    <s v="EA"/>
    <s v="GC"/>
    <x v="49"/>
    <x v="49"/>
    <s v="N"/>
    <s v="아산3포장장"/>
    <n v="20201028"/>
    <x v="1368"/>
    <b v="0"/>
    <s v="PB325F"/>
    <b v="1"/>
    <b v="1"/>
    <x v="2"/>
    <x v="3"/>
    <s v="HOSE, WATER, OUTLET"/>
    <m/>
    <n v="3"/>
    <x v="58"/>
    <x v="222"/>
    <x v="327"/>
    <x v="0"/>
  </r>
  <r>
    <x v="2495"/>
    <s v="GRILLE ASSY-AIR EXTRACTOR"/>
    <s v="EA"/>
    <s v="GC"/>
    <x v="169"/>
    <x v="168"/>
    <s v="N"/>
    <s v="아산3포장장"/>
    <n v="20201020"/>
    <x v="1369"/>
    <b v="0"/>
    <s v="PB325F"/>
    <b v="1"/>
    <b v="1"/>
    <x v="2"/>
    <x v="3"/>
    <s v="GRILLE, AIR, EXTRACTOR"/>
    <m/>
    <n v="3"/>
    <x v="113"/>
    <x v="149"/>
    <x v="214"/>
    <x v="0"/>
  </r>
  <r>
    <x v="2496"/>
    <s v="LABEL-REFRIGERANT ID"/>
    <s v="EA"/>
    <s v="GC"/>
    <x v="53"/>
    <x v="53"/>
    <s v="N"/>
    <s v="아산3포장장"/>
    <n v="20201027"/>
    <x v="1370"/>
    <b v="0"/>
    <s v="PB345F"/>
    <b v="1"/>
    <b v="1"/>
    <x v="2"/>
    <x v="3"/>
    <s v="LABEL, REFRIGERANT, ID"/>
    <s v="FR"/>
    <n v="3"/>
    <x v="51"/>
    <x v="4"/>
    <x v="90"/>
    <x v="0"/>
  </r>
  <r>
    <x v="1529"/>
    <s v="BOLT-WASHER ASSY"/>
    <s v="EA"/>
    <s v="GC"/>
    <x v="1"/>
    <x v="1"/>
    <s v="N"/>
    <s v="아산3포장장"/>
    <n v="20201025"/>
    <x v="800"/>
    <b v="0"/>
    <s v="CM428"/>
    <b v="1"/>
    <b v="1"/>
    <x v="2"/>
    <x v="45"/>
    <s v="BOLT, WASHER"/>
    <m/>
    <n v="2"/>
    <x v="0"/>
    <x v="8"/>
    <x v="15"/>
    <x v="0"/>
  </r>
  <r>
    <x v="1530"/>
    <s v="NUT-WASHER ASSY"/>
    <s v="EA"/>
    <s v="GC"/>
    <x v="4"/>
    <x v="4"/>
    <s v="N"/>
    <s v="아산3포장장"/>
    <n v="20201025"/>
    <x v="801"/>
    <b v="0"/>
    <s v="CS558"/>
    <b v="1"/>
    <b v="1"/>
    <x v="2"/>
    <x v="45"/>
    <s v="NUT, WASHER"/>
    <m/>
    <n v="2"/>
    <x v="16"/>
    <x v="8"/>
    <x v="65"/>
    <x v="0"/>
  </r>
  <r>
    <x v="2497"/>
    <s v="WIPER BRKT-COWL FR"/>
    <s v="EA"/>
    <s v="GC"/>
    <x v="77"/>
    <x v="77"/>
    <s v="N"/>
    <s v="아산3포장장"/>
    <n v="20201019"/>
    <x v="207"/>
    <b v="0"/>
    <s v="PB320F"/>
    <b v="1"/>
    <b v="1"/>
    <x v="2"/>
    <x v="45"/>
    <s v="WIPER, BRKT, COWL"/>
    <s v="FR"/>
    <n v="3"/>
    <x v="194"/>
    <x v="305"/>
    <x v="452"/>
    <x v="0"/>
  </r>
  <r>
    <x v="2498"/>
    <s v="LABEL-TIRE PRESSURE"/>
    <s v="EA"/>
    <s v="GC"/>
    <x v="53"/>
    <x v="53"/>
    <s v="N"/>
    <s v="아산3포장장"/>
    <n v="20201023"/>
    <x v="1264"/>
    <b v="0"/>
    <s v="PB345F"/>
    <b v="1"/>
    <b v="1"/>
    <x v="7"/>
    <x v="4"/>
    <s v="LABEL, TIRE, PRESSURE"/>
    <m/>
    <n v="3"/>
    <x v="51"/>
    <x v="240"/>
    <x v="348"/>
    <x v="0"/>
  </r>
  <r>
    <x v="2326"/>
    <s v="LABEL-TIRE PRESSURE"/>
    <s v="EA"/>
    <s v="GC"/>
    <x v="53"/>
    <x v="53"/>
    <s v="N"/>
    <s v="아산3포장장"/>
    <n v="20201027"/>
    <x v="1264"/>
    <b v="0"/>
    <s v="PB345F"/>
    <b v="1"/>
    <b v="1"/>
    <x v="7"/>
    <x v="4"/>
    <s v="LABEL, TIRE, PRESSURE"/>
    <m/>
    <n v="3"/>
    <x v="51"/>
    <x v="240"/>
    <x v="348"/>
    <x v="0"/>
  </r>
  <r>
    <x v="2499"/>
    <s v="RUST COVER-WHEEL"/>
    <s v="EA"/>
    <s v="GC"/>
    <x v="89"/>
    <x v="89"/>
    <s v="N"/>
    <s v="아산3포장장"/>
    <n v="20201020"/>
    <x v="1371"/>
    <b v="0"/>
    <s v="HS323"/>
    <b v="1"/>
    <b v="1"/>
    <x v="7"/>
    <x v="4"/>
    <s v="RUST, COVER, WHEEL"/>
    <m/>
    <n v="3"/>
    <x v="28"/>
    <x v="277"/>
    <x v="412"/>
    <x v="0"/>
  </r>
  <r>
    <x v="109"/>
    <s v="BOLT-WASHER ASSY"/>
    <s v="EA"/>
    <s v="GC"/>
    <x v="5"/>
    <x v="5"/>
    <s v="N"/>
    <s v="아산3포장장"/>
    <n v="20201025"/>
    <x v="85"/>
    <b v="0"/>
    <s v="CS558"/>
    <b v="1"/>
    <b v="1"/>
    <x v="0"/>
    <x v="6"/>
    <s v="BOLT, WASHER"/>
    <m/>
    <n v="2"/>
    <x v="0"/>
    <x v="8"/>
    <x v="15"/>
    <x v="0"/>
  </r>
  <r>
    <x v="1448"/>
    <s v="BOLT-WASHER ASSY"/>
    <s v="EA"/>
    <s v="GC"/>
    <x v="6"/>
    <x v="6"/>
    <s v="N"/>
    <s v="아산3포장장"/>
    <n v="20201025"/>
    <x v="63"/>
    <b v="0"/>
    <s v="CM428"/>
    <b v="1"/>
    <b v="1"/>
    <x v="0"/>
    <x v="0"/>
    <s v="BOLT, WASHER"/>
    <m/>
    <n v="2"/>
    <x v="0"/>
    <x v="8"/>
    <x v="15"/>
    <x v="0"/>
  </r>
  <r>
    <x v="1450"/>
    <s v="BOLT-WASHER ASSY"/>
    <s v="EA"/>
    <s v="GC"/>
    <x v="1"/>
    <x v="1"/>
    <s v="N"/>
    <s v="아산3포장장"/>
    <n v="20201025"/>
    <x v="233"/>
    <b v="0"/>
    <s v="CS558"/>
    <b v="1"/>
    <b v="1"/>
    <x v="0"/>
    <x v="0"/>
    <s v="BOLT, WASHER"/>
    <m/>
    <n v="2"/>
    <x v="0"/>
    <x v="8"/>
    <x v="15"/>
    <x v="0"/>
  </r>
  <r>
    <x v="1451"/>
    <s v="BOLT-WASHER ASSY"/>
    <s v="EA"/>
    <s v="GC"/>
    <x v="1"/>
    <x v="1"/>
    <s v="N"/>
    <s v="아산3포장장"/>
    <n v="20201025"/>
    <x v="430"/>
    <b v="0"/>
    <s v="CM428"/>
    <b v="1"/>
    <b v="1"/>
    <x v="0"/>
    <x v="0"/>
    <s v="BOLT, WASHER"/>
    <m/>
    <n v="2"/>
    <x v="0"/>
    <x v="8"/>
    <x v="15"/>
    <x v="0"/>
  </r>
  <r>
    <x v="2328"/>
    <s v="BOLT-WASHER ASSY"/>
    <s v="EA"/>
    <s v="GC"/>
    <x v="6"/>
    <x v="6"/>
    <s v="N"/>
    <s v="아산3포장장"/>
    <n v="20201025"/>
    <x v="1265"/>
    <b v="0"/>
    <s v="CM428"/>
    <b v="1"/>
    <b v="1"/>
    <x v="0"/>
    <x v="0"/>
    <s v="BOLT, WASHER"/>
    <m/>
    <n v="2"/>
    <x v="0"/>
    <x v="8"/>
    <x v="15"/>
    <x v="0"/>
  </r>
  <r>
    <x v="1456"/>
    <s v="BOLT-WASHER ASSY"/>
    <s v="EA"/>
    <s v="GC"/>
    <x v="1"/>
    <x v="1"/>
    <s v="N"/>
    <s v="아산3포장장"/>
    <n v="20201025"/>
    <x v="443"/>
    <b v="0"/>
    <s v="CM424"/>
    <b v="1"/>
    <b v="1"/>
    <x v="0"/>
    <x v="0"/>
    <s v="BOLT, WASHER"/>
    <m/>
    <n v="2"/>
    <x v="0"/>
    <x v="8"/>
    <x v="15"/>
    <x v="0"/>
  </r>
  <r>
    <x v="1457"/>
    <s v="BOLT-WASHER ASSY"/>
    <s v="EA"/>
    <s v="GC"/>
    <x v="1"/>
    <x v="1"/>
    <s v="N"/>
    <s v="아산3포장장"/>
    <n v="20201025"/>
    <x v="756"/>
    <b v="0"/>
    <s v="CM424"/>
    <b v="1"/>
    <b v="1"/>
    <x v="0"/>
    <x v="0"/>
    <s v="BOLT, WASHER"/>
    <m/>
    <n v="2"/>
    <x v="0"/>
    <x v="8"/>
    <x v="15"/>
    <x v="0"/>
  </r>
  <r>
    <x v="2329"/>
    <s v="BOLT-WASHER ASSY"/>
    <s v="EA"/>
    <s v="GC"/>
    <x v="1"/>
    <x v="1"/>
    <s v="N"/>
    <s v="아산3포장장"/>
    <n v="20201025"/>
    <x v="1266"/>
    <b v="0"/>
    <s v="CS558"/>
    <b v="1"/>
    <b v="1"/>
    <x v="0"/>
    <x v="0"/>
    <s v="BOLT, WASHER"/>
    <m/>
    <n v="2"/>
    <x v="0"/>
    <x v="8"/>
    <x v="15"/>
    <x v="0"/>
  </r>
  <r>
    <x v="568"/>
    <s v="BOLT-WASHER ASSY"/>
    <s v="EA"/>
    <s v="GC"/>
    <x v="1"/>
    <x v="1"/>
    <s v="N"/>
    <s v="아산3포장장"/>
    <n v="20201028"/>
    <x v="30"/>
    <b v="0"/>
    <s v="PB345"/>
    <b v="1"/>
    <b v="1"/>
    <x v="0"/>
    <x v="0"/>
    <s v="BOLT, WASHER"/>
    <m/>
    <n v="2"/>
    <x v="0"/>
    <x v="8"/>
    <x v="15"/>
    <x v="0"/>
  </r>
  <r>
    <x v="569"/>
    <s v="BOLT-WASHER ASSY"/>
    <m/>
    <s v="GC"/>
    <x v="5"/>
    <x v="5"/>
    <s v="N"/>
    <s v="아산3포장장"/>
    <n v="20201026"/>
    <x v="343"/>
    <b v="0"/>
    <s v="PB345F"/>
    <b v="1"/>
    <b v="1"/>
    <x v="0"/>
    <x v="0"/>
    <s v="BOLT, WASHER"/>
    <m/>
    <n v="2"/>
    <x v="0"/>
    <x v="8"/>
    <x v="15"/>
    <x v="0"/>
  </r>
  <r>
    <x v="1461"/>
    <s v="BOLT-SELF ALIGNMENT"/>
    <s v="EA"/>
    <s v="GC"/>
    <x v="1"/>
    <x v="1"/>
    <s v="N"/>
    <s v="아산3포장장"/>
    <n v="20201025"/>
    <x v="757"/>
    <b v="0"/>
    <s v="CS558"/>
    <b v="1"/>
    <b v="1"/>
    <x v="0"/>
    <x v="0"/>
    <s v="BOLT, SELF, ALIGNMENT"/>
    <m/>
    <n v="1"/>
    <x v="0"/>
    <x v="4"/>
    <x v="16"/>
    <x v="0"/>
  </r>
  <r>
    <x v="1863"/>
    <s v="BOLT-WASHER ASSY, TAPER"/>
    <s v="EA"/>
    <s v="GC"/>
    <x v="1"/>
    <x v="1"/>
    <s v="N"/>
    <s v="아산3포장장"/>
    <n v="20201025"/>
    <x v="31"/>
    <b v="0"/>
    <s v="CS558"/>
    <b v="1"/>
    <b v="1"/>
    <x v="0"/>
    <x v="0"/>
    <s v="BOLT, WASHER, TAPER"/>
    <m/>
    <n v="4"/>
    <x v="0"/>
    <x v="8"/>
    <x v="15"/>
    <x v="0"/>
  </r>
  <r>
    <x v="2330"/>
    <s v="BOLT-WASHER ASSY, TAPER"/>
    <s v="EA"/>
    <s v="GC"/>
    <x v="1"/>
    <x v="1"/>
    <s v="N"/>
    <s v="아산3포장장"/>
    <n v="20201025"/>
    <x v="1267"/>
    <b v="0"/>
    <s v="CS558"/>
    <b v="1"/>
    <b v="1"/>
    <x v="0"/>
    <x v="0"/>
    <s v="BOLT, WASHER, TAPER"/>
    <m/>
    <n v="4"/>
    <x v="0"/>
    <x v="8"/>
    <x v="15"/>
    <x v="0"/>
  </r>
  <r>
    <x v="2331"/>
    <s v="BOLT-WASHER ASSY, TAPER"/>
    <s v="EA"/>
    <s v="GC"/>
    <x v="1"/>
    <x v="1"/>
    <s v="N"/>
    <s v="아산3포장장"/>
    <n v="20201025"/>
    <x v="30"/>
    <b v="0"/>
    <s v="CM428"/>
    <b v="1"/>
    <b v="1"/>
    <x v="0"/>
    <x v="0"/>
    <s v="BOLT, WASHER, TAPER"/>
    <m/>
    <n v="4"/>
    <x v="0"/>
    <x v="8"/>
    <x v="15"/>
    <x v="0"/>
  </r>
  <r>
    <x v="308"/>
    <s v="BOLT-WASHER ASSY, TAPER"/>
    <s v="EA"/>
    <s v="GC"/>
    <x v="1"/>
    <x v="1"/>
    <s v="N"/>
    <s v="아산3포장장"/>
    <n v="20201028"/>
    <x v="82"/>
    <b v="0"/>
    <s v="PB345"/>
    <b v="1"/>
    <b v="1"/>
    <x v="0"/>
    <x v="0"/>
    <s v="BOLT, WASHER, TAPER"/>
    <m/>
    <n v="4"/>
    <x v="0"/>
    <x v="8"/>
    <x v="15"/>
    <x v="0"/>
  </r>
  <r>
    <x v="1463"/>
    <s v="BOLT-WASHER ASSY"/>
    <s v="EA"/>
    <s v="GC"/>
    <x v="6"/>
    <x v="6"/>
    <s v="N"/>
    <s v="아산3포장장"/>
    <n v="20201025"/>
    <x v="758"/>
    <b v="0"/>
    <s v="CM428"/>
    <b v="1"/>
    <b v="1"/>
    <x v="0"/>
    <x v="0"/>
    <s v="BOLT, WASHER"/>
    <m/>
    <n v="2"/>
    <x v="0"/>
    <x v="8"/>
    <x v="15"/>
    <x v="0"/>
  </r>
  <r>
    <x v="2500"/>
    <s v="BOLT-WASHER ASSY"/>
    <s v="EA"/>
    <s v="GC"/>
    <x v="1"/>
    <x v="1"/>
    <s v="N"/>
    <s v="아산3포장장"/>
    <n v="20201025"/>
    <x v="829"/>
    <b v="0"/>
    <s v="CM428"/>
    <b v="1"/>
    <b v="1"/>
    <x v="0"/>
    <x v="0"/>
    <s v="BOLT, WASHER"/>
    <m/>
    <n v="2"/>
    <x v="0"/>
    <x v="8"/>
    <x v="15"/>
    <x v="0"/>
  </r>
  <r>
    <x v="1464"/>
    <s v="BOLT-WASHER ASSY"/>
    <s v="EA"/>
    <s v="GC"/>
    <x v="6"/>
    <x v="6"/>
    <s v="N"/>
    <s v="아산3포장장"/>
    <n v="20201025"/>
    <x v="759"/>
    <b v="0"/>
    <s v="CM428"/>
    <b v="1"/>
    <b v="1"/>
    <x v="0"/>
    <x v="0"/>
    <s v="BOLT, WASHER"/>
    <m/>
    <n v="2"/>
    <x v="0"/>
    <x v="8"/>
    <x v="15"/>
    <x v="0"/>
  </r>
  <r>
    <x v="22"/>
    <s v="BOLT-FLANGE"/>
    <s v="EA"/>
    <s v="GC"/>
    <x v="1"/>
    <x v="1"/>
    <s v="N"/>
    <s v="아산3포장장"/>
    <n v="20200623"/>
    <x v="18"/>
    <b v="0"/>
    <s v="CS558"/>
    <b v="1"/>
    <b v="1"/>
    <x v="0"/>
    <x v="0"/>
    <s v="BOLT, FLANGE"/>
    <m/>
    <n v="2"/>
    <x v="0"/>
    <x v="0"/>
    <x v="0"/>
    <x v="0"/>
  </r>
  <r>
    <x v="1393"/>
    <s v="BOLT-FLANGE"/>
    <m/>
    <s v="GC"/>
    <x v="1"/>
    <x v="1"/>
    <s v="N"/>
    <s v="아산3포장장"/>
    <n v="20201025"/>
    <x v="716"/>
    <b v="0"/>
    <s v="CS558"/>
    <b v="1"/>
    <b v="1"/>
    <x v="0"/>
    <x v="0"/>
    <s v="BOLT, FLANGE"/>
    <m/>
    <n v="2"/>
    <x v="0"/>
    <x v="0"/>
    <x v="0"/>
    <x v="0"/>
  </r>
  <r>
    <x v="1466"/>
    <s v="BOLT-FLANGE"/>
    <s v="EA"/>
    <s v="GC"/>
    <x v="1"/>
    <x v="1"/>
    <s v="N"/>
    <s v="아산3포장장"/>
    <n v="20201025"/>
    <x v="111"/>
    <b v="0"/>
    <s v="CS558"/>
    <b v="1"/>
    <b v="1"/>
    <x v="0"/>
    <x v="0"/>
    <s v="BOLT, FLANGE"/>
    <m/>
    <n v="2"/>
    <x v="0"/>
    <x v="0"/>
    <x v="0"/>
    <x v="0"/>
  </r>
  <r>
    <x v="2015"/>
    <s v="BOLT-FLANGE"/>
    <s v="EA"/>
    <s v="GC"/>
    <x v="7"/>
    <x v="7"/>
    <s v="N"/>
    <s v="아산3포장장"/>
    <n v="20201025"/>
    <x v="1078"/>
    <b v="0"/>
    <s v="CM428"/>
    <b v="1"/>
    <b v="1"/>
    <x v="0"/>
    <x v="0"/>
    <s v="BOLT, FLANGE"/>
    <m/>
    <n v="2"/>
    <x v="0"/>
    <x v="0"/>
    <x v="0"/>
    <x v="0"/>
  </r>
  <r>
    <x v="2501"/>
    <s v="BOLT-FLANGE"/>
    <m/>
    <s v="GC"/>
    <x v="1"/>
    <x v="1"/>
    <s v="N"/>
    <s v="아산3포장장"/>
    <n v="20201025"/>
    <x v="67"/>
    <b v="0"/>
    <s v="CM424"/>
    <b v="1"/>
    <b v="1"/>
    <x v="0"/>
    <x v="0"/>
    <s v="BOLT, FLANGE"/>
    <m/>
    <n v="2"/>
    <x v="0"/>
    <x v="0"/>
    <x v="0"/>
    <x v="0"/>
  </r>
  <r>
    <x v="554"/>
    <s v="BOLT-FLANGE(F.T THREAD)"/>
    <s v="EA"/>
    <s v="GC"/>
    <x v="5"/>
    <x v="5"/>
    <s v="N"/>
    <s v="아산3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311"/>
    <s v="BOLT-FLANGE(F.T THREAD)"/>
    <s v="EA"/>
    <s v="GC"/>
    <x v="5"/>
    <x v="5"/>
    <s v="N"/>
    <s v="아산3포장장"/>
    <n v="20201025"/>
    <x v="236"/>
    <b v="0"/>
    <s v="CS558"/>
    <b v="1"/>
    <b v="1"/>
    <x v="0"/>
    <x v="0"/>
    <s v="BOLT, FLANGE, FT, THREAD"/>
    <m/>
    <n v="2"/>
    <x v="0"/>
    <x v="0"/>
    <x v="0"/>
    <x v="0"/>
  </r>
  <r>
    <x v="555"/>
    <s v="BOLT-FLANGE (FT THREAD)"/>
    <s v="EA"/>
    <s v="GC"/>
    <x v="5"/>
    <x v="5"/>
    <s v="N"/>
    <s v="아산3포장장"/>
    <n v="20201025"/>
    <x v="333"/>
    <b v="0"/>
    <s v="CM428"/>
    <b v="1"/>
    <b v="1"/>
    <x v="0"/>
    <x v="0"/>
    <s v="BOLT, FLANGE, FT, THREAD"/>
    <m/>
    <n v="2"/>
    <x v="0"/>
    <x v="0"/>
    <x v="0"/>
    <x v="0"/>
  </r>
  <r>
    <x v="312"/>
    <s v="BOLT-FLANGE(F.T THREAD)"/>
    <s v="EA"/>
    <s v="GC"/>
    <x v="5"/>
    <x v="5"/>
    <s v="N"/>
    <s v="아산3포장장"/>
    <n v="20201025"/>
    <x v="31"/>
    <b v="0"/>
    <s v="CS558"/>
    <b v="1"/>
    <b v="1"/>
    <x v="0"/>
    <x v="0"/>
    <s v="BOLT, FLANGE, FT, THREAD"/>
    <m/>
    <n v="2"/>
    <x v="0"/>
    <x v="0"/>
    <x v="0"/>
    <x v="0"/>
  </r>
  <r>
    <x v="1469"/>
    <s v="BOLT"/>
    <s v="EA"/>
    <s v="GC"/>
    <x v="6"/>
    <x v="6"/>
    <s v="N"/>
    <s v="아산3포장장"/>
    <n v="20201025"/>
    <x v="761"/>
    <b v="0"/>
    <s v="CM424"/>
    <b v="1"/>
    <b v="1"/>
    <x v="0"/>
    <x v="0"/>
    <s v="BOLT"/>
    <m/>
    <n v="1"/>
    <x v="0"/>
    <x v="4"/>
    <x v="16"/>
    <x v="0"/>
  </r>
  <r>
    <x v="1334"/>
    <s v="BOLT-FLANGE, TAPER"/>
    <s v="EA"/>
    <s v="GC"/>
    <x v="1"/>
    <x v="1"/>
    <s v="N"/>
    <s v="아산3포장장"/>
    <n v="20200929"/>
    <x v="45"/>
    <b v="0"/>
    <s v="PB345"/>
    <b v="1"/>
    <b v="1"/>
    <x v="0"/>
    <x v="0"/>
    <s v="BOLT, FLANGE, TAPER"/>
    <m/>
    <n v="2"/>
    <x v="0"/>
    <x v="0"/>
    <x v="0"/>
    <x v="0"/>
  </r>
  <r>
    <x v="314"/>
    <s v="BOLT-FLANGE,PLAIN WASHER,TAPER"/>
    <s v="EA"/>
    <s v="GC"/>
    <x v="1"/>
    <x v="1"/>
    <s v="N"/>
    <s v="아산3포장장"/>
    <n v="20201022"/>
    <x v="238"/>
    <b v="0"/>
    <s v="PB345"/>
    <b v="1"/>
    <b v="1"/>
    <x v="0"/>
    <x v="0"/>
    <s v="BOLT, FLANGE, PLAIN, WASHER, TAPER"/>
    <m/>
    <n v="2"/>
    <x v="0"/>
    <x v="0"/>
    <x v="0"/>
    <x v="0"/>
  </r>
  <r>
    <x v="1870"/>
    <s v="T/SCREW-HEXAGON HEAD"/>
    <s v="EA"/>
    <s v="GC"/>
    <x v="1"/>
    <x v="1"/>
    <s v="N"/>
    <s v="아산3포장장"/>
    <n v="20201025"/>
    <x v="764"/>
    <b v="0"/>
    <s v="CS558"/>
    <b v="1"/>
    <b v="1"/>
    <x v="0"/>
    <x v="1"/>
    <s v="T/SCREW, HEXAGON, HEAD"/>
    <m/>
    <n v="3"/>
    <x v="1"/>
    <x v="1"/>
    <x v="1"/>
    <x v="0"/>
  </r>
  <r>
    <x v="1028"/>
    <s v="T/SCREW-HEXAGON HEAD"/>
    <s v="EA"/>
    <s v="GC"/>
    <x v="1"/>
    <x v="1"/>
    <s v="N"/>
    <s v="아산3포장장"/>
    <n v="20201026"/>
    <x v="576"/>
    <b v="0"/>
    <s v="PB345"/>
    <b v="1"/>
    <b v="1"/>
    <x v="0"/>
    <x v="1"/>
    <s v="T/SCREW, HEXAGON, HEAD"/>
    <m/>
    <n v="3"/>
    <x v="1"/>
    <x v="1"/>
    <x v="1"/>
    <x v="0"/>
  </r>
  <r>
    <x v="119"/>
    <s v="T/SCREW-FLANGE HEAD"/>
    <s v="EA"/>
    <s v="GC"/>
    <x v="1"/>
    <x v="1"/>
    <s v="N"/>
    <s v="아산3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2017"/>
    <s v="T/SCREW-FLANGE HEAD"/>
    <s v="EA"/>
    <s v="GC"/>
    <x v="1"/>
    <x v="1"/>
    <s v="N"/>
    <s v="아산3포장장"/>
    <n v="20201025"/>
    <x v="1080"/>
    <b v="0"/>
    <s v="CS558"/>
    <b v="1"/>
    <b v="1"/>
    <x v="0"/>
    <x v="1"/>
    <s v="T/SCREW, FLANGE, HEAD"/>
    <m/>
    <n v="3"/>
    <x v="1"/>
    <x v="44"/>
    <x v="64"/>
    <x v="0"/>
  </r>
  <r>
    <x v="120"/>
    <s v="T/SCREW-FLANGE HEAD"/>
    <s v="EA"/>
    <s v="GC"/>
    <x v="1"/>
    <x v="1"/>
    <s v="N"/>
    <s v="아산3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478"/>
    <s v="NUT-WASHER ASSY"/>
    <s v="EA"/>
    <s v="GC"/>
    <x v="24"/>
    <x v="24"/>
    <s v="N"/>
    <s v="아산3포장장"/>
    <n v="20201025"/>
    <x v="653"/>
    <b v="0"/>
    <s v="CM424"/>
    <b v="1"/>
    <b v="1"/>
    <x v="0"/>
    <x v="7"/>
    <s v="NUT, WASHER"/>
    <m/>
    <n v="2"/>
    <x v="16"/>
    <x v="8"/>
    <x v="65"/>
    <x v="0"/>
  </r>
  <r>
    <x v="121"/>
    <s v="NUT-WASHER ASSY"/>
    <s v="EA"/>
    <s v="GC"/>
    <x v="24"/>
    <x v="24"/>
    <s v="N"/>
    <s v="아산3포장장"/>
    <n v="20201026"/>
    <x v="86"/>
    <b v="0"/>
    <s v="PB345"/>
    <b v="1"/>
    <b v="1"/>
    <x v="0"/>
    <x v="7"/>
    <s v="NUT, WASHER"/>
    <m/>
    <n v="2"/>
    <x v="16"/>
    <x v="8"/>
    <x v="65"/>
    <x v="0"/>
  </r>
  <r>
    <x v="1440"/>
    <s v="NUT-WASHER ASSY"/>
    <s v="EA"/>
    <s v="GC"/>
    <x v="24"/>
    <x v="24"/>
    <s v="N"/>
    <s v="아산3포장장"/>
    <n v="20201029"/>
    <x v="749"/>
    <b v="0"/>
    <s v="PB345F"/>
    <b v="1"/>
    <b v="1"/>
    <x v="0"/>
    <x v="7"/>
    <s v="NUT, WASHER"/>
    <m/>
    <n v="2"/>
    <x v="16"/>
    <x v="8"/>
    <x v="65"/>
    <x v="0"/>
  </r>
  <r>
    <x v="576"/>
    <s v="NUT-FLANGE,PAINT CLEAR"/>
    <s v="EA"/>
    <s v="GC"/>
    <x v="4"/>
    <x v="4"/>
    <s v="N"/>
    <s v="아산3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1483"/>
    <s v="NUT-FLANGE"/>
    <s v="EA"/>
    <s v="GC"/>
    <x v="24"/>
    <x v="24"/>
    <s v="N"/>
    <s v="아산3포장장"/>
    <n v="20201025"/>
    <x v="767"/>
    <b v="0"/>
    <s v="CS558"/>
    <b v="1"/>
    <b v="1"/>
    <x v="0"/>
    <x v="7"/>
    <s v="NUT, FLANGE"/>
    <m/>
    <n v="2"/>
    <x v="16"/>
    <x v="10"/>
    <x v="18"/>
    <x v="0"/>
  </r>
  <r>
    <x v="779"/>
    <s v="NUT-FLANGE"/>
    <s v="EA"/>
    <s v="GC"/>
    <x v="4"/>
    <x v="4"/>
    <s v="N"/>
    <s v="아산3포장장"/>
    <n v="20201021"/>
    <x v="165"/>
    <b v="0"/>
    <s v="PB345"/>
    <b v="1"/>
    <b v="1"/>
    <x v="0"/>
    <x v="7"/>
    <s v="NUT, FLANGE"/>
    <m/>
    <n v="2"/>
    <x v="16"/>
    <x v="10"/>
    <x v="18"/>
    <x v="0"/>
  </r>
  <r>
    <x v="1484"/>
    <s v="NUT-FLANGE"/>
    <s v="EA"/>
    <s v="GC"/>
    <x v="24"/>
    <x v="24"/>
    <s v="N"/>
    <s v="아산3포장장"/>
    <n v="20201025"/>
    <x v="768"/>
    <b v="0"/>
    <s v="CM424"/>
    <b v="1"/>
    <b v="1"/>
    <x v="0"/>
    <x v="7"/>
    <s v="NUT, FLANGE"/>
    <m/>
    <n v="2"/>
    <x v="16"/>
    <x v="10"/>
    <x v="18"/>
    <x v="0"/>
  </r>
  <r>
    <x v="1032"/>
    <s v="NUT-FLANGE"/>
    <s v="EA"/>
    <s v="GC"/>
    <x v="24"/>
    <x v="24"/>
    <s v="N"/>
    <s v="아산3포장장"/>
    <n v="20201015"/>
    <x v="162"/>
    <b v="0"/>
    <s v="PB345"/>
    <b v="1"/>
    <b v="1"/>
    <x v="0"/>
    <x v="7"/>
    <s v="NUT, FLANGE"/>
    <m/>
    <n v="2"/>
    <x v="16"/>
    <x v="10"/>
    <x v="18"/>
    <x v="0"/>
  </r>
  <r>
    <x v="1485"/>
    <s v="NUT-FLANGE"/>
    <s v="EA"/>
    <s v="GC"/>
    <x v="24"/>
    <x v="24"/>
    <s v="N"/>
    <s v="아산3포장장"/>
    <n v="20201025"/>
    <x v="769"/>
    <b v="0"/>
    <s v="CM424"/>
    <b v="1"/>
    <b v="1"/>
    <x v="0"/>
    <x v="7"/>
    <s v="NUT, FLANGE"/>
    <m/>
    <n v="2"/>
    <x v="16"/>
    <x v="10"/>
    <x v="18"/>
    <x v="0"/>
  </r>
  <r>
    <x v="1877"/>
    <s v="NUT-FLANGE"/>
    <s v="EA"/>
    <s v="GC"/>
    <x v="4"/>
    <x v="4"/>
    <s v="N"/>
    <s v="아산3포장장"/>
    <n v="20201025"/>
    <x v="989"/>
    <b v="0"/>
    <s v="CS558"/>
    <b v="1"/>
    <b v="1"/>
    <x v="0"/>
    <x v="7"/>
    <s v="NUT, FLANGE"/>
    <m/>
    <n v="2"/>
    <x v="16"/>
    <x v="10"/>
    <x v="18"/>
    <x v="0"/>
  </r>
  <r>
    <x v="1486"/>
    <s v="NUT-FLANGE"/>
    <s v="EA"/>
    <s v="GC"/>
    <x v="24"/>
    <x v="24"/>
    <s v="N"/>
    <s v="아산3포장장"/>
    <n v="20201025"/>
    <x v="770"/>
    <b v="0"/>
    <s v="CM428"/>
    <b v="1"/>
    <b v="1"/>
    <x v="0"/>
    <x v="7"/>
    <s v="NUT, FLANGE"/>
    <m/>
    <n v="2"/>
    <x v="16"/>
    <x v="10"/>
    <x v="18"/>
    <x v="0"/>
  </r>
  <r>
    <x v="1491"/>
    <s v="CLIP-2 PIECE"/>
    <s v="EA"/>
    <s v="GC"/>
    <x v="48"/>
    <x v="48"/>
    <s v="N"/>
    <s v="아산3포장장"/>
    <n v="20201025"/>
    <x v="772"/>
    <b v="0"/>
    <s v="CS223"/>
    <b v="1"/>
    <b v="1"/>
    <x v="0"/>
    <x v="46"/>
    <s v="CLIP, PIECE"/>
    <m/>
    <n v="2"/>
    <x v="141"/>
    <x v="183"/>
    <x v="273"/>
    <x v="0"/>
  </r>
  <r>
    <x v="1492"/>
    <s v="CLIP-1PIECE"/>
    <s v="EA"/>
    <s v="GC"/>
    <x v="48"/>
    <x v="48"/>
    <s v="N"/>
    <s v="아산3포장장"/>
    <n v="20201027"/>
    <x v="773"/>
    <b v="0"/>
    <s v="CM424"/>
    <b v="1"/>
    <b v="1"/>
    <x v="0"/>
    <x v="46"/>
    <s v="CLIP, PIECE"/>
    <m/>
    <n v="2"/>
    <x v="141"/>
    <x v="183"/>
    <x v="273"/>
    <x v="0"/>
  </r>
  <r>
    <x v="1494"/>
    <s v="PLUG"/>
    <s v="EA"/>
    <s v="GC"/>
    <x v="107"/>
    <x v="107"/>
    <s v="N"/>
    <s v="아산3포장장"/>
    <n v="20201025"/>
    <x v="775"/>
    <b v="0"/>
    <s v="CM428"/>
    <b v="1"/>
    <b v="1"/>
    <x v="0"/>
    <x v="24"/>
    <s v="PLUG"/>
    <m/>
    <n v="1"/>
    <x v="17"/>
    <x v="4"/>
    <x v="19"/>
    <x v="0"/>
  </r>
  <r>
    <x v="2018"/>
    <s v="PLUG"/>
    <s v="EA"/>
    <s v="GC"/>
    <x v="112"/>
    <x v="112"/>
    <s v="N"/>
    <s v="아산3포장장"/>
    <n v="20201028"/>
    <x v="1081"/>
    <b v="0"/>
    <s v="HS525"/>
    <b v="1"/>
    <b v="1"/>
    <x v="0"/>
    <x v="24"/>
    <s v="PLUG"/>
    <m/>
    <n v="1"/>
    <x v="17"/>
    <x v="4"/>
    <x v="19"/>
    <x v="0"/>
  </r>
  <r>
    <x v="1880"/>
    <s v="PLUG"/>
    <s v="EA"/>
    <s v="GC"/>
    <x v="119"/>
    <x v="119"/>
    <s v="N"/>
    <s v="아산3포장장"/>
    <n v="20201029"/>
    <x v="31"/>
    <b v="0"/>
    <s v="HS525"/>
    <b v="1"/>
    <b v="1"/>
    <x v="0"/>
    <x v="24"/>
    <s v="PLUG"/>
    <m/>
    <n v="1"/>
    <x v="17"/>
    <x v="4"/>
    <x v="19"/>
    <x v="0"/>
  </r>
  <r>
    <x v="2502"/>
    <s v="PLUG"/>
    <s v="EA"/>
    <s v="GC"/>
    <x v="64"/>
    <x v="64"/>
    <s v="N"/>
    <s v="아산3포장장"/>
    <n v="20201023"/>
    <x v="861"/>
    <b v="0"/>
    <s v="HS337"/>
    <b v="1"/>
    <b v="1"/>
    <x v="0"/>
    <x v="24"/>
    <s v="PLUG"/>
    <m/>
    <n v="1"/>
    <x v="17"/>
    <x v="4"/>
    <x v="19"/>
    <x v="0"/>
  </r>
  <r>
    <x v="1883"/>
    <s v="PLUG"/>
    <s v="EA"/>
    <s v="GC"/>
    <x v="109"/>
    <x v="109"/>
    <s v="N"/>
    <s v="아산3포장장"/>
    <n v="20201026"/>
    <x v="990"/>
    <b v="0"/>
    <s v="HS335"/>
    <b v="1"/>
    <b v="1"/>
    <x v="0"/>
    <x v="24"/>
    <s v="PLUG"/>
    <m/>
    <n v="1"/>
    <x v="17"/>
    <x v="4"/>
    <x v="19"/>
    <x v="0"/>
  </r>
  <r>
    <x v="2503"/>
    <s v="PLUG"/>
    <s v="EA"/>
    <s v="GC"/>
    <x v="48"/>
    <x v="48"/>
    <s v="N"/>
    <s v="아산3포장장"/>
    <n v="20200709"/>
    <x v="1372"/>
    <b v="0"/>
    <s v="CS558"/>
    <b v="1"/>
    <b v="1"/>
    <x v="0"/>
    <x v="24"/>
    <s v="PLUG"/>
    <m/>
    <n v="1"/>
    <x v="17"/>
    <x v="4"/>
    <x v="19"/>
    <x v="0"/>
  </r>
  <r>
    <x v="1496"/>
    <s v="PLUG"/>
    <s v="EA"/>
    <s v="GC"/>
    <x v="48"/>
    <x v="48"/>
    <s v="N"/>
    <s v="아산3포장장"/>
    <n v="20201019"/>
    <x v="777"/>
    <b v="0"/>
    <s v="CM424"/>
    <b v="1"/>
    <b v="1"/>
    <x v="0"/>
    <x v="24"/>
    <s v="PLUG"/>
    <m/>
    <n v="1"/>
    <x v="17"/>
    <x v="4"/>
    <x v="19"/>
    <x v="0"/>
  </r>
  <r>
    <x v="2022"/>
    <s v="OVERSLAM"/>
    <s v="EA"/>
    <s v="GC"/>
    <x v="119"/>
    <x v="119"/>
    <s v="N"/>
    <s v="아산3포장장"/>
    <n v="20201029"/>
    <x v="270"/>
    <b v="0"/>
    <s v="HS337"/>
    <b v="1"/>
    <b v="1"/>
    <x v="0"/>
    <x v="24"/>
    <s v="OVERSLAM"/>
    <m/>
    <n v="1"/>
    <x v="184"/>
    <x v="4"/>
    <x v="413"/>
    <x v="0"/>
  </r>
  <r>
    <x v="2023"/>
    <s v="OVERSLAM"/>
    <s v="EA"/>
    <s v="GC"/>
    <x v="119"/>
    <x v="119"/>
    <s v="N"/>
    <s v="아산3포장장"/>
    <n v="20201029"/>
    <x v="653"/>
    <b v="0"/>
    <s v="HS525"/>
    <b v="1"/>
    <b v="1"/>
    <x v="0"/>
    <x v="24"/>
    <s v="OVERSLAM"/>
    <m/>
    <n v="1"/>
    <x v="184"/>
    <x v="4"/>
    <x v="413"/>
    <x v="0"/>
  </r>
  <r>
    <x v="2504"/>
    <s v="OVERSLAM"/>
    <s v="EA"/>
    <s v="GC"/>
    <x v="119"/>
    <x v="119"/>
    <s v="N"/>
    <s v="아산3포장장"/>
    <n v="20201025"/>
    <x v="45"/>
    <b v="1"/>
    <s v="CM424"/>
    <b v="1"/>
    <b v="1"/>
    <x v="0"/>
    <x v="24"/>
    <s v="OVERSLAM"/>
    <m/>
    <n v="1"/>
    <x v="184"/>
    <x v="4"/>
    <x v="413"/>
    <x v="0"/>
  </r>
  <r>
    <x v="1034"/>
    <s v="BOLT-FLANGE,GUIDE(SELF-ALIGNME"/>
    <s v="EA"/>
    <s v="GC"/>
    <x v="1"/>
    <x v="1"/>
    <s v="N"/>
    <s v="아산3포장장"/>
    <n v="20201026"/>
    <x v="429"/>
    <b v="0"/>
    <s v="PB345"/>
    <b v="1"/>
    <b v="1"/>
    <x v="0"/>
    <x v="48"/>
    <s v="BOLT, FLANGE, GUIDE, SELF, ALIGNME"/>
    <m/>
    <n v="3"/>
    <x v="0"/>
    <x v="139"/>
    <x v="199"/>
    <x v="0"/>
  </r>
  <r>
    <x v="1888"/>
    <s v="NUT-FLANGE(10)"/>
    <s v="EA"/>
    <s v="GC"/>
    <x v="24"/>
    <x v="24"/>
    <s v="N"/>
    <s v="아산3포장장"/>
    <n v="20201025"/>
    <x v="993"/>
    <b v="0"/>
    <s v="CS558"/>
    <b v="1"/>
    <b v="1"/>
    <x v="1"/>
    <x v="10"/>
    <s v="NUT, FLANGE"/>
    <m/>
    <n v="2"/>
    <x v="16"/>
    <x v="10"/>
    <x v="18"/>
    <x v="0"/>
  </r>
  <r>
    <x v="2333"/>
    <s v="BRKT-ENGINE MTG SUPPORT"/>
    <s v="EA"/>
    <s v="GC"/>
    <x v="33"/>
    <x v="33"/>
    <s v="N"/>
    <s v="아산3포장장"/>
    <n v="20201020"/>
    <x v="1268"/>
    <b v="0"/>
    <s v="PB345F"/>
    <b v="1"/>
    <b v="1"/>
    <x v="1"/>
    <x v="10"/>
    <s v="BRKT, ENGINE, MTG, SUPPORT"/>
    <m/>
    <n v="4"/>
    <x v="38"/>
    <x v="82"/>
    <x v="121"/>
    <x v="0"/>
  </r>
  <r>
    <x v="2029"/>
    <s v="BRKT-ENGINE MTG SUPPORT"/>
    <s v="EA"/>
    <s v="GC"/>
    <x v="33"/>
    <x v="33"/>
    <s v="N"/>
    <s v="아산3포장장"/>
    <n v="20201027"/>
    <x v="1089"/>
    <b v="0"/>
    <s v="PB320F"/>
    <b v="1"/>
    <b v="1"/>
    <x v="1"/>
    <x v="10"/>
    <s v="BRKT, ENGINE, MTG, SUPPORT"/>
    <m/>
    <n v="4"/>
    <x v="38"/>
    <x v="82"/>
    <x v="121"/>
    <x v="0"/>
  </r>
  <r>
    <x v="148"/>
    <s v="BOLT-FLANGE"/>
    <s v="EA"/>
    <s v="GC"/>
    <x v="7"/>
    <x v="7"/>
    <s v="N"/>
    <s v="아산3포장장"/>
    <n v="20201025"/>
    <x v="106"/>
    <b v="0"/>
    <s v="CM424"/>
    <b v="1"/>
    <b v="1"/>
    <x v="1"/>
    <x v="10"/>
    <s v="BOLT, FLANGE"/>
    <m/>
    <n v="2"/>
    <x v="0"/>
    <x v="0"/>
    <x v="0"/>
    <x v="0"/>
  </r>
  <r>
    <x v="318"/>
    <s v="BOLT"/>
    <s v="EA"/>
    <s v="GC"/>
    <x v="7"/>
    <x v="7"/>
    <s v="N"/>
    <s v="아산3포장장"/>
    <n v="20201025"/>
    <x v="242"/>
    <b v="0"/>
    <s v="CM428"/>
    <b v="1"/>
    <b v="1"/>
    <x v="1"/>
    <x v="10"/>
    <s v="BOLT"/>
    <m/>
    <n v="1"/>
    <x v="0"/>
    <x v="4"/>
    <x v="16"/>
    <x v="0"/>
  </r>
  <r>
    <x v="2505"/>
    <s v="FOAM-PCV"/>
    <s v="EA"/>
    <s v="GC"/>
    <x v="50"/>
    <x v="50"/>
    <s v="N"/>
    <s v="아산3포장장"/>
    <n v="20201029"/>
    <x v="499"/>
    <b v="0"/>
    <s v="PB335F"/>
    <b v="1"/>
    <b v="1"/>
    <x v="1"/>
    <x v="11"/>
    <s v="FOAM, PCV"/>
    <m/>
    <n v="2"/>
    <x v="35"/>
    <x v="317"/>
    <x v="478"/>
    <x v="0"/>
  </r>
  <r>
    <x v="1498"/>
    <s v="BOLT-WASHER ASSY"/>
    <s v="EA"/>
    <s v="GC"/>
    <x v="1"/>
    <x v="1"/>
    <s v="N"/>
    <s v="아산3포장장"/>
    <n v="20201025"/>
    <x v="779"/>
    <b v="0"/>
    <s v="CM428"/>
    <b v="1"/>
    <b v="1"/>
    <x v="1"/>
    <x v="5"/>
    <s v="BOLT, WASHER"/>
    <m/>
    <n v="2"/>
    <x v="0"/>
    <x v="8"/>
    <x v="15"/>
    <x v="0"/>
  </r>
  <r>
    <x v="2334"/>
    <s v="PNL-HEAT PROTECTOR CTR"/>
    <s v="EA"/>
    <s v="GC"/>
    <x v="106"/>
    <x v="106"/>
    <s v="N"/>
    <s v="아산3포장장"/>
    <n v="20201027"/>
    <x v="1269"/>
    <b v="0"/>
    <s v="DUM"/>
    <b v="1"/>
    <b v="1"/>
    <x v="1"/>
    <x v="5"/>
    <s v="PNL, HEAT, PROTECTOR, CTR"/>
    <m/>
    <n v="4"/>
    <x v="120"/>
    <x v="156"/>
    <x v="226"/>
    <x v="0"/>
  </r>
  <r>
    <x v="2506"/>
    <s v="COVER ASSY-ENGINE"/>
    <s v="EA"/>
    <s v="GC"/>
    <x v="108"/>
    <x v="108"/>
    <s v="N"/>
    <s v="아산3포장장"/>
    <n v="20201030"/>
    <x v="136"/>
    <b v="0"/>
    <s v="HS223"/>
    <b v="1"/>
    <b v="1"/>
    <x v="1"/>
    <x v="4"/>
    <s v="COVER, ENGINE"/>
    <m/>
    <n v="2"/>
    <x v="6"/>
    <x v="6"/>
    <x v="161"/>
    <x v="1"/>
  </r>
  <r>
    <x v="2335"/>
    <s v="COVER ASSY-ENGINE"/>
    <s v="EA"/>
    <s v="GC"/>
    <x v="108"/>
    <x v="108"/>
    <s v="N"/>
    <s v="아산3포장장"/>
    <n v="20201030"/>
    <x v="1270"/>
    <b v="0"/>
    <s v="HS222"/>
    <b v="1"/>
    <b v="1"/>
    <x v="1"/>
    <x v="4"/>
    <s v="COVER, ENGINE"/>
    <m/>
    <n v="2"/>
    <x v="6"/>
    <x v="6"/>
    <x v="161"/>
    <x v="1"/>
  </r>
  <r>
    <x v="2042"/>
    <s v="CAP ASSY-F/FILLER"/>
    <s v="EA"/>
    <s v="GC"/>
    <x v="152"/>
    <x v="152"/>
    <s v="N"/>
    <s v="아산3포장장"/>
    <n v="20201007"/>
    <x v="1099"/>
    <b v="0"/>
    <s v="HS337"/>
    <b v="1"/>
    <b v="1"/>
    <x v="1"/>
    <x v="25"/>
    <s v="CAP, F/FILLER"/>
    <m/>
    <n v="2"/>
    <x v="21"/>
    <x v="281"/>
    <x v="417"/>
    <x v="1"/>
  </r>
  <r>
    <x v="2336"/>
    <s v="FUEL FILLER NECK COMPLETE"/>
    <s v="EA"/>
    <s v="GC"/>
    <x v="125"/>
    <x v="125"/>
    <s v="Y"/>
    <s v="아산3포장장"/>
    <n v="20201030"/>
    <x v="1271"/>
    <b v="0"/>
    <s v="DUM"/>
    <b v="1"/>
    <b v="1"/>
    <x v="1"/>
    <x v="25"/>
    <s v="FUEL, FILLER, NECK"/>
    <m/>
    <n v="3"/>
    <x v="195"/>
    <x v="4"/>
    <x v="454"/>
    <x v="0"/>
  </r>
  <r>
    <x v="1499"/>
    <s v="BOLT-FUEL FILLER NECK"/>
    <s v="EA"/>
    <s v="GC"/>
    <x v="1"/>
    <x v="1"/>
    <s v="N"/>
    <s v="아산3포장장"/>
    <n v="20201025"/>
    <x v="780"/>
    <b v="0"/>
    <s v="CS558"/>
    <b v="1"/>
    <b v="1"/>
    <x v="1"/>
    <x v="25"/>
    <s v="BOLT, FUEL, FILLER, NECK"/>
    <m/>
    <n v="4"/>
    <x v="0"/>
    <x v="140"/>
    <x v="200"/>
    <x v="0"/>
  </r>
  <r>
    <x v="2337"/>
    <s v="COVER-FUEL PUMP A/S"/>
    <s v="EA"/>
    <s v="GC"/>
    <x v="129"/>
    <x v="129"/>
    <s v="N"/>
    <s v="아산3포장장"/>
    <n v="20201026"/>
    <x v="1272"/>
    <b v="0"/>
    <s v="PB323"/>
    <b v="1"/>
    <b v="1"/>
    <x v="1"/>
    <x v="25"/>
    <s v="COVER, FUEL, PUMP"/>
    <m/>
    <n v="3"/>
    <x v="6"/>
    <x v="110"/>
    <x v="162"/>
    <x v="1"/>
  </r>
  <r>
    <x v="2338"/>
    <s v="BAND ASSY-FUEL TANK,LH"/>
    <s v="EA"/>
    <s v="GC"/>
    <x v="103"/>
    <x v="103"/>
    <s v="N"/>
    <s v="아산3포장장"/>
    <n v="20201030"/>
    <x v="1035"/>
    <b v="0"/>
    <s v="PB335F"/>
    <b v="1"/>
    <b v="1"/>
    <x v="1"/>
    <x v="25"/>
    <s v="BAND, FUEL, TANK"/>
    <m/>
    <n v="3"/>
    <x v="90"/>
    <x v="111"/>
    <x v="163"/>
    <x v="0"/>
  </r>
  <r>
    <x v="2339"/>
    <s v="BAND ASSY-FUEL TANK,RH"/>
    <s v="EA"/>
    <s v="GC"/>
    <x v="103"/>
    <x v="103"/>
    <s v="N"/>
    <s v="아산3포장장"/>
    <n v="20201030"/>
    <x v="1273"/>
    <b v="0"/>
    <s v="PB335F"/>
    <b v="1"/>
    <b v="1"/>
    <x v="1"/>
    <x v="25"/>
    <s v="BAND, FUEL, TANK"/>
    <m/>
    <n v="3"/>
    <x v="90"/>
    <x v="111"/>
    <x v="163"/>
    <x v="0"/>
  </r>
  <r>
    <x v="2507"/>
    <s v="LABEL - EMISSION"/>
    <s v="EA"/>
    <s v="GC"/>
    <x v="53"/>
    <x v="53"/>
    <s v="N"/>
    <s v="아산3포장장"/>
    <n v="20201029"/>
    <x v="777"/>
    <b v="0"/>
    <s v="PB345F"/>
    <b v="1"/>
    <b v="1"/>
    <x v="1"/>
    <x v="20"/>
    <s v="LABEL, EMISSION"/>
    <m/>
    <n v="2"/>
    <x v="51"/>
    <x v="318"/>
    <x v="479"/>
    <x v="0"/>
  </r>
  <r>
    <x v="2508"/>
    <s v="LABEL - EMISSION"/>
    <m/>
    <s v="GC"/>
    <x v="53"/>
    <x v="53"/>
    <s v="N"/>
    <s v="아산3포장장"/>
    <n v="20200907"/>
    <x v="809"/>
    <b v="0"/>
    <s v="PB345F"/>
    <b v="1"/>
    <b v="1"/>
    <x v="1"/>
    <x v="20"/>
    <s v="LABEL, EMISSION"/>
    <m/>
    <n v="2"/>
    <x v="51"/>
    <x v="318"/>
    <x v="479"/>
    <x v="0"/>
  </r>
  <r>
    <x v="2509"/>
    <s v="LABEL - EMISSION"/>
    <m/>
    <s v="GC"/>
    <x v="53"/>
    <x v="53"/>
    <s v="N"/>
    <s v="아산3포장장"/>
    <n v="20200721"/>
    <x v="809"/>
    <b v="0"/>
    <s v="PB345F"/>
    <b v="1"/>
    <b v="1"/>
    <x v="1"/>
    <x v="20"/>
    <s v="LABEL, EMISSION"/>
    <m/>
    <n v="2"/>
    <x v="51"/>
    <x v="318"/>
    <x v="479"/>
    <x v="0"/>
  </r>
  <r>
    <x v="2510"/>
    <s v="LABEL-1"/>
    <s v="EA"/>
    <s v="GC"/>
    <x v="53"/>
    <x v="53"/>
    <s v="N"/>
    <s v="아산3포장장"/>
    <n v="20201029"/>
    <x v="777"/>
    <b v="0"/>
    <s v="PB345F"/>
    <b v="1"/>
    <b v="1"/>
    <x v="1"/>
    <x v="20"/>
    <s v="LABEL"/>
    <m/>
    <n v="1"/>
    <x v="51"/>
    <x v="4"/>
    <x v="90"/>
    <x v="0"/>
  </r>
  <r>
    <x v="2511"/>
    <s v="LABEL-1"/>
    <s v="EA"/>
    <s v="GC"/>
    <x v="53"/>
    <x v="53"/>
    <s v="N"/>
    <s v="아산3포장장"/>
    <n v="20201020"/>
    <x v="777"/>
    <b v="0"/>
    <s v="PB345F"/>
    <b v="1"/>
    <b v="1"/>
    <x v="1"/>
    <x v="20"/>
    <s v="LABEL"/>
    <m/>
    <n v="1"/>
    <x v="51"/>
    <x v="4"/>
    <x v="90"/>
    <x v="0"/>
  </r>
  <r>
    <x v="2053"/>
    <s v="PEDAL ASSY-ACCELERATOR"/>
    <s v="EA"/>
    <s v="GC"/>
    <x v="152"/>
    <x v="152"/>
    <s v="Y"/>
    <s v="아산3포장장"/>
    <n v="20201026"/>
    <x v="1103"/>
    <b v="0"/>
    <s v="PB335F"/>
    <b v="1"/>
    <b v="1"/>
    <x v="1"/>
    <x v="20"/>
    <s v="PEDAL, ACCELERATOR"/>
    <m/>
    <n v="2"/>
    <x v="80"/>
    <x v="99"/>
    <x v="145"/>
    <x v="0"/>
  </r>
  <r>
    <x v="2341"/>
    <s v="PEDAL ASSY-BRAKE"/>
    <s v="EA"/>
    <s v="GC"/>
    <x v="66"/>
    <x v="66"/>
    <s v="Y"/>
    <s v="아산3포장장"/>
    <n v="20201030"/>
    <x v="1274"/>
    <b v="0"/>
    <s v="DUM"/>
    <b v="1"/>
    <b v="1"/>
    <x v="1"/>
    <x v="20"/>
    <s v="PEDAL, BRAKE"/>
    <m/>
    <n v="2"/>
    <x v="80"/>
    <x v="141"/>
    <x v="201"/>
    <x v="0"/>
  </r>
  <r>
    <x v="2342"/>
    <s v="PEDAL ASSY-BRAKE"/>
    <s v="EA"/>
    <s v="GC"/>
    <x v="66"/>
    <x v="66"/>
    <s v="Y"/>
    <s v="아산3포장장"/>
    <n v="20201016"/>
    <x v="125"/>
    <b v="0"/>
    <s v="DUM"/>
    <b v="1"/>
    <b v="1"/>
    <x v="1"/>
    <x v="20"/>
    <s v="PEDAL, BRAKE"/>
    <m/>
    <n v="2"/>
    <x v="80"/>
    <x v="141"/>
    <x v="201"/>
    <x v="0"/>
  </r>
  <r>
    <x v="2343"/>
    <s v="PEDAL ASSY-BRAKE"/>
    <s v="EA"/>
    <s v="GC"/>
    <x v="66"/>
    <x v="66"/>
    <s v="Y"/>
    <s v="아산3포장장"/>
    <n v="20201030"/>
    <x v="1275"/>
    <b v="0"/>
    <s v="DUM"/>
    <b v="1"/>
    <b v="1"/>
    <x v="1"/>
    <x v="20"/>
    <s v="PEDAL, BRAKE"/>
    <m/>
    <n v="2"/>
    <x v="80"/>
    <x v="141"/>
    <x v="201"/>
    <x v="0"/>
  </r>
  <r>
    <x v="2344"/>
    <s v="PEDAL ASSY-BRAKE"/>
    <s v="EA"/>
    <s v="GC"/>
    <x v="66"/>
    <x v="66"/>
    <s v="Y"/>
    <s v="아산3포장장"/>
    <n v="20201022"/>
    <x v="1276"/>
    <b v="0"/>
    <s v="DUM"/>
    <b v="1"/>
    <b v="1"/>
    <x v="1"/>
    <x v="20"/>
    <s v="PEDAL, BRAKE"/>
    <m/>
    <n v="2"/>
    <x v="80"/>
    <x v="141"/>
    <x v="201"/>
    <x v="0"/>
  </r>
  <r>
    <x v="2512"/>
    <s v="PEDAL ASSY-CLUTCH"/>
    <s v="EA"/>
    <s v="GC"/>
    <x v="66"/>
    <x v="66"/>
    <s v="N"/>
    <s v="아산3포장장"/>
    <n v="20201030"/>
    <x v="1277"/>
    <b v="0"/>
    <s v="DUM"/>
    <b v="1"/>
    <b v="1"/>
    <x v="1"/>
    <x v="20"/>
    <s v="PEDAL, CLUTCH"/>
    <m/>
    <n v="2"/>
    <x v="80"/>
    <x v="306"/>
    <x v="455"/>
    <x v="0"/>
  </r>
  <r>
    <x v="2345"/>
    <s v="PEDAL ASSY-CLUTCH"/>
    <s v="EA"/>
    <s v="GC"/>
    <x v="66"/>
    <x v="66"/>
    <s v="N"/>
    <s v="아산3포장장"/>
    <n v="20201019"/>
    <x v="1277"/>
    <b v="0"/>
    <s v="DUM"/>
    <b v="1"/>
    <b v="1"/>
    <x v="1"/>
    <x v="20"/>
    <s v="PEDAL, CLUTCH"/>
    <m/>
    <n v="2"/>
    <x v="80"/>
    <x v="306"/>
    <x v="455"/>
    <x v="0"/>
  </r>
  <r>
    <x v="2513"/>
    <s v="INSULATION PAD-BATT"/>
    <s v="EA"/>
    <s v="GC"/>
    <x v="113"/>
    <x v="113"/>
    <s v="N"/>
    <s v="아산3포장장"/>
    <n v="20201021"/>
    <x v="1373"/>
    <b v="0"/>
    <s v="PB325F"/>
    <b v="1"/>
    <b v="1"/>
    <x v="1"/>
    <x v="17"/>
    <s v="INSULATION, PAD, BATT"/>
    <m/>
    <n v="3"/>
    <x v="82"/>
    <x v="194"/>
    <x v="289"/>
    <x v="0"/>
  </r>
  <r>
    <x v="2514"/>
    <s v="TRAY ASSY-BATTERY"/>
    <s v="EA"/>
    <s v="GC"/>
    <x v="120"/>
    <x v="120"/>
    <s v="N"/>
    <s v="아산3포장장"/>
    <n v="20201027"/>
    <x v="1374"/>
    <b v="0"/>
    <s v="PB323"/>
    <b v="1"/>
    <b v="1"/>
    <x v="1"/>
    <x v="17"/>
    <s v="TRAY, BATTERY"/>
    <m/>
    <n v="2"/>
    <x v="86"/>
    <x v="107"/>
    <x v="156"/>
    <x v="0"/>
  </r>
  <r>
    <x v="2515"/>
    <s v="SENSOR ASSY-BATTERY"/>
    <s v="EA"/>
    <s v="GC"/>
    <x v="62"/>
    <x v="62"/>
    <s v="N"/>
    <s v="아산3포장장"/>
    <n v="20200903"/>
    <x v="750"/>
    <b v="0"/>
    <s v="PB320F"/>
    <b v="1"/>
    <b v="1"/>
    <x v="1"/>
    <x v="17"/>
    <s v="SENSOR, BATTERY"/>
    <m/>
    <n v="2"/>
    <x v="36"/>
    <x v="107"/>
    <x v="380"/>
    <x v="0"/>
  </r>
  <r>
    <x v="2516"/>
    <s v="SENSOR ASSY-BATTERY"/>
    <m/>
    <s v="GC"/>
    <x v="62"/>
    <x v="62"/>
    <s v="N"/>
    <s v="아산3포장장"/>
    <n v="20201021"/>
    <x v="507"/>
    <b v="0"/>
    <s v="PB320F"/>
    <b v="1"/>
    <b v="1"/>
    <x v="1"/>
    <x v="17"/>
    <s v="SENSOR, BATTERY"/>
    <m/>
    <n v="2"/>
    <x v="36"/>
    <x v="107"/>
    <x v="380"/>
    <x v="0"/>
  </r>
  <r>
    <x v="2517"/>
    <s v="SENSOR ASSY-BATTERY"/>
    <m/>
    <s v="GC"/>
    <x v="62"/>
    <x v="62"/>
    <s v="N"/>
    <s v="아산3포장장"/>
    <n v="20201029"/>
    <x v="520"/>
    <b v="0"/>
    <s v="PB325F"/>
    <b v="1"/>
    <b v="1"/>
    <x v="1"/>
    <x v="17"/>
    <s v="SENSOR, BATTERY"/>
    <m/>
    <n v="2"/>
    <x v="36"/>
    <x v="107"/>
    <x v="380"/>
    <x v="0"/>
  </r>
  <r>
    <x v="2347"/>
    <s v="BRKT-COMPUTER (SC)"/>
    <s v="EA"/>
    <s v="GC"/>
    <x v="162"/>
    <x v="161"/>
    <s v="N"/>
    <s v="아산3포장장"/>
    <n v="20201029"/>
    <x v="1279"/>
    <b v="0"/>
    <s v="HS337"/>
    <b v="1"/>
    <b v="1"/>
    <x v="1"/>
    <x v="18"/>
    <s v="BRKT, COMPUTER, SC"/>
    <m/>
    <n v="2"/>
    <x v="38"/>
    <x v="282"/>
    <x v="419"/>
    <x v="0"/>
  </r>
  <r>
    <x v="2059"/>
    <s v="COMPUTER ASSY-HW"/>
    <s v="EA"/>
    <s v="GC"/>
    <x v="100"/>
    <x v="100"/>
    <s v="N"/>
    <s v="아산3포장장"/>
    <n v="20200618"/>
    <x v="913"/>
    <b v="0"/>
    <s v="CS335"/>
    <b v="1"/>
    <b v="1"/>
    <x v="1"/>
    <x v="18"/>
    <s v="COMPUTER, HW"/>
    <m/>
    <n v="2"/>
    <x v="68"/>
    <x v="283"/>
    <x v="420"/>
    <x v="0"/>
  </r>
  <r>
    <x v="2060"/>
    <s v="COMPUTER ASSY-HW"/>
    <s v="EA"/>
    <s v="GC"/>
    <x v="100"/>
    <x v="100"/>
    <s v="N"/>
    <s v="아산3포장장"/>
    <n v="20200914"/>
    <x v="1108"/>
    <b v="0"/>
    <s v="HS334"/>
    <b v="1"/>
    <b v="1"/>
    <x v="1"/>
    <x v="18"/>
    <s v="COMPUTER, HW"/>
    <m/>
    <n v="2"/>
    <x v="68"/>
    <x v="283"/>
    <x v="420"/>
    <x v="0"/>
  </r>
  <r>
    <x v="2065"/>
    <s v="COMPUTER ASSY-HW"/>
    <s v="EA"/>
    <s v="GC"/>
    <x v="26"/>
    <x v="26"/>
    <s v="N"/>
    <s v="아산3포장장"/>
    <n v="20201029"/>
    <x v="1113"/>
    <b v="0"/>
    <s v="HS335"/>
    <b v="1"/>
    <b v="1"/>
    <x v="1"/>
    <x v="18"/>
    <s v="COMPUTER, HW"/>
    <m/>
    <n v="2"/>
    <x v="68"/>
    <x v="283"/>
    <x v="420"/>
    <x v="0"/>
  </r>
  <r>
    <x v="2518"/>
    <s v="COMPUTER ASSY-HW"/>
    <m/>
    <s v="GC"/>
    <x v="26"/>
    <x v="26"/>
    <s v="N"/>
    <s v="아산3포장장"/>
    <n v="20201022"/>
    <x v="650"/>
    <b v="0"/>
    <s v="HS335"/>
    <b v="1"/>
    <b v="1"/>
    <x v="1"/>
    <x v="18"/>
    <s v="COMPUTER, HW"/>
    <m/>
    <n v="2"/>
    <x v="68"/>
    <x v="283"/>
    <x v="420"/>
    <x v="0"/>
  </r>
  <r>
    <x v="2519"/>
    <s v="COMPUTER ASSY-HW"/>
    <m/>
    <s v="GC"/>
    <x v="26"/>
    <x v="26"/>
    <s v="N"/>
    <s v="아산3포장장"/>
    <n v="20201029"/>
    <x v="1375"/>
    <b v="0"/>
    <s v="HS335"/>
    <b v="1"/>
    <b v="1"/>
    <x v="1"/>
    <x v="18"/>
    <s v="COMPUTER, HW"/>
    <m/>
    <n v="2"/>
    <x v="68"/>
    <x v="283"/>
    <x v="420"/>
    <x v="0"/>
  </r>
  <r>
    <x v="2520"/>
    <s v="LEVER ASSY-T.G.S"/>
    <s v="EA"/>
    <s v="GC"/>
    <x v="152"/>
    <x v="152"/>
    <s v="N"/>
    <s v="아산3포장장"/>
    <n v="20200811"/>
    <x v="1376"/>
    <b v="0"/>
    <s v="DUM"/>
    <b v="1"/>
    <b v="1"/>
    <x v="4"/>
    <x v="26"/>
    <s v="LEVER, TGS"/>
    <m/>
    <n v="2"/>
    <x v="81"/>
    <x v="319"/>
    <x v="480"/>
    <x v="0"/>
  </r>
  <r>
    <x v="2521"/>
    <s v="LEVER ASSY-T.G.S"/>
    <m/>
    <s v="GC"/>
    <x v="152"/>
    <x v="152"/>
    <s v="N"/>
    <s v="아산3포장장"/>
    <n v="20201030"/>
    <x v="1377"/>
    <b v="0"/>
    <s v="DUM"/>
    <b v="1"/>
    <b v="1"/>
    <x v="4"/>
    <x v="26"/>
    <s v="LEVER, TGS"/>
    <m/>
    <n v="2"/>
    <x v="81"/>
    <x v="319"/>
    <x v="480"/>
    <x v="0"/>
  </r>
  <r>
    <x v="2522"/>
    <s v="LEVER ASSY-T.G.S"/>
    <m/>
    <s v="GC"/>
    <x v="152"/>
    <x v="152"/>
    <s v="N"/>
    <s v="아산3포장장"/>
    <n v="20201023"/>
    <x v="1378"/>
    <b v="0"/>
    <s v="DUM"/>
    <b v="1"/>
    <b v="1"/>
    <x v="4"/>
    <x v="26"/>
    <s v="LEVER, TGS"/>
    <m/>
    <n v="2"/>
    <x v="81"/>
    <x v="319"/>
    <x v="480"/>
    <x v="0"/>
  </r>
  <r>
    <x v="2348"/>
    <s v="PIN-SNAP"/>
    <s v="EA"/>
    <s v="GC"/>
    <x v="55"/>
    <x v="55"/>
    <s v="N"/>
    <s v="아산3포장장"/>
    <n v="20201021"/>
    <x v="1280"/>
    <b v="0"/>
    <s v="HS528"/>
    <b v="1"/>
    <b v="1"/>
    <x v="4"/>
    <x v="26"/>
    <s v="PIN, SNAP"/>
    <m/>
    <n v="2"/>
    <x v="134"/>
    <x v="169"/>
    <x v="456"/>
    <x v="0"/>
  </r>
  <r>
    <x v="2349"/>
    <s v="VALVE-T.P.M.S"/>
    <s v="EA"/>
    <s v="GC"/>
    <x v="54"/>
    <x v="54"/>
    <s v="N"/>
    <s v="아산3포장장"/>
    <n v="20201030"/>
    <x v="1281"/>
    <b v="0"/>
    <s v="HS528"/>
    <b v="1"/>
    <b v="1"/>
    <x v="4"/>
    <x v="39"/>
    <s v="VALVE, TPMS"/>
    <m/>
    <n v="2"/>
    <x v="24"/>
    <x v="284"/>
    <x v="421"/>
    <x v="0"/>
  </r>
  <r>
    <x v="2350"/>
    <s v="NUT ASSY-HUB"/>
    <s v="EA"/>
    <s v="GC"/>
    <x v="24"/>
    <x v="24"/>
    <s v="N"/>
    <s v="아산3포장장"/>
    <n v="20201025"/>
    <x v="1282"/>
    <b v="0"/>
    <s v="CM424"/>
    <b v="1"/>
    <b v="1"/>
    <x v="4"/>
    <x v="39"/>
    <s v="NUT, HUB"/>
    <m/>
    <n v="2"/>
    <x v="16"/>
    <x v="164"/>
    <x v="240"/>
    <x v="0"/>
  </r>
  <r>
    <x v="2523"/>
    <s v="CAP ASSY-WHEEL HUB"/>
    <s v="EA"/>
    <s v="GC"/>
    <x v="74"/>
    <x v="74"/>
    <s v="N"/>
    <s v="아산3포장장"/>
    <n v="20201021"/>
    <x v="9"/>
    <b v="0"/>
    <s v="PB325F"/>
    <b v="1"/>
    <b v="1"/>
    <x v="4"/>
    <x v="39"/>
    <s v="CAP, WHEEL, HUB"/>
    <m/>
    <n v="3"/>
    <x v="21"/>
    <x v="113"/>
    <x v="166"/>
    <x v="1"/>
  </r>
  <r>
    <x v="334"/>
    <s v="BOLT-STEERING WHEEL MTG"/>
    <s v="EA"/>
    <s v="GC"/>
    <x v="6"/>
    <x v="6"/>
    <s v="N"/>
    <s v="아산3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2353"/>
    <s v="CLIP-BRAKE HOSE"/>
    <s v="EA"/>
    <s v="GC"/>
    <x v="128"/>
    <x v="128"/>
    <s v="N"/>
    <s v="아산3포장장"/>
    <n v="20201025"/>
    <x v="1284"/>
    <b v="0"/>
    <s v="CM424"/>
    <b v="1"/>
    <b v="1"/>
    <x v="4"/>
    <x v="54"/>
    <s v="CLIP, BRAKE, HOSE"/>
    <m/>
    <n v="3"/>
    <x v="141"/>
    <x v="307"/>
    <x v="457"/>
    <x v="0"/>
  </r>
  <r>
    <x v="2354"/>
    <s v="A.B.S &amp; BRKT ASSY"/>
    <s v="EA"/>
    <s v="GC"/>
    <x v="141"/>
    <x v="141"/>
    <s v="N"/>
    <s v="아산3포장장"/>
    <n v="20200608"/>
    <x v="1285"/>
    <b v="0"/>
    <s v="PB325F"/>
    <b v="1"/>
    <b v="1"/>
    <x v="4"/>
    <x v="54"/>
    <s v="ABS&amp;BRKT"/>
    <m/>
    <n v="1"/>
    <x v="196"/>
    <x v="4"/>
    <x v="458"/>
    <x v="0"/>
  </r>
  <r>
    <x v="2524"/>
    <s v="A.B.S &amp; BRKT ASSY"/>
    <m/>
    <s v="GC"/>
    <x v="141"/>
    <x v="141"/>
    <s v="N"/>
    <s v="아산3포장장"/>
    <n v="20201015"/>
    <x v="1379"/>
    <b v="0"/>
    <s v="PB325F"/>
    <b v="1"/>
    <b v="1"/>
    <x v="4"/>
    <x v="54"/>
    <s v="ABS&amp;BRKT"/>
    <m/>
    <n v="1"/>
    <x v="196"/>
    <x v="4"/>
    <x v="458"/>
    <x v="0"/>
  </r>
  <r>
    <x v="2355"/>
    <s v="HOSE ASSY-VACUUM"/>
    <s v="EA"/>
    <s v="GC"/>
    <x v="49"/>
    <x v="49"/>
    <s v="N"/>
    <s v="아산3포장장"/>
    <n v="20201028"/>
    <x v="1286"/>
    <b v="0"/>
    <s v="PB325F"/>
    <b v="1"/>
    <b v="1"/>
    <x v="4"/>
    <x v="40"/>
    <s v="HOSE, VACUUM"/>
    <m/>
    <n v="2"/>
    <x v="58"/>
    <x v="114"/>
    <x v="424"/>
    <x v="0"/>
  </r>
  <r>
    <x v="2356"/>
    <s v="HOSE ASSY-VACUUM"/>
    <s v="EA"/>
    <s v="GC"/>
    <x v="49"/>
    <x v="49"/>
    <s v="N"/>
    <s v="아산3포장장"/>
    <n v="20201028"/>
    <x v="1287"/>
    <b v="0"/>
    <s v="PB325F"/>
    <b v="1"/>
    <b v="1"/>
    <x v="4"/>
    <x v="40"/>
    <s v="HOSE, VACUUM"/>
    <m/>
    <n v="2"/>
    <x v="58"/>
    <x v="114"/>
    <x v="424"/>
    <x v="0"/>
  </r>
  <r>
    <x v="2357"/>
    <s v="LEVER ASSY-PARKING BRAKE"/>
    <s v="EA"/>
    <s v="GC"/>
    <x v="67"/>
    <x v="67"/>
    <s v="Y"/>
    <s v="아산3포장장"/>
    <n v="20201029"/>
    <x v="1288"/>
    <b v="0"/>
    <s v="DUM"/>
    <b v="1"/>
    <b v="1"/>
    <x v="4"/>
    <x v="40"/>
    <s v="LEVER, PARKING, BRAKE"/>
    <m/>
    <n v="3"/>
    <x v="81"/>
    <x v="286"/>
    <x v="425"/>
    <x v="0"/>
  </r>
  <r>
    <x v="2358"/>
    <s v="LEVER ASSY-PARKING BRAKE"/>
    <s v="EA"/>
    <s v="GC"/>
    <x v="67"/>
    <x v="67"/>
    <s v="Y"/>
    <s v="아산3포장장"/>
    <n v="20201027"/>
    <x v="1289"/>
    <b v="0"/>
    <s v="DUM"/>
    <b v="1"/>
    <b v="1"/>
    <x v="4"/>
    <x v="40"/>
    <s v="LEVER, PARKING, BRAKE"/>
    <m/>
    <n v="3"/>
    <x v="81"/>
    <x v="286"/>
    <x v="425"/>
    <x v="0"/>
  </r>
  <r>
    <x v="1922"/>
    <s v="NUT-WASHER ASSY"/>
    <s v="EA"/>
    <s v="GC"/>
    <x v="24"/>
    <x v="24"/>
    <s v="N"/>
    <s v="아산3포장장"/>
    <n v="20201025"/>
    <x v="1020"/>
    <b v="0"/>
    <s v="CM428"/>
    <b v="1"/>
    <b v="1"/>
    <x v="6"/>
    <x v="36"/>
    <s v="NUT, WASHER"/>
    <m/>
    <n v="2"/>
    <x v="16"/>
    <x v="8"/>
    <x v="65"/>
    <x v="0"/>
  </r>
  <r>
    <x v="2360"/>
    <s v="CLAMP-SPARE TIRE"/>
    <s v="EA"/>
    <s v="GC"/>
    <x v="144"/>
    <x v="144"/>
    <s v="N"/>
    <s v="아산3포장장"/>
    <n v="20201031"/>
    <x v="1220"/>
    <b v="0"/>
    <s v="CS558"/>
    <b v="1"/>
    <b v="1"/>
    <x v="6"/>
    <x v="36"/>
    <s v="CLAMP, SPARE, TIRE"/>
    <m/>
    <n v="2"/>
    <x v="79"/>
    <x v="242"/>
    <x v="353"/>
    <x v="0"/>
  </r>
  <r>
    <x v="1511"/>
    <s v="BOLT ASSY-WASHER"/>
    <s v="EA"/>
    <s v="GC"/>
    <x v="1"/>
    <x v="1"/>
    <s v="N"/>
    <s v="아산3포장장"/>
    <n v="20201025"/>
    <x v="787"/>
    <b v="0"/>
    <s v="CM424"/>
    <b v="1"/>
    <b v="1"/>
    <x v="6"/>
    <x v="55"/>
    <s v="BOLT, WASHER"/>
    <m/>
    <n v="2"/>
    <x v="0"/>
    <x v="8"/>
    <x v="15"/>
    <x v="0"/>
  </r>
  <r>
    <x v="2525"/>
    <s v="FUEL FILLER DR ASSY"/>
    <s v="EA"/>
    <s v="GC"/>
    <x v="58"/>
    <x v="58"/>
    <s v="N"/>
    <s v="아산3포장장"/>
    <n v="20201022"/>
    <x v="1380"/>
    <b v="0"/>
    <s v="PB325F"/>
    <b v="1"/>
    <b v="1"/>
    <x v="6"/>
    <x v="57"/>
    <s v="FUEL, FILLER, DR"/>
    <m/>
    <n v="3"/>
    <x v="197"/>
    <x v="281"/>
    <x v="460"/>
    <x v="1"/>
  </r>
  <r>
    <x v="2526"/>
    <s v="FUEL FILLER DR ASSY"/>
    <s v="EA"/>
    <s v="GC"/>
    <x v="58"/>
    <x v="58"/>
    <s v="N"/>
    <s v="아산3포장장"/>
    <n v="20201030"/>
    <x v="1246"/>
    <b v="0"/>
    <s v="PB325F"/>
    <b v="1"/>
    <b v="1"/>
    <x v="6"/>
    <x v="57"/>
    <s v="FUEL, FILLER, DR"/>
    <m/>
    <n v="3"/>
    <x v="197"/>
    <x v="281"/>
    <x v="460"/>
    <x v="1"/>
  </r>
  <r>
    <x v="2527"/>
    <s v="BRKT-FENDER LWR MTG"/>
    <s v="EA"/>
    <s v="GC"/>
    <x v="77"/>
    <x v="77"/>
    <s v="N"/>
    <s v="아산3포장장"/>
    <n v="20201028"/>
    <x v="20"/>
    <b v="0"/>
    <s v="PB320F"/>
    <b v="1"/>
    <b v="1"/>
    <x v="6"/>
    <x v="43"/>
    <s v="BRKT, FENDER, LWR, MTG"/>
    <m/>
    <n v="4"/>
    <x v="38"/>
    <x v="215"/>
    <x v="317"/>
    <x v="0"/>
  </r>
  <r>
    <x v="2528"/>
    <s v="EXTN-COWL SIDE MTG,LH"/>
    <s v="EA"/>
    <s v="GC"/>
    <x v="77"/>
    <x v="77"/>
    <s v="N"/>
    <s v="아산3포장장"/>
    <n v="20201016"/>
    <x v="1381"/>
    <b v="0"/>
    <s v="PB320F"/>
    <b v="1"/>
    <b v="1"/>
    <x v="6"/>
    <x v="43"/>
    <s v="EXTN, COWL, SIDE, MTG"/>
    <m/>
    <n v="4"/>
    <x v="91"/>
    <x v="118"/>
    <x v="172"/>
    <x v="0"/>
  </r>
  <r>
    <x v="2529"/>
    <s v="EXTN-COWL SIDE MTG,RH"/>
    <s v="EA"/>
    <s v="GC"/>
    <x v="77"/>
    <x v="77"/>
    <s v="N"/>
    <s v="아산3포장장"/>
    <n v="20201016"/>
    <x v="1382"/>
    <b v="0"/>
    <s v="PB320F"/>
    <b v="1"/>
    <b v="1"/>
    <x v="6"/>
    <x v="43"/>
    <s v="EXTN, COWL, SIDE, MTG"/>
    <m/>
    <n v="4"/>
    <x v="91"/>
    <x v="118"/>
    <x v="172"/>
    <x v="0"/>
  </r>
  <r>
    <x v="2530"/>
    <s v="HOUSING ASSY-FUEL FILLER"/>
    <s v="EA"/>
    <s v="GC"/>
    <x v="77"/>
    <x v="77"/>
    <s v="N"/>
    <s v="아산3포장장"/>
    <n v="20201015"/>
    <x v="1383"/>
    <b v="0"/>
    <s v="PB325F"/>
    <b v="1"/>
    <b v="1"/>
    <x v="6"/>
    <x v="43"/>
    <s v="HOUSING, FUEL, FILLER"/>
    <m/>
    <n v="3"/>
    <x v="166"/>
    <x v="281"/>
    <x v="461"/>
    <x v="0"/>
  </r>
  <r>
    <x v="2531"/>
    <s v="HOUSING ASSY-FUEL FILLER"/>
    <s v="EA"/>
    <s v="GC"/>
    <x v="77"/>
    <x v="77"/>
    <s v="N"/>
    <s v="아산3포장장"/>
    <n v="20201026"/>
    <x v="1384"/>
    <b v="0"/>
    <s v="PB325F"/>
    <b v="1"/>
    <b v="1"/>
    <x v="6"/>
    <x v="43"/>
    <s v="HOUSING, FUEL, FILLER"/>
    <m/>
    <n v="3"/>
    <x v="166"/>
    <x v="281"/>
    <x v="461"/>
    <x v="0"/>
  </r>
  <r>
    <x v="2532"/>
    <s v="REINF-TAILGATE O/S HDL"/>
    <m/>
    <s v="GC"/>
    <x v="170"/>
    <x v="169"/>
    <s v="N"/>
    <s v="아산3포장장"/>
    <n v="20201029"/>
    <x v="1385"/>
    <b v="0"/>
    <s v="PB326F"/>
    <b v="1"/>
    <b v="1"/>
    <x v="6"/>
    <x v="59"/>
    <s v="REINF, TAILGATE, O/S, HDL"/>
    <m/>
    <n v="4"/>
    <x v="106"/>
    <x v="320"/>
    <x v="481"/>
    <x v="0"/>
  </r>
  <r>
    <x v="2533"/>
    <s v="REINF-TAILGATE LATCH"/>
    <m/>
    <s v="GC"/>
    <x v="170"/>
    <x v="169"/>
    <s v="N"/>
    <s v="아산3포장장"/>
    <n v="20201029"/>
    <x v="1386"/>
    <b v="0"/>
    <s v="PB345F"/>
    <b v="1"/>
    <b v="1"/>
    <x v="6"/>
    <x v="59"/>
    <s v="REINF, TAILGATE, LATCH"/>
    <m/>
    <n v="3"/>
    <x v="106"/>
    <x v="228"/>
    <x v="333"/>
    <x v="0"/>
  </r>
  <r>
    <x v="2534"/>
    <s v="REINF ASSY-LIFTER T/GATE SD,LH"/>
    <m/>
    <s v="GC"/>
    <x v="77"/>
    <x v="77"/>
    <s v="N"/>
    <s v="아산3포장장"/>
    <n v="20201022"/>
    <x v="1387"/>
    <b v="0"/>
    <s v="PB325F"/>
    <b v="1"/>
    <b v="1"/>
    <x v="6"/>
    <x v="59"/>
    <s v="REINF, LIFTER, T/GATE, SD"/>
    <m/>
    <n v="4"/>
    <x v="106"/>
    <x v="227"/>
    <x v="332"/>
    <x v="0"/>
  </r>
  <r>
    <x v="2535"/>
    <s v="REINF ASSY-LIFTER T/GATE SD,RH"/>
    <m/>
    <s v="GC"/>
    <x v="77"/>
    <x v="77"/>
    <s v="N"/>
    <s v="아산3포장장"/>
    <n v="20201022"/>
    <x v="651"/>
    <b v="0"/>
    <s v="PB325F"/>
    <b v="1"/>
    <b v="1"/>
    <x v="6"/>
    <x v="59"/>
    <s v="REINF, LIFTER, T/GATE, SD"/>
    <m/>
    <n v="4"/>
    <x v="106"/>
    <x v="227"/>
    <x v="332"/>
    <x v="0"/>
  </r>
  <r>
    <x v="2536"/>
    <s v="REINF ASSY-TAILGATE WIPER MTR"/>
    <m/>
    <s v="GC"/>
    <x v="77"/>
    <x v="77"/>
    <s v="N"/>
    <s v="아산3포장장"/>
    <n v="20201022"/>
    <x v="1388"/>
    <b v="0"/>
    <s v="PB325F"/>
    <b v="1"/>
    <b v="1"/>
    <x v="6"/>
    <x v="59"/>
    <s v="REINF, TAILGATE, WIPER, MTR"/>
    <m/>
    <n v="4"/>
    <x v="106"/>
    <x v="229"/>
    <x v="334"/>
    <x v="0"/>
  </r>
  <r>
    <x v="2537"/>
    <s v="MEMBER-FR DR UPR.LH"/>
    <m/>
    <s v="GC"/>
    <x v="170"/>
    <x v="169"/>
    <s v="N"/>
    <s v="아산3포장장"/>
    <n v="20200922"/>
    <x v="1389"/>
    <b v="0"/>
    <s v="HS518"/>
    <b v="1"/>
    <b v="1"/>
    <x v="6"/>
    <x v="61"/>
    <s v="MEMBER, DR, UPRLH"/>
    <s v="FR"/>
    <n v="3"/>
    <x v="188"/>
    <x v="308"/>
    <x v="462"/>
    <x v="0"/>
  </r>
  <r>
    <x v="2538"/>
    <s v="MEMBER-FR DR UPR.RH"/>
    <m/>
    <s v="GC"/>
    <x v="170"/>
    <x v="169"/>
    <s v="N"/>
    <s v="아산3포장장"/>
    <n v="20200922"/>
    <x v="1390"/>
    <b v="0"/>
    <s v="HS518"/>
    <b v="1"/>
    <b v="1"/>
    <x v="6"/>
    <x v="61"/>
    <s v="MEMBER, DR, UPRRH"/>
    <s v="FR"/>
    <n v="3"/>
    <x v="188"/>
    <x v="308"/>
    <x v="462"/>
    <x v="0"/>
  </r>
  <r>
    <x v="2539"/>
    <s v="MEMBER-RR DR UPR,LH"/>
    <s v="EA"/>
    <s v="GC"/>
    <x v="170"/>
    <x v="169"/>
    <s v="N"/>
    <s v="아산3포장장"/>
    <n v="20201023"/>
    <x v="1391"/>
    <b v="0"/>
    <s v="HS518"/>
    <b v="1"/>
    <b v="1"/>
    <x v="6"/>
    <x v="62"/>
    <s v="MEMBER, DR, UPR"/>
    <s v="RR"/>
    <n v="3"/>
    <x v="188"/>
    <x v="289"/>
    <x v="429"/>
    <x v="0"/>
  </r>
  <r>
    <x v="2540"/>
    <s v="MEMBER-RR DR UPR,RH"/>
    <s v="EA"/>
    <s v="GC"/>
    <x v="170"/>
    <x v="169"/>
    <s v="N"/>
    <s v="아산3포장장"/>
    <n v="20201023"/>
    <x v="1392"/>
    <b v="0"/>
    <s v="HS518"/>
    <b v="1"/>
    <b v="1"/>
    <x v="6"/>
    <x v="62"/>
    <s v="MEMBER, DR, UPR"/>
    <s v="RR"/>
    <n v="3"/>
    <x v="188"/>
    <x v="289"/>
    <x v="429"/>
    <x v="0"/>
  </r>
  <r>
    <x v="2541"/>
    <s v="REINF-RR DR LATCH,LH"/>
    <m/>
    <s v="GC"/>
    <x v="170"/>
    <x v="169"/>
    <s v="N"/>
    <s v="아산3포장장"/>
    <n v="20201023"/>
    <x v="1393"/>
    <b v="0"/>
    <s v="PB320F"/>
    <b v="1"/>
    <b v="1"/>
    <x v="6"/>
    <x v="62"/>
    <s v="REINF, DR, LATCH"/>
    <s v="RR"/>
    <n v="3"/>
    <x v="106"/>
    <x v="290"/>
    <x v="430"/>
    <x v="0"/>
  </r>
  <r>
    <x v="2542"/>
    <s v="REINF-RR DR LATCH,RH"/>
    <m/>
    <s v="GC"/>
    <x v="170"/>
    <x v="169"/>
    <s v="N"/>
    <s v="아산3포장장"/>
    <n v="20201023"/>
    <x v="1393"/>
    <b v="0"/>
    <s v="PB320F"/>
    <b v="1"/>
    <b v="1"/>
    <x v="6"/>
    <x v="62"/>
    <s v="REINF, DR, LATCH"/>
    <s v="RR"/>
    <n v="3"/>
    <x v="106"/>
    <x v="290"/>
    <x v="430"/>
    <x v="0"/>
  </r>
  <r>
    <x v="335"/>
    <s v="BOLT-HOOD HINGE MTG"/>
    <s v="EA"/>
    <s v="GC"/>
    <x v="7"/>
    <x v="7"/>
    <s v="N"/>
    <s v="아산3포장장"/>
    <n v="20201025"/>
    <x v="87"/>
    <b v="0"/>
    <s v="CM428"/>
    <b v="1"/>
    <b v="1"/>
    <x v="6"/>
    <x v="28"/>
    <s v="BOLT, HOOD, HINGE, MTG"/>
    <m/>
    <n v="4"/>
    <x v="0"/>
    <x v="85"/>
    <x v="126"/>
    <x v="0"/>
  </r>
  <r>
    <x v="2543"/>
    <s v="HINGE ASSY-TRUNK LID,LH"/>
    <s v="EA"/>
    <s v="GC"/>
    <x v="155"/>
    <x v="154"/>
    <s v="N"/>
    <s v="아산3포장장"/>
    <n v="20201028"/>
    <x v="1394"/>
    <b v="0"/>
    <s v="PB325F"/>
    <b v="1"/>
    <b v="1"/>
    <x v="6"/>
    <x v="28"/>
    <s v="HINGE, TRUNK, LID"/>
    <m/>
    <n v="3"/>
    <x v="92"/>
    <x v="86"/>
    <x v="427"/>
    <x v="0"/>
  </r>
  <r>
    <x v="2544"/>
    <s v="HINGE ASSY-TRUNK LID,RH"/>
    <s v="EA"/>
    <s v="GC"/>
    <x v="155"/>
    <x v="154"/>
    <s v="N"/>
    <s v="아산3포장장"/>
    <n v="20201029"/>
    <x v="1395"/>
    <b v="0"/>
    <s v="PB325F"/>
    <b v="1"/>
    <b v="1"/>
    <x v="6"/>
    <x v="28"/>
    <s v="HINGE, TRUNK, LID"/>
    <m/>
    <n v="3"/>
    <x v="92"/>
    <x v="86"/>
    <x v="427"/>
    <x v="0"/>
  </r>
  <r>
    <x v="2545"/>
    <s v="BAR-TRUNK LID TORSION,LH"/>
    <s v="EA"/>
    <s v="GC"/>
    <x v="55"/>
    <x v="55"/>
    <s v="N"/>
    <s v="아산3포장장"/>
    <n v="20201027"/>
    <x v="1396"/>
    <b v="0"/>
    <s v="CS128"/>
    <b v="1"/>
    <b v="1"/>
    <x v="6"/>
    <x v="28"/>
    <s v="BAR, TRUNK, LID, TORSION"/>
    <m/>
    <n v="4"/>
    <x v="69"/>
    <x v="86"/>
    <x v="127"/>
    <x v="0"/>
  </r>
  <r>
    <x v="2546"/>
    <s v="BAR-TRUNK LID TORSION,RH"/>
    <s v="EA"/>
    <s v="GC"/>
    <x v="55"/>
    <x v="55"/>
    <s v="N"/>
    <s v="아산3포장장"/>
    <n v="20201027"/>
    <x v="1397"/>
    <b v="0"/>
    <s v="CS128"/>
    <b v="1"/>
    <b v="1"/>
    <x v="6"/>
    <x v="28"/>
    <s v="BAR, TRUNK, LID, TORSION"/>
    <m/>
    <n v="4"/>
    <x v="69"/>
    <x v="86"/>
    <x v="127"/>
    <x v="0"/>
  </r>
  <r>
    <x v="1512"/>
    <s v="BOLT"/>
    <s v="EA"/>
    <s v="GC"/>
    <x v="1"/>
    <x v="1"/>
    <s v="N"/>
    <s v="아산3포장장"/>
    <n v="20201025"/>
    <x v="788"/>
    <b v="0"/>
    <s v="CM424"/>
    <b v="1"/>
    <b v="1"/>
    <x v="6"/>
    <x v="28"/>
    <s v="BOLT"/>
    <m/>
    <n v="1"/>
    <x v="0"/>
    <x v="4"/>
    <x v="16"/>
    <x v="0"/>
  </r>
  <r>
    <x v="2547"/>
    <s v="CHECKER ASSY-FR DR,LH"/>
    <s v="EA"/>
    <s v="GC"/>
    <x v="164"/>
    <x v="163"/>
    <s v="N"/>
    <s v="아산3포장장"/>
    <n v="20201023"/>
    <x v="1398"/>
    <b v="0"/>
    <s v="PB326F"/>
    <b v="1"/>
    <b v="1"/>
    <x v="6"/>
    <x v="28"/>
    <s v="CHECKER, DR"/>
    <s v="FR"/>
    <n v="2"/>
    <x v="160"/>
    <x v="136"/>
    <x v="355"/>
    <x v="0"/>
  </r>
  <r>
    <x v="2548"/>
    <s v="CHECKER ASSY-FR DR,RH"/>
    <s v="EA"/>
    <s v="GC"/>
    <x v="164"/>
    <x v="163"/>
    <s v="N"/>
    <s v="아산3포장장"/>
    <n v="20201023"/>
    <x v="1398"/>
    <b v="0"/>
    <s v="PB326F"/>
    <b v="1"/>
    <b v="1"/>
    <x v="6"/>
    <x v="28"/>
    <s v="CHECKER, DR"/>
    <s v="FR"/>
    <n v="2"/>
    <x v="160"/>
    <x v="136"/>
    <x v="355"/>
    <x v="0"/>
  </r>
  <r>
    <x v="2549"/>
    <s v="CHECKER ASSY-RR DR,LH"/>
    <s v="EA"/>
    <s v="GC"/>
    <x v="164"/>
    <x v="163"/>
    <s v="N"/>
    <s v="아산3포장장"/>
    <n v="20201023"/>
    <x v="1013"/>
    <b v="0"/>
    <s v="PB326F"/>
    <b v="1"/>
    <b v="1"/>
    <x v="6"/>
    <x v="28"/>
    <s v="CHECKER, DR"/>
    <s v="RR"/>
    <n v="2"/>
    <x v="160"/>
    <x v="136"/>
    <x v="355"/>
    <x v="0"/>
  </r>
  <r>
    <x v="2550"/>
    <s v="CHECKER ASSY-RR DR,RH"/>
    <s v="EA"/>
    <s v="GC"/>
    <x v="164"/>
    <x v="163"/>
    <s v="N"/>
    <s v="아산3포장장"/>
    <n v="20201023"/>
    <x v="1013"/>
    <b v="0"/>
    <s v="PB326F"/>
    <b v="1"/>
    <b v="1"/>
    <x v="6"/>
    <x v="28"/>
    <s v="CHECKER, DR"/>
    <s v="RR"/>
    <n v="2"/>
    <x v="160"/>
    <x v="136"/>
    <x v="355"/>
    <x v="0"/>
  </r>
  <r>
    <x v="2551"/>
    <s v="REINF ASSY-TRUNK LID LATCH"/>
    <s v="EA"/>
    <s v="GC"/>
    <x v="77"/>
    <x v="77"/>
    <s v="N"/>
    <s v="아산3포장장"/>
    <n v="20201028"/>
    <x v="1399"/>
    <b v="0"/>
    <s v="PB325F"/>
    <b v="1"/>
    <b v="1"/>
    <x v="6"/>
    <x v="28"/>
    <s v="REINF, TRUNK, LID, LATCH"/>
    <m/>
    <n v="4"/>
    <x v="106"/>
    <x v="86"/>
    <x v="195"/>
    <x v="0"/>
  </r>
  <r>
    <x v="2552"/>
    <s v="ROD ASSY-HOOD STAY"/>
    <s v="EA"/>
    <s v="GC"/>
    <x v="165"/>
    <x v="164"/>
    <s v="N"/>
    <s v="아산3포장장"/>
    <n v="20201023"/>
    <x v="1400"/>
    <b v="0"/>
    <s v="PB335F"/>
    <b v="1"/>
    <b v="1"/>
    <x v="5"/>
    <x v="29"/>
    <s v="ROD, HOOD, STAY"/>
    <m/>
    <n v="3"/>
    <x v="131"/>
    <x v="292"/>
    <x v="432"/>
    <x v="0"/>
  </r>
  <r>
    <x v="2108"/>
    <s v="CLIP-HOOD LATCH RELEASE CABLE"/>
    <s v="EA"/>
    <s v="GC"/>
    <x v="64"/>
    <x v="64"/>
    <s v="N"/>
    <s v="아산3포장장"/>
    <n v="20201025"/>
    <x v="1143"/>
    <b v="0"/>
    <s v="CS424"/>
    <b v="1"/>
    <b v="1"/>
    <x v="5"/>
    <x v="29"/>
    <s v="CLIP, HOOD, LATCH, RELEASE, CABLE"/>
    <m/>
    <n v="5"/>
    <x v="141"/>
    <x v="293"/>
    <x v="433"/>
    <x v="0"/>
  </r>
  <r>
    <x v="2553"/>
    <s v="LATCH &amp; ACTUATOR ASSY-FR DR,LH"/>
    <s v="EA"/>
    <s v="GC"/>
    <x v="56"/>
    <x v="56"/>
    <s v="N"/>
    <s v="아산3포장장"/>
    <n v="20201030"/>
    <x v="1401"/>
    <b v="0"/>
    <s v="PB335F"/>
    <b v="1"/>
    <b v="1"/>
    <x v="5"/>
    <x v="29"/>
    <s v="LATCH&amp;ACTUATOR, DR"/>
    <s v="FR"/>
    <n v="2"/>
    <x v="175"/>
    <x v="136"/>
    <x v="391"/>
    <x v="0"/>
  </r>
  <r>
    <x v="2554"/>
    <s v="LATCH &amp; ACTUATOR ASSY-FR DR,LH"/>
    <s v="EA"/>
    <s v="GC"/>
    <x v="56"/>
    <x v="56"/>
    <s v="N"/>
    <s v="아산3포장장"/>
    <n v="20201022"/>
    <x v="1402"/>
    <b v="0"/>
    <s v="PB335F"/>
    <b v="1"/>
    <b v="1"/>
    <x v="5"/>
    <x v="29"/>
    <s v="LATCH&amp;ACTUATOR, DR"/>
    <s v="FR"/>
    <n v="2"/>
    <x v="175"/>
    <x v="136"/>
    <x v="391"/>
    <x v="0"/>
  </r>
  <r>
    <x v="2555"/>
    <s v="LATCH &amp; ACTUATOR ASSY-FR DR,RH"/>
    <s v="EA"/>
    <s v="GC"/>
    <x v="56"/>
    <x v="56"/>
    <s v="N"/>
    <s v="아산3포장장"/>
    <n v="20201030"/>
    <x v="1403"/>
    <b v="0"/>
    <s v="PB335F"/>
    <b v="1"/>
    <b v="1"/>
    <x v="5"/>
    <x v="29"/>
    <s v="LATCH&amp;ACTUATOR, DR"/>
    <s v="FR"/>
    <n v="2"/>
    <x v="175"/>
    <x v="136"/>
    <x v="391"/>
    <x v="0"/>
  </r>
  <r>
    <x v="2556"/>
    <s v="LATCH &amp; ACTUATOR ASSY-FR DR,RH"/>
    <s v="EA"/>
    <s v="GC"/>
    <x v="56"/>
    <x v="56"/>
    <s v="N"/>
    <s v="아산3포장장"/>
    <n v="20201022"/>
    <x v="1404"/>
    <b v="0"/>
    <s v="PB335F"/>
    <b v="1"/>
    <b v="1"/>
    <x v="5"/>
    <x v="29"/>
    <s v="LATCH&amp;ACTUATOR, DR"/>
    <s v="FR"/>
    <n v="2"/>
    <x v="175"/>
    <x v="136"/>
    <x v="391"/>
    <x v="0"/>
  </r>
  <r>
    <x v="2557"/>
    <s v="LATCH &amp; ACTR ASSY-RR DR,LH"/>
    <s v="EA"/>
    <s v="GC"/>
    <x v="56"/>
    <x v="56"/>
    <s v="N"/>
    <s v="아산3포장장"/>
    <n v="20201023"/>
    <x v="1405"/>
    <b v="0"/>
    <s v="PB335F"/>
    <b v="1"/>
    <b v="1"/>
    <x v="5"/>
    <x v="29"/>
    <s v="LATCH&amp;ACTR, DR"/>
    <s v="RR"/>
    <n v="2"/>
    <x v="206"/>
    <x v="136"/>
    <x v="482"/>
    <x v="0"/>
  </r>
  <r>
    <x v="2558"/>
    <s v="LATCH &amp; ACTUATOR ASSY-RR DR,RH"/>
    <s v="EA"/>
    <s v="GC"/>
    <x v="56"/>
    <x v="56"/>
    <s v="N"/>
    <s v="아산3포장장"/>
    <n v="20201023"/>
    <x v="1406"/>
    <b v="0"/>
    <s v="PB335F"/>
    <b v="1"/>
    <b v="1"/>
    <x v="5"/>
    <x v="29"/>
    <s v="LATCH&amp;ACTUATOR, DR"/>
    <s v="RR"/>
    <n v="2"/>
    <x v="175"/>
    <x v="136"/>
    <x v="391"/>
    <x v="0"/>
  </r>
  <r>
    <x v="1601"/>
    <s v="STRIKER ASSY-DR"/>
    <s v="EA"/>
    <s v="GC"/>
    <x v="56"/>
    <x v="56"/>
    <s v="N"/>
    <s v="아산3포장장"/>
    <n v="20201029"/>
    <x v="844"/>
    <b v="0"/>
    <s v="PB320F"/>
    <b v="1"/>
    <b v="1"/>
    <x v="5"/>
    <x v="29"/>
    <s v="STRIKER, DR"/>
    <m/>
    <n v="2"/>
    <x v="107"/>
    <x v="136"/>
    <x v="196"/>
    <x v="0"/>
  </r>
  <r>
    <x v="1513"/>
    <s v="SCREW/MACHINE-TORX"/>
    <s v="EA"/>
    <s v="GC"/>
    <x v="1"/>
    <x v="1"/>
    <s v="N"/>
    <s v="아산3포장장"/>
    <n v="20201025"/>
    <x v="789"/>
    <b v="0"/>
    <s v="CM428"/>
    <b v="1"/>
    <b v="1"/>
    <x v="5"/>
    <x v="29"/>
    <s v="SCREW/MACHINE, TORX"/>
    <m/>
    <m/>
    <x v="4"/>
    <x v="4"/>
    <x v="4"/>
    <x v="0"/>
  </r>
  <r>
    <x v="2124"/>
    <s v="M/SCREW SEMS-6LOBE OVAL HEAD"/>
    <s v="EA"/>
    <s v="GC"/>
    <x v="1"/>
    <x v="1"/>
    <s v="N"/>
    <s v="아산3포장장"/>
    <n v="20201030"/>
    <x v="1152"/>
    <b v="0"/>
    <s v="PB345F"/>
    <b v="1"/>
    <b v="1"/>
    <x v="5"/>
    <x v="29"/>
    <s v="M/SCREW, SEMS, LOBE, OVAL, HEAD"/>
    <m/>
    <n v="4"/>
    <x v="122"/>
    <x v="4"/>
    <x v="230"/>
    <x v="0"/>
  </r>
  <r>
    <x v="1308"/>
    <s v="NUT-FLANGE"/>
    <s v="EA"/>
    <s v="GC"/>
    <x v="4"/>
    <x v="4"/>
    <s v="N"/>
    <s v="아산3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2125"/>
    <s v="HDL ASSY-F/F T/LID REL,LHD"/>
    <s v="EA"/>
    <s v="GC"/>
    <x v="140"/>
    <x v="140"/>
    <s v="N"/>
    <s v="아산3포장장"/>
    <n v="20201102"/>
    <x v="551"/>
    <b v="0"/>
    <s v="CS558"/>
    <b v="1"/>
    <b v="1"/>
    <x v="5"/>
    <x v="29"/>
    <s v="HDL, F/F, T/LID, REL"/>
    <m/>
    <n v="4"/>
    <x v="73"/>
    <x v="86"/>
    <x v="435"/>
    <x v="1"/>
  </r>
  <r>
    <x v="2559"/>
    <s v="HDL ASSY-TAIL GATE"/>
    <s v="EA"/>
    <s v="GC"/>
    <x v="88"/>
    <x v="88"/>
    <s v="N"/>
    <s v="아산3포장장"/>
    <n v="20200714"/>
    <x v="1407"/>
    <b v="0"/>
    <s v="HS334"/>
    <b v="1"/>
    <b v="1"/>
    <x v="5"/>
    <x v="29"/>
    <s v="HDL, TAIL, GATE"/>
    <m/>
    <n v="3"/>
    <x v="73"/>
    <x v="142"/>
    <x v="463"/>
    <x v="0"/>
  </r>
  <r>
    <x v="2382"/>
    <s v="HDL ASSY-TAIL GATE"/>
    <s v="EA"/>
    <s v="GC"/>
    <x v="88"/>
    <x v="88"/>
    <s v="Y"/>
    <s v="아산3포장장"/>
    <n v="20201012"/>
    <x v="1303"/>
    <b v="0"/>
    <s v="HS334"/>
    <b v="1"/>
    <b v="1"/>
    <x v="5"/>
    <x v="29"/>
    <s v="HDL, TAIL, GATE"/>
    <m/>
    <n v="3"/>
    <x v="73"/>
    <x v="142"/>
    <x v="463"/>
    <x v="0"/>
  </r>
  <r>
    <x v="2383"/>
    <s v="HDL ASSY-TAIL GATE"/>
    <s v="EA"/>
    <s v="GC"/>
    <x v="88"/>
    <x v="88"/>
    <s v="Y"/>
    <s v="아산3포장장"/>
    <n v="20201013"/>
    <x v="1304"/>
    <b v="0"/>
    <s v="HS334"/>
    <b v="1"/>
    <b v="1"/>
    <x v="5"/>
    <x v="29"/>
    <s v="HDL, TAIL, GATE"/>
    <m/>
    <n v="3"/>
    <x v="73"/>
    <x v="142"/>
    <x v="463"/>
    <x v="0"/>
  </r>
  <r>
    <x v="2384"/>
    <s v="HDL ASSY-TAIL GATE"/>
    <s v="EA"/>
    <s v="GC"/>
    <x v="88"/>
    <x v="88"/>
    <s v="Y"/>
    <s v="아산3포장장"/>
    <n v="20200925"/>
    <x v="1247"/>
    <b v="0"/>
    <s v="HS334"/>
    <b v="1"/>
    <b v="1"/>
    <x v="5"/>
    <x v="29"/>
    <s v="HDL, TAIL, GATE"/>
    <m/>
    <n v="3"/>
    <x v="73"/>
    <x v="142"/>
    <x v="463"/>
    <x v="0"/>
  </r>
  <r>
    <x v="2385"/>
    <s v="HDL ASSY-TAIL GATE"/>
    <s v="EA"/>
    <s v="GC"/>
    <x v="88"/>
    <x v="88"/>
    <s v="Y"/>
    <s v="아산3포장장"/>
    <n v="20201026"/>
    <x v="1305"/>
    <b v="0"/>
    <s v="HS334"/>
    <b v="1"/>
    <b v="1"/>
    <x v="5"/>
    <x v="29"/>
    <s v="HDL, TAIL, GATE"/>
    <m/>
    <n v="3"/>
    <x v="73"/>
    <x v="142"/>
    <x v="463"/>
    <x v="0"/>
  </r>
  <r>
    <x v="2560"/>
    <s v="HDL ASSY-TAIL GATE"/>
    <s v="EA"/>
    <s v="GC"/>
    <x v="88"/>
    <x v="88"/>
    <s v="Y"/>
    <s v="아산3포장장"/>
    <n v="20200630"/>
    <x v="977"/>
    <b v="0"/>
    <s v="HS334"/>
    <b v="1"/>
    <b v="1"/>
    <x v="5"/>
    <x v="29"/>
    <s v="HDL, TAIL, GATE"/>
    <m/>
    <n v="3"/>
    <x v="73"/>
    <x v="142"/>
    <x v="463"/>
    <x v="0"/>
  </r>
  <r>
    <x v="2561"/>
    <s v="BUMPER-TAIL GATE OVER SLAM"/>
    <s v="EA"/>
    <s v="GC"/>
    <x v="119"/>
    <x v="119"/>
    <s v="N"/>
    <s v="아산3포장장"/>
    <n v="20201023"/>
    <x v="809"/>
    <b v="0"/>
    <s v="PB325F"/>
    <b v="1"/>
    <b v="1"/>
    <x v="5"/>
    <x v="29"/>
    <s v="BUMPER, TAIL, GATE, OVER, SLAM"/>
    <m/>
    <n v="5"/>
    <x v="207"/>
    <x v="321"/>
    <x v="483"/>
    <x v="0"/>
  </r>
  <r>
    <x v="2562"/>
    <s v="LIFTER ASSY-TAILGATE,LH"/>
    <s v="EA"/>
    <s v="GC"/>
    <x v="65"/>
    <x v="65"/>
    <s v="N"/>
    <s v="아산3포장장"/>
    <n v="20201013"/>
    <x v="1408"/>
    <b v="0"/>
    <s v="PB335F"/>
    <b v="1"/>
    <b v="1"/>
    <x v="5"/>
    <x v="29"/>
    <s v="LIFTER, TAILGATE"/>
    <m/>
    <n v="2"/>
    <x v="93"/>
    <x v="142"/>
    <x v="205"/>
    <x v="0"/>
  </r>
  <r>
    <x v="2563"/>
    <s v="BRKT ASSY-TAILGATE LIFTER,LH"/>
    <s v="EA"/>
    <s v="GC"/>
    <x v="29"/>
    <x v="29"/>
    <s v="N"/>
    <s v="아산3포장장"/>
    <n v="20201028"/>
    <x v="1409"/>
    <b v="0"/>
    <s v="PB320F"/>
    <b v="1"/>
    <b v="1"/>
    <x v="5"/>
    <x v="29"/>
    <s v="BRKT, TAILGATE, LIFTER"/>
    <m/>
    <n v="5"/>
    <x v="38"/>
    <x v="232"/>
    <x v="337"/>
    <x v="0"/>
  </r>
  <r>
    <x v="2564"/>
    <s v="LIFTER ASSY-TAILGATE,RH"/>
    <s v="EA"/>
    <s v="GC"/>
    <x v="65"/>
    <x v="65"/>
    <s v="N"/>
    <s v="아산3포장장"/>
    <n v="20201013"/>
    <x v="1410"/>
    <b v="0"/>
    <s v="PB335F"/>
    <b v="1"/>
    <b v="1"/>
    <x v="5"/>
    <x v="29"/>
    <s v="LIFTER, TAILGATE"/>
    <m/>
    <n v="2"/>
    <x v="93"/>
    <x v="142"/>
    <x v="205"/>
    <x v="0"/>
  </r>
  <r>
    <x v="2565"/>
    <s v="BRKT ASSY-TAILGATE LIFTER,RH"/>
    <s v="EA"/>
    <s v="GC"/>
    <x v="29"/>
    <x v="29"/>
    <s v="N"/>
    <s v="아산3포장장"/>
    <n v="20201028"/>
    <x v="1409"/>
    <b v="0"/>
    <s v="PB345F"/>
    <b v="1"/>
    <b v="1"/>
    <x v="5"/>
    <x v="29"/>
    <s v="BRKT, TAILGATE, LIFTER"/>
    <m/>
    <n v="5"/>
    <x v="38"/>
    <x v="232"/>
    <x v="337"/>
    <x v="0"/>
  </r>
  <r>
    <x v="2566"/>
    <s v="HDL &amp; SWITCH ASSYS-T/GATE O/S"/>
    <m/>
    <s v="GC"/>
    <x v="88"/>
    <x v="88"/>
    <s v="N"/>
    <s v="아산3포장장"/>
    <n v="20201029"/>
    <x v="1411"/>
    <b v="0"/>
    <s v="PB325F"/>
    <b v="1"/>
    <b v="1"/>
    <x v="5"/>
    <x v="29"/>
    <s v="HDL&amp;SWITCH, ASSYS, T/GATE, O/S"/>
    <m/>
    <n v="3"/>
    <x v="71"/>
    <x v="143"/>
    <x v="204"/>
    <x v="0"/>
  </r>
  <r>
    <x v="2567"/>
    <s v="HDL &amp; SWITCH ASSYS-T/GATE O/S"/>
    <s v="EA"/>
    <s v="GC"/>
    <x v="88"/>
    <x v="88"/>
    <s v="N"/>
    <s v="아산3포장장"/>
    <n v="20201029"/>
    <x v="1412"/>
    <b v="0"/>
    <s v="PB325F"/>
    <b v="1"/>
    <b v="1"/>
    <x v="5"/>
    <x v="29"/>
    <s v="HDL&amp;SWITCH, ASSYS, T/GATE, O/S"/>
    <m/>
    <n v="3"/>
    <x v="71"/>
    <x v="143"/>
    <x v="204"/>
    <x v="0"/>
  </r>
  <r>
    <x v="2568"/>
    <s v="HDL &amp; SWITCH ASSYS-T/GATE O/S"/>
    <m/>
    <s v="GC"/>
    <x v="88"/>
    <x v="88"/>
    <s v="N"/>
    <s v="아산3포장장"/>
    <n v="20201029"/>
    <x v="1413"/>
    <b v="0"/>
    <s v="PB325F"/>
    <b v="1"/>
    <b v="1"/>
    <x v="5"/>
    <x v="29"/>
    <s v="HDL&amp;SWITCH, ASSYS, T/GATE, O/S"/>
    <m/>
    <n v="3"/>
    <x v="71"/>
    <x v="143"/>
    <x v="204"/>
    <x v="0"/>
  </r>
  <r>
    <x v="2569"/>
    <s v="HDL &amp; SWITCH ASSY-T/GATE O/S"/>
    <s v="EA"/>
    <s v="GC"/>
    <x v="88"/>
    <x v="88"/>
    <s v="N"/>
    <s v="아산3포장장"/>
    <n v="20201029"/>
    <x v="1414"/>
    <b v="0"/>
    <s v="PB325F"/>
    <b v="1"/>
    <b v="1"/>
    <x v="5"/>
    <x v="29"/>
    <s v="HDL&amp;SWITCH, T/GATE, O/S"/>
    <m/>
    <n v="3"/>
    <x v="71"/>
    <x v="143"/>
    <x v="204"/>
    <x v="0"/>
  </r>
  <r>
    <x v="2570"/>
    <s v="HDL &amp; SWITCH ASSYS-T/GATE O/S"/>
    <s v="EA"/>
    <s v="GC"/>
    <x v="88"/>
    <x v="88"/>
    <s v="N"/>
    <s v="아산3포장장"/>
    <n v="20201029"/>
    <x v="1415"/>
    <b v="0"/>
    <s v="PB325F"/>
    <b v="1"/>
    <b v="1"/>
    <x v="5"/>
    <x v="29"/>
    <s v="HDL&amp;SWITCH, ASSYS, T/GATE, O/S"/>
    <m/>
    <n v="3"/>
    <x v="71"/>
    <x v="143"/>
    <x v="204"/>
    <x v="0"/>
  </r>
  <r>
    <x v="2571"/>
    <s v="HDL &amp; SWITCH ASSY-T/GATE O/S"/>
    <s v="EA"/>
    <s v="GC"/>
    <x v="88"/>
    <x v="88"/>
    <s v="N"/>
    <s v="아산3포장장"/>
    <n v="20201029"/>
    <x v="1416"/>
    <b v="0"/>
    <s v="PB325F"/>
    <b v="1"/>
    <b v="1"/>
    <x v="5"/>
    <x v="29"/>
    <s v="HDL&amp;SWITCH, T/GATE, O/S"/>
    <m/>
    <n v="3"/>
    <x v="71"/>
    <x v="143"/>
    <x v="204"/>
    <x v="0"/>
  </r>
  <r>
    <x v="2572"/>
    <s v="HDL &amp; SWITCH ASSYS-T/GATE O/S"/>
    <s v="EA"/>
    <s v="GC"/>
    <x v="88"/>
    <x v="88"/>
    <s v="N"/>
    <s v="아산3포장장"/>
    <n v="20201029"/>
    <x v="1417"/>
    <b v="0"/>
    <s v="PB325F"/>
    <b v="1"/>
    <b v="1"/>
    <x v="5"/>
    <x v="29"/>
    <s v="HDL&amp;SWITCH, ASSYS, T/GATE, O/S"/>
    <m/>
    <n v="3"/>
    <x v="71"/>
    <x v="143"/>
    <x v="204"/>
    <x v="0"/>
  </r>
  <r>
    <x v="2573"/>
    <s v="HDL &amp; SWITCH ASSYS-T/GATE O/S"/>
    <s v="EA"/>
    <s v="GC"/>
    <x v="88"/>
    <x v="88"/>
    <s v="N"/>
    <s v="아산3포장장"/>
    <n v="20201029"/>
    <x v="1418"/>
    <b v="0"/>
    <s v="PB325F"/>
    <b v="1"/>
    <b v="1"/>
    <x v="5"/>
    <x v="29"/>
    <s v="HDL&amp;SWITCH, ASSYS, T/GATE, O/S"/>
    <m/>
    <n v="3"/>
    <x v="71"/>
    <x v="143"/>
    <x v="204"/>
    <x v="0"/>
  </r>
  <r>
    <x v="2574"/>
    <s v="HDL &amp; SWITCH ASSYS-T/GATE O/S"/>
    <m/>
    <s v="GC"/>
    <x v="88"/>
    <x v="88"/>
    <s v="N"/>
    <s v="아산3포장장"/>
    <n v="20200925"/>
    <x v="1419"/>
    <b v="0"/>
    <s v="PB325F"/>
    <b v="1"/>
    <b v="1"/>
    <x v="5"/>
    <x v="29"/>
    <s v="HDL&amp;SWITCH, ASSYS, T/GATE, O/S"/>
    <m/>
    <n v="3"/>
    <x v="71"/>
    <x v="143"/>
    <x v="204"/>
    <x v="0"/>
  </r>
  <r>
    <x v="2575"/>
    <s v="HDL &amp; SWITCH ASSYS-T/GATE O/S"/>
    <m/>
    <s v="GC"/>
    <x v="88"/>
    <x v="88"/>
    <s v="N"/>
    <s v="아산3포장장"/>
    <n v="20200925"/>
    <x v="1048"/>
    <b v="0"/>
    <s v="PB325F"/>
    <b v="1"/>
    <b v="1"/>
    <x v="5"/>
    <x v="29"/>
    <s v="HDL&amp;SWITCH, ASSYS, T/GATE, O/S"/>
    <m/>
    <n v="3"/>
    <x v="71"/>
    <x v="143"/>
    <x v="204"/>
    <x v="0"/>
  </r>
  <r>
    <x v="2576"/>
    <s v="?HDL &amp; SWITCH ASSY-T/GATE O/S"/>
    <s v="EA"/>
    <s v="GC"/>
    <x v="88"/>
    <x v="88"/>
    <s v="N"/>
    <s v="아산3포장장"/>
    <n v="20201007"/>
    <x v="1420"/>
    <b v="0"/>
    <s v="PB325F"/>
    <b v="1"/>
    <b v="1"/>
    <x v="5"/>
    <x v="29"/>
    <s v="HDL&amp;SWITCH, T/GATE, O/S"/>
    <m/>
    <n v="3"/>
    <x v="71"/>
    <x v="143"/>
    <x v="204"/>
    <x v="0"/>
  </r>
  <r>
    <x v="2577"/>
    <s v="HDL &amp; SWITCH ASSYS-T/GATE O/S"/>
    <m/>
    <s v="GC"/>
    <x v="88"/>
    <x v="88"/>
    <s v="N"/>
    <s v="아산3포장장"/>
    <n v="20201022"/>
    <x v="1421"/>
    <b v="0"/>
    <s v="PB325F"/>
    <b v="1"/>
    <b v="1"/>
    <x v="5"/>
    <x v="29"/>
    <s v="HDL&amp;SWITCH, ASSYS, T/GATE, O/S"/>
    <m/>
    <n v="3"/>
    <x v="71"/>
    <x v="143"/>
    <x v="204"/>
    <x v="0"/>
  </r>
  <r>
    <x v="2578"/>
    <s v="HDL &amp; SWITCH ASSY-T/GATE O/S"/>
    <m/>
    <s v="GC"/>
    <x v="88"/>
    <x v="88"/>
    <s v="N"/>
    <s v="아산3포장장"/>
    <n v="20201027"/>
    <x v="1048"/>
    <b v="0"/>
    <s v="PB325F"/>
    <b v="1"/>
    <b v="1"/>
    <x v="5"/>
    <x v="29"/>
    <s v="HDL&amp;SWITCH, T/GATE, O/S"/>
    <m/>
    <n v="3"/>
    <x v="71"/>
    <x v="143"/>
    <x v="204"/>
    <x v="0"/>
  </r>
  <r>
    <x v="2579"/>
    <s v="HDL &amp; SWITCH ASSYS-T/GATE O/S"/>
    <m/>
    <s v="GC"/>
    <x v="88"/>
    <x v="88"/>
    <s v="N"/>
    <s v="아산3포장장"/>
    <n v="20201028"/>
    <x v="1422"/>
    <b v="0"/>
    <s v="PB325F"/>
    <b v="1"/>
    <b v="1"/>
    <x v="5"/>
    <x v="29"/>
    <s v="HDL&amp;SWITCH, ASSYS, T/GATE, O/S"/>
    <m/>
    <n v="3"/>
    <x v="71"/>
    <x v="143"/>
    <x v="204"/>
    <x v="0"/>
  </r>
  <r>
    <x v="2580"/>
    <s v="HDL &amp; SWITCH ASSY-T/GATE O/S"/>
    <s v="EA"/>
    <s v="GC"/>
    <x v="88"/>
    <x v="88"/>
    <s v="N"/>
    <s v="아산3포장장"/>
    <n v="20201007"/>
    <x v="1423"/>
    <b v="0"/>
    <s v="PB325F"/>
    <b v="1"/>
    <b v="1"/>
    <x v="5"/>
    <x v="29"/>
    <s v="HDL&amp;SWITCH, T/GATE, O/S"/>
    <m/>
    <n v="3"/>
    <x v="71"/>
    <x v="143"/>
    <x v="204"/>
    <x v="0"/>
  </r>
  <r>
    <x v="2581"/>
    <s v="HDL &amp; SWITCH ASSYS-T/GATE O/S"/>
    <m/>
    <s v="GC"/>
    <x v="88"/>
    <x v="88"/>
    <s v="N"/>
    <s v="아산3포장장"/>
    <n v="20201023"/>
    <x v="1048"/>
    <b v="0"/>
    <s v="PB325F"/>
    <b v="1"/>
    <b v="1"/>
    <x v="5"/>
    <x v="29"/>
    <s v="HDL&amp;SWITCH, ASSYS, T/GATE, O/S"/>
    <m/>
    <n v="3"/>
    <x v="71"/>
    <x v="143"/>
    <x v="204"/>
    <x v="0"/>
  </r>
  <r>
    <x v="2582"/>
    <s v="HDL &amp; SWITCH ASSYS-T/GATE O/S"/>
    <m/>
    <s v="GC"/>
    <x v="88"/>
    <x v="88"/>
    <s v="N"/>
    <s v="아산3포장장"/>
    <n v="20200924"/>
    <x v="1424"/>
    <b v="0"/>
    <s v="PB325F"/>
    <b v="1"/>
    <b v="1"/>
    <x v="5"/>
    <x v="29"/>
    <s v="HDL&amp;SWITCH, ASSYS, T/GATE, O/S"/>
    <m/>
    <n v="3"/>
    <x v="71"/>
    <x v="143"/>
    <x v="204"/>
    <x v="0"/>
  </r>
  <r>
    <x v="2388"/>
    <s v="KEY SET"/>
    <s v="EA"/>
    <s v="GC"/>
    <x v="58"/>
    <x v="58"/>
    <s v="N"/>
    <s v="아산3포장장"/>
    <n v="20201023"/>
    <x v="1308"/>
    <b v="0"/>
    <s v="PB325F"/>
    <b v="1"/>
    <b v="1"/>
    <x v="5"/>
    <x v="29"/>
    <s v="KEY, SET"/>
    <m/>
    <n v="2"/>
    <x v="198"/>
    <x v="4"/>
    <x v="464"/>
    <x v="0"/>
  </r>
  <r>
    <x v="2583"/>
    <s v="W/STRIP ASSY-FR DR BELT O/S,LH"/>
    <s v="EA"/>
    <s v="GC"/>
    <x v="80"/>
    <x v="80"/>
    <s v="N"/>
    <s v="아산3포장장"/>
    <n v="20201030"/>
    <x v="1425"/>
    <b v="1"/>
    <s v="CM218"/>
    <b v="1"/>
    <b v="1"/>
    <x v="5"/>
    <x v="22"/>
    <s v="W/STRIP, DR, BELT, O/S"/>
    <s v="FR"/>
    <n v="4"/>
    <x v="95"/>
    <x v="122"/>
    <x v="178"/>
    <x v="0"/>
  </r>
  <r>
    <x v="2584"/>
    <s v="W/STRIP ASSY-FR DR BELT O/S,LH"/>
    <s v="EA"/>
    <s v="GC"/>
    <x v="80"/>
    <x v="80"/>
    <s v="N"/>
    <s v="아산3포장장"/>
    <n v="20201028"/>
    <x v="1426"/>
    <b v="1"/>
    <s v="CM218"/>
    <b v="1"/>
    <b v="1"/>
    <x v="5"/>
    <x v="22"/>
    <s v="W/STRIP, DR, BELT, O/S"/>
    <s v="FR"/>
    <n v="4"/>
    <x v="95"/>
    <x v="122"/>
    <x v="178"/>
    <x v="0"/>
  </r>
  <r>
    <x v="2585"/>
    <s v="W/STRIP ASSY-FR DR BELT O/S,RH"/>
    <s v="EA"/>
    <s v="GC"/>
    <x v="80"/>
    <x v="80"/>
    <s v="N"/>
    <s v="아산3포장장"/>
    <n v="20201030"/>
    <x v="885"/>
    <b v="1"/>
    <s v="CM218"/>
    <b v="1"/>
    <b v="1"/>
    <x v="5"/>
    <x v="22"/>
    <s v="W/STRIP, DR, BELT, O/S"/>
    <s v="FR"/>
    <n v="4"/>
    <x v="95"/>
    <x v="122"/>
    <x v="178"/>
    <x v="0"/>
  </r>
  <r>
    <x v="2586"/>
    <s v="W/STRIP ASSY-FR DR BELT O/S,RH"/>
    <s v="EA"/>
    <s v="GC"/>
    <x v="80"/>
    <x v="80"/>
    <s v="N"/>
    <s v="아산3포장장"/>
    <n v="20201028"/>
    <x v="1427"/>
    <b v="1"/>
    <s v="CM218"/>
    <b v="1"/>
    <b v="1"/>
    <x v="5"/>
    <x v="22"/>
    <s v="W/STRIP, DR, BELT, O/S"/>
    <s v="FR"/>
    <n v="4"/>
    <x v="95"/>
    <x v="122"/>
    <x v="178"/>
    <x v="0"/>
  </r>
  <r>
    <x v="2587"/>
    <s v="W/STRIP-FR DR BELT I/S,LH"/>
    <s v="EA"/>
    <s v="GC"/>
    <x v="80"/>
    <x v="80"/>
    <s v="N"/>
    <s v="아산3포장장"/>
    <n v="20201030"/>
    <x v="875"/>
    <b v="0"/>
    <s v="PB125"/>
    <b v="1"/>
    <b v="1"/>
    <x v="5"/>
    <x v="22"/>
    <s v="W/STRIP, DR, BELT, I/S"/>
    <s v="FR"/>
    <n v="4"/>
    <x v="95"/>
    <x v="120"/>
    <x v="176"/>
    <x v="0"/>
  </r>
  <r>
    <x v="2588"/>
    <s v="W/STRIP-FR DR BELT I/S,RH"/>
    <s v="EA"/>
    <s v="GC"/>
    <x v="80"/>
    <x v="80"/>
    <s v="N"/>
    <s v="아산3포장장"/>
    <n v="20201030"/>
    <x v="1428"/>
    <b v="0"/>
    <s v="PB125"/>
    <b v="1"/>
    <b v="1"/>
    <x v="5"/>
    <x v="22"/>
    <s v="W/STRIP, DR, BELT, I/S"/>
    <s v="FR"/>
    <n v="4"/>
    <x v="95"/>
    <x v="120"/>
    <x v="176"/>
    <x v="0"/>
  </r>
  <r>
    <x v="2589"/>
    <s v="SEAL-FR DR TRIM,LH"/>
    <s v="EA"/>
    <s v="GC"/>
    <x v="89"/>
    <x v="89"/>
    <s v="N"/>
    <s v="아산3포장장"/>
    <n v="20201027"/>
    <x v="1429"/>
    <b v="0"/>
    <s v="PB335F"/>
    <b v="1"/>
    <b v="1"/>
    <x v="5"/>
    <x v="22"/>
    <s v="SEAL, DR, TRIM"/>
    <s v="FR"/>
    <n v="3"/>
    <x v="142"/>
    <x v="309"/>
    <x v="465"/>
    <x v="0"/>
  </r>
  <r>
    <x v="2590"/>
    <s v="SEAL-FR DR TRIM,RH"/>
    <s v="EA"/>
    <s v="GC"/>
    <x v="89"/>
    <x v="89"/>
    <s v="N"/>
    <s v="아산3포장장"/>
    <n v="20201027"/>
    <x v="1430"/>
    <b v="0"/>
    <s v="PB335F"/>
    <b v="1"/>
    <b v="1"/>
    <x v="5"/>
    <x v="22"/>
    <s v="SEAL, DR, TRIM"/>
    <s v="FR"/>
    <n v="3"/>
    <x v="142"/>
    <x v="309"/>
    <x v="465"/>
    <x v="0"/>
  </r>
  <r>
    <x v="2591"/>
    <s v="CHNL &amp; RUN ASSY-FR DR RR,LH"/>
    <s v="EA"/>
    <s v="GC"/>
    <x v="120"/>
    <x v="120"/>
    <s v="N"/>
    <s v="아산3포장장"/>
    <n v="20201027"/>
    <x v="186"/>
    <b v="0"/>
    <s v="PB325F"/>
    <b v="1"/>
    <b v="1"/>
    <x v="5"/>
    <x v="22"/>
    <s v="CHNL&amp;RUN, DR"/>
    <s v="FR"/>
    <n v="2"/>
    <x v="199"/>
    <x v="136"/>
    <x v="466"/>
    <x v="0"/>
  </r>
  <r>
    <x v="2592"/>
    <s v="CHNL &amp; RUN ASSY-FR DR RR,RH"/>
    <s v="EA"/>
    <s v="GC"/>
    <x v="120"/>
    <x v="120"/>
    <s v="N"/>
    <s v="아산3포장장"/>
    <n v="20201027"/>
    <x v="186"/>
    <b v="0"/>
    <s v="PB325F"/>
    <b v="1"/>
    <b v="1"/>
    <x v="5"/>
    <x v="22"/>
    <s v="CHNL&amp;RUN, DR"/>
    <s v="FR"/>
    <n v="2"/>
    <x v="199"/>
    <x v="136"/>
    <x v="466"/>
    <x v="0"/>
  </r>
  <r>
    <x v="2593"/>
    <s v="HDL ASSY-DR O/S,LH"/>
    <s v="EA"/>
    <s v="GC"/>
    <x v="88"/>
    <x v="88"/>
    <s v="Y"/>
    <s v="아산3포장장"/>
    <n v="20201028"/>
    <x v="1286"/>
    <b v="0"/>
    <s v="HS334"/>
    <b v="1"/>
    <b v="1"/>
    <x v="5"/>
    <x v="22"/>
    <s v="HDL, DR, O/S"/>
    <m/>
    <n v="3"/>
    <x v="73"/>
    <x v="90"/>
    <x v="132"/>
    <x v="1"/>
  </r>
  <r>
    <x v="2393"/>
    <s v="HDL ASSY-DR O/S,LH"/>
    <s v="EA"/>
    <s v="GC"/>
    <x v="88"/>
    <x v="88"/>
    <s v="Y"/>
    <s v="아산3포장장"/>
    <n v="20201028"/>
    <x v="569"/>
    <b v="0"/>
    <s v="HS334"/>
    <b v="1"/>
    <b v="1"/>
    <x v="5"/>
    <x v="22"/>
    <s v="HDL, DR, O/S"/>
    <m/>
    <n v="3"/>
    <x v="73"/>
    <x v="90"/>
    <x v="132"/>
    <x v="1"/>
  </r>
  <r>
    <x v="2594"/>
    <s v="HDL ASSY-DR O/S,LH"/>
    <m/>
    <s v="GC"/>
    <x v="88"/>
    <x v="88"/>
    <s v="N"/>
    <s v="아산3포장장"/>
    <n v="20201028"/>
    <x v="1286"/>
    <b v="0"/>
    <s v="HS334"/>
    <b v="1"/>
    <b v="1"/>
    <x v="5"/>
    <x v="22"/>
    <s v="HDL, DR, O/S"/>
    <m/>
    <n v="3"/>
    <x v="73"/>
    <x v="90"/>
    <x v="132"/>
    <x v="1"/>
  </r>
  <r>
    <x v="2595"/>
    <s v="?HDL ASSY-DR O/S,LH"/>
    <s v="EA"/>
    <s v="GC"/>
    <x v="88"/>
    <x v="88"/>
    <s v="N"/>
    <s v="아산3포장장"/>
    <n v="20201029"/>
    <x v="1431"/>
    <b v="0"/>
    <s v="HS334"/>
    <b v="1"/>
    <b v="1"/>
    <x v="5"/>
    <x v="22"/>
    <s v="HDL, DR, O/S"/>
    <m/>
    <n v="3"/>
    <x v="73"/>
    <x v="90"/>
    <x v="132"/>
    <x v="1"/>
  </r>
  <r>
    <x v="2596"/>
    <s v="HDL ASSY-DR O/S,LH"/>
    <s v="EA"/>
    <s v="GC"/>
    <x v="88"/>
    <x v="88"/>
    <s v="Y"/>
    <s v="아산3포장장"/>
    <n v="20201028"/>
    <x v="1432"/>
    <b v="0"/>
    <s v="HS334"/>
    <b v="1"/>
    <b v="1"/>
    <x v="5"/>
    <x v="22"/>
    <s v="HDL, DR, O/S"/>
    <m/>
    <n v="3"/>
    <x v="73"/>
    <x v="90"/>
    <x v="132"/>
    <x v="1"/>
  </r>
  <r>
    <x v="2394"/>
    <s v="HDL ASSY-DR O/S,LH"/>
    <s v="EA"/>
    <s v="GC"/>
    <x v="88"/>
    <x v="88"/>
    <s v="N"/>
    <s v="아산3포장장"/>
    <n v="20200727"/>
    <x v="1286"/>
    <b v="0"/>
    <s v="HS334"/>
    <b v="1"/>
    <b v="1"/>
    <x v="5"/>
    <x v="22"/>
    <s v="HDL, DR, O/S"/>
    <m/>
    <n v="3"/>
    <x v="73"/>
    <x v="90"/>
    <x v="132"/>
    <x v="1"/>
  </r>
  <r>
    <x v="2597"/>
    <s v="HDL ASSY-DR O/S,LH"/>
    <s v="EA"/>
    <s v="GC"/>
    <x v="88"/>
    <x v="88"/>
    <s v="Y"/>
    <s v="아산3포장장"/>
    <n v="20201028"/>
    <x v="1310"/>
    <b v="0"/>
    <s v="HS334"/>
    <b v="1"/>
    <b v="1"/>
    <x v="5"/>
    <x v="22"/>
    <s v="HDL, DR, O/S"/>
    <m/>
    <n v="3"/>
    <x v="73"/>
    <x v="90"/>
    <x v="132"/>
    <x v="1"/>
  </r>
  <r>
    <x v="2395"/>
    <s v="HDL ASSY-DR O/S,LH"/>
    <s v="EA"/>
    <s v="GC"/>
    <x v="88"/>
    <x v="88"/>
    <s v="Y"/>
    <s v="아산3포장장"/>
    <n v="20201028"/>
    <x v="1153"/>
    <b v="0"/>
    <s v="HS334"/>
    <b v="1"/>
    <b v="1"/>
    <x v="5"/>
    <x v="22"/>
    <s v="HDL, DR, O/S"/>
    <m/>
    <n v="3"/>
    <x v="73"/>
    <x v="90"/>
    <x v="132"/>
    <x v="1"/>
  </r>
  <r>
    <x v="2396"/>
    <s v="HDL ASSY-DR O/S,LH"/>
    <s v="EA"/>
    <s v="GC"/>
    <x v="88"/>
    <x v="88"/>
    <s v="Y"/>
    <s v="아산3포장장"/>
    <n v="20201028"/>
    <x v="1310"/>
    <b v="0"/>
    <s v="HS334"/>
    <b v="1"/>
    <b v="1"/>
    <x v="5"/>
    <x v="22"/>
    <s v="HDL, DR, O/S"/>
    <m/>
    <n v="3"/>
    <x v="73"/>
    <x v="90"/>
    <x v="132"/>
    <x v="1"/>
  </r>
  <r>
    <x v="2397"/>
    <s v="HDL ASSY-DR O/S,LH"/>
    <s v="EA"/>
    <s v="GC"/>
    <x v="88"/>
    <x v="88"/>
    <s v="Y"/>
    <s v="아산3포장장"/>
    <n v="20201021"/>
    <x v="1311"/>
    <b v="0"/>
    <s v="HS334"/>
    <b v="1"/>
    <b v="1"/>
    <x v="5"/>
    <x v="22"/>
    <s v="HDL, DR, O/S"/>
    <m/>
    <n v="3"/>
    <x v="73"/>
    <x v="90"/>
    <x v="132"/>
    <x v="1"/>
  </r>
  <r>
    <x v="2598"/>
    <s v="HDL ASSY-DR O/S,LH"/>
    <m/>
    <s v="GC"/>
    <x v="88"/>
    <x v="88"/>
    <s v="N"/>
    <s v="아산3포장장"/>
    <n v="20201028"/>
    <x v="1433"/>
    <b v="0"/>
    <s v="HS334"/>
    <b v="1"/>
    <b v="1"/>
    <x v="5"/>
    <x v="22"/>
    <s v="HDL, DR, O/S"/>
    <m/>
    <n v="3"/>
    <x v="73"/>
    <x v="90"/>
    <x v="132"/>
    <x v="1"/>
  </r>
  <r>
    <x v="2599"/>
    <s v="?HDL ASSY-DR O/S,LH"/>
    <s v="EA"/>
    <s v="GC"/>
    <x v="88"/>
    <x v="88"/>
    <s v="N"/>
    <s v="아산3포장장"/>
    <n v="20201029"/>
    <x v="1171"/>
    <b v="0"/>
    <s v="HS334"/>
    <b v="1"/>
    <b v="1"/>
    <x v="5"/>
    <x v="22"/>
    <s v="HDL, DR, O/S"/>
    <m/>
    <n v="3"/>
    <x v="73"/>
    <x v="90"/>
    <x v="132"/>
    <x v="1"/>
  </r>
  <r>
    <x v="2600"/>
    <s v="HDL ASSY-DR O/S,LH"/>
    <s v="EA"/>
    <s v="GC"/>
    <x v="88"/>
    <x v="88"/>
    <s v="Y"/>
    <s v="아산3포장장"/>
    <n v="20201028"/>
    <x v="1310"/>
    <b v="0"/>
    <s v="HS334"/>
    <b v="1"/>
    <b v="1"/>
    <x v="5"/>
    <x v="22"/>
    <s v="HDL, DR, O/S"/>
    <m/>
    <n v="3"/>
    <x v="73"/>
    <x v="90"/>
    <x v="132"/>
    <x v="1"/>
  </r>
  <r>
    <x v="2398"/>
    <s v="HDL ASSY-DR O/S,LH"/>
    <s v="EA"/>
    <s v="GC"/>
    <x v="88"/>
    <x v="88"/>
    <s v="N"/>
    <s v="아산3포장장"/>
    <n v="20200727"/>
    <x v="150"/>
    <b v="0"/>
    <s v="HS334"/>
    <b v="1"/>
    <b v="1"/>
    <x v="5"/>
    <x v="22"/>
    <s v="HDL, DR, O/S"/>
    <m/>
    <n v="3"/>
    <x v="73"/>
    <x v="90"/>
    <x v="132"/>
    <x v="1"/>
  </r>
  <r>
    <x v="2134"/>
    <s v="HDL ASSY-DR O/S,LH"/>
    <s v="EA"/>
    <s v="GC"/>
    <x v="88"/>
    <x v="88"/>
    <s v="Y"/>
    <s v="아산3포장장"/>
    <n v="20201027"/>
    <x v="1153"/>
    <b v="0"/>
    <s v="HS334"/>
    <b v="1"/>
    <b v="1"/>
    <x v="5"/>
    <x v="22"/>
    <s v="HDL, DR, O/S"/>
    <m/>
    <n v="3"/>
    <x v="73"/>
    <x v="90"/>
    <x v="132"/>
    <x v="1"/>
  </r>
  <r>
    <x v="2135"/>
    <s v="HDL ASSY-DR O/S,LH"/>
    <s v="EA"/>
    <s v="GC"/>
    <x v="88"/>
    <x v="88"/>
    <s v="Y"/>
    <s v="아산3포장장"/>
    <n v="20201020"/>
    <x v="1154"/>
    <b v="0"/>
    <s v="HS334"/>
    <b v="1"/>
    <b v="1"/>
    <x v="5"/>
    <x v="22"/>
    <s v="HDL, DR, O/S"/>
    <m/>
    <n v="3"/>
    <x v="73"/>
    <x v="90"/>
    <x v="132"/>
    <x v="1"/>
  </r>
  <r>
    <x v="2601"/>
    <s v="BASE ASSY-FR DR O/S HDL,LH"/>
    <s v="EA"/>
    <s v="GC"/>
    <x v="88"/>
    <x v="88"/>
    <s v="N"/>
    <s v="아산3포장장"/>
    <n v="20201023"/>
    <x v="1434"/>
    <b v="0"/>
    <s v="PB325F"/>
    <b v="1"/>
    <b v="1"/>
    <x v="5"/>
    <x v="22"/>
    <s v="BASE, DR, O/S, HDL"/>
    <s v="FR"/>
    <n v="4"/>
    <x v="174"/>
    <x v="102"/>
    <x v="394"/>
    <x v="0"/>
  </r>
  <r>
    <x v="2602"/>
    <s v="HDL ASSY-DR O/S,RH"/>
    <s v="EA"/>
    <s v="GC"/>
    <x v="88"/>
    <x v="88"/>
    <s v="Y"/>
    <s v="아산3포장장"/>
    <n v="20201029"/>
    <x v="1435"/>
    <b v="0"/>
    <s v="HS334"/>
    <b v="1"/>
    <b v="1"/>
    <x v="5"/>
    <x v="22"/>
    <s v="HDL, DR, O/S"/>
    <m/>
    <n v="3"/>
    <x v="73"/>
    <x v="90"/>
    <x v="132"/>
    <x v="1"/>
  </r>
  <r>
    <x v="2603"/>
    <s v="HDL ASSY-DR O/S,RH"/>
    <s v="EA"/>
    <s v="GC"/>
    <x v="88"/>
    <x v="88"/>
    <s v="Y"/>
    <s v="아산3포장장"/>
    <n v="20201029"/>
    <x v="1436"/>
    <b v="0"/>
    <s v="HS334"/>
    <b v="1"/>
    <b v="1"/>
    <x v="5"/>
    <x v="22"/>
    <s v="HDL, DR, O/S"/>
    <m/>
    <n v="3"/>
    <x v="73"/>
    <x v="90"/>
    <x v="132"/>
    <x v="1"/>
  </r>
  <r>
    <x v="2604"/>
    <s v="HDL ASSY-DR O/S,RH"/>
    <s v="EA"/>
    <s v="GC"/>
    <x v="88"/>
    <x v="88"/>
    <s v="Y"/>
    <s v="아산3포장장"/>
    <n v="20201020"/>
    <x v="1435"/>
    <b v="0"/>
    <s v="HS334"/>
    <b v="1"/>
    <b v="1"/>
    <x v="5"/>
    <x v="22"/>
    <s v="HDL, DR, O/S"/>
    <m/>
    <n v="3"/>
    <x v="73"/>
    <x v="90"/>
    <x v="132"/>
    <x v="1"/>
  </r>
  <r>
    <x v="2605"/>
    <s v="HDL ASSY-DR O/S,RH"/>
    <s v="EA"/>
    <s v="GC"/>
    <x v="88"/>
    <x v="88"/>
    <s v="N"/>
    <s v="아산3포장장"/>
    <n v="20201029"/>
    <x v="1437"/>
    <b v="0"/>
    <s v="HS334"/>
    <b v="1"/>
    <b v="1"/>
    <x v="5"/>
    <x v="22"/>
    <s v="HDL, DR, O/S"/>
    <m/>
    <n v="3"/>
    <x v="73"/>
    <x v="90"/>
    <x v="132"/>
    <x v="1"/>
  </r>
  <r>
    <x v="2606"/>
    <s v="?HDL ASSY-DR O/S,RH"/>
    <s v="EA"/>
    <s v="GC"/>
    <x v="88"/>
    <x v="88"/>
    <s v="N"/>
    <s v="아산3포장장"/>
    <n v="20201029"/>
    <x v="1431"/>
    <b v="0"/>
    <s v="HS334"/>
    <b v="1"/>
    <b v="1"/>
    <x v="5"/>
    <x v="22"/>
    <s v="HDL, DR, O/S"/>
    <m/>
    <n v="3"/>
    <x v="73"/>
    <x v="90"/>
    <x v="132"/>
    <x v="1"/>
  </r>
  <r>
    <x v="2416"/>
    <s v="HDL ASSY-DR O/S,RH"/>
    <s v="EA"/>
    <s v="GC"/>
    <x v="88"/>
    <x v="88"/>
    <s v="Y"/>
    <s v="아산3포장장"/>
    <n v="20201027"/>
    <x v="1320"/>
    <b v="0"/>
    <s v="HS334"/>
    <b v="1"/>
    <b v="1"/>
    <x v="5"/>
    <x v="22"/>
    <s v="HDL, DR, O/S"/>
    <m/>
    <n v="3"/>
    <x v="73"/>
    <x v="90"/>
    <x v="132"/>
    <x v="1"/>
  </r>
  <r>
    <x v="2607"/>
    <s v="HDL ASSY-DR O/S,RH"/>
    <s v="EA"/>
    <s v="GC"/>
    <x v="88"/>
    <x v="88"/>
    <s v="Y"/>
    <s v="아산3포장장"/>
    <n v="20201028"/>
    <x v="1438"/>
    <b v="0"/>
    <s v="HS334"/>
    <b v="1"/>
    <b v="1"/>
    <x v="5"/>
    <x v="22"/>
    <s v="HDL, DR, O/S"/>
    <m/>
    <n v="3"/>
    <x v="73"/>
    <x v="90"/>
    <x v="132"/>
    <x v="1"/>
  </r>
  <r>
    <x v="2608"/>
    <s v="HDL ASSY-DR O/S,RH"/>
    <s v="EA"/>
    <s v="GC"/>
    <x v="88"/>
    <x v="88"/>
    <s v="Y"/>
    <s v="아산3포장장"/>
    <n v="20201029"/>
    <x v="1310"/>
    <b v="0"/>
    <s v="HS334"/>
    <b v="1"/>
    <b v="1"/>
    <x v="5"/>
    <x v="22"/>
    <s v="HDL, DR, O/S"/>
    <m/>
    <n v="3"/>
    <x v="73"/>
    <x v="90"/>
    <x v="132"/>
    <x v="1"/>
  </r>
  <r>
    <x v="2417"/>
    <s v="HDL ASSY-DR O/S,RH"/>
    <s v="EA"/>
    <s v="GC"/>
    <x v="88"/>
    <x v="88"/>
    <s v="Y"/>
    <s v="아산3포장장"/>
    <n v="20201027"/>
    <x v="1153"/>
    <b v="0"/>
    <s v="HS334"/>
    <b v="1"/>
    <b v="1"/>
    <x v="5"/>
    <x v="22"/>
    <s v="HDL, DR, O/S"/>
    <m/>
    <n v="3"/>
    <x v="73"/>
    <x v="90"/>
    <x v="132"/>
    <x v="1"/>
  </r>
  <r>
    <x v="2418"/>
    <s v="HDL ASSY-DR O/S,RH"/>
    <s v="EA"/>
    <s v="GC"/>
    <x v="88"/>
    <x v="88"/>
    <s v="Y"/>
    <s v="아산3포장장"/>
    <n v="20201026"/>
    <x v="150"/>
    <b v="0"/>
    <s v="HS334"/>
    <b v="1"/>
    <b v="1"/>
    <x v="5"/>
    <x v="22"/>
    <s v="HDL, DR, O/S"/>
    <m/>
    <n v="3"/>
    <x v="73"/>
    <x v="90"/>
    <x v="132"/>
    <x v="1"/>
  </r>
  <r>
    <x v="2609"/>
    <s v="HDL ASSY-DR O/S,RH"/>
    <m/>
    <s v="GC"/>
    <x v="88"/>
    <x v="88"/>
    <s v="N"/>
    <s v="아산3포장장"/>
    <n v="20201028"/>
    <x v="1433"/>
    <b v="0"/>
    <s v="HS334"/>
    <b v="1"/>
    <b v="1"/>
    <x v="5"/>
    <x v="22"/>
    <s v="HDL, DR, O/S"/>
    <m/>
    <n v="3"/>
    <x v="73"/>
    <x v="90"/>
    <x v="132"/>
    <x v="1"/>
  </r>
  <r>
    <x v="2610"/>
    <s v="?HDL ASSY-DR O/S,RH"/>
    <s v="EA"/>
    <s v="GC"/>
    <x v="88"/>
    <x v="88"/>
    <s v="N"/>
    <s v="아산3포장장"/>
    <n v="20201029"/>
    <x v="1310"/>
    <b v="0"/>
    <s v="HS334"/>
    <b v="1"/>
    <b v="1"/>
    <x v="5"/>
    <x v="22"/>
    <s v="HDL, DR, O/S"/>
    <m/>
    <n v="3"/>
    <x v="73"/>
    <x v="90"/>
    <x v="132"/>
    <x v="1"/>
  </r>
  <r>
    <x v="2611"/>
    <s v="HDL ASSY-DR O/S,RH"/>
    <s v="EA"/>
    <s v="GC"/>
    <x v="88"/>
    <x v="88"/>
    <s v="Y"/>
    <s v="아산3포장장"/>
    <n v="20201027"/>
    <x v="1439"/>
    <b v="0"/>
    <s v="HS334"/>
    <b v="1"/>
    <b v="1"/>
    <x v="5"/>
    <x v="22"/>
    <s v="HDL, DR, O/S"/>
    <m/>
    <n v="3"/>
    <x v="73"/>
    <x v="90"/>
    <x v="132"/>
    <x v="1"/>
  </r>
  <r>
    <x v="2419"/>
    <s v="HDL ASSY-DR O/S,RH"/>
    <s v="EA"/>
    <s v="GC"/>
    <x v="88"/>
    <x v="88"/>
    <s v="N"/>
    <s v="아산3포장장"/>
    <n v="20200727"/>
    <x v="1311"/>
    <b v="0"/>
    <s v="HS334"/>
    <b v="1"/>
    <b v="1"/>
    <x v="5"/>
    <x v="22"/>
    <s v="HDL, DR, O/S"/>
    <m/>
    <n v="3"/>
    <x v="73"/>
    <x v="90"/>
    <x v="132"/>
    <x v="1"/>
  </r>
  <r>
    <x v="2174"/>
    <s v="HDL ASSY-DR O/S,RH"/>
    <s v="EA"/>
    <s v="GC"/>
    <x v="88"/>
    <x v="88"/>
    <s v="Y"/>
    <s v="아산3포장장"/>
    <n v="20201026"/>
    <x v="1171"/>
    <b v="0"/>
    <s v="HS334"/>
    <b v="1"/>
    <b v="1"/>
    <x v="5"/>
    <x v="22"/>
    <s v="HDL, DR, O/S"/>
    <m/>
    <n v="3"/>
    <x v="73"/>
    <x v="90"/>
    <x v="132"/>
    <x v="1"/>
  </r>
  <r>
    <x v="2175"/>
    <s v="HDL ASSY-DR O/S,RH"/>
    <s v="EA"/>
    <s v="GC"/>
    <x v="88"/>
    <x v="88"/>
    <s v="Y"/>
    <s v="아산3포장장"/>
    <n v="20201020"/>
    <x v="1172"/>
    <b v="0"/>
    <s v="HS334"/>
    <b v="1"/>
    <b v="1"/>
    <x v="5"/>
    <x v="22"/>
    <s v="HDL, DR, O/S"/>
    <m/>
    <n v="3"/>
    <x v="73"/>
    <x v="90"/>
    <x v="132"/>
    <x v="1"/>
  </r>
  <r>
    <x v="2428"/>
    <s v="PAD-DR O/S HDL FR,RH"/>
    <s v="EA"/>
    <s v="GC"/>
    <x v="58"/>
    <x v="58"/>
    <s v="N"/>
    <s v="아산3포장장"/>
    <n v="20201022"/>
    <x v="1324"/>
    <b v="0"/>
    <s v="PB325F"/>
    <b v="1"/>
    <b v="1"/>
    <x v="5"/>
    <x v="22"/>
    <s v="PAD, DR, O/S, HDL"/>
    <s v="FR"/>
    <n v="4"/>
    <x v="82"/>
    <x v="102"/>
    <x v="150"/>
    <x v="0"/>
  </r>
  <r>
    <x v="2612"/>
    <s v="PAD-DR O/S HDL FR,RH"/>
    <s v="EA"/>
    <s v="GC"/>
    <x v="88"/>
    <x v="88"/>
    <s v="N"/>
    <s v="아산3포장장"/>
    <n v="20201027"/>
    <x v="1440"/>
    <b v="0"/>
    <s v="PB325F"/>
    <b v="1"/>
    <b v="1"/>
    <x v="5"/>
    <x v="22"/>
    <s v="PAD, DR, O/S, HDL"/>
    <s v="FR"/>
    <n v="4"/>
    <x v="82"/>
    <x v="102"/>
    <x v="150"/>
    <x v="0"/>
  </r>
  <r>
    <x v="2429"/>
    <s v="PAD-DR O/S HDL RR,RH"/>
    <s v="EA"/>
    <s v="GC"/>
    <x v="58"/>
    <x v="58"/>
    <s v="N"/>
    <s v="아산3포장장"/>
    <n v="20201022"/>
    <x v="1318"/>
    <b v="0"/>
    <s v="PB325F"/>
    <b v="1"/>
    <b v="1"/>
    <x v="5"/>
    <x v="22"/>
    <s v="PAD, DR, O/S, HDL"/>
    <s v="RR"/>
    <n v="4"/>
    <x v="82"/>
    <x v="102"/>
    <x v="150"/>
    <x v="0"/>
  </r>
  <r>
    <x v="2613"/>
    <s v="PAD-DR O/S HDL RR,RH"/>
    <s v="EA"/>
    <s v="GC"/>
    <x v="88"/>
    <x v="88"/>
    <s v="N"/>
    <s v="아산3포장장"/>
    <n v="20201019"/>
    <x v="1441"/>
    <b v="0"/>
    <s v="PB325F"/>
    <b v="1"/>
    <b v="1"/>
    <x v="5"/>
    <x v="22"/>
    <s v="PAD, DR, O/S, HDL"/>
    <s v="RR"/>
    <n v="4"/>
    <x v="82"/>
    <x v="102"/>
    <x v="150"/>
    <x v="0"/>
  </r>
  <r>
    <x v="2614"/>
    <s v="BASE ASSY-FR DR O/S HDL,RH"/>
    <s v="EA"/>
    <s v="GC"/>
    <x v="88"/>
    <x v="88"/>
    <s v="N"/>
    <s v="아산3포장장"/>
    <n v="20201023"/>
    <x v="1434"/>
    <b v="0"/>
    <s v="PB325F"/>
    <b v="1"/>
    <b v="1"/>
    <x v="5"/>
    <x v="22"/>
    <s v="BASE, DR, O/S, HDL"/>
    <s v="FR"/>
    <n v="4"/>
    <x v="174"/>
    <x v="102"/>
    <x v="394"/>
    <x v="0"/>
  </r>
  <r>
    <x v="2615"/>
    <s v="SUPPORT-FR DR PULL HDL MTG,LH"/>
    <s v="EA"/>
    <s v="GC"/>
    <x v="29"/>
    <x v="29"/>
    <s v="N"/>
    <s v="아산3포장장"/>
    <n v="20201023"/>
    <x v="1442"/>
    <b v="0"/>
    <s v="PB320F"/>
    <b v="1"/>
    <b v="1"/>
    <x v="5"/>
    <x v="22"/>
    <s v="SUPPORT, DR, PULL, HDL, MTG"/>
    <s v="FR"/>
    <n v="5"/>
    <x v="208"/>
    <x v="322"/>
    <x v="484"/>
    <x v="0"/>
  </r>
  <r>
    <x v="2616"/>
    <s v="W/STRIP ASSY-RR DR BELT O/S,LH"/>
    <s v="EA"/>
    <s v="GC"/>
    <x v="80"/>
    <x v="80"/>
    <s v="N"/>
    <s v="아산3포장장"/>
    <n v="20201030"/>
    <x v="614"/>
    <b v="1"/>
    <s v="CM218"/>
    <b v="1"/>
    <b v="1"/>
    <x v="5"/>
    <x v="30"/>
    <s v="W/STRIP, DR, BELT, O/S"/>
    <s v="RR"/>
    <n v="4"/>
    <x v="95"/>
    <x v="122"/>
    <x v="178"/>
    <x v="0"/>
  </r>
  <r>
    <x v="2617"/>
    <s v="W/STRIP ASSY-RR DR BELT O/S,LH"/>
    <s v="EA"/>
    <s v="GC"/>
    <x v="80"/>
    <x v="80"/>
    <s v="N"/>
    <s v="아산3포장장"/>
    <n v="20201028"/>
    <x v="1443"/>
    <b v="1"/>
    <s v="CM218"/>
    <b v="1"/>
    <b v="1"/>
    <x v="5"/>
    <x v="30"/>
    <s v="W/STRIP, DR, BELT, O/S"/>
    <s v="RR"/>
    <n v="4"/>
    <x v="95"/>
    <x v="122"/>
    <x v="178"/>
    <x v="0"/>
  </r>
  <r>
    <x v="2618"/>
    <s v="W/STRIP ASSY-RR DR BELT O/S,RH"/>
    <s v="EA"/>
    <s v="GC"/>
    <x v="80"/>
    <x v="80"/>
    <s v="N"/>
    <s v="아산3포장장"/>
    <n v="20201030"/>
    <x v="1444"/>
    <b v="1"/>
    <s v="CM218"/>
    <b v="1"/>
    <b v="1"/>
    <x v="5"/>
    <x v="30"/>
    <s v="W/STRIP, DR, BELT, O/S"/>
    <s v="RR"/>
    <n v="4"/>
    <x v="95"/>
    <x v="122"/>
    <x v="178"/>
    <x v="0"/>
  </r>
  <r>
    <x v="2619"/>
    <s v="W/STRIP ASSY-RR DR BELT O/S,RH"/>
    <s v="EA"/>
    <s v="GC"/>
    <x v="80"/>
    <x v="80"/>
    <s v="N"/>
    <s v="아산3포장장"/>
    <n v="20201028"/>
    <x v="1445"/>
    <b v="1"/>
    <s v="CM218"/>
    <b v="1"/>
    <b v="1"/>
    <x v="5"/>
    <x v="30"/>
    <s v="W/STRIP, DR, BELT, O/S"/>
    <s v="RR"/>
    <n v="4"/>
    <x v="95"/>
    <x v="122"/>
    <x v="178"/>
    <x v="0"/>
  </r>
  <r>
    <x v="2620"/>
    <s v="W/STRIP-RR DR BELT I/S,LH"/>
    <s v="EA"/>
    <s v="GC"/>
    <x v="80"/>
    <x v="80"/>
    <s v="N"/>
    <s v="아산3포장장"/>
    <n v="20201030"/>
    <x v="1446"/>
    <b v="0"/>
    <s v="PB335F"/>
    <b v="1"/>
    <b v="1"/>
    <x v="5"/>
    <x v="30"/>
    <s v="W/STRIP, DR, BELT, I/S"/>
    <s v="RR"/>
    <n v="4"/>
    <x v="95"/>
    <x v="120"/>
    <x v="176"/>
    <x v="0"/>
  </r>
  <r>
    <x v="2621"/>
    <s v="W/STRIP-RR DR BELT I/S,RH"/>
    <s v="EA"/>
    <s v="GC"/>
    <x v="80"/>
    <x v="80"/>
    <s v="N"/>
    <s v="아산3포장장"/>
    <n v="20201021"/>
    <x v="1447"/>
    <b v="0"/>
    <s v="PB335F"/>
    <b v="1"/>
    <b v="1"/>
    <x v="5"/>
    <x v="30"/>
    <s v="W/STRIP, DR, BELT, I/S"/>
    <s v="RR"/>
    <n v="4"/>
    <x v="95"/>
    <x v="120"/>
    <x v="176"/>
    <x v="0"/>
  </r>
  <r>
    <x v="2622"/>
    <s v="SEAL-RR DR TRIM,LH"/>
    <s v="EA"/>
    <s v="GC"/>
    <x v="89"/>
    <x v="89"/>
    <s v="N"/>
    <s v="아산3포장장"/>
    <n v="20201027"/>
    <x v="1448"/>
    <b v="0"/>
    <s v="PB335F"/>
    <b v="1"/>
    <b v="1"/>
    <x v="5"/>
    <x v="30"/>
    <s v="SEAL, DR, TRIM"/>
    <s v="RR"/>
    <n v="3"/>
    <x v="142"/>
    <x v="309"/>
    <x v="465"/>
    <x v="0"/>
  </r>
  <r>
    <x v="2623"/>
    <s v="SEAL-RR DR TRIM,LH"/>
    <s v="EA"/>
    <s v="GC"/>
    <x v="89"/>
    <x v="89"/>
    <s v="N"/>
    <s v="아산3포장장"/>
    <n v="20201027"/>
    <x v="1449"/>
    <b v="0"/>
    <s v="PB335F"/>
    <b v="1"/>
    <b v="1"/>
    <x v="5"/>
    <x v="30"/>
    <s v="SEAL, DR, TRIM"/>
    <s v="RR"/>
    <n v="3"/>
    <x v="142"/>
    <x v="309"/>
    <x v="465"/>
    <x v="0"/>
  </r>
  <r>
    <x v="2624"/>
    <s v="SEAL-RR DR TRIM,RH"/>
    <s v="EA"/>
    <s v="GC"/>
    <x v="89"/>
    <x v="89"/>
    <s v="N"/>
    <s v="아산3포장장"/>
    <n v="20201027"/>
    <x v="1450"/>
    <b v="0"/>
    <s v="PB335F"/>
    <b v="1"/>
    <b v="1"/>
    <x v="5"/>
    <x v="30"/>
    <s v="SEAL, DR, TRIM"/>
    <s v="RR"/>
    <n v="3"/>
    <x v="142"/>
    <x v="309"/>
    <x v="465"/>
    <x v="0"/>
  </r>
  <r>
    <x v="2625"/>
    <s v="SEAL-RR DR TRIM,RH"/>
    <s v="EA"/>
    <s v="GC"/>
    <x v="89"/>
    <x v="89"/>
    <s v="N"/>
    <s v="아산3포장장"/>
    <n v="20201027"/>
    <x v="1451"/>
    <b v="0"/>
    <s v="PB335F"/>
    <b v="1"/>
    <b v="1"/>
    <x v="5"/>
    <x v="30"/>
    <s v="SEAL, DR, TRIM"/>
    <s v="RR"/>
    <n v="3"/>
    <x v="142"/>
    <x v="309"/>
    <x v="465"/>
    <x v="0"/>
  </r>
  <r>
    <x v="2626"/>
    <s v="GLASS ASSY-RR DR TINTED,LH"/>
    <s v="EA"/>
    <s v="GC"/>
    <x v="171"/>
    <x v="170"/>
    <s v="N"/>
    <s v="아산3포장장"/>
    <n v="20201023"/>
    <x v="1452"/>
    <b v="1"/>
    <s v="DUM"/>
    <b v="1"/>
    <b v="1"/>
    <x v="5"/>
    <x v="30"/>
    <s v="GLASS, DR, TINTED"/>
    <s v="RR"/>
    <n v="3"/>
    <x v="209"/>
    <x v="323"/>
    <x v="485"/>
    <x v="0"/>
  </r>
  <r>
    <x v="2627"/>
    <s v="GLASS ASSY-RR DR S/CONTROL,LH"/>
    <s v="EA"/>
    <s v="GC"/>
    <x v="171"/>
    <x v="170"/>
    <s v="N"/>
    <s v="아산3포장장"/>
    <n v="20201031"/>
    <x v="1452"/>
    <b v="1"/>
    <s v="DUM"/>
    <b v="1"/>
    <b v="1"/>
    <x v="5"/>
    <x v="30"/>
    <s v="GLASS, DR, S/CONTROL"/>
    <s v="RR"/>
    <n v="4"/>
    <x v="209"/>
    <x v="324"/>
    <x v="486"/>
    <x v="0"/>
  </r>
  <r>
    <x v="2628"/>
    <s v="GLASS ASSY-RR DR TINTED,RH"/>
    <s v="EA"/>
    <s v="GC"/>
    <x v="171"/>
    <x v="170"/>
    <s v="N"/>
    <s v="아산3포장장"/>
    <n v="20201023"/>
    <x v="1452"/>
    <b v="1"/>
    <s v="DUM"/>
    <b v="1"/>
    <b v="1"/>
    <x v="5"/>
    <x v="30"/>
    <s v="GLASS, DR, TINTED"/>
    <s v="RR"/>
    <n v="3"/>
    <x v="209"/>
    <x v="323"/>
    <x v="485"/>
    <x v="0"/>
  </r>
  <r>
    <x v="2629"/>
    <s v="HDL ASSY-RR DR I/S,LH"/>
    <s v="EA"/>
    <s v="GC"/>
    <x v="109"/>
    <x v="109"/>
    <s v="N"/>
    <s v="아산3포장장"/>
    <n v="20201023"/>
    <x v="1453"/>
    <b v="0"/>
    <s v="PB325F"/>
    <b v="1"/>
    <b v="1"/>
    <x v="5"/>
    <x v="30"/>
    <s v="HDL, DR, I/S"/>
    <s v="RR"/>
    <n v="3"/>
    <x v="73"/>
    <x v="310"/>
    <x v="467"/>
    <x v="0"/>
  </r>
  <r>
    <x v="2630"/>
    <s v="HOUSING ASSY-RR DR I/S HDL,LH"/>
    <s v="EA"/>
    <s v="GC"/>
    <x v="109"/>
    <x v="109"/>
    <s v="N"/>
    <s v="아산3포장장"/>
    <n v="20201026"/>
    <x v="1454"/>
    <b v="0"/>
    <s v="PB325F"/>
    <b v="1"/>
    <b v="1"/>
    <x v="5"/>
    <x v="30"/>
    <s v="HOUSING, DR, I/S, HDL"/>
    <s v="RR"/>
    <n v="4"/>
    <x v="200"/>
    <x v="311"/>
    <x v="468"/>
    <x v="1"/>
  </r>
  <r>
    <x v="2631"/>
    <s v="HDL ASSY-RR DR I/S,RH"/>
    <s v="EA"/>
    <s v="GC"/>
    <x v="109"/>
    <x v="109"/>
    <s v="N"/>
    <s v="아산3포장장"/>
    <n v="20201023"/>
    <x v="1455"/>
    <b v="0"/>
    <s v="PB325F"/>
    <b v="1"/>
    <b v="1"/>
    <x v="5"/>
    <x v="30"/>
    <s v="HDL, DR, I/S"/>
    <s v="RR"/>
    <n v="3"/>
    <x v="73"/>
    <x v="310"/>
    <x v="467"/>
    <x v="0"/>
  </r>
  <r>
    <x v="2632"/>
    <s v="HOUSING ASSY-RR DR I/S HDL,RH"/>
    <s v="EA"/>
    <s v="GC"/>
    <x v="109"/>
    <x v="109"/>
    <s v="N"/>
    <s v="아산3포장장"/>
    <n v="20201026"/>
    <x v="1454"/>
    <b v="0"/>
    <s v="PB325F"/>
    <b v="1"/>
    <b v="1"/>
    <x v="5"/>
    <x v="30"/>
    <s v="HOUSING, DR, I/S, HDL"/>
    <s v="RR"/>
    <n v="4"/>
    <x v="200"/>
    <x v="311"/>
    <x v="468"/>
    <x v="1"/>
  </r>
  <r>
    <x v="2633"/>
    <s v="BASE ASSY-RR DR O/S HDL,LH"/>
    <s v="EA"/>
    <s v="GC"/>
    <x v="88"/>
    <x v="88"/>
    <s v="N"/>
    <s v="아산3포장장"/>
    <n v="20201023"/>
    <x v="1456"/>
    <b v="0"/>
    <s v="PB325F"/>
    <b v="1"/>
    <b v="1"/>
    <x v="5"/>
    <x v="30"/>
    <s v="BASE, DR, O/S, HDL"/>
    <s v="RR"/>
    <n v="4"/>
    <x v="174"/>
    <x v="102"/>
    <x v="394"/>
    <x v="0"/>
  </r>
  <r>
    <x v="2634"/>
    <s v="BASE ASSY-RR DR O/S HDL,RH"/>
    <s v="EA"/>
    <s v="GC"/>
    <x v="88"/>
    <x v="88"/>
    <s v="N"/>
    <s v="아산3포장장"/>
    <n v="20201023"/>
    <x v="1456"/>
    <b v="0"/>
    <s v="PB325F"/>
    <b v="1"/>
    <b v="1"/>
    <x v="5"/>
    <x v="30"/>
    <s v="BASE, DR, O/S, HDL"/>
    <s v="RR"/>
    <n v="4"/>
    <x v="174"/>
    <x v="102"/>
    <x v="394"/>
    <x v="0"/>
  </r>
  <r>
    <x v="2635"/>
    <s v="SUPPORT-RR DR PULL HDL MTG,LH"/>
    <s v="EA"/>
    <s v="GC"/>
    <x v="29"/>
    <x v="29"/>
    <s v="N"/>
    <s v="아산3포장장"/>
    <n v="20201023"/>
    <x v="1457"/>
    <b v="0"/>
    <s v="PB320F"/>
    <b v="1"/>
    <b v="1"/>
    <x v="5"/>
    <x v="30"/>
    <s v="SUPPORT, DR, PULL, HDL, MTG"/>
    <s v="RR"/>
    <n v="5"/>
    <x v="208"/>
    <x v="322"/>
    <x v="484"/>
    <x v="0"/>
  </r>
  <r>
    <x v="1517"/>
    <s v="PLUG DRAIN"/>
    <s v="EA"/>
    <s v="GC"/>
    <x v="107"/>
    <x v="107"/>
    <s v="N"/>
    <s v="아산3포장장"/>
    <n v="20201025"/>
    <x v="792"/>
    <b v="0"/>
    <s v="CM428"/>
    <b v="1"/>
    <b v="1"/>
    <x v="5"/>
    <x v="23"/>
    <s v="PLUG, DRAIN"/>
    <m/>
    <n v="2"/>
    <x v="17"/>
    <x v="186"/>
    <x v="278"/>
    <x v="0"/>
  </r>
  <r>
    <x v="2443"/>
    <s v="PLUG-SEAL"/>
    <s v="EA"/>
    <s v="GC"/>
    <x v="48"/>
    <x v="48"/>
    <s v="N"/>
    <s v="아산3포장장"/>
    <n v="20201025"/>
    <x v="1332"/>
    <b v="0"/>
    <s v="CS424"/>
    <b v="1"/>
    <b v="1"/>
    <x v="5"/>
    <x v="23"/>
    <s v="PLUG, SEAL"/>
    <m/>
    <n v="2"/>
    <x v="142"/>
    <x v="22"/>
    <x v="279"/>
    <x v="0"/>
  </r>
  <r>
    <x v="2636"/>
    <s v="PLUG-SEAL"/>
    <m/>
    <s v="GC"/>
    <x v="64"/>
    <x v="64"/>
    <s v="N"/>
    <s v="아산3포장장"/>
    <n v="20201026"/>
    <x v="1458"/>
    <b v="0"/>
    <s v="HS337"/>
    <b v="1"/>
    <b v="1"/>
    <x v="5"/>
    <x v="23"/>
    <s v="PLUG, SEAL"/>
    <m/>
    <n v="2"/>
    <x v="142"/>
    <x v="22"/>
    <x v="279"/>
    <x v="0"/>
  </r>
  <r>
    <x v="1962"/>
    <s v="PLUG ASSY-BODY &amp; VALVE"/>
    <s v="EA"/>
    <s v="GC"/>
    <x v="48"/>
    <x v="48"/>
    <s v="N"/>
    <s v="아산3포장장"/>
    <n v="20201025"/>
    <x v="1051"/>
    <b v="0"/>
    <s v="CS224"/>
    <b v="1"/>
    <b v="1"/>
    <x v="5"/>
    <x v="23"/>
    <s v="PLUG, BODY&amp;VALVE"/>
    <m/>
    <n v="1"/>
    <x v="17"/>
    <x v="4"/>
    <x v="19"/>
    <x v="0"/>
  </r>
  <r>
    <x v="1519"/>
    <s v="PLUG ASSY-BODY &amp; VALVE"/>
    <s v="EA"/>
    <s v="GC"/>
    <x v="109"/>
    <x v="109"/>
    <s v="N"/>
    <s v="아산3포장장"/>
    <n v="20201025"/>
    <x v="794"/>
    <b v="0"/>
    <s v="CM424"/>
    <b v="1"/>
    <b v="1"/>
    <x v="5"/>
    <x v="23"/>
    <s v="PLUG, BODY&amp;VALVE"/>
    <m/>
    <n v="1"/>
    <x v="17"/>
    <x v="4"/>
    <x v="19"/>
    <x v="0"/>
  </r>
  <r>
    <x v="1520"/>
    <s v="PLUG-DRAIN HOLE"/>
    <s v="EA"/>
    <s v="GC"/>
    <x v="64"/>
    <x v="64"/>
    <s v="N"/>
    <s v="아산3포장장"/>
    <n v="20201025"/>
    <x v="795"/>
    <b v="0"/>
    <s v="CS224"/>
    <b v="1"/>
    <b v="1"/>
    <x v="5"/>
    <x v="23"/>
    <s v="PLUG, DRAIN, HOLE"/>
    <m/>
    <n v="3"/>
    <x v="17"/>
    <x v="187"/>
    <x v="280"/>
    <x v="0"/>
  </r>
  <r>
    <x v="738"/>
    <s v="PAD-ANTINOISE"/>
    <s v="EA"/>
    <s v="GC"/>
    <x v="89"/>
    <x v="89"/>
    <s v="N"/>
    <s v="아산3포장장"/>
    <n v="20201025"/>
    <x v="404"/>
    <b v="0"/>
    <s v="CS424"/>
    <b v="1"/>
    <b v="1"/>
    <x v="5"/>
    <x v="23"/>
    <s v="PAD, ANTINOISE"/>
    <m/>
    <n v="2"/>
    <x v="82"/>
    <x v="124"/>
    <x v="181"/>
    <x v="0"/>
  </r>
  <r>
    <x v="739"/>
    <s v="ANTI PAD-RR FLOOR FR,RH"/>
    <s v="EA"/>
    <s v="GC"/>
    <x v="89"/>
    <x v="89"/>
    <s v="N"/>
    <s v="아산3포장장"/>
    <n v="20201025"/>
    <x v="404"/>
    <b v="0"/>
    <s v="CM428"/>
    <b v="1"/>
    <b v="1"/>
    <x v="5"/>
    <x v="23"/>
    <s v="ANTI, PAD, FLOOR"/>
    <s v="FR"/>
    <n v="5"/>
    <x v="82"/>
    <x v="125"/>
    <x v="182"/>
    <x v="0"/>
  </r>
  <r>
    <x v="2444"/>
    <s v="PAD-ROOF RAIL(80X80)"/>
    <s v="EA"/>
    <s v="GC"/>
    <x v="89"/>
    <x v="89"/>
    <s v="N"/>
    <s v="아산3포장장"/>
    <n v="20201025"/>
    <x v="431"/>
    <b v="0"/>
    <s v="CM424"/>
    <b v="1"/>
    <b v="1"/>
    <x v="5"/>
    <x v="23"/>
    <s v="PAD, ROOF, RAIL"/>
    <m/>
    <n v="2"/>
    <x v="82"/>
    <x v="123"/>
    <x v="180"/>
    <x v="0"/>
  </r>
  <r>
    <x v="790"/>
    <s v="PAD-ANTINOISE"/>
    <s v="EA"/>
    <s v="GC"/>
    <x v="89"/>
    <x v="89"/>
    <s v="N"/>
    <s v="아산3포장장"/>
    <n v="20201025"/>
    <x v="437"/>
    <b v="0"/>
    <s v="CS558"/>
    <b v="1"/>
    <b v="1"/>
    <x v="5"/>
    <x v="23"/>
    <s v="PAD, ANTINOISE"/>
    <m/>
    <n v="2"/>
    <x v="82"/>
    <x v="124"/>
    <x v="181"/>
    <x v="0"/>
  </r>
  <r>
    <x v="2637"/>
    <s v="FILM-ANTI CHIPPING,LH"/>
    <s v="EA"/>
    <s v="GC"/>
    <x v="143"/>
    <x v="143"/>
    <s v="N"/>
    <s v="아산3포장장"/>
    <n v="20201029"/>
    <x v="16"/>
    <b v="0"/>
    <s v="PB320F"/>
    <b v="1"/>
    <b v="1"/>
    <x v="5"/>
    <x v="23"/>
    <s v="FILM, ANTI, CHIPPING"/>
    <m/>
    <n v="3"/>
    <x v="189"/>
    <x v="294"/>
    <x v="436"/>
    <x v="0"/>
  </r>
  <r>
    <x v="2638"/>
    <s v="FILM-ANTI CHIPPING,RH"/>
    <s v="EA"/>
    <s v="GC"/>
    <x v="143"/>
    <x v="143"/>
    <s v="N"/>
    <s v="아산3포장장"/>
    <n v="20201029"/>
    <x v="16"/>
    <b v="0"/>
    <s v="PB320F"/>
    <b v="1"/>
    <b v="1"/>
    <x v="5"/>
    <x v="23"/>
    <s v="FILM, ANTI, CHIPPING"/>
    <m/>
    <n v="3"/>
    <x v="189"/>
    <x v="294"/>
    <x v="436"/>
    <x v="0"/>
  </r>
  <r>
    <x v="402"/>
    <s v="BOLT-WASHER ASSY"/>
    <s v="EA"/>
    <s v="GC"/>
    <x v="7"/>
    <x v="7"/>
    <s v="N"/>
    <s v="아산3포장장"/>
    <n v="20201025"/>
    <x v="99"/>
    <b v="0"/>
    <s v="CM428"/>
    <b v="1"/>
    <b v="1"/>
    <x v="5"/>
    <x v="23"/>
    <s v="BOLT, WASHER"/>
    <m/>
    <n v="2"/>
    <x v="0"/>
    <x v="8"/>
    <x v="15"/>
    <x v="0"/>
  </r>
  <r>
    <x v="2221"/>
    <s v="ANTI NOISE PAD"/>
    <s v="EA"/>
    <s v="GC"/>
    <x v="89"/>
    <x v="89"/>
    <s v="N"/>
    <s v="아산3포장장"/>
    <n v="20200702"/>
    <x v="1191"/>
    <b v="0"/>
    <s v="PB325F"/>
    <b v="1"/>
    <b v="1"/>
    <x v="5"/>
    <x v="23"/>
    <s v="ANTI, NOISE, PAD"/>
    <m/>
    <n v="3"/>
    <x v="82"/>
    <x v="124"/>
    <x v="181"/>
    <x v="0"/>
  </r>
  <r>
    <x v="1523"/>
    <s v="TAPPING SCREW"/>
    <s v="EA"/>
    <s v="GC"/>
    <x v="5"/>
    <x v="5"/>
    <s v="N"/>
    <s v="아산3포장장"/>
    <n v="20201025"/>
    <x v="797"/>
    <b v="0"/>
    <s v="CS558"/>
    <b v="1"/>
    <b v="1"/>
    <x v="5"/>
    <x v="23"/>
    <s v="TAPPING, SCREW"/>
    <m/>
    <n v="2"/>
    <x v="53"/>
    <x v="160"/>
    <x v="234"/>
    <x v="0"/>
  </r>
  <r>
    <x v="791"/>
    <s v="MIRROR ASSY-I/S RR VIEW"/>
    <s v="EA"/>
    <s v="GC"/>
    <x v="42"/>
    <x v="42"/>
    <s v="N"/>
    <s v="아산3포장장"/>
    <n v="20201029"/>
    <x v="438"/>
    <b v="0"/>
    <s v="PB326F"/>
    <b v="1"/>
    <b v="1"/>
    <x v="5"/>
    <x v="23"/>
    <s v="MIRROR, I/S, VIEW"/>
    <s v="RR"/>
    <n v="3"/>
    <x v="52"/>
    <x v="60"/>
    <x v="92"/>
    <x v="0"/>
  </r>
  <r>
    <x v="2222"/>
    <s v="MIRROR-ASSY-I/S RR VIEW"/>
    <m/>
    <s v="GC"/>
    <x v="42"/>
    <x v="42"/>
    <s v="N"/>
    <s v="아산3포장장"/>
    <n v="20200619"/>
    <x v="1192"/>
    <b v="0"/>
    <s v="HS224"/>
    <b v="1"/>
    <b v="1"/>
    <x v="5"/>
    <x v="23"/>
    <s v="MIRROR, I/S, VIEW"/>
    <s v="RR"/>
    <n v="3"/>
    <x v="52"/>
    <x v="60"/>
    <x v="92"/>
    <x v="0"/>
  </r>
  <r>
    <x v="1323"/>
    <s v="COVER-I/S RR VIEW MIRROR"/>
    <s v="EA"/>
    <s v="GC"/>
    <x v="64"/>
    <x v="64"/>
    <s v="N"/>
    <s v="아산3포장장"/>
    <n v="20201021"/>
    <x v="666"/>
    <b v="0"/>
    <s v="PB326F"/>
    <b v="1"/>
    <b v="1"/>
    <x v="5"/>
    <x v="23"/>
    <s v="COVER, I/S, VIEW, MIRROR"/>
    <s v="RR"/>
    <n v="4"/>
    <x v="6"/>
    <x v="163"/>
    <x v="239"/>
    <x v="0"/>
  </r>
  <r>
    <x v="2639"/>
    <s v="BRKT ASSY-ASSIST HDL MTG FR,RH"/>
    <s v="EA"/>
    <s v="GC"/>
    <x v="29"/>
    <x v="29"/>
    <s v="N"/>
    <s v="아산3포장장"/>
    <n v="20201019"/>
    <x v="1459"/>
    <b v="0"/>
    <s v="PB320F"/>
    <b v="1"/>
    <b v="1"/>
    <x v="5"/>
    <x v="23"/>
    <s v="BRKT, ASSIST, HDL, MTG"/>
    <s v="FR"/>
    <n v="4"/>
    <x v="38"/>
    <x v="126"/>
    <x v="184"/>
    <x v="0"/>
  </r>
  <r>
    <x v="2640"/>
    <s v="BRKT ASSY-ASSIST HDL MTG RR,LH"/>
    <s v="EA"/>
    <s v="GC"/>
    <x v="29"/>
    <x v="29"/>
    <s v="N"/>
    <s v="아산3포장장"/>
    <n v="20201026"/>
    <x v="1460"/>
    <b v="0"/>
    <s v="PB320F"/>
    <b v="1"/>
    <b v="1"/>
    <x v="5"/>
    <x v="23"/>
    <s v="BRKT, ASSIST, HDL, MTG"/>
    <s v="RR"/>
    <n v="4"/>
    <x v="38"/>
    <x v="126"/>
    <x v="184"/>
    <x v="0"/>
  </r>
  <r>
    <x v="2641"/>
    <s v="BRKT ASSY-ASSIST HDL MTG RR,RH"/>
    <s v="EA"/>
    <s v="GC"/>
    <x v="29"/>
    <x v="29"/>
    <s v="N"/>
    <s v="아산3포장장"/>
    <n v="20201026"/>
    <x v="1460"/>
    <b v="0"/>
    <s v="PB320F"/>
    <b v="1"/>
    <b v="1"/>
    <x v="5"/>
    <x v="23"/>
    <s v="BRKT, ASSIST, HDL, MTG"/>
    <s v="RR"/>
    <n v="4"/>
    <x v="38"/>
    <x v="126"/>
    <x v="184"/>
    <x v="0"/>
  </r>
  <r>
    <x v="2642"/>
    <s v="HDL ASSY-ROOF ASSIST FR,RH"/>
    <s v="EA"/>
    <s v="GC"/>
    <x v="136"/>
    <x v="136"/>
    <s v="N"/>
    <s v="아산3포장장"/>
    <n v="20201028"/>
    <x v="1461"/>
    <b v="0"/>
    <s v="PB325F"/>
    <b v="1"/>
    <b v="1"/>
    <x v="5"/>
    <x v="23"/>
    <s v="HDL, ROOF, ASSIST"/>
    <s v="FR"/>
    <n v="3"/>
    <x v="73"/>
    <x v="296"/>
    <x v="438"/>
    <x v="1"/>
  </r>
  <r>
    <x v="2448"/>
    <s v="HDL ASSY-ROOF ASSIST FR,RH"/>
    <s v="EA"/>
    <s v="GC"/>
    <x v="136"/>
    <x v="136"/>
    <s v="N"/>
    <s v="아산3포장장"/>
    <n v="20201023"/>
    <x v="1336"/>
    <b v="0"/>
    <s v="PB325F"/>
    <b v="1"/>
    <b v="1"/>
    <x v="5"/>
    <x v="23"/>
    <s v="HDL, ROOF, ASSIST"/>
    <s v="FR"/>
    <n v="3"/>
    <x v="73"/>
    <x v="296"/>
    <x v="438"/>
    <x v="1"/>
  </r>
  <r>
    <x v="2449"/>
    <s v="HDL ASSY-ROOF ASSIST FR,RH"/>
    <s v="EA"/>
    <s v="GC"/>
    <x v="136"/>
    <x v="136"/>
    <s v="N"/>
    <s v="아산3포장장"/>
    <n v="20201007"/>
    <x v="1336"/>
    <b v="0"/>
    <s v="PB325F"/>
    <b v="1"/>
    <b v="1"/>
    <x v="5"/>
    <x v="23"/>
    <s v="HDL, ROOF, ASSIST"/>
    <s v="FR"/>
    <n v="3"/>
    <x v="73"/>
    <x v="296"/>
    <x v="438"/>
    <x v="1"/>
  </r>
  <r>
    <x v="2643"/>
    <s v="HDL ASSY-ROOF ASSIST RR,LH"/>
    <s v="EA"/>
    <s v="GC"/>
    <x v="136"/>
    <x v="136"/>
    <s v="N"/>
    <s v="아산3포장장"/>
    <n v="20201028"/>
    <x v="551"/>
    <b v="0"/>
    <s v="PB325F"/>
    <b v="1"/>
    <b v="1"/>
    <x v="5"/>
    <x v="23"/>
    <s v="HDL, ROOF, ASSIST"/>
    <s v="RR"/>
    <n v="3"/>
    <x v="73"/>
    <x v="296"/>
    <x v="438"/>
    <x v="1"/>
  </r>
  <r>
    <x v="2450"/>
    <s v="HDL ASSY-ROOF ASSIST RR,LH"/>
    <s v="EA"/>
    <s v="GC"/>
    <x v="136"/>
    <x v="136"/>
    <s v="N"/>
    <s v="아산3포장장"/>
    <n v="20201023"/>
    <x v="1337"/>
    <b v="0"/>
    <s v="PB325F"/>
    <b v="1"/>
    <b v="1"/>
    <x v="5"/>
    <x v="23"/>
    <s v="HDL, ROOF, ASSIST"/>
    <s v="RR"/>
    <n v="3"/>
    <x v="73"/>
    <x v="296"/>
    <x v="438"/>
    <x v="1"/>
  </r>
  <r>
    <x v="2451"/>
    <s v="HDL ASSY-ROOF ASSIST RR,LH"/>
    <s v="EA"/>
    <s v="GC"/>
    <x v="136"/>
    <x v="136"/>
    <s v="N"/>
    <s v="아산3포장장"/>
    <n v="20201007"/>
    <x v="1338"/>
    <b v="0"/>
    <s v="PB325F"/>
    <b v="1"/>
    <b v="1"/>
    <x v="5"/>
    <x v="23"/>
    <s v="HDL, ROOF, ASSIST"/>
    <s v="RR"/>
    <n v="3"/>
    <x v="73"/>
    <x v="296"/>
    <x v="438"/>
    <x v="1"/>
  </r>
  <r>
    <x v="2644"/>
    <s v="BRKT ASSY-ASSIST HDL MTG FR,RH"/>
    <s v="EA"/>
    <s v="GC"/>
    <x v="29"/>
    <x v="29"/>
    <s v="N"/>
    <s v="아산3포장장"/>
    <n v="20201026"/>
    <x v="1128"/>
    <b v="0"/>
    <s v="PB320F"/>
    <b v="1"/>
    <b v="1"/>
    <x v="5"/>
    <x v="23"/>
    <s v="BRKT, ASSIST, HDL, MTG"/>
    <s v="FR"/>
    <n v="4"/>
    <x v="38"/>
    <x v="126"/>
    <x v="184"/>
    <x v="0"/>
  </r>
  <r>
    <x v="2645"/>
    <s v="BRKT ASSY-ASSIST HDL MTG RR,LH"/>
    <s v="EA"/>
    <s v="GC"/>
    <x v="29"/>
    <x v="29"/>
    <s v="N"/>
    <s v="아산3포장장"/>
    <n v="20201029"/>
    <x v="1462"/>
    <b v="0"/>
    <s v="PB320F"/>
    <b v="1"/>
    <b v="1"/>
    <x v="5"/>
    <x v="23"/>
    <s v="BRKT, ASSIST, HDL, MTG"/>
    <s v="RR"/>
    <n v="4"/>
    <x v="38"/>
    <x v="126"/>
    <x v="184"/>
    <x v="0"/>
  </r>
  <r>
    <x v="2646"/>
    <s v="BRKT ASSY-ASSIST HDL MTG RR,RH"/>
    <s v="EA"/>
    <s v="GC"/>
    <x v="29"/>
    <x v="29"/>
    <s v="N"/>
    <s v="아산3포장장"/>
    <n v="20201029"/>
    <x v="1463"/>
    <b v="0"/>
    <s v="PB320F"/>
    <b v="1"/>
    <b v="1"/>
    <x v="5"/>
    <x v="23"/>
    <s v="BRKT, ASSIST, HDL, MTG"/>
    <s v="RR"/>
    <n v="4"/>
    <x v="38"/>
    <x v="126"/>
    <x v="184"/>
    <x v="0"/>
  </r>
  <r>
    <x v="2250"/>
    <s v="GROMMET ASSY-SCREW"/>
    <s v="EA"/>
    <s v="GC"/>
    <x v="48"/>
    <x v="48"/>
    <s v="N"/>
    <s v="아산3포장장"/>
    <n v="20201025"/>
    <x v="1212"/>
    <b v="0"/>
    <s v="CM428"/>
    <b v="1"/>
    <b v="1"/>
    <x v="5"/>
    <x v="23"/>
    <s v="GROMMET, SCREW"/>
    <m/>
    <n v="2"/>
    <x v="72"/>
    <x v="297"/>
    <x v="439"/>
    <x v="0"/>
  </r>
  <r>
    <x v="2647"/>
    <s v="FIRST AID KIT"/>
    <s v="EA"/>
    <s v="GC"/>
    <x v="172"/>
    <x v="171"/>
    <s v="N"/>
    <s v="아산3포장장"/>
    <n v="20201007"/>
    <x v="875"/>
    <b v="0"/>
    <s v="CM224"/>
    <b v="1"/>
    <b v="1"/>
    <x v="5"/>
    <x v="23"/>
    <s v="FIRST, AID, KIT"/>
    <m/>
    <n v="3"/>
    <x v="210"/>
    <x v="4"/>
    <x v="487"/>
    <x v="0"/>
  </r>
  <r>
    <x v="2455"/>
    <s v="HOOK ASSY-LUGGAGE FLOOR"/>
    <s v="EA"/>
    <s v="GC"/>
    <x v="108"/>
    <x v="108"/>
    <s v="N"/>
    <s v="아산3포장장"/>
    <n v="20200821"/>
    <x v="1341"/>
    <b v="0"/>
    <s v="HS337"/>
    <b v="1"/>
    <b v="1"/>
    <x v="5"/>
    <x v="23"/>
    <s v="HOOK, LUGGAGE, FLOOR"/>
    <m/>
    <n v="3"/>
    <x v="151"/>
    <x v="312"/>
    <x v="469"/>
    <x v="0"/>
  </r>
  <r>
    <x v="2648"/>
    <s v="FIRE EXTINGUISHER ASSY"/>
    <s v="EA"/>
    <s v="GC"/>
    <x v="173"/>
    <x v="172"/>
    <s v="N"/>
    <s v="아산3포장장"/>
    <n v="20201007"/>
    <x v="1464"/>
    <b v="0"/>
    <s v="DUM"/>
    <b v="1"/>
    <b v="1"/>
    <x v="5"/>
    <x v="23"/>
    <s v="FIRE, EXTINGUISHER"/>
    <m/>
    <n v="2"/>
    <x v="211"/>
    <x v="4"/>
    <x v="488"/>
    <x v="0"/>
  </r>
  <r>
    <x v="2649"/>
    <s v="MOULDING ASSY-WINDSHIELD GLASS"/>
    <s v="EA"/>
    <s v="GC"/>
    <x v="83"/>
    <x v="83"/>
    <s v="N"/>
    <s v="아산3포장장"/>
    <n v="20201030"/>
    <x v="463"/>
    <b v="0"/>
    <s v="PB125"/>
    <b v="1"/>
    <b v="1"/>
    <x v="5"/>
    <x v="31"/>
    <s v="MOULDING, WINDSHIELD, GLASS"/>
    <m/>
    <n v="3"/>
    <x v="97"/>
    <x v="313"/>
    <x v="470"/>
    <x v="0"/>
  </r>
  <r>
    <x v="1554"/>
    <s v="RETAINER ASSY-C/TOP COVER MTG"/>
    <s v="EA"/>
    <s v="GC"/>
    <x v="48"/>
    <x v="48"/>
    <s v="N"/>
    <s v="아산3포장장"/>
    <n v="20201025"/>
    <x v="346"/>
    <b v="0"/>
    <s v="CS558"/>
    <b v="1"/>
    <b v="1"/>
    <x v="5"/>
    <x v="31"/>
    <s v="RETAINER, C/TOP, COVER, MTG"/>
    <m/>
    <n v="4"/>
    <x v="25"/>
    <x v="199"/>
    <x v="299"/>
    <x v="0"/>
  </r>
  <r>
    <x v="2650"/>
    <s v="EMBLEM-RIO"/>
    <s v="EA"/>
    <s v="GC"/>
    <x v="59"/>
    <x v="59"/>
    <s v="N"/>
    <s v="아산3포장장"/>
    <n v="20201007"/>
    <x v="1465"/>
    <b v="0"/>
    <s v="PB325F"/>
    <b v="1"/>
    <b v="1"/>
    <x v="5"/>
    <x v="31"/>
    <s v="EMBLEM"/>
    <m/>
    <n v="1"/>
    <x v="74"/>
    <x v="4"/>
    <x v="135"/>
    <x v="0"/>
  </r>
  <r>
    <x v="2651"/>
    <s v="EMBLEM-FLEXIBLE"/>
    <m/>
    <s v="GC"/>
    <x v="59"/>
    <x v="59"/>
    <s v="N"/>
    <s v="아산3포장장"/>
    <n v="20200701"/>
    <x v="1466"/>
    <b v="0"/>
    <s v="PB345F"/>
    <b v="1"/>
    <b v="1"/>
    <x v="5"/>
    <x v="31"/>
    <s v="EMBLEM, FLEXIBLE"/>
    <m/>
    <n v="2"/>
    <x v="74"/>
    <x v="4"/>
    <x v="135"/>
    <x v="0"/>
  </r>
  <r>
    <x v="2652"/>
    <s v="EMBLEM-S"/>
    <s v="EA"/>
    <s v="GC"/>
    <x v="59"/>
    <x v="59"/>
    <s v="N"/>
    <s v="아산3포장장"/>
    <n v="20201023"/>
    <x v="1467"/>
    <b v="0"/>
    <s v="PB325F"/>
    <b v="1"/>
    <b v="1"/>
    <x v="5"/>
    <x v="31"/>
    <s v="EMBLEM"/>
    <m/>
    <n v="1"/>
    <x v="74"/>
    <x v="4"/>
    <x v="135"/>
    <x v="0"/>
  </r>
  <r>
    <x v="2653"/>
    <s v="EMBLEM-S"/>
    <s v="EA"/>
    <s v="GC"/>
    <x v="59"/>
    <x v="59"/>
    <s v="N"/>
    <s v="아산3포장장"/>
    <n v="20200926"/>
    <x v="1468"/>
    <b v="0"/>
    <s v="PB325F"/>
    <b v="1"/>
    <b v="1"/>
    <x v="5"/>
    <x v="31"/>
    <s v="EMBLEM"/>
    <m/>
    <n v="1"/>
    <x v="74"/>
    <x v="4"/>
    <x v="135"/>
    <x v="0"/>
  </r>
  <r>
    <x v="2654"/>
    <s v="EMBLEM-EX"/>
    <s v="EA"/>
    <s v="GC"/>
    <x v="59"/>
    <x v="59"/>
    <s v="N"/>
    <s v="아산3포장장"/>
    <n v="20200918"/>
    <x v="1469"/>
    <b v="0"/>
    <s v="PB325F"/>
    <b v="1"/>
    <b v="1"/>
    <x v="5"/>
    <x v="31"/>
    <s v="EMBLEM, EX"/>
    <m/>
    <n v="3"/>
    <x v="74"/>
    <x v="4"/>
    <x v="135"/>
    <x v="0"/>
  </r>
  <r>
    <x v="2655"/>
    <s v="ORNAMENT-KIA"/>
    <s v="EA"/>
    <s v="GC"/>
    <x v="74"/>
    <x v="74"/>
    <s v="N"/>
    <s v="아산3포장장"/>
    <n v="20201021"/>
    <x v="50"/>
    <b v="0"/>
    <s v="PB325F"/>
    <b v="1"/>
    <b v="1"/>
    <x v="5"/>
    <x v="31"/>
    <s v="ORNAMENT"/>
    <m/>
    <n v="1"/>
    <x v="146"/>
    <x v="200"/>
    <x v="300"/>
    <x v="0"/>
  </r>
  <r>
    <x v="2656"/>
    <s v="BLACK TAPE-RR DR FRAME UPR,LH"/>
    <s v="EA"/>
    <s v="GC"/>
    <x v="53"/>
    <x v="53"/>
    <s v="N"/>
    <s v="아산3포장장"/>
    <n v="20201026"/>
    <x v="1470"/>
    <b v="0"/>
    <s v="HS518"/>
    <b v="1"/>
    <b v="1"/>
    <x v="5"/>
    <x v="31"/>
    <s v="BLACK, TAPE, DR, FRAME, UPR"/>
    <s v="FR"/>
    <n v="5"/>
    <x v="173"/>
    <x v="262"/>
    <x v="387"/>
    <x v="0"/>
  </r>
  <r>
    <x v="2657"/>
    <s v="BLACK TAPE-RR DR FRAME RR,LH"/>
    <s v="EA"/>
    <s v="GC"/>
    <x v="53"/>
    <x v="53"/>
    <s v="N"/>
    <s v="아산3포장장"/>
    <n v="20201026"/>
    <x v="1471"/>
    <b v="0"/>
    <s v="PB320F"/>
    <b v="1"/>
    <b v="1"/>
    <x v="5"/>
    <x v="31"/>
    <s v="BLACK, TAPE, DR, FRAME"/>
    <s v="FR"/>
    <n v="4"/>
    <x v="173"/>
    <x v="121"/>
    <x v="388"/>
    <x v="0"/>
  </r>
  <r>
    <x v="2658"/>
    <s v="BLACK TAPE-RR DR FRAME UPR,RH"/>
    <s v="EA"/>
    <s v="GC"/>
    <x v="53"/>
    <x v="53"/>
    <s v="N"/>
    <s v="아산3포장장"/>
    <n v="20201028"/>
    <x v="1472"/>
    <b v="0"/>
    <s v="HS518"/>
    <b v="1"/>
    <b v="1"/>
    <x v="5"/>
    <x v="31"/>
    <s v="BLACK, TAPE, DR, FRAME, UPR"/>
    <s v="FR"/>
    <n v="5"/>
    <x v="173"/>
    <x v="262"/>
    <x v="387"/>
    <x v="0"/>
  </r>
  <r>
    <x v="2659"/>
    <s v="BLACK TAPE-RR DR FRAME RR,RH"/>
    <s v="EA"/>
    <s v="GC"/>
    <x v="53"/>
    <x v="53"/>
    <s v="N"/>
    <s v="아산3포장장"/>
    <n v="20201028"/>
    <x v="1471"/>
    <b v="0"/>
    <s v="PB320F"/>
    <b v="1"/>
    <b v="1"/>
    <x v="5"/>
    <x v="31"/>
    <s v="BLACK, TAPE, DR, FRAME"/>
    <s v="FR"/>
    <n v="4"/>
    <x v="173"/>
    <x v="121"/>
    <x v="388"/>
    <x v="0"/>
  </r>
  <r>
    <x v="2258"/>
    <s v="LABEL-ANTITHEFT"/>
    <s v="EA"/>
    <s v="GC"/>
    <x v="143"/>
    <x v="143"/>
    <s v="N"/>
    <s v="아산3포장장"/>
    <n v="20201027"/>
    <x v="1217"/>
    <b v="0"/>
    <s v="CM324"/>
    <b v="1"/>
    <b v="1"/>
    <x v="5"/>
    <x v="31"/>
    <s v="LABEL, ANTITHEFT"/>
    <m/>
    <n v="1"/>
    <x v="51"/>
    <x v="4"/>
    <x v="90"/>
    <x v="0"/>
  </r>
  <r>
    <x v="406"/>
    <s v="T/SCREW-BUMPER MTG"/>
    <s v="EA"/>
    <s v="GC"/>
    <x v="5"/>
    <x v="5"/>
    <s v="N"/>
    <s v="아산3포장장"/>
    <n v="20201025"/>
    <x v="274"/>
    <b v="0"/>
    <s v="CS558"/>
    <b v="1"/>
    <b v="1"/>
    <x v="5"/>
    <x v="31"/>
    <s v="T/SCREW, BUMPER, MTG"/>
    <m/>
    <n v="3"/>
    <x v="1"/>
    <x v="4"/>
    <x v="136"/>
    <x v="0"/>
  </r>
  <r>
    <x v="1968"/>
    <s v="RETN ASSY-BPR COVER MTG"/>
    <s v="EA"/>
    <s v="GC"/>
    <x v="136"/>
    <x v="136"/>
    <s v="N"/>
    <s v="아산3포장장"/>
    <n v="20201025"/>
    <x v="1055"/>
    <b v="0"/>
    <s v="CS558"/>
    <b v="1"/>
    <b v="1"/>
    <x v="5"/>
    <x v="31"/>
    <s v="RETN, BPR, COVER, MTG"/>
    <m/>
    <n v="4"/>
    <x v="25"/>
    <x v="268"/>
    <x v="396"/>
    <x v="0"/>
  </r>
  <r>
    <x v="2660"/>
    <s v="MOLDING ASSY-ROOF,RH"/>
    <s v="EA"/>
    <s v="GC"/>
    <x v="83"/>
    <x v="83"/>
    <s v="N"/>
    <s v="아산3포장장"/>
    <n v="20201030"/>
    <x v="1137"/>
    <b v="1"/>
    <s v="CR124"/>
    <b v="1"/>
    <b v="1"/>
    <x v="5"/>
    <x v="31"/>
    <s v="MOLDING, ROOF"/>
    <m/>
    <n v="2"/>
    <x v="97"/>
    <x v="123"/>
    <x v="442"/>
    <x v="0"/>
  </r>
  <r>
    <x v="2661"/>
    <s v="GARNISH ASSY-TAILGATE SIDE,LH"/>
    <s v="EA"/>
    <s v="GC"/>
    <x v="81"/>
    <x v="81"/>
    <s v="N"/>
    <s v="아산3포장장"/>
    <n v="20201029"/>
    <x v="842"/>
    <b v="0"/>
    <s v="PB335F"/>
    <b v="1"/>
    <b v="1"/>
    <x v="5"/>
    <x v="31"/>
    <s v="GARNISH, TAILGATE, SIDE"/>
    <m/>
    <n v="3"/>
    <x v="96"/>
    <x v="142"/>
    <x v="489"/>
    <x v="1"/>
  </r>
  <r>
    <x v="2662"/>
    <s v="GARNISH ASSY-TAILGATE SIDE,LH"/>
    <s v="EA"/>
    <s v="GC"/>
    <x v="81"/>
    <x v="81"/>
    <s v="N"/>
    <s v="아산3포장장"/>
    <n v="20201007"/>
    <x v="473"/>
    <b v="0"/>
    <s v="PB335F"/>
    <b v="1"/>
    <b v="1"/>
    <x v="5"/>
    <x v="31"/>
    <s v="GARNISH, TAILGATE, SIDE"/>
    <m/>
    <n v="3"/>
    <x v="96"/>
    <x v="142"/>
    <x v="489"/>
    <x v="1"/>
  </r>
  <r>
    <x v="2663"/>
    <s v="GARNISH ASSY-TAILGATE SIDE,LH"/>
    <s v="EA"/>
    <s v="GC"/>
    <x v="81"/>
    <x v="81"/>
    <s v="N"/>
    <s v="아산3포장장"/>
    <n v="20201006"/>
    <x v="473"/>
    <b v="0"/>
    <s v="PB335F"/>
    <b v="1"/>
    <b v="1"/>
    <x v="5"/>
    <x v="31"/>
    <s v="GARNISH, TAILGATE, SIDE"/>
    <m/>
    <n v="3"/>
    <x v="96"/>
    <x v="142"/>
    <x v="489"/>
    <x v="1"/>
  </r>
  <r>
    <x v="2664"/>
    <s v="GARNISH ASSY-TAILGATE SIDE,RH"/>
    <s v="EA"/>
    <s v="GC"/>
    <x v="81"/>
    <x v="81"/>
    <s v="N"/>
    <s v="아산3포장장"/>
    <n v="20201029"/>
    <x v="842"/>
    <b v="0"/>
    <s v="PB335F"/>
    <b v="1"/>
    <b v="1"/>
    <x v="5"/>
    <x v="31"/>
    <s v="GARNISH, TAILGATE, SIDE"/>
    <m/>
    <n v="3"/>
    <x v="96"/>
    <x v="142"/>
    <x v="489"/>
    <x v="1"/>
  </r>
  <r>
    <x v="2665"/>
    <s v="GARNISH ASSY-TAILGATE SIDE,RH"/>
    <s v="EA"/>
    <s v="GC"/>
    <x v="81"/>
    <x v="81"/>
    <s v="N"/>
    <s v="아산3포장장"/>
    <n v="20201007"/>
    <x v="473"/>
    <b v="0"/>
    <s v="PB335F"/>
    <b v="1"/>
    <b v="1"/>
    <x v="5"/>
    <x v="31"/>
    <s v="GARNISH, TAILGATE, SIDE"/>
    <m/>
    <n v="3"/>
    <x v="96"/>
    <x v="142"/>
    <x v="489"/>
    <x v="1"/>
  </r>
  <r>
    <x v="2666"/>
    <s v="GARNISH ASSY-TAILGATE SIDE,RH"/>
    <s v="EA"/>
    <s v="GC"/>
    <x v="81"/>
    <x v="81"/>
    <s v="N"/>
    <s v="아산3포장장"/>
    <n v="20201027"/>
    <x v="473"/>
    <b v="0"/>
    <s v="PB335F"/>
    <b v="1"/>
    <b v="1"/>
    <x v="5"/>
    <x v="31"/>
    <s v="GARNISH, TAILGATE, SIDE"/>
    <m/>
    <n v="3"/>
    <x v="96"/>
    <x v="142"/>
    <x v="489"/>
    <x v="1"/>
  </r>
  <r>
    <x v="2667"/>
    <s v="FILM-RR DR ANTI CHIPPING,LH"/>
    <s v="EA"/>
    <s v="GC"/>
    <x v="143"/>
    <x v="143"/>
    <s v="N"/>
    <s v="아산3포장장"/>
    <n v="20201027"/>
    <x v="1473"/>
    <b v="0"/>
    <s v="HS528"/>
    <b v="1"/>
    <b v="1"/>
    <x v="5"/>
    <x v="31"/>
    <s v="FILM, DR, ANTI, CHIPPING"/>
    <s v="RR"/>
    <n v="4"/>
    <x v="189"/>
    <x v="294"/>
    <x v="436"/>
    <x v="0"/>
  </r>
  <r>
    <x v="2668"/>
    <s v="FILM-RR DR ANTI CHIPPING,RH"/>
    <s v="EA"/>
    <s v="GC"/>
    <x v="143"/>
    <x v="143"/>
    <s v="N"/>
    <s v="아산3포장장"/>
    <n v="20201027"/>
    <x v="774"/>
    <b v="0"/>
    <s v="HS528"/>
    <b v="1"/>
    <b v="1"/>
    <x v="5"/>
    <x v="31"/>
    <s v="FILM, DR, ANTI, CHIPPING"/>
    <s v="RR"/>
    <n v="4"/>
    <x v="189"/>
    <x v="294"/>
    <x v="436"/>
    <x v="0"/>
  </r>
  <r>
    <x v="2669"/>
    <s v="COVER ASSY-FR DR QDRNT INR,LH"/>
    <s v="EA"/>
    <s v="GC"/>
    <x v="167"/>
    <x v="166"/>
    <s v="N"/>
    <s v="아산3포장장"/>
    <n v="20201019"/>
    <x v="1474"/>
    <b v="0"/>
    <s v="PB325F"/>
    <b v="1"/>
    <b v="1"/>
    <x v="5"/>
    <x v="31"/>
    <s v="COVER, DR, QDRNT, INR"/>
    <s v="FR"/>
    <n v="4"/>
    <x v="6"/>
    <x v="298"/>
    <x v="443"/>
    <x v="1"/>
  </r>
  <r>
    <x v="2670"/>
    <s v="COVER ASSY-FR DR QDRNT INR,RH"/>
    <s v="EA"/>
    <s v="GC"/>
    <x v="167"/>
    <x v="166"/>
    <s v="N"/>
    <s v="아산3포장장"/>
    <n v="20201019"/>
    <x v="1475"/>
    <b v="0"/>
    <s v="PB325F"/>
    <b v="1"/>
    <b v="1"/>
    <x v="5"/>
    <x v="31"/>
    <s v="COVER, DR, QDRNT, INR"/>
    <s v="FR"/>
    <n v="4"/>
    <x v="6"/>
    <x v="298"/>
    <x v="443"/>
    <x v="1"/>
  </r>
  <r>
    <x v="408"/>
    <s v="BOLT-WASHER ASSY P/CLEAR"/>
    <s v="EA"/>
    <s v="GC"/>
    <x v="7"/>
    <x v="7"/>
    <s v="N"/>
    <s v="아산3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2671"/>
    <s v="HINGE ASSY-RR SEAT BACK CTR"/>
    <s v="EA"/>
    <s v="GC"/>
    <x v="134"/>
    <x v="134"/>
    <s v="N"/>
    <s v="아산3포장장"/>
    <n v="20201030"/>
    <x v="1476"/>
    <b v="0"/>
    <s v="PB326F"/>
    <b v="1"/>
    <b v="1"/>
    <x v="5"/>
    <x v="47"/>
    <s v="HINGE, SEAT, BACK, CTR"/>
    <s v="RR"/>
    <n v="4"/>
    <x v="92"/>
    <x v="300"/>
    <x v="445"/>
    <x v="0"/>
  </r>
  <r>
    <x v="2672"/>
    <s v="HINGE ASSY-RR S/BACK SIDE,LH"/>
    <s v="EA"/>
    <s v="GC"/>
    <x v="134"/>
    <x v="134"/>
    <s v="N"/>
    <s v="아산3포장장"/>
    <n v="20201030"/>
    <x v="1477"/>
    <b v="0"/>
    <s v="PB326F"/>
    <b v="1"/>
    <b v="1"/>
    <x v="5"/>
    <x v="47"/>
    <s v="HINGE, S/BACK, SIDE"/>
    <s v="RR"/>
    <n v="3"/>
    <x v="92"/>
    <x v="218"/>
    <x v="322"/>
    <x v="0"/>
  </r>
  <r>
    <x v="2673"/>
    <s v="BRKT ASSY-CHILD LWR ANCHOR"/>
    <s v="EA"/>
    <s v="GC"/>
    <x v="134"/>
    <x v="134"/>
    <s v="N"/>
    <s v="아산3포장장"/>
    <n v="20201023"/>
    <x v="1478"/>
    <b v="0"/>
    <s v="PB320F"/>
    <b v="1"/>
    <b v="1"/>
    <x v="5"/>
    <x v="47"/>
    <s v="BRKT, CHILD, LWR, ANCHOR"/>
    <m/>
    <n v="4"/>
    <x v="38"/>
    <x v="325"/>
    <x v="490"/>
    <x v="0"/>
  </r>
  <r>
    <x v="2674"/>
    <s v="BRKT ASSY-CHILD LWR ANCHOR,LH"/>
    <s v="EA"/>
    <s v="GC"/>
    <x v="134"/>
    <x v="134"/>
    <s v="N"/>
    <s v="아산3포장장"/>
    <n v="20201030"/>
    <x v="1479"/>
    <b v="0"/>
    <s v="PB320F"/>
    <b v="1"/>
    <b v="1"/>
    <x v="5"/>
    <x v="47"/>
    <s v="BRKT, CHILD, LWR, ANCHOR"/>
    <m/>
    <n v="4"/>
    <x v="38"/>
    <x v="325"/>
    <x v="490"/>
    <x v="0"/>
  </r>
  <r>
    <x v="2675"/>
    <s v="BRKT ASSY-CHILD LWR ANCHOR,RH"/>
    <s v="EA"/>
    <s v="GC"/>
    <x v="134"/>
    <x v="134"/>
    <s v="N"/>
    <s v="아산3포장장"/>
    <n v="20201030"/>
    <x v="1480"/>
    <b v="0"/>
    <s v="PB320F"/>
    <b v="1"/>
    <b v="1"/>
    <x v="5"/>
    <x v="47"/>
    <s v="BRKT, CHILD, LWR, ANCHOR"/>
    <m/>
    <n v="4"/>
    <x v="38"/>
    <x v="325"/>
    <x v="490"/>
    <x v="0"/>
  </r>
  <r>
    <x v="792"/>
    <s v="HOLDER ASSY-CHILD REST HOOK"/>
    <s v="EA"/>
    <s v="GC"/>
    <x v="29"/>
    <x v="29"/>
    <s v="N"/>
    <s v="아산3포장장"/>
    <n v="20201027"/>
    <x v="439"/>
    <b v="0"/>
    <s v="PB320F"/>
    <b v="1"/>
    <b v="1"/>
    <x v="5"/>
    <x v="47"/>
    <s v="HOLDER, CHILD, REST, HOOK"/>
    <m/>
    <n v="4"/>
    <x v="94"/>
    <x v="137"/>
    <x v="197"/>
    <x v="0"/>
  </r>
  <r>
    <x v="2475"/>
    <s v="COUNTER M/SCREW-EARTH BOLT"/>
    <s v="EA"/>
    <s v="GC"/>
    <x v="1"/>
    <x v="1"/>
    <s v="N"/>
    <s v="아산3포장장"/>
    <n v="20201025"/>
    <x v="196"/>
    <b v="0"/>
    <s v="CS558"/>
    <b v="1"/>
    <b v="1"/>
    <x v="2"/>
    <x v="19"/>
    <s v="COUNTER, M/SCREW, EARTH, BOLT"/>
    <m/>
    <m/>
    <x v="4"/>
    <x v="4"/>
    <x v="4"/>
    <x v="0"/>
  </r>
  <r>
    <x v="2476"/>
    <s v="CLIP-WIRING"/>
    <s v="EA"/>
    <s v="GC"/>
    <x v="51"/>
    <x v="51"/>
    <s v="N"/>
    <s v="아산3포장장"/>
    <n v="20201019"/>
    <x v="1353"/>
    <b v="0"/>
    <s v="PB325F"/>
    <b v="1"/>
    <b v="1"/>
    <x v="2"/>
    <x v="19"/>
    <s v="CLIP, WIRING"/>
    <m/>
    <n v="2"/>
    <x v="141"/>
    <x v="256"/>
    <x v="472"/>
    <x v="0"/>
  </r>
  <r>
    <x v="1859"/>
    <s v="GROMMET-WIRING"/>
    <s v="EA"/>
    <s v="GC"/>
    <x v="112"/>
    <x v="112"/>
    <s v="N"/>
    <s v="아산3포장장"/>
    <n v="20201027"/>
    <x v="331"/>
    <b v="0"/>
    <s v="PB325F"/>
    <b v="1"/>
    <b v="1"/>
    <x v="2"/>
    <x v="19"/>
    <s v="GROMMET, WIRING"/>
    <m/>
    <n v="2"/>
    <x v="72"/>
    <x v="256"/>
    <x v="374"/>
    <x v="0"/>
  </r>
  <r>
    <x v="1977"/>
    <s v="CLIP-HEAD LAMP MTG"/>
    <s v="EA"/>
    <s v="GC"/>
    <x v="109"/>
    <x v="109"/>
    <s v="N"/>
    <s v="아산3포장장"/>
    <n v="20201025"/>
    <x v="31"/>
    <b v="0"/>
    <s v="CS224"/>
    <b v="1"/>
    <b v="1"/>
    <x v="2"/>
    <x v="56"/>
    <s v="CLIP, HEAD, LAMP, MTG"/>
    <m/>
    <n v="4"/>
    <x v="141"/>
    <x v="270"/>
    <x v="399"/>
    <x v="0"/>
  </r>
  <r>
    <x v="2676"/>
    <s v="LAMP ASSY-OVERHEAD CONSOLE"/>
    <s v="EA"/>
    <s v="GC"/>
    <x v="148"/>
    <x v="148"/>
    <s v="N"/>
    <s v="아산3포장장"/>
    <n v="20201030"/>
    <x v="1481"/>
    <b v="0"/>
    <s v="PB335F"/>
    <b v="1"/>
    <b v="1"/>
    <x v="2"/>
    <x v="56"/>
    <s v="LAMP, OVERHEAD, CONSOLE"/>
    <m/>
    <n v="3"/>
    <x v="177"/>
    <x v="303"/>
    <x v="448"/>
    <x v="1"/>
  </r>
  <r>
    <x v="2677"/>
    <s v="LAMP ASSY-OVERHEAD CONSOLE"/>
    <s v="EA"/>
    <s v="GC"/>
    <x v="148"/>
    <x v="148"/>
    <s v="N"/>
    <s v="아산3포장장"/>
    <n v="20201030"/>
    <x v="1482"/>
    <b v="0"/>
    <s v="PB323"/>
    <b v="1"/>
    <b v="1"/>
    <x v="2"/>
    <x v="56"/>
    <s v="LAMP, OVERHEAD, CONSOLE"/>
    <m/>
    <n v="3"/>
    <x v="177"/>
    <x v="303"/>
    <x v="448"/>
    <x v="1"/>
  </r>
  <r>
    <x v="1443"/>
    <s v="SWITCH ASSY-DR"/>
    <s v="EA"/>
    <s v="GC"/>
    <x v="102"/>
    <x v="102"/>
    <s v="N"/>
    <s v="아산3포장장"/>
    <n v="20201026"/>
    <x v="298"/>
    <b v="0"/>
    <s v="PB325F"/>
    <b v="1"/>
    <b v="1"/>
    <x v="2"/>
    <x v="44"/>
    <s v="SWITCH, DR"/>
    <m/>
    <n v="2"/>
    <x v="101"/>
    <x v="136"/>
    <x v="268"/>
    <x v="0"/>
  </r>
  <r>
    <x v="2678"/>
    <s v="SWITCH ASSY-SIDE CRASH PAD"/>
    <s v="EA"/>
    <s v="GC"/>
    <x v="69"/>
    <x v="69"/>
    <s v="N"/>
    <s v="아산3포장장"/>
    <n v="20201020"/>
    <x v="925"/>
    <b v="0"/>
    <s v="PB325F"/>
    <b v="1"/>
    <b v="1"/>
    <x v="2"/>
    <x v="44"/>
    <s v="SWITCH, SIDE, CRASH, PAD"/>
    <m/>
    <n v="4"/>
    <x v="101"/>
    <x v="131"/>
    <x v="189"/>
    <x v="0"/>
  </r>
  <r>
    <x v="2679"/>
    <s v="SWITCH ASSY-SIDE CRASH PAD"/>
    <s v="EA"/>
    <s v="GC"/>
    <x v="69"/>
    <x v="69"/>
    <s v="N"/>
    <s v="아산3포장장"/>
    <n v="20201027"/>
    <x v="1483"/>
    <b v="0"/>
    <s v="PB325F"/>
    <b v="1"/>
    <b v="1"/>
    <x v="2"/>
    <x v="44"/>
    <s v="SWITCH, SIDE, CRASH, PAD"/>
    <m/>
    <n v="4"/>
    <x v="101"/>
    <x v="131"/>
    <x v="189"/>
    <x v="0"/>
  </r>
  <r>
    <x v="1341"/>
    <s v="ANTENNA ASSY-SMART KEY"/>
    <s v="EA"/>
    <s v="GC"/>
    <x v="69"/>
    <x v="69"/>
    <s v="N"/>
    <s v="아산3포장장"/>
    <n v="20201023"/>
    <x v="678"/>
    <b v="0"/>
    <s v="PB325F"/>
    <b v="1"/>
    <b v="1"/>
    <x v="2"/>
    <x v="33"/>
    <s v="ANTENNA, SMART, KEY"/>
    <m/>
    <n v="3"/>
    <x v="76"/>
    <x v="104"/>
    <x v="154"/>
    <x v="0"/>
  </r>
  <r>
    <x v="2680"/>
    <s v="FOB-SMART KEY"/>
    <s v="EA"/>
    <s v="GC"/>
    <x v="69"/>
    <x v="69"/>
    <s v="N"/>
    <s v="아산3포장장"/>
    <n v="20201030"/>
    <x v="1448"/>
    <b v="0"/>
    <s v="PB325F"/>
    <b v="1"/>
    <b v="1"/>
    <x v="2"/>
    <x v="33"/>
    <s v="FOB, SMART, KEY"/>
    <m/>
    <n v="3"/>
    <x v="84"/>
    <x v="104"/>
    <x v="153"/>
    <x v="0"/>
  </r>
  <r>
    <x v="2681"/>
    <s v="FOB-SMART KEY"/>
    <s v="EA"/>
    <s v="GC"/>
    <x v="69"/>
    <x v="69"/>
    <s v="N"/>
    <s v="아산3포장장"/>
    <n v="20200831"/>
    <x v="1448"/>
    <b v="0"/>
    <s v="PB325F"/>
    <b v="1"/>
    <b v="1"/>
    <x v="2"/>
    <x v="33"/>
    <s v="FOB, SMART, KEY"/>
    <m/>
    <n v="3"/>
    <x v="84"/>
    <x v="104"/>
    <x v="153"/>
    <x v="0"/>
  </r>
  <r>
    <x v="2682"/>
    <s v="CAMERA ASSY-RR VIEW"/>
    <s v="EA"/>
    <s v="GC"/>
    <x v="62"/>
    <x v="62"/>
    <s v="Y"/>
    <s v="아산3포장장"/>
    <n v="20201030"/>
    <x v="1484"/>
    <b v="0"/>
    <s v="HS337"/>
    <b v="1"/>
    <b v="1"/>
    <x v="2"/>
    <x v="33"/>
    <s v="CAMERA, VIEW"/>
    <s v="RR"/>
    <n v="2"/>
    <x v="212"/>
    <x v="326"/>
    <x v="491"/>
    <x v="0"/>
  </r>
  <r>
    <x v="2683"/>
    <s v="CAMERA ASSY-RR VIEW"/>
    <s v="EA"/>
    <s v="GC"/>
    <x v="62"/>
    <x v="62"/>
    <s v="Y"/>
    <s v="아산3포장장"/>
    <n v="20200925"/>
    <x v="1484"/>
    <b v="0"/>
    <s v="HS337"/>
    <b v="1"/>
    <b v="1"/>
    <x v="2"/>
    <x v="33"/>
    <s v="CAMERA, VIEW"/>
    <s v="RR"/>
    <n v="2"/>
    <x v="212"/>
    <x v="326"/>
    <x v="491"/>
    <x v="0"/>
  </r>
  <r>
    <x v="2684"/>
    <s v="CAMERA ASSY-RR VIEW"/>
    <s v="EA"/>
    <s v="GC"/>
    <x v="62"/>
    <x v="62"/>
    <s v="Y"/>
    <s v="아산3포장장"/>
    <n v="20201030"/>
    <x v="1484"/>
    <b v="0"/>
    <s v="HS337"/>
    <b v="1"/>
    <b v="1"/>
    <x v="2"/>
    <x v="33"/>
    <s v="CAMERA, VIEW"/>
    <s v="RR"/>
    <n v="2"/>
    <x v="212"/>
    <x v="326"/>
    <x v="491"/>
    <x v="0"/>
  </r>
  <r>
    <x v="2685"/>
    <s v="CAMERA ASSY-RR VIEW"/>
    <s v="EA"/>
    <s v="GC"/>
    <x v="62"/>
    <x v="62"/>
    <s v="Y"/>
    <s v="아산3포장장"/>
    <n v="20200925"/>
    <x v="1484"/>
    <b v="0"/>
    <s v="HS337"/>
    <b v="1"/>
    <b v="1"/>
    <x v="2"/>
    <x v="33"/>
    <s v="CAMERA, VIEW"/>
    <s v="RR"/>
    <n v="2"/>
    <x v="212"/>
    <x v="326"/>
    <x v="491"/>
    <x v="0"/>
  </r>
  <r>
    <x v="2686"/>
    <s v="CAMERA ASSY-RR VIEW"/>
    <s v="EA"/>
    <s v="GC"/>
    <x v="62"/>
    <x v="62"/>
    <s v="Y"/>
    <s v="아산3포장장"/>
    <n v="20201030"/>
    <x v="1484"/>
    <b v="0"/>
    <s v="HS337"/>
    <b v="1"/>
    <b v="1"/>
    <x v="2"/>
    <x v="33"/>
    <s v="CAMERA, VIEW"/>
    <s v="RR"/>
    <n v="2"/>
    <x v="212"/>
    <x v="326"/>
    <x v="491"/>
    <x v="0"/>
  </r>
  <r>
    <x v="2687"/>
    <s v="CAMERA ASSY-RR VIEW"/>
    <s v="EA"/>
    <s v="GC"/>
    <x v="62"/>
    <x v="62"/>
    <s v="Y"/>
    <s v="아산3포장장"/>
    <n v="20200907"/>
    <x v="1484"/>
    <b v="0"/>
    <s v="HS337"/>
    <b v="1"/>
    <b v="1"/>
    <x v="2"/>
    <x v="33"/>
    <s v="CAMERA, VIEW"/>
    <s v="RR"/>
    <n v="2"/>
    <x v="212"/>
    <x v="326"/>
    <x v="491"/>
    <x v="0"/>
  </r>
  <r>
    <x v="2688"/>
    <s v="CAMERA ASSY-RR VIEW"/>
    <s v="EA"/>
    <s v="GC"/>
    <x v="62"/>
    <x v="62"/>
    <s v="Y"/>
    <s v="아산3포장장"/>
    <n v="20200828"/>
    <x v="1484"/>
    <b v="0"/>
    <s v="HS337"/>
    <b v="1"/>
    <b v="1"/>
    <x v="2"/>
    <x v="33"/>
    <s v="CAMERA, VIEW"/>
    <s v="RR"/>
    <n v="2"/>
    <x v="212"/>
    <x v="326"/>
    <x v="491"/>
    <x v="0"/>
  </r>
  <r>
    <x v="2689"/>
    <s v="CAMERA ASSY-RR VIEW"/>
    <s v="EA"/>
    <s v="GC"/>
    <x v="62"/>
    <x v="62"/>
    <s v="Y"/>
    <s v="아산3포장장"/>
    <n v="20201005"/>
    <x v="1484"/>
    <b v="0"/>
    <s v="HS337"/>
    <b v="1"/>
    <b v="1"/>
    <x v="2"/>
    <x v="33"/>
    <s v="CAMERA, VIEW"/>
    <s v="RR"/>
    <n v="2"/>
    <x v="212"/>
    <x v="326"/>
    <x v="491"/>
    <x v="0"/>
  </r>
  <r>
    <x v="2690"/>
    <s v="CAMERA ASSY-RR VIEW"/>
    <s v="EA"/>
    <s v="GC"/>
    <x v="62"/>
    <x v="62"/>
    <s v="Y"/>
    <s v="아산3포장장"/>
    <n v="20200729"/>
    <x v="1484"/>
    <b v="0"/>
    <s v="HS337"/>
    <b v="1"/>
    <b v="1"/>
    <x v="2"/>
    <x v="33"/>
    <s v="CAMERA, VIEW"/>
    <s v="RR"/>
    <n v="2"/>
    <x v="212"/>
    <x v="326"/>
    <x v="491"/>
    <x v="0"/>
  </r>
  <r>
    <x v="2691"/>
    <s v="SENSOR ASSY-A/TYPE CRASH"/>
    <s v="EA"/>
    <s v="GC"/>
    <x v="62"/>
    <x v="62"/>
    <s v="N"/>
    <s v="아산3포장장"/>
    <n v="20201021"/>
    <x v="1485"/>
    <b v="0"/>
    <s v="PB325F"/>
    <b v="1"/>
    <b v="1"/>
    <x v="2"/>
    <x v="33"/>
    <s v="SENSOR, A/TYPE, CRASH"/>
    <m/>
    <n v="3"/>
    <x v="36"/>
    <x v="81"/>
    <x v="119"/>
    <x v="0"/>
  </r>
  <r>
    <x v="2692"/>
    <s v="SENSOR ASSY-PRESS/TYPE CRASH"/>
    <s v="EA"/>
    <s v="GC"/>
    <x v="62"/>
    <x v="62"/>
    <s v="N"/>
    <s v="아산3포장장"/>
    <n v="20201028"/>
    <x v="758"/>
    <b v="0"/>
    <s v="PB325F"/>
    <b v="1"/>
    <b v="1"/>
    <x v="2"/>
    <x v="33"/>
    <s v="SENSOR, PRESS/TYPE, CRASH"/>
    <m/>
    <n v="3"/>
    <x v="36"/>
    <x v="327"/>
    <x v="492"/>
    <x v="0"/>
  </r>
  <r>
    <x v="2693"/>
    <s v="COVER ASSY-RAIN SENSOR"/>
    <m/>
    <s v="GC"/>
    <x v="115"/>
    <x v="115"/>
    <s v="N"/>
    <s v="아산3포장장"/>
    <n v="20201028"/>
    <x v="398"/>
    <b v="0"/>
    <s v="PB325F"/>
    <b v="1"/>
    <b v="1"/>
    <x v="2"/>
    <x v="34"/>
    <s v="COVER, RAIN, SENSOR"/>
    <m/>
    <n v="3"/>
    <x v="6"/>
    <x v="328"/>
    <x v="493"/>
    <x v="0"/>
  </r>
  <r>
    <x v="2694"/>
    <s v="COVER-RAIN SENSOR INR"/>
    <m/>
    <s v="GC"/>
    <x v="115"/>
    <x v="115"/>
    <s v="N"/>
    <s v="아산3포장장"/>
    <n v="20201028"/>
    <x v="0"/>
    <b v="0"/>
    <s v="PB320F"/>
    <b v="1"/>
    <b v="1"/>
    <x v="2"/>
    <x v="34"/>
    <s v="COVER, RAIN, SENSOR, INR"/>
    <m/>
    <n v="4"/>
    <x v="6"/>
    <x v="254"/>
    <x v="369"/>
    <x v="0"/>
  </r>
  <r>
    <x v="2695"/>
    <s v="ANTENNA ASSY-ROOF POLE"/>
    <m/>
    <s v="GC"/>
    <x v="63"/>
    <x v="63"/>
    <s v="N"/>
    <s v="아산3포장장"/>
    <n v="20201029"/>
    <x v="664"/>
    <b v="0"/>
    <s v="HS337"/>
    <b v="1"/>
    <b v="1"/>
    <x v="2"/>
    <x v="34"/>
    <s v="ANTENNA, ROOF, POLE"/>
    <m/>
    <n v="3"/>
    <x v="76"/>
    <x v="329"/>
    <x v="494"/>
    <x v="0"/>
  </r>
  <r>
    <x v="2696"/>
    <s v="ANTENNA ASSY-ROOF POLE"/>
    <m/>
    <s v="GC"/>
    <x v="63"/>
    <x v="63"/>
    <s v="N"/>
    <s v="아산3포장장"/>
    <n v="20201030"/>
    <x v="1486"/>
    <b v="0"/>
    <s v="HS337"/>
    <b v="1"/>
    <b v="1"/>
    <x v="2"/>
    <x v="34"/>
    <s v="ANTENNA, ROOF, POLE"/>
    <m/>
    <n v="3"/>
    <x v="76"/>
    <x v="329"/>
    <x v="494"/>
    <x v="0"/>
  </r>
  <r>
    <x v="2697"/>
    <s v="ANTENNA ASSY-ROOF POLE"/>
    <s v="EA"/>
    <s v="GC"/>
    <x v="111"/>
    <x v="111"/>
    <s v="N"/>
    <s v="아산3포장장"/>
    <n v="20201023"/>
    <x v="1487"/>
    <b v="0"/>
    <s v="HS337"/>
    <b v="1"/>
    <b v="1"/>
    <x v="2"/>
    <x v="34"/>
    <s v="ANTENNA, ROOF, POLE"/>
    <m/>
    <n v="3"/>
    <x v="76"/>
    <x v="329"/>
    <x v="494"/>
    <x v="0"/>
  </r>
  <r>
    <x v="2698"/>
    <s v="ANTENNA ASSY-ROOF POLE"/>
    <m/>
    <s v="GC"/>
    <x v="111"/>
    <x v="111"/>
    <s v="N"/>
    <s v="아산3포장장"/>
    <n v="20201023"/>
    <x v="1488"/>
    <b v="0"/>
    <s v="HS337"/>
    <b v="1"/>
    <b v="1"/>
    <x v="2"/>
    <x v="34"/>
    <s v="ANTENNA, ROOF, POLE"/>
    <m/>
    <n v="3"/>
    <x v="76"/>
    <x v="329"/>
    <x v="494"/>
    <x v="0"/>
  </r>
  <r>
    <x v="2699"/>
    <s v="ANTENNA ASSY-ROOF POLE"/>
    <s v="EA"/>
    <s v="GC"/>
    <x v="111"/>
    <x v="111"/>
    <s v="N"/>
    <s v="아산3포장장"/>
    <n v="20201023"/>
    <x v="1359"/>
    <b v="0"/>
    <s v="HS337"/>
    <b v="1"/>
    <b v="1"/>
    <x v="2"/>
    <x v="34"/>
    <s v="ANTENNA, ROOF, POLE"/>
    <m/>
    <n v="3"/>
    <x v="76"/>
    <x v="329"/>
    <x v="494"/>
    <x v="0"/>
  </r>
  <r>
    <x v="2700"/>
    <s v="?ANTENNA ASSY-ROOF POLE"/>
    <s v="EA"/>
    <s v="GC"/>
    <x v="111"/>
    <x v="111"/>
    <s v="N"/>
    <s v="아산3포장장"/>
    <n v="20201028"/>
    <x v="1489"/>
    <b v="0"/>
    <s v="HS337"/>
    <b v="1"/>
    <b v="1"/>
    <x v="2"/>
    <x v="34"/>
    <s v="ANTENNA, ROOF, POLE"/>
    <m/>
    <n v="3"/>
    <x v="76"/>
    <x v="329"/>
    <x v="494"/>
    <x v="0"/>
  </r>
  <r>
    <x v="2701"/>
    <s v="ANTENNA ASSY-ROOF SHARKFIN"/>
    <m/>
    <s v="GC"/>
    <x v="111"/>
    <x v="111"/>
    <s v="N"/>
    <s v="아산3포장장"/>
    <n v="20200701"/>
    <x v="280"/>
    <b v="0"/>
    <s v="HS337"/>
    <b v="1"/>
    <b v="1"/>
    <x v="2"/>
    <x v="34"/>
    <s v="ANTENNA, ROOF, SHARKFIN"/>
    <m/>
    <n v="3"/>
    <x v="76"/>
    <x v="123"/>
    <x v="236"/>
    <x v="0"/>
  </r>
  <r>
    <x v="2702"/>
    <s v="ANTENNA ASSY-ROOF SHARKFIN"/>
    <m/>
    <s v="GC"/>
    <x v="111"/>
    <x v="111"/>
    <s v="N"/>
    <s v="아산3포장장"/>
    <n v="20200701"/>
    <x v="552"/>
    <b v="0"/>
    <s v="HS337"/>
    <b v="1"/>
    <b v="1"/>
    <x v="2"/>
    <x v="34"/>
    <s v="ANTENNA, ROOF, SHARKFIN"/>
    <m/>
    <n v="3"/>
    <x v="76"/>
    <x v="123"/>
    <x v="236"/>
    <x v="0"/>
  </r>
  <r>
    <x v="2703"/>
    <s v="ANTENNA ASSY-COMBINATION"/>
    <s v="EA"/>
    <s v="GC"/>
    <x v="111"/>
    <x v="111"/>
    <s v="N"/>
    <s v="아산3포장장"/>
    <n v="20200825"/>
    <x v="1490"/>
    <b v="0"/>
    <s v="HS337"/>
    <b v="1"/>
    <b v="1"/>
    <x v="2"/>
    <x v="34"/>
    <s v="ANTENNA, COMBINATION"/>
    <m/>
    <n v="2"/>
    <x v="76"/>
    <x v="94"/>
    <x v="139"/>
    <x v="1"/>
  </r>
  <r>
    <x v="2704"/>
    <s v="ANTENNA ASSY-COMBINATION"/>
    <s v="EA"/>
    <s v="GC"/>
    <x v="111"/>
    <x v="111"/>
    <s v="N"/>
    <s v="아산3포장장"/>
    <n v="20201030"/>
    <x v="1305"/>
    <b v="0"/>
    <s v="HS337"/>
    <b v="1"/>
    <b v="1"/>
    <x v="2"/>
    <x v="34"/>
    <s v="ANTENNA, COMBINATION"/>
    <m/>
    <n v="2"/>
    <x v="76"/>
    <x v="94"/>
    <x v="139"/>
    <x v="1"/>
  </r>
  <r>
    <x v="2481"/>
    <s v="ANTENNA ASSY-COMBINATION"/>
    <s v="EA"/>
    <s v="GC"/>
    <x v="111"/>
    <x v="111"/>
    <s v="N"/>
    <s v="아산3포장장"/>
    <n v="20200901"/>
    <x v="1358"/>
    <b v="0"/>
    <s v="HS337"/>
    <b v="1"/>
    <b v="1"/>
    <x v="2"/>
    <x v="34"/>
    <s v="ANTENNA, COMBINATION"/>
    <m/>
    <n v="2"/>
    <x v="76"/>
    <x v="94"/>
    <x v="139"/>
    <x v="1"/>
  </r>
  <r>
    <x v="2705"/>
    <s v="ANTENNA ASSY-COMBINATION"/>
    <s v="EA"/>
    <s v="GC"/>
    <x v="111"/>
    <x v="111"/>
    <s v="N"/>
    <s v="아산3포장장"/>
    <n v="20200810"/>
    <x v="1491"/>
    <b v="0"/>
    <s v="HS337"/>
    <b v="1"/>
    <b v="1"/>
    <x v="2"/>
    <x v="34"/>
    <s v="ANTENNA, COMBINATION"/>
    <m/>
    <n v="2"/>
    <x v="76"/>
    <x v="94"/>
    <x v="139"/>
    <x v="1"/>
  </r>
  <r>
    <x v="2482"/>
    <s v="ANTENNA ASSY-COMBINATION"/>
    <s v="EA"/>
    <s v="GC"/>
    <x v="111"/>
    <x v="111"/>
    <s v="N"/>
    <s v="아산3포장장"/>
    <n v="20201022"/>
    <x v="1359"/>
    <b v="0"/>
    <s v="HS337"/>
    <b v="1"/>
    <b v="1"/>
    <x v="2"/>
    <x v="34"/>
    <s v="ANTENNA, COMBINATION"/>
    <m/>
    <n v="2"/>
    <x v="76"/>
    <x v="94"/>
    <x v="139"/>
    <x v="1"/>
  </r>
  <r>
    <x v="2706"/>
    <s v="ANTENNA ASSY-COMBINATION"/>
    <s v="EA"/>
    <s v="GC"/>
    <x v="111"/>
    <x v="111"/>
    <s v="N"/>
    <s v="아산3포장장"/>
    <n v="20200811"/>
    <x v="1492"/>
    <b v="0"/>
    <s v="HS337"/>
    <b v="1"/>
    <b v="1"/>
    <x v="2"/>
    <x v="34"/>
    <s v="ANTENNA, COMBINATION"/>
    <m/>
    <n v="2"/>
    <x v="76"/>
    <x v="94"/>
    <x v="139"/>
    <x v="1"/>
  </r>
  <r>
    <x v="2707"/>
    <s v="ANTENNA ASSY-COMBINATION"/>
    <s v="EA"/>
    <s v="GC"/>
    <x v="111"/>
    <x v="111"/>
    <s v="N"/>
    <s v="아산3포장장"/>
    <n v="20200904"/>
    <x v="1493"/>
    <b v="0"/>
    <s v="HS337"/>
    <b v="1"/>
    <b v="1"/>
    <x v="2"/>
    <x v="34"/>
    <s v="ANTENNA, COMBINATION"/>
    <m/>
    <n v="2"/>
    <x v="76"/>
    <x v="94"/>
    <x v="139"/>
    <x v="1"/>
  </r>
  <r>
    <x v="1528"/>
    <s v="NUT-COMBINATION ANTENNA"/>
    <s v="EA"/>
    <s v="GC"/>
    <x v="111"/>
    <x v="111"/>
    <s v="N"/>
    <s v="아산3포장장"/>
    <n v="20201029"/>
    <x v="799"/>
    <b v="0"/>
    <s v="CM428"/>
    <b v="1"/>
    <b v="1"/>
    <x v="2"/>
    <x v="34"/>
    <s v="NUT, COMBINATION, ANTENNA"/>
    <m/>
    <n v="3"/>
    <x v="16"/>
    <x v="148"/>
    <x v="213"/>
    <x v="0"/>
  </r>
  <r>
    <x v="2708"/>
    <s v="FEEDER CABLE-ANTENNA FLR NO.1"/>
    <s v="EA"/>
    <s v="GC"/>
    <x v="63"/>
    <x v="63"/>
    <s v="N"/>
    <s v="아산3포장장"/>
    <n v="20200827"/>
    <x v="1494"/>
    <b v="0"/>
    <s v="PB325F"/>
    <b v="1"/>
    <b v="1"/>
    <x v="2"/>
    <x v="34"/>
    <s v="FEEDER, CABLE, ANTENNA, FLR"/>
    <m/>
    <n v="4"/>
    <x v="203"/>
    <x v="315"/>
    <x v="475"/>
    <x v="0"/>
  </r>
  <r>
    <x v="2709"/>
    <s v="FEEDER CABLE-ANTENNA EXTN NO.1"/>
    <m/>
    <s v="GC"/>
    <x v="63"/>
    <x v="63"/>
    <s v="N"/>
    <s v="아산3포장장"/>
    <n v="20200928"/>
    <x v="1495"/>
    <b v="0"/>
    <s v="PB326F"/>
    <b v="1"/>
    <b v="1"/>
    <x v="2"/>
    <x v="34"/>
    <s v="FEEDER, CABLE, ANTENNA, EXTN"/>
    <m/>
    <n v="4"/>
    <x v="203"/>
    <x v="330"/>
    <x v="495"/>
    <x v="0"/>
  </r>
  <r>
    <x v="2710"/>
    <s v="FEEDER CABLE-ANTENNA EXTN NO.1"/>
    <s v="EA"/>
    <s v="GC"/>
    <x v="63"/>
    <x v="63"/>
    <s v="N"/>
    <s v="아산3포장장"/>
    <n v="20201027"/>
    <x v="1496"/>
    <b v="0"/>
    <s v="PB323"/>
    <b v="1"/>
    <b v="1"/>
    <x v="2"/>
    <x v="34"/>
    <s v="FEEDER, CABLE, ANTENNA, EXTN"/>
    <m/>
    <n v="4"/>
    <x v="203"/>
    <x v="330"/>
    <x v="495"/>
    <x v="0"/>
  </r>
  <r>
    <x v="2711"/>
    <s v="FEEDER CABLE-ANTENNA EXTN NO.1"/>
    <m/>
    <s v="GC"/>
    <x v="63"/>
    <x v="63"/>
    <s v="N"/>
    <s v="아산3포장장"/>
    <n v="20201008"/>
    <x v="1438"/>
    <b v="0"/>
    <s v="PB325F"/>
    <b v="1"/>
    <b v="1"/>
    <x v="2"/>
    <x v="34"/>
    <s v="FEEDER, CABLE, ANTENNA, EXTN"/>
    <m/>
    <n v="4"/>
    <x v="203"/>
    <x v="330"/>
    <x v="495"/>
    <x v="0"/>
  </r>
  <r>
    <x v="2712"/>
    <s v="FEEDER CABLE-ANTENNA FLR NO.1"/>
    <s v="EA"/>
    <s v="GC"/>
    <x v="63"/>
    <x v="63"/>
    <s v="N"/>
    <s v="아산3포장장"/>
    <n v="20201026"/>
    <x v="1497"/>
    <b v="0"/>
    <s v="PB325F"/>
    <b v="1"/>
    <b v="1"/>
    <x v="2"/>
    <x v="34"/>
    <s v="FEEDER, CABLE, ANTENNA, FLR"/>
    <m/>
    <n v="4"/>
    <x v="203"/>
    <x v="315"/>
    <x v="475"/>
    <x v="0"/>
  </r>
  <r>
    <x v="2713"/>
    <s v="FEEDER CABLE-ANTENNA EXTN NO.1"/>
    <m/>
    <s v="GC"/>
    <x v="63"/>
    <x v="63"/>
    <s v="N"/>
    <s v="아산3포장장"/>
    <n v="20201026"/>
    <x v="278"/>
    <b v="0"/>
    <s v="PB325F"/>
    <b v="1"/>
    <b v="1"/>
    <x v="2"/>
    <x v="34"/>
    <s v="FEEDER, CABLE, ANTENNA, EXTN"/>
    <m/>
    <n v="4"/>
    <x v="203"/>
    <x v="330"/>
    <x v="495"/>
    <x v="0"/>
  </r>
  <r>
    <x v="2714"/>
    <s v="FEEDER CABLE-ANTENNA EXTN NO.1"/>
    <m/>
    <s v="GC"/>
    <x v="63"/>
    <x v="63"/>
    <s v="N"/>
    <s v="아산3포장장"/>
    <n v="20201029"/>
    <x v="1498"/>
    <b v="0"/>
    <s v="PB323"/>
    <b v="1"/>
    <b v="1"/>
    <x v="2"/>
    <x v="34"/>
    <s v="FEEDER, CABLE, ANTENNA, EXTN"/>
    <m/>
    <n v="4"/>
    <x v="203"/>
    <x v="330"/>
    <x v="495"/>
    <x v="0"/>
  </r>
  <r>
    <x v="2715"/>
    <s v="FEEDER CABLE-ANTENNA EXTN NO.1"/>
    <m/>
    <s v="GC"/>
    <x v="63"/>
    <x v="63"/>
    <s v="N"/>
    <s v="아산3포장장"/>
    <n v="20200928"/>
    <x v="1486"/>
    <b v="0"/>
    <s v="PB325F"/>
    <b v="1"/>
    <b v="1"/>
    <x v="2"/>
    <x v="34"/>
    <s v="FEEDER, CABLE, ANTENNA, EXTN"/>
    <m/>
    <n v="4"/>
    <x v="203"/>
    <x v="330"/>
    <x v="495"/>
    <x v="0"/>
  </r>
  <r>
    <x v="2716"/>
    <s v="FEEDER CABLE-ANTENNA FLR NO.1"/>
    <s v="EA"/>
    <s v="GC"/>
    <x v="63"/>
    <x v="63"/>
    <s v="N"/>
    <s v="아산3포장장"/>
    <n v="20200713"/>
    <x v="1499"/>
    <b v="0"/>
    <s v="PB325F"/>
    <b v="1"/>
    <b v="1"/>
    <x v="2"/>
    <x v="34"/>
    <s v="FEEDER, CABLE, ANTENNA, FLR"/>
    <m/>
    <n v="4"/>
    <x v="203"/>
    <x v="315"/>
    <x v="475"/>
    <x v="0"/>
  </r>
  <r>
    <x v="2717"/>
    <s v="FEEDER CABLE-ANTENNA FLR NO.1"/>
    <s v="EA"/>
    <s v="GC"/>
    <x v="63"/>
    <x v="63"/>
    <s v="N"/>
    <s v="아산3포장장"/>
    <n v="20201006"/>
    <x v="1500"/>
    <b v="0"/>
    <s v="PB325F"/>
    <b v="1"/>
    <b v="1"/>
    <x v="2"/>
    <x v="34"/>
    <s v="FEEDER, CABLE, ANTENNA, FLR"/>
    <m/>
    <n v="4"/>
    <x v="203"/>
    <x v="315"/>
    <x v="475"/>
    <x v="0"/>
  </r>
  <r>
    <x v="2718"/>
    <s v="FEEDER CABLE-ANTENNA FLR NO.1"/>
    <s v="EA"/>
    <s v="GC"/>
    <x v="63"/>
    <x v="63"/>
    <s v="N"/>
    <s v="아산3포장장"/>
    <n v="20200909"/>
    <x v="1501"/>
    <b v="0"/>
    <s v="PB325F"/>
    <b v="1"/>
    <b v="1"/>
    <x v="2"/>
    <x v="34"/>
    <s v="FEEDER, CABLE, ANTENNA, FLR"/>
    <m/>
    <n v="4"/>
    <x v="203"/>
    <x v="315"/>
    <x v="475"/>
    <x v="0"/>
  </r>
  <r>
    <x v="2719"/>
    <s v="FEEDER CABLE-ANTENNA EXTN NO.2"/>
    <s v="EA"/>
    <s v="GC"/>
    <x v="63"/>
    <x v="63"/>
    <s v="N"/>
    <s v="아산3포장장"/>
    <n v="20201029"/>
    <x v="1502"/>
    <b v="0"/>
    <s v="PB325F"/>
    <b v="1"/>
    <b v="1"/>
    <x v="2"/>
    <x v="34"/>
    <s v="FEEDER, CABLE, ANTENNA, EXTN"/>
    <m/>
    <n v="4"/>
    <x v="203"/>
    <x v="330"/>
    <x v="495"/>
    <x v="0"/>
  </r>
  <r>
    <x v="2720"/>
    <s v="FEEDER CABLE-ANTENNA EXTN NO.2"/>
    <m/>
    <s v="GC"/>
    <x v="63"/>
    <x v="63"/>
    <s v="N"/>
    <s v="아산3포장장"/>
    <n v="20201026"/>
    <x v="1503"/>
    <b v="0"/>
    <s v="PB325F"/>
    <b v="1"/>
    <b v="1"/>
    <x v="2"/>
    <x v="34"/>
    <s v="FEEDER, CABLE, ANTENNA, EXTN"/>
    <m/>
    <n v="4"/>
    <x v="203"/>
    <x v="330"/>
    <x v="495"/>
    <x v="0"/>
  </r>
  <r>
    <x v="2721"/>
    <s v="FEEDER CABLE-ANTENNA EXTN NO.2"/>
    <m/>
    <s v="GC"/>
    <x v="63"/>
    <x v="63"/>
    <s v="N"/>
    <s v="아산3포장장"/>
    <n v="20201026"/>
    <x v="1438"/>
    <b v="0"/>
    <s v="PB325F"/>
    <b v="1"/>
    <b v="1"/>
    <x v="2"/>
    <x v="34"/>
    <s v="FEEDER, CABLE, ANTENNA, EXTN"/>
    <m/>
    <n v="4"/>
    <x v="203"/>
    <x v="330"/>
    <x v="495"/>
    <x v="0"/>
  </r>
  <r>
    <x v="2722"/>
    <s v="FEEDER CABLE-ANTENNA FLR NO.2"/>
    <s v="EA"/>
    <s v="GC"/>
    <x v="63"/>
    <x v="63"/>
    <s v="N"/>
    <s v="아산3포장장"/>
    <n v="20200827"/>
    <x v="1504"/>
    <b v="0"/>
    <s v="PB325F"/>
    <b v="1"/>
    <b v="1"/>
    <x v="2"/>
    <x v="34"/>
    <s v="FEEDER, CABLE, ANTENNA, FLR"/>
    <m/>
    <n v="4"/>
    <x v="203"/>
    <x v="315"/>
    <x v="475"/>
    <x v="0"/>
  </r>
  <r>
    <x v="2723"/>
    <s v="FEEDER CABLE-ANTENNA FLR NO.2"/>
    <s v="EA"/>
    <s v="GC"/>
    <x v="63"/>
    <x v="63"/>
    <s v="N"/>
    <s v="아산3포장장"/>
    <n v="20201026"/>
    <x v="753"/>
    <b v="0"/>
    <s v="PB325F"/>
    <b v="1"/>
    <b v="1"/>
    <x v="2"/>
    <x v="34"/>
    <s v="FEEDER, CABLE, ANTENNA, FLR"/>
    <m/>
    <n v="4"/>
    <x v="203"/>
    <x v="315"/>
    <x v="475"/>
    <x v="0"/>
  </r>
  <r>
    <x v="2724"/>
    <s v="FEEDER CABLE-ANTENNA FLR NO.2"/>
    <s v="EA"/>
    <s v="GC"/>
    <x v="63"/>
    <x v="63"/>
    <s v="N"/>
    <s v="아산3포장장"/>
    <n v="20200813"/>
    <x v="1505"/>
    <b v="0"/>
    <s v="PB325F"/>
    <b v="1"/>
    <b v="1"/>
    <x v="2"/>
    <x v="34"/>
    <s v="FEEDER, CABLE, ANTENNA, FLR"/>
    <m/>
    <n v="4"/>
    <x v="203"/>
    <x v="315"/>
    <x v="475"/>
    <x v="0"/>
  </r>
  <r>
    <x v="2489"/>
    <s v="SPEAKER &amp; PROTECTOR ASSY-DR"/>
    <s v="EA"/>
    <s v="GC"/>
    <x v="167"/>
    <x v="166"/>
    <s v="N"/>
    <s v="아산3포장장"/>
    <n v="20201028"/>
    <x v="1364"/>
    <b v="0"/>
    <s v="PB323"/>
    <b v="1"/>
    <b v="1"/>
    <x v="2"/>
    <x v="34"/>
    <s v="SPEAKER&amp;PROTECTOR, DR"/>
    <m/>
    <n v="2"/>
    <x v="204"/>
    <x v="136"/>
    <x v="476"/>
    <x v="1"/>
  </r>
  <r>
    <x v="2490"/>
    <s v="HORN ASSY-BURGLAR ALARM"/>
    <s v="EA"/>
    <s v="GC"/>
    <x v="168"/>
    <x v="167"/>
    <s v="N"/>
    <s v="아산3포장장"/>
    <n v="20201023"/>
    <x v="1365"/>
    <b v="0"/>
    <s v="PB325F"/>
    <b v="1"/>
    <b v="1"/>
    <x v="2"/>
    <x v="34"/>
    <s v="HORN, BURGLAR, ALARM"/>
    <m/>
    <n v="3"/>
    <x v="205"/>
    <x v="316"/>
    <x v="477"/>
    <x v="0"/>
  </r>
  <r>
    <x v="2725"/>
    <s v="SWITCH ASSY-STRG/WHL R/CONT"/>
    <s v="EA"/>
    <s v="GC"/>
    <x v="57"/>
    <x v="57"/>
    <s v="N"/>
    <s v="아산3포장장"/>
    <n v="20200915"/>
    <x v="778"/>
    <b v="0"/>
    <s v="YUPCHE"/>
    <b v="1"/>
    <b v="1"/>
    <x v="2"/>
    <x v="34"/>
    <s v="SWITCH, STRG/WHL, R/CONT"/>
    <m/>
    <n v="3"/>
    <x v="101"/>
    <x v="331"/>
    <x v="496"/>
    <x v="0"/>
  </r>
  <r>
    <x v="2726"/>
    <s v="Steering wheel-switch"/>
    <s v="EA"/>
    <s v="GC"/>
    <x v="57"/>
    <x v="57"/>
    <s v="N"/>
    <s v="아산3포장장"/>
    <n v="20201015"/>
    <x v="1506"/>
    <b v="0"/>
    <s v="YUPCHE"/>
    <b v="1"/>
    <b v="1"/>
    <x v="2"/>
    <x v="34"/>
    <s v="STEERING, WHEEL, SWITCH"/>
    <m/>
    <n v="3"/>
    <x v="187"/>
    <x v="332"/>
    <x v="497"/>
    <x v="0"/>
  </r>
  <r>
    <x v="2727"/>
    <s v="SWITCH ASSY-STRG/WHL R/CONT"/>
    <s v="EA"/>
    <s v="GC"/>
    <x v="57"/>
    <x v="57"/>
    <s v="N"/>
    <s v="아산3포장장"/>
    <n v="20201019"/>
    <x v="778"/>
    <b v="0"/>
    <s v="YUPCHE"/>
    <b v="1"/>
    <b v="1"/>
    <x v="2"/>
    <x v="34"/>
    <s v="SWITCH, STRG/WHL, R/CONT"/>
    <m/>
    <n v="3"/>
    <x v="101"/>
    <x v="331"/>
    <x v="496"/>
    <x v="0"/>
  </r>
  <r>
    <x v="2728"/>
    <s v="SWITCH ASSY-STRG/WHL R/CONT,RH"/>
    <s v="EA"/>
    <s v="GC"/>
    <x v="57"/>
    <x v="57"/>
    <s v="N"/>
    <s v="아산3포장장"/>
    <n v="20200915"/>
    <x v="778"/>
    <b v="0"/>
    <s v="YUPCHE"/>
    <b v="1"/>
    <b v="1"/>
    <x v="2"/>
    <x v="34"/>
    <s v="SWITCH, STRG/WHL, R/CONT"/>
    <m/>
    <n v="3"/>
    <x v="101"/>
    <x v="331"/>
    <x v="496"/>
    <x v="0"/>
  </r>
  <r>
    <x v="2729"/>
    <s v="SWITCH ASSY-STRG/WHL R/CONT,RH"/>
    <s v="EA"/>
    <s v="GC"/>
    <x v="57"/>
    <x v="57"/>
    <s v="N"/>
    <s v="아산3포장장"/>
    <n v="20200915"/>
    <x v="778"/>
    <b v="0"/>
    <s v="YUPCHE"/>
    <b v="1"/>
    <b v="1"/>
    <x v="2"/>
    <x v="34"/>
    <s v="SWITCH, STRG/WHL, R/CONT"/>
    <m/>
    <n v="3"/>
    <x v="101"/>
    <x v="331"/>
    <x v="496"/>
    <x v="0"/>
  </r>
  <r>
    <x v="2730"/>
    <s v="SWITCH ASSY-STRG/WHL R/CONT"/>
    <s v="EA"/>
    <s v="GC"/>
    <x v="57"/>
    <x v="57"/>
    <s v="N"/>
    <s v="아산3포장장"/>
    <n v="20201030"/>
    <x v="778"/>
    <b v="0"/>
    <s v="YUPCHE"/>
    <b v="1"/>
    <b v="1"/>
    <x v="2"/>
    <x v="34"/>
    <s v="SWITCH, STRG/WHL, R/CONT"/>
    <m/>
    <n v="3"/>
    <x v="101"/>
    <x v="331"/>
    <x v="496"/>
    <x v="0"/>
  </r>
  <r>
    <x v="2491"/>
    <s v="HOSE ASSY-WATER INLET"/>
    <s v="EA"/>
    <s v="GC"/>
    <x v="49"/>
    <x v="49"/>
    <s v="N"/>
    <s v="아산3포장장"/>
    <n v="20201022"/>
    <x v="1366"/>
    <b v="0"/>
    <s v="PB325F"/>
    <b v="1"/>
    <b v="1"/>
    <x v="2"/>
    <x v="3"/>
    <s v="HOSE, WATER, INLET"/>
    <m/>
    <n v="3"/>
    <x v="58"/>
    <x v="221"/>
    <x v="326"/>
    <x v="0"/>
  </r>
  <r>
    <x v="2492"/>
    <s v="HOSE ASSY-WATER INLET"/>
    <s v="EA"/>
    <s v="GC"/>
    <x v="49"/>
    <x v="49"/>
    <s v="N"/>
    <s v="아산3포장장"/>
    <n v="20201028"/>
    <x v="1297"/>
    <b v="0"/>
    <s v="PB325F"/>
    <b v="1"/>
    <b v="1"/>
    <x v="2"/>
    <x v="3"/>
    <s v="HOSE, WATER, INLET"/>
    <m/>
    <n v="3"/>
    <x v="58"/>
    <x v="221"/>
    <x v="326"/>
    <x v="0"/>
  </r>
  <r>
    <x v="2493"/>
    <s v="HOSE ASSY-WATER OUTLET"/>
    <s v="EA"/>
    <s v="GC"/>
    <x v="49"/>
    <x v="49"/>
    <s v="N"/>
    <s v="아산3포장장"/>
    <n v="20201023"/>
    <x v="1367"/>
    <b v="0"/>
    <s v="PB325F"/>
    <b v="1"/>
    <b v="1"/>
    <x v="2"/>
    <x v="3"/>
    <s v="HOSE, WATER, OUTLET"/>
    <m/>
    <n v="3"/>
    <x v="58"/>
    <x v="222"/>
    <x v="327"/>
    <x v="0"/>
  </r>
  <r>
    <x v="2494"/>
    <s v="HOSE ASSY-WATER OUTLET"/>
    <s v="EA"/>
    <s v="GC"/>
    <x v="49"/>
    <x v="49"/>
    <s v="N"/>
    <s v="아산3포장장"/>
    <n v="20201028"/>
    <x v="1368"/>
    <b v="0"/>
    <s v="PB325F"/>
    <b v="1"/>
    <b v="1"/>
    <x v="2"/>
    <x v="3"/>
    <s v="HOSE, WATER, OUTLET"/>
    <m/>
    <n v="3"/>
    <x v="58"/>
    <x v="222"/>
    <x v="327"/>
    <x v="0"/>
  </r>
  <r>
    <x v="2731"/>
    <s v="GRILLE ASSY-AIR EXTRACTOR,RH"/>
    <m/>
    <s v="GC"/>
    <x v="115"/>
    <x v="115"/>
    <s v="N"/>
    <s v="아산3포장장"/>
    <n v="20201023"/>
    <x v="1507"/>
    <b v="0"/>
    <s v="PB325F"/>
    <b v="1"/>
    <b v="1"/>
    <x v="2"/>
    <x v="3"/>
    <s v="GRILLE, AIR, EXTRACTOR"/>
    <m/>
    <n v="3"/>
    <x v="113"/>
    <x v="149"/>
    <x v="214"/>
    <x v="0"/>
  </r>
  <r>
    <x v="2732"/>
    <s v="GRILLE ASSY-AIR EXTRACTOR"/>
    <s v="EA"/>
    <s v="GC"/>
    <x v="115"/>
    <x v="115"/>
    <s v="N"/>
    <s v="아산3포장장"/>
    <n v="20201023"/>
    <x v="1508"/>
    <b v="0"/>
    <s v="PB325F"/>
    <b v="1"/>
    <b v="1"/>
    <x v="2"/>
    <x v="3"/>
    <s v="GRILLE, AIR, EXTRACTOR"/>
    <m/>
    <n v="3"/>
    <x v="113"/>
    <x v="149"/>
    <x v="214"/>
    <x v="0"/>
  </r>
  <r>
    <x v="2733"/>
    <s v="GRILLE ASSY-AIR EXTRACTOR"/>
    <s v="EA"/>
    <s v="GC"/>
    <x v="115"/>
    <x v="115"/>
    <s v="N"/>
    <s v="아산3포장장"/>
    <n v="20201023"/>
    <x v="1509"/>
    <b v="0"/>
    <s v="PB325F"/>
    <b v="1"/>
    <b v="1"/>
    <x v="2"/>
    <x v="3"/>
    <s v="GRILLE, AIR, EXTRACTOR"/>
    <m/>
    <n v="3"/>
    <x v="113"/>
    <x v="149"/>
    <x v="214"/>
    <x v="0"/>
  </r>
  <r>
    <x v="2734"/>
    <s v="GRILLE ASSY-AIR EXTRACTOR,LH"/>
    <m/>
    <s v="GC"/>
    <x v="115"/>
    <x v="115"/>
    <s v="N"/>
    <s v="아산3포장장"/>
    <n v="20201023"/>
    <x v="78"/>
    <b v="0"/>
    <s v="PB325F"/>
    <b v="1"/>
    <b v="1"/>
    <x v="2"/>
    <x v="3"/>
    <s v="GRILLE, AIR, EXTRACTOR"/>
    <m/>
    <n v="3"/>
    <x v="113"/>
    <x v="149"/>
    <x v="214"/>
    <x v="0"/>
  </r>
  <r>
    <x v="2735"/>
    <s v="LABEL-REFRIGERANT ID"/>
    <s v="EA"/>
    <s v="GC"/>
    <x v="53"/>
    <x v="53"/>
    <s v="N"/>
    <s v="아산3포장장"/>
    <n v="20201027"/>
    <x v="1510"/>
    <b v="0"/>
    <s v="PB345F"/>
    <b v="1"/>
    <b v="1"/>
    <x v="2"/>
    <x v="3"/>
    <s v="LABEL, REFRIGERANT, ID"/>
    <s v="FR"/>
    <n v="3"/>
    <x v="51"/>
    <x v="4"/>
    <x v="90"/>
    <x v="0"/>
  </r>
  <r>
    <x v="1529"/>
    <s v="BOLT-WASHER ASSY"/>
    <s v="EA"/>
    <s v="GC"/>
    <x v="1"/>
    <x v="1"/>
    <s v="N"/>
    <s v="아산3포장장"/>
    <n v="20201025"/>
    <x v="800"/>
    <b v="0"/>
    <s v="CM428"/>
    <b v="1"/>
    <b v="1"/>
    <x v="2"/>
    <x v="45"/>
    <s v="BOLT, WASHER"/>
    <m/>
    <n v="2"/>
    <x v="0"/>
    <x v="8"/>
    <x v="15"/>
    <x v="0"/>
  </r>
  <r>
    <x v="1530"/>
    <s v="NUT-WASHER ASSY"/>
    <s v="EA"/>
    <s v="GC"/>
    <x v="4"/>
    <x v="4"/>
    <s v="N"/>
    <s v="아산3포장장"/>
    <n v="20201025"/>
    <x v="801"/>
    <b v="0"/>
    <s v="CS558"/>
    <b v="1"/>
    <b v="1"/>
    <x v="2"/>
    <x v="45"/>
    <s v="NUT, WASHER"/>
    <m/>
    <n v="2"/>
    <x v="16"/>
    <x v="8"/>
    <x v="65"/>
    <x v="0"/>
  </r>
  <r>
    <x v="2736"/>
    <s v="UNIT ASSY-RR CORNER RADAR,LH"/>
    <m/>
    <s v="GC"/>
    <x v="65"/>
    <x v="65"/>
    <s v="N"/>
    <s v="아산3포장장"/>
    <n v="20201029"/>
    <x v="1511"/>
    <b v="0"/>
    <s v="PB325F"/>
    <b v="1"/>
    <b v="1"/>
    <x v="2"/>
    <x v="35"/>
    <s v="UNIT, CORNER, RADAR"/>
    <s v="RR"/>
    <n v="3"/>
    <x v="78"/>
    <x v="96"/>
    <x v="141"/>
    <x v="0"/>
  </r>
  <r>
    <x v="2737"/>
    <s v="UNIT ASSY-RR CORNER RADAR,LH"/>
    <m/>
    <s v="GC"/>
    <x v="65"/>
    <x v="65"/>
    <s v="N"/>
    <s v="아산3포장장"/>
    <n v="20200713"/>
    <x v="1512"/>
    <b v="0"/>
    <s v="PB326F"/>
    <b v="1"/>
    <b v="1"/>
    <x v="2"/>
    <x v="35"/>
    <s v="UNIT, CORNER, RADAR"/>
    <s v="RR"/>
    <n v="3"/>
    <x v="78"/>
    <x v="96"/>
    <x v="141"/>
    <x v="0"/>
  </r>
  <r>
    <x v="2738"/>
    <s v="UNIT ASSY-RR CORNER RADAR,RH"/>
    <m/>
    <s v="GC"/>
    <x v="65"/>
    <x v="65"/>
    <s v="N"/>
    <s v="아산3포장장"/>
    <n v="20201029"/>
    <x v="1513"/>
    <b v="0"/>
    <s v="PB325F"/>
    <b v="1"/>
    <b v="1"/>
    <x v="2"/>
    <x v="35"/>
    <s v="UNIT, CORNER, RADAR"/>
    <s v="RR"/>
    <n v="3"/>
    <x v="78"/>
    <x v="96"/>
    <x v="141"/>
    <x v="0"/>
  </r>
  <r>
    <x v="2739"/>
    <s v="UNIT ASSY-RR CORNER RADAR,RH"/>
    <m/>
    <s v="GC"/>
    <x v="65"/>
    <x v="65"/>
    <s v="N"/>
    <s v="아산3포장장"/>
    <n v="20200713"/>
    <x v="1514"/>
    <b v="0"/>
    <s v="PB326F"/>
    <b v="1"/>
    <b v="1"/>
    <x v="2"/>
    <x v="35"/>
    <s v="UNIT, CORNER, RADAR"/>
    <s v="RR"/>
    <n v="3"/>
    <x v="78"/>
    <x v="96"/>
    <x v="141"/>
    <x v="0"/>
  </r>
  <r>
    <x v="2740"/>
    <s v="UNIT-FR VIEW CAMERA"/>
    <m/>
    <s v="GC"/>
    <x v="62"/>
    <x v="62"/>
    <s v="N"/>
    <s v="아산3포장장"/>
    <n v="20200923"/>
    <x v="679"/>
    <b v="0"/>
    <s v="HS337"/>
    <b v="1"/>
    <b v="1"/>
    <x v="2"/>
    <x v="35"/>
    <s v="UNIT, VIEW, CAMERA"/>
    <s v="FR"/>
    <n v="3"/>
    <x v="78"/>
    <x v="97"/>
    <x v="142"/>
    <x v="0"/>
  </r>
  <r>
    <x v="2741"/>
    <s v="UNIT ASSY-RR VIEW CAMERA"/>
    <m/>
    <s v="GC"/>
    <x v="62"/>
    <x v="62"/>
    <s v="N"/>
    <s v="아산3포장장"/>
    <n v="20201028"/>
    <x v="1515"/>
    <b v="0"/>
    <s v="HS337"/>
    <b v="1"/>
    <b v="1"/>
    <x v="2"/>
    <x v="35"/>
    <s v="UNIT, VIEW, CAMERA"/>
    <s v="RR"/>
    <n v="3"/>
    <x v="78"/>
    <x v="97"/>
    <x v="142"/>
    <x v="0"/>
  </r>
  <r>
    <x v="2742"/>
    <s v="UNIT ASSY-RR VIEW CAMERA"/>
    <m/>
    <s v="GC"/>
    <x v="62"/>
    <x v="62"/>
    <s v="N"/>
    <s v="아산3포장장"/>
    <n v="20201028"/>
    <x v="1516"/>
    <b v="0"/>
    <s v="HS337"/>
    <b v="1"/>
    <b v="1"/>
    <x v="2"/>
    <x v="35"/>
    <s v="UNIT, VIEW, CAMERA"/>
    <s v="RR"/>
    <n v="3"/>
    <x v="78"/>
    <x v="97"/>
    <x v="142"/>
    <x v="0"/>
  </r>
  <r>
    <x v="2743"/>
    <s v="UNIT ASSY-RR VIEW CAMERA"/>
    <m/>
    <s v="GC"/>
    <x v="62"/>
    <x v="62"/>
    <s v="N"/>
    <s v="아산3포장장"/>
    <n v="20201028"/>
    <x v="1517"/>
    <b v="0"/>
    <s v="HS337"/>
    <b v="1"/>
    <b v="1"/>
    <x v="2"/>
    <x v="35"/>
    <s v="UNIT, VIEW, CAMERA"/>
    <s v="RR"/>
    <n v="3"/>
    <x v="78"/>
    <x v="97"/>
    <x v="142"/>
    <x v="0"/>
  </r>
  <r>
    <x v="2744"/>
    <s v="UNIT ASSY-RR VIEW CAMERA"/>
    <s v="EA"/>
    <s v="GC"/>
    <x v="62"/>
    <x v="62"/>
    <s v="N"/>
    <s v="아산3포장장"/>
    <n v="20201028"/>
    <x v="1516"/>
    <b v="0"/>
    <s v="HS337"/>
    <b v="1"/>
    <b v="1"/>
    <x v="2"/>
    <x v="35"/>
    <s v="UNIT, VIEW, CAMERA"/>
    <s v="RR"/>
    <n v="3"/>
    <x v="78"/>
    <x v="97"/>
    <x v="142"/>
    <x v="0"/>
  </r>
  <r>
    <x v="2745"/>
    <s v="UNIT ASSY-RR VIEW CAMERA"/>
    <m/>
    <s v="GC"/>
    <x v="62"/>
    <x v="62"/>
    <s v="N"/>
    <s v="아산3포장장"/>
    <n v="20201029"/>
    <x v="1516"/>
    <b v="0"/>
    <s v="HS337"/>
    <b v="1"/>
    <b v="1"/>
    <x v="2"/>
    <x v="35"/>
    <s v="UNIT, VIEW, CAMERA"/>
    <s v="RR"/>
    <n v="3"/>
    <x v="78"/>
    <x v="97"/>
    <x v="142"/>
    <x v="0"/>
  </r>
  <r>
    <x v="2746"/>
    <s v="UNIT ASSY-RR VIEW CAMERA"/>
    <m/>
    <s v="GC"/>
    <x v="62"/>
    <x v="62"/>
    <s v="N"/>
    <s v="아산3포장장"/>
    <n v="20201030"/>
    <x v="1516"/>
    <b v="0"/>
    <s v="HS337"/>
    <b v="1"/>
    <b v="1"/>
    <x v="2"/>
    <x v="35"/>
    <s v="UNIT, VIEW, CAMERA"/>
    <s v="RR"/>
    <n v="3"/>
    <x v="78"/>
    <x v="97"/>
    <x v="142"/>
    <x v="0"/>
  </r>
  <r>
    <x v="2747"/>
    <s v="UNIT ASSY-RR VIEW CAMERA"/>
    <s v="EA"/>
    <s v="GC"/>
    <x v="62"/>
    <x v="62"/>
    <s v="N"/>
    <s v="아산3포장장"/>
    <n v="20201028"/>
    <x v="1518"/>
    <b v="0"/>
    <s v="HS337"/>
    <b v="1"/>
    <b v="1"/>
    <x v="2"/>
    <x v="35"/>
    <s v="UNIT, VIEW, CAMERA"/>
    <s v="RR"/>
    <n v="3"/>
    <x v="78"/>
    <x v="97"/>
    <x v="142"/>
    <x v="0"/>
  </r>
  <r>
    <x v="2748"/>
    <s v="UNIT ASSY-RR VIEW CAMERA"/>
    <m/>
    <s v="GC"/>
    <x v="62"/>
    <x v="62"/>
    <s v="N"/>
    <s v="아산3포장장"/>
    <n v="20201023"/>
    <x v="1519"/>
    <b v="0"/>
    <s v="HS337"/>
    <b v="1"/>
    <b v="1"/>
    <x v="2"/>
    <x v="35"/>
    <s v="UNIT, VIEW, CAMERA"/>
    <s v="RR"/>
    <n v="3"/>
    <x v="78"/>
    <x v="97"/>
    <x v="142"/>
    <x v="0"/>
  </r>
  <r>
    <x v="2749"/>
    <s v="?UNIT ASSY-RR VIEW CAMERA"/>
    <s v="EA"/>
    <s v="GC"/>
    <x v="62"/>
    <x v="62"/>
    <s v="N"/>
    <s v="아산3포장장"/>
    <n v="20201030"/>
    <x v="1519"/>
    <b v="0"/>
    <s v="HS337"/>
    <b v="1"/>
    <b v="1"/>
    <x v="2"/>
    <x v="35"/>
    <s v="UNIT, VIEW, CAMERA"/>
    <s v="RR"/>
    <n v="3"/>
    <x v="78"/>
    <x v="97"/>
    <x v="142"/>
    <x v="0"/>
  </r>
  <r>
    <x v="2750"/>
    <s v="?UNIT ASSY-RR VIEW CAMERA"/>
    <s v="EA"/>
    <s v="GC"/>
    <x v="62"/>
    <x v="62"/>
    <s v="N"/>
    <s v="아산3포장장"/>
    <n v="20201030"/>
    <x v="1519"/>
    <b v="0"/>
    <s v="HS337"/>
    <b v="1"/>
    <b v="1"/>
    <x v="2"/>
    <x v="35"/>
    <s v="UNIT, VIEW, CAMERA"/>
    <s v="RR"/>
    <n v="3"/>
    <x v="78"/>
    <x v="97"/>
    <x v="142"/>
    <x v="0"/>
  </r>
  <r>
    <x v="2751"/>
    <s v="??UNIT ASSY-RR VIEW CAMERA"/>
    <s v="EA"/>
    <s v="GC"/>
    <x v="62"/>
    <x v="62"/>
    <s v="N"/>
    <s v="아산3포장장"/>
    <n v="20201027"/>
    <x v="1519"/>
    <b v="0"/>
    <s v="HS337"/>
    <b v="1"/>
    <b v="1"/>
    <x v="2"/>
    <x v="35"/>
    <s v="UNIT, VIEW, CAMERA"/>
    <s v="RR"/>
    <n v="3"/>
    <x v="78"/>
    <x v="97"/>
    <x v="142"/>
    <x v="0"/>
  </r>
  <r>
    <x v="2752"/>
    <s v="??UNIT ASSY-RR VIEW CAMERA"/>
    <s v="EA"/>
    <s v="GC"/>
    <x v="62"/>
    <x v="62"/>
    <s v="N"/>
    <s v="아산3포장장"/>
    <n v="20201030"/>
    <x v="1520"/>
    <b v="0"/>
    <s v="HS337"/>
    <b v="1"/>
    <b v="1"/>
    <x v="2"/>
    <x v="35"/>
    <s v="UNIT, VIEW, CAMERA"/>
    <s v="RR"/>
    <n v="3"/>
    <x v="78"/>
    <x v="97"/>
    <x v="142"/>
    <x v="0"/>
  </r>
  <r>
    <x v="2753"/>
    <s v="??UNIT ASSY-RR VIEW CAMERA"/>
    <s v="EA"/>
    <s v="GC"/>
    <x v="62"/>
    <x v="62"/>
    <s v="N"/>
    <s v="아산3포장장"/>
    <n v="20201030"/>
    <x v="1519"/>
    <b v="0"/>
    <s v="HS337"/>
    <b v="1"/>
    <b v="1"/>
    <x v="2"/>
    <x v="35"/>
    <s v="UNIT, VIEW, CAMERA"/>
    <s v="RR"/>
    <n v="3"/>
    <x v="78"/>
    <x v="97"/>
    <x v="142"/>
    <x v="0"/>
  </r>
  <r>
    <x v="2754"/>
    <s v="UNIT ASSY-RR VIEW CAMERA"/>
    <m/>
    <s v="GC"/>
    <x v="62"/>
    <x v="62"/>
    <s v="N"/>
    <s v="아산3포장장"/>
    <n v="20201028"/>
    <x v="1521"/>
    <b v="0"/>
    <s v="HS337"/>
    <b v="1"/>
    <b v="1"/>
    <x v="2"/>
    <x v="35"/>
    <s v="UNIT, VIEW, CAMERA"/>
    <s v="RR"/>
    <n v="3"/>
    <x v="78"/>
    <x v="97"/>
    <x v="142"/>
    <x v="0"/>
  </r>
  <r>
    <x v="2755"/>
    <s v="UNIT ASSY-RR VIEW CAMERA"/>
    <m/>
    <s v="GC"/>
    <x v="62"/>
    <x v="62"/>
    <s v="N"/>
    <s v="아산3포장장"/>
    <n v="20201030"/>
    <x v="1522"/>
    <b v="0"/>
    <s v="HS337"/>
    <b v="1"/>
    <b v="1"/>
    <x v="2"/>
    <x v="35"/>
    <s v="UNIT, VIEW, CAMERA"/>
    <s v="RR"/>
    <n v="3"/>
    <x v="78"/>
    <x v="97"/>
    <x v="142"/>
    <x v="0"/>
  </r>
  <r>
    <x v="2756"/>
    <s v="UNIT ASSY-RR VIEW CAMERA"/>
    <s v="EA"/>
    <s v="GC"/>
    <x v="62"/>
    <x v="62"/>
    <s v="N"/>
    <s v="아산3포장장"/>
    <n v="20200928"/>
    <x v="1520"/>
    <b v="0"/>
    <s v="HS337"/>
    <b v="1"/>
    <b v="1"/>
    <x v="2"/>
    <x v="35"/>
    <s v="UNIT, VIEW, CAMERA"/>
    <s v="RR"/>
    <n v="3"/>
    <x v="78"/>
    <x v="97"/>
    <x v="142"/>
    <x v="0"/>
  </r>
  <r>
    <x v="2757"/>
    <s v="HOOK-TOWING"/>
    <s v="EA"/>
    <s v="GC"/>
    <x v="43"/>
    <x v="43"/>
    <s v="N"/>
    <s v="아산3포장장"/>
    <n v="20201017"/>
    <x v="1523"/>
    <b v="0"/>
    <s v="CS558"/>
    <b v="1"/>
    <b v="1"/>
    <x v="7"/>
    <x v="4"/>
    <s v="HOOK, TOWING"/>
    <m/>
    <n v="2"/>
    <x v="151"/>
    <x v="333"/>
    <x v="498"/>
    <x v="0"/>
  </r>
  <r>
    <x v="109"/>
    <s v="BOLT-WASHER ASSY"/>
    <s v="EA"/>
    <s v="GC"/>
    <x v="5"/>
    <x v="5"/>
    <s v="N"/>
    <s v="아산3포장장"/>
    <n v="20201025"/>
    <x v="85"/>
    <b v="0"/>
    <s v="CS558"/>
    <b v="1"/>
    <b v="1"/>
    <x v="0"/>
    <x v="6"/>
    <s v="BOLT, WASHER"/>
    <m/>
    <n v="2"/>
    <x v="0"/>
    <x v="8"/>
    <x v="15"/>
    <x v="0"/>
  </r>
  <r>
    <x v="1860"/>
    <s v="T/SCREW-FLANGE HEAD"/>
    <s v="EA"/>
    <s v="GC"/>
    <x v="1"/>
    <x v="1"/>
    <s v="N"/>
    <s v="아산3포장장"/>
    <n v="20201025"/>
    <x v="262"/>
    <b v="0"/>
    <s v="CS558"/>
    <b v="1"/>
    <b v="1"/>
    <x v="0"/>
    <x v="6"/>
    <s v="T/SCREW, FLANGE, HEAD"/>
    <m/>
    <n v="3"/>
    <x v="1"/>
    <x v="44"/>
    <x v="64"/>
    <x v="0"/>
  </r>
  <r>
    <x v="1448"/>
    <s v="BOLT-WASHER ASSY"/>
    <s v="EA"/>
    <s v="GC"/>
    <x v="6"/>
    <x v="6"/>
    <s v="N"/>
    <s v="아산3포장장"/>
    <n v="20201025"/>
    <x v="63"/>
    <b v="0"/>
    <s v="CM428"/>
    <b v="1"/>
    <b v="1"/>
    <x v="0"/>
    <x v="0"/>
    <s v="BOLT, WASHER"/>
    <m/>
    <n v="2"/>
    <x v="0"/>
    <x v="8"/>
    <x v="15"/>
    <x v="0"/>
  </r>
  <r>
    <x v="1311"/>
    <s v="BOLT-WASHER ASSY"/>
    <s v="EA"/>
    <s v="GC"/>
    <x v="152"/>
    <x v="152"/>
    <s v="N"/>
    <s v="아산3포장장"/>
    <n v="20201030"/>
    <x v="6"/>
    <b v="0"/>
    <s v="PB345"/>
    <b v="1"/>
    <b v="1"/>
    <x v="0"/>
    <x v="0"/>
    <s v="BOLT, WASHER"/>
    <m/>
    <n v="2"/>
    <x v="0"/>
    <x v="8"/>
    <x v="15"/>
    <x v="0"/>
  </r>
  <r>
    <x v="1450"/>
    <s v="BOLT-WASHER ASSY"/>
    <s v="EA"/>
    <s v="GC"/>
    <x v="1"/>
    <x v="1"/>
    <s v="N"/>
    <s v="아산3포장장"/>
    <n v="20201025"/>
    <x v="233"/>
    <b v="0"/>
    <s v="CS558"/>
    <b v="1"/>
    <b v="1"/>
    <x v="0"/>
    <x v="0"/>
    <s v="BOLT, WASHER"/>
    <m/>
    <n v="2"/>
    <x v="0"/>
    <x v="8"/>
    <x v="15"/>
    <x v="0"/>
  </r>
  <r>
    <x v="305"/>
    <s v="BOLT-WASHER ASSY"/>
    <s v="EA"/>
    <s v="GC"/>
    <x v="5"/>
    <x v="5"/>
    <s v="N"/>
    <s v="아산3포장장"/>
    <n v="20201025"/>
    <x v="233"/>
    <b v="0"/>
    <s v="CM428"/>
    <b v="1"/>
    <b v="1"/>
    <x v="0"/>
    <x v="0"/>
    <s v="BOLT, WASHER"/>
    <m/>
    <n v="2"/>
    <x v="0"/>
    <x v="8"/>
    <x v="15"/>
    <x v="0"/>
  </r>
  <r>
    <x v="1451"/>
    <s v="BOLT-WASHER ASSY"/>
    <s v="EA"/>
    <s v="GC"/>
    <x v="1"/>
    <x v="1"/>
    <s v="N"/>
    <s v="아산3포장장"/>
    <n v="20201025"/>
    <x v="430"/>
    <b v="0"/>
    <s v="CM428"/>
    <b v="1"/>
    <b v="1"/>
    <x v="0"/>
    <x v="0"/>
    <s v="BOLT, WASHER"/>
    <m/>
    <n v="2"/>
    <x v="0"/>
    <x v="8"/>
    <x v="15"/>
    <x v="0"/>
  </r>
  <r>
    <x v="774"/>
    <s v="BOLT-WASHER ASSY"/>
    <s v="EA"/>
    <s v="GC"/>
    <x v="1"/>
    <x v="1"/>
    <s v="N"/>
    <s v="아산3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C"/>
    <x v="1"/>
    <x v="1"/>
    <s v="N"/>
    <s v="아산3포장장"/>
    <n v="20201030"/>
    <x v="87"/>
    <b v="0"/>
    <s v="PB345"/>
    <b v="1"/>
    <b v="1"/>
    <x v="0"/>
    <x v="0"/>
    <s v="BOLT, WASHER"/>
    <m/>
    <n v="2"/>
    <x v="0"/>
    <x v="8"/>
    <x v="15"/>
    <x v="0"/>
  </r>
  <r>
    <x v="306"/>
    <s v="BOLT-WASHER ASSY"/>
    <s v="EA"/>
    <s v="GC"/>
    <x v="1"/>
    <x v="1"/>
    <s v="N"/>
    <s v="아산3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2328"/>
    <s v="BOLT-WASHER ASSY"/>
    <s v="EA"/>
    <s v="GC"/>
    <x v="6"/>
    <x v="6"/>
    <s v="N"/>
    <s v="아산3포장장"/>
    <n v="20201025"/>
    <x v="1265"/>
    <b v="0"/>
    <s v="CM428"/>
    <b v="1"/>
    <b v="1"/>
    <x v="0"/>
    <x v="0"/>
    <s v="BOLT, WASHER"/>
    <m/>
    <n v="2"/>
    <x v="0"/>
    <x v="8"/>
    <x v="15"/>
    <x v="0"/>
  </r>
  <r>
    <x v="112"/>
    <s v="BOLT-WASHER ASSY"/>
    <s v="EA"/>
    <s v="GC"/>
    <x v="5"/>
    <x v="5"/>
    <s v="N"/>
    <s v="아산3포장장"/>
    <n v="20201025"/>
    <x v="88"/>
    <b v="0"/>
    <s v="CS558"/>
    <b v="1"/>
    <b v="1"/>
    <x v="0"/>
    <x v="0"/>
    <s v="BOLT, WASHER"/>
    <m/>
    <n v="2"/>
    <x v="0"/>
    <x v="8"/>
    <x v="15"/>
    <x v="0"/>
  </r>
  <r>
    <x v="1456"/>
    <s v="BOLT-WASHER ASSY"/>
    <s v="EA"/>
    <s v="GC"/>
    <x v="1"/>
    <x v="1"/>
    <s v="N"/>
    <s v="아산3포장장"/>
    <n v="20201025"/>
    <x v="443"/>
    <b v="0"/>
    <s v="CM424"/>
    <b v="1"/>
    <b v="1"/>
    <x v="0"/>
    <x v="0"/>
    <s v="BOLT, WASHER"/>
    <m/>
    <n v="2"/>
    <x v="0"/>
    <x v="8"/>
    <x v="15"/>
    <x v="0"/>
  </r>
  <r>
    <x v="2013"/>
    <s v="BOLT-WASHER ASSY"/>
    <s v="EA"/>
    <s v="GC"/>
    <x v="1"/>
    <x v="1"/>
    <s v="N"/>
    <s v="아산3포장장"/>
    <n v="20201025"/>
    <x v="443"/>
    <b v="0"/>
    <s v="CS558"/>
    <b v="1"/>
    <b v="1"/>
    <x v="0"/>
    <x v="0"/>
    <s v="BOLT, WASHER"/>
    <m/>
    <n v="2"/>
    <x v="0"/>
    <x v="8"/>
    <x v="15"/>
    <x v="0"/>
  </r>
  <r>
    <x v="1457"/>
    <s v="BOLT-WASHER ASSY"/>
    <s v="EA"/>
    <s v="GC"/>
    <x v="1"/>
    <x v="1"/>
    <s v="N"/>
    <s v="아산3포장장"/>
    <n v="20201025"/>
    <x v="756"/>
    <b v="0"/>
    <s v="CM424"/>
    <b v="1"/>
    <b v="1"/>
    <x v="0"/>
    <x v="0"/>
    <s v="BOLT, WASHER"/>
    <m/>
    <n v="2"/>
    <x v="0"/>
    <x v="8"/>
    <x v="15"/>
    <x v="0"/>
  </r>
  <r>
    <x v="307"/>
    <s v="BOLT-WASHER ASSY"/>
    <s v="EA"/>
    <s v="GC"/>
    <x v="6"/>
    <x v="6"/>
    <s v="N"/>
    <s v="아산3포장장"/>
    <n v="20201028"/>
    <x v="6"/>
    <b v="0"/>
    <s v="PB345"/>
    <b v="1"/>
    <b v="1"/>
    <x v="0"/>
    <x v="0"/>
    <s v="BOLT, WASHER"/>
    <m/>
    <n v="2"/>
    <x v="0"/>
    <x v="8"/>
    <x v="15"/>
    <x v="0"/>
  </r>
  <r>
    <x v="2329"/>
    <s v="BOLT-WASHER ASSY"/>
    <s v="EA"/>
    <s v="GC"/>
    <x v="1"/>
    <x v="1"/>
    <s v="N"/>
    <s v="아산3포장장"/>
    <n v="20201025"/>
    <x v="1266"/>
    <b v="0"/>
    <s v="CS558"/>
    <b v="1"/>
    <b v="1"/>
    <x v="0"/>
    <x v="0"/>
    <s v="BOLT, WASHER"/>
    <m/>
    <n v="2"/>
    <x v="0"/>
    <x v="8"/>
    <x v="15"/>
    <x v="0"/>
  </r>
  <r>
    <x v="1459"/>
    <s v="BOLT-WASHER ASSY"/>
    <s v="EA"/>
    <s v="GC"/>
    <x v="1"/>
    <x v="1"/>
    <s v="N"/>
    <s v="아산3포장장"/>
    <n v="20201025"/>
    <x v="6"/>
    <b v="0"/>
    <s v="CM424"/>
    <b v="1"/>
    <b v="1"/>
    <x v="0"/>
    <x v="0"/>
    <s v="BOLT, WASHER"/>
    <m/>
    <n v="2"/>
    <x v="0"/>
    <x v="8"/>
    <x v="15"/>
    <x v="0"/>
  </r>
  <r>
    <x v="1461"/>
    <s v="BOLT-SELF ALIGNMENT"/>
    <m/>
    <s v="GC"/>
    <x v="1"/>
    <x v="1"/>
    <s v="N"/>
    <s v="아산3포장장"/>
    <n v="20201025"/>
    <x v="757"/>
    <b v="0"/>
    <s v="CS558"/>
    <b v="1"/>
    <b v="1"/>
    <x v="0"/>
    <x v="0"/>
    <s v="BOLT, SELF, ALIGNMENT"/>
    <m/>
    <n v="1"/>
    <x v="0"/>
    <x v="4"/>
    <x v="16"/>
    <x v="0"/>
  </r>
  <r>
    <x v="435"/>
    <s v="BOLT-WASHER ASSY, TAPER"/>
    <s v="EA"/>
    <s v="GC"/>
    <x v="6"/>
    <x v="6"/>
    <s v="N"/>
    <s v="아산3포장장"/>
    <n v="20201019"/>
    <x v="87"/>
    <b v="0"/>
    <s v="PB345"/>
    <b v="1"/>
    <b v="1"/>
    <x v="0"/>
    <x v="0"/>
    <s v="BOLT, WASHER, TAPER"/>
    <m/>
    <n v="4"/>
    <x v="0"/>
    <x v="8"/>
    <x v="15"/>
    <x v="0"/>
  </r>
  <r>
    <x v="1863"/>
    <s v="BOLT-WASHER ASSY, TAPER"/>
    <s v="EA"/>
    <s v="GC"/>
    <x v="1"/>
    <x v="1"/>
    <s v="N"/>
    <s v="아산3포장장"/>
    <n v="20201025"/>
    <x v="31"/>
    <b v="0"/>
    <s v="CS558"/>
    <b v="1"/>
    <b v="1"/>
    <x v="0"/>
    <x v="0"/>
    <s v="BOLT, WASHER, TAPER"/>
    <m/>
    <n v="4"/>
    <x v="0"/>
    <x v="8"/>
    <x v="15"/>
    <x v="0"/>
  </r>
  <r>
    <x v="2330"/>
    <s v="BOLT-WASHER ASSY, TAPER"/>
    <s v="EA"/>
    <s v="GC"/>
    <x v="1"/>
    <x v="1"/>
    <s v="N"/>
    <s v="아산3포장장"/>
    <n v="20201025"/>
    <x v="1267"/>
    <b v="0"/>
    <s v="CS558"/>
    <b v="1"/>
    <b v="1"/>
    <x v="0"/>
    <x v="0"/>
    <s v="BOLT, WASHER, TAPER"/>
    <m/>
    <n v="4"/>
    <x v="0"/>
    <x v="8"/>
    <x v="15"/>
    <x v="0"/>
  </r>
  <r>
    <x v="2331"/>
    <s v="BOLT-WASHER ASSY, TAPER"/>
    <s v="EA"/>
    <s v="GC"/>
    <x v="1"/>
    <x v="1"/>
    <s v="N"/>
    <s v="아산3포장장"/>
    <n v="20201025"/>
    <x v="30"/>
    <b v="0"/>
    <s v="CM428"/>
    <b v="1"/>
    <b v="1"/>
    <x v="0"/>
    <x v="0"/>
    <s v="BOLT, WASHER, TAPER"/>
    <m/>
    <n v="4"/>
    <x v="0"/>
    <x v="8"/>
    <x v="15"/>
    <x v="0"/>
  </r>
  <r>
    <x v="2014"/>
    <s v="BOLT-WASHER ASSY, TAPER"/>
    <s v="EA"/>
    <s v="GC"/>
    <x v="6"/>
    <x v="6"/>
    <s v="N"/>
    <s v="아산3포장장"/>
    <n v="20201025"/>
    <x v="6"/>
    <b v="0"/>
    <s v="CS558"/>
    <b v="1"/>
    <b v="1"/>
    <x v="0"/>
    <x v="0"/>
    <s v="BOLT, WASHER, TAPER"/>
    <m/>
    <n v="4"/>
    <x v="0"/>
    <x v="8"/>
    <x v="15"/>
    <x v="0"/>
  </r>
  <r>
    <x v="308"/>
    <s v="BOLT-WASHER ASSY, TAPER"/>
    <s v="EA"/>
    <s v="GC"/>
    <x v="1"/>
    <x v="1"/>
    <s v="N"/>
    <s v="아산3포장장"/>
    <n v="20201028"/>
    <x v="82"/>
    <b v="0"/>
    <s v="PB345"/>
    <b v="1"/>
    <b v="1"/>
    <x v="0"/>
    <x v="0"/>
    <s v="BOLT, WASHER, TAPER"/>
    <m/>
    <n v="4"/>
    <x v="0"/>
    <x v="8"/>
    <x v="15"/>
    <x v="0"/>
  </r>
  <r>
    <x v="1463"/>
    <s v="BOLT-WASHER ASSY"/>
    <s v="EA"/>
    <s v="GC"/>
    <x v="6"/>
    <x v="6"/>
    <s v="N"/>
    <s v="아산3포장장"/>
    <n v="20201025"/>
    <x v="758"/>
    <b v="0"/>
    <s v="CM428"/>
    <b v="1"/>
    <b v="1"/>
    <x v="0"/>
    <x v="0"/>
    <s v="BOLT, WASHER"/>
    <m/>
    <n v="2"/>
    <x v="0"/>
    <x v="8"/>
    <x v="15"/>
    <x v="0"/>
  </r>
  <r>
    <x v="309"/>
    <s v="BOLT-WASHER ASSY"/>
    <s v="EA"/>
    <s v="GC"/>
    <x v="5"/>
    <x v="5"/>
    <s v="N"/>
    <s v="아산3포장장"/>
    <n v="20201025"/>
    <x v="235"/>
    <b v="0"/>
    <s v="CS558"/>
    <b v="1"/>
    <b v="1"/>
    <x v="0"/>
    <x v="0"/>
    <s v="BOLT, WASHER"/>
    <m/>
    <n v="2"/>
    <x v="0"/>
    <x v="8"/>
    <x v="15"/>
    <x v="0"/>
  </r>
  <r>
    <x v="1864"/>
    <s v="BOLT-WASHER ASSY"/>
    <s v="EA"/>
    <s v="GC"/>
    <x v="5"/>
    <x v="5"/>
    <s v="N"/>
    <s v="아산3포장장"/>
    <n v="20201025"/>
    <x v="987"/>
    <b v="0"/>
    <s v="CS558"/>
    <b v="1"/>
    <b v="1"/>
    <x v="0"/>
    <x v="0"/>
    <s v="BOLT, WASHER"/>
    <m/>
    <n v="2"/>
    <x v="0"/>
    <x v="8"/>
    <x v="15"/>
    <x v="0"/>
  </r>
  <r>
    <x v="1464"/>
    <s v="BOLT-WASHER ASSY"/>
    <s v="EA"/>
    <s v="GC"/>
    <x v="6"/>
    <x v="6"/>
    <s v="N"/>
    <s v="아산3포장장"/>
    <n v="20201025"/>
    <x v="759"/>
    <b v="0"/>
    <s v="CM428"/>
    <b v="1"/>
    <b v="1"/>
    <x v="0"/>
    <x v="0"/>
    <s v="BOLT, WASHER"/>
    <m/>
    <n v="2"/>
    <x v="0"/>
    <x v="8"/>
    <x v="15"/>
    <x v="0"/>
  </r>
  <r>
    <x v="1393"/>
    <s v="BOLT-FLANGE"/>
    <s v="EA"/>
    <s v="GC"/>
    <x v="1"/>
    <x v="1"/>
    <s v="N"/>
    <s v="아산3포장장"/>
    <n v="20201025"/>
    <x v="716"/>
    <b v="0"/>
    <s v="CS558"/>
    <b v="1"/>
    <b v="1"/>
    <x v="0"/>
    <x v="0"/>
    <s v="BOLT, FLANGE"/>
    <m/>
    <n v="2"/>
    <x v="0"/>
    <x v="0"/>
    <x v="0"/>
    <x v="0"/>
  </r>
  <r>
    <x v="1466"/>
    <s v="BOLT-FLANGE"/>
    <s v="EA"/>
    <s v="GC"/>
    <x v="1"/>
    <x v="1"/>
    <s v="N"/>
    <s v="아산3포장장"/>
    <n v="20201025"/>
    <x v="111"/>
    <b v="0"/>
    <s v="CS558"/>
    <b v="1"/>
    <b v="1"/>
    <x v="0"/>
    <x v="0"/>
    <s v="BOLT, FLANGE"/>
    <m/>
    <n v="2"/>
    <x v="0"/>
    <x v="0"/>
    <x v="0"/>
    <x v="0"/>
  </r>
  <r>
    <x v="2015"/>
    <s v="BOLT-FLANGE"/>
    <s v="EA"/>
    <s v="GC"/>
    <x v="7"/>
    <x v="7"/>
    <s v="N"/>
    <s v="아산3포장장"/>
    <n v="20201025"/>
    <x v="1078"/>
    <b v="0"/>
    <s v="CM428"/>
    <b v="1"/>
    <b v="1"/>
    <x v="0"/>
    <x v="0"/>
    <s v="BOLT, FLANGE"/>
    <m/>
    <n v="2"/>
    <x v="0"/>
    <x v="0"/>
    <x v="0"/>
    <x v="0"/>
  </r>
  <r>
    <x v="2016"/>
    <s v="BOLT-FLANGE"/>
    <s v="EA"/>
    <s v="GC"/>
    <x v="6"/>
    <x v="6"/>
    <s v="N"/>
    <s v="아산3포장장"/>
    <n v="20201025"/>
    <x v="1079"/>
    <b v="0"/>
    <s v="CM428"/>
    <b v="1"/>
    <b v="1"/>
    <x v="0"/>
    <x v="0"/>
    <s v="BOLT, FLANGE"/>
    <m/>
    <n v="2"/>
    <x v="0"/>
    <x v="0"/>
    <x v="0"/>
    <x v="0"/>
  </r>
  <r>
    <x v="554"/>
    <s v="BOLT-FLANGE(F.T THREAD)"/>
    <s v="EA"/>
    <s v="GC"/>
    <x v="5"/>
    <x v="5"/>
    <s v="N"/>
    <s v="아산3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311"/>
    <s v="BOLT-FLANGE(F.T THREAD)"/>
    <s v="EA"/>
    <s v="GC"/>
    <x v="5"/>
    <x v="5"/>
    <s v="N"/>
    <s v="아산3포장장"/>
    <n v="20201025"/>
    <x v="236"/>
    <b v="0"/>
    <s v="CS558"/>
    <b v="1"/>
    <b v="1"/>
    <x v="0"/>
    <x v="0"/>
    <s v="BOLT, FLANGE, FT, THREAD"/>
    <m/>
    <n v="2"/>
    <x v="0"/>
    <x v="0"/>
    <x v="0"/>
    <x v="0"/>
  </r>
  <r>
    <x v="778"/>
    <s v="BOLT-FLANGE(F.T THREAD)"/>
    <s v="EA"/>
    <s v="GC"/>
    <x v="5"/>
    <x v="5"/>
    <s v="N"/>
    <s v="아산3포장장"/>
    <n v="20201025"/>
    <x v="430"/>
    <b v="0"/>
    <s v="CS558"/>
    <b v="1"/>
    <b v="1"/>
    <x v="0"/>
    <x v="0"/>
    <s v="BOLT, FLANGE, FT, THREAD"/>
    <m/>
    <n v="2"/>
    <x v="0"/>
    <x v="0"/>
    <x v="0"/>
    <x v="0"/>
  </r>
  <r>
    <x v="555"/>
    <s v="BOLT-FLANGE (FT THREAD)"/>
    <s v="EA"/>
    <s v="GC"/>
    <x v="5"/>
    <x v="5"/>
    <s v="N"/>
    <s v="아산3포장장"/>
    <n v="20201025"/>
    <x v="333"/>
    <b v="0"/>
    <s v="CM428"/>
    <b v="1"/>
    <b v="1"/>
    <x v="0"/>
    <x v="0"/>
    <s v="BOLT, FLANGE, FT, THREAD"/>
    <m/>
    <n v="2"/>
    <x v="0"/>
    <x v="0"/>
    <x v="0"/>
    <x v="0"/>
  </r>
  <r>
    <x v="312"/>
    <s v="BOLT-FLANGE(F.T THREAD)"/>
    <s v="EA"/>
    <s v="GC"/>
    <x v="5"/>
    <x v="5"/>
    <s v="N"/>
    <s v="아산3포장장"/>
    <n v="20201025"/>
    <x v="31"/>
    <b v="0"/>
    <s v="CS558"/>
    <b v="1"/>
    <b v="1"/>
    <x v="0"/>
    <x v="0"/>
    <s v="BOLT, FLANGE, FT, THREAD"/>
    <m/>
    <n v="2"/>
    <x v="0"/>
    <x v="0"/>
    <x v="0"/>
    <x v="0"/>
  </r>
  <r>
    <x v="1469"/>
    <s v="BOLT"/>
    <s v="EA"/>
    <s v="GC"/>
    <x v="6"/>
    <x v="6"/>
    <s v="N"/>
    <s v="아산3포장장"/>
    <n v="20201025"/>
    <x v="761"/>
    <b v="0"/>
    <s v="CM424"/>
    <b v="1"/>
    <b v="1"/>
    <x v="0"/>
    <x v="0"/>
    <s v="BOLT"/>
    <m/>
    <n v="1"/>
    <x v="0"/>
    <x v="4"/>
    <x v="16"/>
    <x v="0"/>
  </r>
  <r>
    <x v="1334"/>
    <s v="BOLT-FLANGE, TAPER"/>
    <s v="EA"/>
    <s v="GC"/>
    <x v="1"/>
    <x v="1"/>
    <s v="N"/>
    <s v="아산3포장장"/>
    <n v="20200929"/>
    <x v="45"/>
    <b v="0"/>
    <s v="PB345"/>
    <b v="1"/>
    <b v="1"/>
    <x v="0"/>
    <x v="0"/>
    <s v="BOLT, FLANGE, TAPER"/>
    <m/>
    <n v="2"/>
    <x v="0"/>
    <x v="0"/>
    <x v="0"/>
    <x v="0"/>
  </r>
  <r>
    <x v="314"/>
    <s v="BOLT-FLANGE,PLAIN WASHER,TAPER"/>
    <s v="EA"/>
    <s v="GC"/>
    <x v="1"/>
    <x v="1"/>
    <s v="N"/>
    <s v="아산3포장장"/>
    <n v="20201022"/>
    <x v="238"/>
    <b v="0"/>
    <s v="PB345"/>
    <b v="1"/>
    <b v="1"/>
    <x v="0"/>
    <x v="0"/>
    <s v="BOLT, FLANGE, PLAIN, WASHER, TAPER"/>
    <m/>
    <n v="2"/>
    <x v="0"/>
    <x v="0"/>
    <x v="0"/>
    <x v="0"/>
  </r>
  <r>
    <x v="1869"/>
    <s v="M/SCREW-COUNTERSUNK HEAD"/>
    <s v="EA"/>
    <s v="GC"/>
    <x v="1"/>
    <x v="1"/>
    <s v="N"/>
    <s v="아산3포장장"/>
    <n v="20201025"/>
    <x v="886"/>
    <b v="0"/>
    <s v="CS558"/>
    <b v="1"/>
    <b v="1"/>
    <x v="0"/>
    <x v="1"/>
    <s v="M/SCREW, COUNTERSUNK, HEAD"/>
    <m/>
    <n v="4"/>
    <x v="122"/>
    <x v="4"/>
    <x v="230"/>
    <x v="0"/>
  </r>
  <r>
    <x v="1870"/>
    <s v="T/SCREW-HEXAGON HEAD"/>
    <s v="EA"/>
    <s v="GC"/>
    <x v="1"/>
    <x v="1"/>
    <s v="N"/>
    <s v="아산3포장장"/>
    <n v="20201025"/>
    <x v="764"/>
    <b v="0"/>
    <s v="CS558"/>
    <b v="1"/>
    <b v="1"/>
    <x v="0"/>
    <x v="1"/>
    <s v="T/SCREW, HEXAGON, HEAD"/>
    <m/>
    <n v="3"/>
    <x v="1"/>
    <x v="1"/>
    <x v="1"/>
    <x v="0"/>
  </r>
  <r>
    <x v="1475"/>
    <s v="T/SCREW-HEXAGON HEAD"/>
    <s v="EA"/>
    <s v="GC"/>
    <x v="1"/>
    <x v="1"/>
    <s v="N"/>
    <s v="아산3포장장"/>
    <n v="20201025"/>
    <x v="764"/>
    <b v="0"/>
    <s v="CM428"/>
    <b v="1"/>
    <b v="1"/>
    <x v="0"/>
    <x v="1"/>
    <s v="T/SCREW, HEXAGON, HEAD"/>
    <m/>
    <n v="3"/>
    <x v="1"/>
    <x v="1"/>
    <x v="1"/>
    <x v="0"/>
  </r>
  <r>
    <x v="1028"/>
    <s v="T/SCREW-HEXAGON HEAD"/>
    <s v="EA"/>
    <s v="GC"/>
    <x v="1"/>
    <x v="1"/>
    <s v="N"/>
    <s v="아산3포장장"/>
    <n v="20201026"/>
    <x v="576"/>
    <b v="0"/>
    <s v="PB345"/>
    <b v="1"/>
    <b v="1"/>
    <x v="0"/>
    <x v="1"/>
    <s v="T/SCREW, HEXAGON, HEAD"/>
    <m/>
    <n v="3"/>
    <x v="1"/>
    <x v="1"/>
    <x v="1"/>
    <x v="0"/>
  </r>
  <r>
    <x v="119"/>
    <s v="T/SCREW-FLANGE HEAD"/>
    <s v="EA"/>
    <s v="GC"/>
    <x v="1"/>
    <x v="1"/>
    <s v="N"/>
    <s v="아산3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2017"/>
    <s v="T/SCREW-FLANGE HEAD"/>
    <s v="EA"/>
    <s v="GC"/>
    <x v="1"/>
    <x v="1"/>
    <s v="N"/>
    <s v="아산3포장장"/>
    <n v="20201025"/>
    <x v="1080"/>
    <b v="0"/>
    <s v="CS558"/>
    <b v="1"/>
    <b v="1"/>
    <x v="0"/>
    <x v="1"/>
    <s v="T/SCREW, FLANGE, HEAD"/>
    <m/>
    <n v="3"/>
    <x v="1"/>
    <x v="44"/>
    <x v="64"/>
    <x v="0"/>
  </r>
  <r>
    <x v="120"/>
    <s v="T/SCREW-FLANGE HEAD"/>
    <s v="EA"/>
    <s v="GC"/>
    <x v="1"/>
    <x v="1"/>
    <s v="N"/>
    <s v="아산3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478"/>
    <s v="NUT-WASHER ASSY"/>
    <s v="EA"/>
    <s v="GC"/>
    <x v="24"/>
    <x v="24"/>
    <s v="N"/>
    <s v="아산3포장장"/>
    <n v="20201025"/>
    <x v="653"/>
    <b v="0"/>
    <s v="CM424"/>
    <b v="1"/>
    <b v="1"/>
    <x v="0"/>
    <x v="7"/>
    <s v="NUT, WASHER"/>
    <m/>
    <n v="2"/>
    <x v="16"/>
    <x v="8"/>
    <x v="65"/>
    <x v="0"/>
  </r>
  <r>
    <x v="121"/>
    <s v="NUT-WASHER ASSY"/>
    <s v="EA"/>
    <s v="GC"/>
    <x v="24"/>
    <x v="24"/>
    <s v="N"/>
    <s v="아산3포장장"/>
    <n v="20201026"/>
    <x v="86"/>
    <b v="0"/>
    <s v="PB345"/>
    <b v="1"/>
    <b v="1"/>
    <x v="0"/>
    <x v="7"/>
    <s v="NUT, WASHER"/>
    <m/>
    <n v="2"/>
    <x v="16"/>
    <x v="8"/>
    <x v="65"/>
    <x v="0"/>
  </r>
  <r>
    <x v="1440"/>
    <s v="NUT-WASHER ASSY"/>
    <s v="EA"/>
    <s v="GC"/>
    <x v="24"/>
    <x v="24"/>
    <s v="N"/>
    <s v="아산3포장장"/>
    <n v="20201029"/>
    <x v="749"/>
    <b v="0"/>
    <s v="PB345F"/>
    <b v="1"/>
    <b v="1"/>
    <x v="0"/>
    <x v="7"/>
    <s v="NUT, WASHER"/>
    <m/>
    <n v="2"/>
    <x v="16"/>
    <x v="8"/>
    <x v="65"/>
    <x v="0"/>
  </r>
  <r>
    <x v="576"/>
    <s v="NUT-FLANGE,PAINT CLEAR"/>
    <s v="EA"/>
    <s v="GC"/>
    <x v="4"/>
    <x v="4"/>
    <s v="N"/>
    <s v="아산3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1481"/>
    <s v="NUT-FLANGE"/>
    <s v="EA"/>
    <s v="GC"/>
    <x v="24"/>
    <x v="24"/>
    <s v="N"/>
    <s v="아산3포장장"/>
    <n v="20201025"/>
    <x v="765"/>
    <b v="0"/>
    <s v="CS558"/>
    <b v="1"/>
    <b v="1"/>
    <x v="0"/>
    <x v="7"/>
    <s v="NUT, FLANGE"/>
    <m/>
    <n v="2"/>
    <x v="16"/>
    <x v="10"/>
    <x v="18"/>
    <x v="0"/>
  </r>
  <r>
    <x v="1483"/>
    <s v="NUT-FLANGE"/>
    <s v="EA"/>
    <s v="GC"/>
    <x v="24"/>
    <x v="24"/>
    <s v="N"/>
    <s v="아산3포장장"/>
    <n v="20201025"/>
    <x v="767"/>
    <b v="0"/>
    <s v="CS558"/>
    <b v="1"/>
    <b v="1"/>
    <x v="0"/>
    <x v="7"/>
    <s v="NUT, FLANGE"/>
    <m/>
    <n v="2"/>
    <x v="16"/>
    <x v="10"/>
    <x v="18"/>
    <x v="0"/>
  </r>
  <r>
    <x v="779"/>
    <s v="NUT-FLANGE"/>
    <s v="EA"/>
    <s v="GC"/>
    <x v="4"/>
    <x v="4"/>
    <s v="N"/>
    <s v="아산3포장장"/>
    <n v="20201021"/>
    <x v="165"/>
    <b v="0"/>
    <s v="PB345"/>
    <b v="1"/>
    <b v="1"/>
    <x v="0"/>
    <x v="7"/>
    <s v="NUT, FLANGE"/>
    <m/>
    <n v="2"/>
    <x v="16"/>
    <x v="10"/>
    <x v="18"/>
    <x v="0"/>
  </r>
  <r>
    <x v="1484"/>
    <s v="NUT-FLANGE"/>
    <s v="EA"/>
    <s v="GC"/>
    <x v="24"/>
    <x v="24"/>
    <s v="N"/>
    <s v="아산3포장장"/>
    <n v="20201025"/>
    <x v="768"/>
    <b v="0"/>
    <s v="CM424"/>
    <b v="1"/>
    <b v="1"/>
    <x v="0"/>
    <x v="7"/>
    <s v="NUT, FLANGE"/>
    <m/>
    <n v="2"/>
    <x v="16"/>
    <x v="10"/>
    <x v="18"/>
    <x v="0"/>
  </r>
  <r>
    <x v="122"/>
    <s v="NUT-FLANGE"/>
    <s v="EA"/>
    <s v="GC"/>
    <x v="4"/>
    <x v="4"/>
    <s v="N"/>
    <s v="아산3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1032"/>
    <s v="NUT-FLANGE"/>
    <s v="EA"/>
    <s v="GC"/>
    <x v="24"/>
    <x v="24"/>
    <s v="N"/>
    <s v="아산3포장장"/>
    <n v="20201015"/>
    <x v="162"/>
    <b v="0"/>
    <s v="PB345"/>
    <b v="1"/>
    <b v="1"/>
    <x v="0"/>
    <x v="7"/>
    <s v="NUT, FLANGE"/>
    <m/>
    <n v="2"/>
    <x v="16"/>
    <x v="10"/>
    <x v="18"/>
    <x v="0"/>
  </r>
  <r>
    <x v="1485"/>
    <s v="NUT-FLANGE"/>
    <s v="EA"/>
    <s v="GC"/>
    <x v="24"/>
    <x v="24"/>
    <s v="N"/>
    <s v="아산3포장장"/>
    <n v="20201025"/>
    <x v="769"/>
    <b v="0"/>
    <s v="CM424"/>
    <b v="1"/>
    <b v="1"/>
    <x v="0"/>
    <x v="7"/>
    <s v="NUT, FLANGE"/>
    <m/>
    <n v="2"/>
    <x v="16"/>
    <x v="10"/>
    <x v="18"/>
    <x v="0"/>
  </r>
  <r>
    <x v="1877"/>
    <s v="NUT-FLANGE"/>
    <s v="EA"/>
    <s v="GC"/>
    <x v="4"/>
    <x v="4"/>
    <s v="N"/>
    <s v="아산3포장장"/>
    <n v="20201025"/>
    <x v="989"/>
    <b v="0"/>
    <s v="CS558"/>
    <b v="1"/>
    <b v="1"/>
    <x v="0"/>
    <x v="7"/>
    <s v="NUT, FLANGE"/>
    <m/>
    <n v="2"/>
    <x v="16"/>
    <x v="10"/>
    <x v="18"/>
    <x v="0"/>
  </r>
  <r>
    <x v="1486"/>
    <s v="NUT-FLANGE"/>
    <s v="EA"/>
    <s v="GC"/>
    <x v="24"/>
    <x v="24"/>
    <s v="N"/>
    <s v="아산3포장장"/>
    <n v="20201025"/>
    <x v="770"/>
    <b v="0"/>
    <s v="CM428"/>
    <b v="1"/>
    <b v="1"/>
    <x v="0"/>
    <x v="7"/>
    <s v="NUT, FLANGE"/>
    <m/>
    <n v="2"/>
    <x v="16"/>
    <x v="10"/>
    <x v="18"/>
    <x v="0"/>
  </r>
  <r>
    <x v="1491"/>
    <s v="CLIP-2 PIECE"/>
    <s v="EA"/>
    <s v="GC"/>
    <x v="48"/>
    <x v="48"/>
    <s v="N"/>
    <s v="아산3포장장"/>
    <n v="20201025"/>
    <x v="772"/>
    <b v="0"/>
    <s v="CS223"/>
    <b v="1"/>
    <b v="1"/>
    <x v="0"/>
    <x v="46"/>
    <s v="CLIP, PIECE"/>
    <m/>
    <n v="2"/>
    <x v="141"/>
    <x v="183"/>
    <x v="273"/>
    <x v="0"/>
  </r>
  <r>
    <x v="1492"/>
    <s v="CLIP-1PIECE"/>
    <s v="EA"/>
    <s v="GC"/>
    <x v="48"/>
    <x v="48"/>
    <s v="N"/>
    <s v="아산3포장장"/>
    <n v="20201027"/>
    <x v="773"/>
    <b v="0"/>
    <s v="CM424"/>
    <b v="1"/>
    <b v="1"/>
    <x v="0"/>
    <x v="46"/>
    <s v="CLIP, PIECE"/>
    <m/>
    <n v="2"/>
    <x v="141"/>
    <x v="183"/>
    <x v="273"/>
    <x v="0"/>
  </r>
  <r>
    <x v="2758"/>
    <s v="CLAMP"/>
    <s v="EA"/>
    <s v="GC"/>
    <x v="17"/>
    <x v="17"/>
    <s v="N"/>
    <s v="아산3포장장"/>
    <n v="20201025"/>
    <x v="554"/>
    <b v="0"/>
    <s v="CM424"/>
    <b v="1"/>
    <b v="1"/>
    <x v="0"/>
    <x v="46"/>
    <s v="CLAMP"/>
    <m/>
    <n v="1"/>
    <x v="79"/>
    <x v="4"/>
    <x v="144"/>
    <x v="0"/>
  </r>
  <r>
    <x v="1494"/>
    <s v="PLUG"/>
    <s v="EA"/>
    <s v="GC"/>
    <x v="107"/>
    <x v="107"/>
    <s v="N"/>
    <s v="아산3포장장"/>
    <n v="20201025"/>
    <x v="775"/>
    <b v="0"/>
    <s v="CM428"/>
    <b v="1"/>
    <b v="1"/>
    <x v="0"/>
    <x v="24"/>
    <s v="PLUG"/>
    <m/>
    <n v="1"/>
    <x v="17"/>
    <x v="4"/>
    <x v="19"/>
    <x v="0"/>
  </r>
  <r>
    <x v="1496"/>
    <s v="PLUG"/>
    <s v="EA"/>
    <s v="GC"/>
    <x v="48"/>
    <x v="48"/>
    <s v="N"/>
    <s v="아산3포장장"/>
    <n v="20201019"/>
    <x v="777"/>
    <b v="0"/>
    <s v="CM424"/>
    <b v="1"/>
    <b v="1"/>
    <x v="0"/>
    <x v="24"/>
    <s v="PLUG"/>
    <m/>
    <n v="1"/>
    <x v="17"/>
    <x v="4"/>
    <x v="19"/>
    <x v="0"/>
  </r>
  <r>
    <x v="2022"/>
    <s v="OVERSLAM"/>
    <s v="EA"/>
    <s v="GC"/>
    <x v="119"/>
    <x v="119"/>
    <s v="N"/>
    <s v="아산3포장장"/>
    <n v="20201029"/>
    <x v="270"/>
    <b v="0"/>
    <s v="HS337"/>
    <b v="1"/>
    <b v="1"/>
    <x v="0"/>
    <x v="24"/>
    <s v="OVERSLAM"/>
    <m/>
    <n v="1"/>
    <x v="184"/>
    <x v="4"/>
    <x v="413"/>
    <x v="0"/>
  </r>
  <r>
    <x v="2023"/>
    <s v="OVERSLAM"/>
    <s v="EA"/>
    <s v="GC"/>
    <x v="119"/>
    <x v="119"/>
    <s v="N"/>
    <s v="아산3포장장"/>
    <n v="20201029"/>
    <x v="653"/>
    <b v="0"/>
    <s v="HS525"/>
    <b v="1"/>
    <b v="1"/>
    <x v="0"/>
    <x v="24"/>
    <s v="OVERSLAM"/>
    <m/>
    <n v="1"/>
    <x v="184"/>
    <x v="4"/>
    <x v="413"/>
    <x v="0"/>
  </r>
  <r>
    <x v="2504"/>
    <s v="OVERSLAM"/>
    <s v="EA"/>
    <s v="GC"/>
    <x v="119"/>
    <x v="119"/>
    <s v="N"/>
    <s v="아산3포장장"/>
    <n v="20201025"/>
    <x v="45"/>
    <b v="1"/>
    <s v="CM424"/>
    <b v="1"/>
    <b v="1"/>
    <x v="0"/>
    <x v="24"/>
    <s v="OVERSLAM"/>
    <m/>
    <n v="1"/>
    <x v="184"/>
    <x v="4"/>
    <x v="413"/>
    <x v="0"/>
  </r>
  <r>
    <x v="1034"/>
    <s v="BOLT-FLANGE,GUIDE(SELF-ALIGNME"/>
    <s v="EA"/>
    <s v="GC"/>
    <x v="1"/>
    <x v="1"/>
    <s v="N"/>
    <s v="아산3포장장"/>
    <n v="20201026"/>
    <x v="429"/>
    <b v="0"/>
    <s v="PB345"/>
    <b v="1"/>
    <b v="1"/>
    <x v="0"/>
    <x v="48"/>
    <s v="BOLT, FLANGE, GUIDE, SELF, ALIGNME"/>
    <m/>
    <n v="3"/>
    <x v="0"/>
    <x v="139"/>
    <x v="199"/>
    <x v="0"/>
  </r>
  <r>
    <x v="1888"/>
    <s v="NUT-FLANGE(10)"/>
    <s v="EA"/>
    <s v="GC"/>
    <x v="24"/>
    <x v="24"/>
    <s v="N"/>
    <s v="아산3포장장"/>
    <n v="20201025"/>
    <x v="993"/>
    <b v="0"/>
    <s v="CS558"/>
    <b v="1"/>
    <b v="1"/>
    <x v="1"/>
    <x v="10"/>
    <s v="NUT, FLANGE"/>
    <m/>
    <n v="2"/>
    <x v="16"/>
    <x v="10"/>
    <x v="18"/>
    <x v="0"/>
  </r>
  <r>
    <x v="148"/>
    <s v="BOLT-FLANGE"/>
    <s v="EA"/>
    <s v="GC"/>
    <x v="7"/>
    <x v="7"/>
    <s v="N"/>
    <s v="아산3포장장"/>
    <n v="20201025"/>
    <x v="106"/>
    <b v="0"/>
    <s v="CM424"/>
    <b v="1"/>
    <b v="1"/>
    <x v="1"/>
    <x v="10"/>
    <s v="BOLT, FLANGE"/>
    <m/>
    <n v="2"/>
    <x v="0"/>
    <x v="0"/>
    <x v="0"/>
    <x v="0"/>
  </r>
  <r>
    <x v="318"/>
    <s v="BOLT"/>
    <s v="EA"/>
    <s v="GC"/>
    <x v="7"/>
    <x v="7"/>
    <s v="N"/>
    <s v="아산3포장장"/>
    <n v="20201025"/>
    <x v="242"/>
    <b v="0"/>
    <s v="CM428"/>
    <b v="1"/>
    <b v="1"/>
    <x v="1"/>
    <x v="10"/>
    <s v="BOLT"/>
    <m/>
    <n v="1"/>
    <x v="0"/>
    <x v="4"/>
    <x v="16"/>
    <x v="0"/>
  </r>
  <r>
    <x v="1498"/>
    <s v="BOLT-WASHER ASSY"/>
    <s v="EA"/>
    <s v="GC"/>
    <x v="1"/>
    <x v="1"/>
    <s v="N"/>
    <s v="아산3포장장"/>
    <n v="20201025"/>
    <x v="779"/>
    <b v="0"/>
    <s v="CM428"/>
    <b v="1"/>
    <b v="1"/>
    <x v="1"/>
    <x v="5"/>
    <s v="BOLT, WASHER"/>
    <m/>
    <n v="2"/>
    <x v="0"/>
    <x v="8"/>
    <x v="15"/>
    <x v="0"/>
  </r>
  <r>
    <x v="2042"/>
    <s v="CAP ASSY-F/FILLER"/>
    <s v="EA"/>
    <s v="GC"/>
    <x v="152"/>
    <x v="152"/>
    <s v="N"/>
    <s v="아산3포장장"/>
    <n v="20201007"/>
    <x v="1099"/>
    <b v="0"/>
    <s v="HS337"/>
    <b v="1"/>
    <b v="1"/>
    <x v="1"/>
    <x v="25"/>
    <s v="CAP, F/FILLER"/>
    <m/>
    <n v="2"/>
    <x v="21"/>
    <x v="281"/>
    <x v="417"/>
    <x v="1"/>
  </r>
  <r>
    <x v="1499"/>
    <s v="BOLT-FUEL FILLER NECK"/>
    <s v="EA"/>
    <s v="GC"/>
    <x v="1"/>
    <x v="1"/>
    <s v="N"/>
    <s v="아산3포장장"/>
    <n v="20201025"/>
    <x v="780"/>
    <b v="0"/>
    <s v="CS558"/>
    <b v="1"/>
    <b v="1"/>
    <x v="1"/>
    <x v="25"/>
    <s v="BOLT, FUEL, FILLER, NECK"/>
    <m/>
    <n v="4"/>
    <x v="0"/>
    <x v="140"/>
    <x v="200"/>
    <x v="0"/>
  </r>
  <r>
    <x v="2759"/>
    <s v="COVER-FUEL PUMP A/S"/>
    <s v="EA"/>
    <s v="GC"/>
    <x v="144"/>
    <x v="144"/>
    <s v="N"/>
    <s v="아산3포장장"/>
    <n v="20201101"/>
    <x v="901"/>
    <b v="1"/>
    <s v="YUPCHE"/>
    <b v="1"/>
    <b v="1"/>
    <x v="1"/>
    <x v="25"/>
    <s v="COVER, FUEL, PUMP"/>
    <m/>
    <n v="3"/>
    <x v="6"/>
    <x v="110"/>
    <x v="162"/>
    <x v="1"/>
  </r>
  <r>
    <x v="2054"/>
    <s v="INSULATION PAD-BATT"/>
    <s v="EA"/>
    <s v="GC"/>
    <x v="113"/>
    <x v="113"/>
    <s v="N"/>
    <s v="아산3포장장"/>
    <n v="20201026"/>
    <x v="1104"/>
    <b v="0"/>
    <s v="CM224"/>
    <b v="1"/>
    <b v="1"/>
    <x v="1"/>
    <x v="17"/>
    <s v="INSULATION, PAD, BATT"/>
    <m/>
    <n v="3"/>
    <x v="82"/>
    <x v="194"/>
    <x v="289"/>
    <x v="0"/>
  </r>
  <r>
    <x v="2760"/>
    <s v="INSULATION PAD-BATT"/>
    <s v="EA"/>
    <s v="GC"/>
    <x v="113"/>
    <x v="113"/>
    <s v="N"/>
    <s v="아산3포장장"/>
    <n v="20201026"/>
    <x v="1524"/>
    <b v="0"/>
    <s v="CM224"/>
    <b v="1"/>
    <b v="1"/>
    <x v="1"/>
    <x v="17"/>
    <s v="INSULATION, PAD, BATT"/>
    <m/>
    <n v="3"/>
    <x v="82"/>
    <x v="194"/>
    <x v="289"/>
    <x v="0"/>
  </r>
  <r>
    <x v="2761"/>
    <s v="WASHER-PLAIN"/>
    <s v="EA"/>
    <s v="GC"/>
    <x v="106"/>
    <x v="106"/>
    <s v="N"/>
    <s v="아산3포장장"/>
    <n v="20201018"/>
    <x v="9"/>
    <b v="0"/>
    <s v="CS558"/>
    <b v="1"/>
    <b v="1"/>
    <x v="4"/>
    <x v="26"/>
    <s v="WASHER, PLAIN"/>
    <m/>
    <n v="2"/>
    <x v="26"/>
    <x v="181"/>
    <x v="271"/>
    <x v="0"/>
  </r>
  <r>
    <x v="2348"/>
    <s v="PIN-SNAP"/>
    <s v="EA"/>
    <s v="GC"/>
    <x v="55"/>
    <x v="55"/>
    <s v="N"/>
    <s v="아산3포장장"/>
    <n v="20201021"/>
    <x v="1280"/>
    <b v="0"/>
    <s v="HS528"/>
    <b v="1"/>
    <b v="1"/>
    <x v="4"/>
    <x v="26"/>
    <s v="PIN, SNAP"/>
    <m/>
    <n v="2"/>
    <x v="134"/>
    <x v="169"/>
    <x v="456"/>
    <x v="0"/>
  </r>
  <r>
    <x v="1446"/>
    <s v="WEIGHT-WHEEL BALANCE"/>
    <s v="EA"/>
    <s v="GC"/>
    <x v="103"/>
    <x v="103"/>
    <s v="N"/>
    <s v="아산3포장장"/>
    <n v="20200925"/>
    <x v="753"/>
    <b v="0"/>
    <s v="PB345"/>
    <b v="1"/>
    <b v="1"/>
    <x v="4"/>
    <x v="39"/>
    <s v="WEIGHT, WHEEL, BALANCE"/>
    <m/>
    <n v="3"/>
    <x v="139"/>
    <x v="179"/>
    <x v="269"/>
    <x v="0"/>
  </r>
  <r>
    <x v="2350"/>
    <s v="NUT ASSY-HUB"/>
    <s v="EA"/>
    <s v="GC"/>
    <x v="24"/>
    <x v="24"/>
    <s v="N"/>
    <s v="아산3포장장"/>
    <n v="20201025"/>
    <x v="1282"/>
    <b v="0"/>
    <s v="CM424"/>
    <b v="1"/>
    <b v="1"/>
    <x v="4"/>
    <x v="39"/>
    <s v="NUT, HUB"/>
    <m/>
    <n v="2"/>
    <x v="16"/>
    <x v="164"/>
    <x v="240"/>
    <x v="0"/>
  </r>
  <r>
    <x v="2762"/>
    <s v="CAP ASSY-WHEEL HUB"/>
    <s v="EA"/>
    <s v="GC"/>
    <x v="74"/>
    <x v="74"/>
    <s v="N"/>
    <s v="아산3포장장"/>
    <n v="20201027"/>
    <x v="680"/>
    <b v="1"/>
    <s v="CM424"/>
    <b v="1"/>
    <b v="1"/>
    <x v="4"/>
    <x v="39"/>
    <s v="CAP, WHEEL, HUB"/>
    <m/>
    <n v="3"/>
    <x v="21"/>
    <x v="113"/>
    <x v="166"/>
    <x v="1"/>
  </r>
  <r>
    <x v="2763"/>
    <s v="BOLT"/>
    <s v="EA"/>
    <s v="GC"/>
    <x v="1"/>
    <x v="1"/>
    <s v="N"/>
    <s v="아산3포장장"/>
    <n v="20201025"/>
    <x v="1525"/>
    <b v="0"/>
    <s v="CM424"/>
    <b v="1"/>
    <b v="1"/>
    <x v="4"/>
    <x v="21"/>
    <s v="BOLT"/>
    <m/>
    <n v="1"/>
    <x v="0"/>
    <x v="4"/>
    <x v="16"/>
    <x v="0"/>
  </r>
  <r>
    <x v="334"/>
    <s v="BOLT-STEERING WHEEL MTG"/>
    <s v="EA"/>
    <s v="GC"/>
    <x v="6"/>
    <x v="6"/>
    <s v="N"/>
    <s v="아산3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2353"/>
    <s v="CLIP-BRAKE HOSE"/>
    <s v="EA"/>
    <s v="GC"/>
    <x v="128"/>
    <x v="128"/>
    <s v="N"/>
    <s v="아산3포장장"/>
    <n v="20201025"/>
    <x v="1284"/>
    <b v="0"/>
    <s v="CM424"/>
    <b v="1"/>
    <b v="1"/>
    <x v="4"/>
    <x v="54"/>
    <s v="CLIP, BRAKE, HOSE"/>
    <m/>
    <n v="3"/>
    <x v="141"/>
    <x v="307"/>
    <x v="457"/>
    <x v="0"/>
  </r>
  <r>
    <x v="1510"/>
    <s v="CLIP-PARKING CABLE"/>
    <s v="EA"/>
    <s v="GC"/>
    <x v="17"/>
    <x v="17"/>
    <s v="N"/>
    <s v="아산3포장장"/>
    <n v="20201025"/>
    <x v="786"/>
    <b v="0"/>
    <s v="CS558"/>
    <b v="1"/>
    <b v="1"/>
    <x v="4"/>
    <x v="40"/>
    <s v="CLIP, PARKING, CABLE"/>
    <m/>
    <n v="3"/>
    <x v="141"/>
    <x v="184"/>
    <x v="276"/>
    <x v="0"/>
  </r>
  <r>
    <x v="1922"/>
    <s v="NUT-WASHER ASSY"/>
    <s v="EA"/>
    <s v="GC"/>
    <x v="24"/>
    <x v="24"/>
    <s v="N"/>
    <s v="아산3포장장"/>
    <n v="20201025"/>
    <x v="1020"/>
    <b v="0"/>
    <s v="CM428"/>
    <b v="1"/>
    <b v="1"/>
    <x v="6"/>
    <x v="36"/>
    <s v="NUT, WASHER"/>
    <m/>
    <n v="2"/>
    <x v="16"/>
    <x v="8"/>
    <x v="65"/>
    <x v="0"/>
  </r>
  <r>
    <x v="2085"/>
    <s v="CLAMP-SPARE TIRE"/>
    <s v="EA"/>
    <s v="GC"/>
    <x v="120"/>
    <x v="120"/>
    <s v="N"/>
    <s v="아산3포장장"/>
    <n v="20201026"/>
    <x v="1058"/>
    <b v="0"/>
    <s v="CM224"/>
    <b v="1"/>
    <b v="1"/>
    <x v="6"/>
    <x v="36"/>
    <s v="CLAMP, SPARE, TIRE"/>
    <m/>
    <n v="2"/>
    <x v="79"/>
    <x v="242"/>
    <x v="353"/>
    <x v="0"/>
  </r>
  <r>
    <x v="1511"/>
    <s v="BOLT ASSY-WASHER"/>
    <s v="EA"/>
    <s v="GC"/>
    <x v="1"/>
    <x v="1"/>
    <s v="N"/>
    <s v="아산3포장장"/>
    <n v="20201025"/>
    <x v="787"/>
    <b v="0"/>
    <s v="CM424"/>
    <b v="1"/>
    <b v="1"/>
    <x v="6"/>
    <x v="55"/>
    <s v="BOLT, WASHER"/>
    <m/>
    <n v="2"/>
    <x v="0"/>
    <x v="8"/>
    <x v="15"/>
    <x v="0"/>
  </r>
  <r>
    <x v="2526"/>
    <s v="FUEL FILLER DR ASSY"/>
    <s v="EA"/>
    <s v="GC"/>
    <x v="58"/>
    <x v="58"/>
    <s v="N"/>
    <s v="아산3포장장"/>
    <n v="20201030"/>
    <x v="1246"/>
    <b v="0"/>
    <s v="PB325F"/>
    <b v="1"/>
    <b v="1"/>
    <x v="6"/>
    <x v="57"/>
    <s v="FUEL, FILLER, DR"/>
    <m/>
    <n v="3"/>
    <x v="197"/>
    <x v="281"/>
    <x v="460"/>
    <x v="1"/>
  </r>
  <r>
    <x v="2527"/>
    <s v="BRKT-FENDER LWR MTG"/>
    <s v="EA"/>
    <s v="GC"/>
    <x v="77"/>
    <x v="77"/>
    <s v="N"/>
    <s v="아산3포장장"/>
    <n v="20201028"/>
    <x v="20"/>
    <b v="0"/>
    <s v="PB320F"/>
    <b v="1"/>
    <b v="1"/>
    <x v="6"/>
    <x v="43"/>
    <s v="BRKT, FENDER, LWR, MTG"/>
    <m/>
    <n v="4"/>
    <x v="38"/>
    <x v="215"/>
    <x v="317"/>
    <x v="0"/>
  </r>
  <r>
    <x v="2530"/>
    <s v="HOUSING ASSY-FUEL FILLER"/>
    <s v="EA"/>
    <s v="GC"/>
    <x v="77"/>
    <x v="77"/>
    <s v="N"/>
    <s v="아산3포장장"/>
    <n v="20201015"/>
    <x v="1383"/>
    <b v="0"/>
    <s v="PB325F"/>
    <b v="1"/>
    <b v="1"/>
    <x v="6"/>
    <x v="43"/>
    <s v="HOUSING, FUEL, FILLER"/>
    <m/>
    <n v="3"/>
    <x v="166"/>
    <x v="281"/>
    <x v="461"/>
    <x v="0"/>
  </r>
  <r>
    <x v="335"/>
    <s v="BOLT-HOOD HINGE MTG"/>
    <s v="EA"/>
    <s v="GC"/>
    <x v="7"/>
    <x v="7"/>
    <s v="N"/>
    <s v="아산3포장장"/>
    <n v="20201025"/>
    <x v="87"/>
    <b v="0"/>
    <s v="CM428"/>
    <b v="1"/>
    <b v="1"/>
    <x v="6"/>
    <x v="28"/>
    <s v="BOLT, HOOD, HINGE, MTG"/>
    <m/>
    <n v="4"/>
    <x v="0"/>
    <x v="85"/>
    <x v="126"/>
    <x v="0"/>
  </r>
  <r>
    <x v="1512"/>
    <s v="BOLT"/>
    <s v="EA"/>
    <s v="GC"/>
    <x v="1"/>
    <x v="1"/>
    <s v="N"/>
    <s v="아산3포장장"/>
    <n v="20201025"/>
    <x v="788"/>
    <b v="0"/>
    <s v="CM424"/>
    <b v="1"/>
    <b v="1"/>
    <x v="6"/>
    <x v="28"/>
    <s v="BOLT"/>
    <m/>
    <n v="1"/>
    <x v="0"/>
    <x v="4"/>
    <x v="16"/>
    <x v="0"/>
  </r>
  <r>
    <x v="2108"/>
    <s v="CLIP-HOOD LATCH RELEASE CABLE"/>
    <s v="EA"/>
    <s v="GC"/>
    <x v="64"/>
    <x v="64"/>
    <s v="N"/>
    <s v="아산3포장장"/>
    <n v="20201025"/>
    <x v="1143"/>
    <b v="0"/>
    <s v="CS424"/>
    <b v="1"/>
    <b v="1"/>
    <x v="5"/>
    <x v="29"/>
    <s v="CLIP, HOOD, LATCH, RELEASE, CABLE"/>
    <m/>
    <n v="5"/>
    <x v="141"/>
    <x v="293"/>
    <x v="433"/>
    <x v="0"/>
  </r>
  <r>
    <x v="1513"/>
    <s v="SCREW/MACHINE-TORX"/>
    <s v="EA"/>
    <s v="GC"/>
    <x v="1"/>
    <x v="1"/>
    <s v="N"/>
    <s v="아산3포장장"/>
    <n v="20201025"/>
    <x v="789"/>
    <b v="0"/>
    <s v="CM428"/>
    <b v="1"/>
    <b v="1"/>
    <x v="5"/>
    <x v="29"/>
    <s v="SCREW/MACHINE, TORX"/>
    <m/>
    <m/>
    <x v="4"/>
    <x v="4"/>
    <x v="4"/>
    <x v="0"/>
  </r>
  <r>
    <x v="1308"/>
    <s v="NUT-FLANGE"/>
    <s v="EA"/>
    <s v="GC"/>
    <x v="4"/>
    <x v="4"/>
    <s v="N"/>
    <s v="아산3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2125"/>
    <s v="HDL ASSY-F/F T/LID REL,LHD"/>
    <s v="EA"/>
    <s v="GC"/>
    <x v="140"/>
    <x v="140"/>
    <s v="N"/>
    <s v="아산3포장장"/>
    <n v="20201102"/>
    <x v="551"/>
    <b v="0"/>
    <s v="CS558"/>
    <b v="1"/>
    <b v="1"/>
    <x v="5"/>
    <x v="29"/>
    <s v="HDL, F/F, T/LID, REL"/>
    <m/>
    <n v="4"/>
    <x v="73"/>
    <x v="86"/>
    <x v="435"/>
    <x v="1"/>
  </r>
  <r>
    <x v="2563"/>
    <s v="BRKT ASSY-TAILGATE LIFTER,LH"/>
    <s v="EA"/>
    <s v="GC"/>
    <x v="29"/>
    <x v="29"/>
    <s v="N"/>
    <s v="아산3포장장"/>
    <n v="20201028"/>
    <x v="1409"/>
    <b v="0"/>
    <s v="PB320F"/>
    <b v="1"/>
    <b v="1"/>
    <x v="5"/>
    <x v="29"/>
    <s v="BRKT, TAILGATE, LIFTER"/>
    <m/>
    <n v="5"/>
    <x v="38"/>
    <x v="232"/>
    <x v="337"/>
    <x v="0"/>
  </r>
  <r>
    <x v="2565"/>
    <s v="BRKT ASSY-TAILGATE LIFTER,RH"/>
    <s v="EA"/>
    <s v="GC"/>
    <x v="29"/>
    <x v="29"/>
    <s v="N"/>
    <s v="아산3포장장"/>
    <n v="20201028"/>
    <x v="1409"/>
    <b v="0"/>
    <s v="PB345F"/>
    <b v="1"/>
    <b v="1"/>
    <x v="5"/>
    <x v="29"/>
    <s v="BRKT, TAILGATE, LIFTER"/>
    <m/>
    <n v="5"/>
    <x v="38"/>
    <x v="232"/>
    <x v="337"/>
    <x v="0"/>
  </r>
  <r>
    <x v="358"/>
    <s v="T/SCREW ASSY-NYLON WASHER"/>
    <s v="EA"/>
    <s v="GC"/>
    <x v="1"/>
    <x v="1"/>
    <s v="N"/>
    <s v="아산3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2428"/>
    <s v="PAD-DR O/S HDL FR,RH"/>
    <s v="EA"/>
    <s v="GC"/>
    <x v="58"/>
    <x v="58"/>
    <s v="N"/>
    <s v="아산3포장장"/>
    <n v="20201022"/>
    <x v="1324"/>
    <b v="0"/>
    <s v="PB325F"/>
    <b v="1"/>
    <b v="1"/>
    <x v="5"/>
    <x v="22"/>
    <s v="PAD, DR, O/S, HDL"/>
    <s v="FR"/>
    <n v="4"/>
    <x v="82"/>
    <x v="102"/>
    <x v="150"/>
    <x v="0"/>
  </r>
  <r>
    <x v="2429"/>
    <s v="PAD-DR O/S HDL RR,RH"/>
    <s v="EA"/>
    <s v="GC"/>
    <x v="58"/>
    <x v="58"/>
    <s v="N"/>
    <s v="아산3포장장"/>
    <n v="20201022"/>
    <x v="1318"/>
    <b v="0"/>
    <s v="PB325F"/>
    <b v="1"/>
    <b v="1"/>
    <x v="5"/>
    <x v="22"/>
    <s v="PAD, DR, O/S, HDL"/>
    <s v="RR"/>
    <n v="4"/>
    <x v="82"/>
    <x v="102"/>
    <x v="150"/>
    <x v="0"/>
  </r>
  <r>
    <x v="1516"/>
    <s v="PLUG-HOLE"/>
    <s v="EA"/>
    <s v="GC"/>
    <x v="108"/>
    <x v="108"/>
    <s v="N"/>
    <s v="아산3포장장"/>
    <n v="20201019"/>
    <x v="155"/>
    <b v="0"/>
    <s v="CM424"/>
    <b v="1"/>
    <b v="1"/>
    <x v="5"/>
    <x v="30"/>
    <s v="PLUG, HOLE"/>
    <m/>
    <n v="2"/>
    <x v="17"/>
    <x v="185"/>
    <x v="277"/>
    <x v="0"/>
  </r>
  <r>
    <x v="2443"/>
    <s v="PLUG-SEAL"/>
    <s v="EA"/>
    <s v="GC"/>
    <x v="48"/>
    <x v="48"/>
    <s v="N"/>
    <s v="아산3포장장"/>
    <n v="20201025"/>
    <x v="1332"/>
    <b v="0"/>
    <s v="CS424"/>
    <b v="1"/>
    <b v="1"/>
    <x v="5"/>
    <x v="23"/>
    <s v="PLUG, SEAL"/>
    <m/>
    <n v="2"/>
    <x v="142"/>
    <x v="22"/>
    <x v="279"/>
    <x v="0"/>
  </r>
  <r>
    <x v="1962"/>
    <s v="PLUG ASSY-BODY &amp; VALVE"/>
    <s v="EA"/>
    <s v="GC"/>
    <x v="48"/>
    <x v="48"/>
    <s v="N"/>
    <s v="아산3포장장"/>
    <n v="20201025"/>
    <x v="1051"/>
    <b v="0"/>
    <s v="CS224"/>
    <b v="1"/>
    <b v="1"/>
    <x v="5"/>
    <x v="23"/>
    <s v="PLUG, BODY&amp;VALVE"/>
    <m/>
    <n v="1"/>
    <x v="17"/>
    <x v="4"/>
    <x v="19"/>
    <x v="0"/>
  </r>
  <r>
    <x v="1519"/>
    <s v="PLUG ASSY-BODY &amp; VALVE"/>
    <s v="EA"/>
    <s v="GC"/>
    <x v="109"/>
    <x v="109"/>
    <s v="N"/>
    <s v="아산3포장장"/>
    <n v="20201025"/>
    <x v="794"/>
    <b v="0"/>
    <s v="CM424"/>
    <b v="1"/>
    <b v="1"/>
    <x v="5"/>
    <x v="23"/>
    <s v="PLUG, BODY&amp;VALVE"/>
    <m/>
    <n v="1"/>
    <x v="17"/>
    <x v="4"/>
    <x v="19"/>
    <x v="0"/>
  </r>
  <r>
    <x v="1520"/>
    <s v="PLUG-DRAIN HOLE"/>
    <s v="EA"/>
    <s v="GC"/>
    <x v="64"/>
    <x v="64"/>
    <s v="N"/>
    <s v="아산3포장장"/>
    <n v="20201025"/>
    <x v="795"/>
    <b v="0"/>
    <s v="CS224"/>
    <b v="1"/>
    <b v="1"/>
    <x v="5"/>
    <x v="23"/>
    <s v="PLUG, DRAIN, HOLE"/>
    <m/>
    <n v="3"/>
    <x v="17"/>
    <x v="187"/>
    <x v="280"/>
    <x v="0"/>
  </r>
  <r>
    <x v="523"/>
    <s v="ANTIVIBRATION PAD-ROOF"/>
    <s v="EA"/>
    <s v="GC"/>
    <x v="68"/>
    <x v="68"/>
    <s v="N"/>
    <s v="아산3포장장"/>
    <n v="20201029"/>
    <x v="317"/>
    <b v="0"/>
    <s v="YUPCHE"/>
    <b v="1"/>
    <b v="1"/>
    <x v="5"/>
    <x v="23"/>
    <s v="ANTIVIBRATION, PAD, ROOF"/>
    <m/>
    <n v="3"/>
    <x v="82"/>
    <x v="103"/>
    <x v="151"/>
    <x v="0"/>
  </r>
  <r>
    <x v="738"/>
    <s v="PAD-ANTINOISE"/>
    <s v="EA"/>
    <s v="GC"/>
    <x v="89"/>
    <x v="89"/>
    <s v="N"/>
    <s v="아산3포장장"/>
    <n v="20201025"/>
    <x v="404"/>
    <b v="0"/>
    <s v="CS424"/>
    <b v="1"/>
    <b v="1"/>
    <x v="5"/>
    <x v="23"/>
    <s v="PAD, ANTINOISE"/>
    <m/>
    <n v="2"/>
    <x v="82"/>
    <x v="124"/>
    <x v="181"/>
    <x v="0"/>
  </r>
  <r>
    <x v="739"/>
    <s v="ANTI PAD-RR FLOOR FR,RH"/>
    <s v="EA"/>
    <s v="GC"/>
    <x v="89"/>
    <x v="89"/>
    <s v="N"/>
    <s v="아산3포장장"/>
    <n v="20201025"/>
    <x v="404"/>
    <b v="0"/>
    <s v="CM428"/>
    <b v="1"/>
    <b v="1"/>
    <x v="5"/>
    <x v="23"/>
    <s v="ANTI, PAD, FLOOR"/>
    <s v="FR"/>
    <n v="5"/>
    <x v="82"/>
    <x v="125"/>
    <x v="182"/>
    <x v="0"/>
  </r>
  <r>
    <x v="2444"/>
    <s v="PAD-ROOF RAIL(80X80)"/>
    <s v="EA"/>
    <s v="GC"/>
    <x v="89"/>
    <x v="89"/>
    <s v="N"/>
    <s v="아산3포장장"/>
    <n v="20201025"/>
    <x v="431"/>
    <b v="0"/>
    <s v="CM424"/>
    <b v="1"/>
    <b v="1"/>
    <x v="5"/>
    <x v="23"/>
    <s v="PAD, ROOF, RAIL"/>
    <m/>
    <n v="2"/>
    <x v="82"/>
    <x v="123"/>
    <x v="180"/>
    <x v="0"/>
  </r>
  <r>
    <x v="789"/>
    <s v="PAD-ANTINOISE"/>
    <s v="EA"/>
    <s v="GC"/>
    <x v="89"/>
    <x v="89"/>
    <s v="N"/>
    <s v="아산3포장장"/>
    <n v="20201027"/>
    <x v="162"/>
    <b v="0"/>
    <s v="HS335"/>
    <b v="1"/>
    <b v="1"/>
    <x v="5"/>
    <x v="23"/>
    <s v="PAD, ANTINOISE"/>
    <m/>
    <n v="2"/>
    <x v="82"/>
    <x v="124"/>
    <x v="181"/>
    <x v="0"/>
  </r>
  <r>
    <x v="790"/>
    <s v="PAD-ANTINOISE"/>
    <s v="EA"/>
    <s v="GC"/>
    <x v="89"/>
    <x v="89"/>
    <s v="N"/>
    <s v="아산3포장장"/>
    <n v="20201025"/>
    <x v="437"/>
    <b v="0"/>
    <s v="CS558"/>
    <b v="1"/>
    <b v="1"/>
    <x v="5"/>
    <x v="23"/>
    <s v="PAD, ANTINOISE"/>
    <m/>
    <n v="2"/>
    <x v="82"/>
    <x v="124"/>
    <x v="181"/>
    <x v="0"/>
  </r>
  <r>
    <x v="402"/>
    <s v="BOLT-WASHER ASSY"/>
    <s v="EA"/>
    <s v="GC"/>
    <x v="7"/>
    <x v="7"/>
    <s v="N"/>
    <s v="아산3포장장"/>
    <n v="20201025"/>
    <x v="99"/>
    <b v="0"/>
    <s v="CM428"/>
    <b v="1"/>
    <b v="1"/>
    <x v="5"/>
    <x v="23"/>
    <s v="BOLT, WASHER"/>
    <m/>
    <n v="2"/>
    <x v="0"/>
    <x v="8"/>
    <x v="15"/>
    <x v="0"/>
  </r>
  <r>
    <x v="203"/>
    <s v="BOLT ASSY-C/CROSS MT`G"/>
    <s v="EA"/>
    <s v="GC"/>
    <x v="7"/>
    <x v="7"/>
    <s v="N"/>
    <s v="아산3포장장"/>
    <n v="20201025"/>
    <x v="156"/>
    <b v="0"/>
    <s v="CS558"/>
    <b v="1"/>
    <b v="1"/>
    <x v="5"/>
    <x v="23"/>
    <s v="BOLT, C/CROSS, MTG"/>
    <m/>
    <n v="1"/>
    <x v="0"/>
    <x v="4"/>
    <x v="16"/>
    <x v="0"/>
  </r>
  <r>
    <x v="2250"/>
    <s v="GROMMET ASSY-SCREW"/>
    <s v="EA"/>
    <s v="GC"/>
    <x v="48"/>
    <x v="48"/>
    <s v="N"/>
    <s v="아산3포장장"/>
    <n v="20201025"/>
    <x v="1212"/>
    <b v="0"/>
    <s v="CM428"/>
    <b v="1"/>
    <b v="1"/>
    <x v="5"/>
    <x v="23"/>
    <s v="GROMMET, SCREW"/>
    <m/>
    <n v="2"/>
    <x v="72"/>
    <x v="297"/>
    <x v="439"/>
    <x v="0"/>
  </r>
  <r>
    <x v="2455"/>
    <s v="HOOK ASSY-LUGGAGE FLOOR"/>
    <s v="EA"/>
    <s v="GC"/>
    <x v="108"/>
    <x v="108"/>
    <s v="N"/>
    <s v="아산3포장장"/>
    <n v="20200821"/>
    <x v="1341"/>
    <b v="0"/>
    <s v="HS337"/>
    <b v="1"/>
    <b v="1"/>
    <x v="5"/>
    <x v="23"/>
    <s v="HOOK, LUGGAGE, FLOOR"/>
    <m/>
    <n v="3"/>
    <x v="151"/>
    <x v="312"/>
    <x v="469"/>
    <x v="0"/>
  </r>
  <r>
    <x v="1554"/>
    <s v="RETAINER ASSY-C/TOP COVER MTG"/>
    <s v="EA"/>
    <s v="GC"/>
    <x v="48"/>
    <x v="48"/>
    <s v="N"/>
    <s v="아산3포장장"/>
    <n v="20201025"/>
    <x v="346"/>
    <b v="0"/>
    <s v="CS558"/>
    <b v="1"/>
    <b v="1"/>
    <x v="5"/>
    <x v="31"/>
    <s v="RETAINER, C/TOP, COVER, MTG"/>
    <m/>
    <n v="4"/>
    <x v="25"/>
    <x v="199"/>
    <x v="299"/>
    <x v="0"/>
  </r>
  <r>
    <x v="2764"/>
    <s v="LOGO ASSY-KIA"/>
    <s v="EA"/>
    <s v="GC"/>
    <x v="74"/>
    <x v="74"/>
    <s v="N"/>
    <s v="아산3포장장"/>
    <n v="20201101"/>
    <x v="90"/>
    <b v="0"/>
    <s v="CM428"/>
    <b v="1"/>
    <b v="1"/>
    <x v="5"/>
    <x v="31"/>
    <s v="LOGO"/>
    <m/>
    <n v="1"/>
    <x v="213"/>
    <x v="200"/>
    <x v="499"/>
    <x v="0"/>
  </r>
  <r>
    <x v="2258"/>
    <s v="LABEL-ANTITHEFT"/>
    <s v="EA"/>
    <s v="GC"/>
    <x v="143"/>
    <x v="143"/>
    <s v="N"/>
    <s v="아산3포장장"/>
    <n v="20201027"/>
    <x v="1217"/>
    <b v="0"/>
    <s v="CM324"/>
    <b v="1"/>
    <b v="1"/>
    <x v="5"/>
    <x v="31"/>
    <s v="LABEL, ANTITHEFT"/>
    <m/>
    <n v="1"/>
    <x v="51"/>
    <x v="4"/>
    <x v="90"/>
    <x v="0"/>
  </r>
  <r>
    <x v="406"/>
    <s v="T/SCREW-BUMPER MTG"/>
    <s v="EA"/>
    <s v="GC"/>
    <x v="5"/>
    <x v="5"/>
    <s v="N"/>
    <s v="아산3포장장"/>
    <n v="20201025"/>
    <x v="274"/>
    <b v="0"/>
    <s v="CS558"/>
    <b v="1"/>
    <b v="1"/>
    <x v="5"/>
    <x v="31"/>
    <s v="T/SCREW, BUMPER, MTG"/>
    <m/>
    <n v="3"/>
    <x v="1"/>
    <x v="4"/>
    <x v="136"/>
    <x v="0"/>
  </r>
  <r>
    <x v="1968"/>
    <s v="RETN ASSY-BPR COVER MTG"/>
    <s v="EA"/>
    <s v="GC"/>
    <x v="136"/>
    <x v="136"/>
    <s v="N"/>
    <s v="아산3포장장"/>
    <n v="20201025"/>
    <x v="1055"/>
    <b v="0"/>
    <s v="CS558"/>
    <b v="1"/>
    <b v="1"/>
    <x v="5"/>
    <x v="31"/>
    <s v="RETN, BPR, COVER, MTG"/>
    <m/>
    <n v="4"/>
    <x v="25"/>
    <x v="268"/>
    <x v="396"/>
    <x v="0"/>
  </r>
  <r>
    <x v="1563"/>
    <s v="RETAINER-BPR MTG"/>
    <s v="EA"/>
    <s v="GC"/>
    <x v="48"/>
    <x v="48"/>
    <s v="N"/>
    <s v="아산3포장장"/>
    <n v="20201025"/>
    <x v="798"/>
    <b v="0"/>
    <s v="CS558"/>
    <b v="1"/>
    <b v="1"/>
    <x v="5"/>
    <x v="31"/>
    <s v="RETAINER, BPR, MTG"/>
    <m/>
    <n v="1"/>
    <x v="25"/>
    <x v="4"/>
    <x v="305"/>
    <x v="0"/>
  </r>
  <r>
    <x v="2669"/>
    <s v="COVER ASSY-FR DR QDRNT INR,LH"/>
    <s v="EA"/>
    <s v="GC"/>
    <x v="167"/>
    <x v="166"/>
    <s v="N"/>
    <s v="아산3포장장"/>
    <n v="20201019"/>
    <x v="1474"/>
    <b v="0"/>
    <s v="PB325F"/>
    <b v="1"/>
    <b v="1"/>
    <x v="5"/>
    <x v="31"/>
    <s v="COVER, DR, QDRNT, INR"/>
    <s v="FR"/>
    <n v="4"/>
    <x v="6"/>
    <x v="298"/>
    <x v="443"/>
    <x v="1"/>
  </r>
  <r>
    <x v="2670"/>
    <s v="COVER ASSY-FR DR QDRNT INR,RH"/>
    <s v="EA"/>
    <s v="GC"/>
    <x v="167"/>
    <x v="166"/>
    <s v="N"/>
    <s v="아산3포장장"/>
    <n v="20201019"/>
    <x v="1475"/>
    <b v="0"/>
    <s v="PB325F"/>
    <b v="1"/>
    <b v="1"/>
    <x v="5"/>
    <x v="31"/>
    <s v="COVER, DR, QDRNT, INR"/>
    <s v="FR"/>
    <n v="4"/>
    <x v="6"/>
    <x v="298"/>
    <x v="443"/>
    <x v="1"/>
  </r>
  <r>
    <x v="408"/>
    <s v="BOLT-WASHER ASSY P/CLEAR"/>
    <s v="EA"/>
    <s v="GC"/>
    <x v="7"/>
    <x v="7"/>
    <s v="N"/>
    <s v="아산3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2475"/>
    <s v="COUNTER M/SCREW-EARTH BOLT"/>
    <s v="EA"/>
    <s v="GC"/>
    <x v="1"/>
    <x v="1"/>
    <s v="N"/>
    <s v="아산3포장장"/>
    <n v="20201025"/>
    <x v="196"/>
    <b v="0"/>
    <s v="CS558"/>
    <b v="1"/>
    <b v="1"/>
    <x v="2"/>
    <x v="19"/>
    <s v="COUNTER, M/SCREW, EARTH, BOLT"/>
    <m/>
    <m/>
    <x v="4"/>
    <x v="4"/>
    <x v="4"/>
    <x v="0"/>
  </r>
  <r>
    <x v="2765"/>
    <s v="BAND CABLE-WIRING"/>
    <s v="EA"/>
    <s v="GC"/>
    <x v="28"/>
    <x v="28"/>
    <s v="N"/>
    <s v="아산3포장장"/>
    <n v="20201013"/>
    <x v="1526"/>
    <b v="0"/>
    <s v="CS558"/>
    <b v="1"/>
    <b v="1"/>
    <x v="2"/>
    <x v="19"/>
    <s v="BAND, CABLE, WIRING"/>
    <m/>
    <n v="3"/>
    <x v="90"/>
    <x v="4"/>
    <x v="500"/>
    <x v="0"/>
  </r>
  <r>
    <x v="1977"/>
    <s v="CLIP-HEAD LAMP MTG"/>
    <s v="EA"/>
    <s v="GC"/>
    <x v="109"/>
    <x v="109"/>
    <s v="N"/>
    <s v="아산3포장장"/>
    <n v="20201025"/>
    <x v="31"/>
    <b v="0"/>
    <s v="CS224"/>
    <b v="1"/>
    <b v="1"/>
    <x v="2"/>
    <x v="56"/>
    <s v="CLIP, HEAD, LAMP, MTG"/>
    <m/>
    <n v="4"/>
    <x v="141"/>
    <x v="270"/>
    <x v="399"/>
    <x v="0"/>
  </r>
  <r>
    <x v="2277"/>
    <s v="LAMP ASSY-LUGGAGE &amp; GLOVE"/>
    <s v="EA"/>
    <s v="GC"/>
    <x v="148"/>
    <x v="148"/>
    <s v="N"/>
    <s v="아산3포장장"/>
    <n v="20201101"/>
    <x v="554"/>
    <b v="1"/>
    <s v="YUPCHE"/>
    <b v="1"/>
    <b v="1"/>
    <x v="2"/>
    <x v="56"/>
    <s v="LAMP, LUGGAGE&amp;GLOVE"/>
    <m/>
    <n v="2"/>
    <x v="177"/>
    <x v="271"/>
    <x v="400"/>
    <x v="1"/>
  </r>
  <r>
    <x v="2485"/>
    <s v="POLE-COMBI ANT"/>
    <s v="EA"/>
    <s v="GC"/>
    <x v="63"/>
    <x v="63"/>
    <s v="N"/>
    <s v="아산3포장장"/>
    <n v="20200825"/>
    <x v="23"/>
    <b v="0"/>
    <s v="HS337"/>
    <b v="1"/>
    <b v="1"/>
    <x v="2"/>
    <x v="34"/>
    <s v="POLE, COMBI, ANT"/>
    <m/>
    <n v="3"/>
    <x v="202"/>
    <x v="148"/>
    <x v="474"/>
    <x v="0"/>
  </r>
  <r>
    <x v="1528"/>
    <s v="NUT-COMBINATION ANTENNA"/>
    <s v="EA"/>
    <s v="GC"/>
    <x v="111"/>
    <x v="111"/>
    <s v="N"/>
    <s v="아산3포장장"/>
    <n v="20201029"/>
    <x v="799"/>
    <b v="0"/>
    <s v="CM428"/>
    <b v="1"/>
    <b v="1"/>
    <x v="2"/>
    <x v="34"/>
    <s v="NUT, COMBINATION, ANTENNA"/>
    <m/>
    <n v="3"/>
    <x v="16"/>
    <x v="148"/>
    <x v="213"/>
    <x v="0"/>
  </r>
  <r>
    <x v="564"/>
    <s v="MOUNTING NUT"/>
    <s v="EA"/>
    <s v="GC"/>
    <x v="72"/>
    <x v="72"/>
    <s v="N"/>
    <s v="아산3포장장"/>
    <n v="20200808"/>
    <x v="340"/>
    <b v="0"/>
    <s v="CS558"/>
    <b v="1"/>
    <b v="1"/>
    <x v="2"/>
    <x v="34"/>
    <s v="MOUNTING, NUT"/>
    <m/>
    <n v="3"/>
    <x v="87"/>
    <x v="4"/>
    <x v="157"/>
    <x v="0"/>
  </r>
  <r>
    <x v="2766"/>
    <s v="GROMMET ASSY-HEATER PIPE"/>
    <s v="EA"/>
    <s v="GC"/>
    <x v="107"/>
    <x v="107"/>
    <s v="N"/>
    <s v="아산3포장장"/>
    <n v="20201025"/>
    <x v="1527"/>
    <b v="0"/>
    <s v="CS224"/>
    <b v="1"/>
    <b v="1"/>
    <x v="2"/>
    <x v="3"/>
    <s v="GROMMET, HEATER, PIPE"/>
    <m/>
    <n v="3"/>
    <x v="72"/>
    <x v="171"/>
    <x v="501"/>
    <x v="0"/>
  </r>
  <r>
    <x v="1529"/>
    <s v="BOLT-WASHER ASSY"/>
    <s v="EA"/>
    <s v="GC"/>
    <x v="1"/>
    <x v="1"/>
    <s v="N"/>
    <s v="아산3포장장"/>
    <n v="20201025"/>
    <x v="800"/>
    <b v="0"/>
    <s v="CM428"/>
    <b v="1"/>
    <b v="1"/>
    <x v="2"/>
    <x v="45"/>
    <s v="BOLT, WASHER"/>
    <m/>
    <n v="2"/>
    <x v="0"/>
    <x v="8"/>
    <x v="15"/>
    <x v="0"/>
  </r>
  <r>
    <x v="1530"/>
    <s v="NUT-WASHER ASSY"/>
    <s v="EA"/>
    <s v="GC"/>
    <x v="4"/>
    <x v="4"/>
    <s v="N"/>
    <s v="아산3포장장"/>
    <n v="20201025"/>
    <x v="801"/>
    <b v="0"/>
    <s v="CS558"/>
    <b v="1"/>
    <b v="1"/>
    <x v="2"/>
    <x v="45"/>
    <s v="NUT, WASHER"/>
    <m/>
    <n v="2"/>
    <x v="16"/>
    <x v="8"/>
    <x v="65"/>
    <x v="0"/>
  </r>
  <r>
    <x v="2504"/>
    <s v="OVERSLAM"/>
    <s v="EA"/>
    <s v="GC"/>
    <x v="119"/>
    <x v="119"/>
    <s v="N"/>
    <s v="아산3포장장"/>
    <n v="20201025"/>
    <x v="45"/>
    <b v="1"/>
    <s v="CM424"/>
    <b v="1"/>
    <b v="1"/>
    <x v="0"/>
    <x v="24"/>
    <s v="OVERSLAM"/>
    <m/>
    <n v="1"/>
    <x v="184"/>
    <x v="4"/>
    <x v="413"/>
    <x v="0"/>
  </r>
  <r>
    <x v="1498"/>
    <s v="BOLT-WASHER ASSY"/>
    <s v="EA"/>
    <s v="GC"/>
    <x v="1"/>
    <x v="1"/>
    <s v="N"/>
    <s v="아산3포장장"/>
    <n v="20201025"/>
    <x v="779"/>
    <b v="0"/>
    <s v="CM428"/>
    <b v="1"/>
    <b v="1"/>
    <x v="1"/>
    <x v="5"/>
    <s v="BOLT, WASHER"/>
    <m/>
    <n v="2"/>
    <x v="0"/>
    <x v="8"/>
    <x v="15"/>
    <x v="0"/>
  </r>
  <r>
    <x v="1865"/>
    <s v="BOLT-FLANGE"/>
    <s v="EA"/>
    <s v="GC"/>
    <x v="6"/>
    <x v="6"/>
    <s v="N"/>
    <s v="아산3포장장"/>
    <n v="20201027"/>
    <x v="515"/>
    <b v="0"/>
    <s v="CS558"/>
    <b v="1"/>
    <b v="1"/>
    <x v="0"/>
    <x v="0"/>
    <s v="BOLT, FLANGE"/>
    <m/>
    <n v="2"/>
    <x v="0"/>
    <x v="0"/>
    <x v="0"/>
    <x v="0"/>
  </r>
  <r>
    <x v="1868"/>
    <s v="M/SCREW-COUNTERSUNK HEAD"/>
    <s v="EA"/>
    <s v="GC"/>
    <x v="1"/>
    <x v="1"/>
    <s v="N"/>
    <s v="아산3포장장"/>
    <n v="20201025"/>
    <x v="162"/>
    <b v="0"/>
    <s v="CS558"/>
    <b v="1"/>
    <b v="1"/>
    <x v="0"/>
    <x v="1"/>
    <s v="M/SCREW, COUNTERSUNK, HEAD"/>
    <m/>
    <n v="4"/>
    <x v="122"/>
    <x v="4"/>
    <x v="230"/>
    <x v="0"/>
  </r>
  <r>
    <x v="1875"/>
    <s v="NUT-LOCKING"/>
    <s v="EA"/>
    <s v="GC"/>
    <x v="24"/>
    <x v="24"/>
    <s v="N"/>
    <s v="아산3포장장"/>
    <n v="20200611"/>
    <x v="27"/>
    <b v="0"/>
    <s v="CM428"/>
    <b v="1"/>
    <b v="1"/>
    <x v="0"/>
    <x v="7"/>
    <s v="NUT, LOCKING"/>
    <m/>
    <n v="2"/>
    <x v="16"/>
    <x v="7"/>
    <x v="375"/>
    <x v="0"/>
  </r>
  <r>
    <x v="1905"/>
    <s v="BRKT-ROLL ROD SUPT."/>
    <s v="EA"/>
    <s v="GC"/>
    <x v="128"/>
    <x v="128"/>
    <s v="N"/>
    <s v="아산3포장장"/>
    <n v="20201021"/>
    <x v="1007"/>
    <b v="0"/>
    <s v="CS338"/>
    <b v="1"/>
    <b v="1"/>
    <x v="4"/>
    <x v="26"/>
    <s v="BRKT, ROLL, ROD, SUPT"/>
    <m/>
    <n v="4"/>
    <x v="38"/>
    <x v="260"/>
    <x v="381"/>
    <x v="0"/>
  </r>
  <r>
    <x v="1914"/>
    <s v="BOLT-FLANGE"/>
    <s v="EA"/>
    <s v="GC"/>
    <x v="1"/>
    <x v="1"/>
    <s v="N"/>
    <s v="아산3포장장"/>
    <n v="20201022"/>
    <x v="1015"/>
    <b v="0"/>
    <s v="CS558"/>
    <b v="1"/>
    <b v="1"/>
    <x v="4"/>
    <x v="39"/>
    <s v="BOLT, FLANGE"/>
    <m/>
    <n v="2"/>
    <x v="0"/>
    <x v="0"/>
    <x v="0"/>
    <x v="0"/>
  </r>
  <r>
    <x v="1918"/>
    <s v="BOLT"/>
    <s v="EA"/>
    <s v="GC"/>
    <x v="7"/>
    <x v="7"/>
    <s v="N"/>
    <s v="아산3포장장"/>
    <n v="20201029"/>
    <x v="371"/>
    <b v="0"/>
    <s v="CS558"/>
    <b v="1"/>
    <b v="1"/>
    <x v="4"/>
    <x v="27"/>
    <s v="BOLT"/>
    <m/>
    <n v="1"/>
    <x v="0"/>
    <x v="4"/>
    <x v="16"/>
    <x v="0"/>
  </r>
  <r>
    <x v="1508"/>
    <s v="PIN-SPLIT"/>
    <s v="EA"/>
    <s v="GC"/>
    <x v="24"/>
    <x v="24"/>
    <s v="N"/>
    <s v="아산3포장장"/>
    <n v="20201025"/>
    <x v="784"/>
    <b v="0"/>
    <s v="CS558"/>
    <b v="1"/>
    <b v="1"/>
    <x v="4"/>
    <x v="53"/>
    <s v="PIN, SPLIT"/>
    <m/>
    <n v="1"/>
    <x v="134"/>
    <x v="4"/>
    <x v="274"/>
    <x v="0"/>
  </r>
  <r>
    <x v="1630"/>
    <s v="NUT-HEXAGON POP"/>
    <s v="EA"/>
    <s v="GB"/>
    <x v="1"/>
    <x v="1"/>
    <s v="N"/>
    <s v="아산2포장장"/>
    <n v="20201026"/>
    <x v="17"/>
    <b v="0"/>
    <s v="PB345"/>
    <b v="1"/>
    <b v="1"/>
    <x v="0"/>
    <x v="6"/>
    <s v="NUT, HEXAGON, POP"/>
    <m/>
    <n v="2"/>
    <x v="16"/>
    <x v="224"/>
    <x v="329"/>
    <x v="0"/>
  </r>
  <r>
    <x v="2767"/>
    <s v="BOLT-WASHER ASSY"/>
    <s v="EA"/>
    <s v="GB"/>
    <x v="1"/>
    <x v="1"/>
    <s v="N"/>
    <s v="아산2포장장"/>
    <n v="20201026"/>
    <x v="801"/>
    <b v="0"/>
    <s v="PB345"/>
    <b v="1"/>
    <b v="1"/>
    <x v="0"/>
    <x v="0"/>
    <s v="BOLT, WASHER"/>
    <m/>
    <n v="2"/>
    <x v="0"/>
    <x v="8"/>
    <x v="15"/>
    <x v="0"/>
  </r>
  <r>
    <x v="797"/>
    <s v="BOLT-WASHER ASSY"/>
    <s v="EA"/>
    <s v="GB"/>
    <x v="1"/>
    <x v="1"/>
    <s v="N"/>
    <s v="아산2포장장"/>
    <n v="20201026"/>
    <x v="87"/>
    <b v="0"/>
    <s v="PB345"/>
    <b v="1"/>
    <b v="1"/>
    <x v="0"/>
    <x v="0"/>
    <s v="BOLT, WASHER"/>
    <m/>
    <n v="2"/>
    <x v="0"/>
    <x v="8"/>
    <x v="15"/>
    <x v="0"/>
  </r>
  <r>
    <x v="1021"/>
    <s v="BOLT-WASHER ASSY"/>
    <s v="EA"/>
    <s v="GB"/>
    <x v="6"/>
    <x v="6"/>
    <s v="N"/>
    <s v="아산2포장장"/>
    <n v="20201020"/>
    <x v="16"/>
    <b v="0"/>
    <s v="PB345"/>
    <b v="1"/>
    <b v="1"/>
    <x v="0"/>
    <x v="0"/>
    <s v="BOLT, WASHER"/>
    <m/>
    <n v="2"/>
    <x v="0"/>
    <x v="8"/>
    <x v="15"/>
    <x v="0"/>
  </r>
  <r>
    <x v="2768"/>
    <s v="BOLT-WASHER ASSY"/>
    <s v="EA"/>
    <s v="GB"/>
    <x v="6"/>
    <x v="6"/>
    <s v="N"/>
    <s v="아산2포장장"/>
    <n v="20201020"/>
    <x v="6"/>
    <b v="0"/>
    <s v="PB345"/>
    <b v="1"/>
    <b v="1"/>
    <x v="0"/>
    <x v="0"/>
    <s v="BOLT, WASHER"/>
    <m/>
    <n v="2"/>
    <x v="0"/>
    <x v="8"/>
    <x v="15"/>
    <x v="0"/>
  </r>
  <r>
    <x v="1313"/>
    <s v="BOLT-WASHER ASSY"/>
    <s v="EA"/>
    <s v="GB"/>
    <x v="1"/>
    <x v="1"/>
    <s v="N"/>
    <s v="아산2포장장"/>
    <n v="20201023"/>
    <x v="340"/>
    <b v="0"/>
    <s v="PB345"/>
    <b v="1"/>
    <b v="1"/>
    <x v="0"/>
    <x v="0"/>
    <s v="BOLT, WASHER"/>
    <m/>
    <n v="2"/>
    <x v="0"/>
    <x v="8"/>
    <x v="15"/>
    <x v="0"/>
  </r>
  <r>
    <x v="568"/>
    <s v="BOLT-WASHER ASSY"/>
    <s v="EA"/>
    <s v="GB"/>
    <x v="1"/>
    <x v="1"/>
    <s v="N"/>
    <s v="아산2포장장"/>
    <n v="20201028"/>
    <x v="30"/>
    <b v="0"/>
    <s v="PB345"/>
    <b v="1"/>
    <b v="1"/>
    <x v="0"/>
    <x v="0"/>
    <s v="BOLT, WASHER"/>
    <m/>
    <n v="2"/>
    <x v="0"/>
    <x v="8"/>
    <x v="15"/>
    <x v="0"/>
  </r>
  <r>
    <x v="435"/>
    <s v="BOLT-WASHER ASSY, TAPER"/>
    <s v="EA"/>
    <s v="GB"/>
    <x v="6"/>
    <x v="6"/>
    <s v="N"/>
    <s v="아산2포장장"/>
    <n v="20201019"/>
    <x v="87"/>
    <b v="0"/>
    <s v="PB345"/>
    <b v="1"/>
    <b v="1"/>
    <x v="0"/>
    <x v="0"/>
    <s v="BOLT, WASHER, TAPER"/>
    <m/>
    <n v="4"/>
    <x v="0"/>
    <x v="8"/>
    <x v="15"/>
    <x v="0"/>
  </r>
  <r>
    <x v="1444"/>
    <s v="BOLT-WASHER ASSY, TAPER"/>
    <s v="EA"/>
    <s v="GB"/>
    <x v="6"/>
    <x v="6"/>
    <s v="N"/>
    <s v="아산2포장장"/>
    <n v="20201020"/>
    <x v="751"/>
    <b v="0"/>
    <s v="PB345"/>
    <b v="1"/>
    <b v="1"/>
    <x v="0"/>
    <x v="0"/>
    <s v="BOLT, WASHER, TAPER"/>
    <m/>
    <n v="4"/>
    <x v="0"/>
    <x v="8"/>
    <x v="15"/>
    <x v="0"/>
  </r>
  <r>
    <x v="308"/>
    <s v="BOLT-WASHER ASSY, TAPER"/>
    <s v="EA"/>
    <s v="GB"/>
    <x v="1"/>
    <x v="1"/>
    <s v="N"/>
    <s v="아산2포장장"/>
    <n v="20201028"/>
    <x v="82"/>
    <b v="0"/>
    <s v="PB345"/>
    <b v="1"/>
    <b v="1"/>
    <x v="0"/>
    <x v="0"/>
    <s v="BOLT, WASHER, TAPER"/>
    <m/>
    <n v="4"/>
    <x v="0"/>
    <x v="8"/>
    <x v="15"/>
    <x v="0"/>
  </r>
  <r>
    <x v="1314"/>
    <s v="BOLT-FLANGE"/>
    <s v="EA"/>
    <s v="GB"/>
    <x v="6"/>
    <x v="6"/>
    <s v="N"/>
    <s v="아산2포장장"/>
    <n v="20201021"/>
    <x v="660"/>
    <b v="0"/>
    <s v="PB345"/>
    <b v="1"/>
    <b v="1"/>
    <x v="0"/>
    <x v="0"/>
    <s v="BOLT, FLANGE"/>
    <m/>
    <n v="2"/>
    <x v="0"/>
    <x v="0"/>
    <x v="0"/>
    <x v="0"/>
  </r>
  <r>
    <x v="1315"/>
    <s v="BOLT-FLANGE"/>
    <s v="EA"/>
    <s v="GB"/>
    <x v="1"/>
    <x v="1"/>
    <s v="N"/>
    <s v="아산2포장장"/>
    <n v="20201026"/>
    <x v="661"/>
    <b v="0"/>
    <s v="PB345"/>
    <b v="1"/>
    <b v="1"/>
    <x v="0"/>
    <x v="0"/>
    <s v="BOLT, FLANGE"/>
    <m/>
    <n v="2"/>
    <x v="0"/>
    <x v="0"/>
    <x v="0"/>
    <x v="0"/>
  </r>
  <r>
    <x v="554"/>
    <s v="BOLT-FLANGE(F.T THREAD)"/>
    <s v="EA"/>
    <s v="GB"/>
    <x v="5"/>
    <x v="5"/>
    <s v="N"/>
    <s v="아산2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800"/>
    <s v="BOLT-FLANGE(F.T THREAD)"/>
    <s v="EA"/>
    <s v="GB"/>
    <x v="5"/>
    <x v="5"/>
    <s v="N"/>
    <s v="아산2포장장"/>
    <n v="20201028"/>
    <x v="443"/>
    <b v="0"/>
    <s v="PB345"/>
    <b v="1"/>
    <b v="1"/>
    <x v="0"/>
    <x v="0"/>
    <s v="BOLT, FLANGE, FT, THREAD"/>
    <m/>
    <n v="2"/>
    <x v="0"/>
    <x v="0"/>
    <x v="0"/>
    <x v="0"/>
  </r>
  <r>
    <x v="313"/>
    <s v="BOLT-SELF ALIGNMENT"/>
    <s v="EA"/>
    <s v="GB"/>
    <x v="1"/>
    <x v="1"/>
    <s v="N"/>
    <s v="아산2포장장"/>
    <n v="20201028"/>
    <x v="237"/>
    <b v="0"/>
    <s v="PB345"/>
    <b v="1"/>
    <b v="1"/>
    <x v="0"/>
    <x v="0"/>
    <s v="BOLT, SELF, ALIGNMENT"/>
    <m/>
    <n v="1"/>
    <x v="0"/>
    <x v="4"/>
    <x v="16"/>
    <x v="0"/>
  </r>
  <r>
    <x v="1334"/>
    <s v="BOLT-FLANGE, TAPER"/>
    <s v="EA"/>
    <s v="GB"/>
    <x v="1"/>
    <x v="1"/>
    <s v="N"/>
    <s v="아산2포장장"/>
    <n v="20200929"/>
    <x v="45"/>
    <b v="0"/>
    <s v="PB345"/>
    <b v="1"/>
    <b v="1"/>
    <x v="0"/>
    <x v="0"/>
    <s v="BOLT, FLANGE, TAPER"/>
    <m/>
    <n v="2"/>
    <x v="0"/>
    <x v="0"/>
    <x v="0"/>
    <x v="0"/>
  </r>
  <r>
    <x v="314"/>
    <s v="BOLT-FLANGE,PLAIN WASHER,TAPER"/>
    <s v="EA"/>
    <s v="GB"/>
    <x v="1"/>
    <x v="1"/>
    <s v="N"/>
    <s v="아산2포장장"/>
    <n v="20201022"/>
    <x v="238"/>
    <b v="0"/>
    <s v="PB345"/>
    <b v="1"/>
    <b v="1"/>
    <x v="0"/>
    <x v="0"/>
    <s v="BOLT, FLANGE, PLAIN, WASHER, TAPER"/>
    <m/>
    <n v="2"/>
    <x v="0"/>
    <x v="0"/>
    <x v="0"/>
    <x v="0"/>
  </r>
  <r>
    <x v="1352"/>
    <s v="BOLT-FLNAGE, WASHER, PAINT CLEAR"/>
    <s v="EA"/>
    <s v="GB"/>
    <x v="1"/>
    <x v="1"/>
    <s v="N"/>
    <s v="아산2포장장"/>
    <n v="20201030"/>
    <x v="39"/>
    <b v="0"/>
    <s v="PB345"/>
    <b v="1"/>
    <b v="1"/>
    <x v="0"/>
    <x v="0"/>
    <s v="BOLT, FLNAGE, WASHER, PAINT, CLEAR"/>
    <m/>
    <n v="4"/>
    <x v="0"/>
    <x v="8"/>
    <x v="15"/>
    <x v="0"/>
  </r>
  <r>
    <x v="1335"/>
    <s v="T/SCREW-HEXAGON HEAD"/>
    <s v="EA"/>
    <s v="GB"/>
    <x v="1"/>
    <x v="1"/>
    <s v="N"/>
    <s v="아산2포장장"/>
    <n v="20201030"/>
    <x v="675"/>
    <b v="0"/>
    <s v="PB345"/>
    <b v="1"/>
    <b v="1"/>
    <x v="0"/>
    <x v="1"/>
    <s v="T/SCREW, HEXAGON, HEAD"/>
    <m/>
    <n v="3"/>
    <x v="1"/>
    <x v="1"/>
    <x v="1"/>
    <x v="0"/>
  </r>
  <r>
    <x v="1028"/>
    <s v="T/SCREW-HEXAGON HEAD"/>
    <s v="EA"/>
    <s v="GB"/>
    <x v="1"/>
    <x v="1"/>
    <s v="N"/>
    <s v="아산2포장장"/>
    <n v="20201026"/>
    <x v="576"/>
    <b v="0"/>
    <s v="PB345"/>
    <b v="1"/>
    <b v="1"/>
    <x v="0"/>
    <x v="1"/>
    <s v="T/SCREW, HEXAGON, HEAD"/>
    <m/>
    <n v="3"/>
    <x v="1"/>
    <x v="1"/>
    <x v="1"/>
    <x v="0"/>
  </r>
  <r>
    <x v="120"/>
    <s v="T/SCREW-FLANGE HEAD"/>
    <s v="EA"/>
    <s v="GB"/>
    <x v="1"/>
    <x v="1"/>
    <s v="N"/>
    <s v="아산2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034"/>
    <s v="BOLT-FLANGE,GUIDE(SELF-ALIGNME"/>
    <s v="EA"/>
    <s v="GB"/>
    <x v="1"/>
    <x v="1"/>
    <s v="N"/>
    <s v="아산2포장장"/>
    <n v="20201026"/>
    <x v="429"/>
    <b v="0"/>
    <s v="PB345"/>
    <b v="1"/>
    <b v="1"/>
    <x v="0"/>
    <x v="48"/>
    <s v="BOLT, FLANGE, GUIDE, SELF, ALIGNME"/>
    <m/>
    <n v="3"/>
    <x v="0"/>
    <x v="139"/>
    <x v="199"/>
    <x v="0"/>
  </r>
  <r>
    <x v="1336"/>
    <s v="BOLT-FLANGE"/>
    <s v="EA"/>
    <s v="GB"/>
    <x v="6"/>
    <x v="6"/>
    <s v="N"/>
    <s v="아산2포장장"/>
    <n v="20201021"/>
    <x v="90"/>
    <b v="0"/>
    <s v="PB345"/>
    <b v="1"/>
    <b v="1"/>
    <x v="1"/>
    <x v="10"/>
    <s v="BOLT, FLANGE"/>
    <m/>
    <n v="2"/>
    <x v="0"/>
    <x v="0"/>
    <x v="0"/>
    <x v="0"/>
  </r>
  <r>
    <x v="2769"/>
    <s v="BOLT &amp; WASHER ASSY"/>
    <s v="EA"/>
    <s v="GB"/>
    <x v="6"/>
    <x v="6"/>
    <s v="N"/>
    <s v="아산2포장장"/>
    <n v="20201013"/>
    <x v="284"/>
    <b v="0"/>
    <s v="PB345"/>
    <b v="1"/>
    <b v="1"/>
    <x v="1"/>
    <x v="17"/>
    <s v="BOLT&amp;WASHER"/>
    <m/>
    <n v="1"/>
    <x v="125"/>
    <x v="4"/>
    <x v="238"/>
    <x v="0"/>
  </r>
  <r>
    <x v="1320"/>
    <s v="BOLT &amp; WASHER ASSY"/>
    <s v="EA"/>
    <s v="GB"/>
    <x v="5"/>
    <x v="5"/>
    <s v="N"/>
    <s v="아산2포장장"/>
    <n v="20201021"/>
    <x v="156"/>
    <b v="0"/>
    <s v="PB345"/>
    <b v="1"/>
    <b v="1"/>
    <x v="1"/>
    <x v="17"/>
    <s v="BOLT&amp;WASHER"/>
    <m/>
    <n v="1"/>
    <x v="125"/>
    <x v="4"/>
    <x v="238"/>
    <x v="0"/>
  </r>
  <r>
    <x v="2770"/>
    <s v="FLANGE BOLT-EARTH"/>
    <s v="EA"/>
    <s v="GB"/>
    <x v="5"/>
    <x v="5"/>
    <s v="N"/>
    <s v="아산2포장장"/>
    <n v="20201028"/>
    <x v="1528"/>
    <b v="0"/>
    <s v="PB345"/>
    <b v="1"/>
    <b v="1"/>
    <x v="1"/>
    <x v="17"/>
    <s v="FLANGE, BOLT, EARTH"/>
    <m/>
    <n v="2"/>
    <x v="124"/>
    <x v="162"/>
    <x v="237"/>
    <x v="0"/>
  </r>
  <r>
    <x v="1446"/>
    <s v="WEIGHT-WHEEL BALANCE"/>
    <s v="EA"/>
    <s v="GB"/>
    <x v="103"/>
    <x v="103"/>
    <s v="N"/>
    <s v="아산2포장장"/>
    <n v="20200925"/>
    <x v="753"/>
    <b v="0"/>
    <s v="PB345"/>
    <b v="1"/>
    <b v="1"/>
    <x v="4"/>
    <x v="39"/>
    <s v="WEIGHT, WHEEL, BALANCE"/>
    <m/>
    <n v="3"/>
    <x v="139"/>
    <x v="179"/>
    <x v="269"/>
    <x v="0"/>
  </r>
  <r>
    <x v="201"/>
    <s v="BOLT"/>
    <s v="EA"/>
    <s v="GB"/>
    <x v="1"/>
    <x v="1"/>
    <s v="N"/>
    <s v="아산2포장장"/>
    <n v="20201026"/>
    <x v="154"/>
    <b v="0"/>
    <s v="PB345"/>
    <b v="1"/>
    <b v="1"/>
    <x v="4"/>
    <x v="21"/>
    <s v="BOLT"/>
    <m/>
    <n v="1"/>
    <x v="0"/>
    <x v="4"/>
    <x v="16"/>
    <x v="0"/>
  </r>
  <r>
    <x v="611"/>
    <s v="BOLT-FLANGE"/>
    <s v="EA"/>
    <s v="GB"/>
    <x v="6"/>
    <x v="6"/>
    <s v="N"/>
    <s v="아산2포장장"/>
    <n v="20201028"/>
    <x v="372"/>
    <b v="0"/>
    <s v="PB345"/>
    <b v="1"/>
    <b v="1"/>
    <x v="4"/>
    <x v="21"/>
    <s v="BOLT, FLANGE"/>
    <m/>
    <n v="2"/>
    <x v="0"/>
    <x v="0"/>
    <x v="0"/>
    <x v="0"/>
  </r>
  <r>
    <x v="333"/>
    <s v="BOLT-FLANGE"/>
    <s v="EA"/>
    <s v="GB"/>
    <x v="1"/>
    <x v="1"/>
    <s v="N"/>
    <s v="아산2포장장"/>
    <n v="20201028"/>
    <x v="255"/>
    <b v="0"/>
    <s v="PB345"/>
    <b v="1"/>
    <b v="1"/>
    <x v="4"/>
    <x v="21"/>
    <s v="BOLT, FLANGE"/>
    <m/>
    <n v="2"/>
    <x v="0"/>
    <x v="0"/>
    <x v="0"/>
    <x v="0"/>
  </r>
  <r>
    <x v="20"/>
    <s v="NUT-FLANGE,SELF LOCK"/>
    <s v="EA"/>
    <s v="GA"/>
    <x v="4"/>
    <x v="4"/>
    <s v="N"/>
    <s v="아산1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110"/>
    <s v="NUT-FLANGE"/>
    <s v="EA"/>
    <s v="GA"/>
    <x v="4"/>
    <x v="4"/>
    <s v="N"/>
    <s v="아산1포장장"/>
    <n v="20201023"/>
    <x v="86"/>
    <b v="0"/>
    <s v="PB345"/>
    <b v="1"/>
    <b v="1"/>
    <x v="0"/>
    <x v="6"/>
    <s v="NUT, FLANGE"/>
    <m/>
    <n v="2"/>
    <x v="16"/>
    <x v="10"/>
    <x v="18"/>
    <x v="0"/>
  </r>
  <r>
    <x v="1848"/>
    <s v="BOLT-WASHER ASSY"/>
    <s v="EA"/>
    <s v="GA"/>
    <x v="1"/>
    <x v="1"/>
    <s v="N"/>
    <s v="아산1포장장"/>
    <n v="20200928"/>
    <x v="31"/>
    <b v="0"/>
    <s v="PB345"/>
    <b v="1"/>
    <b v="1"/>
    <x v="0"/>
    <x v="0"/>
    <s v="BOLT, WASHER"/>
    <m/>
    <n v="2"/>
    <x v="0"/>
    <x v="8"/>
    <x v="15"/>
    <x v="0"/>
  </r>
  <r>
    <x v="21"/>
    <s v="BOLT-WASHER ASSY"/>
    <s v="EA"/>
    <s v="GA"/>
    <x v="1"/>
    <x v="1"/>
    <s v="N"/>
    <s v="아산1포장장"/>
    <n v="20201026"/>
    <x v="17"/>
    <b v="0"/>
    <s v="PB345"/>
    <b v="1"/>
    <b v="1"/>
    <x v="0"/>
    <x v="0"/>
    <s v="BOLT, WASHER"/>
    <m/>
    <n v="2"/>
    <x v="0"/>
    <x v="8"/>
    <x v="15"/>
    <x v="0"/>
  </r>
  <r>
    <x v="1853"/>
    <s v="BOLT-WASHER ASSY"/>
    <s v="EA"/>
    <s v="GA"/>
    <x v="1"/>
    <x v="1"/>
    <s v="N"/>
    <s v="아산1포장장"/>
    <n v="20201030"/>
    <x v="983"/>
    <b v="0"/>
    <s v="PB345"/>
    <b v="1"/>
    <b v="1"/>
    <x v="0"/>
    <x v="0"/>
    <s v="BOLT, WASHER"/>
    <m/>
    <n v="2"/>
    <x v="0"/>
    <x v="8"/>
    <x v="15"/>
    <x v="0"/>
  </r>
  <r>
    <x v="773"/>
    <s v="BOLT-WASHER ASSY"/>
    <s v="EA"/>
    <s v="GA"/>
    <x v="6"/>
    <x v="6"/>
    <s v="N"/>
    <s v="아산1포장장"/>
    <n v="20201028"/>
    <x v="90"/>
    <b v="0"/>
    <s v="PB345"/>
    <b v="1"/>
    <b v="1"/>
    <x v="0"/>
    <x v="0"/>
    <s v="BOLT, WASHER"/>
    <m/>
    <n v="2"/>
    <x v="0"/>
    <x v="8"/>
    <x v="15"/>
    <x v="0"/>
  </r>
  <r>
    <x v="207"/>
    <s v="BOLT-WASHER ASSY"/>
    <s v="EA"/>
    <s v="GA"/>
    <x v="6"/>
    <x v="6"/>
    <s v="N"/>
    <s v="아산1포장장"/>
    <n v="20201028"/>
    <x v="0"/>
    <b v="0"/>
    <s v="PB345"/>
    <b v="1"/>
    <b v="1"/>
    <x v="0"/>
    <x v="0"/>
    <s v="BOLT, WASHER"/>
    <m/>
    <n v="2"/>
    <x v="0"/>
    <x v="8"/>
    <x v="15"/>
    <x v="0"/>
  </r>
  <r>
    <x v="1854"/>
    <s v="BOLT-WASHER ASSY"/>
    <s v="EA"/>
    <s v="GA"/>
    <x v="7"/>
    <x v="7"/>
    <s v="N"/>
    <s v="아산1포장장"/>
    <n v="20201020"/>
    <x v="33"/>
    <b v="0"/>
    <s v="PB345"/>
    <b v="1"/>
    <b v="1"/>
    <x v="0"/>
    <x v="0"/>
    <s v="BOLT, WASHER"/>
    <m/>
    <n v="2"/>
    <x v="0"/>
    <x v="8"/>
    <x v="15"/>
    <x v="0"/>
  </r>
  <r>
    <x v="1020"/>
    <s v="BOLT-WASHER ASSY"/>
    <s v="EA"/>
    <s v="GA"/>
    <x v="1"/>
    <x v="1"/>
    <s v="N"/>
    <s v="아산1포장장"/>
    <n v="20201026"/>
    <x v="571"/>
    <b v="0"/>
    <s v="PB345"/>
    <b v="1"/>
    <b v="1"/>
    <x v="0"/>
    <x v="0"/>
    <s v="BOLT, WASHER"/>
    <m/>
    <n v="2"/>
    <x v="0"/>
    <x v="8"/>
    <x v="15"/>
    <x v="0"/>
  </r>
  <r>
    <x v="2771"/>
    <s v="BOLT-WASHER ASSY"/>
    <s v="EA"/>
    <s v="GA"/>
    <x v="1"/>
    <x v="1"/>
    <s v="N"/>
    <s v="아산1포장장"/>
    <n v="20201030"/>
    <x v="1529"/>
    <b v="0"/>
    <s v="PB345"/>
    <b v="1"/>
    <b v="1"/>
    <x v="0"/>
    <x v="0"/>
    <s v="BOLT, WASHER"/>
    <m/>
    <n v="2"/>
    <x v="0"/>
    <x v="8"/>
    <x v="15"/>
    <x v="0"/>
  </r>
  <r>
    <x v="1391"/>
    <s v="BOLT-WASHER ASSY"/>
    <s v="EA"/>
    <s v="GA"/>
    <x v="7"/>
    <x v="7"/>
    <s v="N"/>
    <s v="아산1포장장"/>
    <n v="20201029"/>
    <x v="9"/>
    <b v="0"/>
    <s v="PB345"/>
    <b v="1"/>
    <b v="1"/>
    <x v="0"/>
    <x v="0"/>
    <s v="BOLT, WASHER"/>
    <m/>
    <n v="2"/>
    <x v="0"/>
    <x v="8"/>
    <x v="15"/>
    <x v="0"/>
  </r>
  <r>
    <x v="23"/>
    <s v="BOLT-FLANGE"/>
    <s v="EA"/>
    <s v="GA"/>
    <x v="5"/>
    <x v="5"/>
    <s v="N"/>
    <s v="아산1포장장"/>
    <n v="20201028"/>
    <x v="18"/>
    <b v="0"/>
    <s v="PB345"/>
    <b v="1"/>
    <b v="1"/>
    <x v="0"/>
    <x v="0"/>
    <s v="BOLT, FLANGE"/>
    <m/>
    <n v="2"/>
    <x v="0"/>
    <x v="0"/>
    <x v="0"/>
    <x v="0"/>
  </r>
  <r>
    <x v="114"/>
    <s v="BOLT-FLANGE"/>
    <s v="EA"/>
    <s v="GA"/>
    <x v="1"/>
    <x v="1"/>
    <s v="N"/>
    <s v="아산1포장장"/>
    <n v="20201029"/>
    <x v="67"/>
    <b v="0"/>
    <s v="PB345"/>
    <b v="1"/>
    <b v="1"/>
    <x v="0"/>
    <x v="0"/>
    <s v="BOLT, FLANGE"/>
    <m/>
    <n v="2"/>
    <x v="0"/>
    <x v="0"/>
    <x v="0"/>
    <x v="0"/>
  </r>
  <r>
    <x v="2772"/>
    <s v="BOLT-FLANGE"/>
    <s v="EA"/>
    <s v="GA"/>
    <x v="1"/>
    <x v="1"/>
    <s v="N"/>
    <s v="아산1포장장"/>
    <n v="20201029"/>
    <x v="1530"/>
    <b v="0"/>
    <s v="PB345"/>
    <b v="1"/>
    <b v="1"/>
    <x v="0"/>
    <x v="0"/>
    <s v="BOLT, FLANGE"/>
    <m/>
    <n v="2"/>
    <x v="0"/>
    <x v="0"/>
    <x v="0"/>
    <x v="0"/>
  </r>
  <r>
    <x v="0"/>
    <s v="BOLT-FLANGE"/>
    <s v="EA"/>
    <s v="GA"/>
    <x v="1"/>
    <x v="1"/>
    <s v="N"/>
    <s v="아산1포장장"/>
    <n v="20200825"/>
    <x v="0"/>
    <b v="0"/>
    <s v="PB345"/>
    <b v="1"/>
    <b v="1"/>
    <x v="0"/>
    <x v="0"/>
    <s v="BOLT, FLANGE"/>
    <m/>
    <n v="2"/>
    <x v="0"/>
    <x v="0"/>
    <x v="0"/>
    <x v="0"/>
  </r>
  <r>
    <x v="1394"/>
    <s v="BOLT-FLANGE"/>
    <s v="EA"/>
    <s v="GA"/>
    <x v="7"/>
    <x v="7"/>
    <s v="N"/>
    <s v="아산1포장장"/>
    <n v="20201020"/>
    <x v="717"/>
    <b v="0"/>
    <s v="PB345"/>
    <b v="1"/>
    <b v="1"/>
    <x v="0"/>
    <x v="0"/>
    <s v="BOLT, FLANGE"/>
    <m/>
    <n v="2"/>
    <x v="0"/>
    <x v="0"/>
    <x v="0"/>
    <x v="0"/>
  </r>
  <r>
    <x v="1849"/>
    <s v="BOLT-FLANGE"/>
    <s v="EA"/>
    <s v="GA"/>
    <x v="5"/>
    <x v="5"/>
    <s v="N"/>
    <s v="아산1포장장"/>
    <n v="20201019"/>
    <x v="35"/>
    <b v="0"/>
    <s v="PB345"/>
    <b v="1"/>
    <b v="1"/>
    <x v="0"/>
    <x v="0"/>
    <s v="BOLT, FLANGE"/>
    <m/>
    <n v="2"/>
    <x v="0"/>
    <x v="0"/>
    <x v="0"/>
    <x v="0"/>
  </r>
  <r>
    <x v="2773"/>
    <s v="BOLT-FLANGE"/>
    <s v="EA"/>
    <s v="GA"/>
    <x v="7"/>
    <x v="7"/>
    <s v="N"/>
    <s v="아산1포장장"/>
    <n v="20201029"/>
    <x v="27"/>
    <b v="0"/>
    <s v="PB345"/>
    <b v="1"/>
    <b v="1"/>
    <x v="0"/>
    <x v="0"/>
    <s v="BOLT, FLANGE"/>
    <m/>
    <n v="2"/>
    <x v="0"/>
    <x v="0"/>
    <x v="0"/>
    <x v="0"/>
  </r>
  <r>
    <x v="1850"/>
    <s v="BOLT-FLANGE"/>
    <s v="EA"/>
    <s v="GA"/>
    <x v="6"/>
    <x v="6"/>
    <s v="N"/>
    <s v="아산1포장장"/>
    <n v="20201028"/>
    <x v="63"/>
    <b v="0"/>
    <s v="PB345"/>
    <b v="1"/>
    <b v="1"/>
    <x v="0"/>
    <x v="0"/>
    <s v="BOLT, FLANGE"/>
    <m/>
    <n v="2"/>
    <x v="0"/>
    <x v="0"/>
    <x v="0"/>
    <x v="0"/>
  </r>
  <r>
    <x v="2774"/>
    <s v="BOLT"/>
    <s v="EA"/>
    <s v="GA"/>
    <x v="6"/>
    <x v="6"/>
    <s v="N"/>
    <s v="아산1포장장"/>
    <n v="20201026"/>
    <x v="234"/>
    <b v="0"/>
    <s v="PB345"/>
    <b v="1"/>
    <b v="1"/>
    <x v="0"/>
    <x v="0"/>
    <s v="BOLT"/>
    <m/>
    <n v="1"/>
    <x v="0"/>
    <x v="4"/>
    <x v="16"/>
    <x v="0"/>
  </r>
  <r>
    <x v="24"/>
    <s v="BOLT-FLANGE"/>
    <s v="EA"/>
    <s v="GA"/>
    <x v="1"/>
    <x v="1"/>
    <s v="N"/>
    <s v="아산1포장장"/>
    <n v="20201030"/>
    <x v="19"/>
    <b v="0"/>
    <s v="PB345"/>
    <b v="1"/>
    <b v="1"/>
    <x v="0"/>
    <x v="0"/>
    <s v="BOLT, FLANGE"/>
    <m/>
    <n v="2"/>
    <x v="0"/>
    <x v="0"/>
    <x v="0"/>
    <x v="0"/>
  </r>
  <r>
    <x v="2775"/>
    <s v="BOLT-FLANGE"/>
    <s v="EA"/>
    <s v="GA"/>
    <x v="6"/>
    <x v="6"/>
    <s v="N"/>
    <s v="아산1포장장"/>
    <n v="20201023"/>
    <x v="1531"/>
    <b v="0"/>
    <s v="PB345"/>
    <b v="1"/>
    <b v="1"/>
    <x v="0"/>
    <x v="0"/>
    <s v="BOLT, FLANGE"/>
    <m/>
    <n v="2"/>
    <x v="0"/>
    <x v="0"/>
    <x v="0"/>
    <x v="0"/>
  </r>
  <r>
    <x v="25"/>
    <s v="BOLT"/>
    <s v="EA"/>
    <s v="GA"/>
    <x v="6"/>
    <x v="6"/>
    <s v="N"/>
    <s v="아산1포장장"/>
    <n v="20201028"/>
    <x v="20"/>
    <b v="0"/>
    <s v="PB345"/>
    <b v="1"/>
    <b v="1"/>
    <x v="0"/>
    <x v="0"/>
    <s v="BOLT"/>
    <m/>
    <n v="1"/>
    <x v="0"/>
    <x v="4"/>
    <x v="16"/>
    <x v="0"/>
  </r>
  <r>
    <x v="26"/>
    <s v="BOLT-FLANGE"/>
    <s v="EA"/>
    <s v="GA"/>
    <x v="6"/>
    <x v="6"/>
    <s v="N"/>
    <s v="아산1포장장"/>
    <n v="20201028"/>
    <x v="21"/>
    <b v="0"/>
    <s v="PB345"/>
    <b v="1"/>
    <b v="1"/>
    <x v="0"/>
    <x v="0"/>
    <s v="BOLT, FLANGE"/>
    <m/>
    <n v="2"/>
    <x v="0"/>
    <x v="0"/>
    <x v="0"/>
    <x v="0"/>
  </r>
  <r>
    <x v="29"/>
    <s v="BOLT-FLANGE"/>
    <s v="EA"/>
    <s v="GA"/>
    <x v="7"/>
    <x v="7"/>
    <s v="N"/>
    <s v="아산1포장장"/>
    <n v="20201026"/>
    <x v="23"/>
    <b v="0"/>
    <s v="PB345"/>
    <b v="1"/>
    <b v="1"/>
    <x v="0"/>
    <x v="0"/>
    <s v="BOLT, FLANGE"/>
    <m/>
    <n v="2"/>
    <x v="0"/>
    <x v="0"/>
    <x v="0"/>
    <x v="0"/>
  </r>
  <r>
    <x v="1445"/>
    <s v="BOLT-FLANGE"/>
    <s v="EA"/>
    <s v="GA"/>
    <x v="6"/>
    <x v="6"/>
    <s v="N"/>
    <s v="아산1포장장"/>
    <n v="20201023"/>
    <x v="752"/>
    <b v="0"/>
    <s v="PB345"/>
    <b v="1"/>
    <b v="1"/>
    <x v="0"/>
    <x v="0"/>
    <s v="BOLT, FLANGE"/>
    <m/>
    <n v="2"/>
    <x v="0"/>
    <x v="0"/>
    <x v="0"/>
    <x v="0"/>
  </r>
  <r>
    <x v="31"/>
    <s v="BOLT-FLANGE"/>
    <s v="EA"/>
    <s v="GA"/>
    <x v="6"/>
    <x v="6"/>
    <s v="N"/>
    <s v="아산1포장장"/>
    <n v="20201023"/>
    <x v="25"/>
    <b v="0"/>
    <s v="PB345"/>
    <b v="1"/>
    <b v="1"/>
    <x v="0"/>
    <x v="0"/>
    <s v="BOLT, FLANGE"/>
    <m/>
    <n v="2"/>
    <x v="0"/>
    <x v="0"/>
    <x v="0"/>
    <x v="0"/>
  </r>
  <r>
    <x v="1396"/>
    <s v="BOLT-FLANGE"/>
    <s v="EA"/>
    <s v="GA"/>
    <x v="6"/>
    <x v="6"/>
    <s v="N"/>
    <s v="아산1포장장"/>
    <n v="20201014"/>
    <x v="554"/>
    <b v="0"/>
    <s v="PB345"/>
    <b v="1"/>
    <b v="1"/>
    <x v="0"/>
    <x v="0"/>
    <s v="BOLT, FLANGE"/>
    <m/>
    <n v="2"/>
    <x v="0"/>
    <x v="0"/>
    <x v="0"/>
    <x v="0"/>
  </r>
  <r>
    <x v="32"/>
    <s v="BOLT-FLANGE"/>
    <s v="EA"/>
    <s v="GA"/>
    <x v="6"/>
    <x v="6"/>
    <s v="N"/>
    <s v="아산1포장장"/>
    <n v="20201023"/>
    <x v="26"/>
    <b v="0"/>
    <s v="PB345"/>
    <b v="1"/>
    <b v="1"/>
    <x v="0"/>
    <x v="0"/>
    <s v="BOLT, FLANGE"/>
    <m/>
    <n v="2"/>
    <x v="0"/>
    <x v="0"/>
    <x v="0"/>
    <x v="0"/>
  </r>
  <r>
    <x v="2776"/>
    <s v="BOLT-FLANGE"/>
    <s v="EA"/>
    <s v="GA"/>
    <x v="7"/>
    <x v="7"/>
    <s v="N"/>
    <s v="아산1포장장"/>
    <n v="20201029"/>
    <x v="585"/>
    <b v="0"/>
    <s v="PB345"/>
    <b v="1"/>
    <b v="1"/>
    <x v="0"/>
    <x v="0"/>
    <s v="BOLT, FLANGE"/>
    <m/>
    <n v="2"/>
    <x v="0"/>
    <x v="0"/>
    <x v="0"/>
    <x v="0"/>
  </r>
  <r>
    <x v="1397"/>
    <s v="BOLT-FLANGE"/>
    <s v="EA"/>
    <s v="GA"/>
    <x v="1"/>
    <x v="1"/>
    <s v="N"/>
    <s v="아산1포장장"/>
    <n v="20201030"/>
    <x v="719"/>
    <b v="0"/>
    <s v="PB345"/>
    <b v="1"/>
    <b v="1"/>
    <x v="0"/>
    <x v="0"/>
    <s v="BOLT, FLANGE"/>
    <m/>
    <n v="2"/>
    <x v="0"/>
    <x v="0"/>
    <x v="0"/>
    <x v="0"/>
  </r>
  <r>
    <x v="33"/>
    <s v="BOLT-FLANGE"/>
    <s v="EA"/>
    <s v="GA"/>
    <x v="1"/>
    <x v="1"/>
    <s v="N"/>
    <s v="아산1포장장"/>
    <n v="20201029"/>
    <x v="27"/>
    <b v="0"/>
    <s v="PB345"/>
    <b v="1"/>
    <b v="1"/>
    <x v="0"/>
    <x v="0"/>
    <s v="BOLT, FLANGE"/>
    <m/>
    <n v="2"/>
    <x v="0"/>
    <x v="0"/>
    <x v="0"/>
    <x v="0"/>
  </r>
  <r>
    <x v="2777"/>
    <s v="BOLT-FLANGE"/>
    <s v="EA"/>
    <s v="GA"/>
    <x v="1"/>
    <x v="1"/>
    <s v="N"/>
    <s v="아산1포장장"/>
    <n v="20201019"/>
    <x v="41"/>
    <b v="0"/>
    <s v="PB345"/>
    <b v="1"/>
    <b v="1"/>
    <x v="0"/>
    <x v="0"/>
    <s v="BOLT, FLANGE"/>
    <m/>
    <n v="2"/>
    <x v="0"/>
    <x v="0"/>
    <x v="0"/>
    <x v="0"/>
  </r>
  <r>
    <x v="2778"/>
    <s v="BOLT-FLANGE"/>
    <s v="EA"/>
    <s v="GA"/>
    <x v="6"/>
    <x v="6"/>
    <s v="N"/>
    <s v="아산1포장장"/>
    <n v="20200709"/>
    <x v="325"/>
    <b v="0"/>
    <s v="PB345"/>
    <b v="1"/>
    <b v="1"/>
    <x v="0"/>
    <x v="0"/>
    <s v="BOLT, FLANGE"/>
    <m/>
    <n v="2"/>
    <x v="0"/>
    <x v="0"/>
    <x v="0"/>
    <x v="0"/>
  </r>
  <r>
    <x v="2779"/>
    <s v="BOLT-FLANGE"/>
    <s v="EA"/>
    <s v="GA"/>
    <x v="7"/>
    <x v="7"/>
    <s v="N"/>
    <s v="아산1포장장"/>
    <n v="20201022"/>
    <x v="90"/>
    <b v="0"/>
    <s v="PB345"/>
    <b v="1"/>
    <b v="1"/>
    <x v="0"/>
    <x v="0"/>
    <s v="BOLT, FLANGE"/>
    <m/>
    <n v="2"/>
    <x v="0"/>
    <x v="0"/>
    <x v="0"/>
    <x v="0"/>
  </r>
  <r>
    <x v="2780"/>
    <s v="BOLT-FLANGE"/>
    <s v="EA"/>
    <s v="GA"/>
    <x v="6"/>
    <x v="6"/>
    <s v="N"/>
    <s v="아산1포장장"/>
    <n v="20201030"/>
    <x v="554"/>
    <b v="0"/>
    <s v="PB345"/>
    <b v="1"/>
    <b v="1"/>
    <x v="0"/>
    <x v="0"/>
    <s v="BOLT, FLANGE"/>
    <m/>
    <n v="2"/>
    <x v="0"/>
    <x v="0"/>
    <x v="0"/>
    <x v="0"/>
  </r>
  <r>
    <x v="777"/>
    <s v="BOLT-FLANGE"/>
    <s v="EA"/>
    <s v="GA"/>
    <x v="6"/>
    <x v="6"/>
    <s v="N"/>
    <s v="아산1포장장"/>
    <n v="20201028"/>
    <x v="429"/>
    <b v="0"/>
    <s v="PB345"/>
    <b v="1"/>
    <b v="1"/>
    <x v="0"/>
    <x v="0"/>
    <s v="BOLT, FLANGE"/>
    <m/>
    <n v="2"/>
    <x v="0"/>
    <x v="0"/>
    <x v="0"/>
    <x v="0"/>
  </r>
  <r>
    <x v="117"/>
    <s v="BOLT-FLANGE"/>
    <s v="EA"/>
    <s v="GA"/>
    <x v="7"/>
    <x v="7"/>
    <s v="N"/>
    <s v="아산1포장장"/>
    <n v="20201021"/>
    <x v="92"/>
    <b v="0"/>
    <s v="PB345"/>
    <b v="1"/>
    <b v="1"/>
    <x v="0"/>
    <x v="0"/>
    <s v="BOLT, FLANGE"/>
    <m/>
    <n v="2"/>
    <x v="0"/>
    <x v="0"/>
    <x v="0"/>
    <x v="0"/>
  </r>
  <r>
    <x v="208"/>
    <s v="BOLT-FLANGE"/>
    <s v="EA"/>
    <s v="GA"/>
    <x v="5"/>
    <x v="5"/>
    <s v="N"/>
    <s v="아산1포장장"/>
    <n v="20201030"/>
    <x v="16"/>
    <b v="0"/>
    <s v="PB345"/>
    <b v="1"/>
    <b v="1"/>
    <x v="0"/>
    <x v="0"/>
    <s v="BOLT, FLANGE"/>
    <m/>
    <n v="2"/>
    <x v="0"/>
    <x v="0"/>
    <x v="0"/>
    <x v="0"/>
  </r>
  <r>
    <x v="1398"/>
    <s v="STUD"/>
    <s v="EA"/>
    <s v="GA"/>
    <x v="7"/>
    <x v="7"/>
    <s v="N"/>
    <s v="아산1포장장"/>
    <n v="20201020"/>
    <x v="174"/>
    <b v="0"/>
    <s v="PB345"/>
    <b v="1"/>
    <b v="1"/>
    <x v="0"/>
    <x v="0"/>
    <s v="STUD"/>
    <m/>
    <n v="1"/>
    <x v="15"/>
    <x v="4"/>
    <x v="30"/>
    <x v="0"/>
  </r>
  <r>
    <x v="34"/>
    <s v="STUD-SPECIAL"/>
    <s v="EA"/>
    <s v="GA"/>
    <x v="5"/>
    <x v="5"/>
    <s v="N"/>
    <s v="아산1포장장"/>
    <n v="20201027"/>
    <x v="28"/>
    <b v="0"/>
    <s v="PB345"/>
    <b v="1"/>
    <b v="1"/>
    <x v="0"/>
    <x v="0"/>
    <s v="STUD, SPECIAL"/>
    <m/>
    <n v="2"/>
    <x v="15"/>
    <x v="9"/>
    <x v="17"/>
    <x v="0"/>
  </r>
  <r>
    <x v="35"/>
    <s v="STUD-SPECIAL"/>
    <s v="EA"/>
    <s v="GA"/>
    <x v="5"/>
    <x v="5"/>
    <s v="N"/>
    <s v="아산1포장장"/>
    <n v="20201023"/>
    <x v="29"/>
    <b v="0"/>
    <s v="PB345"/>
    <b v="1"/>
    <b v="1"/>
    <x v="0"/>
    <x v="0"/>
    <s v="STUD, SPECIAL"/>
    <m/>
    <n v="2"/>
    <x v="15"/>
    <x v="9"/>
    <x v="17"/>
    <x v="0"/>
  </r>
  <r>
    <x v="1855"/>
    <s v="STUD-SPECIAL"/>
    <s v="EA"/>
    <s v="GA"/>
    <x v="6"/>
    <x v="6"/>
    <s v="N"/>
    <s v="아산1포장장"/>
    <n v="20201028"/>
    <x v="181"/>
    <b v="0"/>
    <s v="PB345"/>
    <b v="1"/>
    <b v="1"/>
    <x v="0"/>
    <x v="0"/>
    <s v="STUD, SPECIAL"/>
    <m/>
    <n v="2"/>
    <x v="15"/>
    <x v="9"/>
    <x v="17"/>
    <x v="0"/>
  </r>
  <r>
    <x v="2781"/>
    <s v="BOLT-FLANGE"/>
    <s v="EA"/>
    <s v="GA"/>
    <x v="1"/>
    <x v="1"/>
    <s v="N"/>
    <s v="아산1포장장"/>
    <n v="20201030"/>
    <x v="90"/>
    <b v="0"/>
    <s v="PB345"/>
    <b v="1"/>
    <b v="1"/>
    <x v="0"/>
    <x v="0"/>
    <s v="BOLT, FLANGE"/>
    <m/>
    <n v="2"/>
    <x v="0"/>
    <x v="0"/>
    <x v="0"/>
    <x v="0"/>
  </r>
  <r>
    <x v="36"/>
    <s v="BOLT-HEXAGON SOCKET HEAD"/>
    <s v="EA"/>
    <s v="GA"/>
    <x v="1"/>
    <x v="1"/>
    <s v="N"/>
    <s v="아산1포장장"/>
    <n v="20201030"/>
    <x v="30"/>
    <b v="0"/>
    <s v="PB345"/>
    <b v="1"/>
    <b v="1"/>
    <x v="0"/>
    <x v="0"/>
    <s v="BOLT, HEXAGON, SOCKET, HEAD"/>
    <m/>
    <n v="1"/>
    <x v="0"/>
    <x v="4"/>
    <x v="16"/>
    <x v="0"/>
  </r>
  <r>
    <x v="37"/>
    <s v="NUT-FLANGE"/>
    <s v="EA"/>
    <s v="GA"/>
    <x v="4"/>
    <x v="4"/>
    <s v="N"/>
    <s v="아산1포장장"/>
    <n v="20201023"/>
    <x v="31"/>
    <b v="0"/>
    <s v="PB345"/>
    <b v="1"/>
    <b v="1"/>
    <x v="0"/>
    <x v="7"/>
    <s v="NUT, FLANGE"/>
    <m/>
    <n v="2"/>
    <x v="16"/>
    <x v="10"/>
    <x v="18"/>
    <x v="0"/>
  </r>
  <r>
    <x v="2782"/>
    <s v="BOLT-Bearing cap"/>
    <s v="EA"/>
    <s v="GA"/>
    <x v="1"/>
    <x v="1"/>
    <s v="N"/>
    <s v="아산1포장장"/>
    <n v="20201029"/>
    <x v="1532"/>
    <b v="0"/>
    <s v="PB345"/>
    <b v="1"/>
    <b v="1"/>
    <x v="1"/>
    <x v="10"/>
    <s v="BOLT, BEARING, CAP"/>
    <m/>
    <n v="3"/>
    <x v="0"/>
    <x v="12"/>
    <x v="21"/>
    <x v="0"/>
  </r>
  <r>
    <x v="40"/>
    <s v="BOLT-BEARING CAP"/>
    <s v="EA"/>
    <s v="GA"/>
    <x v="1"/>
    <x v="1"/>
    <s v="N"/>
    <s v="아산1포장장"/>
    <n v="20201030"/>
    <x v="34"/>
    <b v="0"/>
    <s v="PB345"/>
    <b v="1"/>
    <b v="1"/>
    <x v="1"/>
    <x v="10"/>
    <s v="BOLT, BEARING, CAP"/>
    <m/>
    <n v="3"/>
    <x v="0"/>
    <x v="12"/>
    <x v="21"/>
    <x v="0"/>
  </r>
  <r>
    <x v="2783"/>
    <s v="BOLT-BEARING-CAP"/>
    <s v="EA"/>
    <s v="GA"/>
    <x v="6"/>
    <x v="6"/>
    <s v="N"/>
    <s v="아산1포장장"/>
    <n v="20201028"/>
    <x v="1409"/>
    <b v="0"/>
    <s v="PB345"/>
    <b v="1"/>
    <b v="1"/>
    <x v="1"/>
    <x v="10"/>
    <s v="BOLT, BEARING, CAP"/>
    <m/>
    <n v="3"/>
    <x v="0"/>
    <x v="12"/>
    <x v="21"/>
    <x v="0"/>
  </r>
  <r>
    <x v="579"/>
    <s v="BOLT-FLANGE"/>
    <s v="EA"/>
    <s v="GA"/>
    <x v="6"/>
    <x v="6"/>
    <s v="N"/>
    <s v="아산1포장장"/>
    <n v="20201014"/>
    <x v="90"/>
    <b v="0"/>
    <s v="PB345"/>
    <b v="1"/>
    <b v="1"/>
    <x v="1"/>
    <x v="10"/>
    <s v="BOLT, FLANGE"/>
    <m/>
    <n v="2"/>
    <x v="0"/>
    <x v="0"/>
    <x v="0"/>
    <x v="0"/>
  </r>
  <r>
    <x v="2784"/>
    <s v="BOLT-WASHER ASSY"/>
    <s v="EA"/>
    <s v="GA"/>
    <x v="1"/>
    <x v="1"/>
    <s v="N"/>
    <s v="아산1포장장"/>
    <n v="20201030"/>
    <x v="62"/>
    <b v="0"/>
    <s v="PB345"/>
    <b v="1"/>
    <b v="1"/>
    <x v="1"/>
    <x v="10"/>
    <s v="BOLT, WASHER"/>
    <m/>
    <n v="2"/>
    <x v="0"/>
    <x v="8"/>
    <x v="15"/>
    <x v="0"/>
  </r>
  <r>
    <x v="2785"/>
    <s v="BOLT FLANGE(6X30)"/>
    <s v="EA"/>
    <s v="GA"/>
    <x v="1"/>
    <x v="1"/>
    <s v="N"/>
    <s v="아산1포장장"/>
    <n v="20201026"/>
    <x v="331"/>
    <b v="0"/>
    <s v="PB345"/>
    <b v="1"/>
    <b v="1"/>
    <x v="1"/>
    <x v="10"/>
    <s v="BOLT, FLANGE"/>
    <m/>
    <n v="2"/>
    <x v="0"/>
    <x v="0"/>
    <x v="0"/>
    <x v="0"/>
  </r>
  <r>
    <x v="62"/>
    <s v="STUD"/>
    <s v="EA"/>
    <s v="GA"/>
    <x v="5"/>
    <x v="5"/>
    <s v="N"/>
    <s v="아산1포장장"/>
    <n v="20201026"/>
    <x v="9"/>
    <b v="0"/>
    <s v="PB345"/>
    <b v="1"/>
    <b v="1"/>
    <x v="1"/>
    <x v="11"/>
    <s v="STUD"/>
    <m/>
    <n v="1"/>
    <x v="15"/>
    <x v="4"/>
    <x v="30"/>
    <x v="0"/>
  </r>
  <r>
    <x v="2786"/>
    <s v="BOLT-IVM"/>
    <s v="EA"/>
    <s v="GA"/>
    <x v="1"/>
    <x v="1"/>
    <s v="N"/>
    <s v="아산1포장장"/>
    <n v="20201030"/>
    <x v="87"/>
    <b v="0"/>
    <s v="PB345"/>
    <b v="1"/>
    <b v="1"/>
    <x v="1"/>
    <x v="11"/>
    <s v="BOLT, IVM"/>
    <m/>
    <n v="1"/>
    <x v="0"/>
    <x v="4"/>
    <x v="16"/>
    <x v="0"/>
  </r>
  <r>
    <x v="1404"/>
    <s v="STUD-EX(8X27)"/>
    <s v="EA"/>
    <s v="GA"/>
    <x v="6"/>
    <x v="6"/>
    <s v="N"/>
    <s v="아산1포장장"/>
    <n v="20201016"/>
    <x v="496"/>
    <b v="0"/>
    <s v="PB345"/>
    <b v="1"/>
    <b v="1"/>
    <x v="1"/>
    <x v="11"/>
    <s v="STUD, EX"/>
    <m/>
    <n v="2"/>
    <x v="15"/>
    <x v="20"/>
    <x v="31"/>
    <x v="0"/>
  </r>
  <r>
    <x v="63"/>
    <s v="STUD EX(10X29)"/>
    <s v="EA"/>
    <s v="GA"/>
    <x v="5"/>
    <x v="5"/>
    <s v="N"/>
    <s v="아산1포장장"/>
    <n v="20201026"/>
    <x v="46"/>
    <b v="0"/>
    <s v="PB345"/>
    <b v="1"/>
    <b v="1"/>
    <x v="1"/>
    <x v="11"/>
    <s v="STUD, EX"/>
    <m/>
    <n v="2"/>
    <x v="15"/>
    <x v="20"/>
    <x v="31"/>
    <x v="0"/>
  </r>
  <r>
    <x v="2787"/>
    <s v="BOLT-INJECTOR LOCATOR"/>
    <s v="EA"/>
    <s v="GA"/>
    <x v="1"/>
    <x v="1"/>
    <s v="N"/>
    <s v="아산1포장장"/>
    <n v="20201030"/>
    <x v="87"/>
    <b v="0"/>
    <s v="PB345"/>
    <b v="1"/>
    <b v="1"/>
    <x v="1"/>
    <x v="11"/>
    <s v="BOLT, INJECTOR, LOCATOR"/>
    <m/>
    <n v="3"/>
    <x v="0"/>
    <x v="334"/>
    <x v="502"/>
    <x v="0"/>
  </r>
  <r>
    <x v="255"/>
    <s v="BOLT-PLUG"/>
    <s v="EA"/>
    <s v="GA"/>
    <x v="7"/>
    <x v="7"/>
    <s v="N"/>
    <s v="아산1포장장"/>
    <n v="20201029"/>
    <x v="195"/>
    <b v="0"/>
    <s v="PB345"/>
    <b v="1"/>
    <b v="1"/>
    <x v="1"/>
    <x v="11"/>
    <s v="BOLT, PLUG"/>
    <m/>
    <n v="2"/>
    <x v="0"/>
    <x v="22"/>
    <x v="33"/>
    <x v="0"/>
  </r>
  <r>
    <x v="66"/>
    <s v="BOLT-PLUG (M27)"/>
    <s v="EA"/>
    <s v="GA"/>
    <x v="7"/>
    <x v="7"/>
    <s v="N"/>
    <s v="아산1포장장"/>
    <n v="20201029"/>
    <x v="49"/>
    <b v="0"/>
    <s v="PB345"/>
    <b v="1"/>
    <b v="1"/>
    <x v="1"/>
    <x v="11"/>
    <s v="BOLT, PLUG"/>
    <m/>
    <n v="2"/>
    <x v="0"/>
    <x v="22"/>
    <x v="33"/>
    <x v="0"/>
  </r>
  <r>
    <x v="2788"/>
    <s v="STUD-EXMANI"/>
    <s v="EA"/>
    <s v="GA"/>
    <x v="6"/>
    <x v="6"/>
    <s v="N"/>
    <s v="아산1포장장"/>
    <n v="20201021"/>
    <x v="993"/>
    <b v="0"/>
    <s v="PB345"/>
    <b v="1"/>
    <b v="1"/>
    <x v="1"/>
    <x v="11"/>
    <s v="STUD, EXMANI"/>
    <m/>
    <n v="2"/>
    <x v="15"/>
    <x v="20"/>
    <x v="31"/>
    <x v="0"/>
  </r>
  <r>
    <x v="2789"/>
    <s v="RETAINER-VALVE SPRING"/>
    <s v="EA"/>
    <s v="GA"/>
    <x v="6"/>
    <x v="6"/>
    <s v="N"/>
    <s v="아산1포장장"/>
    <n v="20201027"/>
    <x v="165"/>
    <b v="0"/>
    <s v="PB345"/>
    <b v="1"/>
    <b v="1"/>
    <x v="1"/>
    <x v="11"/>
    <s v="RETAINER, VALVE, SPRING"/>
    <m/>
    <n v="3"/>
    <x v="25"/>
    <x v="24"/>
    <x v="35"/>
    <x v="0"/>
  </r>
  <r>
    <x v="68"/>
    <s v="RETAINER-VALVE SPRING"/>
    <s v="EA"/>
    <s v="GA"/>
    <x v="6"/>
    <x v="6"/>
    <s v="N"/>
    <s v="아산1포장장"/>
    <n v="20201026"/>
    <x v="51"/>
    <b v="0"/>
    <s v="PB345"/>
    <b v="1"/>
    <b v="1"/>
    <x v="1"/>
    <x v="11"/>
    <s v="RETAINER, VALVE, SPRING"/>
    <m/>
    <n v="3"/>
    <x v="25"/>
    <x v="24"/>
    <x v="35"/>
    <x v="0"/>
  </r>
  <r>
    <x v="2790"/>
    <s v="RETAINER UPPER-V/SPRING"/>
    <s v="EA"/>
    <s v="GA"/>
    <x v="6"/>
    <x v="6"/>
    <s v="N"/>
    <s v="아산1포장장"/>
    <n v="20201016"/>
    <x v="1533"/>
    <b v="0"/>
    <s v="PB345"/>
    <b v="1"/>
    <b v="1"/>
    <x v="1"/>
    <x v="11"/>
    <s v="RETAINER, UPPER, V/SPRING"/>
    <m/>
    <n v="2"/>
    <x v="25"/>
    <x v="335"/>
    <x v="503"/>
    <x v="0"/>
  </r>
  <r>
    <x v="1407"/>
    <s v="BOLT ASSY-CYLINDER HEAD"/>
    <s v="EA"/>
    <s v="GA"/>
    <x v="7"/>
    <x v="7"/>
    <s v="N"/>
    <s v="아산1포장장"/>
    <n v="20201020"/>
    <x v="725"/>
    <b v="0"/>
    <s v="PB345"/>
    <b v="1"/>
    <b v="1"/>
    <x v="1"/>
    <x v="11"/>
    <s v="BOLT, CYLINDER, HEAD"/>
    <m/>
    <n v="3"/>
    <x v="0"/>
    <x v="26"/>
    <x v="38"/>
    <x v="0"/>
  </r>
  <r>
    <x v="71"/>
    <s v="?BOLT-CYLINDER HEAD"/>
    <s v="EA"/>
    <s v="GA"/>
    <x v="6"/>
    <x v="6"/>
    <s v="N"/>
    <s v="아산1포장장"/>
    <n v="20201029"/>
    <x v="54"/>
    <b v="0"/>
    <s v="PB345"/>
    <b v="1"/>
    <b v="1"/>
    <x v="1"/>
    <x v="11"/>
    <s v="BOLT, CYLINDER, HEAD"/>
    <m/>
    <n v="3"/>
    <x v="0"/>
    <x v="26"/>
    <x v="38"/>
    <x v="0"/>
  </r>
  <r>
    <x v="2791"/>
    <s v="BOLT-CYLINDER HEAD"/>
    <s v="EA"/>
    <s v="GA"/>
    <x v="7"/>
    <x v="7"/>
    <s v="N"/>
    <s v="아산1포장장"/>
    <n v="20201028"/>
    <x v="507"/>
    <b v="0"/>
    <s v="PB345"/>
    <b v="1"/>
    <b v="1"/>
    <x v="1"/>
    <x v="11"/>
    <s v="BOLT, CYLINDER, HEAD"/>
    <m/>
    <n v="3"/>
    <x v="0"/>
    <x v="26"/>
    <x v="38"/>
    <x v="0"/>
  </r>
  <r>
    <x v="73"/>
    <s v="BOLT-GUIDE"/>
    <s v="EA"/>
    <s v="GA"/>
    <x v="5"/>
    <x v="5"/>
    <s v="N"/>
    <s v="아산1포장장"/>
    <n v="20201020"/>
    <x v="56"/>
    <b v="0"/>
    <s v="PB345"/>
    <b v="1"/>
    <b v="1"/>
    <x v="1"/>
    <x v="11"/>
    <s v="BOLT, GUIDE"/>
    <m/>
    <n v="2"/>
    <x v="0"/>
    <x v="28"/>
    <x v="40"/>
    <x v="0"/>
  </r>
  <r>
    <x v="1851"/>
    <s v="BOLT-CRK/SHF PULLEY"/>
    <s v="EA"/>
    <s v="GA"/>
    <x v="1"/>
    <x v="1"/>
    <s v="N"/>
    <s v="아산1포장장"/>
    <n v="20201030"/>
    <x v="982"/>
    <b v="0"/>
    <s v="PB345"/>
    <b v="1"/>
    <b v="1"/>
    <x v="1"/>
    <x v="12"/>
    <s v="BOLT, CRK/SHF, PULLEY"/>
    <m/>
    <n v="1"/>
    <x v="0"/>
    <x v="4"/>
    <x v="16"/>
    <x v="0"/>
  </r>
  <r>
    <x v="75"/>
    <s v="BOLT-CRANKSHAFT PULLEY"/>
    <s v="EA"/>
    <s v="GA"/>
    <x v="1"/>
    <x v="1"/>
    <s v="N"/>
    <s v="아산1포장장"/>
    <n v="20201030"/>
    <x v="58"/>
    <b v="0"/>
    <s v="PB345"/>
    <b v="1"/>
    <b v="1"/>
    <x v="1"/>
    <x v="12"/>
    <s v="BOLT, CRANKSHAFT, PULLEY"/>
    <m/>
    <n v="3"/>
    <x v="0"/>
    <x v="29"/>
    <x v="42"/>
    <x v="0"/>
  </r>
  <r>
    <x v="2792"/>
    <s v="BOLT-CRANKSHAFT DECOUPLER"/>
    <s v="EA"/>
    <s v="GA"/>
    <x v="1"/>
    <x v="1"/>
    <s v="N"/>
    <s v="아산1포장장"/>
    <n v="20201030"/>
    <x v="1534"/>
    <b v="0"/>
    <s v="PB345"/>
    <b v="1"/>
    <b v="1"/>
    <x v="1"/>
    <x v="12"/>
    <s v="BOLT, CRANKSHAFT, DECOUPLER"/>
    <m/>
    <n v="3"/>
    <x v="0"/>
    <x v="29"/>
    <x v="42"/>
    <x v="0"/>
  </r>
  <r>
    <x v="2793"/>
    <s v="BOLT-FLANGE"/>
    <s v="EA"/>
    <s v="GA"/>
    <x v="5"/>
    <x v="5"/>
    <s v="N"/>
    <s v="아산1포장장"/>
    <n v="20201023"/>
    <x v="661"/>
    <b v="0"/>
    <s v="PB345"/>
    <b v="1"/>
    <b v="1"/>
    <x v="1"/>
    <x v="12"/>
    <s v="BOLT, FLANGE"/>
    <m/>
    <n v="2"/>
    <x v="0"/>
    <x v="0"/>
    <x v="0"/>
    <x v="0"/>
  </r>
  <r>
    <x v="2794"/>
    <s v="BOLT-FLANGE"/>
    <s v="EA"/>
    <s v="GA"/>
    <x v="5"/>
    <x v="5"/>
    <s v="N"/>
    <s v="아산1포장장"/>
    <n v="20201026"/>
    <x v="1535"/>
    <b v="0"/>
    <s v="PB345"/>
    <b v="1"/>
    <b v="1"/>
    <x v="1"/>
    <x v="12"/>
    <s v="BOLT, FLANGE"/>
    <m/>
    <n v="2"/>
    <x v="0"/>
    <x v="0"/>
    <x v="0"/>
    <x v="0"/>
  </r>
  <r>
    <x v="1411"/>
    <s v="BOLT-FLYWHEEL"/>
    <s v="EA"/>
    <s v="GA"/>
    <x v="1"/>
    <x v="1"/>
    <s v="N"/>
    <s v="아산1포장장"/>
    <n v="20200925"/>
    <x v="345"/>
    <b v="0"/>
    <s v="PB345"/>
    <b v="1"/>
    <b v="1"/>
    <x v="1"/>
    <x v="12"/>
    <s v="BOLT, FLYWHEEL"/>
    <m/>
    <n v="2"/>
    <x v="0"/>
    <x v="51"/>
    <x v="74"/>
    <x v="0"/>
  </r>
  <r>
    <x v="85"/>
    <s v="BOLT-ARM"/>
    <s v="EA"/>
    <s v="GA"/>
    <x v="5"/>
    <x v="5"/>
    <s v="N"/>
    <s v="아산1포장장"/>
    <n v="20201016"/>
    <x v="20"/>
    <b v="0"/>
    <s v="PB345"/>
    <b v="1"/>
    <b v="1"/>
    <x v="1"/>
    <x v="13"/>
    <s v="BOLT, ARM"/>
    <m/>
    <n v="1"/>
    <x v="0"/>
    <x v="4"/>
    <x v="16"/>
    <x v="0"/>
  </r>
  <r>
    <x v="2795"/>
    <s v="BOLT-BELT AUTO TENSIONER"/>
    <s v="EA"/>
    <s v="GA"/>
    <x v="1"/>
    <x v="1"/>
    <s v="N"/>
    <s v="아산1포장장"/>
    <n v="20201030"/>
    <x v="180"/>
    <b v="0"/>
    <s v="PB345"/>
    <b v="1"/>
    <b v="1"/>
    <x v="1"/>
    <x v="13"/>
    <s v="BOLT, BELT, AUTO, TENSIONER"/>
    <m/>
    <n v="1"/>
    <x v="0"/>
    <x v="4"/>
    <x v="16"/>
    <x v="0"/>
  </r>
  <r>
    <x v="2796"/>
    <s v="BOLT-FLANGE"/>
    <s v="EA"/>
    <s v="GA"/>
    <x v="7"/>
    <x v="7"/>
    <s v="N"/>
    <s v="아산1포장장"/>
    <n v="20201021"/>
    <x v="892"/>
    <b v="0"/>
    <s v="PB345"/>
    <b v="1"/>
    <b v="1"/>
    <x v="1"/>
    <x v="2"/>
    <s v="BOLT, FLANGE"/>
    <m/>
    <n v="2"/>
    <x v="0"/>
    <x v="0"/>
    <x v="0"/>
    <x v="0"/>
  </r>
  <r>
    <x v="2797"/>
    <s v="BOLT-TORX"/>
    <s v="EA"/>
    <s v="GA"/>
    <x v="1"/>
    <x v="1"/>
    <s v="N"/>
    <s v="아산1포장장"/>
    <n v="20201021"/>
    <x v="86"/>
    <b v="0"/>
    <s v="PB345"/>
    <b v="1"/>
    <b v="1"/>
    <x v="1"/>
    <x v="2"/>
    <s v="BOLT, TORX"/>
    <m/>
    <n v="1"/>
    <x v="0"/>
    <x v="4"/>
    <x v="16"/>
    <x v="0"/>
  </r>
  <r>
    <x v="2798"/>
    <s v="BOLT-TORX"/>
    <s v="EA"/>
    <s v="GA"/>
    <x v="5"/>
    <x v="5"/>
    <s v="N"/>
    <s v="아산1포장장"/>
    <n v="20200722"/>
    <x v="86"/>
    <b v="0"/>
    <s v="PB345"/>
    <b v="1"/>
    <b v="1"/>
    <x v="1"/>
    <x v="2"/>
    <s v="BOLT, TORX"/>
    <m/>
    <n v="1"/>
    <x v="0"/>
    <x v="4"/>
    <x v="16"/>
    <x v="0"/>
  </r>
  <r>
    <x v="2799"/>
    <s v="BOLT-FLANGE"/>
    <s v="EA"/>
    <s v="GA"/>
    <x v="7"/>
    <x v="7"/>
    <s v="N"/>
    <s v="아산1포장장"/>
    <n v="20201027"/>
    <x v="1536"/>
    <b v="0"/>
    <s v="PB345"/>
    <b v="1"/>
    <b v="1"/>
    <x v="1"/>
    <x v="2"/>
    <s v="BOLT, FLANGE"/>
    <m/>
    <n v="2"/>
    <x v="0"/>
    <x v="0"/>
    <x v="0"/>
    <x v="0"/>
  </r>
  <r>
    <x v="92"/>
    <s v="BOLT-FLANGE"/>
    <s v="EA"/>
    <s v="GA"/>
    <x v="6"/>
    <x v="6"/>
    <s v="N"/>
    <s v="아산1포장장"/>
    <n v="20201023"/>
    <x v="71"/>
    <b v="0"/>
    <s v="PB345"/>
    <b v="1"/>
    <b v="1"/>
    <x v="1"/>
    <x v="14"/>
    <s v="BOLT, FLANGE"/>
    <m/>
    <n v="2"/>
    <x v="0"/>
    <x v="0"/>
    <x v="0"/>
    <x v="0"/>
  </r>
  <r>
    <x v="1857"/>
    <s v="GUIDE BOLT-FLANGE"/>
    <s v="EA"/>
    <s v="GA"/>
    <x v="7"/>
    <x v="7"/>
    <s v="N"/>
    <s v="아산1포장장"/>
    <n v="20201028"/>
    <x v="985"/>
    <b v="0"/>
    <s v="PB345"/>
    <b v="1"/>
    <b v="1"/>
    <x v="1"/>
    <x v="5"/>
    <s v="GUIDE, BOLT, FLANGE"/>
    <m/>
    <n v="3"/>
    <x v="0"/>
    <x v="139"/>
    <x v="199"/>
    <x v="0"/>
  </r>
  <r>
    <x v="96"/>
    <s v="NUT-WCC"/>
    <s v="EA"/>
    <s v="GA"/>
    <x v="24"/>
    <x v="24"/>
    <s v="N"/>
    <s v="아산1포장장"/>
    <n v="20201023"/>
    <x v="0"/>
    <b v="0"/>
    <s v="PB345"/>
    <b v="1"/>
    <b v="1"/>
    <x v="1"/>
    <x v="5"/>
    <s v="NUT, WCC"/>
    <m/>
    <n v="2"/>
    <x v="16"/>
    <x v="36"/>
    <x v="55"/>
    <x v="0"/>
  </r>
  <r>
    <x v="97"/>
    <s v="BOLT-FLANGE"/>
    <s v="EA"/>
    <s v="GA"/>
    <x v="7"/>
    <x v="7"/>
    <s v="N"/>
    <s v="아산1포장장"/>
    <n v="20201027"/>
    <x v="75"/>
    <b v="0"/>
    <s v="PB345"/>
    <b v="1"/>
    <b v="1"/>
    <x v="1"/>
    <x v="5"/>
    <s v="BOLT, FLANGE"/>
    <m/>
    <n v="2"/>
    <x v="0"/>
    <x v="0"/>
    <x v="0"/>
    <x v="0"/>
  </r>
  <r>
    <x v="98"/>
    <s v="WASHER ASSY HEAX BOLT"/>
    <s v="EA"/>
    <s v="GA"/>
    <x v="7"/>
    <x v="7"/>
    <s v="N"/>
    <s v="아산1포장장"/>
    <n v="20201026"/>
    <x v="18"/>
    <b v="0"/>
    <s v="PB345"/>
    <b v="1"/>
    <b v="1"/>
    <x v="1"/>
    <x v="5"/>
    <s v="WASHER, HEAX, BOLT"/>
    <m/>
    <n v="1"/>
    <x v="26"/>
    <x v="4"/>
    <x v="56"/>
    <x v="0"/>
  </r>
  <r>
    <x v="288"/>
    <s v="BOLT-FLANGE"/>
    <s v="EA"/>
    <s v="GA"/>
    <x v="1"/>
    <x v="1"/>
    <s v="N"/>
    <s v="아산1포장장"/>
    <n v="20201030"/>
    <x v="18"/>
    <b v="0"/>
    <s v="PB345"/>
    <b v="1"/>
    <b v="1"/>
    <x v="1"/>
    <x v="5"/>
    <s v="BOLT, FLANGE"/>
    <m/>
    <n v="2"/>
    <x v="0"/>
    <x v="0"/>
    <x v="0"/>
    <x v="0"/>
  </r>
  <r>
    <x v="1852"/>
    <s v="BOLT-FLANGE(8X16)"/>
    <s v="EA"/>
    <s v="GA"/>
    <x v="7"/>
    <x v="7"/>
    <s v="N"/>
    <s v="아산1포장장"/>
    <n v="20201019"/>
    <x v="181"/>
    <b v="0"/>
    <s v="PB345"/>
    <b v="1"/>
    <b v="1"/>
    <x v="1"/>
    <x v="5"/>
    <s v="BOLT, FLANGE"/>
    <m/>
    <n v="2"/>
    <x v="0"/>
    <x v="0"/>
    <x v="0"/>
    <x v="0"/>
  </r>
  <r>
    <x v="2800"/>
    <s v="BOLT ASSY-WASHER"/>
    <s v="EA"/>
    <s v="GA"/>
    <x v="7"/>
    <x v="7"/>
    <s v="N"/>
    <s v="아산1포장장"/>
    <n v="20201028"/>
    <x v="253"/>
    <b v="0"/>
    <s v="PB345"/>
    <b v="1"/>
    <b v="1"/>
    <x v="1"/>
    <x v="5"/>
    <s v="BOLT, WASHER"/>
    <m/>
    <n v="2"/>
    <x v="0"/>
    <x v="8"/>
    <x v="15"/>
    <x v="0"/>
  </r>
  <r>
    <x v="2801"/>
    <s v="BOLT ASSY-WASHER"/>
    <s v="EA"/>
    <s v="GA"/>
    <x v="7"/>
    <x v="7"/>
    <s v="N"/>
    <s v="아산1포장장"/>
    <n v="20201019"/>
    <x v="706"/>
    <b v="0"/>
    <s v="PB345"/>
    <b v="1"/>
    <b v="1"/>
    <x v="1"/>
    <x v="5"/>
    <s v="BOLT, WASHER"/>
    <m/>
    <n v="2"/>
    <x v="0"/>
    <x v="8"/>
    <x v="15"/>
    <x v="0"/>
  </r>
  <r>
    <x v="1858"/>
    <s v="NUT, FLANGE(14)"/>
    <s v="EA"/>
    <s v="GA"/>
    <x v="24"/>
    <x v="24"/>
    <s v="N"/>
    <s v="아산1포장장"/>
    <n v="20201029"/>
    <x v="20"/>
    <b v="0"/>
    <s v="PB345"/>
    <b v="1"/>
    <b v="1"/>
    <x v="1"/>
    <x v="60"/>
    <s v="NUT, FLANGE"/>
    <m/>
    <n v="2"/>
    <x v="16"/>
    <x v="10"/>
    <x v="18"/>
    <x v="0"/>
  </r>
  <r>
    <x v="2802"/>
    <s v="BOLT ASSY-INJECTOR CLAMP"/>
    <s v="EA"/>
    <s v="GA"/>
    <x v="1"/>
    <x v="1"/>
    <s v="N"/>
    <s v="아산1포장장"/>
    <n v="20201012"/>
    <x v="180"/>
    <b v="0"/>
    <s v="PB345"/>
    <b v="1"/>
    <b v="1"/>
    <x v="1"/>
    <x v="60"/>
    <s v="BOLT, INJECTOR, CLAMP"/>
    <m/>
    <n v="3"/>
    <x v="0"/>
    <x v="334"/>
    <x v="502"/>
    <x v="0"/>
  </r>
  <r>
    <x v="297"/>
    <s v="BOLT-PLAIN WASHER"/>
    <s v="EA"/>
    <s v="GA"/>
    <x v="1"/>
    <x v="1"/>
    <s v="N"/>
    <s v="아산1포장장"/>
    <n v="20200812"/>
    <x v="201"/>
    <b v="0"/>
    <s v="PB345"/>
    <b v="1"/>
    <b v="1"/>
    <x v="1"/>
    <x v="16"/>
    <s v="BOLT, PLAIN, WASHER"/>
    <m/>
    <n v="2"/>
    <x v="0"/>
    <x v="8"/>
    <x v="15"/>
    <x v="0"/>
  </r>
  <r>
    <x v="2803"/>
    <s v="BOLT-FLANGE"/>
    <s v="EA"/>
    <s v="GA"/>
    <x v="7"/>
    <x v="7"/>
    <s v="N"/>
    <s v="아산1포장장"/>
    <n v="20200730"/>
    <x v="1537"/>
    <b v="0"/>
    <s v="PB345"/>
    <b v="1"/>
    <b v="1"/>
    <x v="1"/>
    <x v="49"/>
    <s v="BOLT, FLANGE"/>
    <m/>
    <n v="2"/>
    <x v="0"/>
    <x v="0"/>
    <x v="0"/>
    <x v="0"/>
  </r>
  <r>
    <x v="2804"/>
    <s v="BOLT-FLANGE"/>
    <s v="EA"/>
    <s v="GA"/>
    <x v="7"/>
    <x v="7"/>
    <s v="N"/>
    <s v="아산1포장장"/>
    <n v="20201028"/>
    <x v="348"/>
    <b v="0"/>
    <s v="PB345"/>
    <b v="1"/>
    <b v="1"/>
    <x v="1"/>
    <x v="49"/>
    <s v="BOLT, FLANGE"/>
    <m/>
    <n v="2"/>
    <x v="0"/>
    <x v="0"/>
    <x v="0"/>
    <x v="0"/>
  </r>
  <r>
    <x v="2805"/>
    <s v="BOLT-FLANGE"/>
    <s v="EA"/>
    <s v="GA"/>
    <x v="7"/>
    <x v="7"/>
    <s v="N"/>
    <s v="아산1포장장"/>
    <n v="20201019"/>
    <x v="1507"/>
    <b v="0"/>
    <s v="PB345"/>
    <b v="1"/>
    <b v="1"/>
    <x v="1"/>
    <x v="49"/>
    <s v="BOLT, FLANGE"/>
    <m/>
    <n v="2"/>
    <x v="0"/>
    <x v="0"/>
    <x v="0"/>
    <x v="0"/>
  </r>
  <r>
    <x v="101"/>
    <s v="BOLT"/>
    <s v="EA"/>
    <s v="GA"/>
    <x v="7"/>
    <x v="7"/>
    <s v="N"/>
    <s v="아산1포장장"/>
    <n v="20201027"/>
    <x v="78"/>
    <b v="0"/>
    <s v="PB345"/>
    <b v="1"/>
    <b v="1"/>
    <x v="1"/>
    <x v="17"/>
    <s v="BOLT"/>
    <m/>
    <n v="1"/>
    <x v="0"/>
    <x v="4"/>
    <x v="16"/>
    <x v="0"/>
  </r>
  <r>
    <x v="1347"/>
    <s v="BOLT-SEAL"/>
    <s v="EA"/>
    <s v="GA"/>
    <x v="5"/>
    <x v="5"/>
    <s v="N"/>
    <s v="아산1포장장"/>
    <n v="20201027"/>
    <x v="18"/>
    <b v="0"/>
    <s v="PB345"/>
    <b v="1"/>
    <b v="1"/>
    <x v="1"/>
    <x v="18"/>
    <s v="BOLT, SEAL"/>
    <m/>
    <n v="2"/>
    <x v="0"/>
    <x v="165"/>
    <x v="242"/>
    <x v="0"/>
  </r>
  <r>
    <x v="2806"/>
    <s v="BOLT-LSU BRKT"/>
    <s v="EA"/>
    <s v="GA"/>
    <x v="5"/>
    <x v="5"/>
    <s v="N"/>
    <s v="아산1포장장"/>
    <n v="20201020"/>
    <x v="87"/>
    <b v="0"/>
    <s v="PB345"/>
    <b v="1"/>
    <b v="1"/>
    <x v="1"/>
    <x v="18"/>
    <s v="BOLT, LSU, BRKT"/>
    <m/>
    <n v="1"/>
    <x v="0"/>
    <x v="4"/>
    <x v="16"/>
    <x v="0"/>
  </r>
  <r>
    <x v="103"/>
    <s v="BOLT-GUIDE"/>
    <s v="EA"/>
    <s v="GA"/>
    <x v="5"/>
    <x v="5"/>
    <s v="N"/>
    <s v="아산1포장장"/>
    <n v="20201028"/>
    <x v="80"/>
    <b v="0"/>
    <s v="PB345"/>
    <b v="1"/>
    <b v="1"/>
    <x v="1"/>
    <x v="18"/>
    <s v="BOLT, GUIDE"/>
    <m/>
    <n v="2"/>
    <x v="0"/>
    <x v="28"/>
    <x v="40"/>
    <x v="0"/>
  </r>
  <r>
    <x v="20"/>
    <s v="NUT-FLANGE,SELF LOCK"/>
    <s v="EA"/>
    <s v="GB"/>
    <x v="4"/>
    <x v="4"/>
    <s v="N"/>
    <s v="아산2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774"/>
    <s v="BOLT-WASHER ASSY"/>
    <s v="EA"/>
    <s v="GB"/>
    <x v="1"/>
    <x v="1"/>
    <s v="N"/>
    <s v="아산2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306"/>
    <s v="BOLT-WASHER ASSY"/>
    <s v="EA"/>
    <s v="GB"/>
    <x v="1"/>
    <x v="1"/>
    <s v="N"/>
    <s v="아산2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1020"/>
    <s v="BOLT-WASHER ASSY"/>
    <s v="EA"/>
    <s v="GB"/>
    <x v="1"/>
    <x v="1"/>
    <s v="N"/>
    <s v="아산2포장장"/>
    <n v="20201026"/>
    <x v="571"/>
    <b v="0"/>
    <s v="PB345"/>
    <b v="1"/>
    <b v="1"/>
    <x v="0"/>
    <x v="0"/>
    <s v="BOLT, WASHER"/>
    <m/>
    <n v="2"/>
    <x v="0"/>
    <x v="8"/>
    <x v="15"/>
    <x v="0"/>
  </r>
  <r>
    <x v="565"/>
    <s v="BOLT-WASHER ASSY"/>
    <s v="EA"/>
    <s v="GB"/>
    <x v="6"/>
    <x v="6"/>
    <s v="N"/>
    <s v="아산2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B"/>
    <x v="6"/>
    <x v="6"/>
    <s v="N"/>
    <s v="아산2포장장"/>
    <n v="20201028"/>
    <x v="6"/>
    <b v="0"/>
    <s v="PB345"/>
    <b v="1"/>
    <b v="1"/>
    <x v="0"/>
    <x v="0"/>
    <s v="BOLT, WASHER"/>
    <m/>
    <n v="2"/>
    <x v="0"/>
    <x v="8"/>
    <x v="15"/>
    <x v="0"/>
  </r>
  <r>
    <x v="552"/>
    <s v="BOLT-WASHER ASSY"/>
    <s v="EA"/>
    <s v="GB"/>
    <x v="1"/>
    <x v="1"/>
    <s v="N"/>
    <s v="아산2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23"/>
    <s v="BOLT-FLANGE"/>
    <s v="EA"/>
    <s v="GB"/>
    <x v="5"/>
    <x v="5"/>
    <s v="N"/>
    <s v="아산2포장장"/>
    <n v="20201028"/>
    <x v="18"/>
    <b v="0"/>
    <s v="PB345"/>
    <b v="1"/>
    <b v="1"/>
    <x v="0"/>
    <x v="0"/>
    <s v="BOLT, FLANGE"/>
    <m/>
    <n v="2"/>
    <x v="0"/>
    <x v="0"/>
    <x v="0"/>
    <x v="0"/>
  </r>
  <r>
    <x v="0"/>
    <s v="BOLT-FLANGE"/>
    <s v="EA"/>
    <s v="GB"/>
    <x v="1"/>
    <x v="1"/>
    <s v="N"/>
    <s v="아산2포장장"/>
    <n v="20200825"/>
    <x v="0"/>
    <b v="0"/>
    <s v="PB345"/>
    <b v="1"/>
    <b v="1"/>
    <x v="0"/>
    <x v="0"/>
    <s v="BOLT, FLANGE"/>
    <m/>
    <n v="2"/>
    <x v="0"/>
    <x v="0"/>
    <x v="0"/>
    <x v="0"/>
  </r>
  <r>
    <x v="32"/>
    <s v="BOLT-FLANGE"/>
    <s v="EA"/>
    <s v="GB"/>
    <x v="6"/>
    <x v="6"/>
    <s v="N"/>
    <s v="아산2포장장"/>
    <n v="20201023"/>
    <x v="26"/>
    <b v="0"/>
    <s v="PB345"/>
    <b v="1"/>
    <b v="1"/>
    <x v="0"/>
    <x v="0"/>
    <s v="BOLT, FLANGE"/>
    <m/>
    <n v="2"/>
    <x v="0"/>
    <x v="0"/>
    <x v="0"/>
    <x v="0"/>
  </r>
  <r>
    <x v="115"/>
    <s v="BOLT-FLANGE"/>
    <s v="EA"/>
    <s v="GB"/>
    <x v="7"/>
    <x v="7"/>
    <s v="N"/>
    <s v="아산2포장장"/>
    <n v="20200923"/>
    <x v="90"/>
    <b v="0"/>
    <s v="PB345"/>
    <b v="1"/>
    <b v="1"/>
    <x v="0"/>
    <x v="0"/>
    <s v="BOLT, FLANGE"/>
    <m/>
    <n v="2"/>
    <x v="0"/>
    <x v="0"/>
    <x v="0"/>
    <x v="0"/>
  </r>
  <r>
    <x v="556"/>
    <s v="BOLT-FLANGE, PAINT CLEAR"/>
    <s v="EA"/>
    <s v="GB"/>
    <x v="1"/>
    <x v="1"/>
    <s v="N"/>
    <s v="아산2포장장"/>
    <n v="20201026"/>
    <x v="334"/>
    <b v="0"/>
    <s v="PB345"/>
    <b v="1"/>
    <b v="1"/>
    <x v="0"/>
    <x v="0"/>
    <s v="BOLT, FLANGE, PAINT, CLEAR"/>
    <m/>
    <n v="2"/>
    <x v="0"/>
    <x v="0"/>
    <x v="0"/>
    <x v="0"/>
  </r>
  <r>
    <x v="1297"/>
    <s v="T/SCREW-FLANGE HEAD"/>
    <s v="EA"/>
    <s v="GB"/>
    <x v="1"/>
    <x v="1"/>
    <s v="N"/>
    <s v="아산2포장장"/>
    <n v="20201030"/>
    <x v="653"/>
    <b v="0"/>
    <s v="PB345"/>
    <b v="1"/>
    <b v="1"/>
    <x v="0"/>
    <x v="1"/>
    <s v="T/SCREW, FLANGE, HEAD"/>
    <m/>
    <n v="3"/>
    <x v="1"/>
    <x v="44"/>
    <x v="64"/>
    <x v="0"/>
  </r>
  <r>
    <x v="1856"/>
    <s v="T/SCREW-FLANGE HEAD"/>
    <s v="EA"/>
    <s v="GB"/>
    <x v="5"/>
    <x v="5"/>
    <s v="N"/>
    <s v="아산2포장장"/>
    <n v="20201028"/>
    <x v="984"/>
    <b v="0"/>
    <s v="PB345"/>
    <b v="1"/>
    <b v="1"/>
    <x v="0"/>
    <x v="1"/>
    <s v="T/SCREW, FLANGE, HEAD"/>
    <m/>
    <n v="3"/>
    <x v="1"/>
    <x v="44"/>
    <x v="64"/>
    <x v="0"/>
  </r>
  <r>
    <x v="119"/>
    <s v="T/SCREW-FLANGE HEAD"/>
    <s v="EA"/>
    <s v="GB"/>
    <x v="1"/>
    <x v="1"/>
    <s v="N"/>
    <s v="아산2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20"/>
    <s v="T/SCREW-FLANGE HEAD"/>
    <s v="EA"/>
    <s v="GB"/>
    <x v="1"/>
    <x v="1"/>
    <s v="N"/>
    <s v="아산2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21"/>
    <s v="NUT-WASHER ASSY"/>
    <s v="EA"/>
    <s v="GB"/>
    <x v="24"/>
    <x v="24"/>
    <s v="N"/>
    <s v="아산2포장장"/>
    <n v="20201026"/>
    <x v="86"/>
    <b v="0"/>
    <s v="PB345"/>
    <b v="1"/>
    <b v="1"/>
    <x v="0"/>
    <x v="7"/>
    <s v="NUT, WASHER"/>
    <m/>
    <n v="2"/>
    <x v="16"/>
    <x v="8"/>
    <x v="65"/>
    <x v="0"/>
  </r>
  <r>
    <x v="122"/>
    <s v="NUT-FLANGE"/>
    <s v="EA"/>
    <s v="GB"/>
    <x v="4"/>
    <x v="4"/>
    <s v="N"/>
    <s v="아산2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805"/>
    <s v="NUT-FLANGE"/>
    <s v="EA"/>
    <s v="GB"/>
    <x v="24"/>
    <x v="24"/>
    <s v="N"/>
    <s v="아산2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579"/>
    <s v="BOLT-FLANGE"/>
    <s v="EA"/>
    <s v="GB"/>
    <x v="6"/>
    <x v="6"/>
    <s v="N"/>
    <s v="아산2포장장"/>
    <n v="20201014"/>
    <x v="90"/>
    <b v="0"/>
    <s v="PB345"/>
    <b v="1"/>
    <b v="1"/>
    <x v="1"/>
    <x v="10"/>
    <s v="BOLT, FLANGE"/>
    <m/>
    <n v="2"/>
    <x v="0"/>
    <x v="0"/>
    <x v="0"/>
    <x v="0"/>
  </r>
  <r>
    <x v="316"/>
    <s v="BOLT-FLANGE"/>
    <s v="EA"/>
    <s v="GB"/>
    <x v="7"/>
    <x v="7"/>
    <s v="N"/>
    <s v="아산2포장장"/>
    <n v="20201016"/>
    <x v="240"/>
    <b v="0"/>
    <s v="PB345"/>
    <b v="1"/>
    <b v="1"/>
    <x v="1"/>
    <x v="10"/>
    <s v="BOLT, FLANGE"/>
    <m/>
    <n v="2"/>
    <x v="0"/>
    <x v="0"/>
    <x v="0"/>
    <x v="0"/>
  </r>
  <r>
    <x v="1342"/>
    <s v="BOLT- WASHER ASSY"/>
    <s v="EA"/>
    <s v="GB"/>
    <x v="7"/>
    <x v="7"/>
    <s v="N"/>
    <s v="아산2포장장"/>
    <n v="20200624"/>
    <x v="180"/>
    <b v="0"/>
    <s v="PB345"/>
    <b v="1"/>
    <b v="1"/>
    <x v="1"/>
    <x v="10"/>
    <s v="BOLT, WASHER"/>
    <m/>
    <n v="2"/>
    <x v="0"/>
    <x v="8"/>
    <x v="15"/>
    <x v="0"/>
  </r>
  <r>
    <x v="1343"/>
    <s v="BOLT"/>
    <s v="EA"/>
    <s v="GB"/>
    <x v="7"/>
    <x v="7"/>
    <s v="N"/>
    <s v="아산2포장장"/>
    <n v="20201028"/>
    <x v="679"/>
    <b v="0"/>
    <s v="PB345"/>
    <b v="1"/>
    <b v="1"/>
    <x v="1"/>
    <x v="10"/>
    <s v="BOLT"/>
    <m/>
    <n v="1"/>
    <x v="0"/>
    <x v="4"/>
    <x v="16"/>
    <x v="0"/>
  </r>
  <r>
    <x v="562"/>
    <s v="BOLT"/>
    <s v="EA"/>
    <s v="GB"/>
    <x v="6"/>
    <x v="6"/>
    <s v="N"/>
    <s v="아산2포장장"/>
    <n v="20201023"/>
    <x v="90"/>
    <b v="0"/>
    <s v="PB345"/>
    <b v="1"/>
    <b v="1"/>
    <x v="4"/>
    <x v="37"/>
    <s v="BOLT"/>
    <m/>
    <n v="1"/>
    <x v="0"/>
    <x v="4"/>
    <x v="16"/>
    <x v="0"/>
  </r>
  <r>
    <x v="1298"/>
    <s v="BOLT-SEMS"/>
    <s v="EA"/>
    <s v="GB"/>
    <x v="1"/>
    <x v="1"/>
    <s v="N"/>
    <s v="아산2포장장"/>
    <n v="20201026"/>
    <x v="654"/>
    <b v="0"/>
    <s v="PB345"/>
    <b v="1"/>
    <b v="1"/>
    <x v="4"/>
    <x v="21"/>
    <s v="BOLT, SEMS"/>
    <m/>
    <n v="1"/>
    <x v="0"/>
    <x v="4"/>
    <x v="16"/>
    <x v="0"/>
  </r>
  <r>
    <x v="1308"/>
    <s v="NUT-FLANGE"/>
    <s v="EA"/>
    <s v="GB"/>
    <x v="4"/>
    <x v="4"/>
    <s v="N"/>
    <s v="아산2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358"/>
    <s v="T/SCREW ASSY-NYLON WASHER"/>
    <s v="EA"/>
    <s v="GB"/>
    <x v="1"/>
    <x v="1"/>
    <s v="N"/>
    <s v="아산2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408"/>
    <s v="BOLT-WASHER ASSY P/CLEAR"/>
    <s v="EA"/>
    <s v="GB"/>
    <x v="7"/>
    <x v="7"/>
    <s v="N"/>
    <s v="아산2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774"/>
    <s v="BOLT-WASHER ASSY"/>
    <s v="EA"/>
    <s v="GB"/>
    <x v="1"/>
    <x v="1"/>
    <s v="N"/>
    <s v="아산2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565"/>
    <s v="BOLT-WASHER ASSY"/>
    <s v="EA"/>
    <s v="GB"/>
    <x v="6"/>
    <x v="6"/>
    <s v="N"/>
    <s v="아산2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B"/>
    <x v="6"/>
    <x v="6"/>
    <s v="N"/>
    <s v="아산2포장장"/>
    <n v="20201028"/>
    <x v="6"/>
    <b v="0"/>
    <s v="PB345"/>
    <b v="1"/>
    <b v="1"/>
    <x v="0"/>
    <x v="0"/>
    <s v="BOLT, WASHER"/>
    <m/>
    <n v="2"/>
    <x v="0"/>
    <x v="8"/>
    <x v="15"/>
    <x v="0"/>
  </r>
  <r>
    <x v="552"/>
    <s v="BOLT-WASHER ASSY"/>
    <s v="EA"/>
    <s v="GB"/>
    <x v="1"/>
    <x v="1"/>
    <s v="N"/>
    <s v="아산2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32"/>
    <s v="BOLT-FLANGE"/>
    <s v="EA"/>
    <s v="GB"/>
    <x v="6"/>
    <x v="6"/>
    <s v="N"/>
    <s v="아산2포장장"/>
    <n v="20201023"/>
    <x v="26"/>
    <b v="0"/>
    <s v="PB345"/>
    <b v="1"/>
    <b v="1"/>
    <x v="0"/>
    <x v="0"/>
    <s v="BOLT, FLANGE"/>
    <m/>
    <n v="2"/>
    <x v="0"/>
    <x v="0"/>
    <x v="0"/>
    <x v="0"/>
  </r>
  <r>
    <x v="554"/>
    <s v="BOLT-FLANGE(F.T THREAD)"/>
    <s v="EA"/>
    <s v="GB"/>
    <x v="5"/>
    <x v="5"/>
    <s v="N"/>
    <s v="아산2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2807"/>
    <s v="BOLT-FLANGE, GUIDE"/>
    <s v="EA"/>
    <s v="GB"/>
    <x v="6"/>
    <x v="6"/>
    <s v="N"/>
    <s v="아산2포장장"/>
    <n v="20201029"/>
    <x v="718"/>
    <b v="0"/>
    <s v="PB345"/>
    <b v="1"/>
    <b v="1"/>
    <x v="0"/>
    <x v="0"/>
    <s v="BOLT, FLANGE, GUIDE"/>
    <m/>
    <n v="3"/>
    <x v="0"/>
    <x v="139"/>
    <x v="199"/>
    <x v="0"/>
  </r>
  <r>
    <x v="119"/>
    <s v="T/SCREW-FLANGE HEAD"/>
    <s v="EA"/>
    <s v="GB"/>
    <x v="1"/>
    <x v="1"/>
    <s v="N"/>
    <s v="아산2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21"/>
    <s v="NUT-WASHER ASSY"/>
    <s v="EA"/>
    <s v="GB"/>
    <x v="24"/>
    <x v="24"/>
    <s v="N"/>
    <s v="아산2포장장"/>
    <n v="20201026"/>
    <x v="86"/>
    <b v="0"/>
    <s v="PB345"/>
    <b v="1"/>
    <b v="1"/>
    <x v="0"/>
    <x v="7"/>
    <s v="NUT, WASHER"/>
    <m/>
    <n v="2"/>
    <x v="16"/>
    <x v="8"/>
    <x v="65"/>
    <x v="0"/>
  </r>
  <r>
    <x v="122"/>
    <s v="NUT-FLANGE"/>
    <s v="EA"/>
    <s v="GB"/>
    <x v="4"/>
    <x v="4"/>
    <s v="N"/>
    <s v="아산2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805"/>
    <s v="NUT-FLANGE"/>
    <s v="EA"/>
    <s v="GB"/>
    <x v="24"/>
    <x v="24"/>
    <s v="N"/>
    <s v="아산2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579"/>
    <s v="BOLT-FLANGE"/>
    <s v="EA"/>
    <s v="GB"/>
    <x v="6"/>
    <x v="6"/>
    <s v="N"/>
    <s v="아산2포장장"/>
    <n v="20201014"/>
    <x v="90"/>
    <b v="0"/>
    <s v="PB345"/>
    <b v="1"/>
    <b v="1"/>
    <x v="1"/>
    <x v="10"/>
    <s v="BOLT, FLANGE"/>
    <m/>
    <n v="2"/>
    <x v="0"/>
    <x v="0"/>
    <x v="0"/>
    <x v="0"/>
  </r>
  <r>
    <x v="316"/>
    <s v="BOLT-FLANGE"/>
    <s v="EA"/>
    <s v="GB"/>
    <x v="7"/>
    <x v="7"/>
    <s v="N"/>
    <s v="아산2포장장"/>
    <n v="20201016"/>
    <x v="240"/>
    <b v="0"/>
    <s v="PB345"/>
    <b v="1"/>
    <b v="1"/>
    <x v="1"/>
    <x v="10"/>
    <s v="BOLT, FLANGE"/>
    <m/>
    <n v="2"/>
    <x v="0"/>
    <x v="0"/>
    <x v="0"/>
    <x v="0"/>
  </r>
  <r>
    <x v="1298"/>
    <s v="BOLT-SEMS"/>
    <s v="EA"/>
    <s v="GB"/>
    <x v="1"/>
    <x v="1"/>
    <s v="N"/>
    <s v="아산2포장장"/>
    <n v="20201026"/>
    <x v="654"/>
    <b v="0"/>
    <s v="PB345"/>
    <b v="1"/>
    <b v="1"/>
    <x v="4"/>
    <x v="21"/>
    <s v="BOLT, SEMS"/>
    <m/>
    <n v="1"/>
    <x v="0"/>
    <x v="4"/>
    <x v="16"/>
    <x v="0"/>
  </r>
  <r>
    <x v="1308"/>
    <s v="NUT-FLANGE"/>
    <s v="EA"/>
    <s v="GB"/>
    <x v="4"/>
    <x v="4"/>
    <s v="N"/>
    <s v="아산2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358"/>
    <s v="T/SCREW ASSY-NYLON WASHER"/>
    <s v="EA"/>
    <s v="GB"/>
    <x v="1"/>
    <x v="1"/>
    <s v="N"/>
    <s v="아산2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408"/>
    <s v="BOLT-WASHER ASSY P/CLEAR"/>
    <s v="EA"/>
    <s v="GB"/>
    <x v="7"/>
    <x v="7"/>
    <s v="N"/>
    <s v="아산2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20"/>
    <s v="NUT-FLANGE,SELF LOCK"/>
    <s v="EA"/>
    <s v="GB"/>
    <x v="4"/>
    <x v="4"/>
    <s v="N"/>
    <s v="아산2포장장"/>
    <n v="20201021"/>
    <x v="16"/>
    <b v="0"/>
    <s v="PB345"/>
    <b v="1"/>
    <b v="1"/>
    <x v="0"/>
    <x v="6"/>
    <s v="NUT, FLANGE, SELF, LOCK"/>
    <m/>
    <n v="4"/>
    <x v="14"/>
    <x v="7"/>
    <x v="14"/>
    <x v="0"/>
  </r>
  <r>
    <x v="774"/>
    <s v="BOLT-WASHER ASSY"/>
    <s v="EA"/>
    <s v="GB"/>
    <x v="1"/>
    <x v="1"/>
    <s v="N"/>
    <s v="아산2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306"/>
    <s v="BOLT-WASHER ASSY"/>
    <s v="EA"/>
    <s v="GB"/>
    <x v="1"/>
    <x v="1"/>
    <s v="N"/>
    <s v="아산2포장장"/>
    <n v="20201030"/>
    <x v="234"/>
    <b v="0"/>
    <s v="PB345"/>
    <b v="1"/>
    <b v="1"/>
    <x v="0"/>
    <x v="0"/>
    <s v="BOLT, WASHER"/>
    <m/>
    <n v="2"/>
    <x v="0"/>
    <x v="8"/>
    <x v="15"/>
    <x v="0"/>
  </r>
  <r>
    <x v="1344"/>
    <s v="BOLT-WASHER ASSY"/>
    <s v="EA"/>
    <s v="GB"/>
    <x v="6"/>
    <x v="6"/>
    <s v="N"/>
    <s v="아산2포장장"/>
    <n v="20201012"/>
    <x v="680"/>
    <b v="0"/>
    <s v="PB345"/>
    <b v="1"/>
    <b v="1"/>
    <x v="0"/>
    <x v="0"/>
    <s v="BOLT, WASHER"/>
    <m/>
    <n v="2"/>
    <x v="0"/>
    <x v="8"/>
    <x v="15"/>
    <x v="0"/>
  </r>
  <r>
    <x v="1330"/>
    <s v="BOLT-WASHER ASSY"/>
    <s v="EA"/>
    <s v="GB"/>
    <x v="6"/>
    <x v="6"/>
    <s v="N"/>
    <s v="아산2포장장"/>
    <n v="20201030"/>
    <x v="672"/>
    <b v="0"/>
    <s v="PB345"/>
    <b v="1"/>
    <b v="1"/>
    <x v="0"/>
    <x v="0"/>
    <s v="BOLT, WASHER"/>
    <m/>
    <n v="2"/>
    <x v="0"/>
    <x v="8"/>
    <x v="15"/>
    <x v="0"/>
  </r>
  <r>
    <x v="1020"/>
    <s v="BOLT-WASHER ASSY"/>
    <s v="EA"/>
    <s v="GB"/>
    <x v="1"/>
    <x v="1"/>
    <s v="N"/>
    <s v="아산2포장장"/>
    <n v="20201026"/>
    <x v="571"/>
    <b v="0"/>
    <s v="PB345"/>
    <b v="1"/>
    <b v="1"/>
    <x v="0"/>
    <x v="0"/>
    <s v="BOLT, WASHER"/>
    <m/>
    <n v="2"/>
    <x v="0"/>
    <x v="8"/>
    <x v="15"/>
    <x v="0"/>
  </r>
  <r>
    <x v="565"/>
    <s v="BOLT-WASHER ASSY"/>
    <s v="EA"/>
    <s v="GB"/>
    <x v="6"/>
    <x v="6"/>
    <s v="N"/>
    <s v="아산2포장장"/>
    <n v="20201016"/>
    <x v="331"/>
    <b v="0"/>
    <s v="PB345"/>
    <b v="1"/>
    <b v="1"/>
    <x v="0"/>
    <x v="0"/>
    <s v="BOLT, WASHER"/>
    <m/>
    <n v="2"/>
    <x v="0"/>
    <x v="8"/>
    <x v="15"/>
    <x v="0"/>
  </r>
  <r>
    <x v="307"/>
    <s v="BOLT-WASHER ASSY"/>
    <s v="EA"/>
    <s v="GB"/>
    <x v="6"/>
    <x v="6"/>
    <s v="N"/>
    <s v="아산2포장장"/>
    <n v="20201028"/>
    <x v="6"/>
    <b v="0"/>
    <s v="PB345"/>
    <b v="1"/>
    <b v="1"/>
    <x v="0"/>
    <x v="0"/>
    <s v="BOLT, WASHER"/>
    <m/>
    <n v="2"/>
    <x v="0"/>
    <x v="8"/>
    <x v="15"/>
    <x v="0"/>
  </r>
  <r>
    <x v="568"/>
    <s v="BOLT-WASHER ASSY"/>
    <s v="EA"/>
    <s v="GB"/>
    <x v="1"/>
    <x v="1"/>
    <s v="N"/>
    <s v="아산2포장장"/>
    <n v="20201028"/>
    <x v="30"/>
    <b v="0"/>
    <s v="PB345"/>
    <b v="1"/>
    <b v="1"/>
    <x v="0"/>
    <x v="0"/>
    <s v="BOLT, WASHER"/>
    <m/>
    <n v="2"/>
    <x v="0"/>
    <x v="8"/>
    <x v="15"/>
    <x v="0"/>
  </r>
  <r>
    <x v="434"/>
    <s v="BOLT-SELF ALIGMNET"/>
    <s v="EA"/>
    <s v="GB"/>
    <x v="1"/>
    <x v="1"/>
    <s v="N"/>
    <s v="아산2포장장"/>
    <n v="20201026"/>
    <x v="0"/>
    <b v="0"/>
    <s v="PB345"/>
    <b v="1"/>
    <b v="1"/>
    <x v="0"/>
    <x v="0"/>
    <s v="BOLT, SELF, ALIGMNET"/>
    <m/>
    <n v="1"/>
    <x v="0"/>
    <x v="4"/>
    <x v="16"/>
    <x v="0"/>
  </r>
  <r>
    <x v="552"/>
    <s v="BOLT-WASHER ASSY"/>
    <s v="EA"/>
    <s v="GB"/>
    <x v="1"/>
    <x v="1"/>
    <s v="N"/>
    <s v="아산2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23"/>
    <s v="BOLT-FLANGE"/>
    <s v="EA"/>
    <s v="GB"/>
    <x v="5"/>
    <x v="5"/>
    <s v="N"/>
    <s v="아산2포장장"/>
    <n v="20201028"/>
    <x v="18"/>
    <b v="0"/>
    <s v="PB345"/>
    <b v="1"/>
    <b v="1"/>
    <x v="0"/>
    <x v="0"/>
    <s v="BOLT, FLANGE"/>
    <m/>
    <n v="2"/>
    <x v="0"/>
    <x v="0"/>
    <x v="0"/>
    <x v="0"/>
  </r>
  <r>
    <x v="0"/>
    <s v="BOLT-FLANGE"/>
    <s v="EA"/>
    <s v="GB"/>
    <x v="1"/>
    <x v="1"/>
    <s v="N"/>
    <s v="아산2포장장"/>
    <n v="20200825"/>
    <x v="0"/>
    <b v="0"/>
    <s v="PB345"/>
    <b v="1"/>
    <b v="1"/>
    <x v="0"/>
    <x v="0"/>
    <s v="BOLT, FLANGE"/>
    <m/>
    <n v="2"/>
    <x v="0"/>
    <x v="0"/>
    <x v="0"/>
    <x v="0"/>
  </r>
  <r>
    <x v="1022"/>
    <s v="BOLT-FLANGE"/>
    <s v="EA"/>
    <s v="GB"/>
    <x v="1"/>
    <x v="1"/>
    <s v="N"/>
    <s v="아산2포장장"/>
    <n v="20201026"/>
    <x v="340"/>
    <b v="0"/>
    <s v="PB345"/>
    <b v="1"/>
    <b v="1"/>
    <x v="0"/>
    <x v="0"/>
    <s v="BOLT, FLANGE"/>
    <m/>
    <n v="2"/>
    <x v="0"/>
    <x v="0"/>
    <x v="0"/>
    <x v="0"/>
  </r>
  <r>
    <x v="32"/>
    <s v="BOLT-FLANGE"/>
    <s v="EA"/>
    <s v="GB"/>
    <x v="6"/>
    <x v="6"/>
    <s v="N"/>
    <s v="아산2포장장"/>
    <n v="20201023"/>
    <x v="26"/>
    <b v="0"/>
    <s v="PB345"/>
    <b v="1"/>
    <b v="1"/>
    <x v="0"/>
    <x v="0"/>
    <s v="BOLT, FLANGE"/>
    <m/>
    <n v="2"/>
    <x v="0"/>
    <x v="0"/>
    <x v="0"/>
    <x v="0"/>
  </r>
  <r>
    <x v="115"/>
    <s v="BOLT-FLANGE"/>
    <s v="EA"/>
    <s v="GB"/>
    <x v="7"/>
    <x v="7"/>
    <s v="N"/>
    <s v="아산2포장장"/>
    <n v="20200923"/>
    <x v="90"/>
    <b v="0"/>
    <s v="PB345"/>
    <b v="1"/>
    <b v="1"/>
    <x v="0"/>
    <x v="0"/>
    <s v="BOLT, FLANGE"/>
    <m/>
    <n v="2"/>
    <x v="0"/>
    <x v="0"/>
    <x v="0"/>
    <x v="0"/>
  </r>
  <r>
    <x v="553"/>
    <s v="BOLT-FLANGE"/>
    <s v="EA"/>
    <s v="GB"/>
    <x v="6"/>
    <x v="6"/>
    <s v="N"/>
    <s v="아산2포장장"/>
    <n v="20201020"/>
    <x v="90"/>
    <b v="0"/>
    <s v="PB345"/>
    <b v="1"/>
    <b v="1"/>
    <x v="0"/>
    <x v="0"/>
    <s v="BOLT, FLANGE"/>
    <m/>
    <n v="2"/>
    <x v="0"/>
    <x v="0"/>
    <x v="0"/>
    <x v="0"/>
  </r>
  <r>
    <x v="1316"/>
    <s v="BOLT-FLANGE"/>
    <s v="EA"/>
    <s v="GB"/>
    <x v="6"/>
    <x v="6"/>
    <s v="N"/>
    <s v="아산2포장장"/>
    <n v="20201028"/>
    <x v="662"/>
    <b v="0"/>
    <s v="PB345"/>
    <b v="1"/>
    <b v="1"/>
    <x v="0"/>
    <x v="0"/>
    <s v="BOLT, FLANGE"/>
    <m/>
    <n v="2"/>
    <x v="0"/>
    <x v="0"/>
    <x v="0"/>
    <x v="0"/>
  </r>
  <r>
    <x v="554"/>
    <s v="BOLT-FLANGE(F.T THREAD)"/>
    <s v="EA"/>
    <s v="GB"/>
    <x v="5"/>
    <x v="5"/>
    <s v="N"/>
    <s v="아산2포장장"/>
    <n v="20201028"/>
    <x v="18"/>
    <b v="0"/>
    <s v="PB345"/>
    <b v="1"/>
    <b v="1"/>
    <x v="0"/>
    <x v="0"/>
    <s v="BOLT, FLANGE, FT, THREAD"/>
    <m/>
    <n v="2"/>
    <x v="0"/>
    <x v="0"/>
    <x v="0"/>
    <x v="0"/>
  </r>
  <r>
    <x v="800"/>
    <s v="BOLT-FLANGE(F.T THREAD)"/>
    <s v="EA"/>
    <s v="GB"/>
    <x v="5"/>
    <x v="5"/>
    <s v="N"/>
    <s v="아산2포장장"/>
    <n v="20201028"/>
    <x v="443"/>
    <b v="0"/>
    <s v="PB345"/>
    <b v="1"/>
    <b v="1"/>
    <x v="0"/>
    <x v="0"/>
    <s v="BOLT, FLANGE, FT, THREAD"/>
    <m/>
    <n v="2"/>
    <x v="0"/>
    <x v="0"/>
    <x v="0"/>
    <x v="0"/>
  </r>
  <r>
    <x v="1572"/>
    <s v="BOLT-FLANGE"/>
    <s v="EA"/>
    <s v="GB"/>
    <x v="5"/>
    <x v="5"/>
    <s v="N"/>
    <s v="아산2포장장"/>
    <n v="20201015"/>
    <x v="829"/>
    <b v="0"/>
    <s v="PB345"/>
    <b v="1"/>
    <b v="1"/>
    <x v="0"/>
    <x v="0"/>
    <s v="BOLT, FLANGE"/>
    <m/>
    <n v="2"/>
    <x v="0"/>
    <x v="0"/>
    <x v="0"/>
    <x v="0"/>
  </r>
  <r>
    <x v="556"/>
    <s v="BOLT-FLANGE, PAINT CLEAR"/>
    <s v="EA"/>
    <s v="GB"/>
    <x v="1"/>
    <x v="1"/>
    <s v="N"/>
    <s v="아산2포장장"/>
    <n v="20201026"/>
    <x v="334"/>
    <b v="0"/>
    <s v="PB345"/>
    <b v="1"/>
    <b v="1"/>
    <x v="0"/>
    <x v="0"/>
    <s v="BOLT, FLANGE, PAINT, CLEAR"/>
    <m/>
    <n v="2"/>
    <x v="0"/>
    <x v="0"/>
    <x v="0"/>
    <x v="0"/>
  </r>
  <r>
    <x v="2807"/>
    <s v="BOLT-FLANGE, GUIDE"/>
    <s v="EA"/>
    <s v="GB"/>
    <x v="6"/>
    <x v="6"/>
    <s v="N"/>
    <s v="아산2포장장"/>
    <n v="20201029"/>
    <x v="718"/>
    <b v="0"/>
    <s v="PB345"/>
    <b v="1"/>
    <b v="1"/>
    <x v="0"/>
    <x v="0"/>
    <s v="BOLT, FLANGE, GUIDE"/>
    <m/>
    <n v="3"/>
    <x v="0"/>
    <x v="139"/>
    <x v="199"/>
    <x v="0"/>
  </r>
  <r>
    <x v="2808"/>
    <s v="BOLT-FLANGE, GUIDE"/>
    <s v="EA"/>
    <s v="GB"/>
    <x v="1"/>
    <x v="1"/>
    <s v="N"/>
    <s v="아산2포장장"/>
    <n v="20201028"/>
    <x v="554"/>
    <b v="0"/>
    <s v="PB345"/>
    <b v="1"/>
    <b v="1"/>
    <x v="0"/>
    <x v="0"/>
    <s v="BOLT, FLANGE, GUIDE"/>
    <m/>
    <n v="3"/>
    <x v="0"/>
    <x v="139"/>
    <x v="199"/>
    <x v="0"/>
  </r>
  <r>
    <x v="1026"/>
    <s v="BOLT-FLANGE, TAPER"/>
    <s v="EA"/>
    <s v="GB"/>
    <x v="1"/>
    <x v="1"/>
    <s v="N"/>
    <s v="아산2포장장"/>
    <n v="20201016"/>
    <x v="574"/>
    <b v="0"/>
    <s v="PB345"/>
    <b v="1"/>
    <b v="1"/>
    <x v="0"/>
    <x v="0"/>
    <s v="BOLT, FLANGE, TAPER"/>
    <m/>
    <n v="2"/>
    <x v="0"/>
    <x v="0"/>
    <x v="0"/>
    <x v="0"/>
  </r>
  <r>
    <x v="2809"/>
    <s v="BOLT-FLANGE,PLAIN WASHER ASSY,GUIDE"/>
    <s v="EA"/>
    <s v="GB"/>
    <x v="1"/>
    <x v="1"/>
    <s v="N"/>
    <s v="아산2포장장"/>
    <n v="20201027"/>
    <x v="1538"/>
    <b v="0"/>
    <s v="PB345"/>
    <b v="1"/>
    <b v="1"/>
    <x v="0"/>
    <x v="0"/>
    <s v="BOLT, FLANGE, PLAIN, WASHER, GUIDE"/>
    <m/>
    <n v="2"/>
    <x v="0"/>
    <x v="0"/>
    <x v="0"/>
    <x v="0"/>
  </r>
  <r>
    <x v="1297"/>
    <s v="T/SCREW-FLANGE HEAD"/>
    <s v="EA"/>
    <s v="GB"/>
    <x v="1"/>
    <x v="1"/>
    <s v="N"/>
    <s v="아산2포장장"/>
    <n v="20201030"/>
    <x v="653"/>
    <b v="0"/>
    <s v="PB345"/>
    <b v="1"/>
    <b v="1"/>
    <x v="0"/>
    <x v="1"/>
    <s v="T/SCREW, FLANGE, HEAD"/>
    <m/>
    <n v="3"/>
    <x v="1"/>
    <x v="44"/>
    <x v="64"/>
    <x v="0"/>
  </r>
  <r>
    <x v="1856"/>
    <s v="T/SCREW-FLANGE HEAD"/>
    <s v="EA"/>
    <s v="GB"/>
    <x v="5"/>
    <x v="5"/>
    <s v="N"/>
    <s v="아산2포장장"/>
    <n v="20201028"/>
    <x v="984"/>
    <b v="0"/>
    <s v="PB345"/>
    <b v="1"/>
    <b v="1"/>
    <x v="0"/>
    <x v="1"/>
    <s v="T/SCREW, FLANGE, HEAD"/>
    <m/>
    <n v="3"/>
    <x v="1"/>
    <x v="44"/>
    <x v="64"/>
    <x v="0"/>
  </r>
  <r>
    <x v="119"/>
    <s v="T/SCREW-FLANGE HEAD"/>
    <s v="EA"/>
    <s v="GB"/>
    <x v="1"/>
    <x v="1"/>
    <s v="N"/>
    <s v="아산2포장장"/>
    <n v="20201028"/>
    <x v="28"/>
    <b v="0"/>
    <s v="PB345"/>
    <b v="1"/>
    <b v="1"/>
    <x v="0"/>
    <x v="1"/>
    <s v="T/SCREW, FLANGE, HEAD"/>
    <m/>
    <n v="3"/>
    <x v="1"/>
    <x v="44"/>
    <x v="64"/>
    <x v="0"/>
  </r>
  <r>
    <x v="120"/>
    <s v="T/SCREW-FLANGE HEAD"/>
    <s v="EA"/>
    <s v="GB"/>
    <x v="1"/>
    <x v="1"/>
    <s v="N"/>
    <s v="아산2포장장"/>
    <n v="20201028"/>
    <x v="18"/>
    <b v="0"/>
    <s v="PB345"/>
    <b v="1"/>
    <b v="1"/>
    <x v="0"/>
    <x v="1"/>
    <s v="T/SCREW, FLANGE, HEAD"/>
    <m/>
    <n v="3"/>
    <x v="1"/>
    <x v="44"/>
    <x v="64"/>
    <x v="0"/>
  </r>
  <r>
    <x v="121"/>
    <s v="NUT-WASHER ASSY"/>
    <s v="EA"/>
    <s v="GB"/>
    <x v="24"/>
    <x v="24"/>
    <s v="N"/>
    <s v="아산2포장장"/>
    <n v="20201026"/>
    <x v="86"/>
    <b v="0"/>
    <s v="PB345"/>
    <b v="1"/>
    <b v="1"/>
    <x v="0"/>
    <x v="7"/>
    <s v="NUT, WASHER"/>
    <m/>
    <n v="2"/>
    <x v="16"/>
    <x v="8"/>
    <x v="65"/>
    <x v="0"/>
  </r>
  <r>
    <x v="1326"/>
    <s v="NUT-WASHER ASSY"/>
    <s v="EA"/>
    <s v="GB"/>
    <x v="24"/>
    <x v="24"/>
    <s v="N"/>
    <s v="아산2포장장"/>
    <n v="20201030"/>
    <x v="668"/>
    <b v="0"/>
    <s v="PB345"/>
    <b v="1"/>
    <b v="1"/>
    <x v="0"/>
    <x v="7"/>
    <s v="NUT, WASHER"/>
    <m/>
    <n v="2"/>
    <x v="16"/>
    <x v="8"/>
    <x v="65"/>
    <x v="0"/>
  </r>
  <r>
    <x v="559"/>
    <s v="NUT-WASHER ASSY"/>
    <s v="EA"/>
    <s v="GB"/>
    <x v="4"/>
    <x v="4"/>
    <s v="N"/>
    <s v="아산2포장장"/>
    <n v="20201021"/>
    <x v="28"/>
    <b v="0"/>
    <s v="PB345"/>
    <b v="1"/>
    <b v="1"/>
    <x v="0"/>
    <x v="7"/>
    <s v="NUT, WASHER"/>
    <m/>
    <n v="2"/>
    <x v="16"/>
    <x v="8"/>
    <x v="65"/>
    <x v="0"/>
  </r>
  <r>
    <x v="576"/>
    <s v="NUT-FLANGE,PAINT CLEAR"/>
    <s v="EA"/>
    <s v="GB"/>
    <x v="4"/>
    <x v="4"/>
    <s v="N"/>
    <s v="아산2포장장"/>
    <n v="20201021"/>
    <x v="162"/>
    <b v="0"/>
    <s v="PB345"/>
    <b v="1"/>
    <b v="1"/>
    <x v="0"/>
    <x v="7"/>
    <s v="NUT, FLANGE, PAINT, CLEAR"/>
    <m/>
    <n v="3"/>
    <x v="16"/>
    <x v="10"/>
    <x v="18"/>
    <x v="0"/>
  </r>
  <r>
    <x v="1031"/>
    <s v="NUT-FLANGE"/>
    <s v="EA"/>
    <s v="GB"/>
    <x v="4"/>
    <x v="4"/>
    <s v="N"/>
    <s v="아산2포장장"/>
    <n v="20201021"/>
    <x v="515"/>
    <b v="0"/>
    <s v="PB345"/>
    <b v="1"/>
    <b v="1"/>
    <x v="0"/>
    <x v="7"/>
    <s v="NUT, FLANGE"/>
    <m/>
    <n v="2"/>
    <x v="16"/>
    <x v="10"/>
    <x v="18"/>
    <x v="0"/>
  </r>
  <r>
    <x v="779"/>
    <s v="NUT-FLANGE"/>
    <s v="EA"/>
    <s v="GB"/>
    <x v="4"/>
    <x v="4"/>
    <s v="N"/>
    <s v="아산2포장장"/>
    <n v="20201021"/>
    <x v="165"/>
    <b v="0"/>
    <s v="PB345"/>
    <b v="1"/>
    <b v="1"/>
    <x v="0"/>
    <x v="7"/>
    <s v="NUT, FLANGE"/>
    <m/>
    <n v="2"/>
    <x v="16"/>
    <x v="10"/>
    <x v="18"/>
    <x v="0"/>
  </r>
  <r>
    <x v="122"/>
    <s v="NUT-FLANGE"/>
    <s v="EA"/>
    <s v="GB"/>
    <x v="4"/>
    <x v="4"/>
    <s v="N"/>
    <s v="아산2포장장"/>
    <n v="20201021"/>
    <x v="94"/>
    <b v="0"/>
    <s v="PB345"/>
    <b v="1"/>
    <b v="1"/>
    <x v="0"/>
    <x v="7"/>
    <s v="NUT, FLANGE"/>
    <m/>
    <n v="2"/>
    <x v="16"/>
    <x v="10"/>
    <x v="18"/>
    <x v="0"/>
  </r>
  <r>
    <x v="1032"/>
    <s v="NUT-FLANGE"/>
    <s v="EA"/>
    <s v="GB"/>
    <x v="24"/>
    <x v="24"/>
    <s v="N"/>
    <s v="아산2포장장"/>
    <n v="20201015"/>
    <x v="162"/>
    <b v="0"/>
    <s v="PB345"/>
    <b v="1"/>
    <b v="1"/>
    <x v="0"/>
    <x v="7"/>
    <s v="NUT, FLANGE"/>
    <m/>
    <n v="2"/>
    <x v="16"/>
    <x v="10"/>
    <x v="18"/>
    <x v="0"/>
  </r>
  <r>
    <x v="805"/>
    <s v="NUT-FLANGE"/>
    <s v="EA"/>
    <s v="GB"/>
    <x v="24"/>
    <x v="24"/>
    <s v="N"/>
    <s v="아산2포장장"/>
    <n v="20201026"/>
    <x v="447"/>
    <b v="0"/>
    <s v="PB345"/>
    <b v="1"/>
    <b v="1"/>
    <x v="0"/>
    <x v="7"/>
    <s v="NUT, FLANGE"/>
    <m/>
    <n v="2"/>
    <x v="16"/>
    <x v="10"/>
    <x v="18"/>
    <x v="0"/>
  </r>
  <r>
    <x v="1034"/>
    <s v="BOLT-FLANGE,GUIDE(SELF-ALIGNME"/>
    <s v="EA"/>
    <s v="GB"/>
    <x v="1"/>
    <x v="1"/>
    <s v="N"/>
    <s v="아산2포장장"/>
    <n v="20201026"/>
    <x v="429"/>
    <b v="0"/>
    <s v="PB345"/>
    <b v="1"/>
    <b v="1"/>
    <x v="0"/>
    <x v="48"/>
    <s v="BOLT, FLANGE, GUIDE, SELF, ALIGNME"/>
    <m/>
    <n v="3"/>
    <x v="0"/>
    <x v="139"/>
    <x v="199"/>
    <x v="0"/>
  </r>
  <r>
    <x v="578"/>
    <s v="BOLT-FLANGE"/>
    <s v="EA"/>
    <s v="GB"/>
    <x v="7"/>
    <x v="7"/>
    <s v="N"/>
    <s v="아산2포장장"/>
    <n v="20200904"/>
    <x v="240"/>
    <b v="0"/>
    <s v="PB345"/>
    <b v="1"/>
    <b v="1"/>
    <x v="1"/>
    <x v="10"/>
    <s v="BOLT, FLANGE"/>
    <m/>
    <n v="2"/>
    <x v="0"/>
    <x v="0"/>
    <x v="0"/>
    <x v="0"/>
  </r>
  <r>
    <x v="579"/>
    <s v="BOLT-FLANGE"/>
    <s v="EA"/>
    <s v="GB"/>
    <x v="6"/>
    <x v="6"/>
    <s v="N"/>
    <s v="아산2포장장"/>
    <n v="20201014"/>
    <x v="90"/>
    <b v="0"/>
    <s v="PB345"/>
    <b v="1"/>
    <b v="1"/>
    <x v="1"/>
    <x v="10"/>
    <s v="BOLT, FLANGE"/>
    <m/>
    <n v="2"/>
    <x v="0"/>
    <x v="0"/>
    <x v="0"/>
    <x v="0"/>
  </r>
  <r>
    <x v="316"/>
    <s v="BOLT-FLANGE"/>
    <s v="EA"/>
    <s v="GB"/>
    <x v="7"/>
    <x v="7"/>
    <s v="N"/>
    <s v="아산2포장장"/>
    <n v="20201016"/>
    <x v="240"/>
    <b v="0"/>
    <s v="PB345"/>
    <b v="1"/>
    <b v="1"/>
    <x v="1"/>
    <x v="10"/>
    <s v="BOLT, FLANGE"/>
    <m/>
    <n v="2"/>
    <x v="0"/>
    <x v="0"/>
    <x v="0"/>
    <x v="0"/>
  </r>
  <r>
    <x v="1342"/>
    <s v="BOLT- WASHER ASSY"/>
    <s v="EA"/>
    <s v="GB"/>
    <x v="7"/>
    <x v="7"/>
    <s v="N"/>
    <s v="아산2포장장"/>
    <n v="20200624"/>
    <x v="180"/>
    <b v="0"/>
    <s v="PB345"/>
    <b v="1"/>
    <b v="1"/>
    <x v="1"/>
    <x v="10"/>
    <s v="BOLT, WASHER"/>
    <m/>
    <n v="2"/>
    <x v="0"/>
    <x v="8"/>
    <x v="15"/>
    <x v="0"/>
  </r>
  <r>
    <x v="1343"/>
    <s v="BOLT"/>
    <s v="EA"/>
    <s v="GB"/>
    <x v="7"/>
    <x v="7"/>
    <s v="N"/>
    <s v="아산2포장장"/>
    <n v="20201028"/>
    <x v="679"/>
    <b v="0"/>
    <s v="PB345"/>
    <b v="1"/>
    <b v="1"/>
    <x v="1"/>
    <x v="10"/>
    <s v="BOLT"/>
    <m/>
    <n v="1"/>
    <x v="0"/>
    <x v="4"/>
    <x v="16"/>
    <x v="0"/>
  </r>
  <r>
    <x v="581"/>
    <s v="BOLT"/>
    <s v="EA"/>
    <s v="GB"/>
    <x v="6"/>
    <x v="6"/>
    <s v="N"/>
    <s v="아산2포장장"/>
    <n v="20201028"/>
    <x v="348"/>
    <b v="0"/>
    <s v="PB345"/>
    <b v="1"/>
    <b v="1"/>
    <x v="1"/>
    <x v="10"/>
    <s v="BOLT"/>
    <m/>
    <n v="1"/>
    <x v="0"/>
    <x v="4"/>
    <x v="16"/>
    <x v="0"/>
  </r>
  <r>
    <x v="562"/>
    <s v="BOLT"/>
    <s v="EA"/>
    <s v="GB"/>
    <x v="6"/>
    <x v="6"/>
    <s v="N"/>
    <s v="아산2포장장"/>
    <n v="20201023"/>
    <x v="90"/>
    <b v="0"/>
    <s v="PB345"/>
    <b v="1"/>
    <b v="1"/>
    <x v="4"/>
    <x v="37"/>
    <s v="BOLT"/>
    <m/>
    <n v="1"/>
    <x v="0"/>
    <x v="4"/>
    <x v="16"/>
    <x v="0"/>
  </r>
  <r>
    <x v="1063"/>
    <s v="FLANGE NUT-SELF LOCKING"/>
    <s v="EA"/>
    <s v="GB"/>
    <x v="24"/>
    <x v="24"/>
    <s v="N"/>
    <s v="아산2포장장"/>
    <n v="20201026"/>
    <x v="156"/>
    <b v="0"/>
    <s v="PB345"/>
    <b v="1"/>
    <b v="1"/>
    <x v="4"/>
    <x v="51"/>
    <s v="FLANGE, NUT, SELF, LOCKING"/>
    <m/>
    <n v="4"/>
    <x v="14"/>
    <x v="7"/>
    <x v="14"/>
    <x v="0"/>
  </r>
  <r>
    <x v="1446"/>
    <s v="WEIGHT-WHEEL BALANCE"/>
    <s v="EA"/>
    <s v="GB"/>
    <x v="103"/>
    <x v="103"/>
    <s v="N"/>
    <s v="아산2포장장"/>
    <n v="20200925"/>
    <x v="753"/>
    <b v="0"/>
    <s v="PB345"/>
    <b v="1"/>
    <b v="1"/>
    <x v="4"/>
    <x v="39"/>
    <s v="WEIGHT, WHEEL, BALANCE"/>
    <m/>
    <n v="3"/>
    <x v="139"/>
    <x v="179"/>
    <x v="269"/>
    <x v="0"/>
  </r>
  <r>
    <x v="563"/>
    <s v="BOLT"/>
    <s v="EA"/>
    <s v="GB"/>
    <x v="1"/>
    <x v="1"/>
    <s v="N"/>
    <s v="아산2포장장"/>
    <n v="20201029"/>
    <x v="339"/>
    <b v="0"/>
    <s v="PB345"/>
    <b v="1"/>
    <b v="1"/>
    <x v="4"/>
    <x v="21"/>
    <s v="BOLT"/>
    <m/>
    <n v="1"/>
    <x v="0"/>
    <x v="4"/>
    <x v="16"/>
    <x v="0"/>
  </r>
  <r>
    <x v="1298"/>
    <s v="BOLT-SEMS"/>
    <s v="EA"/>
    <s v="GB"/>
    <x v="1"/>
    <x v="1"/>
    <s v="N"/>
    <s v="아산2포장장"/>
    <n v="20201026"/>
    <x v="654"/>
    <b v="0"/>
    <s v="PB345"/>
    <b v="1"/>
    <b v="1"/>
    <x v="4"/>
    <x v="21"/>
    <s v="BOLT, SEMS"/>
    <m/>
    <n v="1"/>
    <x v="0"/>
    <x v="4"/>
    <x v="16"/>
    <x v="0"/>
  </r>
  <r>
    <x v="331"/>
    <s v="BOLT-SEMS"/>
    <s v="EA"/>
    <s v="GB"/>
    <x v="5"/>
    <x v="5"/>
    <s v="N"/>
    <s v="아산2포장장"/>
    <n v="20201026"/>
    <x v="253"/>
    <b v="0"/>
    <s v="PB345"/>
    <b v="1"/>
    <b v="1"/>
    <x v="4"/>
    <x v="21"/>
    <s v="BOLT, SEMS"/>
    <m/>
    <n v="1"/>
    <x v="0"/>
    <x v="4"/>
    <x v="16"/>
    <x v="0"/>
  </r>
  <r>
    <x v="334"/>
    <s v="BOLT-STEERING WHEEL MTG"/>
    <s v="EA"/>
    <s v="GB"/>
    <x v="6"/>
    <x v="6"/>
    <s v="N"/>
    <s v="아산2포장장"/>
    <n v="20201012"/>
    <x v="15"/>
    <b v="0"/>
    <s v="PB345"/>
    <b v="1"/>
    <b v="1"/>
    <x v="4"/>
    <x v="27"/>
    <s v="BOLT, STEERING, WHEEL, MTG"/>
    <m/>
    <n v="4"/>
    <x v="0"/>
    <x v="84"/>
    <x v="125"/>
    <x v="0"/>
  </r>
  <r>
    <x v="1345"/>
    <s v="BOLT-WASHER ASSY"/>
    <s v="EA"/>
    <s v="GB"/>
    <x v="1"/>
    <x v="1"/>
    <s v="N"/>
    <s v="아산2포장장"/>
    <n v="20201028"/>
    <x v="619"/>
    <b v="0"/>
    <s v="PB345"/>
    <b v="1"/>
    <b v="1"/>
    <x v="6"/>
    <x v="36"/>
    <s v="BOLT, WASHER"/>
    <m/>
    <n v="2"/>
    <x v="0"/>
    <x v="8"/>
    <x v="15"/>
    <x v="0"/>
  </r>
  <r>
    <x v="1346"/>
    <s v="BOLT-WASHER ASSY"/>
    <s v="EA"/>
    <s v="GB"/>
    <x v="1"/>
    <x v="1"/>
    <s v="N"/>
    <s v="아산2포장장"/>
    <n v="20201028"/>
    <x v="681"/>
    <b v="0"/>
    <s v="PB345"/>
    <b v="1"/>
    <b v="1"/>
    <x v="6"/>
    <x v="36"/>
    <s v="BOLT, WASHER"/>
    <m/>
    <n v="2"/>
    <x v="0"/>
    <x v="8"/>
    <x v="15"/>
    <x v="0"/>
  </r>
  <r>
    <x v="624"/>
    <s v="BOLT-DR CHECKER MTG"/>
    <s v="EA"/>
    <s v="GB"/>
    <x v="6"/>
    <x v="6"/>
    <s v="N"/>
    <s v="아산2포장장"/>
    <n v="20201022"/>
    <x v="174"/>
    <b v="0"/>
    <s v="PB345"/>
    <b v="1"/>
    <b v="1"/>
    <x v="6"/>
    <x v="28"/>
    <s v="BOLT, DR, CHECKER, MTG"/>
    <m/>
    <n v="5"/>
    <x v="0"/>
    <x v="119"/>
    <x v="173"/>
    <x v="0"/>
  </r>
  <r>
    <x v="1066"/>
    <s v="M/SCREW-TORX"/>
    <s v="EA"/>
    <s v="GB"/>
    <x v="1"/>
    <x v="1"/>
    <s v="N"/>
    <s v="아산2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308"/>
    <s v="NUT-FLANGE"/>
    <s v="EA"/>
    <s v="GB"/>
    <x v="4"/>
    <x v="4"/>
    <s v="N"/>
    <s v="아산2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358"/>
    <s v="T/SCREW ASSY-NYLON WASHER"/>
    <s v="EA"/>
    <s v="GB"/>
    <x v="1"/>
    <x v="1"/>
    <s v="N"/>
    <s v="아산2포장장"/>
    <n v="20201023"/>
    <x v="264"/>
    <b v="0"/>
    <s v="PB345"/>
    <b v="1"/>
    <b v="1"/>
    <x v="5"/>
    <x v="22"/>
    <s v="T/SCREW, NYLON, WASHER"/>
    <m/>
    <n v="3"/>
    <x v="1"/>
    <x v="59"/>
    <x v="91"/>
    <x v="0"/>
  </r>
  <r>
    <x v="202"/>
    <s v="T/SCREW ASSY-NYLON WASHER"/>
    <s v="EA"/>
    <s v="GB"/>
    <x v="5"/>
    <x v="5"/>
    <s v="N"/>
    <s v="아산2포장장"/>
    <n v="20201019"/>
    <x v="155"/>
    <b v="0"/>
    <s v="PB345"/>
    <b v="1"/>
    <b v="1"/>
    <x v="5"/>
    <x v="22"/>
    <s v="T/SCREW, NYLON, WASHER"/>
    <m/>
    <n v="3"/>
    <x v="1"/>
    <x v="59"/>
    <x v="91"/>
    <x v="0"/>
  </r>
  <r>
    <x v="401"/>
    <s v="MACHINE SCREW-TORX FLAT HEAD"/>
    <s v="EA"/>
    <s v="GB"/>
    <x v="1"/>
    <x v="1"/>
    <s v="N"/>
    <s v="아산2포장장"/>
    <n v="20201028"/>
    <x v="270"/>
    <b v="0"/>
    <s v="PB345"/>
    <b v="1"/>
    <b v="1"/>
    <x v="5"/>
    <x v="30"/>
    <s v="MACHINE, SCREW, TORX, FLAT, HEAD"/>
    <m/>
    <m/>
    <x v="4"/>
    <x v="4"/>
    <x v="4"/>
    <x v="0"/>
  </r>
  <r>
    <x v="408"/>
    <s v="BOLT-WASHER ASSY P/CLEAR"/>
    <s v="EA"/>
    <s v="GB"/>
    <x v="7"/>
    <x v="7"/>
    <s v="N"/>
    <s v="아산2포장장"/>
    <n v="20201026"/>
    <x v="156"/>
    <b v="0"/>
    <s v="PB345"/>
    <b v="1"/>
    <b v="1"/>
    <x v="5"/>
    <x v="32"/>
    <s v="BOLT, WASHER, P/CLEAR"/>
    <m/>
    <n v="4"/>
    <x v="0"/>
    <x v="8"/>
    <x v="15"/>
    <x v="0"/>
  </r>
  <r>
    <x v="2810"/>
    <s v="AIR FLOW SENSOR"/>
    <s v="EA"/>
    <s v="GC"/>
    <x v="26"/>
    <x v="26"/>
    <s v="N"/>
    <s v="아산3포장장"/>
    <n v="20201029"/>
    <x v="1539"/>
    <b v="0"/>
    <s v="CM224"/>
    <b v="1"/>
    <b v="1"/>
    <x v="1"/>
    <x v="5"/>
    <s v="AIR, FLOW, SENSOR"/>
    <m/>
    <n v="4"/>
    <x v="214"/>
    <x v="4"/>
    <x v="504"/>
    <x v="0"/>
  </r>
  <r>
    <x v="2811"/>
    <s v="AIR FLOW SENSOR"/>
    <s v="EA"/>
    <s v="GC"/>
    <x v="26"/>
    <x v="26"/>
    <s v="N"/>
    <s v="아산3포장장"/>
    <n v="20201029"/>
    <x v="1540"/>
    <b v="0"/>
    <s v="CM224"/>
    <b v="1"/>
    <b v="1"/>
    <x v="1"/>
    <x v="5"/>
    <s v="AIR, FLOW, SENSOR"/>
    <m/>
    <n v="4"/>
    <x v="214"/>
    <x v="4"/>
    <x v="504"/>
    <x v="0"/>
  </r>
  <r>
    <x v="2812"/>
    <s v="AIR FLOW SENSOR"/>
    <s v="EA"/>
    <s v="GC"/>
    <x v="26"/>
    <x v="26"/>
    <s v="N"/>
    <s v="아산3포장장"/>
    <n v="20201029"/>
    <x v="1540"/>
    <b v="0"/>
    <s v="CM224"/>
    <b v="1"/>
    <b v="1"/>
    <x v="1"/>
    <x v="5"/>
    <s v="AIR, FLOW, SENSOR"/>
    <m/>
    <n v="4"/>
    <x v="214"/>
    <x v="4"/>
    <x v="504"/>
    <x v="0"/>
  </r>
  <r>
    <x v="2813"/>
    <s v="CATALYST"/>
    <s v="EA"/>
    <s v="GC"/>
    <x v="174"/>
    <x v="173"/>
    <s v="N"/>
    <s v="아산3포장장"/>
    <n v="20201008"/>
    <x v="711"/>
    <b v="0"/>
    <s v="DUM"/>
    <b v="1"/>
    <b v="1"/>
    <x v="1"/>
    <x v="5"/>
    <s v="CATALYST"/>
    <m/>
    <n v="1"/>
    <x v="215"/>
    <x v="4"/>
    <x v="505"/>
    <x v="0"/>
  </r>
  <r>
    <x v="2814"/>
    <s v="CONVERTER ASSY-UCC"/>
    <s v="EA"/>
    <s v="GC"/>
    <x v="3"/>
    <x v="3"/>
    <s v="N"/>
    <s v="아산3포장장"/>
    <n v="20201013"/>
    <x v="1541"/>
    <b v="0"/>
    <s v="DUM"/>
    <b v="1"/>
    <b v="1"/>
    <x v="1"/>
    <x v="5"/>
    <s v="CONVERTER, UCC"/>
    <m/>
    <n v="2"/>
    <x v="216"/>
    <x v="336"/>
    <x v="506"/>
    <x v="0"/>
  </r>
  <r>
    <x v="774"/>
    <s v="BOLT-WASHER ASSY"/>
    <s v="EA"/>
    <s v="GB"/>
    <x v="1"/>
    <x v="1"/>
    <s v="N"/>
    <s v="아산2포장장"/>
    <n v="20201028"/>
    <x v="340"/>
    <b v="0"/>
    <s v="PB345"/>
    <b v="1"/>
    <b v="1"/>
    <x v="0"/>
    <x v="0"/>
    <s v="BOLT, WASHER"/>
    <m/>
    <n v="2"/>
    <x v="0"/>
    <x v="8"/>
    <x v="15"/>
    <x v="0"/>
  </r>
  <r>
    <x v="111"/>
    <s v="BOLT-WASHER ASSY"/>
    <s v="EA"/>
    <s v="GB"/>
    <x v="1"/>
    <x v="1"/>
    <s v="N"/>
    <s v="아산2포장장"/>
    <n v="20201030"/>
    <x v="87"/>
    <b v="0"/>
    <s v="PB345"/>
    <b v="1"/>
    <b v="1"/>
    <x v="0"/>
    <x v="0"/>
    <s v="BOLT, WASHER"/>
    <m/>
    <n v="2"/>
    <x v="0"/>
    <x v="8"/>
    <x v="15"/>
    <x v="0"/>
  </r>
  <r>
    <x v="1344"/>
    <s v="BOLT-WASHER ASSY"/>
    <s v="EA"/>
    <s v="GB"/>
    <x v="6"/>
    <x v="6"/>
    <s v="N"/>
    <s v="아산2포장장"/>
    <n v="20201012"/>
    <x v="680"/>
    <b v="0"/>
    <s v="PB345"/>
    <b v="1"/>
    <b v="1"/>
    <x v="0"/>
    <x v="0"/>
    <s v="BOLT, WASHER"/>
    <m/>
    <n v="2"/>
    <x v="0"/>
    <x v="8"/>
    <x v="15"/>
    <x v="0"/>
  </r>
  <r>
    <x v="552"/>
    <s v="BOLT-WASHER ASSY"/>
    <s v="EA"/>
    <s v="GB"/>
    <x v="1"/>
    <x v="1"/>
    <s v="N"/>
    <s v="아산2포장장"/>
    <n v="20201026"/>
    <x v="332"/>
    <b v="0"/>
    <s v="PB345"/>
    <b v="1"/>
    <b v="1"/>
    <x v="0"/>
    <x v="0"/>
    <s v="BOLT, WASHER"/>
    <m/>
    <n v="2"/>
    <x v="0"/>
    <x v="8"/>
    <x v="15"/>
    <x v="0"/>
  </r>
  <r>
    <x v="1066"/>
    <s v="M/SCREW-TORX"/>
    <s v="EA"/>
    <s v="GB"/>
    <x v="1"/>
    <x v="1"/>
    <s v="N"/>
    <s v="아산2포장장"/>
    <n v="20201023"/>
    <x v="86"/>
    <b v="0"/>
    <s v="PB345"/>
    <b v="1"/>
    <b v="1"/>
    <x v="5"/>
    <x v="29"/>
    <s v="M/SCREW, TORX"/>
    <m/>
    <n v="2"/>
    <x v="122"/>
    <x v="4"/>
    <x v="230"/>
    <x v="0"/>
  </r>
  <r>
    <x v="1308"/>
    <s v="NUT-FLANGE"/>
    <s v="EA"/>
    <s v="GB"/>
    <x v="4"/>
    <x v="4"/>
    <s v="N"/>
    <s v="아산2포장장"/>
    <n v="20201029"/>
    <x v="162"/>
    <b v="0"/>
    <s v="PB345"/>
    <b v="1"/>
    <b v="1"/>
    <x v="5"/>
    <x v="29"/>
    <s v="NUT, FLANGE"/>
    <m/>
    <n v="2"/>
    <x v="16"/>
    <x v="10"/>
    <x v="18"/>
    <x v="0"/>
  </r>
  <r>
    <x v="206"/>
    <s v="BOLT-WASHER ASSY"/>
    <s v="EA"/>
    <s v="GC"/>
    <x v="7"/>
    <x v="7"/>
    <s v="N"/>
    <s v="아산3포장장"/>
    <n v="20200910"/>
    <x v="159"/>
    <b v="0"/>
    <s v="CS558"/>
    <b v="1"/>
    <b v="1"/>
    <x v="0"/>
    <x v="0"/>
    <s v="BOLT, WASHER"/>
    <m/>
    <n v="2"/>
    <x v="0"/>
    <x v="8"/>
    <x v="15"/>
    <x v="0"/>
  </r>
  <r>
    <x v="939"/>
    <s v="BOLT-WASHER ASSY"/>
    <s v="EA"/>
    <s v="GC"/>
    <x v="7"/>
    <x v="7"/>
    <s v="N"/>
    <s v="아산3포장장"/>
    <n v="20201014"/>
    <x v="537"/>
    <b v="0"/>
    <s v="CS558"/>
    <b v="1"/>
    <b v="1"/>
    <x v="0"/>
    <x v="0"/>
    <s v="BOLT, WASHER"/>
    <m/>
    <n v="2"/>
    <x v="0"/>
    <x v="8"/>
    <x v="15"/>
    <x v="0"/>
  </r>
  <r>
    <x v="2815"/>
    <s v="BOLT-WASHER ASSY"/>
    <s v="EA"/>
    <s v="GC"/>
    <x v="6"/>
    <x v="6"/>
    <s v="N"/>
    <s v="아산3포장장"/>
    <n v="20201026"/>
    <x v="1542"/>
    <b v="0"/>
    <s v="CS558"/>
    <b v="1"/>
    <b v="1"/>
    <x v="0"/>
    <x v="0"/>
    <s v="BOLT, WASHER"/>
    <m/>
    <n v="2"/>
    <x v="0"/>
    <x v="8"/>
    <x v="15"/>
    <x v="0"/>
  </r>
  <r>
    <x v="22"/>
    <s v="BOLT-FLANGE"/>
    <s v="EA"/>
    <s v="GC"/>
    <x v="5"/>
    <x v="5"/>
    <s v="N"/>
    <s v="아산3포장장"/>
    <n v="20200623"/>
    <x v="18"/>
    <b v="0"/>
    <s v="CS558"/>
    <b v="1"/>
    <b v="1"/>
    <x v="0"/>
    <x v="0"/>
    <s v="BOLT, FLANGE"/>
    <m/>
    <n v="2"/>
    <x v="0"/>
    <x v="0"/>
    <x v="0"/>
    <x v="0"/>
  </r>
  <r>
    <x v="1353"/>
    <s v="BOLT-FLANGE"/>
    <s v="EA"/>
    <s v="GC"/>
    <x v="1"/>
    <x v="1"/>
    <s v="N"/>
    <s v="아산3포장장"/>
    <n v="20200730"/>
    <x v="6"/>
    <b v="0"/>
    <s v="CS558"/>
    <b v="1"/>
    <b v="1"/>
    <x v="0"/>
    <x v="0"/>
    <s v="BOLT, FLANGE"/>
    <m/>
    <n v="2"/>
    <x v="0"/>
    <x v="0"/>
    <x v="0"/>
    <x v="0"/>
  </r>
  <r>
    <x v="1395"/>
    <s v="BOLT-FLANGE"/>
    <s v="EA"/>
    <s v="GC"/>
    <x v="1"/>
    <x v="1"/>
    <s v="N"/>
    <s v="아산3포장장"/>
    <n v="20201014"/>
    <x v="718"/>
    <b v="0"/>
    <s v="CS558"/>
    <b v="1"/>
    <b v="1"/>
    <x v="0"/>
    <x v="0"/>
    <s v="BOLT, FLANGE"/>
    <m/>
    <n v="2"/>
    <x v="0"/>
    <x v="0"/>
    <x v="0"/>
    <x v="0"/>
  </r>
  <r>
    <x v="27"/>
    <s v="BOLT-FLANGE"/>
    <s v="EA"/>
    <s v="GC"/>
    <x v="7"/>
    <x v="7"/>
    <s v="N"/>
    <s v="아산3포장장"/>
    <n v="20201014"/>
    <x v="22"/>
    <b v="0"/>
    <s v="CS558"/>
    <b v="1"/>
    <b v="1"/>
    <x v="0"/>
    <x v="0"/>
    <s v="BOLT, FLANGE"/>
    <m/>
    <n v="2"/>
    <x v="0"/>
    <x v="0"/>
    <x v="0"/>
    <x v="0"/>
  </r>
  <r>
    <x v="28"/>
    <s v="BOLT-FLANGE"/>
    <s v="EA"/>
    <s v="GC"/>
    <x v="7"/>
    <x v="7"/>
    <s v="N"/>
    <s v="아산3포장장"/>
    <n v="20201023"/>
    <x v="9"/>
    <b v="0"/>
    <s v="CS558"/>
    <b v="1"/>
    <b v="1"/>
    <x v="0"/>
    <x v="0"/>
    <s v="BOLT, FLANGE"/>
    <m/>
    <n v="2"/>
    <x v="0"/>
    <x v="0"/>
    <x v="0"/>
    <x v="0"/>
  </r>
  <r>
    <x v="30"/>
    <s v="BOLT-FLANGE"/>
    <s v="EA"/>
    <s v="GC"/>
    <x v="7"/>
    <x v="7"/>
    <s v="N"/>
    <s v="아산3포장장"/>
    <n v="20200918"/>
    <x v="24"/>
    <b v="0"/>
    <s v="CS558"/>
    <b v="1"/>
    <b v="1"/>
    <x v="0"/>
    <x v="0"/>
    <s v="BOLT, FLANGE"/>
    <m/>
    <n v="2"/>
    <x v="0"/>
    <x v="0"/>
    <x v="0"/>
    <x v="0"/>
  </r>
  <r>
    <x v="2816"/>
    <s v="BOLT-FLANGE"/>
    <s v="EA"/>
    <s v="GC"/>
    <x v="1"/>
    <x v="1"/>
    <s v="N"/>
    <s v="아산3포장장"/>
    <n v="20200907"/>
    <x v="919"/>
    <b v="0"/>
    <s v="CS558"/>
    <b v="1"/>
    <b v="1"/>
    <x v="0"/>
    <x v="0"/>
    <s v="BOLT, FLANGE"/>
    <m/>
    <n v="2"/>
    <x v="0"/>
    <x v="0"/>
    <x v="0"/>
    <x v="0"/>
  </r>
  <r>
    <x v="940"/>
    <s v="STUD"/>
    <s v="EA"/>
    <s v="GC"/>
    <x v="5"/>
    <x v="5"/>
    <s v="N"/>
    <s v="아산3포장장"/>
    <n v="20200707"/>
    <x v="538"/>
    <b v="0"/>
    <s v="CS558"/>
    <b v="1"/>
    <b v="1"/>
    <x v="0"/>
    <x v="0"/>
    <s v="STUD"/>
    <m/>
    <n v="1"/>
    <x v="15"/>
    <x v="4"/>
    <x v="30"/>
    <x v="0"/>
  </r>
  <r>
    <x v="941"/>
    <s v="STUD SPECIAL"/>
    <s v="EA"/>
    <s v="GC"/>
    <x v="5"/>
    <x v="5"/>
    <s v="N"/>
    <s v="아산3포장장"/>
    <n v="20200707"/>
    <x v="539"/>
    <b v="0"/>
    <s v="CS558"/>
    <b v="1"/>
    <b v="1"/>
    <x v="0"/>
    <x v="0"/>
    <s v="STUD, SPECIAL"/>
    <m/>
    <n v="2"/>
    <x v="15"/>
    <x v="9"/>
    <x v="17"/>
    <x v="0"/>
  </r>
  <r>
    <x v="2817"/>
    <s v="PIN-DOWEL"/>
    <s v="EA"/>
    <s v="GC"/>
    <x v="175"/>
    <x v="174"/>
    <s v="N"/>
    <s v="아산3포장장"/>
    <n v="20201006"/>
    <x v="172"/>
    <b v="0"/>
    <s v="CS558"/>
    <b v="1"/>
    <b v="1"/>
    <x v="0"/>
    <x v="46"/>
    <s v="PIN, DOWEL"/>
    <m/>
    <n v="2"/>
    <x v="134"/>
    <x v="337"/>
    <x v="507"/>
    <x v="0"/>
  </r>
  <r>
    <x v="210"/>
    <s v="PLUG-TAPER"/>
    <s v="EA"/>
    <s v="GC"/>
    <x v="8"/>
    <x v="8"/>
    <s v="N"/>
    <s v="아산3포장장"/>
    <n v="20200722"/>
    <x v="9"/>
    <b v="0"/>
    <s v="CS558"/>
    <b v="1"/>
    <b v="1"/>
    <x v="0"/>
    <x v="8"/>
    <s v="PLUG, TAPER"/>
    <m/>
    <n v="1"/>
    <x v="17"/>
    <x v="4"/>
    <x v="19"/>
    <x v="0"/>
  </r>
  <r>
    <x v="2818"/>
    <s v="BALL-STEEL"/>
    <s v="EA"/>
    <s v="GC"/>
    <x v="176"/>
    <x v="175"/>
    <s v="N"/>
    <s v="아산3포장장"/>
    <n v="20201022"/>
    <x v="1543"/>
    <b v="0"/>
    <s v="CS558"/>
    <b v="1"/>
    <b v="1"/>
    <x v="0"/>
    <x v="63"/>
    <s v="BALL, STEEL"/>
    <m/>
    <n v="4"/>
    <x v="154"/>
    <x v="4"/>
    <x v="343"/>
    <x v="0"/>
  </r>
  <r>
    <x v="942"/>
    <s v="PLUG ASSY-SPARK(SILZKR8E9G)"/>
    <s v="EA"/>
    <s v="GC"/>
    <x v="9"/>
    <x v="9"/>
    <s v="N"/>
    <s v="아산3포장장"/>
    <n v="20200723"/>
    <x v="540"/>
    <b v="0"/>
    <s v="CS336"/>
    <b v="1"/>
    <b v="1"/>
    <x v="0"/>
    <x v="9"/>
    <s v="PLUG, SPARK, SILZKR"/>
    <m/>
    <n v="3"/>
    <x v="17"/>
    <x v="11"/>
    <x v="20"/>
    <x v="0"/>
  </r>
  <r>
    <x v="943"/>
    <s v="PLUG ASSY-SPARK(GDI)"/>
    <s v="EA"/>
    <s v="GC"/>
    <x v="9"/>
    <x v="9"/>
    <s v="N"/>
    <s v="아산3포장장"/>
    <n v="20201023"/>
    <x v="540"/>
    <b v="0"/>
    <s v="CS336"/>
    <b v="1"/>
    <b v="1"/>
    <x v="0"/>
    <x v="9"/>
    <s v="PLUG, SPARK, GDI"/>
    <m/>
    <n v="3"/>
    <x v="17"/>
    <x v="11"/>
    <x v="20"/>
    <x v="0"/>
  </r>
  <r>
    <x v="944"/>
    <s v="PLUG ASSY - SPARK (DILKR6A11)"/>
    <s v="EA"/>
    <s v="GC"/>
    <x v="9"/>
    <x v="9"/>
    <s v="N"/>
    <s v="아산3포장장"/>
    <n v="20200811"/>
    <x v="541"/>
    <b v="0"/>
    <s v="HS337"/>
    <b v="1"/>
    <b v="1"/>
    <x v="0"/>
    <x v="9"/>
    <s v="PLUG, SPARK, DILKR"/>
    <m/>
    <n v="3"/>
    <x v="17"/>
    <x v="11"/>
    <x v="20"/>
    <x v="0"/>
  </r>
  <r>
    <x v="2819"/>
    <s v="BEARING PAIR SET-CRK/SHF B (No Color)"/>
    <s v="EA"/>
    <s v="GC"/>
    <x v="12"/>
    <x v="12"/>
    <s v="N"/>
    <s v="아산3포장장"/>
    <n v="20200922"/>
    <x v="936"/>
    <b v="0"/>
    <s v="CS334"/>
    <b v="1"/>
    <b v="1"/>
    <x v="1"/>
    <x v="10"/>
    <s v="BEARING, PAIR, SET, CRK/SHF, COLOR"/>
    <m/>
    <n v="4"/>
    <x v="20"/>
    <x v="4"/>
    <x v="508"/>
    <x v="0"/>
  </r>
  <r>
    <x v="2820"/>
    <s v="BEARING PAIR SET-CRK/SHF C (Green)"/>
    <s v="EA"/>
    <s v="GC"/>
    <x v="12"/>
    <x v="12"/>
    <s v="N"/>
    <s v="아산3포장장"/>
    <n v="20200922"/>
    <x v="936"/>
    <b v="0"/>
    <s v="CS334"/>
    <b v="1"/>
    <b v="1"/>
    <x v="1"/>
    <x v="10"/>
    <s v="BEARING, PAIR, SET, CRK/SHF, GREEN"/>
    <m/>
    <n v="4"/>
    <x v="20"/>
    <x v="4"/>
    <x v="508"/>
    <x v="0"/>
  </r>
  <r>
    <x v="214"/>
    <s v="STUD SEAL"/>
    <s v="EA"/>
    <s v="GC"/>
    <x v="5"/>
    <x v="5"/>
    <s v="N"/>
    <s v="아산3포장장"/>
    <n v="20200723"/>
    <x v="164"/>
    <b v="0"/>
    <s v="CS558"/>
    <b v="1"/>
    <b v="1"/>
    <x v="1"/>
    <x v="10"/>
    <s v="STUD, SEAL"/>
    <m/>
    <n v="2"/>
    <x v="15"/>
    <x v="61"/>
    <x v="94"/>
    <x v="0"/>
  </r>
  <r>
    <x v="217"/>
    <s v="BOLT-LADDERFRAME(M9X103)"/>
    <s v="EA"/>
    <s v="GC"/>
    <x v="5"/>
    <x v="5"/>
    <s v="N"/>
    <s v="아산3포장장"/>
    <n v="20201029"/>
    <x v="167"/>
    <b v="0"/>
    <s v="CS558"/>
    <b v="1"/>
    <b v="1"/>
    <x v="1"/>
    <x v="10"/>
    <s v="BOLT, LADDERFRAME"/>
    <s v="FR"/>
    <n v="1"/>
    <x v="0"/>
    <x v="4"/>
    <x v="16"/>
    <x v="0"/>
  </r>
  <r>
    <x v="2821"/>
    <s v="BOLT-LADDERFRAME(M9X55)"/>
    <s v="EA"/>
    <s v="GC"/>
    <x v="1"/>
    <x v="1"/>
    <s v="N"/>
    <s v="아산3포장장"/>
    <n v="20201015"/>
    <x v="429"/>
    <b v="0"/>
    <s v="CS558"/>
    <b v="1"/>
    <b v="1"/>
    <x v="1"/>
    <x v="10"/>
    <s v="BOLT, LADDERFRAME"/>
    <s v="FR"/>
    <n v="1"/>
    <x v="0"/>
    <x v="4"/>
    <x v="16"/>
    <x v="0"/>
  </r>
  <r>
    <x v="221"/>
    <s v="BUSHING-KNOCK"/>
    <s v="EA"/>
    <s v="GC"/>
    <x v="33"/>
    <x v="33"/>
    <s v="N"/>
    <s v="아산3포장장"/>
    <n v="20200626"/>
    <x v="171"/>
    <b v="0"/>
    <s v="CS558"/>
    <b v="1"/>
    <b v="1"/>
    <x v="1"/>
    <x v="10"/>
    <s v="BUSHING, KNOCK"/>
    <m/>
    <n v="2"/>
    <x v="18"/>
    <x v="13"/>
    <x v="22"/>
    <x v="0"/>
  </r>
  <r>
    <x v="946"/>
    <s v="PLUG-TAPER"/>
    <s v="EA"/>
    <s v="GC"/>
    <x v="8"/>
    <x v="8"/>
    <s v="N"/>
    <s v="아산3포장장"/>
    <n v="20201027"/>
    <x v="543"/>
    <b v="0"/>
    <s v="CS558"/>
    <b v="1"/>
    <b v="1"/>
    <x v="1"/>
    <x v="10"/>
    <s v="PLUG, TAPER"/>
    <m/>
    <n v="1"/>
    <x v="17"/>
    <x v="4"/>
    <x v="19"/>
    <x v="0"/>
  </r>
  <r>
    <x v="947"/>
    <s v="VALVE-CHECK"/>
    <s v="EA"/>
    <s v="GC"/>
    <x v="8"/>
    <x v="8"/>
    <s v="N"/>
    <s v="아산3포장장"/>
    <n v="20201007"/>
    <x v="544"/>
    <b v="0"/>
    <s v="CS558"/>
    <b v="1"/>
    <b v="1"/>
    <x v="1"/>
    <x v="10"/>
    <s v="VALVE, CHECK"/>
    <m/>
    <n v="2"/>
    <x v="24"/>
    <x v="150"/>
    <x v="215"/>
    <x v="0"/>
  </r>
  <r>
    <x v="224"/>
    <s v="BODY-OIL JET"/>
    <s v="EA"/>
    <s v="GC"/>
    <x v="8"/>
    <x v="8"/>
    <s v="N"/>
    <s v="아산3포장장"/>
    <n v="20200903"/>
    <x v="174"/>
    <b v="0"/>
    <s v="CS558"/>
    <b v="1"/>
    <b v="1"/>
    <x v="1"/>
    <x v="10"/>
    <s v="BODY, OIL, JET"/>
    <m/>
    <n v="1"/>
    <x v="55"/>
    <x v="4"/>
    <x v="98"/>
    <x v="0"/>
  </r>
  <r>
    <x v="225"/>
    <s v="OIL JET-CHAIN"/>
    <s v="EA"/>
    <s v="GC"/>
    <x v="11"/>
    <x v="11"/>
    <s v="N"/>
    <s v="아산3포장장"/>
    <n v="20201007"/>
    <x v="175"/>
    <b v="0"/>
    <s v="CS558"/>
    <b v="1"/>
    <b v="1"/>
    <x v="1"/>
    <x v="10"/>
    <s v="OIL, JET, CHAIN"/>
    <m/>
    <n v="3"/>
    <x v="56"/>
    <x v="64"/>
    <x v="99"/>
    <x v="0"/>
  </r>
  <r>
    <x v="2822"/>
    <s v="WATER JACKET INSERT"/>
    <s v="EA"/>
    <s v="GC"/>
    <x v="48"/>
    <x v="48"/>
    <s v="N"/>
    <s v="아산3포장장"/>
    <n v="20201014"/>
    <x v="1282"/>
    <b v="0"/>
    <s v="CS335"/>
    <b v="1"/>
    <b v="1"/>
    <x v="1"/>
    <x v="10"/>
    <s v="WATER, JACKET, INSERT"/>
    <m/>
    <n v="4"/>
    <x v="39"/>
    <x v="4"/>
    <x v="66"/>
    <x v="0"/>
  </r>
  <r>
    <x v="949"/>
    <s v="BEARING-CRK/SHT UPR STD AA"/>
    <s v="EA"/>
    <s v="GC"/>
    <x v="12"/>
    <x v="12"/>
    <s v="N"/>
    <s v="아산3포장장"/>
    <n v="20200709"/>
    <x v="546"/>
    <b v="1"/>
    <s v="YUPCHE"/>
    <b v="1"/>
    <b v="1"/>
    <x v="1"/>
    <x v="10"/>
    <s v="BEARING, CRK/SHT, UPR, AA"/>
    <m/>
    <n v="3"/>
    <x v="20"/>
    <x v="15"/>
    <x v="24"/>
    <x v="0"/>
  </r>
  <r>
    <x v="950"/>
    <s v="BEARING-CRK/SHT UPR STD A"/>
    <s v="EA"/>
    <s v="GC"/>
    <x v="12"/>
    <x v="12"/>
    <s v="N"/>
    <s v="아산3포장장"/>
    <n v="20200715"/>
    <x v="177"/>
    <b v="1"/>
    <s v="YUPCHE"/>
    <b v="1"/>
    <b v="1"/>
    <x v="1"/>
    <x v="10"/>
    <s v="BEARING, CRK/SHT, UPR"/>
    <m/>
    <n v="3"/>
    <x v="20"/>
    <x v="15"/>
    <x v="24"/>
    <x v="0"/>
  </r>
  <r>
    <x v="227"/>
    <s v="BEARING-CRK/SHT UPR STD B"/>
    <s v="EA"/>
    <s v="GC"/>
    <x v="12"/>
    <x v="12"/>
    <s v="N"/>
    <s v="아산3포장장"/>
    <n v="20200730"/>
    <x v="177"/>
    <b v="1"/>
    <s v="YUPCHE"/>
    <b v="1"/>
    <b v="1"/>
    <x v="1"/>
    <x v="10"/>
    <s v="BEARING, CRK/SHT, UPR"/>
    <m/>
    <n v="3"/>
    <x v="20"/>
    <x v="15"/>
    <x v="24"/>
    <x v="0"/>
  </r>
  <r>
    <x v="951"/>
    <s v="BEARING-CRK/SHT UPR STD C"/>
    <s v="EA"/>
    <s v="GC"/>
    <x v="12"/>
    <x v="12"/>
    <s v="N"/>
    <s v="아산3포장장"/>
    <n v="20200821"/>
    <x v="177"/>
    <b v="1"/>
    <s v="YUPCHE"/>
    <b v="1"/>
    <b v="1"/>
    <x v="1"/>
    <x v="10"/>
    <s v="BEARING, CRK/SHT, UPR"/>
    <m/>
    <n v="3"/>
    <x v="20"/>
    <x v="15"/>
    <x v="24"/>
    <x v="0"/>
  </r>
  <r>
    <x v="952"/>
    <s v="BEARING-CRK/SHT UPR STD D"/>
    <s v="EA"/>
    <s v="GC"/>
    <x v="12"/>
    <x v="12"/>
    <s v="N"/>
    <s v="아산3포장장"/>
    <n v="20200715"/>
    <x v="177"/>
    <b v="1"/>
    <s v="YUPCHE"/>
    <b v="1"/>
    <b v="1"/>
    <x v="1"/>
    <x v="10"/>
    <s v="BEARING, CRK/SHT, UPR"/>
    <m/>
    <n v="3"/>
    <x v="20"/>
    <x v="15"/>
    <x v="24"/>
    <x v="0"/>
  </r>
  <r>
    <x v="953"/>
    <s v="BEARING-CRK/SHT LWR STD AA"/>
    <s v="EA"/>
    <s v="GC"/>
    <x v="12"/>
    <x v="12"/>
    <s v="N"/>
    <s v="아산3포장장"/>
    <n v="20200709"/>
    <x v="82"/>
    <b v="1"/>
    <s v="YUPCHE"/>
    <b v="1"/>
    <b v="1"/>
    <x v="1"/>
    <x v="10"/>
    <s v="BEARING, CRK/SHT, LWR, AA"/>
    <m/>
    <n v="3"/>
    <x v="20"/>
    <x v="15"/>
    <x v="24"/>
    <x v="0"/>
  </r>
  <r>
    <x v="954"/>
    <s v="BEARING-CRK/SHT LWR STD A"/>
    <s v="EA"/>
    <s v="GC"/>
    <x v="12"/>
    <x v="12"/>
    <s v="N"/>
    <s v="아산3포장장"/>
    <n v="20200715"/>
    <x v="82"/>
    <b v="1"/>
    <s v="YUPCHE"/>
    <b v="1"/>
    <b v="1"/>
    <x v="1"/>
    <x v="10"/>
    <s v="BEARING, CRK/SHT, LWR"/>
    <m/>
    <n v="3"/>
    <x v="20"/>
    <x v="15"/>
    <x v="24"/>
    <x v="0"/>
  </r>
  <r>
    <x v="955"/>
    <s v="BEARING-CRK/SHT LWR STD B"/>
    <s v="EA"/>
    <s v="GC"/>
    <x v="12"/>
    <x v="12"/>
    <s v="N"/>
    <s v="아산3포장장"/>
    <n v="20200818"/>
    <x v="82"/>
    <b v="1"/>
    <s v="YUPCHE"/>
    <b v="1"/>
    <b v="1"/>
    <x v="1"/>
    <x v="10"/>
    <s v="BEARING, CRK/SHT, LWR"/>
    <m/>
    <n v="3"/>
    <x v="20"/>
    <x v="15"/>
    <x v="24"/>
    <x v="0"/>
  </r>
  <r>
    <x v="956"/>
    <s v="BEARING-CRK/SHT LWR STD C"/>
    <s v="EA"/>
    <s v="GC"/>
    <x v="12"/>
    <x v="12"/>
    <s v="N"/>
    <s v="아산3포장장"/>
    <n v="20200821"/>
    <x v="82"/>
    <b v="1"/>
    <s v="YUPCHE"/>
    <b v="1"/>
    <b v="1"/>
    <x v="1"/>
    <x v="10"/>
    <s v="BEARING, CRK/SHT, LWR"/>
    <m/>
    <n v="3"/>
    <x v="20"/>
    <x v="15"/>
    <x v="24"/>
    <x v="0"/>
  </r>
  <r>
    <x v="958"/>
    <s v="BEARING-CRK/SHT LWR STD D"/>
    <s v="EA"/>
    <s v="GC"/>
    <x v="12"/>
    <x v="12"/>
    <s v="N"/>
    <s v="아산3포장장"/>
    <n v="20200715"/>
    <x v="82"/>
    <b v="1"/>
    <s v="YUPCHE"/>
    <b v="1"/>
    <b v="1"/>
    <x v="1"/>
    <x v="10"/>
    <s v="BEARING, CRK/SHT, LWR"/>
    <m/>
    <n v="3"/>
    <x v="20"/>
    <x v="15"/>
    <x v="24"/>
    <x v="0"/>
  </r>
  <r>
    <x v="241"/>
    <s v="BEARING-CRK/SHT THRUST"/>
    <s v="EA"/>
    <s v="GC"/>
    <x v="31"/>
    <x v="31"/>
    <s v="N"/>
    <s v="아산3포장장"/>
    <n v="20200813"/>
    <x v="181"/>
    <b v="0"/>
    <s v="CS338"/>
    <b v="1"/>
    <b v="1"/>
    <x v="1"/>
    <x v="10"/>
    <s v="BEARING, CRK/SHT, THRUST"/>
    <m/>
    <n v="3"/>
    <x v="20"/>
    <x v="15"/>
    <x v="24"/>
    <x v="0"/>
  </r>
  <r>
    <x v="2823"/>
    <s v="BOLT-FLANGE"/>
    <s v="EA"/>
    <s v="GC"/>
    <x v="7"/>
    <x v="7"/>
    <s v="N"/>
    <s v="아산3포장장"/>
    <n v="20201026"/>
    <x v="180"/>
    <b v="0"/>
    <s v="CS558"/>
    <b v="1"/>
    <b v="1"/>
    <x v="1"/>
    <x v="10"/>
    <s v="BOLT, FLANGE"/>
    <m/>
    <n v="2"/>
    <x v="0"/>
    <x v="0"/>
    <x v="0"/>
    <x v="0"/>
  </r>
  <r>
    <x v="246"/>
    <s v="BOLT ASSY-BSM"/>
    <s v="EA"/>
    <s v="GC"/>
    <x v="7"/>
    <x v="7"/>
    <s v="N"/>
    <s v="아산3포장장"/>
    <n v="20200819"/>
    <x v="186"/>
    <b v="0"/>
    <s v="CS558"/>
    <b v="1"/>
    <b v="1"/>
    <x v="1"/>
    <x v="10"/>
    <s v="BOLT, BSM"/>
    <m/>
    <n v="1"/>
    <x v="0"/>
    <x v="4"/>
    <x v="16"/>
    <x v="0"/>
  </r>
  <r>
    <x v="247"/>
    <s v="BOLT ASSY-BSM"/>
    <s v="EA"/>
    <s v="GC"/>
    <x v="7"/>
    <x v="7"/>
    <s v="N"/>
    <s v="아산3포장장"/>
    <n v="20201030"/>
    <x v="187"/>
    <b v="0"/>
    <s v="CS558"/>
    <b v="1"/>
    <b v="1"/>
    <x v="1"/>
    <x v="10"/>
    <s v="BOLT, BSM"/>
    <m/>
    <n v="1"/>
    <x v="0"/>
    <x v="4"/>
    <x v="16"/>
    <x v="0"/>
  </r>
  <r>
    <x v="2824"/>
    <s v="REAR OIL SEAL"/>
    <s v="EA"/>
    <s v="GC"/>
    <x v="177"/>
    <x v="176"/>
    <s v="N"/>
    <s v="아산3포장장"/>
    <n v="20201015"/>
    <x v="1544"/>
    <b v="0"/>
    <s v="CS336"/>
    <b v="1"/>
    <b v="1"/>
    <x v="1"/>
    <x v="10"/>
    <s v="OIL, SEAL"/>
    <s v="RR"/>
    <n v="2"/>
    <x v="142"/>
    <x v="45"/>
    <x v="509"/>
    <x v="0"/>
  </r>
  <r>
    <x v="2825"/>
    <s v="BOLT-FLANGE"/>
    <s v="EA"/>
    <s v="GC"/>
    <x v="6"/>
    <x v="6"/>
    <s v="N"/>
    <s v="아산3포장장"/>
    <n v="20201022"/>
    <x v="782"/>
    <b v="0"/>
    <s v="CS558"/>
    <b v="1"/>
    <b v="1"/>
    <x v="1"/>
    <x v="10"/>
    <s v="BOLT, FLANGE"/>
    <m/>
    <n v="2"/>
    <x v="0"/>
    <x v="0"/>
    <x v="0"/>
    <x v="0"/>
  </r>
  <r>
    <x v="2826"/>
    <s v="PAN ASSY-OIL"/>
    <s v="EA"/>
    <s v="GC"/>
    <x v="128"/>
    <x v="128"/>
    <s v="N"/>
    <s v="아산3포장장"/>
    <n v="20201028"/>
    <x v="1545"/>
    <b v="0"/>
    <s v="DUM"/>
    <b v="1"/>
    <b v="1"/>
    <x v="1"/>
    <x v="10"/>
    <s v="PAN, OIL"/>
    <m/>
    <n v="2"/>
    <x v="157"/>
    <x v="45"/>
    <x v="349"/>
    <x v="0"/>
  </r>
  <r>
    <x v="2827"/>
    <s v="BOLT"/>
    <s v="EA"/>
    <s v="GC"/>
    <x v="1"/>
    <x v="1"/>
    <s v="N"/>
    <s v="아산3포장장"/>
    <n v="20200907"/>
    <x v="446"/>
    <b v="0"/>
    <s v="CS558"/>
    <b v="1"/>
    <b v="1"/>
    <x v="1"/>
    <x v="10"/>
    <s v="BOLT"/>
    <m/>
    <n v="1"/>
    <x v="0"/>
    <x v="4"/>
    <x v="16"/>
    <x v="0"/>
  </r>
  <r>
    <x v="959"/>
    <s v="BOLT-FLANGE(8X41)"/>
    <s v="EA"/>
    <s v="GC"/>
    <x v="7"/>
    <x v="7"/>
    <s v="N"/>
    <s v="아산3포장장"/>
    <n v="20200721"/>
    <x v="27"/>
    <b v="0"/>
    <s v="CS558"/>
    <b v="1"/>
    <b v="1"/>
    <x v="1"/>
    <x v="11"/>
    <s v="BOLT, FLANGE"/>
    <m/>
    <n v="2"/>
    <x v="0"/>
    <x v="0"/>
    <x v="0"/>
    <x v="0"/>
  </r>
  <r>
    <x v="960"/>
    <s v="BOLT FLANGE (8X101)"/>
    <s v="EA"/>
    <s v="GC"/>
    <x v="7"/>
    <x v="7"/>
    <s v="N"/>
    <s v="아산3포장장"/>
    <n v="20200820"/>
    <x v="547"/>
    <b v="0"/>
    <s v="CS558"/>
    <b v="1"/>
    <b v="1"/>
    <x v="1"/>
    <x v="11"/>
    <s v="BOLT, FLANGE"/>
    <m/>
    <n v="2"/>
    <x v="0"/>
    <x v="0"/>
    <x v="0"/>
    <x v="0"/>
  </r>
  <r>
    <x v="257"/>
    <s v="STUD"/>
    <s v="EA"/>
    <s v="GC"/>
    <x v="5"/>
    <x v="5"/>
    <s v="N"/>
    <s v="아산3포장장"/>
    <n v="20201027"/>
    <x v="197"/>
    <b v="0"/>
    <s v="CS558"/>
    <b v="1"/>
    <b v="1"/>
    <x v="1"/>
    <x v="11"/>
    <s v="STUD"/>
    <m/>
    <n v="1"/>
    <x v="15"/>
    <x v="4"/>
    <x v="30"/>
    <x v="0"/>
  </r>
  <r>
    <x v="2828"/>
    <s v="VALVE-INLET"/>
    <s v="EA"/>
    <s v="GC"/>
    <x v="98"/>
    <x v="98"/>
    <s v="N"/>
    <s v="아산3포장장"/>
    <n v="20201022"/>
    <x v="1546"/>
    <b v="0"/>
    <s v="CS336"/>
    <b v="1"/>
    <b v="1"/>
    <x v="1"/>
    <x v="11"/>
    <s v="VALVE, INLET"/>
    <m/>
    <n v="2"/>
    <x v="24"/>
    <x v="23"/>
    <x v="34"/>
    <x v="0"/>
  </r>
  <r>
    <x v="2829"/>
    <s v="VALVE-EXHAUST"/>
    <s v="EA"/>
    <s v="GC"/>
    <x v="98"/>
    <x v="98"/>
    <s v="N"/>
    <s v="아산3포장장"/>
    <n v="20201022"/>
    <x v="90"/>
    <b v="0"/>
    <s v="CS336"/>
    <b v="1"/>
    <b v="1"/>
    <x v="1"/>
    <x v="11"/>
    <s v="VALVE, EXHAUST"/>
    <m/>
    <n v="2"/>
    <x v="24"/>
    <x v="33"/>
    <x v="246"/>
    <x v="0"/>
  </r>
  <r>
    <x v="2830"/>
    <s v="VALVE-EXHAUST"/>
    <s v="EA"/>
    <s v="GC"/>
    <x v="98"/>
    <x v="98"/>
    <s v="N"/>
    <s v="아산3포장장"/>
    <n v="20201006"/>
    <x v="1547"/>
    <b v="0"/>
    <s v="CS336"/>
    <b v="1"/>
    <b v="1"/>
    <x v="1"/>
    <x v="11"/>
    <s v="VALVE, EXHAUST"/>
    <m/>
    <n v="2"/>
    <x v="24"/>
    <x v="33"/>
    <x v="246"/>
    <x v="0"/>
  </r>
  <r>
    <x v="2831"/>
    <s v="SPRING-VALVE"/>
    <s v="EA"/>
    <s v="GC"/>
    <x v="55"/>
    <x v="55"/>
    <s v="N"/>
    <s v="아산3포장장"/>
    <n v="20200722"/>
    <x v="1548"/>
    <b v="0"/>
    <s v="CS338"/>
    <b v="1"/>
    <b v="1"/>
    <x v="1"/>
    <x v="11"/>
    <s v="SPRING, VALVE"/>
    <m/>
    <n v="2"/>
    <x v="128"/>
    <x v="46"/>
    <x v="247"/>
    <x v="0"/>
  </r>
  <r>
    <x v="2832"/>
    <s v="RETAINER-VALVE-SPRING"/>
    <s v="EA"/>
    <s v="GC"/>
    <x v="178"/>
    <x v="177"/>
    <s v="N"/>
    <s v="아산3포장장"/>
    <n v="20201028"/>
    <x v="16"/>
    <b v="0"/>
    <s v="CS558"/>
    <b v="1"/>
    <b v="1"/>
    <x v="1"/>
    <x v="11"/>
    <s v="RETAINER, VALVE, SPRING"/>
    <m/>
    <n v="3"/>
    <x v="25"/>
    <x v="24"/>
    <x v="35"/>
    <x v="0"/>
  </r>
  <r>
    <x v="1365"/>
    <s v="LOCK-VALVE SPRING RETAINER"/>
    <s v="EA"/>
    <s v="GC"/>
    <x v="55"/>
    <x v="55"/>
    <s v="N"/>
    <s v="아산3포장장"/>
    <n v="20201026"/>
    <x v="7"/>
    <b v="0"/>
    <s v="CS558"/>
    <b v="1"/>
    <b v="1"/>
    <x v="1"/>
    <x v="11"/>
    <s v="LOCK, VALVE, SPRING, RETAINER"/>
    <m/>
    <n v="1"/>
    <x v="129"/>
    <x v="4"/>
    <x v="248"/>
    <x v="0"/>
  </r>
  <r>
    <x v="2833"/>
    <s v="SEAL-VALVE STEM"/>
    <s v="EA"/>
    <s v="GC"/>
    <x v="177"/>
    <x v="176"/>
    <s v="N"/>
    <s v="아산3포장장"/>
    <n v="20201015"/>
    <x v="331"/>
    <b v="0"/>
    <s v="CS336"/>
    <b v="1"/>
    <b v="1"/>
    <x v="1"/>
    <x v="11"/>
    <s v="SEAL, VALVE, STEM"/>
    <m/>
    <n v="3"/>
    <x v="142"/>
    <x v="338"/>
    <x v="510"/>
    <x v="0"/>
  </r>
  <r>
    <x v="963"/>
    <s v="TAPPET MECHANICAL"/>
    <s v="EA"/>
    <s v="GC"/>
    <x v="34"/>
    <x v="34"/>
    <s v="N"/>
    <s v="아산3포장장"/>
    <n v="20201030"/>
    <x v="198"/>
    <b v="0"/>
    <s v="HS337"/>
    <b v="1"/>
    <b v="1"/>
    <x v="1"/>
    <x v="11"/>
    <s v="TAPPET, MECHANICAL"/>
    <m/>
    <n v="2"/>
    <x v="57"/>
    <x v="65"/>
    <x v="100"/>
    <x v="0"/>
  </r>
  <r>
    <x v="964"/>
    <s v="TAPPET MECHANICAL"/>
    <s v="EA"/>
    <s v="GC"/>
    <x v="34"/>
    <x v="34"/>
    <s v="N"/>
    <s v="아산3포장장"/>
    <n v="20201022"/>
    <x v="198"/>
    <b v="0"/>
    <s v="HS337"/>
    <b v="1"/>
    <b v="1"/>
    <x v="1"/>
    <x v="11"/>
    <s v="TAPPET, MECHANICAL"/>
    <m/>
    <n v="2"/>
    <x v="57"/>
    <x v="65"/>
    <x v="100"/>
    <x v="0"/>
  </r>
  <r>
    <x v="965"/>
    <s v="TAPPET MECHANICAL"/>
    <s v="EA"/>
    <s v="GC"/>
    <x v="34"/>
    <x v="34"/>
    <s v="N"/>
    <s v="아산3포장장"/>
    <n v="20200722"/>
    <x v="198"/>
    <b v="0"/>
    <s v="HS337"/>
    <b v="1"/>
    <b v="1"/>
    <x v="1"/>
    <x v="11"/>
    <s v="TAPPET, MECHANICAL"/>
    <m/>
    <n v="2"/>
    <x v="57"/>
    <x v="65"/>
    <x v="100"/>
    <x v="0"/>
  </r>
  <r>
    <x v="966"/>
    <s v="TAPPET MECHANICAL"/>
    <s v="EA"/>
    <s v="GC"/>
    <x v="34"/>
    <x v="34"/>
    <s v="N"/>
    <s v="아산3포장장"/>
    <n v="20201022"/>
    <x v="198"/>
    <b v="0"/>
    <s v="HS337"/>
    <b v="1"/>
    <b v="1"/>
    <x v="1"/>
    <x v="11"/>
    <s v="TAPPET, MECHANICAL"/>
    <m/>
    <n v="2"/>
    <x v="57"/>
    <x v="65"/>
    <x v="100"/>
    <x v="0"/>
  </r>
  <r>
    <x v="967"/>
    <s v="TAPPET MECHANICAL"/>
    <s v="EA"/>
    <s v="GC"/>
    <x v="34"/>
    <x v="34"/>
    <s v="N"/>
    <s v="아산3포장장"/>
    <n v="20201022"/>
    <x v="198"/>
    <b v="0"/>
    <s v="HS337"/>
    <b v="1"/>
    <b v="1"/>
    <x v="1"/>
    <x v="11"/>
    <s v="TAPPET, MECHANICAL"/>
    <m/>
    <n v="2"/>
    <x v="57"/>
    <x v="65"/>
    <x v="100"/>
    <x v="0"/>
  </r>
  <r>
    <x v="968"/>
    <s v="TAPPET MECHANICAL"/>
    <s v="EA"/>
    <s v="GC"/>
    <x v="34"/>
    <x v="34"/>
    <s v="N"/>
    <s v="아산3포장장"/>
    <n v="20200722"/>
    <x v="198"/>
    <b v="0"/>
    <s v="HS337"/>
    <b v="1"/>
    <b v="1"/>
    <x v="1"/>
    <x v="11"/>
    <s v="TAPPET, MECHANICAL"/>
    <m/>
    <n v="2"/>
    <x v="57"/>
    <x v="65"/>
    <x v="100"/>
    <x v="0"/>
  </r>
  <r>
    <x v="969"/>
    <s v="TAPPET MECHANICAL"/>
    <s v="EA"/>
    <s v="GC"/>
    <x v="34"/>
    <x v="34"/>
    <s v="N"/>
    <s v="아산3포장장"/>
    <n v="20200722"/>
    <x v="198"/>
    <b v="0"/>
    <s v="HS337"/>
    <b v="1"/>
    <b v="1"/>
    <x v="1"/>
    <x v="11"/>
    <s v="TAPPET, MECHANICAL"/>
    <m/>
    <n v="2"/>
    <x v="57"/>
    <x v="65"/>
    <x v="100"/>
    <x v="0"/>
  </r>
  <r>
    <x v="970"/>
    <s v="TAPPET MECHANICAL"/>
    <s v="EA"/>
    <s v="GC"/>
    <x v="34"/>
    <x v="34"/>
    <s v="N"/>
    <s v="아산3포장장"/>
    <n v="20200917"/>
    <x v="198"/>
    <b v="0"/>
    <s v="HS337"/>
    <b v="1"/>
    <b v="1"/>
    <x v="1"/>
    <x v="11"/>
    <s v="TAPPET, MECHANICAL"/>
    <m/>
    <n v="2"/>
    <x v="57"/>
    <x v="65"/>
    <x v="100"/>
    <x v="0"/>
  </r>
  <r>
    <x v="971"/>
    <s v="TAPPET MECHANICAL"/>
    <s v="EA"/>
    <s v="GC"/>
    <x v="34"/>
    <x v="34"/>
    <s v="N"/>
    <s v="아산3포장장"/>
    <n v="20201028"/>
    <x v="198"/>
    <b v="0"/>
    <s v="HS337"/>
    <b v="1"/>
    <b v="1"/>
    <x v="1"/>
    <x v="11"/>
    <s v="TAPPET, MECHANICAL"/>
    <m/>
    <n v="2"/>
    <x v="57"/>
    <x v="65"/>
    <x v="100"/>
    <x v="0"/>
  </r>
  <r>
    <x v="972"/>
    <s v="TAPPET MECHANICAL"/>
    <s v="EA"/>
    <s v="GC"/>
    <x v="34"/>
    <x v="34"/>
    <s v="N"/>
    <s v="아산3포장장"/>
    <n v="20201028"/>
    <x v="198"/>
    <b v="0"/>
    <s v="HS337"/>
    <b v="1"/>
    <b v="1"/>
    <x v="1"/>
    <x v="11"/>
    <s v="TAPPET, MECHANICAL"/>
    <m/>
    <n v="2"/>
    <x v="57"/>
    <x v="65"/>
    <x v="100"/>
    <x v="0"/>
  </r>
  <r>
    <x v="973"/>
    <s v="TAPPET MECHANICAL"/>
    <s v="EA"/>
    <s v="GC"/>
    <x v="34"/>
    <x v="34"/>
    <s v="N"/>
    <s v="아산3포장장"/>
    <n v="20201030"/>
    <x v="198"/>
    <b v="0"/>
    <s v="HS337"/>
    <b v="1"/>
    <b v="1"/>
    <x v="1"/>
    <x v="11"/>
    <s v="TAPPET, MECHANICAL"/>
    <m/>
    <n v="2"/>
    <x v="57"/>
    <x v="65"/>
    <x v="100"/>
    <x v="0"/>
  </r>
  <r>
    <x v="974"/>
    <s v="TAPPET MECHANICAL"/>
    <s v="EA"/>
    <s v="GC"/>
    <x v="34"/>
    <x v="34"/>
    <s v="N"/>
    <s v="아산3포장장"/>
    <n v="20201013"/>
    <x v="198"/>
    <b v="0"/>
    <s v="HS337"/>
    <b v="1"/>
    <b v="1"/>
    <x v="1"/>
    <x v="11"/>
    <s v="TAPPET, MECHANICAL"/>
    <m/>
    <n v="2"/>
    <x v="57"/>
    <x v="65"/>
    <x v="100"/>
    <x v="0"/>
  </r>
  <r>
    <x v="976"/>
    <s v="TAPPET MECHANICAL"/>
    <s v="EA"/>
    <s v="GC"/>
    <x v="34"/>
    <x v="34"/>
    <s v="N"/>
    <s v="아산3포장장"/>
    <n v="20201028"/>
    <x v="198"/>
    <b v="0"/>
    <s v="HS337"/>
    <b v="1"/>
    <b v="1"/>
    <x v="1"/>
    <x v="11"/>
    <s v="TAPPET, MECHANICAL"/>
    <m/>
    <n v="2"/>
    <x v="57"/>
    <x v="65"/>
    <x v="100"/>
    <x v="0"/>
  </r>
  <r>
    <x v="258"/>
    <s v="TAPPET MECHANICAL"/>
    <s v="EA"/>
    <s v="GC"/>
    <x v="34"/>
    <x v="34"/>
    <s v="N"/>
    <s v="아산3포장장"/>
    <n v="20201007"/>
    <x v="198"/>
    <b v="0"/>
    <s v="HS337"/>
    <b v="1"/>
    <b v="1"/>
    <x v="1"/>
    <x v="11"/>
    <s v="TAPPET, MECHANICAL"/>
    <m/>
    <n v="2"/>
    <x v="57"/>
    <x v="65"/>
    <x v="100"/>
    <x v="0"/>
  </r>
  <r>
    <x v="259"/>
    <s v="TAPPET MECHANICAL"/>
    <s v="EA"/>
    <s v="GC"/>
    <x v="34"/>
    <x v="34"/>
    <s v="N"/>
    <s v="아산3포장장"/>
    <n v="20200922"/>
    <x v="198"/>
    <b v="0"/>
    <s v="HS337"/>
    <b v="1"/>
    <b v="1"/>
    <x v="1"/>
    <x v="11"/>
    <s v="TAPPET, MECHANICAL"/>
    <m/>
    <n v="2"/>
    <x v="57"/>
    <x v="65"/>
    <x v="100"/>
    <x v="0"/>
  </r>
  <r>
    <x v="260"/>
    <s v="TAPPET MECHANICAL"/>
    <s v="EA"/>
    <s v="GC"/>
    <x v="34"/>
    <x v="34"/>
    <s v="N"/>
    <s v="아산3포장장"/>
    <n v="20200729"/>
    <x v="198"/>
    <b v="0"/>
    <s v="HS337"/>
    <b v="1"/>
    <b v="1"/>
    <x v="1"/>
    <x v="11"/>
    <s v="TAPPET, MECHANICAL"/>
    <m/>
    <n v="2"/>
    <x v="57"/>
    <x v="65"/>
    <x v="100"/>
    <x v="0"/>
  </r>
  <r>
    <x v="977"/>
    <s v="TAPPET MECHANICAL"/>
    <s v="EA"/>
    <s v="GC"/>
    <x v="34"/>
    <x v="34"/>
    <s v="N"/>
    <s v="아산3포장장"/>
    <n v="20201030"/>
    <x v="198"/>
    <b v="0"/>
    <s v="HS337"/>
    <b v="1"/>
    <b v="1"/>
    <x v="1"/>
    <x v="11"/>
    <s v="TAPPET, MECHANICAL"/>
    <m/>
    <n v="2"/>
    <x v="57"/>
    <x v="65"/>
    <x v="100"/>
    <x v="0"/>
  </r>
  <r>
    <x v="978"/>
    <s v="TAPPET MECHANICAL"/>
    <s v="EA"/>
    <s v="GC"/>
    <x v="34"/>
    <x v="34"/>
    <s v="N"/>
    <s v="아산3포장장"/>
    <n v="20201022"/>
    <x v="198"/>
    <b v="0"/>
    <s v="HS337"/>
    <b v="1"/>
    <b v="1"/>
    <x v="1"/>
    <x v="11"/>
    <s v="TAPPET, MECHANICAL"/>
    <m/>
    <n v="2"/>
    <x v="57"/>
    <x v="65"/>
    <x v="100"/>
    <x v="0"/>
  </r>
  <r>
    <x v="979"/>
    <s v="TAPPET MECHANICAL"/>
    <s v="EA"/>
    <s v="GC"/>
    <x v="34"/>
    <x v="34"/>
    <s v="N"/>
    <s v="아산3포장장"/>
    <n v="20201028"/>
    <x v="198"/>
    <b v="0"/>
    <s v="HS337"/>
    <b v="1"/>
    <b v="1"/>
    <x v="1"/>
    <x v="11"/>
    <s v="TAPPET, MECHANICAL"/>
    <m/>
    <n v="2"/>
    <x v="57"/>
    <x v="65"/>
    <x v="100"/>
    <x v="0"/>
  </r>
  <r>
    <x v="980"/>
    <s v="TAPPET MECHANICAL"/>
    <s v="EA"/>
    <s v="GC"/>
    <x v="34"/>
    <x v="34"/>
    <s v="N"/>
    <s v="아산3포장장"/>
    <n v="20201028"/>
    <x v="198"/>
    <b v="0"/>
    <s v="HS337"/>
    <b v="1"/>
    <b v="1"/>
    <x v="1"/>
    <x v="11"/>
    <s v="TAPPET, MECHANICAL"/>
    <m/>
    <n v="2"/>
    <x v="57"/>
    <x v="65"/>
    <x v="100"/>
    <x v="0"/>
  </r>
  <r>
    <x v="981"/>
    <s v="TAPPET MECHANICAL"/>
    <s v="EA"/>
    <s v="GC"/>
    <x v="34"/>
    <x v="34"/>
    <s v="N"/>
    <s v="아산3포장장"/>
    <n v="20201014"/>
    <x v="198"/>
    <b v="0"/>
    <s v="HS337"/>
    <b v="1"/>
    <b v="1"/>
    <x v="1"/>
    <x v="11"/>
    <s v="TAPPET, MECHANICAL"/>
    <m/>
    <n v="2"/>
    <x v="57"/>
    <x v="65"/>
    <x v="100"/>
    <x v="0"/>
  </r>
  <r>
    <x v="261"/>
    <s v="TAPPET MECHANICAL"/>
    <s v="EA"/>
    <s v="GC"/>
    <x v="34"/>
    <x v="34"/>
    <s v="N"/>
    <s v="아산3포장장"/>
    <n v="20201006"/>
    <x v="199"/>
    <b v="0"/>
    <s v="HS337"/>
    <b v="1"/>
    <b v="1"/>
    <x v="1"/>
    <x v="11"/>
    <s v="TAPPET, MECHANICAL"/>
    <m/>
    <n v="2"/>
    <x v="57"/>
    <x v="65"/>
    <x v="100"/>
    <x v="0"/>
  </r>
  <r>
    <x v="262"/>
    <s v="TAPPET MECHANICAL"/>
    <s v="EA"/>
    <s v="GC"/>
    <x v="34"/>
    <x v="34"/>
    <s v="N"/>
    <s v="아산3포장장"/>
    <n v="20201028"/>
    <x v="199"/>
    <b v="0"/>
    <s v="HS337"/>
    <b v="1"/>
    <b v="1"/>
    <x v="1"/>
    <x v="11"/>
    <s v="TAPPET, MECHANICAL"/>
    <m/>
    <n v="2"/>
    <x v="57"/>
    <x v="65"/>
    <x v="100"/>
    <x v="0"/>
  </r>
  <r>
    <x v="263"/>
    <s v="TAPPET MECHANICAL"/>
    <s v="EA"/>
    <s v="GC"/>
    <x v="34"/>
    <x v="34"/>
    <s v="N"/>
    <s v="아산3포장장"/>
    <n v="20201013"/>
    <x v="198"/>
    <b v="0"/>
    <s v="HS337"/>
    <b v="1"/>
    <b v="1"/>
    <x v="1"/>
    <x v="11"/>
    <s v="TAPPET, MECHANICAL"/>
    <m/>
    <n v="2"/>
    <x v="57"/>
    <x v="65"/>
    <x v="100"/>
    <x v="0"/>
  </r>
  <r>
    <x v="265"/>
    <s v="TAPPET MECHANICAL"/>
    <s v="EA"/>
    <s v="GC"/>
    <x v="34"/>
    <x v="34"/>
    <s v="N"/>
    <s v="아산3포장장"/>
    <n v="20200813"/>
    <x v="199"/>
    <b v="0"/>
    <s v="HS337"/>
    <b v="1"/>
    <b v="1"/>
    <x v="1"/>
    <x v="11"/>
    <s v="TAPPET, MECHANICAL"/>
    <m/>
    <n v="2"/>
    <x v="57"/>
    <x v="65"/>
    <x v="100"/>
    <x v="0"/>
  </r>
  <r>
    <x v="266"/>
    <s v="TAPPET MECHANICAL"/>
    <s v="EA"/>
    <s v="GC"/>
    <x v="34"/>
    <x v="34"/>
    <s v="N"/>
    <s v="아산3포장장"/>
    <n v="20201006"/>
    <x v="199"/>
    <b v="0"/>
    <s v="HS337"/>
    <b v="1"/>
    <b v="1"/>
    <x v="1"/>
    <x v="11"/>
    <s v="TAPPET, MECHANICAL"/>
    <m/>
    <n v="2"/>
    <x v="57"/>
    <x v="65"/>
    <x v="100"/>
    <x v="0"/>
  </r>
  <r>
    <x v="982"/>
    <s v="TAPPET MECHANICAL"/>
    <s v="EA"/>
    <s v="GC"/>
    <x v="34"/>
    <x v="34"/>
    <s v="N"/>
    <s v="아산3포장장"/>
    <n v="20200729"/>
    <x v="199"/>
    <b v="0"/>
    <s v="HS337"/>
    <b v="1"/>
    <b v="1"/>
    <x v="1"/>
    <x v="11"/>
    <s v="TAPPET, MECHANICAL"/>
    <m/>
    <n v="2"/>
    <x v="57"/>
    <x v="65"/>
    <x v="100"/>
    <x v="0"/>
  </r>
  <r>
    <x v="983"/>
    <s v="TAPPET MECHANICAL"/>
    <s v="EA"/>
    <s v="GC"/>
    <x v="34"/>
    <x v="34"/>
    <s v="N"/>
    <s v="아산3포장장"/>
    <n v="20200813"/>
    <x v="198"/>
    <b v="0"/>
    <s v="HS337"/>
    <b v="1"/>
    <b v="1"/>
    <x v="1"/>
    <x v="11"/>
    <s v="TAPPET, MECHANICAL"/>
    <m/>
    <n v="2"/>
    <x v="57"/>
    <x v="65"/>
    <x v="100"/>
    <x v="0"/>
  </r>
  <r>
    <x v="984"/>
    <s v="TAPPET MECHANICAL"/>
    <s v="EA"/>
    <s v="GC"/>
    <x v="34"/>
    <x v="34"/>
    <s v="N"/>
    <s v="아산3포장장"/>
    <n v="20200901"/>
    <x v="198"/>
    <b v="0"/>
    <s v="HS337"/>
    <b v="1"/>
    <b v="1"/>
    <x v="1"/>
    <x v="11"/>
    <s v="TAPPET, MECHANICAL"/>
    <m/>
    <n v="2"/>
    <x v="57"/>
    <x v="65"/>
    <x v="100"/>
    <x v="0"/>
  </r>
  <r>
    <x v="985"/>
    <s v="TAPPET MECHANICAL"/>
    <s v="EA"/>
    <s v="GC"/>
    <x v="34"/>
    <x v="34"/>
    <s v="N"/>
    <s v="아산3포장장"/>
    <n v="20200731"/>
    <x v="198"/>
    <b v="0"/>
    <s v="HS337"/>
    <b v="1"/>
    <b v="1"/>
    <x v="1"/>
    <x v="11"/>
    <s v="TAPPET, MECHANICAL"/>
    <m/>
    <n v="2"/>
    <x v="57"/>
    <x v="65"/>
    <x v="100"/>
    <x v="0"/>
  </r>
  <r>
    <x v="986"/>
    <s v="TAPPET MECHANICAL"/>
    <s v="EA"/>
    <s v="GC"/>
    <x v="34"/>
    <x v="34"/>
    <s v="N"/>
    <s v="아산3포장장"/>
    <n v="20200722"/>
    <x v="198"/>
    <b v="0"/>
    <s v="HS337"/>
    <b v="1"/>
    <b v="1"/>
    <x v="1"/>
    <x v="11"/>
    <s v="TAPPET, MECHANICAL"/>
    <m/>
    <n v="2"/>
    <x v="57"/>
    <x v="65"/>
    <x v="100"/>
    <x v="0"/>
  </r>
  <r>
    <x v="987"/>
    <s v="TAPPET MECHANICAL"/>
    <s v="EA"/>
    <s v="GC"/>
    <x v="34"/>
    <x v="34"/>
    <s v="N"/>
    <s v="아산3포장장"/>
    <n v="20200722"/>
    <x v="198"/>
    <b v="0"/>
    <s v="HS337"/>
    <b v="1"/>
    <b v="1"/>
    <x v="1"/>
    <x v="11"/>
    <s v="TAPPET, MECHANICAL"/>
    <m/>
    <n v="2"/>
    <x v="57"/>
    <x v="65"/>
    <x v="100"/>
    <x v="0"/>
  </r>
  <r>
    <x v="988"/>
    <s v="TAPPET MECHANICAL"/>
    <s v="EA"/>
    <s v="GC"/>
    <x v="34"/>
    <x v="34"/>
    <s v="N"/>
    <s v="아산3포장장"/>
    <n v="20200722"/>
    <x v="198"/>
    <b v="0"/>
    <s v="HS337"/>
    <b v="1"/>
    <b v="1"/>
    <x v="1"/>
    <x v="11"/>
    <s v="TAPPET, MECHANICAL"/>
    <m/>
    <n v="2"/>
    <x v="57"/>
    <x v="65"/>
    <x v="100"/>
    <x v="0"/>
  </r>
  <r>
    <x v="989"/>
    <s v="TAPPET MECHANICAL"/>
    <s v="EA"/>
    <s v="GC"/>
    <x v="34"/>
    <x v="34"/>
    <s v="N"/>
    <s v="아산3포장장"/>
    <n v="20201022"/>
    <x v="198"/>
    <b v="0"/>
    <s v="HS337"/>
    <b v="1"/>
    <b v="1"/>
    <x v="1"/>
    <x v="11"/>
    <s v="TAPPET, MECHANICAL"/>
    <m/>
    <n v="2"/>
    <x v="57"/>
    <x v="65"/>
    <x v="100"/>
    <x v="0"/>
  </r>
  <r>
    <x v="990"/>
    <s v="TAPPET MECHANICAL"/>
    <s v="EA"/>
    <s v="GC"/>
    <x v="34"/>
    <x v="34"/>
    <s v="N"/>
    <s v="아산3포장장"/>
    <n v="20201006"/>
    <x v="198"/>
    <b v="0"/>
    <s v="HS337"/>
    <b v="1"/>
    <b v="1"/>
    <x v="1"/>
    <x v="11"/>
    <s v="TAPPET, MECHANICAL"/>
    <m/>
    <n v="2"/>
    <x v="57"/>
    <x v="65"/>
    <x v="100"/>
    <x v="0"/>
  </r>
  <r>
    <x v="991"/>
    <s v="TAPPET MECHANICAL"/>
    <s v="EA"/>
    <s v="GC"/>
    <x v="34"/>
    <x v="34"/>
    <s v="N"/>
    <s v="아산3포장장"/>
    <n v="20201022"/>
    <x v="198"/>
    <b v="0"/>
    <s v="HS337"/>
    <b v="1"/>
    <b v="1"/>
    <x v="1"/>
    <x v="11"/>
    <s v="TAPPET, MECHANICAL"/>
    <m/>
    <n v="2"/>
    <x v="57"/>
    <x v="65"/>
    <x v="100"/>
    <x v="0"/>
  </r>
  <r>
    <x v="992"/>
    <s v="TAPPET MECHANICAL"/>
    <s v="EA"/>
    <s v="GC"/>
    <x v="34"/>
    <x v="34"/>
    <s v="N"/>
    <s v="아산3포장장"/>
    <n v="20201030"/>
    <x v="198"/>
    <b v="0"/>
    <s v="HS337"/>
    <b v="1"/>
    <b v="1"/>
    <x v="1"/>
    <x v="11"/>
    <s v="TAPPET, MECHANICAL"/>
    <m/>
    <n v="2"/>
    <x v="57"/>
    <x v="65"/>
    <x v="100"/>
    <x v="0"/>
  </r>
  <r>
    <x v="993"/>
    <s v="TAPPET MECHANICAL"/>
    <s v="EA"/>
    <s v="GC"/>
    <x v="34"/>
    <x v="34"/>
    <s v="N"/>
    <s v="아산3포장장"/>
    <n v="20201030"/>
    <x v="198"/>
    <b v="0"/>
    <s v="HS337"/>
    <b v="1"/>
    <b v="1"/>
    <x v="1"/>
    <x v="11"/>
    <s v="TAPPET, MECHANICAL"/>
    <m/>
    <n v="2"/>
    <x v="57"/>
    <x v="65"/>
    <x v="100"/>
    <x v="0"/>
  </r>
  <r>
    <x v="994"/>
    <s v="GASKET-CYLINDER HEAD"/>
    <s v="EA"/>
    <s v="GC"/>
    <x v="21"/>
    <x v="21"/>
    <s v="N"/>
    <s v="아산3포장장"/>
    <n v="20200731"/>
    <x v="550"/>
    <b v="1"/>
    <s v="CM428"/>
    <b v="1"/>
    <b v="1"/>
    <x v="1"/>
    <x v="11"/>
    <s v="GASKET, CYLINDER, HEAD"/>
    <m/>
    <n v="3"/>
    <x v="23"/>
    <x v="26"/>
    <x v="37"/>
    <x v="0"/>
  </r>
  <r>
    <x v="995"/>
    <s v="GASKET-CYLINDER HEAD"/>
    <s v="EA"/>
    <s v="GC"/>
    <x v="21"/>
    <x v="21"/>
    <s v="N"/>
    <s v="아산3포장장"/>
    <n v="20201022"/>
    <x v="551"/>
    <b v="1"/>
    <s v="CM428"/>
    <b v="1"/>
    <b v="1"/>
    <x v="1"/>
    <x v="11"/>
    <s v="GASKET, CYLINDER, HEAD"/>
    <m/>
    <n v="3"/>
    <x v="23"/>
    <x v="26"/>
    <x v="37"/>
    <x v="0"/>
  </r>
  <r>
    <x v="267"/>
    <s v="GASKET-CYLINDER HEAD"/>
    <s v="EA"/>
    <s v="GC"/>
    <x v="21"/>
    <x v="21"/>
    <s v="N"/>
    <s v="아산3포장장"/>
    <n v="20201020"/>
    <x v="200"/>
    <b v="1"/>
    <s v="CM428"/>
    <b v="1"/>
    <b v="1"/>
    <x v="1"/>
    <x v="11"/>
    <s v="GASKET, CYLINDER, HEAD"/>
    <m/>
    <n v="3"/>
    <x v="23"/>
    <x v="26"/>
    <x v="37"/>
    <x v="0"/>
  </r>
  <r>
    <x v="2834"/>
    <s v="BOLT ASSY-CYLINDER HEAD"/>
    <s v="EA"/>
    <s v="GC"/>
    <x v="6"/>
    <x v="6"/>
    <s v="N"/>
    <s v="아산3포장장"/>
    <n v="20201027"/>
    <x v="995"/>
    <b v="0"/>
    <s v="CS558"/>
    <b v="1"/>
    <b v="1"/>
    <x v="1"/>
    <x v="11"/>
    <s v="BOLT, CYLINDER, HEAD"/>
    <m/>
    <n v="3"/>
    <x v="0"/>
    <x v="26"/>
    <x v="38"/>
    <x v="0"/>
  </r>
  <r>
    <x v="2835"/>
    <s v="BOLT-CYLINDER HEAD"/>
    <s v="EA"/>
    <s v="GC"/>
    <x v="6"/>
    <x v="6"/>
    <s v="N"/>
    <s v="아산3포장장"/>
    <n v="20201027"/>
    <x v="1549"/>
    <b v="0"/>
    <s v="CS558"/>
    <b v="1"/>
    <b v="1"/>
    <x v="1"/>
    <x v="11"/>
    <s v="BOLT, CYLINDER, HEAD"/>
    <m/>
    <n v="3"/>
    <x v="0"/>
    <x v="26"/>
    <x v="38"/>
    <x v="0"/>
  </r>
  <r>
    <x v="268"/>
    <s v="WASHER-CYLINDER HEAD BOLT"/>
    <s v="EA"/>
    <s v="GC"/>
    <x v="17"/>
    <x v="17"/>
    <s v="N"/>
    <s v="아산3포장장"/>
    <n v="20201026"/>
    <x v="201"/>
    <b v="0"/>
    <s v="CS558"/>
    <b v="1"/>
    <b v="1"/>
    <x v="1"/>
    <x v="11"/>
    <s v="WASHER, CYLINDER, HEAD, BOLT"/>
    <m/>
    <n v="4"/>
    <x v="26"/>
    <x v="27"/>
    <x v="39"/>
    <x v="0"/>
  </r>
  <r>
    <x v="2836"/>
    <s v="HANGER-ENG. RR"/>
    <s v="EA"/>
    <s v="GC"/>
    <x v="128"/>
    <x v="128"/>
    <s v="N"/>
    <s v="아산3포장장"/>
    <n v="20200723"/>
    <x v="186"/>
    <b v="0"/>
    <s v="CS558"/>
    <b v="1"/>
    <b v="1"/>
    <x v="1"/>
    <x v="11"/>
    <s v="HANGER, ENG"/>
    <s v="RR"/>
    <n v="2"/>
    <x v="13"/>
    <x v="6"/>
    <x v="13"/>
    <x v="0"/>
  </r>
  <r>
    <x v="2837"/>
    <s v="HANGER-ENGINE, RR"/>
    <s v="EA"/>
    <s v="GC"/>
    <x v="128"/>
    <x v="128"/>
    <s v="N"/>
    <s v="아산3포장장"/>
    <n v="20201006"/>
    <x v="501"/>
    <b v="0"/>
    <s v="CS558"/>
    <b v="1"/>
    <b v="1"/>
    <x v="1"/>
    <x v="11"/>
    <s v="HANGER, ENGINE"/>
    <s v="RR"/>
    <n v="2"/>
    <x v="13"/>
    <x v="6"/>
    <x v="13"/>
    <x v="0"/>
  </r>
  <r>
    <x v="2838"/>
    <s v="HANGER-ENGINE, FRT"/>
    <s v="EA"/>
    <s v="GC"/>
    <x v="162"/>
    <x v="161"/>
    <s v="N"/>
    <s v="아산3포장장"/>
    <n v="20200923"/>
    <x v="1550"/>
    <b v="0"/>
    <s v="CS558"/>
    <b v="1"/>
    <b v="1"/>
    <x v="1"/>
    <x v="11"/>
    <s v="HANGER, ENGINE"/>
    <s v="FR"/>
    <n v="2"/>
    <x v="13"/>
    <x v="6"/>
    <x v="13"/>
    <x v="0"/>
  </r>
  <r>
    <x v="2839"/>
    <s v="BOLT-WASHER ASSY"/>
    <s v="EA"/>
    <s v="GC"/>
    <x v="6"/>
    <x v="6"/>
    <s v="N"/>
    <s v="아산3포장장"/>
    <n v="20200916"/>
    <x v="111"/>
    <b v="0"/>
    <s v="CS558"/>
    <b v="1"/>
    <b v="1"/>
    <x v="1"/>
    <x v="11"/>
    <s v="BOLT, WASHER"/>
    <m/>
    <n v="2"/>
    <x v="0"/>
    <x v="8"/>
    <x v="15"/>
    <x v="0"/>
  </r>
  <r>
    <x v="2840"/>
    <s v="BOLT-CYLINDER HEAD COVER"/>
    <s v="EA"/>
    <s v="GC"/>
    <x v="1"/>
    <x v="1"/>
    <s v="N"/>
    <s v="아산3포장장"/>
    <n v="20201007"/>
    <x v="1551"/>
    <b v="0"/>
    <s v="CS558"/>
    <b v="1"/>
    <b v="1"/>
    <x v="1"/>
    <x v="11"/>
    <s v="BOLT, CYLINDER, HEAD, COVER"/>
    <m/>
    <n v="3"/>
    <x v="0"/>
    <x v="26"/>
    <x v="38"/>
    <x v="0"/>
  </r>
  <r>
    <x v="996"/>
    <s v="CRANKSHAFT BSM SPOROCKET 40T"/>
    <s v="EA"/>
    <s v="GC"/>
    <x v="20"/>
    <x v="20"/>
    <s v="N"/>
    <s v="아산3포장장"/>
    <n v="20200625"/>
    <x v="552"/>
    <b v="0"/>
    <s v="CS338"/>
    <b v="1"/>
    <b v="1"/>
    <x v="1"/>
    <x v="12"/>
    <s v="CRANKSHAFT, BSM, SPOROCKET"/>
    <m/>
    <n v="3"/>
    <x v="114"/>
    <x v="151"/>
    <x v="218"/>
    <x v="0"/>
  </r>
  <r>
    <x v="2841"/>
    <s v="SPROCKET-CRKSHF_BSM, 38T"/>
    <s v="EA"/>
    <s v="GC"/>
    <x v="179"/>
    <x v="178"/>
    <s v="N"/>
    <s v="아산3포장장"/>
    <n v="20201019"/>
    <x v="1294"/>
    <b v="0"/>
    <s v="CS338"/>
    <b v="1"/>
    <b v="1"/>
    <x v="1"/>
    <x v="12"/>
    <s v="SPROCKET, CRKSHF, BSM"/>
    <m/>
    <n v="2"/>
    <x v="43"/>
    <x v="339"/>
    <x v="511"/>
    <x v="0"/>
  </r>
  <r>
    <x v="2842"/>
    <s v="DAMPER PULLEY-CRANKS"/>
    <s v="EA"/>
    <s v="GC"/>
    <x v="180"/>
    <x v="179"/>
    <s v="N"/>
    <s v="아산3포장장"/>
    <n v="20201005"/>
    <x v="1552"/>
    <b v="1"/>
    <s v="DUM"/>
    <b v="1"/>
    <b v="1"/>
    <x v="1"/>
    <x v="12"/>
    <s v="DAMPER, PULLEY, CRANKS"/>
    <m/>
    <n v="3"/>
    <x v="217"/>
    <x v="339"/>
    <x v="512"/>
    <x v="0"/>
  </r>
  <r>
    <x v="270"/>
    <s v="KEY"/>
    <s v="EA"/>
    <s v="GC"/>
    <x v="46"/>
    <x v="46"/>
    <s v="N"/>
    <s v="아산3포장장"/>
    <n v="20201027"/>
    <x v="203"/>
    <b v="0"/>
    <s v="CS558"/>
    <b v="1"/>
    <b v="1"/>
    <x v="1"/>
    <x v="12"/>
    <s v="KEY"/>
    <m/>
    <n v="1"/>
    <x v="27"/>
    <x v="4"/>
    <x v="41"/>
    <x v="0"/>
  </r>
  <r>
    <x v="271"/>
    <s v="BOLT-CRANKSHAFT PULLEY"/>
    <s v="EA"/>
    <s v="GC"/>
    <x v="7"/>
    <x v="7"/>
    <s v="N"/>
    <s v="아산3포장장"/>
    <n v="20200925"/>
    <x v="204"/>
    <b v="0"/>
    <s v="CS558"/>
    <b v="1"/>
    <b v="1"/>
    <x v="1"/>
    <x v="12"/>
    <s v="BOLT, CRANKSHAFT, PULLEY"/>
    <m/>
    <n v="3"/>
    <x v="0"/>
    <x v="29"/>
    <x v="42"/>
    <x v="0"/>
  </r>
  <r>
    <x v="2843"/>
    <s v="PISTON &amp; CONROD ASSY-STD C"/>
    <s v="EA"/>
    <s v="GC"/>
    <x v="181"/>
    <x v="180"/>
    <s v="N"/>
    <s v="아산3포장장"/>
    <n v="20200831"/>
    <x v="1553"/>
    <b v="0"/>
    <s v="CS338"/>
    <b v="1"/>
    <b v="1"/>
    <x v="1"/>
    <x v="12"/>
    <s v="PISTON&amp;CONROD"/>
    <m/>
    <n v="1"/>
    <x v="218"/>
    <x v="4"/>
    <x v="513"/>
    <x v="0"/>
  </r>
  <r>
    <x v="2844"/>
    <s v="PISTON &amp; CONROD ASSY-STD A"/>
    <s v="EA"/>
    <s v="GC"/>
    <x v="181"/>
    <x v="180"/>
    <s v="N"/>
    <s v="아산3포장장"/>
    <n v="20200629"/>
    <x v="1554"/>
    <b v="0"/>
    <s v="CS338"/>
    <b v="1"/>
    <b v="1"/>
    <x v="1"/>
    <x v="12"/>
    <s v="PISTON&amp;CONROD"/>
    <m/>
    <n v="1"/>
    <x v="218"/>
    <x v="4"/>
    <x v="513"/>
    <x v="0"/>
  </r>
  <r>
    <x v="2845"/>
    <s v="PISTON &amp; CONROD ASSY-STD B"/>
    <s v="EA"/>
    <s v="GC"/>
    <x v="181"/>
    <x v="180"/>
    <s v="N"/>
    <s v="아산3포장장"/>
    <n v="20200629"/>
    <x v="1555"/>
    <b v="0"/>
    <s v="CS338"/>
    <b v="1"/>
    <b v="1"/>
    <x v="1"/>
    <x v="12"/>
    <s v="PISTON&amp;CONROD"/>
    <m/>
    <n v="1"/>
    <x v="218"/>
    <x v="4"/>
    <x v="513"/>
    <x v="0"/>
  </r>
  <r>
    <x v="2846"/>
    <s v="PISTON &amp; CONROD ASSY-STD C"/>
    <s v="EA"/>
    <s v="GC"/>
    <x v="181"/>
    <x v="180"/>
    <s v="N"/>
    <s v="아산3포장장"/>
    <n v="20201021"/>
    <x v="1556"/>
    <b v="0"/>
    <s v="CS338"/>
    <b v="1"/>
    <b v="1"/>
    <x v="1"/>
    <x v="12"/>
    <s v="PISTON&amp;CONROD"/>
    <m/>
    <n v="1"/>
    <x v="218"/>
    <x v="4"/>
    <x v="513"/>
    <x v="0"/>
  </r>
  <r>
    <x v="2847"/>
    <s v="PISTON &amp; CONROD ASSY-STD C"/>
    <s v="EA"/>
    <s v="GC"/>
    <x v="181"/>
    <x v="180"/>
    <s v="N"/>
    <s v="아산3포장장"/>
    <n v="20201021"/>
    <x v="1557"/>
    <b v="0"/>
    <s v="CS338"/>
    <b v="1"/>
    <b v="1"/>
    <x v="1"/>
    <x v="12"/>
    <s v="PISTON&amp;CONROD"/>
    <m/>
    <n v="1"/>
    <x v="218"/>
    <x v="4"/>
    <x v="513"/>
    <x v="0"/>
  </r>
  <r>
    <x v="997"/>
    <s v="BEARING-CON-ROD STD A"/>
    <s v="EA"/>
    <s v="GC"/>
    <x v="12"/>
    <x v="12"/>
    <s v="N"/>
    <s v="아산3포장장"/>
    <n v="20200728"/>
    <x v="205"/>
    <b v="0"/>
    <s v="CS338"/>
    <b v="1"/>
    <b v="1"/>
    <x v="1"/>
    <x v="12"/>
    <s v="BEARING, CON, ROD"/>
    <m/>
    <n v="3"/>
    <x v="20"/>
    <x v="67"/>
    <x v="102"/>
    <x v="0"/>
  </r>
  <r>
    <x v="273"/>
    <s v="BEARING-CON-ROD STD B"/>
    <s v="EA"/>
    <s v="GC"/>
    <x v="12"/>
    <x v="12"/>
    <s v="N"/>
    <s v="아산3포장장"/>
    <n v="20201023"/>
    <x v="205"/>
    <b v="0"/>
    <s v="CS338"/>
    <b v="1"/>
    <b v="1"/>
    <x v="1"/>
    <x v="12"/>
    <s v="BEARING, CON, ROD"/>
    <m/>
    <n v="3"/>
    <x v="20"/>
    <x v="67"/>
    <x v="102"/>
    <x v="0"/>
  </r>
  <r>
    <x v="2848"/>
    <s v="CAMSHAFT ASSY-INLET"/>
    <s v="EA"/>
    <s v="GC"/>
    <x v="35"/>
    <x v="35"/>
    <s v="N"/>
    <s v="아산3포장장"/>
    <n v="20201021"/>
    <x v="586"/>
    <b v="1"/>
    <s v="DUM"/>
    <b v="1"/>
    <b v="1"/>
    <x v="1"/>
    <x v="13"/>
    <s v="CAMSHAFT, INLET"/>
    <m/>
    <n v="2"/>
    <x v="44"/>
    <x v="23"/>
    <x v="75"/>
    <x v="0"/>
  </r>
  <r>
    <x v="2849"/>
    <s v="CAMSHAFT ASSY-INLET"/>
    <s v="EA"/>
    <s v="GC"/>
    <x v="35"/>
    <x v="35"/>
    <s v="N"/>
    <s v="아산3포장장"/>
    <n v="20201014"/>
    <x v="1558"/>
    <b v="1"/>
    <s v="DUM"/>
    <b v="1"/>
    <b v="1"/>
    <x v="1"/>
    <x v="13"/>
    <s v="CAMSHAFT, INLET"/>
    <m/>
    <n v="2"/>
    <x v="44"/>
    <x v="23"/>
    <x v="75"/>
    <x v="0"/>
  </r>
  <r>
    <x v="2850"/>
    <s v="CAMSHAFT ASSY-EXHAUST"/>
    <s v="EA"/>
    <s v="GC"/>
    <x v="35"/>
    <x v="35"/>
    <s v="N"/>
    <s v="아산3포장장"/>
    <n v="20201007"/>
    <x v="1559"/>
    <b v="1"/>
    <s v="DUM"/>
    <b v="1"/>
    <b v="1"/>
    <x v="1"/>
    <x v="13"/>
    <s v="CAMSHAFT, EXHAUST"/>
    <m/>
    <n v="2"/>
    <x v="44"/>
    <x v="33"/>
    <x v="76"/>
    <x v="0"/>
  </r>
  <r>
    <x v="2851"/>
    <s v="CAMSHAFT ASSY-EXHAUST"/>
    <s v="EA"/>
    <s v="GC"/>
    <x v="35"/>
    <x v="35"/>
    <s v="N"/>
    <s v="아산3포장장"/>
    <n v="20201021"/>
    <x v="1560"/>
    <b v="1"/>
    <s v="DUM"/>
    <b v="1"/>
    <b v="1"/>
    <x v="1"/>
    <x v="13"/>
    <s v="CAMSHAFT, EXHAUST"/>
    <m/>
    <n v="2"/>
    <x v="44"/>
    <x v="33"/>
    <x v="76"/>
    <x v="0"/>
  </r>
  <r>
    <x v="2852"/>
    <s v="CAMSHAFT ASSY-EXHAUST"/>
    <s v="EA"/>
    <s v="GC"/>
    <x v="35"/>
    <x v="35"/>
    <s v="N"/>
    <s v="아산3포장장"/>
    <n v="20200923"/>
    <x v="1561"/>
    <b v="1"/>
    <s v="DUM"/>
    <b v="1"/>
    <b v="1"/>
    <x v="1"/>
    <x v="13"/>
    <s v="CAMSHAFT, EXHAUST"/>
    <m/>
    <n v="2"/>
    <x v="44"/>
    <x v="33"/>
    <x v="76"/>
    <x v="0"/>
  </r>
  <r>
    <x v="2853"/>
    <s v="CAMSHAFT ASSY-EXHAUST"/>
    <s v="EA"/>
    <s v="GC"/>
    <x v="35"/>
    <x v="35"/>
    <s v="N"/>
    <s v="아산3포장장"/>
    <n v="20200716"/>
    <x v="1562"/>
    <b v="1"/>
    <s v="DUM"/>
    <b v="1"/>
    <b v="1"/>
    <x v="1"/>
    <x v="13"/>
    <s v="CAMSHAFT, EXHAUST"/>
    <m/>
    <n v="2"/>
    <x v="44"/>
    <x v="33"/>
    <x v="76"/>
    <x v="0"/>
  </r>
  <r>
    <x v="2854"/>
    <s v="CHAIN-TIMING"/>
    <s v="EA"/>
    <s v="GC"/>
    <x v="179"/>
    <x v="178"/>
    <s v="N"/>
    <s v="아산3포장장"/>
    <n v="20201026"/>
    <x v="1563"/>
    <b v="0"/>
    <s v="CS558"/>
    <b v="1"/>
    <b v="1"/>
    <x v="1"/>
    <x v="13"/>
    <s v="CHAIN, TIMING"/>
    <m/>
    <n v="2"/>
    <x v="45"/>
    <x v="52"/>
    <x v="77"/>
    <x v="0"/>
  </r>
  <r>
    <x v="2855"/>
    <s v="CHAIN-OIL PUMP"/>
    <s v="EA"/>
    <s v="GC"/>
    <x v="179"/>
    <x v="178"/>
    <s v="N"/>
    <s v="아산3포장장"/>
    <n v="20201005"/>
    <x v="511"/>
    <b v="0"/>
    <s v="CS558"/>
    <b v="1"/>
    <b v="1"/>
    <x v="1"/>
    <x v="13"/>
    <s v="CHAIN, OIL, PUMP"/>
    <m/>
    <n v="3"/>
    <x v="45"/>
    <x v="4"/>
    <x v="78"/>
    <x v="0"/>
  </r>
  <r>
    <x v="998"/>
    <s v="BS DRIVE CHAIN"/>
    <s v="EA"/>
    <s v="GC"/>
    <x v="20"/>
    <x v="20"/>
    <s v="N"/>
    <s v="아산3포장장"/>
    <n v="20200625"/>
    <x v="553"/>
    <b v="0"/>
    <s v="CS558"/>
    <b v="1"/>
    <b v="1"/>
    <x v="1"/>
    <x v="13"/>
    <s v="BS, DRIVE, CHAIN"/>
    <m/>
    <n v="3"/>
    <x v="45"/>
    <x v="152"/>
    <x v="78"/>
    <x v="0"/>
  </r>
  <r>
    <x v="2856"/>
    <s v="CHAIN-BS DRIVE"/>
    <s v="EA"/>
    <s v="GC"/>
    <x v="179"/>
    <x v="178"/>
    <s v="N"/>
    <s v="아산3포장장"/>
    <n v="20201026"/>
    <x v="1564"/>
    <b v="0"/>
    <s v="CS558"/>
    <b v="1"/>
    <b v="1"/>
    <x v="1"/>
    <x v="13"/>
    <s v="CHAIN, BS, DRIVE"/>
    <m/>
    <n v="3"/>
    <x v="45"/>
    <x v="152"/>
    <x v="78"/>
    <x v="0"/>
  </r>
  <r>
    <x v="2857"/>
    <s v="BOLT-TIMING CHAIN GUIDE"/>
    <s v="EA"/>
    <s v="GC"/>
    <x v="1"/>
    <x v="1"/>
    <s v="N"/>
    <s v="아산3포장장"/>
    <n v="20201015"/>
    <x v="543"/>
    <b v="0"/>
    <s v="CS558"/>
    <b v="1"/>
    <b v="1"/>
    <x v="1"/>
    <x v="13"/>
    <s v="BOLT, TIMING, CHAIN, GUIDE"/>
    <m/>
    <n v="2"/>
    <x v="0"/>
    <x v="28"/>
    <x v="40"/>
    <x v="0"/>
  </r>
  <r>
    <x v="2858"/>
    <s v="BOLT-T/CHAIN TENSIONER ARM"/>
    <s v="EA"/>
    <s v="GC"/>
    <x v="1"/>
    <x v="1"/>
    <s v="N"/>
    <s v="아산3포장장"/>
    <n v="20200908"/>
    <x v="172"/>
    <b v="0"/>
    <s v="CS558"/>
    <b v="1"/>
    <b v="1"/>
    <x v="1"/>
    <x v="13"/>
    <s v="BOLT, T/CHAIN, TENSIONER, ARM"/>
    <m/>
    <n v="1"/>
    <x v="0"/>
    <x v="4"/>
    <x v="16"/>
    <x v="0"/>
  </r>
  <r>
    <x v="2859"/>
    <s v="CVVT ASSY-INT"/>
    <s v="EA"/>
    <s v="GC"/>
    <x v="85"/>
    <x v="85"/>
    <s v="N"/>
    <s v="아산3포장장"/>
    <n v="20201028"/>
    <x v="1565"/>
    <b v="0"/>
    <s v="CS338"/>
    <b v="1"/>
    <b v="1"/>
    <x v="1"/>
    <x v="13"/>
    <s v="CVVT, INT"/>
    <m/>
    <n v="2"/>
    <x v="135"/>
    <x v="23"/>
    <x v="258"/>
    <x v="0"/>
  </r>
  <r>
    <x v="2860"/>
    <s v="PLUG-ECVVT_COVER"/>
    <s v="EA"/>
    <s v="GC"/>
    <x v="177"/>
    <x v="176"/>
    <s v="N"/>
    <s v="아산3포장장"/>
    <n v="20200917"/>
    <x v="1566"/>
    <b v="0"/>
    <s v="CS338"/>
    <b v="1"/>
    <b v="1"/>
    <x v="1"/>
    <x v="13"/>
    <s v="PLUG, ECVVT, COVER"/>
    <m/>
    <n v="1"/>
    <x v="17"/>
    <x v="4"/>
    <x v="19"/>
    <x v="0"/>
  </r>
  <r>
    <x v="2861"/>
    <s v="OIL FLOW CONT VLV-INT"/>
    <s v="EA"/>
    <s v="GC"/>
    <x v="85"/>
    <x v="85"/>
    <s v="N"/>
    <s v="아산3포장장"/>
    <n v="20200911"/>
    <x v="551"/>
    <b v="0"/>
    <s v="CS336"/>
    <b v="1"/>
    <b v="1"/>
    <x v="1"/>
    <x v="13"/>
    <s v="OIL, FLOW, CONT, VLV, INT"/>
    <m/>
    <n v="4"/>
    <x v="41"/>
    <x v="4"/>
    <x v="68"/>
    <x v="0"/>
  </r>
  <r>
    <x v="2862"/>
    <s v="BOLT-CVVT"/>
    <s v="EA"/>
    <s v="GC"/>
    <x v="6"/>
    <x v="6"/>
    <s v="N"/>
    <s v="아산3포장장"/>
    <n v="20201022"/>
    <x v="27"/>
    <b v="0"/>
    <s v="CS558"/>
    <b v="1"/>
    <b v="1"/>
    <x v="1"/>
    <x v="13"/>
    <s v="BOLT, CVVT"/>
    <m/>
    <n v="1"/>
    <x v="0"/>
    <x v="4"/>
    <x v="16"/>
    <x v="0"/>
  </r>
  <r>
    <x v="2863"/>
    <s v="BOLT-ELECTRIC CVVT"/>
    <s v="EA"/>
    <s v="GC"/>
    <x v="6"/>
    <x v="6"/>
    <s v="N"/>
    <s v="아산3포장장"/>
    <n v="20200911"/>
    <x v="1567"/>
    <b v="0"/>
    <s v="CS558"/>
    <b v="1"/>
    <b v="1"/>
    <x v="1"/>
    <x v="13"/>
    <s v="BOLT, ELECTRIC, CVVT"/>
    <m/>
    <n v="1"/>
    <x v="0"/>
    <x v="4"/>
    <x v="16"/>
    <x v="0"/>
  </r>
  <r>
    <x v="2864"/>
    <s v="CVVT ASSY-EXH"/>
    <s v="EA"/>
    <s v="GC"/>
    <x v="85"/>
    <x v="85"/>
    <s v="N"/>
    <s v="아산3포장장"/>
    <n v="20201020"/>
    <x v="1568"/>
    <b v="0"/>
    <s v="CS338"/>
    <b v="1"/>
    <b v="1"/>
    <x v="1"/>
    <x v="13"/>
    <s v="CVVT, EXH"/>
    <m/>
    <n v="2"/>
    <x v="135"/>
    <x v="33"/>
    <x v="261"/>
    <x v="0"/>
  </r>
  <r>
    <x v="274"/>
    <s v="BRG-EX CAM/SHF, UPR STD B"/>
    <s v="EA"/>
    <s v="GC"/>
    <x v="12"/>
    <x v="12"/>
    <s v="N"/>
    <s v="아산3포장장"/>
    <n v="20201027"/>
    <x v="82"/>
    <b v="0"/>
    <s v="CS338"/>
    <b v="1"/>
    <b v="1"/>
    <x v="1"/>
    <x v="13"/>
    <s v="BRG, EX, CAM/SHF, UPR"/>
    <m/>
    <n v="4"/>
    <x v="20"/>
    <x v="4"/>
    <x v="24"/>
    <x v="0"/>
  </r>
  <r>
    <x v="275"/>
    <s v="BRGEX CAM/SHF, LWR STD B"/>
    <s v="EA"/>
    <s v="GC"/>
    <x v="12"/>
    <x v="12"/>
    <s v="N"/>
    <s v="아산3포장장"/>
    <n v="20201027"/>
    <x v="206"/>
    <b v="0"/>
    <s v="CS338"/>
    <b v="1"/>
    <b v="1"/>
    <x v="1"/>
    <x v="13"/>
    <s v="BRGEX, CAM/SHF, LWR"/>
    <m/>
    <n v="3"/>
    <x v="20"/>
    <x v="68"/>
    <x v="103"/>
    <x v="0"/>
  </r>
  <r>
    <x v="2865"/>
    <s v="Oil Control Valve"/>
    <s v="EA"/>
    <s v="GC"/>
    <x v="85"/>
    <x v="85"/>
    <s v="N"/>
    <s v="아산3포장장"/>
    <n v="20201026"/>
    <x v="551"/>
    <b v="0"/>
    <s v="CS336"/>
    <b v="1"/>
    <b v="1"/>
    <x v="1"/>
    <x v="13"/>
    <s v="OIL, CONTROL, VALVE"/>
    <m/>
    <n v="4"/>
    <x v="24"/>
    <x v="340"/>
    <x v="514"/>
    <x v="0"/>
  </r>
  <r>
    <x v="1375"/>
    <s v="BOLT-O/P CHAIN TENSIONER ARM"/>
    <s v="EA"/>
    <s v="GC"/>
    <x v="1"/>
    <x v="1"/>
    <s v="N"/>
    <s v="아산3포장장"/>
    <n v="20201019"/>
    <x v="701"/>
    <b v="0"/>
    <s v="CS558"/>
    <b v="1"/>
    <b v="1"/>
    <x v="1"/>
    <x v="13"/>
    <s v="BOLT, O/P, CHAIN, TENSIONER, ARM"/>
    <m/>
    <n v="1"/>
    <x v="0"/>
    <x v="4"/>
    <x v="16"/>
    <x v="0"/>
  </r>
  <r>
    <x v="2866"/>
    <s v="TENSIONER ASSY-TIMING CHAIN"/>
    <s v="EA"/>
    <s v="GC"/>
    <x v="179"/>
    <x v="178"/>
    <s v="N"/>
    <s v="아산3포장장"/>
    <n v="20201026"/>
    <x v="1569"/>
    <b v="0"/>
    <s v="CS338"/>
    <b v="1"/>
    <b v="1"/>
    <x v="1"/>
    <x v="13"/>
    <s v="TENSIONER, TIMING, CHAIN"/>
    <m/>
    <n v="3"/>
    <x v="46"/>
    <x v="53"/>
    <x v="79"/>
    <x v="0"/>
  </r>
  <r>
    <x v="2867"/>
    <s v="TENSIONER ARM ASSY-T/CHAIN"/>
    <s v="EA"/>
    <s v="GC"/>
    <x v="179"/>
    <x v="178"/>
    <s v="N"/>
    <s v="아산3포장장"/>
    <n v="20200629"/>
    <x v="15"/>
    <b v="0"/>
    <s v="CS335"/>
    <b v="1"/>
    <b v="1"/>
    <x v="1"/>
    <x v="13"/>
    <s v="TENSIONER, ARM, T/CHAIN"/>
    <m/>
    <n v="2"/>
    <x v="47"/>
    <x v="4"/>
    <x v="80"/>
    <x v="0"/>
  </r>
  <r>
    <x v="2868"/>
    <s v="GUIDE-TIMING CHAIN"/>
    <s v="EA"/>
    <s v="GC"/>
    <x v="179"/>
    <x v="178"/>
    <s v="N"/>
    <s v="아산3포장장"/>
    <n v="20200629"/>
    <x v="284"/>
    <b v="0"/>
    <s v="CS334"/>
    <b v="1"/>
    <b v="1"/>
    <x v="1"/>
    <x v="13"/>
    <s v="GUIDE, TIMING, CHAIN"/>
    <m/>
    <n v="3"/>
    <x v="42"/>
    <x v="54"/>
    <x v="81"/>
    <x v="0"/>
  </r>
  <r>
    <x v="2869"/>
    <s v="TENSIONER ARM- BS CHAIN"/>
    <s v="EA"/>
    <s v="GC"/>
    <x v="179"/>
    <x v="178"/>
    <s v="N"/>
    <s v="아산3포장장"/>
    <n v="20201026"/>
    <x v="178"/>
    <b v="0"/>
    <s v="CS335"/>
    <b v="1"/>
    <b v="1"/>
    <x v="1"/>
    <x v="13"/>
    <s v="TENSIONER, ARM, BS, CHAIN"/>
    <m/>
    <n v="2"/>
    <x v="47"/>
    <x v="4"/>
    <x v="80"/>
    <x v="0"/>
  </r>
  <r>
    <x v="1000"/>
    <s v="BS CHAIN TENSIONER ARM"/>
    <s v="EA"/>
    <s v="GC"/>
    <x v="20"/>
    <x v="20"/>
    <s v="N"/>
    <s v="아산3포장장"/>
    <n v="20200727"/>
    <x v="554"/>
    <b v="0"/>
    <s v="CS335"/>
    <b v="1"/>
    <b v="1"/>
    <x v="1"/>
    <x v="13"/>
    <s v="BS, CHAIN, TENSIONER, ARM"/>
    <m/>
    <m/>
    <x v="4"/>
    <x v="4"/>
    <x v="4"/>
    <x v="0"/>
  </r>
  <r>
    <x v="2870"/>
    <s v="TENSIONER ARM-BS CHAIN"/>
    <s v="EA"/>
    <s v="GC"/>
    <x v="179"/>
    <x v="178"/>
    <s v="N"/>
    <s v="아산3포장장"/>
    <n v="20200727"/>
    <x v="433"/>
    <b v="0"/>
    <s v="CS335"/>
    <b v="1"/>
    <b v="1"/>
    <x v="1"/>
    <x v="13"/>
    <s v="TENSIONER, ARM, BS, CHAIN"/>
    <m/>
    <n v="2"/>
    <x v="47"/>
    <x v="4"/>
    <x v="80"/>
    <x v="0"/>
  </r>
  <r>
    <x v="2871"/>
    <s v="TENSIONER ASSY-BS"/>
    <s v="EA"/>
    <s v="GC"/>
    <x v="179"/>
    <x v="178"/>
    <s v="N"/>
    <s v="아산3포장장"/>
    <n v="20201019"/>
    <x v="1570"/>
    <b v="0"/>
    <s v="CS338"/>
    <b v="1"/>
    <b v="1"/>
    <x v="1"/>
    <x v="13"/>
    <s v="TENSIONER, BS"/>
    <m/>
    <n v="4"/>
    <x v="46"/>
    <x v="4"/>
    <x v="82"/>
    <x v="0"/>
  </r>
  <r>
    <x v="1001"/>
    <s v="HYD. TENSIONER ASSY-BS CHAIN"/>
    <s v="EA"/>
    <s v="GC"/>
    <x v="20"/>
    <x v="20"/>
    <s v="N"/>
    <s v="아산3포장장"/>
    <n v="20201005"/>
    <x v="555"/>
    <b v="0"/>
    <s v="CS335"/>
    <b v="1"/>
    <b v="1"/>
    <x v="1"/>
    <x v="13"/>
    <s v="HYD, TENSIONER, BS, CHAIN"/>
    <m/>
    <m/>
    <x v="4"/>
    <x v="4"/>
    <x v="4"/>
    <x v="0"/>
  </r>
  <r>
    <x v="2872"/>
    <s v="HYD. TENSIONER ASSY-BS CHAIN"/>
    <s v="EA"/>
    <s v="GC"/>
    <x v="179"/>
    <x v="178"/>
    <s v="N"/>
    <s v="아산3포장장"/>
    <n v="20200813"/>
    <x v="1570"/>
    <b v="0"/>
    <s v="CS338"/>
    <b v="1"/>
    <b v="1"/>
    <x v="1"/>
    <x v="13"/>
    <s v="HYD, TENSIONER, BS, CHAIN"/>
    <m/>
    <m/>
    <x v="4"/>
    <x v="4"/>
    <x v="4"/>
    <x v="0"/>
  </r>
  <r>
    <x v="2873"/>
    <s v="GUIDE-O/P &amp; BS CHAIN"/>
    <s v="EA"/>
    <s v="GC"/>
    <x v="179"/>
    <x v="178"/>
    <s v="N"/>
    <s v="아산3포장장"/>
    <n v="20201026"/>
    <x v="82"/>
    <b v="0"/>
    <s v="CS335"/>
    <b v="1"/>
    <b v="1"/>
    <x v="1"/>
    <x v="13"/>
    <s v="GUIDE, O/P&amp;BS, CHAIN"/>
    <m/>
    <n v="5"/>
    <x v="42"/>
    <x v="4"/>
    <x v="515"/>
    <x v="0"/>
  </r>
  <r>
    <x v="1002"/>
    <s v="BS DRIVE GUIDE"/>
    <s v="EA"/>
    <s v="GC"/>
    <x v="20"/>
    <x v="20"/>
    <s v="N"/>
    <s v="아산3포장장"/>
    <n v="20200625"/>
    <x v="556"/>
    <b v="0"/>
    <s v="CS334"/>
    <b v="1"/>
    <b v="1"/>
    <x v="1"/>
    <x v="13"/>
    <s v="BS, DRIVE, GUIDE"/>
    <m/>
    <m/>
    <x v="4"/>
    <x v="4"/>
    <x v="4"/>
    <x v="0"/>
  </r>
  <r>
    <x v="2874"/>
    <s v="GUIDE-BS CHAIN"/>
    <s v="EA"/>
    <s v="GC"/>
    <x v="179"/>
    <x v="178"/>
    <s v="N"/>
    <s v="아산3포장장"/>
    <n v="20200727"/>
    <x v="433"/>
    <b v="0"/>
    <s v="CS335"/>
    <b v="1"/>
    <b v="1"/>
    <x v="1"/>
    <x v="13"/>
    <s v="GUIDE, BS, CHAIN"/>
    <m/>
    <n v="5"/>
    <x v="42"/>
    <x v="4"/>
    <x v="515"/>
    <x v="0"/>
  </r>
  <r>
    <x v="1003"/>
    <s v="GASKET-WATER PUMP"/>
    <s v="EA"/>
    <s v="GC"/>
    <x v="15"/>
    <x v="15"/>
    <s v="N"/>
    <s v="아산3포장장"/>
    <n v="20201028"/>
    <x v="557"/>
    <b v="0"/>
    <s v="HS337"/>
    <b v="1"/>
    <b v="1"/>
    <x v="1"/>
    <x v="2"/>
    <s v="GASKET, WATER, PUMP"/>
    <m/>
    <n v="3"/>
    <x v="23"/>
    <x v="34"/>
    <x v="49"/>
    <x v="0"/>
  </r>
  <r>
    <x v="185"/>
    <s v="BRKT-AIR CON LWR"/>
    <s v="EA"/>
    <s v="GC"/>
    <x v="33"/>
    <x v="33"/>
    <s v="N"/>
    <s v="아산3포장장"/>
    <n v="20201027"/>
    <x v="139"/>
    <b v="0"/>
    <s v="CS335"/>
    <b v="1"/>
    <b v="1"/>
    <x v="1"/>
    <x v="2"/>
    <s v="BRKT, AIR, CON, LWR"/>
    <m/>
    <n v="4"/>
    <x v="38"/>
    <x v="57"/>
    <x v="86"/>
    <x v="0"/>
  </r>
  <r>
    <x v="1004"/>
    <s v="BRKT-AIR CON, LWR"/>
    <s v="EA"/>
    <s v="GC"/>
    <x v="33"/>
    <x v="33"/>
    <s v="N"/>
    <s v="아산3포장장"/>
    <n v="20200915"/>
    <x v="139"/>
    <b v="0"/>
    <s v="CS335"/>
    <b v="1"/>
    <b v="1"/>
    <x v="1"/>
    <x v="2"/>
    <s v="BRKT, AIR, CON, LWR"/>
    <m/>
    <n v="4"/>
    <x v="38"/>
    <x v="57"/>
    <x v="86"/>
    <x v="0"/>
  </r>
  <r>
    <x v="1006"/>
    <s v="HOSE ASSY-WATER FROM TH/BODY"/>
    <s v="EA"/>
    <s v="GC"/>
    <x v="47"/>
    <x v="47"/>
    <s v="N"/>
    <s v="아산3포장장"/>
    <n v="20200716"/>
    <x v="92"/>
    <b v="0"/>
    <s v="CS335"/>
    <b v="1"/>
    <b v="1"/>
    <x v="1"/>
    <x v="2"/>
    <s v="HOSE, WATER, FROM, TH/BODY"/>
    <s v="FR"/>
    <n v="4"/>
    <x v="58"/>
    <x v="69"/>
    <x v="104"/>
    <x v="0"/>
  </r>
  <r>
    <x v="277"/>
    <s v="HOSE ASSY-WATER FROM TH/BODY"/>
    <s v="EA"/>
    <s v="GC"/>
    <x v="47"/>
    <x v="47"/>
    <s v="N"/>
    <s v="아산3포장장"/>
    <n v="20201012"/>
    <x v="208"/>
    <b v="0"/>
    <s v="CS335"/>
    <b v="1"/>
    <b v="1"/>
    <x v="1"/>
    <x v="2"/>
    <s v="HOSE, WATER, FROM, TH/BODY"/>
    <s v="FR"/>
    <n v="4"/>
    <x v="58"/>
    <x v="69"/>
    <x v="104"/>
    <x v="0"/>
  </r>
  <r>
    <x v="2875"/>
    <s v="PIPE &amp; HOSE ASSY-OIL COOLER"/>
    <s v="EA"/>
    <s v="GC"/>
    <x v="182"/>
    <x v="181"/>
    <s v="N"/>
    <s v="아산3포장장"/>
    <n v="20201029"/>
    <x v="1571"/>
    <b v="0"/>
    <s v="CS336"/>
    <b v="1"/>
    <b v="1"/>
    <x v="1"/>
    <x v="2"/>
    <s v="PIPE&amp;HOSE, OIL, COOLER"/>
    <m/>
    <n v="3"/>
    <x v="115"/>
    <x v="70"/>
    <x v="220"/>
    <x v="0"/>
  </r>
  <r>
    <x v="2876"/>
    <s v="PIPE &amp; HOSE ASSY-OIL COOLER"/>
    <s v="EA"/>
    <s v="GC"/>
    <x v="49"/>
    <x v="49"/>
    <s v="N"/>
    <s v="아산3포장장"/>
    <n v="20200910"/>
    <x v="1572"/>
    <b v="0"/>
    <s v="HS227"/>
    <b v="1"/>
    <b v="1"/>
    <x v="1"/>
    <x v="2"/>
    <s v="PIPE&amp;HOSE, OIL, COOLER"/>
    <m/>
    <n v="3"/>
    <x v="115"/>
    <x v="70"/>
    <x v="220"/>
    <x v="0"/>
  </r>
  <r>
    <x v="1007"/>
    <s v="PIPE &amp; HOSE ASSY-OIL COOLER"/>
    <s v="EA"/>
    <s v="GC"/>
    <x v="49"/>
    <x v="49"/>
    <s v="N"/>
    <s v="아산3포장장"/>
    <n v="20201016"/>
    <x v="559"/>
    <b v="0"/>
    <s v="HS227"/>
    <b v="1"/>
    <b v="1"/>
    <x v="1"/>
    <x v="2"/>
    <s v="PIPE&amp;HOSE, OIL, COOLER"/>
    <m/>
    <n v="3"/>
    <x v="115"/>
    <x v="70"/>
    <x v="220"/>
    <x v="0"/>
  </r>
  <r>
    <x v="2877"/>
    <s v="THERMOSTAT ASSY"/>
    <s v="EA"/>
    <s v="GC"/>
    <x v="50"/>
    <x v="50"/>
    <s v="N"/>
    <s v="아산3포장장"/>
    <n v="20201014"/>
    <x v="1573"/>
    <b v="0"/>
    <s v="CS338"/>
    <b v="1"/>
    <b v="1"/>
    <x v="1"/>
    <x v="2"/>
    <s v="THERMOSTAT"/>
    <m/>
    <n v="1"/>
    <x v="219"/>
    <x v="4"/>
    <x v="516"/>
    <x v="0"/>
  </r>
  <r>
    <x v="2878"/>
    <s v="CONTROL ASSY-WATER TEMP"/>
    <s v="EA"/>
    <s v="GC"/>
    <x v="50"/>
    <x v="50"/>
    <s v="N"/>
    <s v="아산3포장장"/>
    <n v="20200722"/>
    <x v="1574"/>
    <b v="0"/>
    <s v="DUM"/>
    <b v="1"/>
    <b v="1"/>
    <x v="1"/>
    <x v="2"/>
    <s v="CONTROL, WATER, TEMP"/>
    <m/>
    <n v="3"/>
    <x v="3"/>
    <x v="341"/>
    <x v="517"/>
    <x v="0"/>
  </r>
  <r>
    <x v="1428"/>
    <s v="FILTER ASSY-OIL"/>
    <s v="EA"/>
    <s v="GC"/>
    <x v="38"/>
    <x v="38"/>
    <s v="N"/>
    <s v="아산3포장장"/>
    <n v="20201023"/>
    <x v="739"/>
    <b v="0"/>
    <s v="CS334"/>
    <b v="1"/>
    <b v="1"/>
    <x v="1"/>
    <x v="14"/>
    <s v="FILTER, OIL"/>
    <m/>
    <n v="2"/>
    <x v="59"/>
    <x v="45"/>
    <x v="105"/>
    <x v="0"/>
  </r>
  <r>
    <x v="2879"/>
    <s v="COOLER ASSY-OIL CKD"/>
    <s v="EA"/>
    <s v="GC"/>
    <x v="183"/>
    <x v="182"/>
    <s v="N"/>
    <s v="아산3포장장"/>
    <n v="20201029"/>
    <x v="352"/>
    <b v="0"/>
    <s v="CS335"/>
    <b v="1"/>
    <b v="1"/>
    <x v="1"/>
    <x v="14"/>
    <s v="COOLER, OIL"/>
    <m/>
    <n v="2"/>
    <x v="220"/>
    <x v="45"/>
    <x v="518"/>
    <x v="0"/>
  </r>
  <r>
    <x v="279"/>
    <s v="FIX BOLT-OIL COOLER"/>
    <s v="EA"/>
    <s v="GC"/>
    <x v="7"/>
    <x v="7"/>
    <s v="N"/>
    <s v="아산3포장장"/>
    <n v="20201027"/>
    <x v="210"/>
    <b v="0"/>
    <s v="CS558"/>
    <b v="1"/>
    <b v="1"/>
    <x v="1"/>
    <x v="14"/>
    <s v="FIX, BOLT, OIL, COOLER"/>
    <m/>
    <n v="4"/>
    <x v="60"/>
    <x v="70"/>
    <x v="106"/>
    <x v="0"/>
  </r>
  <r>
    <x v="2880"/>
    <s v="CAP OIL-FILLER"/>
    <s v="EA"/>
    <s v="GC"/>
    <x v="48"/>
    <x v="48"/>
    <s v="N"/>
    <s v="아산3포장장"/>
    <n v="20201021"/>
    <x v="1071"/>
    <b v="0"/>
    <s v="CS335"/>
    <b v="1"/>
    <b v="1"/>
    <x v="1"/>
    <x v="14"/>
    <s v="CAP, OIL, FILLER"/>
    <m/>
    <n v="3"/>
    <x v="21"/>
    <x v="71"/>
    <x v="107"/>
    <x v="0"/>
  </r>
  <r>
    <x v="2881"/>
    <s v="CAP-OIL FILLER"/>
    <s v="EA"/>
    <s v="GC"/>
    <x v="48"/>
    <x v="48"/>
    <s v="N"/>
    <s v="아산3포장장"/>
    <n v="20200814"/>
    <x v="1575"/>
    <b v="0"/>
    <s v="CS335"/>
    <b v="1"/>
    <b v="1"/>
    <x v="1"/>
    <x v="14"/>
    <s v="CAP, OIL, FILLER"/>
    <m/>
    <n v="3"/>
    <x v="21"/>
    <x v="71"/>
    <x v="107"/>
    <x v="0"/>
  </r>
  <r>
    <x v="1015"/>
    <s v="SENSOR-CRANKSHAFT POSITION"/>
    <s v="EA"/>
    <s v="GC"/>
    <x v="27"/>
    <x v="27"/>
    <s v="N"/>
    <s v="아산3포장장"/>
    <n v="20201020"/>
    <x v="566"/>
    <b v="0"/>
    <s v="CS334"/>
    <b v="1"/>
    <b v="1"/>
    <x v="1"/>
    <x v="18"/>
    <s v="SENSOR, CRANKSHAFT, POSITION"/>
    <m/>
    <n v="3"/>
    <x v="36"/>
    <x v="138"/>
    <x v="198"/>
    <x v="0"/>
  </r>
  <r>
    <x v="1016"/>
    <s v="CKPS"/>
    <s v="EA"/>
    <s v="GC"/>
    <x v="27"/>
    <x v="27"/>
    <s v="N"/>
    <s v="아산3포장장"/>
    <n v="20200904"/>
    <x v="567"/>
    <b v="0"/>
    <s v="CS334"/>
    <b v="1"/>
    <b v="1"/>
    <x v="1"/>
    <x v="18"/>
    <s v="CKPS"/>
    <m/>
    <n v="1"/>
    <x v="119"/>
    <x v="4"/>
    <x v="225"/>
    <x v="0"/>
  </r>
  <r>
    <x v="2882"/>
    <s v="COVER ASSY-CKP"/>
    <s v="EA"/>
    <s v="GC"/>
    <x v="162"/>
    <x v="161"/>
    <s v="N"/>
    <s v="아산3포장장"/>
    <n v="20200923"/>
    <x v="1576"/>
    <b v="0"/>
    <s v="CS338"/>
    <b v="1"/>
    <b v="1"/>
    <x v="1"/>
    <x v="18"/>
    <s v="COVER, CKP"/>
    <m/>
    <n v="1"/>
    <x v="6"/>
    <x v="4"/>
    <x v="297"/>
    <x v="0"/>
  </r>
  <r>
    <x v="300"/>
    <s v="WHEEL-C.P.SENSOR"/>
    <s v="EA"/>
    <s v="GC"/>
    <x v="46"/>
    <x v="46"/>
    <s v="N"/>
    <s v="아산3포장장"/>
    <n v="20200723"/>
    <x v="229"/>
    <b v="0"/>
    <s v="CS338"/>
    <b v="1"/>
    <b v="1"/>
    <x v="1"/>
    <x v="18"/>
    <s v="WHEEL, CPSENSOR"/>
    <m/>
    <n v="2"/>
    <x v="28"/>
    <x v="80"/>
    <x v="118"/>
    <x v="0"/>
  </r>
  <r>
    <x v="1387"/>
    <s v="SCREW-C.P.S WHEEL"/>
    <s v="EA"/>
    <s v="GC"/>
    <x v="1"/>
    <x v="1"/>
    <s v="N"/>
    <s v="아산3포장장"/>
    <n v="20201021"/>
    <x v="712"/>
    <b v="0"/>
    <s v="CS558"/>
    <b v="1"/>
    <b v="1"/>
    <x v="1"/>
    <x v="18"/>
    <s v="SCREW, CPS, WHEEL"/>
    <m/>
    <n v="4"/>
    <x v="53"/>
    <x v="4"/>
    <x v="93"/>
    <x v="0"/>
  </r>
  <r>
    <x v="2883"/>
    <s v="SENSOR-CAMSHAFT POSITION"/>
    <s v="EA"/>
    <s v="GC"/>
    <x v="27"/>
    <x v="27"/>
    <s v="N"/>
    <s v="아산3포장장"/>
    <n v="20201014"/>
    <x v="27"/>
    <b v="0"/>
    <s v="CS336"/>
    <b v="1"/>
    <b v="1"/>
    <x v="1"/>
    <x v="18"/>
    <s v="SENSOR, CAMSHAFT, POSITION"/>
    <m/>
    <n v="4"/>
    <x v="36"/>
    <x v="4"/>
    <x v="410"/>
    <x v="0"/>
  </r>
  <r>
    <x v="2884"/>
    <s v="Cam position sensor"/>
    <s v="EA"/>
    <s v="GC"/>
    <x v="27"/>
    <x v="27"/>
    <s v="N"/>
    <s v="아산3포장장"/>
    <n v="20201014"/>
    <x v="1577"/>
    <b v="0"/>
    <s v="CS336"/>
    <b v="1"/>
    <b v="1"/>
    <x v="1"/>
    <x v="18"/>
    <s v="CAM, POSITION, SENSOR"/>
    <m/>
    <m/>
    <x v="4"/>
    <x v="4"/>
    <x v="4"/>
    <x v="0"/>
  </r>
  <r>
    <x v="2885"/>
    <s v="CMP COVER"/>
    <s v="EA"/>
    <s v="GC"/>
    <x v="162"/>
    <x v="161"/>
    <s v="N"/>
    <s v="아산3포장장"/>
    <n v="20200716"/>
    <x v="866"/>
    <b v="0"/>
    <s v="CS338"/>
    <b v="1"/>
    <b v="1"/>
    <x v="1"/>
    <x v="18"/>
    <s v="CMP, COVER"/>
    <m/>
    <n v="2"/>
    <x v="6"/>
    <x v="342"/>
    <x v="519"/>
    <x v="0"/>
  </r>
  <r>
    <x v="2886"/>
    <s v="CMP COVER ASSY"/>
    <s v="EA"/>
    <s v="GC"/>
    <x v="162"/>
    <x v="161"/>
    <s v="N"/>
    <s v="아산3포장장"/>
    <n v="20201029"/>
    <x v="1578"/>
    <b v="0"/>
    <s v="CS338"/>
    <b v="1"/>
    <b v="1"/>
    <x v="1"/>
    <x v="18"/>
    <s v="CMP, COVER"/>
    <m/>
    <n v="2"/>
    <x v="6"/>
    <x v="342"/>
    <x v="519"/>
    <x v="0"/>
  </r>
  <r>
    <x v="2887"/>
    <s v="SWITCH ASSY-OIL PRESSURE"/>
    <s v="EA"/>
    <s v="GC"/>
    <x v="101"/>
    <x v="101"/>
    <s v="N"/>
    <s v="아산3포장장"/>
    <n v="20201027"/>
    <x v="90"/>
    <b v="0"/>
    <s v="CS336"/>
    <b v="1"/>
    <b v="1"/>
    <x v="2"/>
    <x v="33"/>
    <s v="SWITCH, OIL, PRESSURE"/>
    <m/>
    <n v="3"/>
    <x v="101"/>
    <x v="178"/>
    <x v="266"/>
    <x v="0"/>
  </r>
  <r>
    <x v="2888"/>
    <s v="QM-2.0T GPF"/>
    <s v="EA"/>
    <s v="GC"/>
    <x v="184"/>
    <x v="183"/>
    <s v="N"/>
    <s v="아산3포장장"/>
    <n v="20200730"/>
    <x v="1579"/>
    <b v="0"/>
    <s v="DUM"/>
    <b v="1"/>
    <b v="1"/>
    <x v="1"/>
    <x v="5"/>
    <s v="QM, GPF"/>
    <m/>
    <m/>
    <x v="4"/>
    <x v="4"/>
    <x v="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116195-3063-471F-A432-FA21B0638B48}" name="피벗 테이블2" cacheId="13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A3:G2916" firstHeaderRow="1" firstDataRow="1" firstDataCol="7" rowPageCount="1" colPageCount="1"/>
  <pivotFields count="23">
    <pivotField axis="axisRow" compact="0" outline="0" showAll="0" defaultSubtotal="0">
      <items count="2889">
        <item x="1751"/>
        <item x="1752"/>
        <item x="2498"/>
        <item x="2326"/>
        <item x="2001"/>
        <item x="2002"/>
        <item x="2003"/>
        <item x="2004"/>
        <item x="2005"/>
        <item x="2006"/>
        <item x="2007"/>
        <item x="2008"/>
        <item x="2757"/>
        <item x="2499"/>
        <item x="2327"/>
        <item x="2009"/>
        <item x="2010"/>
        <item x="2011"/>
        <item x="1447"/>
        <item x="109"/>
        <item x="1860"/>
        <item x="1630"/>
        <item x="20"/>
        <item x="110"/>
        <item x="938"/>
        <item x="1848"/>
        <item x="1448"/>
        <item x="1574"/>
        <item x="21"/>
        <item x="1853"/>
        <item x="1311"/>
        <item x="1861"/>
        <item x="206"/>
        <item x="773"/>
        <item x="939"/>
        <item x="207"/>
        <item x="1854"/>
        <item x="1449"/>
        <item x="1862"/>
        <item x="1450"/>
        <item x="305"/>
        <item x="1451"/>
        <item x="1452"/>
        <item x="2767"/>
        <item x="797"/>
        <item x="774"/>
        <item x="111"/>
        <item x="306"/>
        <item x="1344"/>
        <item x="1575"/>
        <item x="1453"/>
        <item x="1330"/>
        <item x="1454"/>
        <item x="2328"/>
        <item x="1299"/>
        <item x="112"/>
        <item x="1455"/>
        <item x="551"/>
        <item x="2012"/>
        <item x="1312"/>
        <item x="1456"/>
        <item x="2013"/>
        <item x="1020"/>
        <item x="1457"/>
        <item x="1458"/>
        <item x="565"/>
        <item x="1021"/>
        <item x="2768"/>
        <item x="307"/>
        <item x="1313"/>
        <item x="566"/>
        <item x="2329"/>
        <item x="1459"/>
        <item x="567"/>
        <item x="1460"/>
        <item x="568"/>
        <item x="569"/>
        <item x="1461"/>
        <item x="798"/>
        <item x="1631"/>
        <item x="434"/>
        <item x="2771"/>
        <item x="435"/>
        <item x="1863"/>
        <item x="2330"/>
        <item x="1331"/>
        <item x="1332"/>
        <item x="799"/>
        <item x="2331"/>
        <item x="1333"/>
        <item x="1444"/>
        <item x="2014"/>
        <item x="308"/>
        <item x="552"/>
        <item x="1462"/>
        <item x="1463"/>
        <item x="113"/>
        <item x="309"/>
        <item x="1864"/>
        <item x="2500"/>
        <item x="1464"/>
        <item x="1465"/>
        <item x="1391"/>
        <item x="775"/>
        <item x="2815"/>
        <item x="1392"/>
        <item x="2332"/>
        <item x="22"/>
        <item x="1393"/>
        <item x="23"/>
        <item x="114"/>
        <item x="2772"/>
        <item x="0"/>
        <item x="1353"/>
        <item x="1324"/>
        <item x="1394"/>
        <item x="1849"/>
        <item x="2773"/>
        <item x="1850"/>
        <item x="776"/>
        <item x="1466"/>
        <item x="1314"/>
        <item x="1865"/>
        <item x="1022"/>
        <item x="1315"/>
        <item x="2774"/>
        <item x="2015"/>
        <item x="1325"/>
        <item x="1395"/>
        <item x="24"/>
        <item x="2775"/>
        <item x="25"/>
        <item x="26"/>
        <item x="27"/>
        <item x="28"/>
        <item x="29"/>
        <item x="1445"/>
        <item x="30"/>
        <item x="2816"/>
        <item x="31"/>
        <item x="1396"/>
        <item x="1467"/>
        <item x="32"/>
        <item x="1468"/>
        <item x="115"/>
        <item x="2776"/>
        <item x="553"/>
        <item x="1300"/>
        <item x="1397"/>
        <item x="33"/>
        <item x="2777"/>
        <item x="2778"/>
        <item x="2779"/>
        <item x="116"/>
        <item x="2016"/>
        <item x="2780"/>
        <item x="777"/>
        <item x="117"/>
        <item x="2501"/>
        <item x="310"/>
        <item x="1023"/>
        <item x="1316"/>
        <item x="554"/>
        <item x="800"/>
        <item x="311"/>
        <item x="1301"/>
        <item x="570"/>
        <item x="778"/>
        <item x="555"/>
        <item x="208"/>
        <item x="1572"/>
        <item x="556"/>
        <item x="1866"/>
        <item x="312"/>
        <item x="1024"/>
        <item x="1317"/>
        <item x="2807"/>
        <item x="1469"/>
        <item x="2808"/>
        <item x="118"/>
        <item x="801"/>
        <item x="1025"/>
        <item x="313"/>
        <item x="571"/>
        <item x="1026"/>
        <item x="1867"/>
        <item x="1334"/>
        <item x="572"/>
        <item x="573"/>
        <item x="314"/>
        <item x="1027"/>
        <item x="1352"/>
        <item x="574"/>
        <item x="2809"/>
        <item x="436"/>
        <item x="1398"/>
        <item x="940"/>
        <item x="34"/>
        <item x="35"/>
        <item x="1855"/>
        <item x="941"/>
        <item x="2781"/>
        <item x="1318"/>
        <item x="1470"/>
        <item x="437"/>
        <item x="1302"/>
        <item x="36"/>
        <item x="1354"/>
        <item x="438"/>
        <item x="575"/>
        <item x="1471"/>
        <item x="1868"/>
        <item x="1623"/>
        <item x="1472"/>
        <item x="1473"/>
        <item x="1869"/>
        <item x="1474"/>
        <item x="1870"/>
        <item x="315"/>
        <item x="1"/>
        <item x="1475"/>
        <item x="802"/>
        <item x="1335"/>
        <item x="557"/>
        <item x="1028"/>
        <item x="1029"/>
        <item x="1476"/>
        <item x="1871"/>
        <item x="1297"/>
        <item x="1687"/>
        <item x="1856"/>
        <item x="1872"/>
        <item x="558"/>
        <item x="1873"/>
        <item x="119"/>
        <item x="1874"/>
        <item x="2017"/>
        <item x="120"/>
        <item x="1030"/>
        <item x="1477"/>
        <item x="1875"/>
        <item x="1478"/>
        <item x="121"/>
        <item x="1479"/>
        <item x="1326"/>
        <item x="1440"/>
        <item x="559"/>
        <item x="803"/>
        <item x="1632"/>
        <item x="576"/>
        <item x="804"/>
        <item x="1876"/>
        <item x="1031"/>
        <item x="439"/>
        <item x="1480"/>
        <item x="1532"/>
        <item x="1481"/>
        <item x="37"/>
        <item x="1482"/>
        <item x="1483"/>
        <item x="779"/>
        <item x="1484"/>
        <item x="122"/>
        <item x="1032"/>
        <item x="1485"/>
        <item x="805"/>
        <item x="1877"/>
        <item x="1486"/>
        <item x="1303"/>
        <item x="1878"/>
        <item x="1487"/>
        <item x="1488"/>
        <item x="1489"/>
        <item x="1879"/>
        <item x="806"/>
        <item x="1490"/>
        <item x="780"/>
        <item x="1491"/>
        <item x="1492"/>
        <item x="1493"/>
        <item x="2817"/>
        <item x="2758"/>
        <item x="209"/>
        <item x="38"/>
        <item x="210"/>
        <item x="2818"/>
        <item x="1494"/>
        <item x="1495"/>
        <item x="2018"/>
        <item x="1880"/>
        <item x="1881"/>
        <item x="2502"/>
        <item x="1882"/>
        <item x="1883"/>
        <item x="2503"/>
        <item x="2019"/>
        <item x="1033"/>
        <item x="577"/>
        <item x="1496"/>
        <item x="2020"/>
        <item x="1884"/>
        <item x="2021"/>
        <item x="1885"/>
        <item x="2022"/>
        <item x="2023"/>
        <item x="2504"/>
        <item x="211"/>
        <item x="212"/>
        <item x="942"/>
        <item x="943"/>
        <item x="944"/>
        <item x="123"/>
        <item x="39"/>
        <item x="213"/>
        <item x="1034"/>
        <item x="1886"/>
        <item x="2819"/>
        <item x="2820"/>
        <item x="214"/>
        <item x="215"/>
        <item x="2782"/>
        <item x="945"/>
        <item x="124"/>
        <item x="1355"/>
        <item x="40"/>
        <item x="216"/>
        <item x="2783"/>
        <item x="217"/>
        <item x="218"/>
        <item x="219"/>
        <item x="220"/>
        <item x="2821"/>
        <item x="221"/>
        <item x="41"/>
        <item x="222"/>
        <item x="946"/>
        <item x="947"/>
        <item x="948"/>
        <item x="223"/>
        <item x="224"/>
        <item x="1399"/>
        <item x="125"/>
        <item x="1356"/>
        <item x="42"/>
        <item x="578"/>
        <item x="579"/>
        <item x="225"/>
        <item x="2822"/>
        <item x="126"/>
        <item x="1357"/>
        <item x="1358"/>
        <item x="226"/>
        <item x="127"/>
        <item x="1359"/>
        <item x="1533"/>
        <item x="949"/>
        <item x="950"/>
        <item x="227"/>
        <item x="951"/>
        <item x="952"/>
        <item x="128"/>
        <item x="129"/>
        <item x="130"/>
        <item x="131"/>
        <item x="132"/>
        <item x="133"/>
        <item x="134"/>
        <item x="135"/>
        <item x="136"/>
        <item x="137"/>
        <item x="43"/>
        <item x="44"/>
        <item x="45"/>
        <item x="46"/>
        <item x="47"/>
        <item x="48"/>
        <item x="49"/>
        <item x="50"/>
        <item x="51"/>
        <item x="52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953"/>
        <item x="954"/>
        <item x="955"/>
        <item x="239"/>
        <item x="956"/>
        <item x="957"/>
        <item x="958"/>
        <item x="138"/>
        <item x="139"/>
        <item x="140"/>
        <item x="141"/>
        <item x="142"/>
        <item x="53"/>
        <item x="54"/>
        <item x="55"/>
        <item x="56"/>
        <item x="57"/>
        <item x="240"/>
        <item x="1400"/>
        <item x="241"/>
        <item x="143"/>
        <item x="58"/>
        <item x="242"/>
        <item x="144"/>
        <item x="243"/>
        <item x="145"/>
        <item x="2823"/>
        <item x="146"/>
        <item x="244"/>
        <item x="245"/>
        <item x="246"/>
        <item x="247"/>
        <item x="59"/>
        <item x="1887"/>
        <item x="440"/>
        <item x="1534"/>
        <item x="2824"/>
        <item x="2784"/>
        <item x="2825"/>
        <item x="2826"/>
        <item x="1753"/>
        <item x="316"/>
        <item x="147"/>
        <item x="1342"/>
        <item x="2785"/>
        <item x="2827"/>
        <item x="248"/>
        <item x="2024"/>
        <item x="2025"/>
        <item x="2026"/>
        <item x="2027"/>
        <item x="1304"/>
        <item x="1497"/>
        <item x="1336"/>
        <item x="1888"/>
        <item x="2028"/>
        <item x="317"/>
        <item x="2333"/>
        <item x="2029"/>
        <item x="807"/>
        <item x="580"/>
        <item x="1889"/>
        <item x="2030"/>
        <item x="2031"/>
        <item x="2032"/>
        <item x="1343"/>
        <item x="581"/>
        <item x="1305"/>
        <item x="148"/>
        <item x="149"/>
        <item x="318"/>
        <item x="2033"/>
        <item x="1337"/>
        <item x="249"/>
        <item x="60"/>
        <item x="1401"/>
        <item x="1402"/>
        <item x="250"/>
        <item x="794"/>
        <item x="61"/>
        <item x="251"/>
        <item x="252"/>
        <item x="150"/>
        <item x="151"/>
        <item x="1403"/>
        <item x="152"/>
        <item x="253"/>
        <item x="62"/>
        <item x="2786"/>
        <item x="254"/>
        <item x="959"/>
        <item x="960"/>
        <item x="153"/>
        <item x="1404"/>
        <item x="63"/>
        <item x="2787"/>
        <item x="64"/>
        <item x="65"/>
        <item x="255"/>
        <item x="66"/>
        <item x="256"/>
        <item x="257"/>
        <item x="154"/>
        <item x="1360"/>
        <item x="961"/>
        <item x="962"/>
        <item x="1361"/>
        <item x="1362"/>
        <item x="155"/>
        <item x="2788"/>
        <item x="156"/>
        <item x="1405"/>
        <item x="2828"/>
        <item x="67"/>
        <item x="1406"/>
        <item x="2829"/>
        <item x="2830"/>
        <item x="1363"/>
        <item x="2831"/>
        <item x="1364"/>
        <item x="2789"/>
        <item x="2832"/>
        <item x="157"/>
        <item x="68"/>
        <item x="2790"/>
        <item x="1365"/>
        <item x="2833"/>
        <item x="69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258"/>
        <item x="259"/>
        <item x="260"/>
        <item x="977"/>
        <item x="978"/>
        <item x="979"/>
        <item x="980"/>
        <item x="981"/>
        <item x="261"/>
        <item x="262"/>
        <item x="263"/>
        <item x="264"/>
        <item x="265"/>
        <item x="266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267"/>
        <item x="158"/>
        <item x="1366"/>
        <item x="70"/>
        <item x="1407"/>
        <item x="2834"/>
        <item x="2835"/>
        <item x="71"/>
        <item x="159"/>
        <item x="2791"/>
        <item x="268"/>
        <item x="72"/>
        <item x="160"/>
        <item x="2836"/>
        <item x="2837"/>
        <item x="2838"/>
        <item x="2839"/>
        <item x="2505"/>
        <item x="269"/>
        <item x="73"/>
        <item x="2840"/>
        <item x="996"/>
        <item x="2841"/>
        <item x="161"/>
        <item x="2842"/>
        <item x="74"/>
        <item x="270"/>
        <item x="1851"/>
        <item x="271"/>
        <item x="162"/>
        <item x="75"/>
        <item x="2792"/>
        <item x="2793"/>
        <item x="2794"/>
        <item x="76"/>
        <item x="1408"/>
        <item x="163"/>
        <item x="1367"/>
        <item x="1409"/>
        <item x="77"/>
        <item x="1410"/>
        <item x="1411"/>
        <item x="164"/>
        <item x="165"/>
        <item x="1368"/>
        <item x="1369"/>
        <item x="1412"/>
        <item x="1413"/>
        <item x="1414"/>
        <item x="1415"/>
        <item x="1416"/>
        <item x="1370"/>
        <item x="2843"/>
        <item x="2844"/>
        <item x="2845"/>
        <item x="2846"/>
        <item x="2847"/>
        <item x="78"/>
        <item x="272"/>
        <item x="997"/>
        <item x="273"/>
        <item x="166"/>
        <item x="167"/>
        <item x="168"/>
        <item x="169"/>
        <item x="170"/>
        <item x="79"/>
        <item x="80"/>
        <item x="81"/>
        <item x="82"/>
        <item x="83"/>
        <item x="2848"/>
        <item x="2849"/>
        <item x="171"/>
        <item x="1371"/>
        <item x="2850"/>
        <item x="2851"/>
        <item x="2852"/>
        <item x="2853"/>
        <item x="172"/>
        <item x="1372"/>
        <item x="1373"/>
        <item x="84"/>
        <item x="2854"/>
        <item x="173"/>
        <item x="2855"/>
        <item x="998"/>
        <item x="2856"/>
        <item x="174"/>
        <item x="2857"/>
        <item x="2858"/>
        <item x="85"/>
        <item x="175"/>
        <item x="1417"/>
        <item x="1418"/>
        <item x="2859"/>
        <item x="2860"/>
        <item x="1419"/>
        <item x="2861"/>
        <item x="1374"/>
        <item x="1420"/>
        <item x="86"/>
        <item x="2862"/>
        <item x="2863"/>
        <item x="176"/>
        <item x="999"/>
        <item x="1421"/>
        <item x="1422"/>
        <item x="1423"/>
        <item x="2864"/>
        <item x="274"/>
        <item x="275"/>
        <item x="1424"/>
        <item x="2865"/>
        <item x="1688"/>
        <item x="2795"/>
        <item x="1375"/>
        <item x="1376"/>
        <item x="87"/>
        <item x="2866"/>
        <item x="177"/>
        <item x="2867"/>
        <item x="178"/>
        <item x="179"/>
        <item x="2868"/>
        <item x="2869"/>
        <item x="1000"/>
        <item x="2870"/>
        <item x="2871"/>
        <item x="1001"/>
        <item x="2872"/>
        <item x="180"/>
        <item x="2873"/>
        <item x="1002"/>
        <item x="2874"/>
        <item x="181"/>
        <item x="276"/>
        <item x="182"/>
        <item x="183"/>
        <item x="88"/>
        <item x="89"/>
        <item x="1003"/>
        <item x="319"/>
        <item x="1890"/>
        <item x="781"/>
        <item x="782"/>
        <item x="441"/>
        <item x="582"/>
        <item x="808"/>
        <item x="583"/>
        <item x="584"/>
        <item x="184"/>
        <item x="185"/>
        <item x="1004"/>
        <item x="1005"/>
        <item x="1377"/>
        <item x="186"/>
        <item x="90"/>
        <item x="187"/>
        <item x="2796"/>
        <item x="2797"/>
        <item x="2798"/>
        <item x="2799"/>
        <item x="2"/>
        <item x="1535"/>
        <item x="1891"/>
        <item x="1892"/>
        <item x="585"/>
        <item x="2034"/>
        <item x="2035"/>
        <item x="586"/>
        <item x="1425"/>
        <item x="1378"/>
        <item x="1379"/>
        <item x="1380"/>
        <item x="587"/>
        <item x="588"/>
        <item x="809"/>
        <item x="1035"/>
        <item x="91"/>
        <item x="188"/>
        <item x="1426"/>
        <item x="1006"/>
        <item x="277"/>
        <item x="2875"/>
        <item x="2876"/>
        <item x="1007"/>
        <item x="2877"/>
        <item x="2878"/>
        <item x="1427"/>
        <item x="278"/>
        <item x="1428"/>
        <item x="1429"/>
        <item x="1754"/>
        <item x="92"/>
        <item x="189"/>
        <item x="2879"/>
        <item x="279"/>
        <item x="1430"/>
        <item x="2880"/>
        <item x="2881"/>
        <item x="1381"/>
        <item x="280"/>
        <item x="1755"/>
        <item x="1431"/>
        <item x="1382"/>
        <item x="1008"/>
        <item x="281"/>
        <item x="190"/>
        <item x="191"/>
        <item x="282"/>
        <item x="1432"/>
        <item x="1433"/>
        <item x="93"/>
        <item x="1009"/>
        <item x="192"/>
        <item x="2810"/>
        <item x="2811"/>
        <item x="2812"/>
        <item x="1498"/>
        <item x="783"/>
        <item x="283"/>
        <item x="284"/>
        <item x="1434"/>
        <item x="1893"/>
        <item x="94"/>
        <item x="1435"/>
        <item x="1383"/>
        <item x="193"/>
        <item x="285"/>
        <item x="1384"/>
        <item x="1857"/>
        <item x="1436"/>
        <item x="286"/>
        <item x="1437"/>
        <item x="194"/>
        <item x="1385"/>
        <item x="95"/>
        <item x="287"/>
        <item x="96"/>
        <item x="97"/>
        <item x="98"/>
        <item x="288"/>
        <item x="289"/>
        <item x="290"/>
        <item x="1852"/>
        <item x="320"/>
        <item x="784"/>
        <item x="589"/>
        <item x="19"/>
        <item x="2036"/>
        <item x="2334"/>
        <item x="1036"/>
        <item x="2037"/>
        <item x="2038"/>
        <item x="2800"/>
        <item x="2801"/>
        <item x="2814"/>
        <item x="2813"/>
        <item x="2888"/>
        <item x="1894"/>
        <item x="2506"/>
        <item x="2039"/>
        <item x="1895"/>
        <item x="2040"/>
        <item x="2335"/>
        <item x="590"/>
        <item x="591"/>
        <item x="1010"/>
        <item x="2041"/>
        <item x="2042"/>
        <item x="2336"/>
        <item x="2043"/>
        <item x="321"/>
        <item x="1499"/>
        <item x="810"/>
        <item x="1756"/>
        <item x="2044"/>
        <item x="811"/>
        <item x="2759"/>
        <item x="2337"/>
        <item x="592"/>
        <item x="442"/>
        <item x="812"/>
        <item x="2045"/>
        <item x="2046"/>
        <item x="2338"/>
        <item x="593"/>
        <item x="1037"/>
        <item x="1038"/>
        <item x="2047"/>
        <item x="2339"/>
        <item x="594"/>
        <item x="1039"/>
        <item x="1040"/>
        <item x="1896"/>
        <item x="2048"/>
        <item x="2049"/>
        <item x="2050"/>
        <item x="1757"/>
        <item x="1536"/>
        <item x="1689"/>
        <item x="1690"/>
        <item x="1691"/>
        <item x="1692"/>
        <item x="2051"/>
        <item x="2052"/>
        <item x="1576"/>
        <item x="1577"/>
        <item x="1578"/>
        <item x="2340"/>
        <item x="2507"/>
        <item x="2508"/>
        <item x="2509"/>
        <item x="2510"/>
        <item x="2511"/>
        <item x="795"/>
        <item x="195"/>
        <item x="1633"/>
        <item x="1634"/>
        <item x="1635"/>
        <item x="1636"/>
        <item x="1637"/>
        <item x="1638"/>
        <item x="1579"/>
        <item x="1580"/>
        <item x="1758"/>
        <item x="1759"/>
        <item x="1760"/>
        <item x="1693"/>
        <item x="1694"/>
        <item x="1695"/>
        <item x="443"/>
        <item x="444"/>
        <item x="2053"/>
        <item x="595"/>
        <item x="596"/>
        <item x="597"/>
        <item x="1041"/>
        <item x="2341"/>
        <item x="2342"/>
        <item x="2343"/>
        <item x="2344"/>
        <item x="813"/>
        <item x="2512"/>
        <item x="2345"/>
        <item x="1858"/>
        <item x="2802"/>
        <item x="1438"/>
        <item x="1696"/>
        <item x="1386"/>
        <item x="1011"/>
        <item x="99"/>
        <item x="291"/>
        <item x="292"/>
        <item x="1012"/>
        <item x="1013"/>
        <item x="100"/>
        <item x="293"/>
        <item x="1014"/>
        <item x="294"/>
        <item x="1697"/>
        <item x="1761"/>
        <item x="295"/>
        <item x="296"/>
        <item x="297"/>
        <item x="298"/>
        <item x="1897"/>
        <item x="1898"/>
        <item x="2803"/>
        <item x="1042"/>
        <item x="2804"/>
        <item x="2805"/>
        <item x="2513"/>
        <item x="2054"/>
        <item x="2760"/>
        <item x="1537"/>
        <item x="560"/>
        <item x="561"/>
        <item x="2514"/>
        <item x="2055"/>
        <item x="598"/>
        <item x="2515"/>
        <item x="2516"/>
        <item x="2517"/>
        <item x="2346"/>
        <item x="2056"/>
        <item x="1899"/>
        <item x="101"/>
        <item x="2769"/>
        <item x="1319"/>
        <item x="1320"/>
        <item x="2770"/>
        <item x="1327"/>
        <item x="1328"/>
        <item x="1321"/>
        <item x="1329"/>
        <item x="1043"/>
        <item x="1044"/>
        <item x="1045"/>
        <item x="1046"/>
        <item x="814"/>
        <item x="815"/>
        <item x="816"/>
        <item x="817"/>
        <item x="599"/>
        <item x="600"/>
        <item x="601"/>
        <item x="602"/>
        <item x="2057"/>
        <item x="2347"/>
        <item x="1047"/>
        <item x="1048"/>
        <item x="1900"/>
        <item x="1901"/>
        <item x="1049"/>
        <item x="1050"/>
        <item x="1051"/>
        <item x="322"/>
        <item x="323"/>
        <item x="1052"/>
        <item x="1053"/>
        <item x="1054"/>
        <item x="445"/>
        <item x="446"/>
        <item x="447"/>
        <item x="448"/>
        <item x="449"/>
        <item x="450"/>
        <item x="324"/>
        <item x="325"/>
        <item x="1055"/>
        <item x="1056"/>
        <item x="1057"/>
        <item x="326"/>
        <item x="1902"/>
        <item x="1015"/>
        <item x="1016"/>
        <item x="796"/>
        <item x="299"/>
        <item x="2882"/>
        <item x="1347"/>
        <item x="2058"/>
        <item x="300"/>
        <item x="1387"/>
        <item x="2059"/>
        <item x="2060"/>
        <item x="2061"/>
        <item x="2062"/>
        <item x="2063"/>
        <item x="2064"/>
        <item x="2065"/>
        <item x="2518"/>
        <item x="2519"/>
        <item x="1903"/>
        <item x="1904"/>
        <item x="327"/>
        <item x="2806"/>
        <item x="1017"/>
        <item x="1018"/>
        <item x="1019"/>
        <item x="301"/>
        <item x="196"/>
        <item x="451"/>
        <item x="197"/>
        <item x="818"/>
        <item x="302"/>
        <item x="102"/>
        <item x="819"/>
        <item x="103"/>
        <item x="603"/>
        <item x="604"/>
        <item x="198"/>
        <item x="199"/>
        <item x="1388"/>
        <item x="104"/>
        <item x="303"/>
        <item x="1762"/>
        <item x="2883"/>
        <item x="2884"/>
        <item x="2885"/>
        <item x="2886"/>
        <item x="1389"/>
        <item x="200"/>
        <item x="105"/>
        <item x="106"/>
        <item x="304"/>
        <item x="1309"/>
        <item x="1538"/>
        <item x="605"/>
        <item x="1310"/>
        <item x="606"/>
        <item x="1058"/>
        <item x="1059"/>
        <item x="820"/>
        <item x="1060"/>
        <item x="607"/>
        <item x="328"/>
        <item x="329"/>
        <item x="1905"/>
        <item x="452"/>
        <item x="2520"/>
        <item x="2521"/>
        <item x="2522"/>
        <item x="2066"/>
        <item x="2067"/>
        <item x="2761"/>
        <item x="2348"/>
        <item x="1390"/>
        <item x="1061"/>
        <item x="1062"/>
        <item x="1906"/>
        <item x="1907"/>
        <item x="1908"/>
        <item x="1909"/>
        <item x="1763"/>
        <item x="1764"/>
        <item x="1910"/>
        <item x="1911"/>
        <item x="562"/>
        <item x="1912"/>
        <item x="1500"/>
        <item x="1913"/>
        <item x="1063"/>
        <item x="1501"/>
        <item x="1914"/>
        <item x="1446"/>
        <item x="2349"/>
        <item x="2068"/>
        <item x="2069"/>
        <item x="2070"/>
        <item x="2350"/>
        <item x="1915"/>
        <item x="1338"/>
        <item x="1698"/>
        <item x="1639"/>
        <item x="2762"/>
        <item x="1064"/>
        <item x="2523"/>
        <item x="608"/>
        <item x="609"/>
        <item x="1916"/>
        <item x="1441"/>
        <item x="610"/>
        <item x="1502"/>
        <item x="1503"/>
        <item x="2071"/>
        <item x="821"/>
        <item x="330"/>
        <item x="2072"/>
        <item x="2763"/>
        <item x="201"/>
        <item x="2073"/>
        <item x="563"/>
        <item x="1539"/>
        <item x="1504"/>
        <item x="1505"/>
        <item x="1917"/>
        <item x="1298"/>
        <item x="331"/>
        <item x="332"/>
        <item x="1065"/>
        <item x="2074"/>
        <item x="611"/>
        <item x="333"/>
        <item x="612"/>
        <item x="613"/>
        <item x="2075"/>
        <item x="2351"/>
        <item x="2076"/>
        <item x="2352"/>
        <item x="2077"/>
        <item x="2078"/>
        <item x="334"/>
        <item x="1306"/>
        <item x="1506"/>
        <item x="1918"/>
        <item x="1307"/>
        <item x="1507"/>
        <item x="1508"/>
        <item x="1509"/>
        <item x="1919"/>
        <item x="1920"/>
        <item x="2353"/>
        <item x="2354"/>
        <item x="2524"/>
        <item x="1921"/>
        <item x="2079"/>
        <item x="2080"/>
        <item x="2355"/>
        <item x="2356"/>
        <item x="1765"/>
        <item x="1699"/>
        <item x="1581"/>
        <item x="614"/>
        <item x="2357"/>
        <item x="2358"/>
        <item x="2359"/>
        <item x="2081"/>
        <item x="2082"/>
        <item x="1510"/>
        <item x="822"/>
        <item x="615"/>
        <item x="1582"/>
        <item x="1640"/>
        <item x="616"/>
        <item x="1583"/>
        <item x="1641"/>
        <item x="2083"/>
        <item x="2084"/>
        <item x="1345"/>
        <item x="1346"/>
        <item x="1339"/>
        <item x="453"/>
        <item x="1922"/>
        <item x="785"/>
        <item x="2360"/>
        <item x="2085"/>
        <item x="1766"/>
        <item x="1511"/>
        <item x="617"/>
        <item x="1642"/>
        <item x="1643"/>
        <item x="1644"/>
        <item x="1645"/>
        <item x="1646"/>
        <item x="618"/>
        <item x="619"/>
        <item x="1700"/>
        <item x="1701"/>
        <item x="1767"/>
        <item x="1768"/>
        <item x="2361"/>
        <item x="1584"/>
        <item x="1647"/>
        <item x="1702"/>
        <item x="2362"/>
        <item x="1585"/>
        <item x="1648"/>
        <item x="1703"/>
        <item x="620"/>
        <item x="1586"/>
        <item x="1649"/>
        <item x="621"/>
        <item x="1587"/>
        <item x="1650"/>
        <item x="1588"/>
        <item x="1651"/>
        <item x="1704"/>
        <item x="1589"/>
        <item x="1652"/>
        <item x="1705"/>
        <item x="2363"/>
        <item x="2086"/>
        <item x="2087"/>
        <item x="2364"/>
        <item x="1590"/>
        <item x="1591"/>
        <item x="2525"/>
        <item x="2526"/>
        <item x="2365"/>
        <item x="1592"/>
        <item x="1706"/>
        <item x="2088"/>
        <item x="2089"/>
        <item x="1593"/>
        <item x="1653"/>
        <item x="1707"/>
        <item x="2366"/>
        <item x="1594"/>
        <item x="1708"/>
        <item x="2367"/>
        <item x="2527"/>
        <item x="1709"/>
        <item x="1710"/>
        <item x="1654"/>
        <item x="1711"/>
        <item x="2528"/>
        <item x="2368"/>
        <item x="622"/>
        <item x="1595"/>
        <item x="1655"/>
        <item x="1712"/>
        <item x="2529"/>
        <item x="2369"/>
        <item x="623"/>
        <item x="1596"/>
        <item x="2530"/>
        <item x="2531"/>
        <item x="2370"/>
        <item x="1923"/>
        <item x="1656"/>
        <item x="1657"/>
        <item x="1658"/>
        <item x="1659"/>
        <item x="1660"/>
        <item x="1713"/>
        <item x="1714"/>
        <item x="1661"/>
        <item x="1715"/>
        <item x="1716"/>
        <item x="1662"/>
        <item x="1663"/>
        <item x="1664"/>
        <item x="2532"/>
        <item x="2533"/>
        <item x="2534"/>
        <item x="2535"/>
        <item x="2536"/>
        <item x="1769"/>
        <item x="2090"/>
        <item x="2091"/>
        <item x="2371"/>
        <item x="2537"/>
        <item x="2372"/>
        <item x="2538"/>
        <item x="2092"/>
        <item x="2093"/>
        <item x="1924"/>
        <item x="1925"/>
        <item x="2094"/>
        <item x="1926"/>
        <item x="1927"/>
        <item x="2095"/>
        <item x="1928"/>
        <item x="2096"/>
        <item x="2097"/>
        <item x="1929"/>
        <item x="2539"/>
        <item x="2540"/>
        <item x="2541"/>
        <item x="2373"/>
        <item x="2542"/>
        <item x="2374"/>
        <item x="2098"/>
        <item x="2099"/>
        <item x="2100"/>
        <item x="1930"/>
        <item x="1931"/>
        <item x="2101"/>
        <item x="1932"/>
        <item x="2102"/>
        <item x="1933"/>
        <item x="1934"/>
        <item x="2103"/>
        <item x="1935"/>
        <item x="2104"/>
        <item x="2105"/>
        <item x="1770"/>
        <item x="1771"/>
        <item x="335"/>
        <item x="2543"/>
        <item x="2544"/>
        <item x="336"/>
        <item x="337"/>
        <item x="2375"/>
        <item x="2545"/>
        <item x="338"/>
        <item x="339"/>
        <item x="2376"/>
        <item x="2546"/>
        <item x="1540"/>
        <item x="1541"/>
        <item x="1512"/>
        <item x="1936"/>
        <item x="624"/>
        <item x="1772"/>
        <item x="2547"/>
        <item x="2377"/>
        <item x="1773"/>
        <item x="2548"/>
        <item x="2378"/>
        <item x="1774"/>
        <item x="2549"/>
        <item x="2379"/>
        <item x="1775"/>
        <item x="2550"/>
        <item x="2380"/>
        <item x="786"/>
        <item x="2551"/>
        <item x="1442"/>
        <item x="2106"/>
        <item x="625"/>
        <item x="1597"/>
        <item x="1717"/>
        <item x="1776"/>
        <item x="1937"/>
        <item x="1718"/>
        <item x="2381"/>
        <item x="2552"/>
        <item x="2107"/>
        <item x="1938"/>
        <item x="1939"/>
        <item x="2108"/>
        <item x="1598"/>
        <item x="454"/>
        <item x="1777"/>
        <item x="1778"/>
        <item x="340"/>
        <item x="1599"/>
        <item x="2109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455"/>
        <item x="456"/>
        <item x="626"/>
        <item x="2110"/>
        <item x="2111"/>
        <item x="457"/>
        <item x="458"/>
        <item x="627"/>
        <item x="2112"/>
        <item x="2113"/>
        <item x="628"/>
        <item x="1600"/>
        <item x="2553"/>
        <item x="2554"/>
        <item x="2114"/>
        <item x="2115"/>
        <item x="2116"/>
        <item x="1940"/>
        <item x="1941"/>
        <item x="2555"/>
        <item x="2556"/>
        <item x="2117"/>
        <item x="2118"/>
        <item x="2119"/>
        <item x="1942"/>
        <item x="1943"/>
        <item x="787"/>
        <item x="1542"/>
        <item x="2557"/>
        <item x="2120"/>
        <item x="2121"/>
        <item x="1944"/>
        <item x="2558"/>
        <item x="2122"/>
        <item x="2123"/>
        <item x="1945"/>
        <item x="1601"/>
        <item x="1066"/>
        <item x="1513"/>
        <item x="1514"/>
        <item x="2124"/>
        <item x="1308"/>
        <item x="2125"/>
        <item x="1779"/>
        <item x="353"/>
        <item x="354"/>
        <item x="355"/>
        <item x="356"/>
        <item x="788"/>
        <item x="357"/>
        <item x="1665"/>
        <item x="1666"/>
        <item x="823"/>
        <item x="1946"/>
        <item x="824"/>
        <item x="1947"/>
        <item x="825"/>
        <item x="826"/>
        <item x="1948"/>
        <item x="827"/>
        <item x="828"/>
        <item x="1949"/>
        <item x="2559"/>
        <item x="2382"/>
        <item x="2383"/>
        <item x="2384"/>
        <item x="2385"/>
        <item x="2560"/>
        <item x="2561"/>
        <item x="1780"/>
        <item x="1781"/>
        <item x="1543"/>
        <item x="1950"/>
        <item x="2562"/>
        <item x="2563"/>
        <item x="2564"/>
        <item x="2565"/>
        <item x="829"/>
        <item x="1667"/>
        <item x="1668"/>
        <item x="1067"/>
        <item x="1068"/>
        <item x="1719"/>
        <item x="1720"/>
        <item x="830"/>
        <item x="1069"/>
        <item x="831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832"/>
        <item x="833"/>
        <item x="834"/>
        <item x="1070"/>
        <item x="835"/>
        <item x="836"/>
        <item x="1071"/>
        <item x="1721"/>
        <item x="1669"/>
        <item x="837"/>
        <item x="838"/>
        <item x="1072"/>
        <item x="839"/>
        <item x="840"/>
        <item x="1073"/>
        <item x="1722"/>
        <item x="1670"/>
        <item x="1074"/>
        <item x="1075"/>
        <item x="841"/>
        <item x="1076"/>
        <item x="1671"/>
        <item x="1077"/>
        <item x="1723"/>
        <item x="1724"/>
        <item x="1951"/>
        <item x="2386"/>
        <item x="2387"/>
        <item x="2388"/>
        <item x="1515"/>
        <item x="2583"/>
        <item x="2584"/>
        <item x="2126"/>
        <item x="2127"/>
        <item x="2585"/>
        <item x="2586"/>
        <item x="2128"/>
        <item x="2129"/>
        <item x="629"/>
        <item x="1782"/>
        <item x="2587"/>
        <item x="2130"/>
        <item x="630"/>
        <item x="1783"/>
        <item x="2588"/>
        <item x="2131"/>
        <item x="631"/>
        <item x="632"/>
        <item x="633"/>
        <item x="634"/>
        <item x="358"/>
        <item x="202"/>
        <item x="635"/>
        <item x="459"/>
        <item x="842"/>
        <item x="460"/>
        <item x="636"/>
        <item x="461"/>
        <item x="843"/>
        <item x="462"/>
        <item x="463"/>
        <item x="2589"/>
        <item x="2389"/>
        <item x="2590"/>
        <item x="2390"/>
        <item x="2132"/>
        <item x="2133"/>
        <item x="1784"/>
        <item x="2391"/>
        <item x="2591"/>
        <item x="1785"/>
        <item x="2392"/>
        <item x="2592"/>
        <item x="2593"/>
        <item x="2393"/>
        <item x="2594"/>
        <item x="2595"/>
        <item x="2596"/>
        <item x="2394"/>
        <item x="2597"/>
        <item x="2395"/>
        <item x="2396"/>
        <item x="2397"/>
        <item x="2598"/>
        <item x="2599"/>
        <item x="2600"/>
        <item x="2398"/>
        <item x="2134"/>
        <item x="2135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844"/>
        <item x="845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2160"/>
        <item x="2161"/>
        <item x="2162"/>
        <item x="2163"/>
        <item x="2164"/>
        <item x="2165"/>
        <item x="2166"/>
        <item x="2167"/>
        <item x="2168"/>
        <item x="2169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1952"/>
        <item x="484"/>
        <item x="178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865"/>
        <item x="674"/>
        <item x="2170"/>
        <item x="866"/>
        <item x="867"/>
        <item x="868"/>
        <item x="869"/>
        <item x="870"/>
        <item x="871"/>
        <item x="872"/>
        <item x="873"/>
        <item x="874"/>
        <item x="875"/>
        <item x="1953"/>
        <item x="1134"/>
        <item x="1725"/>
        <item x="485"/>
        <item x="1787"/>
        <item x="2413"/>
        <item x="675"/>
        <item x="1602"/>
        <item x="2171"/>
        <item x="876"/>
        <item x="1135"/>
        <item x="1726"/>
        <item x="486"/>
        <item x="1788"/>
        <item x="2414"/>
        <item x="676"/>
        <item x="1603"/>
        <item x="2172"/>
        <item x="877"/>
        <item x="1136"/>
        <item x="1727"/>
        <item x="2415"/>
        <item x="2601"/>
        <item x="2173"/>
        <item x="1954"/>
        <item x="2602"/>
        <item x="2603"/>
        <item x="2604"/>
        <item x="2605"/>
        <item x="2606"/>
        <item x="2416"/>
        <item x="2607"/>
        <item x="2608"/>
        <item x="2417"/>
        <item x="2418"/>
        <item x="2609"/>
        <item x="2610"/>
        <item x="2611"/>
        <item x="2419"/>
        <item x="2174"/>
        <item x="2175"/>
        <item x="2420"/>
        <item x="2421"/>
        <item x="2422"/>
        <item x="2423"/>
        <item x="2424"/>
        <item x="2425"/>
        <item x="2426"/>
        <item x="2427"/>
        <item x="2176"/>
        <item x="2177"/>
        <item x="2178"/>
        <item x="2179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878"/>
        <item x="879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1955"/>
        <item x="507"/>
        <item x="1789"/>
        <item x="395"/>
        <item x="396"/>
        <item x="397"/>
        <item x="398"/>
        <item x="399"/>
        <item x="400"/>
        <item x="707"/>
        <item x="2201"/>
        <item x="898"/>
        <item x="1956"/>
        <item x="1192"/>
        <item x="1728"/>
        <item x="508"/>
        <item x="1790"/>
        <item x="2428"/>
        <item x="2612"/>
        <item x="708"/>
        <item x="1604"/>
        <item x="2202"/>
        <item x="899"/>
        <item x="1193"/>
        <item x="1729"/>
        <item x="1791"/>
        <item x="2429"/>
        <item x="2613"/>
        <item x="2203"/>
        <item x="1194"/>
        <item x="1730"/>
        <item x="2430"/>
        <item x="2614"/>
        <item x="2204"/>
        <item x="1957"/>
        <item x="2615"/>
        <item x="2205"/>
        <item x="2206"/>
        <item x="2207"/>
        <item x="2208"/>
        <item x="1792"/>
        <item x="1793"/>
        <item x="1516"/>
        <item x="2616"/>
        <item x="2617"/>
        <item x="709"/>
        <item x="2209"/>
        <item x="2210"/>
        <item x="1624"/>
        <item x="2618"/>
        <item x="2619"/>
        <item x="710"/>
        <item x="2211"/>
        <item x="2212"/>
        <item x="711"/>
        <item x="1794"/>
        <item x="2620"/>
        <item x="712"/>
        <item x="1795"/>
        <item x="2621"/>
        <item x="713"/>
        <item x="714"/>
        <item x="715"/>
        <item x="716"/>
        <item x="717"/>
        <item x="718"/>
        <item x="719"/>
        <item x="720"/>
        <item x="2622"/>
        <item x="2623"/>
        <item x="2431"/>
        <item x="2624"/>
        <item x="2625"/>
        <item x="2432"/>
        <item x="1731"/>
        <item x="2626"/>
        <item x="2627"/>
        <item x="401"/>
        <item x="2628"/>
        <item x="1796"/>
        <item x="2433"/>
        <item x="1797"/>
        <item x="2434"/>
        <item x="2629"/>
        <item x="2435"/>
        <item x="2630"/>
        <item x="2436"/>
        <item x="2631"/>
        <item x="2437"/>
        <item x="2632"/>
        <item x="2438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509"/>
        <item x="510"/>
        <item x="511"/>
        <item x="512"/>
        <item x="513"/>
        <item x="514"/>
        <item x="515"/>
        <item x="900"/>
        <item x="721"/>
        <item x="722"/>
        <item x="723"/>
        <item x="724"/>
        <item x="725"/>
        <item x="726"/>
        <item x="727"/>
        <item x="901"/>
        <item x="902"/>
        <item x="903"/>
        <item x="904"/>
        <item x="905"/>
        <item x="906"/>
        <item x="907"/>
        <item x="1958"/>
        <item x="1798"/>
        <item x="908"/>
        <item x="2439"/>
        <item x="2633"/>
        <item x="1959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516"/>
        <item x="517"/>
        <item x="518"/>
        <item x="519"/>
        <item x="520"/>
        <item x="521"/>
        <item x="522"/>
        <item x="728"/>
        <item x="729"/>
        <item x="730"/>
        <item x="731"/>
        <item x="732"/>
        <item x="733"/>
        <item x="734"/>
        <item x="909"/>
        <item x="910"/>
        <item x="911"/>
        <item x="912"/>
        <item x="913"/>
        <item x="914"/>
        <item x="915"/>
        <item x="1960"/>
        <item x="1799"/>
        <item x="916"/>
        <item x="2440"/>
        <item x="2634"/>
        <item x="1961"/>
        <item x="2635"/>
        <item x="735"/>
        <item x="2213"/>
        <item x="2214"/>
        <item x="1625"/>
        <item x="736"/>
        <item x="2215"/>
        <item x="2216"/>
        <item x="1800"/>
        <item x="1544"/>
        <item x="1732"/>
        <item x="1672"/>
        <item x="1801"/>
        <item x="2441"/>
        <item x="2442"/>
        <item x="1517"/>
        <item x="2443"/>
        <item x="1518"/>
        <item x="2636"/>
        <item x="1573"/>
        <item x="1962"/>
        <item x="1519"/>
        <item x="1520"/>
        <item x="1521"/>
        <item x="1545"/>
        <item x="1546"/>
        <item x="2217"/>
        <item x="2218"/>
        <item x="1963"/>
        <item x="523"/>
        <item x="1964"/>
        <item x="737"/>
        <item x="738"/>
        <item x="739"/>
        <item x="2444"/>
        <item x="789"/>
        <item x="790"/>
        <item x="917"/>
        <item x="740"/>
        <item x="1547"/>
        <item x="2219"/>
        <item x="2637"/>
        <item x="2638"/>
        <item x="402"/>
        <item x="1673"/>
        <item x="1322"/>
        <item x="203"/>
        <item x="1548"/>
        <item x="1802"/>
        <item x="1803"/>
        <item x="1804"/>
        <item x="1805"/>
        <item x="1806"/>
        <item x="1807"/>
        <item x="1808"/>
        <item x="1549"/>
        <item x="1809"/>
        <item x="1550"/>
        <item x="1522"/>
        <item x="1551"/>
        <item x="1552"/>
        <item x="2220"/>
        <item x="2221"/>
        <item x="1523"/>
        <item x="204"/>
        <item x="1626"/>
        <item x="791"/>
        <item x="2222"/>
        <item x="1323"/>
        <item x="1553"/>
        <item x="524"/>
        <item x="525"/>
        <item x="526"/>
        <item x="527"/>
        <item x="528"/>
        <item x="529"/>
        <item x="530"/>
        <item x="531"/>
        <item x="532"/>
        <item x="533"/>
        <item x="2223"/>
        <item x="2224"/>
        <item x="2225"/>
        <item x="2226"/>
        <item x="2227"/>
        <item x="2228"/>
        <item x="2229"/>
        <item x="2230"/>
        <item x="534"/>
        <item x="535"/>
        <item x="536"/>
        <item x="537"/>
        <item x="538"/>
        <item x="539"/>
        <item x="540"/>
        <item x="541"/>
        <item x="542"/>
        <item x="543"/>
        <item x="2231"/>
        <item x="2232"/>
        <item x="2233"/>
        <item x="2234"/>
        <item x="2235"/>
        <item x="2236"/>
        <item x="2237"/>
        <item x="2238"/>
        <item x="2239"/>
        <item x="1627"/>
        <item x="1965"/>
        <item x="1810"/>
        <item x="1811"/>
        <item x="1812"/>
        <item x="1813"/>
        <item x="205"/>
        <item x="918"/>
        <item x="741"/>
        <item x="742"/>
        <item x="1605"/>
        <item x="1733"/>
        <item x="1734"/>
        <item x="2639"/>
        <item x="2445"/>
        <item x="743"/>
        <item x="744"/>
        <item x="1606"/>
        <item x="2240"/>
        <item x="1735"/>
        <item x="1736"/>
        <item x="2640"/>
        <item x="2446"/>
        <item x="745"/>
        <item x="746"/>
        <item x="2241"/>
        <item x="2641"/>
        <item x="2447"/>
        <item x="747"/>
        <item x="748"/>
        <item x="2242"/>
        <item x="2642"/>
        <item x="2448"/>
        <item x="2449"/>
        <item x="2643"/>
        <item x="2450"/>
        <item x="2451"/>
        <item x="2243"/>
        <item x="2244"/>
        <item x="2245"/>
        <item x="2246"/>
        <item x="1607"/>
        <item x="2644"/>
        <item x="2452"/>
        <item x="1608"/>
        <item x="2247"/>
        <item x="2645"/>
        <item x="2453"/>
        <item x="2248"/>
        <item x="2646"/>
        <item x="2454"/>
        <item x="2249"/>
        <item x="2250"/>
        <item x="1966"/>
        <item x="544"/>
        <item x="1628"/>
        <item x="2647"/>
        <item x="1737"/>
        <item x="1251"/>
        <item x="2455"/>
        <item x="2648"/>
        <item x="1738"/>
        <item x="1739"/>
        <item x="1740"/>
        <item x="1741"/>
        <item x="1742"/>
        <item x="1743"/>
        <item x="749"/>
        <item x="2649"/>
        <item x="2456"/>
        <item x="2251"/>
        <item x="1252"/>
        <item x="750"/>
        <item x="1554"/>
        <item x="1967"/>
        <item x="1674"/>
        <item x="1253"/>
        <item x="1254"/>
        <item x="1814"/>
        <item x="2650"/>
        <item x="2252"/>
        <item x="2253"/>
        <item x="1815"/>
        <item x="1816"/>
        <item x="2457"/>
        <item x="2254"/>
        <item x="1255"/>
        <item x="2651"/>
        <item x="2255"/>
        <item x="2652"/>
        <item x="2653"/>
        <item x="403"/>
        <item x="2256"/>
        <item x="2257"/>
        <item x="2654"/>
        <item x="1256"/>
        <item x="1257"/>
        <item x="1258"/>
        <item x="1817"/>
        <item x="404"/>
        <item x="2764"/>
        <item x="1555"/>
        <item x="2655"/>
        <item x="1818"/>
        <item x="405"/>
        <item x="1819"/>
        <item x="1820"/>
        <item x="2458"/>
        <item x="1556"/>
        <item x="1557"/>
        <item x="2459"/>
        <item x="2460"/>
        <item x="2461"/>
        <item x="2462"/>
        <item x="2463"/>
        <item x="2656"/>
        <item x="2464"/>
        <item x="2657"/>
        <item x="2465"/>
        <item x="2466"/>
        <item x="2658"/>
        <item x="2467"/>
        <item x="2659"/>
        <item x="2468"/>
        <item x="2469"/>
        <item x="2470"/>
        <item x="2258"/>
        <item x="406"/>
        <item x="1968"/>
        <item x="1558"/>
        <item x="1559"/>
        <item x="1560"/>
        <item x="1561"/>
        <item x="1562"/>
        <item x="1563"/>
        <item x="1821"/>
        <item x="1822"/>
        <item x="1823"/>
        <item x="1824"/>
        <item x="1969"/>
        <item x="751"/>
        <item x="1524"/>
        <item x="2259"/>
        <item x="1564"/>
        <item x="1565"/>
        <item x="1566"/>
        <item x="2471"/>
        <item x="2260"/>
        <item x="2660"/>
        <item x="2472"/>
        <item x="2261"/>
        <item x="1970"/>
        <item x="1675"/>
        <item x="1525"/>
        <item x="2661"/>
        <item x="2662"/>
        <item x="2663"/>
        <item x="2664"/>
        <item x="2665"/>
        <item x="2666"/>
        <item x="1526"/>
        <item x="1567"/>
        <item x="2667"/>
        <item x="2668"/>
        <item x="2669"/>
        <item x="2473"/>
        <item x="2262"/>
        <item x="2263"/>
        <item x="2670"/>
        <item x="2474"/>
        <item x="2264"/>
        <item x="2265"/>
        <item x="1609"/>
        <item x="1610"/>
        <item x="407"/>
        <item x="408"/>
        <item x="1340"/>
        <item x="1825"/>
        <item x="1826"/>
        <item x="1827"/>
        <item x="1828"/>
        <item x="1829"/>
        <item x="1830"/>
        <item x="1831"/>
        <item x="1832"/>
        <item x="2266"/>
        <item x="2671"/>
        <item x="1611"/>
        <item x="2672"/>
        <item x="2673"/>
        <item x="2674"/>
        <item x="2675"/>
        <item x="919"/>
        <item x="920"/>
        <item x="921"/>
        <item x="922"/>
        <item x="923"/>
        <item x="924"/>
        <item x="925"/>
        <item x="792"/>
        <item x="926"/>
        <item x="1612"/>
        <item x="2267"/>
        <item x="1613"/>
        <item x="2268"/>
        <item x="2269"/>
        <item x="1614"/>
        <item x="2270"/>
        <item x="1615"/>
        <item x="2271"/>
        <item x="1568"/>
        <item x="2475"/>
        <item x="1616"/>
        <item x="1971"/>
        <item x="793"/>
        <item x="1833"/>
        <item x="409"/>
        <item x="1834"/>
        <item x="107"/>
        <item x="752"/>
        <item x="108"/>
        <item x="927"/>
        <item x="1972"/>
        <item x="1973"/>
        <item x="1835"/>
        <item x="1974"/>
        <item x="1975"/>
        <item x="1976"/>
        <item x="753"/>
        <item x="1617"/>
        <item x="1618"/>
        <item x="2765"/>
        <item x="2476"/>
        <item x="1859"/>
        <item x="1977"/>
        <item x="2272"/>
        <item x="2273"/>
        <item x="2274"/>
        <item x="2275"/>
        <item x="2276"/>
        <item x="1527"/>
        <item x="2277"/>
        <item x="1978"/>
        <item x="2676"/>
        <item x="2278"/>
        <item x="2279"/>
        <item x="2280"/>
        <item x="2281"/>
        <item x="2282"/>
        <item x="2283"/>
        <item x="2677"/>
        <item x="2284"/>
        <item x="2285"/>
        <item x="2286"/>
        <item x="2287"/>
        <item x="2288"/>
        <item x="2289"/>
        <item x="1979"/>
        <item x="1980"/>
        <item x="1443"/>
        <item x="2678"/>
        <item x="2679"/>
        <item x="754"/>
        <item x="755"/>
        <item x="756"/>
        <item x="757"/>
        <item x="1439"/>
        <item x="2887"/>
        <item x="928"/>
        <item x="1676"/>
        <item x="1259"/>
        <item x="1981"/>
        <item x="1836"/>
        <item x="1341"/>
        <item x="1744"/>
        <item x="2290"/>
        <item x="410"/>
        <item x="2291"/>
        <item x="2292"/>
        <item x="2293"/>
        <item x="2294"/>
        <item x="1745"/>
        <item x="1746"/>
        <item x="758"/>
        <item x="545"/>
        <item x="546"/>
        <item x="1837"/>
        <item x="2680"/>
        <item x="2681"/>
        <item x="2477"/>
        <item x="929"/>
        <item x="930"/>
        <item x="759"/>
        <item x="760"/>
        <item x="761"/>
        <item x="2295"/>
        <item x="2296"/>
        <item x="2297"/>
        <item x="2298"/>
        <item x="931"/>
        <item x="932"/>
        <item x="933"/>
        <item x="1677"/>
        <item x="1678"/>
        <item x="1982"/>
        <item x="1679"/>
        <item x="1260"/>
        <item x="1261"/>
        <item x="1262"/>
        <item x="1263"/>
        <item x="1264"/>
        <item x="1747"/>
        <item x="1748"/>
        <item x="1838"/>
        <item x="1749"/>
        <item x="1680"/>
        <item x="1619"/>
        <item x="547"/>
        <item x="1983"/>
        <item x="762"/>
        <item x="1984"/>
        <item x="1265"/>
        <item x="1266"/>
        <item x="1985"/>
        <item x="2299"/>
        <item x="2300"/>
        <item x="2682"/>
        <item x="2683"/>
        <item x="2684"/>
        <item x="2685"/>
        <item x="2686"/>
        <item x="2687"/>
        <item x="2688"/>
        <item x="2689"/>
        <item x="2690"/>
        <item x="2478"/>
        <item x="2479"/>
        <item x="411"/>
        <item x="2691"/>
        <item x="2692"/>
        <item x="2301"/>
        <item x="412"/>
        <item x="2693"/>
        <item x="1839"/>
        <item x="2694"/>
        <item x="1986"/>
        <item x="1987"/>
        <item x="1988"/>
        <item x="1989"/>
        <item x="2695"/>
        <item x="2696"/>
        <item x="2697"/>
        <item x="2698"/>
        <item x="2699"/>
        <item x="2700"/>
        <item x="2480"/>
        <item x="1840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2701"/>
        <item x="2702"/>
        <item x="2703"/>
        <item x="2704"/>
        <item x="2481"/>
        <item x="2705"/>
        <item x="2482"/>
        <item x="2706"/>
        <item x="2707"/>
        <item x="2483"/>
        <item x="2484"/>
        <item x="763"/>
        <item x="764"/>
        <item x="765"/>
        <item x="2302"/>
        <item x="2303"/>
        <item x="2304"/>
        <item x="2305"/>
        <item x="2306"/>
        <item x="1990"/>
        <item x="1991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2485"/>
        <item x="1528"/>
        <item x="934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486"/>
        <item x="2487"/>
        <item x="2488"/>
        <item x="2719"/>
        <item x="2720"/>
        <item x="2721"/>
        <item x="2722"/>
        <item x="2723"/>
        <item x="2724"/>
        <item x="564"/>
        <item x="1569"/>
        <item x="2489"/>
        <item x="2307"/>
        <item x="1992"/>
        <item x="1993"/>
        <item x="2490"/>
        <item x="2725"/>
        <item x="2726"/>
        <item x="2727"/>
        <item x="2728"/>
        <item x="2729"/>
        <item x="2730"/>
        <item x="1841"/>
        <item x="1994"/>
        <item x="3"/>
        <item x="4"/>
        <item x="1570"/>
        <item x="1995"/>
        <item x="1996"/>
        <item x="2491"/>
        <item x="2492"/>
        <item x="1620"/>
        <item x="2308"/>
        <item x="2309"/>
        <item x="2493"/>
        <item x="2494"/>
        <item x="1621"/>
        <item x="2310"/>
        <item x="2311"/>
        <item x="2766"/>
        <item x="2731"/>
        <item x="2732"/>
        <item x="2733"/>
        <item x="1629"/>
        <item x="935"/>
        <item x="2734"/>
        <item x="2495"/>
        <item x="1681"/>
        <item x="425"/>
        <item x="1842"/>
        <item x="766"/>
        <item x="2735"/>
        <item x="2496"/>
        <item x="1682"/>
        <item x="1683"/>
        <item x="1997"/>
        <item x="5"/>
        <item x="6"/>
        <item x="7"/>
        <item x="8"/>
        <item x="767"/>
        <item x="2312"/>
        <item x="1529"/>
        <item x="1530"/>
        <item x="2497"/>
        <item x="2313"/>
        <item x="768"/>
        <item x="2314"/>
        <item x="2315"/>
        <item x="2316"/>
        <item x="769"/>
        <item x="2317"/>
        <item x="2318"/>
        <item x="2319"/>
        <item x="770"/>
        <item x="1843"/>
        <item x="2320"/>
        <item x="1844"/>
        <item x="1684"/>
        <item x="1571"/>
        <item x="1845"/>
        <item x="1685"/>
        <item x="1846"/>
        <item x="1847"/>
        <item x="548"/>
        <item x="936"/>
        <item x="426"/>
        <item x="2736"/>
        <item x="2737"/>
        <item x="2321"/>
        <item x="2322"/>
        <item x="1291"/>
        <item x="1292"/>
        <item x="549"/>
        <item x="937"/>
        <item x="427"/>
        <item x="2738"/>
        <item x="2739"/>
        <item x="2323"/>
        <item x="2324"/>
        <item x="1293"/>
        <item x="1294"/>
        <item x="550"/>
        <item x="1622"/>
        <item x="1686"/>
        <item x="2740"/>
        <item x="771"/>
        <item x="2325"/>
        <item x="1295"/>
        <item x="1296"/>
        <item x="1750"/>
        <item x="428"/>
        <item x="429"/>
        <item x="430"/>
        <item x="431"/>
        <item x="432"/>
        <item x="433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1998"/>
        <item x="1999"/>
        <item x="2000"/>
        <item x="9"/>
        <item x="10"/>
        <item x="11"/>
        <item x="12"/>
        <item x="13"/>
        <item x="14"/>
        <item x="15"/>
        <item x="16"/>
        <item x="1531"/>
        <item x="772"/>
        <item x="1348"/>
        <item x="1349"/>
        <item x="17"/>
        <item x="1350"/>
        <item x="135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5">
        <item x="152"/>
        <item x="47"/>
        <item x="139"/>
        <item x="10"/>
        <item x="106"/>
        <item x="165"/>
        <item x="175"/>
        <item x="177"/>
        <item x="78"/>
        <item x="13"/>
        <item x="155"/>
        <item x="46"/>
        <item x="41"/>
        <item x="114"/>
        <item x="144"/>
        <item x="105"/>
        <item x="138"/>
        <item x="130"/>
        <item x="21"/>
        <item x="159"/>
        <item x="166"/>
        <item x="2"/>
        <item x="33"/>
        <item x="145"/>
        <item x="179"/>
        <item x="18"/>
        <item x="4"/>
        <item x="89"/>
        <item x="75"/>
        <item x="29"/>
        <item x="126"/>
        <item x="184"/>
        <item x="150"/>
        <item x="120"/>
        <item x="30"/>
        <item x="102"/>
        <item x="67"/>
        <item x="60"/>
        <item x="43"/>
        <item x="25"/>
        <item x="11"/>
        <item x="35"/>
        <item x="71"/>
        <item x="104"/>
        <item x="115"/>
        <item x="88"/>
        <item x="37"/>
        <item x="56"/>
        <item x="170"/>
        <item x="133"/>
        <item x="119"/>
        <item x="140"/>
        <item x="154"/>
        <item x="163"/>
        <item x="49"/>
        <item x="107"/>
        <item x="8"/>
        <item x="149"/>
        <item x="93"/>
        <item x="128"/>
        <item x="135"/>
        <item x="108"/>
        <item x="83"/>
        <item x="183"/>
        <item x="158"/>
        <item x="73"/>
        <item x="109"/>
        <item x="22"/>
        <item x="123"/>
        <item x="121"/>
        <item x="137"/>
        <item x="79"/>
        <item x="28"/>
        <item x="58"/>
        <item x="168"/>
        <item x="3"/>
        <item x="124"/>
        <item x="122"/>
        <item x="48"/>
        <item x="110"/>
        <item x="116"/>
        <item x="171"/>
        <item x="100"/>
        <item x="62"/>
        <item x="125"/>
        <item x="161"/>
        <item x="52"/>
        <item x="19"/>
        <item x="172"/>
        <item x="131"/>
        <item x="65"/>
        <item x="70"/>
        <item x="141"/>
        <item x="118"/>
        <item x="36"/>
        <item x="127"/>
        <item x="81"/>
        <item x="57"/>
        <item x="85"/>
        <item x="50"/>
        <item x="66"/>
        <item x="0"/>
        <item x="111"/>
        <item x="96"/>
        <item x="153"/>
        <item x="55"/>
        <item x="5"/>
        <item x="112"/>
        <item x="14"/>
        <item x="7"/>
        <item x="9"/>
        <item x="16"/>
        <item x="147"/>
        <item x="26"/>
        <item x="40"/>
        <item x="180"/>
        <item x="24"/>
        <item x="15"/>
        <item x="69"/>
        <item x="148"/>
        <item x="42"/>
        <item x="178"/>
        <item x="176"/>
        <item x="101"/>
        <item x="17"/>
        <item x="23"/>
        <item x="98"/>
        <item x="6"/>
        <item x="45"/>
        <item x="59"/>
        <item x="38"/>
        <item x="86"/>
        <item x="173"/>
        <item x="92"/>
        <item x="99"/>
        <item x="53"/>
        <item x="44"/>
        <item x="151"/>
        <item x="82"/>
        <item x="12"/>
        <item x="51"/>
        <item x="31"/>
        <item x="54"/>
        <item x="34"/>
        <item x="39"/>
        <item x="94"/>
        <item x="181"/>
        <item x="117"/>
        <item x="20"/>
        <item x="64"/>
        <item x="91"/>
        <item x="27"/>
        <item x="84"/>
        <item x="134"/>
        <item x="95"/>
        <item x="1"/>
        <item x="90"/>
        <item x="61"/>
        <item x="77"/>
        <item x="72"/>
        <item x="113"/>
        <item x="87"/>
        <item x="74"/>
        <item x="143"/>
        <item x="76"/>
        <item x="68"/>
        <item x="167"/>
        <item x="103"/>
        <item x="132"/>
        <item x="169"/>
        <item x="156"/>
        <item x="80"/>
        <item x="160"/>
        <item x="182"/>
        <item x="136"/>
        <item x="142"/>
        <item x="97"/>
        <item x="157"/>
        <item x="174"/>
        <item x="129"/>
        <item x="146"/>
        <item x="162"/>
        <item x="63"/>
        <item x="164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4">
        <item x="93"/>
        <item x="109"/>
        <item x="75"/>
        <item x="13"/>
        <item x="155"/>
        <item x="41"/>
        <item x="154"/>
        <item x="89"/>
        <item x="48"/>
        <item x="97"/>
        <item x="44"/>
        <item x="113"/>
        <item x="11"/>
        <item x="87"/>
        <item x="66"/>
        <item x="38"/>
        <item x="69"/>
        <item x="161"/>
        <item x="94"/>
        <item x="174"/>
        <item x="126"/>
        <item x="131"/>
        <item x="19"/>
        <item x="35"/>
        <item x="6"/>
        <item x="162"/>
        <item x="83"/>
        <item x="144"/>
        <item x="79"/>
        <item x="108"/>
        <item x="130"/>
        <item x="45"/>
        <item x="120"/>
        <item x="111"/>
        <item x="50"/>
        <item x="106"/>
        <item x="146"/>
        <item x="82"/>
        <item x="28"/>
        <item x="104"/>
        <item x="8"/>
        <item x="163"/>
        <item x="148"/>
        <item x="77"/>
        <item x="1"/>
        <item x="102"/>
        <item x="140"/>
        <item x="114"/>
        <item x="4"/>
        <item x="110"/>
        <item x="43"/>
        <item x="128"/>
        <item x="143"/>
        <item x="26"/>
        <item x="49"/>
        <item x="60"/>
        <item x="37"/>
        <item x="139"/>
        <item x="53"/>
        <item x="29"/>
        <item x="40"/>
        <item x="121"/>
        <item x="61"/>
        <item x="56"/>
        <item x="151"/>
        <item x="117"/>
        <item x="124"/>
        <item x="55"/>
        <item x="115"/>
        <item x="169"/>
        <item x="46"/>
        <item x="85"/>
        <item x="136"/>
        <item x="135"/>
        <item x="99"/>
        <item x="12"/>
        <item x="156"/>
        <item x="15"/>
        <item x="119"/>
        <item x="180"/>
        <item x="67"/>
        <item x="71"/>
        <item x="100"/>
        <item x="92"/>
        <item x="32"/>
        <item x="22"/>
        <item x="138"/>
        <item x="88"/>
        <item x="137"/>
        <item x="39"/>
        <item x="20"/>
        <item x="54"/>
        <item x="103"/>
        <item x="95"/>
        <item x="58"/>
        <item x="105"/>
        <item x="182"/>
        <item x="59"/>
        <item x="164"/>
        <item x="172"/>
        <item x="10"/>
        <item x="24"/>
        <item x="127"/>
        <item x="34"/>
        <item x="175"/>
        <item x="16"/>
        <item x="166"/>
        <item x="150"/>
        <item x="98"/>
        <item x="122"/>
        <item x="152"/>
        <item x="153"/>
        <item x="157"/>
        <item x="132"/>
        <item x="159"/>
        <item x="57"/>
        <item x="5"/>
        <item x="142"/>
        <item x="173"/>
        <item x="73"/>
        <item x="3"/>
        <item x="80"/>
        <item x="165"/>
        <item x="9"/>
        <item x="21"/>
        <item x="63"/>
        <item x="14"/>
        <item x="17"/>
        <item x="107"/>
        <item x="160"/>
        <item x="96"/>
        <item x="101"/>
        <item x="86"/>
        <item x="72"/>
        <item x="167"/>
        <item x="90"/>
        <item x="129"/>
        <item x="141"/>
        <item x="70"/>
        <item x="65"/>
        <item x="147"/>
        <item x="51"/>
        <item x="112"/>
        <item x="52"/>
        <item x="91"/>
        <item x="42"/>
        <item x="33"/>
        <item x="177"/>
        <item x="149"/>
        <item x="23"/>
        <item x="36"/>
        <item x="81"/>
        <item x="171"/>
        <item x="76"/>
        <item x="118"/>
        <item x="125"/>
        <item x="170"/>
        <item x="27"/>
        <item x="7"/>
        <item x="31"/>
        <item x="47"/>
        <item x="176"/>
        <item x="78"/>
        <item x="183"/>
        <item x="74"/>
        <item x="18"/>
        <item x="64"/>
        <item x="168"/>
        <item x="178"/>
        <item x="179"/>
        <item x="2"/>
        <item x="181"/>
        <item x="25"/>
        <item x="68"/>
        <item x="145"/>
        <item x="158"/>
        <item x="84"/>
        <item x="133"/>
        <item x="62"/>
        <item x="116"/>
        <item x="123"/>
        <item x="134"/>
        <item x="0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580">
        <item x="1055"/>
        <item x="387"/>
        <item x="824"/>
        <item x="825"/>
        <item x="302"/>
        <item x="1117"/>
        <item x="478"/>
        <item x="437"/>
        <item x="405"/>
        <item x="1372"/>
        <item x="7"/>
        <item x="1370"/>
        <item x="1510"/>
        <item x="324"/>
        <item x="526"/>
        <item x="732"/>
        <item x="696"/>
        <item x="393"/>
        <item x="1318"/>
        <item x="754"/>
        <item x="12"/>
        <item x="1074"/>
        <item x="404"/>
        <item x="784"/>
        <item x="1264"/>
        <item x="1082"/>
        <item x="1143"/>
        <item x="798"/>
        <item x="1324"/>
        <item x="346"/>
        <item x="1317"/>
        <item x="577"/>
        <item x="1441"/>
        <item x="1075"/>
        <item x="921"/>
        <item x="161"/>
        <item x="1280"/>
        <item x="309"/>
        <item x="762"/>
        <item x="394"/>
        <item x="634"/>
        <item x="845"/>
        <item x="1440"/>
        <item x="1212"/>
        <item x="262"/>
        <item x="1184"/>
        <item x="773"/>
        <item x="809"/>
        <item x="831"/>
        <item x="772"/>
        <item x="777"/>
        <item x="1056"/>
        <item x="1051"/>
        <item x="890"/>
        <item x="924"/>
        <item x="155"/>
        <item x="1169"/>
        <item x="70"/>
        <item x="264"/>
        <item x="315"/>
        <item x="310"/>
        <item x="797"/>
        <item x="832"/>
        <item x="336"/>
        <item x="215"/>
        <item x="1526"/>
        <item x="270"/>
        <item x="57"/>
        <item x="386"/>
        <item x="148"/>
        <item x="631"/>
        <item x="863"/>
        <item x="945"/>
        <item x="436"/>
        <item x="793"/>
        <item x="52"/>
        <item x="796"/>
        <item x="624"/>
        <item x="301"/>
        <item x="795"/>
        <item x="861"/>
        <item x="217"/>
        <item x="477"/>
        <item x="1353"/>
        <item x="1081"/>
        <item x="431"/>
        <item x="203"/>
        <item x="1190"/>
        <item x="1473"/>
        <item x="786"/>
        <item x="774"/>
        <item x="944"/>
        <item x="279"/>
        <item x="1543"/>
        <item x="1064"/>
        <item x="1471"/>
        <item x="653"/>
        <item x="632"/>
        <item x="625"/>
        <item x="47"/>
        <item x="403"/>
        <item x="32"/>
        <item x="1080"/>
        <item x="712"/>
        <item x="94"/>
        <item x="990"/>
        <item x="1191"/>
        <item x="914"/>
        <item x="771"/>
        <item x="763"/>
        <item x="879"/>
        <item x="162"/>
        <item x="768"/>
        <item x="794"/>
        <item x="273"/>
        <item x="239"/>
        <item x="887"/>
        <item x="130"/>
        <item x="764"/>
        <item x="1072"/>
        <item x="765"/>
        <item x="1021"/>
        <item x="1458"/>
        <item x="28"/>
        <item x="658"/>
        <item x="668"/>
        <item x="1217"/>
        <item x="811"/>
        <item x="790"/>
        <item x="1348"/>
        <item x="1152"/>
        <item x="165"/>
        <item x="1332"/>
        <item x="1284"/>
        <item x="1346"/>
        <item x="675"/>
        <item x="158"/>
        <item x="959"/>
        <item x="51"/>
        <item x="961"/>
        <item x="962"/>
        <item x="196"/>
        <item x="960"/>
        <item x="31"/>
        <item x="164"/>
        <item x="274"/>
        <item x="303"/>
        <item x="637"/>
        <item x="1028"/>
        <item x="1031"/>
        <item x="17"/>
        <item x="1141"/>
        <item x="984"/>
        <item x="830"/>
        <item x="757"/>
        <item x="983"/>
        <item x="715"/>
        <item x="1"/>
        <item x="89"/>
        <item x="332"/>
        <item x="578"/>
        <item x="446"/>
        <item x="780"/>
        <item x="987"/>
        <item x="288"/>
        <item x="86"/>
        <item x="235"/>
        <item x="1469"/>
        <item x="115"/>
        <item x="430"/>
        <item x="716"/>
        <item x="272"/>
        <item x="1468"/>
        <item x="442"/>
        <item x="886"/>
        <item x="448"/>
        <item x="233"/>
        <item x="1470"/>
        <item x="1472"/>
        <item x="445"/>
        <item x="829"/>
        <item x="889"/>
        <item x="805"/>
        <item x="18"/>
        <item x="769"/>
        <item x="333"/>
        <item x="67"/>
        <item x="334"/>
        <item x="531"/>
        <item x="447"/>
        <item x="118"/>
        <item x="557"/>
        <item x="1267"/>
        <item x="862"/>
        <item x="659"/>
        <item x="0"/>
        <item x="30"/>
        <item x="80"/>
        <item x="576"/>
        <item x="571"/>
        <item x="443"/>
        <item x="201"/>
        <item x="572"/>
        <item x="335"/>
        <item x="988"/>
        <item x="1530"/>
        <item x="190"/>
        <item x="965"/>
        <item x="137"/>
        <item x="722"/>
        <item x="574"/>
        <item x="751"/>
        <item x="775"/>
        <item x="756"/>
        <item x="191"/>
        <item x="343"/>
        <item x="88"/>
        <item x="45"/>
        <item x="1030"/>
        <item x="674"/>
        <item x="1027"/>
        <item x="56"/>
        <item x="1215"/>
        <item x="112"/>
        <item x="440"/>
        <item x="55"/>
        <item x="172"/>
        <item x="1467"/>
        <item x="721"/>
        <item x="666"/>
        <item x="1533"/>
        <item x="189"/>
        <item x="16"/>
        <item x="789"/>
        <item x="1466"/>
        <item x="967"/>
        <item x="331"/>
        <item x="68"/>
        <item x="989"/>
        <item x="636"/>
        <item x="801"/>
        <item x="908"/>
        <item x="717"/>
        <item x="1566"/>
        <item x="776"/>
        <item x="1465"/>
        <item x="6"/>
        <item x="1347"/>
        <item x="175"/>
        <item x="1345"/>
        <item x="766"/>
        <item x="1140"/>
        <item x="966"/>
        <item x="561"/>
        <item x="1142"/>
        <item x="522"/>
        <item x="1135"/>
        <item x="1136"/>
        <item x="1083"/>
        <item x="1022"/>
        <item x="992"/>
        <item x="383"/>
        <item x="62"/>
        <item x="1216"/>
        <item x="1344"/>
        <item x="468"/>
        <item x="1026"/>
        <item x="63"/>
        <item x="964"/>
        <item x="1029"/>
        <item x="882"/>
        <item x="1024"/>
        <item x="749"/>
        <item x="860"/>
        <item x="638"/>
        <item x="1023"/>
        <item x="29"/>
        <item x="1168"/>
        <item x="193"/>
        <item x="623"/>
        <item x="171"/>
        <item x="515"/>
        <item x="986"/>
        <item x="236"/>
        <item x="111"/>
        <item x="660"/>
        <item x="1187"/>
        <item x="1188"/>
        <item x="181"/>
        <item x="1046"/>
        <item x="267"/>
        <item x="799"/>
        <item x="1043"/>
        <item x="673"/>
        <item x="340"/>
        <item x="368"/>
        <item x="85"/>
        <item x="661"/>
        <item x="124"/>
        <item x="93"/>
        <item x="174"/>
        <item x="1342"/>
        <item x="719"/>
        <item x="205"/>
        <item x="1551"/>
        <item x="314"/>
        <item x="392"/>
        <item x="286"/>
        <item x="87"/>
        <item x="1259"/>
        <item x="1213"/>
        <item x="367"/>
        <item x="800"/>
        <item x="234"/>
        <item x="496"/>
        <item x="298"/>
        <item x="759"/>
        <item x="44"/>
        <item x="779"/>
        <item x="197"/>
        <item x="160"/>
        <item x="686"/>
        <item x="9"/>
        <item x="1542"/>
        <item x="366"/>
        <item x="1341"/>
        <item x="1078"/>
        <item x="985"/>
        <item x="993"/>
        <item x="720"/>
        <item x="662"/>
        <item x="1485"/>
        <item x="61"/>
        <item x="667"/>
        <item x="35"/>
        <item x="97"/>
        <item x="758"/>
        <item x="341"/>
        <item x="718"/>
        <item x="963"/>
        <item x="680"/>
        <item x="761"/>
        <item x="792"/>
        <item x="538"/>
        <item x="1529"/>
        <item x="663"/>
        <item x="173"/>
        <item x="153"/>
        <item x="182"/>
        <item x="543"/>
        <item x="19"/>
        <item x="810"/>
        <item x="788"/>
        <item x="770"/>
        <item x="244"/>
        <item x="1032"/>
        <item x="714"/>
        <item x="37"/>
        <item x="767"/>
        <item x="36"/>
        <item x="544"/>
        <item x="545"/>
        <item x="38"/>
        <item x="156"/>
        <item x="1266"/>
        <item x="287"/>
        <item x="1531"/>
        <item x="425"/>
        <item x="546"/>
        <item x="142"/>
        <item x="185"/>
        <item x="575"/>
        <item x="177"/>
        <item x="871"/>
        <item x="27"/>
        <item x="271"/>
        <item x="268"/>
        <item x="39"/>
        <item x="40"/>
        <item x="206"/>
        <item x="275"/>
        <item x="20"/>
        <item x="194"/>
        <item x="43"/>
        <item x="1118"/>
        <item x="936"/>
        <item x="414"/>
        <item x="21"/>
        <item x="1536"/>
        <item x="41"/>
        <item x="787"/>
        <item x="42"/>
        <item x="978"/>
        <item x="1189"/>
        <item x="82"/>
        <item x="192"/>
        <item x="996"/>
        <item x="1343"/>
        <item x="342"/>
        <item x="91"/>
        <item x="345"/>
        <item x="707"/>
        <item x="454"/>
        <item x="104"/>
        <item x="415"/>
        <item x="75"/>
        <item x="100"/>
        <item x="71"/>
        <item x="277"/>
        <item x="926"/>
        <item x="216"/>
        <item x="48"/>
        <item x="251"/>
        <item x="1538"/>
        <item x="122"/>
        <item x="22"/>
        <item x="904"/>
        <item x="1020"/>
        <item x="179"/>
        <item x="812"/>
        <item x="238"/>
        <item x="444"/>
        <item x="1079"/>
        <item x="1442"/>
        <item x="1535"/>
        <item x="1457"/>
        <item x="46"/>
        <item x="433"/>
        <item x="105"/>
        <item x="556"/>
        <item x="108"/>
        <item x="701"/>
        <item x="99"/>
        <item x="428"/>
        <item x="23"/>
        <item x="101"/>
        <item x="635"/>
        <item x="665"/>
        <item x="25"/>
        <item x="178"/>
        <item x="897"/>
        <item x="123"/>
        <item x="198"/>
        <item x="199"/>
        <item x="880"/>
        <item x="180"/>
        <item x="237"/>
        <item x="1265"/>
        <item x="1548"/>
        <item x="1000"/>
        <item x="975"/>
        <item x="782"/>
        <item x="864"/>
        <item x="898"/>
        <item x="554"/>
        <item x="1245"/>
        <item x="1068"/>
        <item x="1450"/>
        <item x="539"/>
        <item x="752"/>
        <item x="1065"/>
        <item x="1040"/>
        <item x="1449"/>
        <item x="672"/>
        <item x="991"/>
        <item x="1448"/>
        <item x="724"/>
        <item x="109"/>
        <item x="325"/>
        <item x="970"/>
        <item x="1451"/>
        <item x="1354"/>
        <item x="24"/>
        <item x="429"/>
        <item x="326"/>
        <item x="1361"/>
        <item x="129"/>
        <item x="1577"/>
        <item x="159"/>
        <item x="919"/>
        <item x="134"/>
        <item x="344"/>
        <item x="654"/>
        <item x="918"/>
        <item x="1309"/>
        <item x="1282"/>
        <item x="349"/>
        <item x="73"/>
        <item x="818"/>
        <item x="1015"/>
        <item x="883"/>
        <item x="114"/>
        <item x="240"/>
        <item x="1393"/>
        <item x="110"/>
        <item x="1329"/>
        <item x="693"/>
        <item x="1281"/>
        <item x="640"/>
        <item x="253"/>
        <item x="60"/>
        <item x="419"/>
        <item x="1067"/>
        <item x="1116"/>
        <item x="655"/>
        <item x="1063"/>
        <item x="804"/>
        <item x="692"/>
        <item x="892"/>
        <item x="678"/>
        <item x="285"/>
        <item x="760"/>
        <item x="452"/>
        <item x="254"/>
        <item x="1454"/>
        <item x="547"/>
        <item x="1016"/>
        <item x="50"/>
        <item x="1300"/>
        <item x="1214"/>
        <item x="90"/>
        <item x="26"/>
        <item x="441"/>
        <item x="188"/>
        <item x="1052"/>
        <item x="1532"/>
        <item x="1544"/>
        <item x="785"/>
        <item x="1567"/>
        <item x="541"/>
        <item x="1547"/>
        <item x="973"/>
        <item x="540"/>
        <item x="95"/>
        <item x="1139"/>
        <item x="1138"/>
        <item x="33"/>
        <item x="878"/>
        <item x="163"/>
        <item x="221"/>
        <item x="434"/>
        <item x="755"/>
        <item x="1104"/>
        <item x="439"/>
        <item x="1546"/>
        <item x="915"/>
        <item x="1326"/>
        <item x="1327"/>
        <item x="250"/>
        <item x="1054"/>
        <item x="327"/>
        <item x="242"/>
        <item x="220"/>
        <item x="1528"/>
        <item x="731"/>
        <item x="1409"/>
        <item x="1058"/>
        <item x="783"/>
        <item x="791"/>
        <item x="81"/>
        <item x="981"/>
        <item x="195"/>
        <item x="412"/>
        <item x="208"/>
        <item x="713"/>
        <item x="92"/>
        <item x="420"/>
        <item x="1524"/>
        <item x="537"/>
        <item x="218"/>
        <item x="741"/>
        <item x="1575"/>
        <item x="893"/>
        <item x="1071"/>
        <item x="894"/>
        <item x="167"/>
        <item x="219"/>
        <item x="564"/>
        <item x="951"/>
        <item x="881"/>
        <item x="710"/>
        <item x="950"/>
        <item x="706"/>
        <item x="211"/>
        <item x="371"/>
        <item x="1537"/>
        <item x="152"/>
        <item x="567"/>
        <item x="747"/>
        <item x="1220"/>
        <item x="542"/>
        <item x="1495"/>
        <item x="566"/>
        <item x="1373"/>
        <item x="1222"/>
        <item x="187"/>
        <item x="135"/>
        <item x="34"/>
        <item x="278"/>
        <item x="228"/>
        <item x="687"/>
        <item x="1057"/>
        <item x="207"/>
        <item x="689"/>
        <item x="151"/>
        <item x="1483"/>
        <item x="98"/>
        <item x="656"/>
        <item x="585"/>
        <item x="147"/>
        <item x="1527"/>
        <item x="727"/>
        <item x="1076"/>
        <item x="353"/>
        <item x="527"/>
        <item x="74"/>
        <item x="925"/>
        <item x="1508"/>
        <item x="284"/>
        <item x="1371"/>
        <item x="1430"/>
        <item x="806"/>
        <item x="1429"/>
        <item x="96"/>
        <item x="778"/>
        <item x="866"/>
        <item x="1506"/>
        <item x="166"/>
        <item x="1509"/>
        <item x="802"/>
        <item x="78"/>
        <item x="1507"/>
        <item x="348"/>
        <item x="226"/>
        <item x="657"/>
        <item x="1474"/>
        <item x="842"/>
        <item x="1475"/>
        <item x="1099"/>
        <item x="725"/>
        <item x="532"/>
        <item x="176"/>
        <item x="943"/>
        <item x="472"/>
        <item x="555"/>
        <item x="469"/>
        <item x="1351"/>
        <item x="1352"/>
        <item x="1578"/>
        <item x="473"/>
        <item x="84"/>
        <item x="475"/>
        <item x="276"/>
        <item x="1369"/>
        <item x="753"/>
        <item x="265"/>
        <item x="402"/>
        <item x="1219"/>
        <item x="15"/>
        <item x="1186"/>
        <item x="560"/>
        <item x="417"/>
        <item x="49"/>
        <item x="1221"/>
        <item x="339"/>
        <item x="817"/>
        <item x="816"/>
        <item x="781"/>
        <item x="844"/>
        <item x="435"/>
        <item x="1077"/>
        <item x="77"/>
        <item x="210"/>
        <item x="1382"/>
        <item x="1381"/>
        <item x="808"/>
        <item x="54"/>
        <item x="1263"/>
        <item x="607"/>
        <item x="1312"/>
        <item x="230"/>
        <item x="1313"/>
        <item x="186"/>
        <item x="688"/>
        <item x="1478"/>
        <item x="1314"/>
        <item x="940"/>
        <item x="535"/>
        <item x="1517"/>
        <item x="972"/>
        <item x="1516"/>
        <item x="1484"/>
        <item x="1518"/>
        <item x="1515"/>
        <item x="1006"/>
        <item x="669"/>
        <item x="1356"/>
        <item x="1455"/>
        <item x="1453"/>
        <item x="803"/>
        <item x="1521"/>
        <item x="1520"/>
        <item x="1519"/>
        <item x="1522"/>
        <item x="1550"/>
        <item x="467"/>
        <item x="1503"/>
        <item x="1573"/>
        <item x="605"/>
        <item x="296"/>
        <item x="1322"/>
        <item x="670"/>
        <item x="874"/>
        <item x="1316"/>
        <item x="1315"/>
        <item x="982"/>
        <item x="1321"/>
        <item x="232"/>
        <item x="664"/>
        <item x="1073"/>
        <item x="1357"/>
        <item x="1486"/>
        <item x="460"/>
        <item x="1437"/>
        <item x="1431"/>
        <item x="396"/>
        <item x="252"/>
        <item x="1436"/>
        <item x="1320"/>
        <item x="107"/>
        <item x="1286"/>
        <item x="569"/>
        <item x="641"/>
        <item x="1438"/>
        <item x="1432"/>
        <item x="565"/>
        <item x="1576"/>
        <item x="1388"/>
        <item x="573"/>
        <item x="399"/>
        <item x="1156"/>
        <item x="1176"/>
        <item x="1160"/>
        <item x="1173"/>
        <item x="249"/>
        <item x="1164"/>
        <item x="1175"/>
        <item x="1163"/>
        <item x="1174"/>
        <item x="1157"/>
        <item x="350"/>
        <item x="1166"/>
        <item x="1165"/>
        <item x="1158"/>
        <item x="1178"/>
        <item x="1159"/>
        <item x="397"/>
        <item x="1177"/>
        <item x="1167"/>
        <item x="1125"/>
        <item x="450"/>
        <item x="212"/>
        <item x="946"/>
        <item x="947"/>
        <item x="1287"/>
        <item x="149"/>
        <item x="476"/>
        <item x="1171"/>
        <item x="1461"/>
        <item x="1124"/>
        <item x="1435"/>
        <item x="1153"/>
        <item x="1047"/>
        <item x="1310"/>
        <item x="1049"/>
        <item x="150"/>
        <item x="1311"/>
        <item x="1433"/>
        <item x="103"/>
        <item x="1439"/>
        <item x="1053"/>
        <item x="385"/>
        <item x="1066"/>
        <item x="432"/>
        <item x="269"/>
        <item x="266"/>
        <item x="384"/>
        <item x="1336"/>
        <item x="458"/>
        <item x="1549"/>
        <item x="1477"/>
        <item x="1209"/>
        <item x="500"/>
        <item x="132"/>
        <item x="184"/>
        <item x="1210"/>
        <item x="1494"/>
        <item x="570"/>
        <item x="1355"/>
        <item x="225"/>
        <item x="551"/>
        <item x="550"/>
        <item x="481"/>
        <item x="311"/>
        <item x="117"/>
        <item x="214"/>
        <item x="312"/>
        <item x="316"/>
        <item x="995"/>
        <item x="534"/>
        <item x="479"/>
        <item x="1338"/>
        <item x="1497"/>
        <item x="1500"/>
        <item x="304"/>
        <item x="1211"/>
        <item x="305"/>
        <item x="1039"/>
        <item x="482"/>
        <item x="200"/>
        <item x="609"/>
        <item x="426"/>
        <item x="1337"/>
        <item x="633"/>
        <item x="652"/>
        <item x="1387"/>
        <item x="651"/>
        <item x="79"/>
        <item x="289"/>
        <item x="259"/>
        <item x="282"/>
        <item x="257"/>
        <item x="260"/>
        <item x="400"/>
        <item x="388"/>
        <item x="463"/>
        <item x="131"/>
        <item x="499"/>
        <item x="116"/>
        <item x="516"/>
        <item x="931"/>
        <item x="497"/>
        <item x="501"/>
        <item x="568"/>
        <item x="502"/>
        <item x="462"/>
        <item x="483"/>
        <item x="83"/>
        <item x="484"/>
        <item x="1155"/>
        <item x="485"/>
        <item x="503"/>
        <item x="231"/>
        <item x="1154"/>
        <item x="398"/>
        <item x="1328"/>
        <item x="1525"/>
        <item x="487"/>
        <item x="519"/>
        <item x="518"/>
        <item x="939"/>
        <item x="521"/>
        <item x="524"/>
        <item x="525"/>
        <item x="1042"/>
        <item x="1182"/>
        <item x="1162"/>
        <item x="997"/>
        <item x="1179"/>
        <item x="1161"/>
        <item x="1062"/>
        <item x="517"/>
        <item x="1181"/>
        <item x="224"/>
        <item x="401"/>
        <item x="523"/>
        <item x="1180"/>
        <item x="901"/>
        <item x="1446"/>
        <item x="1025"/>
        <item x="1045"/>
        <item x="1301"/>
        <item x="1183"/>
        <item x="261"/>
        <item x="671"/>
        <item x="857"/>
        <item x="106"/>
        <item x="461"/>
        <item x="1172"/>
        <item x="1368"/>
        <item x="520"/>
        <item x="263"/>
        <item x="330"/>
        <item x="1092"/>
        <item x="1447"/>
        <item x="676"/>
        <item x="390"/>
        <item x="851"/>
        <item x="1323"/>
        <item x="1251"/>
        <item x="1296"/>
        <item x="1297"/>
        <item x="258"/>
        <item x="204"/>
        <item x="907"/>
        <item x="505"/>
        <item x="493"/>
        <item x="601"/>
        <item x="750"/>
        <item x="679"/>
        <item x="579"/>
        <item x="681"/>
        <item x="1367"/>
        <item x="243"/>
        <item x="1366"/>
        <item x="480"/>
        <item x="486"/>
        <item x="1362"/>
        <item x="465"/>
        <item x="313"/>
        <item x="488"/>
        <item x="616"/>
        <item x="306"/>
        <item x="1501"/>
        <item x="492"/>
        <item x="1499"/>
        <item x="1224"/>
        <item x="1013"/>
        <item x="1106"/>
        <item x="615"/>
        <item x="389"/>
        <item x="608"/>
        <item x="451"/>
        <item x="613"/>
        <item x="113"/>
        <item x="626"/>
        <item x="928"/>
        <item x="612"/>
        <item x="498"/>
        <item x="504"/>
        <item x="506"/>
        <item x="610"/>
        <item x="1540"/>
        <item x="1539"/>
        <item x="723"/>
        <item x="1012"/>
        <item x="611"/>
        <item x="59"/>
        <item x="949"/>
        <item x="1386"/>
        <item x="948"/>
        <item x="507"/>
        <item x="1398"/>
        <item x="308"/>
        <item x="307"/>
        <item x="1223"/>
        <item x="511"/>
        <item x="1479"/>
        <item x="1480"/>
        <item x="1385"/>
        <item x="618"/>
        <item x="1119"/>
        <item x="380"/>
        <item x="628"/>
        <item x="617"/>
        <item x="620"/>
        <item x="619"/>
        <item x="621"/>
        <item x="630"/>
        <item x="1564"/>
        <item x="490"/>
        <item x="491"/>
        <item x="629"/>
        <item x="495"/>
        <item x="1137"/>
        <item x="622"/>
        <item x="489"/>
        <item x="941"/>
        <item x="1570"/>
        <item x="255"/>
        <item x="494"/>
        <item x="968"/>
        <item x="562"/>
        <item x="1003"/>
        <item x="807"/>
        <item x="737"/>
        <item x="1278"/>
        <item x="935"/>
        <item x="927"/>
        <item x="154"/>
        <item x="694"/>
        <item x="381"/>
        <item x="128"/>
        <item x="58"/>
        <item x="120"/>
        <item x="980"/>
        <item x="464"/>
        <item x="840"/>
        <item x="512"/>
        <item x="510"/>
        <item x="509"/>
        <item x="144"/>
        <item x="508"/>
        <item x="513"/>
        <item x="942"/>
        <item x="514"/>
        <item x="391"/>
        <item x="614"/>
        <item x="76"/>
        <item x="1444"/>
        <item x="627"/>
        <item x="1350"/>
        <item x="1349"/>
        <item x="979"/>
        <item x="1434"/>
        <item x="553"/>
        <item x="976"/>
        <item x="1331"/>
        <item x="1330"/>
        <item x="1325"/>
        <item x="1319"/>
        <item x="875"/>
        <item x="1302"/>
        <item x="1399"/>
        <item x="1428"/>
        <item x="53"/>
        <item x="841"/>
        <item x="885"/>
        <item x="828"/>
        <item x="1044"/>
        <item x="1534"/>
        <item x="372"/>
        <item x="1098"/>
        <item x="65"/>
        <item x="1425"/>
        <item x="202"/>
        <item x="856"/>
        <item x="855"/>
        <item x="1407"/>
        <item x="1308"/>
        <item x="821"/>
        <item x="317"/>
        <item x="923"/>
        <item x="974"/>
        <item x="913"/>
        <item x="1502"/>
        <item x="858"/>
        <item x="1498"/>
        <item x="822"/>
        <item x="1496"/>
        <item x="1400"/>
        <item x="1170"/>
        <item x="1299"/>
        <item x="1456"/>
        <item x="1014"/>
        <item x="903"/>
        <item x="1365"/>
        <item x="896"/>
        <item x="1391"/>
        <item x="728"/>
        <item x="1185"/>
        <item x="730"/>
        <item x="1392"/>
        <item x="839"/>
        <item x="729"/>
        <item x="133"/>
        <item x="1246"/>
        <item x="853"/>
        <item x="1380"/>
        <item x="1504"/>
        <item x="743"/>
        <item x="1505"/>
        <item x="700"/>
        <item x="1250"/>
        <item x="1412"/>
        <item x="1569"/>
        <item x="119"/>
        <item x="920"/>
        <item x="1295"/>
        <item x="416"/>
        <item x="1363"/>
        <item x="642"/>
        <item x="738"/>
        <item x="229"/>
        <item x="884"/>
        <item x="742"/>
        <item x="838"/>
        <item x="1069"/>
        <item x="1359"/>
        <item x="843"/>
        <item x="1248"/>
        <item x="902"/>
        <item x="1489"/>
        <item x="977"/>
        <item x="1490"/>
        <item x="1304"/>
        <item x="872"/>
        <item x="708"/>
        <item x="1414"/>
        <item x="1303"/>
        <item x="1247"/>
        <item x="1418"/>
        <item x="1305"/>
        <item x="1415"/>
        <item x="1411"/>
        <item x="888"/>
        <item x="1413"/>
        <item x="1421"/>
        <item x="1420"/>
        <item x="213"/>
        <item x="580"/>
        <item x="1050"/>
        <item x="1422"/>
        <item x="1417"/>
        <item x="1048"/>
        <item x="1419"/>
        <item x="145"/>
        <item x="1416"/>
        <item x="1424"/>
        <item x="1249"/>
        <item x="1423"/>
        <item x="827"/>
        <item x="1445"/>
        <item x="1443"/>
        <item x="1491"/>
        <item x="1358"/>
        <item x="395"/>
        <item x="854"/>
        <item x="1070"/>
        <item x="421"/>
        <item x="281"/>
        <item x="407"/>
        <item x="408"/>
        <item x="1493"/>
        <item x="406"/>
        <item x="256"/>
        <item x="280"/>
        <item x="411"/>
        <item x="1492"/>
        <item x="1397"/>
        <item x="409"/>
        <item x="1487"/>
        <item x="1396"/>
        <item x="4"/>
        <item x="1333"/>
        <item x="1488"/>
        <item x="1335"/>
        <item x="1334"/>
        <item x="934"/>
        <item x="933"/>
        <item x="1279"/>
        <item x="1294"/>
        <item x="1460"/>
        <item x="72"/>
        <item x="552"/>
        <item x="909"/>
        <item x="849"/>
        <item x="910"/>
        <item x="410"/>
        <item x="1389"/>
        <item x="911"/>
        <item x="356"/>
        <item x="1427"/>
        <item x="1390"/>
        <item x="1426"/>
        <item x="1459"/>
        <item x="1128"/>
        <item x="1360"/>
        <item x="1127"/>
        <item x="377"/>
        <item x="1340"/>
        <item x="1339"/>
        <item x="299"/>
        <item x="677"/>
        <item x="646"/>
        <item x="645"/>
        <item x="647"/>
        <item x="644"/>
        <item x="744"/>
        <item x="241"/>
        <item x="739"/>
        <item x="359"/>
        <item x="865"/>
        <item x="643"/>
        <item x="1103"/>
        <item x="290"/>
        <item x="1095"/>
        <item x="1462"/>
        <item x="291"/>
        <item x="1463"/>
        <item x="1383"/>
        <item x="453"/>
        <item x="1523"/>
        <item x="648"/>
        <item x="847"/>
        <item x="1410"/>
        <item x="1408"/>
        <item x="138"/>
        <item x="971"/>
        <item x="848"/>
        <item x="969"/>
        <item x="1144"/>
        <item x="300"/>
        <item x="1226"/>
        <item x="11"/>
        <item x="823"/>
        <item x="1298"/>
        <item x="740"/>
        <item x="846"/>
        <item x="470"/>
        <item x="870"/>
        <item x="358"/>
        <item x="835"/>
        <item x="1291"/>
        <item x="1292"/>
        <item x="1272"/>
        <item x="360"/>
        <item x="373"/>
        <item x="1134"/>
        <item x="1384"/>
        <item x="1088"/>
        <item x="852"/>
        <item x="1107"/>
        <item x="584"/>
        <item x="1563"/>
        <item x="2"/>
        <item x="1269"/>
        <item x="536"/>
        <item x="361"/>
        <item x="834"/>
        <item x="695"/>
        <item x="127"/>
        <item x="3"/>
        <item x="168"/>
        <item x="833"/>
        <item x="121"/>
        <item x="139"/>
        <item x="837"/>
        <item x="169"/>
        <item x="1513"/>
        <item x="1101"/>
        <item x="559"/>
        <item x="1511"/>
        <item x="382"/>
        <item x="589"/>
        <item x="438"/>
        <item x="157"/>
        <item x="958"/>
        <item x="1481"/>
        <item x="466"/>
        <item x="1192"/>
        <item x="1233"/>
        <item x="649"/>
        <item x="709"/>
        <item x="899"/>
        <item x="328"/>
        <item x="900"/>
        <item x="337"/>
        <item x="329"/>
        <item x="1262"/>
        <item x="650"/>
        <item x="1306"/>
        <item x="375"/>
        <item x="352"/>
        <item x="1514"/>
        <item x="1102"/>
        <item x="376"/>
        <item x="1512"/>
        <item x="1307"/>
        <item x="1261"/>
        <item x="1406"/>
        <item x="1405"/>
        <item x="283"/>
        <item x="1571"/>
        <item x="548"/>
        <item x="1404"/>
        <item x="859"/>
        <item x="1097"/>
        <item x="912"/>
        <item x="1270"/>
        <item x="1401"/>
        <item x="170"/>
        <item x="1402"/>
        <item x="1572"/>
        <item x="1403"/>
        <item x="1364"/>
        <item x="1132"/>
        <item x="1232"/>
        <item x="895"/>
        <item x="1133"/>
        <item x="1482"/>
        <item x="1234"/>
        <item x="850"/>
        <item x="826"/>
        <item x="1236"/>
        <item x="1235"/>
        <item x="815"/>
        <item x="876"/>
        <item x="602"/>
        <item x="1193"/>
        <item x="1374"/>
        <item x="1202"/>
        <item x="1200"/>
        <item x="1273"/>
        <item x="905"/>
        <item x="1201"/>
        <item x="549"/>
        <item x="1206"/>
        <item x="1197"/>
        <item x="1105"/>
        <item x="1203"/>
        <item x="1008"/>
        <item x="318"/>
        <item x="1194"/>
        <item x="582"/>
        <item x="1225"/>
        <item x="1218"/>
        <item x="322"/>
        <item x="1150"/>
        <item x="1237"/>
        <item x="868"/>
        <item x="370"/>
        <item x="746"/>
        <item x="369"/>
        <item x="1240"/>
        <item x="1239"/>
        <item x="1238"/>
        <item x="867"/>
        <item x="1037"/>
        <item x="1035"/>
        <item x="1038"/>
        <item x="146"/>
        <item x="1151"/>
        <item x="1033"/>
        <item x="1148"/>
        <item x="227"/>
        <item x="1260"/>
        <item x="1110"/>
        <item x="1109"/>
        <item x="583"/>
        <item x="1375"/>
        <item x="1094"/>
        <item x="1565"/>
        <item x="1036"/>
        <item x="1227"/>
        <item x="711"/>
        <item x="1034"/>
        <item x="598"/>
        <item x="1147"/>
        <item x="1108"/>
        <item x="1229"/>
        <item x="937"/>
        <item x="427"/>
        <item x="1145"/>
        <item x="1476"/>
        <item x="1113"/>
        <item x="1149"/>
        <item x="423"/>
        <item x="424"/>
        <item x="748"/>
        <item x="1146"/>
        <item x="1093"/>
        <item x="705"/>
        <item x="319"/>
        <item x="1196"/>
        <item x="320"/>
        <item x="1195"/>
        <item x="1198"/>
        <item x="321"/>
        <item x="1199"/>
        <item x="1204"/>
        <item x="1207"/>
        <item x="323"/>
        <item x="1256"/>
        <item x="1205"/>
        <item x="1208"/>
        <item x="929"/>
        <item x="1254"/>
        <item x="930"/>
        <item x="922"/>
        <item x="1253"/>
        <item x="1257"/>
        <item x="1255"/>
        <item x="814"/>
        <item x="1041"/>
        <item x="1228"/>
        <item x="222"/>
        <item x="1258"/>
        <item x="639"/>
        <item x="1271"/>
        <item x="533"/>
        <item x="1230"/>
        <item x="1231"/>
        <item x="459"/>
        <item x="1059"/>
        <item x="357"/>
        <item x="1061"/>
        <item x="1060"/>
        <item x="873"/>
        <item x="563"/>
        <item x="1568"/>
        <item x="418"/>
        <item x="1100"/>
        <item x="736"/>
        <item x="1574"/>
        <item x="999"/>
        <item x="735"/>
        <item x="820"/>
        <item x="606"/>
        <item x="599"/>
        <item x="64"/>
        <item x="917"/>
        <item x="916"/>
        <item x="136"/>
        <item x="581"/>
        <item x="600"/>
        <item x="338"/>
        <item x="141"/>
        <item x="355"/>
        <item x="952"/>
        <item x="836"/>
        <item x="953"/>
        <item x="877"/>
        <item x="954"/>
        <item x="1112"/>
        <item x="702"/>
        <item x="1111"/>
        <item x="379"/>
        <item x="378"/>
        <item x="869"/>
        <item x="704"/>
        <item x="66"/>
        <item x="354"/>
        <item x="528"/>
        <item x="351"/>
        <item x="474"/>
        <item x="1005"/>
        <item x="1556"/>
        <item x="1554"/>
        <item x="1555"/>
        <item x="1557"/>
        <item x="1004"/>
        <item x="1007"/>
        <item x="734"/>
        <item x="733"/>
        <item x="14"/>
        <item x="891"/>
        <item x="998"/>
        <item x="604"/>
        <item x="292"/>
        <item x="932"/>
        <item x="471"/>
        <item x="529"/>
        <item x="1553"/>
        <item x="293"/>
        <item x="703"/>
        <item x="294"/>
        <item x="1268"/>
        <item x="295"/>
        <item x="955"/>
        <item x="365"/>
        <item x="956"/>
        <item x="957"/>
        <item x="1394"/>
        <item x="1395"/>
        <item x="69"/>
        <item x="143"/>
        <item x="140"/>
        <item x="530"/>
        <item x="699"/>
        <item x="603"/>
        <item x="1089"/>
        <item x="1378"/>
        <item x="698"/>
        <item x="697"/>
        <item x="906"/>
        <item x="1131"/>
        <item x="1377"/>
        <item x="297"/>
        <item x="938"/>
        <item x="994"/>
        <item x="5"/>
        <item x="1242"/>
        <item x="1241"/>
        <item x="209"/>
        <item x="1244"/>
        <item x="1243"/>
        <item x="245"/>
        <item x="247"/>
        <item x="246"/>
        <item x="374"/>
        <item x="248"/>
        <item x="1096"/>
        <item x="8"/>
        <item x="1376"/>
        <item x="1011"/>
        <item x="364"/>
        <item x="1010"/>
        <item x="1274"/>
        <item x="1009"/>
        <item x="126"/>
        <item x="588"/>
        <item x="1115"/>
        <item x="125"/>
        <item x="1293"/>
        <item x="1114"/>
        <item x="1130"/>
        <item x="819"/>
        <item x="1558"/>
        <item x="1290"/>
        <item x="1129"/>
        <item x="1275"/>
        <item x="456"/>
        <item x="457"/>
        <item x="363"/>
        <item x="586"/>
        <item x="1288"/>
        <item x="362"/>
        <item x="1289"/>
        <item x="587"/>
        <item x="1276"/>
        <item x="223"/>
        <item x="597"/>
        <item x="596"/>
        <item x="592"/>
        <item x="593"/>
        <item x="595"/>
        <item x="1277"/>
        <item x="726"/>
        <item x="590"/>
        <item x="591"/>
        <item x="594"/>
        <item x="1121"/>
        <item x="1120"/>
        <item x="1541"/>
        <item x="449"/>
        <item x="1464"/>
        <item x="1562"/>
        <item x="1561"/>
        <item x="1283"/>
        <item x="1552"/>
        <item x="1090"/>
        <item x="1091"/>
        <item x="1559"/>
        <item x="102"/>
        <item x="1560"/>
        <item x="347"/>
        <item x="10"/>
        <item x="455"/>
        <item x="183"/>
        <item x="413"/>
        <item x="1379"/>
        <item x="1285"/>
        <item x="1123"/>
        <item x="1001"/>
        <item x="1122"/>
        <item x="1545"/>
        <item x="1087"/>
        <item x="1086"/>
        <item x="1084"/>
        <item x="1085"/>
        <item x="1452"/>
        <item x="1019"/>
        <item x="1126"/>
        <item x="813"/>
        <item x="1252"/>
        <item x="422"/>
        <item x="558"/>
        <item x="682"/>
        <item x="745"/>
        <item x="1002"/>
        <item x="685"/>
        <item x="1017"/>
        <item x="1018"/>
        <item x="1579"/>
        <item x="13"/>
        <item x="690"/>
        <item x="691"/>
        <item x="683"/>
        <item x="6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6"/>
        <item x="2"/>
        <item x="1"/>
        <item x="4"/>
        <item x="7"/>
        <item x="0"/>
        <item x="5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64">
        <item x="50"/>
        <item x="58"/>
        <item x="63"/>
        <item x="0"/>
        <item x="40"/>
        <item x="54"/>
        <item x="20"/>
        <item x="17"/>
        <item x="52"/>
        <item x="38"/>
        <item x="2"/>
        <item x="10"/>
        <item x="11"/>
        <item x="61"/>
        <item x="62"/>
        <item x="22"/>
        <item x="30"/>
        <item x="9"/>
        <item x="18"/>
        <item x="31"/>
        <item x="46"/>
        <item x="8"/>
        <item x="42"/>
        <item x="41"/>
        <item x="55"/>
        <item x="36"/>
        <item x="51"/>
        <item x="25"/>
        <item x="3"/>
        <item x="28"/>
        <item x="15"/>
        <item x="60"/>
        <item x="33"/>
        <item x="5"/>
        <item x="23"/>
        <item x="56"/>
        <item x="29"/>
        <item x="14"/>
        <item x="12"/>
        <item x="16"/>
        <item x="24"/>
        <item x="7"/>
        <item x="35"/>
        <item x="37"/>
        <item x="34"/>
        <item x="39"/>
        <item x="57"/>
        <item x="1"/>
        <item x="32"/>
        <item x="47"/>
        <item x="6"/>
        <item x="43"/>
        <item x="59"/>
        <item x="49"/>
        <item x="48"/>
        <item x="27"/>
        <item x="53"/>
        <item x="21"/>
        <item x="44"/>
        <item x="26"/>
        <item x="13"/>
        <item x="45"/>
        <item x="19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21">
        <item x="196"/>
        <item x="119"/>
        <item x="135"/>
        <item x="30"/>
        <item x="150"/>
        <item x="121"/>
        <item x="48"/>
        <item x="137"/>
        <item x="102"/>
        <item x="5"/>
        <item x="1"/>
        <item x="67"/>
        <item x="190"/>
        <item x="96"/>
        <item x="165"/>
        <item x="23"/>
        <item x="42"/>
        <item x="158"/>
        <item x="72"/>
        <item x="168"/>
        <item x="113"/>
        <item x="77"/>
        <item x="156"/>
        <item x="209"/>
        <item x="145"/>
        <item x="16"/>
        <item x="159"/>
        <item x="152"/>
        <item x="217"/>
        <item x="197"/>
        <item x="108"/>
        <item x="11"/>
        <item x="51"/>
        <item x="129"/>
        <item x="177"/>
        <item x="70"/>
        <item x="175"/>
        <item x="206"/>
        <item x="149"/>
        <item x="164"/>
        <item x="81"/>
        <item x="106"/>
        <item x="153"/>
        <item x="213"/>
        <item x="131"/>
        <item x="118"/>
        <item x="105"/>
        <item x="88"/>
        <item x="25"/>
        <item x="176"/>
        <item x="93"/>
        <item x="130"/>
        <item x="99"/>
        <item x="87"/>
        <item x="138"/>
        <item x="122"/>
        <item x="188"/>
        <item x="103"/>
        <item x="8"/>
        <item x="97"/>
        <item x="52"/>
        <item x="69"/>
        <item x="55"/>
        <item x="90"/>
        <item x="24"/>
        <item x="180"/>
        <item x="207"/>
        <item x="20"/>
        <item x="174"/>
        <item x="154"/>
        <item x="0"/>
        <item x="125"/>
        <item x="18"/>
        <item x="38"/>
        <item x="171"/>
        <item x="173"/>
        <item x="208"/>
        <item x="83"/>
        <item x="36"/>
        <item x="109"/>
        <item x="136"/>
        <item x="211"/>
        <item x="31"/>
        <item x="101"/>
        <item x="53"/>
        <item x="169"/>
        <item x="15"/>
        <item x="85"/>
        <item x="147"/>
        <item x="107"/>
        <item x="187"/>
        <item x="191"/>
        <item x="43"/>
        <item x="128"/>
        <item x="193"/>
        <item x="204"/>
        <item x="22"/>
        <item x="111"/>
        <item x="144"/>
        <item x="123"/>
        <item x="219"/>
        <item x="142"/>
        <item x="7"/>
        <item x="192"/>
        <item x="76"/>
        <item x="104"/>
        <item x="185"/>
        <item x="112"/>
        <item x="214"/>
        <item x="117"/>
        <item x="74"/>
        <item x="146"/>
        <item x="54"/>
        <item x="184"/>
        <item x="56"/>
        <item x="41"/>
        <item x="162"/>
        <item x="26"/>
        <item x="148"/>
        <item x="194"/>
        <item x="95"/>
        <item x="139"/>
        <item x="78"/>
        <item x="183"/>
        <item x="210"/>
        <item x="91"/>
        <item x="37"/>
        <item x="179"/>
        <item x="39"/>
        <item x="143"/>
        <item x="65"/>
        <item x="66"/>
        <item x="19"/>
        <item x="100"/>
        <item x="181"/>
        <item x="163"/>
        <item x="199"/>
        <item x="45"/>
        <item x="160"/>
        <item x="212"/>
        <item x="215"/>
        <item x="127"/>
        <item x="44"/>
        <item x="21"/>
        <item x="155"/>
        <item x="116"/>
        <item x="6"/>
        <item x="178"/>
        <item x="167"/>
        <item x="216"/>
        <item x="3"/>
        <item x="68"/>
        <item x="182"/>
        <item x="201"/>
        <item x="10"/>
        <item x="33"/>
        <item x="9"/>
        <item x="220"/>
        <item x="114"/>
        <item x="79"/>
        <item x="141"/>
        <item x="27"/>
        <item x="198"/>
        <item x="57"/>
        <item x="89"/>
        <item x="98"/>
        <item x="46"/>
        <item x="47"/>
        <item x="32"/>
        <item x="75"/>
        <item x="86"/>
        <item x="161"/>
        <item x="110"/>
        <item x="62"/>
        <item x="115"/>
        <item x="120"/>
        <item x="82"/>
        <item x="157"/>
        <item x="12"/>
        <item x="40"/>
        <item x="172"/>
        <item x="80"/>
        <item x="84"/>
        <item x="202"/>
        <item x="35"/>
        <item x="49"/>
        <item x="64"/>
        <item x="195"/>
        <item x="124"/>
        <item x="14"/>
        <item x="17"/>
        <item x="29"/>
        <item x="203"/>
        <item x="133"/>
        <item x="218"/>
        <item x="60"/>
        <item x="134"/>
        <item x="2"/>
        <item x="186"/>
        <item x="189"/>
        <item x="59"/>
        <item x="50"/>
        <item x="166"/>
        <item x="200"/>
        <item x="126"/>
        <item x="34"/>
        <item x="63"/>
        <item x="73"/>
        <item x="71"/>
        <item x="13"/>
        <item x="58"/>
        <item x="61"/>
        <item x="205"/>
        <item x="94"/>
        <item x="151"/>
        <item x="140"/>
        <item x="28"/>
        <item x="132"/>
        <item x="170"/>
        <item x="92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43">
        <item x="216"/>
        <item x="268"/>
        <item x="151"/>
        <item x="30"/>
        <item x="146"/>
        <item x="80"/>
        <item x="3"/>
        <item x="42"/>
        <item x="75"/>
        <item x="283"/>
        <item x="304"/>
        <item x="317"/>
        <item x="112"/>
        <item x="73"/>
        <item x="284"/>
        <item x="336"/>
        <item x="275"/>
        <item x="174"/>
        <item x="36"/>
        <item x="28"/>
        <item x="139"/>
        <item x="18"/>
        <item x="200"/>
        <item x="59"/>
        <item x="40"/>
        <item x="13"/>
        <item x="191"/>
        <item x="245"/>
        <item x="136"/>
        <item x="323"/>
        <item x="324"/>
        <item x="290"/>
        <item x="244"/>
        <item x="122"/>
        <item x="288"/>
        <item x="119"/>
        <item x="308"/>
        <item x="289"/>
        <item x="233"/>
        <item x="298"/>
        <item x="246"/>
        <item x="309"/>
        <item x="121"/>
        <item x="262"/>
        <item x="311"/>
        <item x="261"/>
        <item x="337"/>
        <item x="49"/>
        <item x="58"/>
        <item x="50"/>
        <item x="186"/>
        <item x="187"/>
        <item x="252"/>
        <item x="172"/>
        <item x="201"/>
        <item x="109"/>
        <item x="129"/>
        <item x="291"/>
        <item x="192"/>
        <item x="271"/>
        <item x="312"/>
        <item x="277"/>
        <item x="202"/>
        <item x="328"/>
        <item x="254"/>
        <item x="93"/>
        <item x="77"/>
        <item x="7"/>
        <item x="260"/>
        <item x="123"/>
        <item x="296"/>
        <item x="329"/>
        <item x="190"/>
        <item x="161"/>
        <item x="100"/>
        <item x="20"/>
        <item x="249"/>
        <item x="65"/>
        <item x="332"/>
        <item x="210"/>
        <item x="107"/>
        <item x="106"/>
        <item x="46"/>
        <item x="338"/>
        <item x="24"/>
        <item x="25"/>
        <item x="316"/>
        <item x="114"/>
        <item x="204"/>
        <item x="203"/>
        <item x="62"/>
        <item x="12"/>
        <item x="162"/>
        <item x="21"/>
        <item x="326"/>
        <item x="97"/>
        <item x="72"/>
        <item x="141"/>
        <item x="307"/>
        <item x="135"/>
        <item x="131"/>
        <item x="81"/>
        <item x="88"/>
        <item x="89"/>
        <item x="223"/>
        <item x="248"/>
        <item x="41"/>
        <item x="301"/>
        <item x="63"/>
        <item x="115"/>
        <item x="169"/>
        <item x="220"/>
        <item x="104"/>
        <item x="297"/>
        <item x="272"/>
        <item x="84"/>
        <item x="331"/>
        <item x="11"/>
        <item x="167"/>
        <item x="9"/>
        <item x="242"/>
        <item x="205"/>
        <item x="182"/>
        <item x="238"/>
        <item x="219"/>
        <item x="250"/>
        <item x="218"/>
        <item x="300"/>
        <item x="251"/>
        <item x="217"/>
        <item x="165"/>
        <item x="26"/>
        <item x="27"/>
        <item x="206"/>
        <item x="61"/>
        <item x="31"/>
        <item x="90"/>
        <item x="91"/>
        <item x="87"/>
        <item x="102"/>
        <item x="330"/>
        <item x="315"/>
        <item x="124"/>
        <item x="267"/>
        <item x="103"/>
        <item x="125"/>
        <item x="294"/>
        <item x="55"/>
        <item x="126"/>
        <item x="335"/>
        <item x="253"/>
        <item x="318"/>
        <item x="95"/>
        <item x="57"/>
        <item x="98"/>
        <item x="99"/>
        <item x="157"/>
        <item x="6"/>
        <item x="130"/>
        <item x="278"/>
        <item x="82"/>
        <item x="321"/>
        <item x="302"/>
        <item x="303"/>
        <item x="45"/>
        <item x="241"/>
        <item x="74"/>
        <item x="340"/>
        <item x="70"/>
        <item x="152"/>
        <item x="178"/>
        <item x="71"/>
        <item x="39"/>
        <item x="8"/>
        <item x="256"/>
        <item x="43"/>
        <item x="208"/>
        <item x="209"/>
        <item x="276"/>
        <item x="2"/>
        <item x="56"/>
        <item x="69"/>
        <item x="176"/>
        <item x="222"/>
        <item x="221"/>
        <item x="341"/>
        <item x="34"/>
        <item x="175"/>
        <item x="255"/>
        <item x="313"/>
        <item x="127"/>
        <item x="134"/>
        <item x="132"/>
        <item x="133"/>
        <item x="274"/>
        <item x="35"/>
        <item x="189"/>
        <item x="166"/>
        <item x="37"/>
        <item x="149"/>
        <item x="33"/>
        <item x="19"/>
        <item x="23"/>
        <item x="147"/>
        <item x="310"/>
        <item x="120"/>
        <item x="60"/>
        <item x="163"/>
        <item x="194"/>
        <item x="285"/>
        <item x="334"/>
        <item x="258"/>
        <item x="153"/>
        <item x="266"/>
        <item x="177"/>
        <item x="280"/>
        <item x="257"/>
        <item x="137"/>
        <item x="325"/>
        <item x="299"/>
        <item x="64"/>
        <item x="150"/>
        <item x="305"/>
        <item x="118"/>
        <item x="211"/>
        <item x="128"/>
        <item x="199"/>
        <item x="168"/>
        <item x="68"/>
        <item x="47"/>
        <item x="342"/>
        <item x="269"/>
        <item x="67"/>
        <item x="239"/>
        <item x="154"/>
        <item x="282"/>
        <item x="96"/>
        <item x="5"/>
        <item x="32"/>
        <item x="94"/>
        <item x="148"/>
        <item x="196"/>
        <item x="197"/>
        <item x="198"/>
        <item x="339"/>
        <item x="16"/>
        <item x="17"/>
        <item x="15"/>
        <item x="48"/>
        <item x="138"/>
        <item x="29"/>
        <item x="306"/>
        <item x="195"/>
        <item x="92"/>
        <item x="52"/>
        <item x="54"/>
        <item x="53"/>
        <item x="240"/>
        <item x="160"/>
        <item x="101"/>
        <item x="76"/>
        <item x="142"/>
        <item x="159"/>
        <item x="188"/>
        <item x="243"/>
        <item x="228"/>
        <item x="314"/>
        <item x="145"/>
        <item x="227"/>
        <item x="143"/>
        <item x="320"/>
        <item x="235"/>
        <item x="229"/>
        <item x="230"/>
        <item x="232"/>
        <item x="265"/>
        <item x="226"/>
        <item x="333"/>
        <item x="237"/>
        <item x="319"/>
        <item x="279"/>
        <item x="158"/>
        <item x="86"/>
        <item x="287"/>
        <item x="213"/>
        <item x="231"/>
        <item x="108"/>
        <item x="105"/>
        <item x="207"/>
        <item x="144"/>
        <item x="286"/>
        <item x="184"/>
        <item x="224"/>
        <item x="180"/>
        <item x="38"/>
        <item x="78"/>
        <item x="322"/>
        <item x="295"/>
        <item x="79"/>
        <item x="193"/>
        <item x="111"/>
        <item x="259"/>
        <item x="110"/>
        <item x="281"/>
        <item x="140"/>
        <item x="83"/>
        <item x="214"/>
        <item x="155"/>
        <item x="327"/>
        <item x="51"/>
        <item x="0"/>
        <item x="22"/>
        <item x="10"/>
        <item x="181"/>
        <item x="44"/>
        <item x="247"/>
        <item x="183"/>
        <item x="173"/>
        <item x="14"/>
        <item x="273"/>
        <item x="164"/>
        <item x="270"/>
        <item x="66"/>
        <item x="1"/>
        <item x="185"/>
        <item x="117"/>
        <item x="263"/>
        <item x="236"/>
        <item x="264"/>
        <item x="212"/>
        <item x="292"/>
        <item x="234"/>
        <item x="293"/>
        <item x="85"/>
        <item x="116"/>
        <item x="215"/>
        <item x="225"/>
        <item x="179"/>
        <item x="113"/>
        <item x="170"/>
        <item x="171"/>
        <item x="15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20">
        <item x="458"/>
        <item x="225"/>
        <item x="48"/>
        <item x="46"/>
        <item x="260"/>
        <item x="261"/>
        <item x="258"/>
        <item x="325"/>
        <item x="228"/>
        <item x="83"/>
        <item x="262"/>
        <item x="190"/>
        <item x="5"/>
        <item x="91"/>
        <item x="136"/>
        <item x="64"/>
        <item x="1"/>
        <item x="122"/>
        <item x="440"/>
        <item x="320"/>
        <item x="177"/>
        <item x="489"/>
        <item x="364"/>
        <item x="51"/>
        <item x="111"/>
        <item x="53"/>
        <item x="32"/>
        <item x="37"/>
        <item x="110"/>
        <item x="49"/>
        <item x="54"/>
        <item x="112"/>
        <item x="69"/>
        <item x="515"/>
        <item x="81"/>
        <item x="350"/>
        <item x="149"/>
        <item x="373"/>
        <item x="131"/>
        <item x="439"/>
        <item x="374"/>
        <item x="339"/>
        <item x="147"/>
        <item x="501"/>
        <item x="140"/>
        <item x="301"/>
        <item x="214"/>
        <item x="345"/>
        <item x="346"/>
        <item x="347"/>
        <item x="485"/>
        <item x="486"/>
        <item x="294"/>
        <item x="275"/>
        <item x="55"/>
        <item x="431"/>
        <item x="375"/>
        <item x="283"/>
        <item x="65"/>
        <item x="398"/>
        <item x="213"/>
        <item x="329"/>
        <item x="281"/>
        <item x="18"/>
        <item x="240"/>
        <item x="351"/>
        <item x="340"/>
        <item x="512"/>
        <item x="460"/>
        <item x="206"/>
        <item x="11"/>
        <item x="90"/>
        <item x="479"/>
        <item x="376"/>
        <item x="348"/>
        <item x="288"/>
        <item x="123"/>
        <item x="248"/>
        <item x="393"/>
        <item x="400"/>
        <item x="446"/>
        <item x="447"/>
        <item x="448"/>
        <item x="391"/>
        <item x="482"/>
        <item x="319"/>
        <item x="434"/>
        <item x="323"/>
        <item x="202"/>
        <item x="128"/>
        <item x="231"/>
        <item x="360"/>
        <item x="382"/>
        <item x="146"/>
        <item x="365"/>
        <item x="480"/>
        <item x="425"/>
        <item x="430"/>
        <item x="354"/>
        <item x="333"/>
        <item x="332"/>
        <item x="481"/>
        <item x="334"/>
        <item x="335"/>
        <item x="331"/>
        <item x="195"/>
        <item x="315"/>
        <item x="314"/>
        <item x="330"/>
        <item x="428"/>
        <item x="341"/>
        <item x="499"/>
        <item x="253"/>
        <item x="432"/>
        <item x="224"/>
        <item x="194"/>
        <item x="158"/>
        <item x="305"/>
        <item x="397"/>
        <item x="396"/>
        <item x="35"/>
        <item x="328"/>
        <item x="503"/>
        <item x="299"/>
        <item x="205"/>
        <item x="174"/>
        <item x="249"/>
        <item x="187"/>
        <item x="157"/>
        <item x="264"/>
        <item x="230"/>
        <item x="462"/>
        <item x="429"/>
        <item x="371"/>
        <item x="191"/>
        <item x="8"/>
        <item x="179"/>
        <item x="442"/>
        <item x="470"/>
        <item x="185"/>
        <item x="92"/>
        <item x="127"/>
        <item x="98"/>
        <item x="265"/>
        <item x="500"/>
        <item x="163"/>
        <item x="89"/>
        <item x="421"/>
        <item x="514"/>
        <item x="246"/>
        <item x="34"/>
        <item x="215"/>
        <item x="404"/>
        <item x="483"/>
        <item x="103"/>
        <item x="102"/>
        <item x="45"/>
        <item x="508"/>
        <item x="25"/>
        <item x="26"/>
        <item x="24"/>
        <item x="394"/>
        <item x="389"/>
        <item x="343"/>
        <item x="16"/>
        <item x="238"/>
        <item x="40"/>
        <item x="199"/>
        <item x="173"/>
        <item x="73"/>
        <item x="21"/>
        <item x="125"/>
        <item x="242"/>
        <item x="38"/>
        <item x="15"/>
        <item x="284"/>
        <item x="502"/>
        <item x="42"/>
        <item x="200"/>
        <item x="74"/>
        <item x="0"/>
        <item x="33"/>
        <item x="126"/>
        <item x="22"/>
        <item x="120"/>
        <item x="386"/>
        <item x="367"/>
        <item x="381"/>
        <item x="303"/>
        <item x="321"/>
        <item x="184"/>
        <item x="86"/>
        <item x="227"/>
        <item x="414"/>
        <item x="121"/>
        <item x="63"/>
        <item x="377"/>
        <item x="490"/>
        <item x="419"/>
        <item x="207"/>
        <item x="342"/>
        <item x="337"/>
        <item x="415"/>
        <item x="229"/>
        <item x="336"/>
        <item x="217"/>
        <item x="216"/>
        <item x="317"/>
        <item x="384"/>
        <item x="388"/>
        <item x="387"/>
        <item x="484"/>
        <item x="152"/>
        <item x="60"/>
        <item x="380"/>
        <item x="119"/>
        <item x="59"/>
        <item x="409"/>
        <item x="198"/>
        <item x="410"/>
        <item x="492"/>
        <item x="208"/>
        <item x="259"/>
        <item x="488"/>
        <item x="47"/>
        <item x="268"/>
        <item x="189"/>
        <item x="402"/>
        <item x="496"/>
        <item x="266"/>
        <item x="233"/>
        <item x="234"/>
        <item x="93"/>
        <item x="379"/>
        <item x="30"/>
        <item x="31"/>
        <item x="17"/>
        <item x="94"/>
        <item x="167"/>
        <item x="155"/>
        <item x="169"/>
        <item x="304"/>
        <item x="196"/>
        <item x="203"/>
        <item x="318"/>
        <item x="423"/>
        <item x="497"/>
        <item x="441"/>
        <item x="511"/>
        <item x="71"/>
        <item x="247"/>
        <item x="476"/>
        <item x="451"/>
        <item x="28"/>
        <item x="36"/>
        <item x="29"/>
        <item x="210"/>
        <item x="290"/>
        <item x="235"/>
        <item x="516"/>
        <item x="465"/>
        <item x="510"/>
        <item x="509"/>
        <item x="279"/>
        <item x="7"/>
        <item x="444"/>
        <item x="236"/>
        <item x="494"/>
        <item x="154"/>
        <item x="139"/>
        <item x="310"/>
        <item x="192"/>
        <item x="416"/>
        <item x="211"/>
        <item x="504"/>
        <item x="222"/>
        <item x="135"/>
        <item x="300"/>
        <item x="97"/>
        <item x="413"/>
        <item x="99"/>
        <item x="68"/>
        <item x="357"/>
        <item x="56"/>
        <item x="272"/>
        <item x="39"/>
        <item x="271"/>
        <item x="308"/>
        <item x="452"/>
        <item x="178"/>
        <item x="176"/>
        <item x="232"/>
        <item x="269"/>
        <item x="411"/>
        <item x="449"/>
        <item x="142"/>
        <item x="407"/>
        <item x="212"/>
        <item x="141"/>
        <item x="487"/>
        <item x="172"/>
        <item x="459"/>
        <item x="170"/>
        <item x="62"/>
        <item x="165"/>
        <item x="403"/>
        <item x="66"/>
        <item x="287"/>
        <item x="117"/>
        <item x="116"/>
        <item x="324"/>
        <item x="405"/>
        <item x="23"/>
        <item x="188"/>
        <item x="406"/>
        <item x="466"/>
        <item x="359"/>
        <item x="78"/>
        <item x="77"/>
        <item x="355"/>
        <item x="491"/>
        <item x="505"/>
        <item x="245"/>
        <item x="76"/>
        <item x="75"/>
        <item x="344"/>
        <item x="27"/>
        <item x="95"/>
        <item x="96"/>
        <item x="133"/>
        <item x="107"/>
        <item x="422"/>
        <item x="70"/>
        <item x="148"/>
        <item x="417"/>
        <item x="166"/>
        <item x="221"/>
        <item x="297"/>
        <item x="450"/>
        <item x="286"/>
        <item x="443"/>
        <item x="361"/>
        <item x="302"/>
        <item x="493"/>
        <item x="369"/>
        <item x="138"/>
        <item x="363"/>
        <item x="61"/>
        <item x="309"/>
        <item x="134"/>
        <item x="368"/>
        <item x="143"/>
        <item x="161"/>
        <item x="239"/>
        <item x="186"/>
        <item x="519"/>
        <item x="6"/>
        <item x="298"/>
        <item x="162"/>
        <item x="401"/>
        <item x="370"/>
        <item x="453"/>
        <item x="506"/>
        <item x="3"/>
        <item x="517"/>
        <item x="124"/>
        <item x="420"/>
        <item x="408"/>
        <item x="473"/>
        <item x="10"/>
        <item x="52"/>
        <item x="9"/>
        <item x="518"/>
        <item x="218"/>
        <item x="144"/>
        <item x="164"/>
        <item x="353"/>
        <item x="378"/>
        <item x="352"/>
        <item x="285"/>
        <item x="457"/>
        <item x="472"/>
        <item x="276"/>
        <item x="273"/>
        <item x="399"/>
        <item x="433"/>
        <item x="41"/>
        <item x="464"/>
        <item x="100"/>
        <item x="159"/>
        <item x="183"/>
        <item x="87"/>
        <item x="82"/>
        <item x="219"/>
        <item x="79"/>
        <item x="80"/>
        <item x="50"/>
        <item x="137"/>
        <item x="156"/>
        <item x="362"/>
        <item x="356"/>
        <item x="209"/>
        <item x="220"/>
        <item x="250"/>
        <item x="254"/>
        <item x="113"/>
        <item x="244"/>
        <item x="252"/>
        <item x="263"/>
        <item x="243"/>
        <item x="313"/>
        <item x="295"/>
        <item x="296"/>
        <item x="426"/>
        <item x="316"/>
        <item x="226"/>
        <item x="293"/>
        <item x="180"/>
        <item x="306"/>
        <item x="307"/>
        <item x="150"/>
        <item x="181"/>
        <item x="395"/>
        <item x="151"/>
        <item x="182"/>
        <item x="289"/>
        <item x="12"/>
        <item x="349"/>
        <item x="385"/>
        <item x="168"/>
        <item x="67"/>
        <item x="84"/>
        <item x="201"/>
        <item x="145"/>
        <item x="455"/>
        <item x="153"/>
        <item x="474"/>
        <item x="478"/>
        <item x="58"/>
        <item x="437"/>
        <item x="101"/>
        <item x="85"/>
        <item x="115"/>
        <item x="454"/>
        <item x="237"/>
        <item x="14"/>
        <item x="19"/>
        <item x="278"/>
        <item x="280"/>
        <item x="20"/>
        <item x="311"/>
        <item x="277"/>
        <item x="291"/>
        <item x="72"/>
        <item x="44"/>
        <item x="495"/>
        <item x="475"/>
        <item x="256"/>
        <item x="513"/>
        <item x="106"/>
        <item x="274"/>
        <item x="507"/>
        <item x="456"/>
        <item x="257"/>
        <item x="418"/>
        <item x="2"/>
        <item x="436"/>
        <item x="105"/>
        <item x="88"/>
        <item x="468"/>
        <item x="366"/>
        <item x="461"/>
        <item x="241"/>
        <item x="57"/>
        <item x="114"/>
        <item x="129"/>
        <item x="204"/>
        <item x="438"/>
        <item x="132"/>
        <item x="467"/>
        <item x="463"/>
        <item x="358"/>
        <item x="392"/>
        <item x="435"/>
        <item x="390"/>
        <item x="13"/>
        <item x="109"/>
        <item x="312"/>
        <item x="424"/>
        <item x="108"/>
        <item x="130"/>
        <item x="372"/>
        <item x="160"/>
        <item x="104"/>
        <item x="327"/>
        <item x="326"/>
        <item x="193"/>
        <item x="251"/>
        <item x="477"/>
        <item x="175"/>
        <item x="197"/>
        <item x="471"/>
        <item x="338"/>
        <item x="469"/>
        <item x="498"/>
        <item x="270"/>
        <item x="282"/>
        <item x="255"/>
        <item x="43"/>
        <item x="118"/>
        <item x="412"/>
        <item x="383"/>
        <item x="292"/>
        <item x="322"/>
        <item x="445"/>
        <item x="267"/>
        <item x="427"/>
        <item x="223"/>
        <item x="17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7">
    <field x="14"/>
    <field x="15"/>
    <field x="21"/>
    <field x="0"/>
    <field x="4"/>
    <field x="5"/>
    <field x="9"/>
  </rowFields>
  <rowItems count="2913">
    <i>
      <x/>
      <x v="13"/>
      <x v="109"/>
      <x v="1271"/>
      <x v="76"/>
      <x v="66"/>
      <x v="1286"/>
    </i>
    <i r="3">
      <x v="1272"/>
      <x v="76"/>
      <x v="66"/>
      <x v="1289"/>
    </i>
    <i r="2">
      <x v="131"/>
      <x v="1273"/>
      <x v="179"/>
      <x v="136"/>
      <x v="1048"/>
    </i>
    <i r="3">
      <x v="1274"/>
      <x v="48"/>
      <x v="69"/>
      <x v="1159"/>
    </i>
    <i r="3">
      <x v="1275"/>
      <x v="179"/>
      <x v="136"/>
      <x v="1052"/>
    </i>
    <i r="3">
      <x v="1276"/>
      <x v="48"/>
      <x v="69"/>
      <x v="1163"/>
    </i>
    <i r="2">
      <x v="132"/>
      <x v="1277"/>
      <x v="76"/>
      <x v="66"/>
      <x v="1218"/>
    </i>
    <i r="3">
      <x v="1278"/>
      <x v="76"/>
      <x v="66"/>
      <x v="1218"/>
    </i>
    <i r="2">
      <x v="185"/>
      <x v="1279"/>
      <x v="29"/>
      <x v="59"/>
      <x v="608"/>
    </i>
    <i r="2">
      <x v="209"/>
      <x v="1282"/>
      <x v="163"/>
      <x v="52"/>
      <x v="270"/>
    </i>
    <i r="3">
      <x v="1285"/>
      <x v="163"/>
      <x v="52"/>
      <x v="271"/>
    </i>
    <i r="2">
      <x v="210"/>
      <x v="1280"/>
      <x v="163"/>
      <x v="52"/>
      <x v="259"/>
    </i>
    <i r="3">
      <x v="1283"/>
      <x v="163"/>
      <x v="52"/>
      <x v="275"/>
    </i>
    <i r="2">
      <x v="319"/>
      <x v="1286"/>
      <x v="47"/>
      <x v="63"/>
      <x v="989"/>
    </i>
    <i r="3">
      <x v="1287"/>
      <x v="47"/>
      <x v="63"/>
      <x v="974"/>
    </i>
    <i r="2">
      <x v="519"/>
      <x v="1281"/>
      <x v="135"/>
      <x v="58"/>
      <x v="256"/>
    </i>
    <i r="3">
      <x v="1284"/>
      <x v="135"/>
      <x v="58"/>
      <x v="257"/>
    </i>
    <i r="1">
      <x v="14"/>
      <x v="97"/>
      <x v="1291"/>
      <x v="48"/>
      <x v="69"/>
      <x v="493"/>
    </i>
    <i r="3">
      <x v="1292"/>
      <x v="4"/>
      <x v="35"/>
      <x v="519"/>
    </i>
    <i r="3">
      <x v="1293"/>
      <x v="48"/>
      <x v="69"/>
      <x v="493"/>
    </i>
    <i r="3">
      <x v="1294"/>
      <x v="4"/>
      <x v="35"/>
      <x v="518"/>
    </i>
    <i r="3">
      <x v="1295"/>
      <x v="76"/>
      <x v="66"/>
      <x v="535"/>
    </i>
    <i r="3">
      <x v="1296"/>
      <x v="76"/>
      <x v="66"/>
      <x v="534"/>
    </i>
    <i r="2">
      <x v="132"/>
      <x v="1289"/>
      <x v="48"/>
      <x v="69"/>
      <x v="1058"/>
    </i>
    <i r="3">
      <x v="1290"/>
      <x v="48"/>
      <x v="69"/>
      <x v="1062"/>
    </i>
    <i r="2">
      <x v="209"/>
      <x v="1297"/>
      <x v="135"/>
      <x v="58"/>
      <x v="251"/>
    </i>
    <i r="3">
      <x v="1298"/>
      <x v="163"/>
      <x v="52"/>
      <x v="266"/>
    </i>
    <i r="3">
      <x v="1300"/>
      <x v="135"/>
      <x v="58"/>
      <x v="151"/>
    </i>
    <i r="3">
      <x v="1301"/>
      <x v="163"/>
      <x v="52"/>
      <x v="148"/>
    </i>
    <i r="3">
      <x v="1302"/>
      <x v="135"/>
      <x v="58"/>
      <x v="254"/>
    </i>
    <i r="3">
      <x v="1303"/>
      <x v="163"/>
      <x v="52"/>
      <x v="269"/>
    </i>
    <i r="3">
      <x v="1305"/>
      <x v="135"/>
      <x v="58"/>
      <x v="151"/>
    </i>
    <i r="3">
      <x v="1306"/>
      <x v="163"/>
      <x v="52"/>
      <x v="149"/>
    </i>
    <i r="2">
      <x v="210"/>
      <x v="1299"/>
      <x v="163"/>
      <x v="52"/>
      <x v="220"/>
    </i>
    <i r="3">
      <x v="1304"/>
      <x v="163"/>
      <x v="52"/>
      <x v="218"/>
    </i>
    <i r="2">
      <x v="319"/>
      <x v="1307"/>
      <x v="47"/>
      <x v="63"/>
      <x v="929"/>
    </i>
    <i r="3">
      <x v="1308"/>
      <x v="47"/>
      <x v="63"/>
      <x v="929"/>
    </i>
    <i r="2">
      <x v="424"/>
      <x v="1288"/>
      <x v="165"/>
      <x v="173"/>
      <x v="879"/>
    </i>
    <i r="1">
      <x v="22"/>
      <x v="107"/>
      <x v="1207"/>
      <x v="158"/>
      <x v="43"/>
      <x v="1237"/>
    </i>
    <i r="3">
      <x v="1208"/>
      <x v="158"/>
      <x v="43"/>
      <x v="1210"/>
    </i>
    <i r="3">
      <x v="1209"/>
      <x v="158"/>
      <x v="43"/>
      <x v="1249"/>
    </i>
    <i r="3">
      <x v="1210"/>
      <x v="158"/>
      <x v="43"/>
      <x v="1237"/>
    </i>
    <i r="3">
      <x v="1211"/>
      <x v="158"/>
      <x v="43"/>
      <x v="1210"/>
    </i>
    <i r="3">
      <x v="1212"/>
      <x v="158"/>
      <x v="43"/>
      <x v="1249"/>
    </i>
    <i r="2">
      <x v="108"/>
      <x v="1183"/>
      <x v="158"/>
      <x v="43"/>
      <x v="625"/>
    </i>
    <i r="3">
      <x v="1184"/>
      <x v="158"/>
      <x v="43"/>
      <x v="1079"/>
    </i>
    <i r="3">
      <x v="1185"/>
      <x v="158"/>
      <x v="43"/>
      <x v="625"/>
    </i>
    <i r="3">
      <x v="1186"/>
      <x v="158"/>
      <x v="43"/>
      <x v="1079"/>
    </i>
    <i r="2">
      <x v="110"/>
      <x v="1189"/>
      <x v="158"/>
      <x v="43"/>
      <x v="572"/>
    </i>
    <i r="3">
      <x v="1190"/>
      <x v="158"/>
      <x v="43"/>
      <x v="574"/>
    </i>
    <i r="2">
      <x v="302"/>
      <x v="1187"/>
      <x v="158"/>
      <x v="43"/>
      <x v="1231"/>
    </i>
    <i r="3">
      <x v="1188"/>
      <x v="158"/>
      <x v="43"/>
      <x v="1232"/>
    </i>
    <i r="2">
      <x v="410"/>
      <x v="1191"/>
      <x v="17"/>
      <x v="30"/>
      <x v="1376"/>
    </i>
    <i r="3">
      <x v="1192"/>
      <x v="17"/>
      <x v="30"/>
      <x v="1378"/>
    </i>
    <i r="3">
      <x v="1193"/>
      <x v="51"/>
      <x v="46"/>
      <x v="1213"/>
    </i>
    <i r="3">
      <x v="1194"/>
      <x v="158"/>
      <x v="43"/>
      <x v="1212"/>
    </i>
    <i r="3">
      <x v="1195"/>
      <x v="158"/>
      <x v="43"/>
      <x v="1327"/>
    </i>
    <i r="3">
      <x v="1196"/>
      <x v="158"/>
      <x v="43"/>
      <x v="1288"/>
    </i>
    <i r="3">
      <x v="1197"/>
      <x v="51"/>
      <x v="46"/>
      <x v="1214"/>
    </i>
    <i r="3">
      <x v="1198"/>
      <x v="158"/>
      <x v="43"/>
      <x v="1212"/>
    </i>
    <i r="3">
      <x v="1199"/>
      <x v="158"/>
      <x v="43"/>
      <x v="1320"/>
    </i>
    <i r="3">
      <x v="1200"/>
      <x v="158"/>
      <x v="43"/>
      <x v="1288"/>
    </i>
    <i r="2">
      <x v="518"/>
      <x v="1201"/>
      <x v="8"/>
      <x v="162"/>
      <x v="1428"/>
    </i>
    <i r="3">
      <x v="1202"/>
      <x v="8"/>
      <x v="162"/>
      <x v="1420"/>
    </i>
    <i r="3">
      <x v="1203"/>
      <x v="8"/>
      <x v="162"/>
      <x v="1429"/>
    </i>
    <i r="3">
      <x v="1204"/>
      <x v="8"/>
      <x v="162"/>
      <x v="1427"/>
    </i>
    <i r="3">
      <x v="1205"/>
      <x v="8"/>
      <x v="162"/>
      <x v="1418"/>
    </i>
    <i r="3">
      <x v="1206"/>
      <x v="8"/>
      <x v="162"/>
      <x v="1429"/>
    </i>
    <i r="1">
      <x v="23"/>
      <x v="240"/>
      <x v="1181"/>
      <x v="158"/>
      <x v="43"/>
      <x v="1169"/>
    </i>
    <i r="3">
      <x v="1182"/>
      <x v="158"/>
      <x v="43"/>
      <x v="1182"/>
    </i>
    <i r="1">
      <x v="24"/>
      <x v="174"/>
      <x v="1180"/>
      <x v="155"/>
      <x v="44"/>
      <x v="390"/>
    </i>
    <i r="1">
      <x v="25"/>
      <x v="58"/>
      <x v="1175"/>
      <x v="116"/>
      <x v="101"/>
      <x v="417"/>
    </i>
    <i r="2">
      <x v="63"/>
      <x v="1176"/>
      <x v="116"/>
      <x v="101"/>
      <x v="540"/>
    </i>
    <i r="2">
      <x v="164"/>
      <x v="1174"/>
      <x v="109"/>
      <x v="158"/>
      <x v="315"/>
    </i>
    <i r="2">
      <x v="174"/>
      <x v="1171"/>
      <x v="155"/>
      <x v="44"/>
      <x v="966"/>
    </i>
    <i r="3">
      <x v="1172"/>
      <x v="155"/>
      <x v="44"/>
      <x v="911"/>
    </i>
    <i r="3">
      <x v="1173"/>
      <x v="109"/>
      <x v="158"/>
      <x v="956"/>
    </i>
    <i r="2">
      <x v="180"/>
      <x v="1162"/>
      <x v="106"/>
      <x v="116"/>
      <x v="887"/>
    </i>
    <i r="2">
      <x v="238"/>
      <x v="1163"/>
      <x v="158"/>
      <x v="43"/>
      <x v="1262"/>
    </i>
    <i r="3">
      <x v="1164"/>
      <x v="158"/>
      <x v="43"/>
      <x v="1229"/>
    </i>
    <i r="3">
      <x v="1165"/>
      <x v="158"/>
      <x v="43"/>
      <x v="1241"/>
    </i>
    <i r="3">
      <x v="1166"/>
      <x v="158"/>
      <x v="43"/>
      <x v="1266"/>
    </i>
    <i r="3">
      <x v="1167"/>
      <x v="158"/>
      <x v="43"/>
      <x v="1229"/>
    </i>
    <i r="3">
      <x v="1168"/>
      <x v="158"/>
      <x v="43"/>
      <x v="1241"/>
    </i>
    <i r="3">
      <x v="1169"/>
      <x v="51"/>
      <x v="46"/>
      <x v="1168"/>
    </i>
    <i r="3">
      <x v="1170"/>
      <x v="51"/>
      <x v="46"/>
      <x v="1166"/>
    </i>
    <i r="2">
      <x v="376"/>
      <x v="1177"/>
      <x v="14"/>
      <x v="27"/>
      <x v="589"/>
    </i>
    <i r="3">
      <x v="1178"/>
      <x v="33"/>
      <x v="32"/>
      <x v="556"/>
    </i>
    <i r="3">
      <x v="1179"/>
      <x v="33"/>
      <x v="32"/>
      <x v="445"/>
    </i>
    <i r="1">
      <x v="29"/>
      <x v="55"/>
      <x v="1342"/>
      <x v="155"/>
      <x v="44"/>
      <x v="117"/>
    </i>
    <i r="2">
      <x v="105"/>
      <x v="1339"/>
      <x v="158"/>
      <x v="43"/>
      <x v="632"/>
    </i>
    <i r="3">
      <x v="1340"/>
      <x v="158"/>
      <x v="43"/>
      <x v="1023"/>
    </i>
    <i r="2">
      <x v="141"/>
      <x v="1314"/>
      <x v="105"/>
      <x v="67"/>
      <x v="1204"/>
    </i>
    <i r="3">
      <x v="1315"/>
      <x v="105"/>
      <x v="67"/>
      <x v="1204"/>
    </i>
    <i r="3">
      <x v="1316"/>
      <x v="105"/>
      <x v="67"/>
      <x v="1154"/>
    </i>
    <i r="3">
      <x v="1317"/>
      <x v="105"/>
      <x v="67"/>
      <x v="1142"/>
    </i>
    <i r="3">
      <x v="1318"/>
      <x v="105"/>
      <x v="67"/>
      <x v="1204"/>
    </i>
    <i r="3">
      <x v="1319"/>
      <x v="105"/>
      <x v="67"/>
      <x v="1204"/>
    </i>
    <i r="3">
      <x v="1320"/>
      <x v="105"/>
      <x v="67"/>
      <x v="1154"/>
    </i>
    <i r="3">
      <x v="1321"/>
      <x v="105"/>
      <x v="67"/>
      <x v="1139"/>
    </i>
    <i r="2">
      <x v="164"/>
      <x v="1324"/>
      <x v="155"/>
      <x v="44"/>
      <x v="352"/>
    </i>
    <i r="2">
      <x v="168"/>
      <x v="1325"/>
      <x v="109"/>
      <x v="158"/>
      <x v="355"/>
    </i>
    <i r="3">
      <x v="1326"/>
      <x v="127"/>
      <x v="24"/>
      <x v="300"/>
    </i>
    <i r="2">
      <x v="182"/>
      <x v="1311"/>
      <x v="109"/>
      <x v="158"/>
      <x v="308"/>
    </i>
    <i r="2">
      <x v="319"/>
      <x v="1327"/>
      <x v="47"/>
      <x v="63"/>
      <x v="1149"/>
    </i>
    <i r="3">
      <x v="1328"/>
      <x v="183"/>
      <x v="41"/>
      <x v="952"/>
    </i>
    <i r="3">
      <x v="1329"/>
      <x v="183"/>
      <x v="41"/>
      <x v="881"/>
    </i>
    <i r="3">
      <x v="1330"/>
      <x v="47"/>
      <x v="63"/>
      <x v="1148"/>
    </i>
    <i r="3">
      <x v="1331"/>
      <x v="183"/>
      <x v="41"/>
      <x v="952"/>
    </i>
    <i r="3">
      <x v="1332"/>
      <x v="183"/>
      <x v="41"/>
      <x v="877"/>
    </i>
    <i r="3">
      <x v="1333"/>
      <x v="47"/>
      <x v="63"/>
      <x v="987"/>
    </i>
    <i r="3">
      <x v="1334"/>
      <x v="183"/>
      <x v="41"/>
      <x v="927"/>
    </i>
    <i r="3">
      <x v="1335"/>
      <x v="183"/>
      <x v="41"/>
      <x v="877"/>
    </i>
    <i r="3">
      <x v="1336"/>
      <x v="47"/>
      <x v="63"/>
      <x v="987"/>
    </i>
    <i r="3">
      <x v="1337"/>
      <x v="183"/>
      <x v="41"/>
      <x v="927"/>
    </i>
    <i r="3">
      <x v="1338"/>
      <x v="183"/>
      <x v="41"/>
      <x v="880"/>
    </i>
    <i r="2">
      <x v="512"/>
      <x v="1322"/>
      <x v="8"/>
      <x v="162"/>
      <x v="1225"/>
    </i>
    <i r="3">
      <x v="1323"/>
      <x v="8"/>
      <x v="162"/>
      <x v="1225"/>
    </i>
    <i r="2">
      <x v="515"/>
      <x v="1341"/>
      <x v="8"/>
      <x v="162"/>
      <x v="908"/>
    </i>
    <i r="2">
      <x v="516"/>
      <x v="1312"/>
      <x v="10"/>
      <x v="6"/>
      <x v="1463"/>
    </i>
    <i r="3">
      <x v="1313"/>
      <x v="10"/>
      <x v="6"/>
      <x v="1464"/>
    </i>
    <i r="2">
      <x v="518"/>
      <x v="1309"/>
      <x v="8"/>
      <x v="162"/>
      <x v="1450"/>
    </i>
    <i r="3">
      <x v="1310"/>
      <x v="8"/>
      <x v="162"/>
      <x v="1450"/>
    </i>
    <i r="1">
      <x v="46"/>
      <x v="68"/>
      <x v="1219"/>
      <x v="73"/>
      <x v="94"/>
      <x v="1068"/>
    </i>
    <i r="3">
      <x v="1220"/>
      <x v="73"/>
      <x v="94"/>
      <x v="1066"/>
    </i>
    <i r="3">
      <x v="1221"/>
      <x v="61"/>
      <x v="29"/>
      <x v="1078"/>
    </i>
    <i r="2">
      <x v="106"/>
      <x v="1217"/>
      <x v="158"/>
      <x v="43"/>
      <x v="1086"/>
    </i>
    <i r="3">
      <x v="1218"/>
      <x v="158"/>
      <x v="43"/>
      <x v="1086"/>
    </i>
    <i r="2">
      <x v="301"/>
      <x v="1216"/>
      <x v="4"/>
      <x v="35"/>
      <x v="1151"/>
    </i>
    <i r="2">
      <x v="413"/>
      <x v="1213"/>
      <x v="53"/>
      <x v="25"/>
      <x v="1504"/>
    </i>
    <i r="3">
      <x v="1214"/>
      <x v="76"/>
      <x v="66"/>
      <x v="1510"/>
    </i>
    <i r="3">
      <x v="1215"/>
      <x v="76"/>
      <x v="66"/>
      <x v="1506"/>
    </i>
    <i r="2">
      <x v="414"/>
      <x v="1222"/>
      <x v="73"/>
      <x v="94"/>
      <x v="1063"/>
    </i>
    <i r="3">
      <x v="1223"/>
      <x v="73"/>
      <x v="94"/>
      <x v="1057"/>
    </i>
    <i r="2">
      <x v="516"/>
      <x v="1224"/>
      <x v="10"/>
      <x v="6"/>
      <x v="1476"/>
    </i>
    <i r="3">
      <x v="1225"/>
      <x v="10"/>
      <x v="6"/>
      <x v="1476"/>
    </i>
    <i r="1">
      <x v="51"/>
      <x v="61"/>
      <x v="1251"/>
      <x v="155"/>
      <x v="44"/>
      <x v="121"/>
    </i>
    <i r="2">
      <x v="99"/>
      <x v="1256"/>
      <x v="29"/>
      <x v="59"/>
      <x v="887"/>
    </i>
    <i r="3">
      <x v="1257"/>
      <x v="158"/>
      <x v="43"/>
      <x v="877"/>
    </i>
    <i r="2">
      <x v="100"/>
      <x v="1254"/>
      <x v="29"/>
      <x v="59"/>
      <x v="1368"/>
    </i>
    <i r="3">
      <x v="1255"/>
      <x v="29"/>
      <x v="59"/>
      <x v="1368"/>
    </i>
    <i r="2">
      <x v="102"/>
      <x v="1258"/>
      <x v="158"/>
      <x v="43"/>
      <x v="989"/>
    </i>
    <i r="3">
      <x v="1259"/>
      <x v="29"/>
      <x v="59"/>
      <x v="887"/>
    </i>
    <i r="3">
      <x v="1260"/>
      <x v="158"/>
      <x v="43"/>
      <x v="1091"/>
    </i>
    <i r="2">
      <x v="103"/>
      <x v="1264"/>
      <x v="76"/>
      <x v="66"/>
      <x v="712"/>
    </i>
    <i r="2">
      <x v="104"/>
      <x v="1252"/>
      <x v="29"/>
      <x v="59"/>
      <x v="1398"/>
    </i>
    <i r="3">
      <x v="1253"/>
      <x v="29"/>
      <x v="59"/>
      <x v="1398"/>
    </i>
    <i r="3">
      <x v="1262"/>
      <x v="29"/>
      <x v="59"/>
      <x v="639"/>
    </i>
    <i r="3">
      <x v="1263"/>
      <x v="29"/>
      <x v="59"/>
      <x v="639"/>
    </i>
    <i r="2">
      <x v="200"/>
      <x v="1261"/>
      <x v="158"/>
      <x v="43"/>
      <x v="281"/>
    </i>
    <i r="2">
      <x v="207"/>
      <x v="1226"/>
      <x v="158"/>
      <x v="43"/>
      <x v="437"/>
    </i>
    <i r="3">
      <x v="1227"/>
      <x v="29"/>
      <x v="59"/>
      <x v="373"/>
    </i>
    <i r="3">
      <x v="1228"/>
      <x v="158"/>
      <x v="43"/>
      <x v="440"/>
    </i>
    <i r="3">
      <x v="1229"/>
      <x v="179"/>
      <x v="136"/>
      <x v="835"/>
    </i>
    <i r="3">
      <x v="1230"/>
      <x v="158"/>
      <x v="43"/>
      <x v="437"/>
    </i>
    <i r="3">
      <x v="1231"/>
      <x v="158"/>
      <x v="43"/>
      <x v="440"/>
    </i>
    <i r="3">
      <x v="1232"/>
      <x v="179"/>
      <x v="136"/>
      <x v="835"/>
    </i>
    <i r="3">
      <x v="1233"/>
      <x v="158"/>
      <x v="43"/>
      <x v="381"/>
    </i>
    <i r="3">
      <x v="1234"/>
      <x v="158"/>
      <x v="43"/>
      <x v="453"/>
    </i>
    <i r="3">
      <x v="1235"/>
      <x v="158"/>
      <x v="43"/>
      <x v="453"/>
    </i>
    <i r="2">
      <x v="300"/>
      <x v="1236"/>
      <x v="29"/>
      <x v="59"/>
      <x v="1096"/>
    </i>
    <i r="3">
      <x v="1237"/>
      <x v="158"/>
      <x v="43"/>
      <x v="1254"/>
    </i>
    <i r="3">
      <x v="1238"/>
      <x v="158"/>
      <x v="43"/>
      <x v="674"/>
    </i>
    <i r="3">
      <x v="1239"/>
      <x v="4"/>
      <x v="35"/>
      <x v="900"/>
    </i>
    <i r="3">
      <x v="1240"/>
      <x v="29"/>
      <x v="59"/>
      <x v="962"/>
    </i>
    <i r="3">
      <x v="1241"/>
      <x v="158"/>
      <x v="43"/>
      <x v="997"/>
    </i>
    <i r="3">
      <x v="1242"/>
      <x v="29"/>
      <x v="59"/>
      <x v="1096"/>
    </i>
    <i r="3">
      <x v="1243"/>
      <x v="158"/>
      <x v="43"/>
      <x v="1256"/>
    </i>
    <i r="3">
      <x v="1244"/>
      <x v="158"/>
      <x v="43"/>
      <x v="673"/>
    </i>
    <i r="3">
      <x v="1245"/>
      <x v="4"/>
      <x v="35"/>
      <x v="901"/>
    </i>
    <i r="3">
      <x v="1246"/>
      <x v="29"/>
      <x v="59"/>
      <x v="962"/>
    </i>
    <i r="3">
      <x v="1247"/>
      <x v="158"/>
      <x v="43"/>
      <x v="997"/>
    </i>
    <i r="2">
      <x v="471"/>
      <x v="1248"/>
      <x v="158"/>
      <x v="43"/>
      <x v="1190"/>
    </i>
    <i r="3">
      <x v="1249"/>
      <x v="158"/>
      <x v="43"/>
      <x v="1219"/>
    </i>
    <i r="3">
      <x v="1250"/>
      <x v="4"/>
      <x v="35"/>
      <x v="1206"/>
    </i>
    <i r="1">
      <x v="52"/>
      <x v="98"/>
      <x v="1270"/>
      <x v="76"/>
      <x v="66"/>
      <x v="840"/>
    </i>
    <i r="2">
      <x v="99"/>
      <x v="1266"/>
      <x v="48"/>
      <x v="69"/>
      <x v="949"/>
    </i>
    <i r="2">
      <x v="100"/>
      <x v="1267"/>
      <x v="158"/>
      <x v="43"/>
      <x v="825"/>
    </i>
    <i r="3">
      <x v="1268"/>
      <x v="158"/>
      <x v="43"/>
      <x v="826"/>
    </i>
    <i r="2">
      <x v="101"/>
      <x v="1265"/>
      <x v="48"/>
      <x v="69"/>
      <x v="959"/>
    </i>
    <i r="2">
      <x v="102"/>
      <x v="1269"/>
      <x v="158"/>
      <x v="43"/>
      <x v="737"/>
    </i>
    <i>
      <x v="1"/>
      <x v="28"/>
      <x v="12"/>
      <x v="2795"/>
      <x v="21"/>
      <x v="170"/>
      <x v="1481"/>
    </i>
    <i r="3">
      <x v="2796"/>
      <x v="21"/>
      <x v="170"/>
      <x v="1481"/>
    </i>
    <i r="2">
      <x v="43"/>
      <x v="2776"/>
      <x v="55"/>
      <x v="128"/>
      <x v="610"/>
    </i>
    <i r="2">
      <x v="44"/>
      <x v="2785"/>
      <x v="149"/>
      <x v="166"/>
      <x v="830"/>
    </i>
    <i r="2">
      <x v="46"/>
      <x v="2777"/>
      <x v="44"/>
      <x v="68"/>
      <x v="631"/>
    </i>
    <i r="3">
      <x v="2778"/>
      <x v="44"/>
      <x v="68"/>
      <x v="617"/>
    </i>
    <i r="3">
      <x v="2779"/>
      <x v="44"/>
      <x v="68"/>
      <x v="628"/>
    </i>
    <i r="3">
      <x v="2780"/>
      <x v="149"/>
      <x v="166"/>
      <x v="687"/>
    </i>
    <i r="3">
      <x v="2781"/>
      <x v="149"/>
      <x v="166"/>
      <x v="687"/>
    </i>
    <i r="3">
      <x v="2782"/>
      <x v="44"/>
      <x v="68"/>
      <x v="630"/>
    </i>
    <i r="3">
      <x v="2783"/>
      <x v="169"/>
      <x v="167"/>
      <x v="653"/>
    </i>
    <i r="3">
      <x v="2784"/>
      <x v="149"/>
      <x v="166"/>
      <x v="1027"/>
    </i>
    <i r="2">
      <x v="71"/>
      <x v="2786"/>
      <x v="135"/>
      <x v="58"/>
      <x v="10"/>
    </i>
    <i r="3">
      <x v="2787"/>
      <x v="135"/>
      <x v="58"/>
      <x v="10"/>
    </i>
    <i r="3">
      <x v="2788"/>
      <x v="135"/>
      <x v="58"/>
      <x v="12"/>
    </i>
    <i r="3">
      <x v="2789"/>
      <x v="135"/>
      <x v="58"/>
      <x v="11"/>
    </i>
    <i r="3">
      <x v="2790"/>
      <x v="135"/>
      <x v="58"/>
      <x v="29"/>
    </i>
    <i r="3">
      <x v="2791"/>
      <x v="135"/>
      <x v="58"/>
      <x v="29"/>
    </i>
    <i r="2">
      <x v="164"/>
      <x v="2792"/>
      <x v="21"/>
      <x v="170"/>
      <x v="513"/>
    </i>
    <i r="2">
      <x v="219"/>
      <x v="2765"/>
      <x v="157"/>
      <x v="62"/>
      <x v="119"/>
    </i>
    <i r="2">
      <x v="348"/>
      <x v="2763"/>
      <x v="80"/>
      <x v="179"/>
      <x v="1121"/>
    </i>
    <i r="2">
      <x v="363"/>
      <x v="2761"/>
      <x v="21"/>
      <x v="170"/>
      <x v="1232"/>
    </i>
    <i r="3">
      <x v="2762"/>
      <x v="21"/>
      <x v="170"/>
      <x v="1232"/>
    </i>
    <i r="2">
      <x v="494"/>
      <x v="2771"/>
      <x v="54"/>
      <x v="54"/>
      <x v="912"/>
    </i>
    <i r="3">
      <x v="2772"/>
      <x v="54"/>
      <x v="54"/>
      <x v="889"/>
    </i>
    <i r="3">
      <x v="2773"/>
      <x v="54"/>
      <x v="54"/>
      <x v="1036"/>
    </i>
    <i r="3">
      <x v="2774"/>
      <x v="1"/>
      <x v="160"/>
      <x v="907"/>
    </i>
    <i r="3">
      <x v="2775"/>
      <x v="1"/>
      <x v="160"/>
      <x v="899"/>
    </i>
    <i r="2">
      <x v="495"/>
      <x v="2766"/>
      <x v="54"/>
      <x v="54"/>
      <x v="914"/>
    </i>
    <i r="3">
      <x v="2767"/>
      <x v="54"/>
      <x v="54"/>
      <x v="901"/>
    </i>
    <i r="3">
      <x v="2768"/>
      <x v="54"/>
      <x v="54"/>
      <x v="1037"/>
    </i>
    <i r="3">
      <x v="2769"/>
      <x v="1"/>
      <x v="160"/>
      <x v="907"/>
    </i>
    <i r="3">
      <x v="2770"/>
      <x v="1"/>
      <x v="160"/>
      <x v="870"/>
    </i>
    <i r="2">
      <x v="519"/>
      <x v="2764"/>
      <x v="157"/>
      <x v="62"/>
      <x v="152"/>
    </i>
    <i r="3">
      <x v="2793"/>
      <x v="21"/>
      <x v="170"/>
      <x v="1143"/>
    </i>
    <i r="3">
      <x v="2794"/>
      <x v="21"/>
      <x v="170"/>
      <x v="1143"/>
    </i>
    <i r="1">
      <x v="32"/>
      <x v="7"/>
      <x v="2622"/>
      <x v="68"/>
      <x v="180"/>
      <x v="1016"/>
    </i>
    <i r="3">
      <x v="2623"/>
      <x v="68"/>
      <x v="180"/>
      <x v="1077"/>
    </i>
    <i r="3">
      <x v="2624"/>
      <x v="68"/>
      <x v="180"/>
      <x v="1084"/>
    </i>
    <i r="3">
      <x v="2625"/>
      <x v="68"/>
      <x v="180"/>
      <x v="1127"/>
    </i>
    <i r="2">
      <x v="11"/>
      <x v="2586"/>
      <x v="142"/>
      <x v="91"/>
      <x v="1483"/>
    </i>
    <i r="3">
      <x v="2587"/>
      <x v="142"/>
      <x v="91"/>
      <x v="1482"/>
    </i>
    <i r="3">
      <x v="2588"/>
      <x v="142"/>
      <x v="91"/>
      <x v="1486"/>
    </i>
    <i r="3">
      <x v="2589"/>
      <x v="142"/>
      <x v="91"/>
      <x v="1485"/>
    </i>
    <i r="3">
      <x v="2590"/>
      <x v="113"/>
      <x v="53"/>
      <x v="1412"/>
    </i>
    <i r="3">
      <x v="2591"/>
      <x v="113"/>
      <x v="53"/>
      <x v="1411"/>
    </i>
    <i r="3">
      <x v="2592"/>
      <x v="113"/>
      <x v="53"/>
      <x v="1401"/>
    </i>
    <i r="2">
      <x v="152"/>
      <x v="2632"/>
      <x v="157"/>
      <x v="62"/>
      <x v="369"/>
    </i>
    <i r="2">
      <x v="215"/>
      <x v="2647"/>
      <x v="83"/>
      <x v="178"/>
      <x v="331"/>
    </i>
    <i r="3">
      <x v="2649"/>
      <x v="142"/>
      <x v="91"/>
      <x v="308"/>
    </i>
    <i r="2">
      <x v="220"/>
      <x v="2648"/>
      <x v="83"/>
      <x v="178"/>
      <x v="336"/>
    </i>
    <i r="2">
      <x v="229"/>
      <x v="2575"/>
      <x v="123"/>
      <x v="131"/>
      <x v="536"/>
    </i>
    <i r="3">
      <x v="2576"/>
      <x v="123"/>
      <x v="131"/>
      <x v="520"/>
    </i>
    <i r="2">
      <x v="232"/>
      <x v="2650"/>
      <x v="155"/>
      <x v="44"/>
      <x v="92"/>
    </i>
    <i r="2">
      <x v="268"/>
      <x v="2581"/>
      <x v="83"/>
      <x v="178"/>
      <x v="666"/>
    </i>
    <i r="3">
      <x v="2582"/>
      <x v="118"/>
      <x v="16"/>
      <x v="509"/>
    </i>
    <i r="3">
      <x v="2583"/>
      <x v="83"/>
      <x v="178"/>
      <x v="545"/>
    </i>
    <i r="3">
      <x v="2584"/>
      <x v="52"/>
      <x v="71"/>
      <x v="482"/>
    </i>
    <i r="3">
      <x v="2626"/>
      <x v="182"/>
      <x v="125"/>
      <x v="550"/>
    </i>
    <i r="3">
      <x v="2627"/>
      <x v="182"/>
      <x v="125"/>
      <x v="554"/>
    </i>
    <i r="3">
      <x v="2628"/>
      <x v="182"/>
      <x v="125"/>
      <x v="566"/>
    </i>
    <i r="3">
      <x v="2629"/>
      <x v="182"/>
      <x v="125"/>
      <x v="782"/>
    </i>
    <i r="3">
      <x v="2630"/>
      <x v="83"/>
      <x v="178"/>
      <x v="597"/>
    </i>
    <i r="3">
      <x v="2631"/>
      <x v="83"/>
      <x v="178"/>
      <x v="732"/>
    </i>
    <i r="2">
      <x v="294"/>
      <x v="2633"/>
      <x v="83"/>
      <x v="178"/>
      <x v="672"/>
    </i>
    <i r="2">
      <x v="297"/>
      <x v="2577"/>
      <x v="157"/>
      <x v="62"/>
      <x v="1390"/>
    </i>
    <i r="3">
      <x v="2578"/>
      <x v="118"/>
      <x v="16"/>
      <x v="1352"/>
    </i>
    <i r="3">
      <x v="2579"/>
      <x v="157"/>
      <x v="62"/>
      <x v="1388"/>
    </i>
    <i r="2">
      <x v="305"/>
      <x v="2580"/>
      <x v="157"/>
      <x v="62"/>
      <x v="94"/>
    </i>
    <i r="2">
      <x v="320"/>
      <x v="2635"/>
      <x v="83"/>
      <x v="178"/>
      <x v="691"/>
    </i>
    <i r="3">
      <x v="2636"/>
      <x v="83"/>
      <x v="178"/>
      <x v="691"/>
    </i>
    <i r="3">
      <x v="2637"/>
      <x v="83"/>
      <x v="178"/>
      <x v="691"/>
    </i>
    <i r="3">
      <x v="2638"/>
      <x v="83"/>
      <x v="178"/>
      <x v="691"/>
    </i>
    <i r="3">
      <x v="2639"/>
      <x v="83"/>
      <x v="178"/>
      <x v="691"/>
    </i>
    <i r="3">
      <x v="2640"/>
      <x v="83"/>
      <x v="178"/>
      <x v="691"/>
    </i>
    <i r="3">
      <x v="2641"/>
      <x v="83"/>
      <x v="178"/>
      <x v="691"/>
    </i>
    <i r="3">
      <x v="2642"/>
      <x v="83"/>
      <x v="178"/>
      <x v="691"/>
    </i>
    <i r="3">
      <x v="2643"/>
      <x v="83"/>
      <x v="178"/>
      <x v="691"/>
    </i>
    <i r="2">
      <x v="338"/>
      <x v="2634"/>
      <x v="83"/>
      <x v="178"/>
      <x v="597"/>
    </i>
    <i r="2">
      <x v="345"/>
      <x v="2646"/>
      <x v="83"/>
      <x v="178"/>
      <x v="598"/>
    </i>
    <i r="2">
      <x v="368"/>
      <x v="2644"/>
      <x v="83"/>
      <x v="178"/>
      <x v="798"/>
    </i>
    <i r="3">
      <x v="2645"/>
      <x v="83"/>
      <x v="178"/>
      <x v="696"/>
    </i>
    <i r="2">
      <x v="397"/>
      <x v="2585"/>
      <x v="157"/>
      <x v="62"/>
      <x v="408"/>
    </i>
    <i r="2">
      <x v="435"/>
      <x v="2593"/>
      <x v="118"/>
      <x v="16"/>
      <x v="468"/>
    </i>
    <i r="3">
      <x v="2594"/>
      <x v="118"/>
      <x v="16"/>
      <x v="474"/>
    </i>
    <i r="3">
      <x v="2595"/>
      <x v="83"/>
      <x v="178"/>
      <x v="450"/>
    </i>
    <i r="3">
      <x v="2596"/>
      <x v="118"/>
      <x v="16"/>
      <x v="465"/>
    </i>
    <i r="3">
      <x v="2597"/>
      <x v="118"/>
      <x v="16"/>
      <x v="465"/>
    </i>
    <i r="3">
      <x v="2598"/>
      <x v="118"/>
      <x v="16"/>
      <x v="471"/>
    </i>
    <i r="3">
      <x v="2599"/>
      <x v="83"/>
      <x v="178"/>
      <x v="499"/>
    </i>
    <i r="3">
      <x v="2600"/>
      <x v="83"/>
      <x v="178"/>
      <x v="499"/>
    </i>
    <i r="3">
      <x v="2601"/>
      <x v="83"/>
      <x v="178"/>
      <x v="501"/>
    </i>
    <i r="3">
      <x v="2602"/>
      <x v="83"/>
      <x v="178"/>
      <x v="501"/>
    </i>
    <i r="3">
      <x v="2603"/>
      <x v="83"/>
      <x v="178"/>
      <x v="501"/>
    </i>
    <i r="3">
      <x v="2604"/>
      <x v="52"/>
      <x v="71"/>
      <x v="455"/>
    </i>
    <i r="3">
      <x v="2605"/>
      <x v="52"/>
      <x v="71"/>
      <x v="472"/>
    </i>
    <i r="3">
      <x v="2606"/>
      <x v="52"/>
      <x v="71"/>
      <x v="472"/>
    </i>
    <i r="3">
      <x v="2607"/>
      <x v="52"/>
      <x v="71"/>
      <x v="472"/>
    </i>
    <i r="3">
      <x v="2608"/>
      <x v="83"/>
      <x v="178"/>
      <x v="501"/>
    </i>
    <i r="3">
      <x v="2609"/>
      <x v="83"/>
      <x v="178"/>
      <x v="501"/>
    </i>
    <i r="3">
      <x v="2610"/>
      <x v="83"/>
      <x v="178"/>
      <x v="501"/>
    </i>
    <i r="3">
      <x v="2611"/>
      <x v="142"/>
      <x v="91"/>
      <x v="482"/>
    </i>
    <i r="3">
      <x v="2612"/>
      <x v="142"/>
      <x v="91"/>
      <x v="490"/>
    </i>
    <i r="3">
      <x v="2613"/>
      <x v="118"/>
      <x v="16"/>
      <x v="460"/>
    </i>
    <i r="3">
      <x v="2614"/>
      <x v="142"/>
      <x v="91"/>
      <x v="482"/>
    </i>
    <i r="3">
      <x v="2615"/>
      <x v="83"/>
      <x v="178"/>
      <x v="498"/>
    </i>
    <i r="3">
      <x v="2616"/>
      <x v="83"/>
      <x v="178"/>
      <x v="498"/>
    </i>
    <i r="3">
      <x v="2617"/>
      <x v="83"/>
      <x v="178"/>
      <x v="498"/>
    </i>
    <i r="3">
      <x v="2618"/>
      <x v="83"/>
      <x v="178"/>
      <x v="468"/>
    </i>
    <i r="3">
      <x v="2619"/>
      <x v="83"/>
      <x v="178"/>
      <x v="498"/>
    </i>
    <i r="3">
      <x v="2620"/>
      <x v="83"/>
      <x v="178"/>
      <x v="483"/>
    </i>
    <i r="3">
      <x v="2621"/>
      <x v="83"/>
      <x v="178"/>
      <x v="479"/>
    </i>
    <i r="1">
      <x v="35"/>
      <x v="79"/>
      <x v="2550"/>
      <x v="119"/>
      <x v="42"/>
      <x v="454"/>
    </i>
    <i r="3">
      <x v="2551"/>
      <x v="119"/>
      <x v="42"/>
      <x v="394"/>
    </i>
    <i r="2">
      <x v="80"/>
      <x v="2544"/>
      <x v="19"/>
      <x v="175"/>
      <x v="1344"/>
    </i>
    <i r="3">
      <x v="2545"/>
      <x v="19"/>
      <x v="175"/>
      <x v="1385"/>
    </i>
    <i r="3">
      <x v="2546"/>
      <x v="19"/>
      <x v="175"/>
      <x v="1350"/>
    </i>
    <i r="3">
      <x v="2547"/>
      <x v="19"/>
      <x v="175"/>
      <x v="1391"/>
    </i>
    <i r="3">
      <x v="2548"/>
      <x v="19"/>
      <x v="175"/>
      <x v="1392"/>
    </i>
    <i r="2">
      <x v="81"/>
      <x v="2553"/>
      <x v="97"/>
      <x v="115"/>
      <x v="1292"/>
    </i>
    <i r="3">
      <x v="2554"/>
      <x v="97"/>
      <x v="115"/>
      <x v="1287"/>
    </i>
    <i r="3">
      <x v="2555"/>
      <x v="97"/>
      <x v="115"/>
      <x v="1251"/>
    </i>
    <i r="3">
      <x v="2556"/>
      <x v="97"/>
      <x v="115"/>
      <x v="1291"/>
    </i>
    <i r="3">
      <x v="2557"/>
      <x v="97"/>
      <x v="115"/>
      <x v="1295"/>
    </i>
    <i r="3">
      <x v="2558"/>
      <x v="97"/>
      <x v="115"/>
      <x v="1294"/>
    </i>
    <i r="2">
      <x v="82"/>
      <x v="2552"/>
      <x v="119"/>
      <x v="42"/>
      <x v="1248"/>
    </i>
    <i r="3">
      <x v="2559"/>
      <x v="119"/>
      <x v="42"/>
      <x v="1290"/>
    </i>
    <i r="3">
      <x v="2560"/>
      <x v="97"/>
      <x v="115"/>
      <x v="1317"/>
    </i>
    <i r="3">
      <x v="2561"/>
      <x v="97"/>
      <x v="115"/>
      <x v="1319"/>
    </i>
    <i r="3">
      <x v="2562"/>
      <x v="97"/>
      <x v="115"/>
      <x v="1317"/>
    </i>
    <i r="3">
      <x v="2563"/>
      <x v="97"/>
      <x v="115"/>
      <x v="1326"/>
    </i>
    <i r="3">
      <x v="2564"/>
      <x v="97"/>
      <x v="115"/>
      <x v="1325"/>
    </i>
    <i r="3">
      <x v="2565"/>
      <x v="97"/>
      <x v="115"/>
      <x v="1324"/>
    </i>
    <i r="2">
      <x v="379"/>
      <x v="2549"/>
      <x v="79"/>
      <x v="49"/>
      <x v="29"/>
    </i>
    <i r="2">
      <x v="384"/>
      <x v="2543"/>
      <x v="66"/>
      <x v="1"/>
      <x v="143"/>
    </i>
    <i r="1">
      <x v="42"/>
      <x v="293"/>
      <x v="2872"/>
      <x v="83"/>
      <x v="178"/>
      <x v="396"/>
    </i>
    <i r="2">
      <x v="295"/>
      <x v="2839"/>
      <x v="91"/>
      <x v="138"/>
      <x v="892"/>
    </i>
    <i r="3">
      <x v="2840"/>
      <x v="91"/>
      <x v="138"/>
      <x v="885"/>
    </i>
    <i r="3">
      <x v="2841"/>
      <x v="91"/>
      <x v="138"/>
      <x v="885"/>
    </i>
    <i r="3">
      <x v="2842"/>
      <x v="83"/>
      <x v="178"/>
      <x v="909"/>
    </i>
    <i r="3">
      <x v="2843"/>
      <x v="91"/>
      <x v="138"/>
      <x v="821"/>
    </i>
    <i r="3">
      <x v="2844"/>
      <x v="83"/>
      <x v="178"/>
      <x v="677"/>
    </i>
    <i r="3">
      <x v="2845"/>
      <x v="91"/>
      <x v="138"/>
      <x v="826"/>
    </i>
    <i r="3">
      <x v="2846"/>
      <x v="91"/>
      <x v="138"/>
      <x v="824"/>
    </i>
    <i r="3">
      <x v="2847"/>
      <x v="91"/>
      <x v="138"/>
      <x v="823"/>
    </i>
    <i r="3">
      <x v="2848"/>
      <x v="83"/>
      <x v="178"/>
      <x v="618"/>
    </i>
    <i r="3">
      <x v="2849"/>
      <x v="83"/>
      <x v="178"/>
      <x v="618"/>
    </i>
    <i r="3">
      <x v="2850"/>
      <x v="83"/>
      <x v="178"/>
      <x v="618"/>
    </i>
    <i r="3">
      <x v="2851"/>
      <x v="83"/>
      <x v="178"/>
      <x v="618"/>
    </i>
    <i r="3">
      <x v="2852"/>
      <x v="83"/>
      <x v="178"/>
      <x v="618"/>
    </i>
    <i r="3">
      <x v="2853"/>
      <x v="83"/>
      <x v="178"/>
      <x v="618"/>
    </i>
    <i r="3">
      <x v="2854"/>
      <x v="83"/>
      <x v="178"/>
      <x v="693"/>
    </i>
    <i r="3">
      <x v="2855"/>
      <x v="83"/>
      <x v="178"/>
      <x v="690"/>
    </i>
    <i r="3">
      <x v="2856"/>
      <x v="83"/>
      <x v="178"/>
      <x v="688"/>
    </i>
    <i r="3">
      <x v="2857"/>
      <x v="83"/>
      <x v="178"/>
      <x v="690"/>
    </i>
    <i r="3">
      <x v="2858"/>
      <x v="83"/>
      <x v="178"/>
      <x v="690"/>
    </i>
    <i r="3">
      <x v="2859"/>
      <x v="83"/>
      <x v="178"/>
      <x v="690"/>
    </i>
    <i r="3">
      <x v="2860"/>
      <x v="83"/>
      <x v="178"/>
      <x v="692"/>
    </i>
    <i r="3">
      <x v="2861"/>
      <x v="83"/>
      <x v="178"/>
      <x v="702"/>
    </i>
    <i r="3">
      <x v="2862"/>
      <x v="83"/>
      <x v="178"/>
      <x v="702"/>
    </i>
    <i r="3">
      <x v="2863"/>
      <x v="83"/>
      <x v="178"/>
      <x v="702"/>
    </i>
    <i r="3">
      <x v="2864"/>
      <x v="83"/>
      <x v="178"/>
      <x v="702"/>
    </i>
    <i r="3">
      <x v="2865"/>
      <x v="83"/>
      <x v="178"/>
      <x v="701"/>
    </i>
    <i r="3">
      <x v="2866"/>
      <x v="83"/>
      <x v="178"/>
      <x v="702"/>
    </i>
    <i r="3">
      <x v="2867"/>
      <x v="83"/>
      <x v="178"/>
      <x v="700"/>
    </i>
    <i r="3">
      <x v="2868"/>
      <x v="83"/>
      <x v="178"/>
      <x v="703"/>
    </i>
    <i r="3">
      <x v="2869"/>
      <x v="83"/>
      <x v="178"/>
      <x v="701"/>
    </i>
    <i r="3">
      <x v="2870"/>
      <x v="83"/>
      <x v="178"/>
      <x v="719"/>
    </i>
    <i r="3">
      <x v="2871"/>
      <x v="83"/>
      <x v="178"/>
      <x v="719"/>
    </i>
    <i r="2">
      <x v="298"/>
      <x v="2821"/>
      <x v="83"/>
      <x v="178"/>
      <x v="1255"/>
    </i>
    <i r="3">
      <x v="2822"/>
      <x v="83"/>
      <x v="178"/>
      <x v="1225"/>
    </i>
    <i r="3">
      <x v="2823"/>
      <x v="90"/>
      <x v="139"/>
      <x v="1272"/>
    </i>
    <i r="3">
      <x v="2824"/>
      <x v="90"/>
      <x v="139"/>
      <x v="1242"/>
    </i>
    <i r="3">
      <x v="2825"/>
      <x v="90"/>
      <x v="139"/>
      <x v="1267"/>
    </i>
    <i r="3">
      <x v="2826"/>
      <x v="90"/>
      <x v="139"/>
      <x v="1336"/>
    </i>
    <i r="3">
      <x v="2827"/>
      <x v="90"/>
      <x v="139"/>
      <x v="1269"/>
    </i>
    <i r="3">
      <x v="2828"/>
      <x v="90"/>
      <x v="139"/>
      <x v="1249"/>
    </i>
    <i r="3">
      <x v="2829"/>
      <x v="90"/>
      <x v="139"/>
      <x v="1252"/>
    </i>
    <i r="3">
      <x v="2830"/>
      <x v="83"/>
      <x v="178"/>
      <x v="1258"/>
    </i>
    <i r="3">
      <x v="2831"/>
      <x v="83"/>
      <x v="178"/>
      <x v="1227"/>
    </i>
    <i r="3">
      <x v="2832"/>
      <x v="90"/>
      <x v="139"/>
      <x v="1272"/>
    </i>
    <i r="3">
      <x v="2833"/>
      <x v="90"/>
      <x v="139"/>
      <x v="1239"/>
    </i>
    <i r="3">
      <x v="2834"/>
      <x v="90"/>
      <x v="139"/>
      <x v="1264"/>
    </i>
    <i r="3">
      <x v="2835"/>
      <x v="90"/>
      <x v="139"/>
      <x v="1336"/>
    </i>
    <i r="3">
      <x v="2836"/>
      <x v="90"/>
      <x v="139"/>
      <x v="1259"/>
    </i>
    <i r="3">
      <x v="2837"/>
      <x v="90"/>
      <x v="139"/>
      <x v="1260"/>
    </i>
    <i r="3">
      <x v="2838"/>
      <x v="90"/>
      <x v="139"/>
      <x v="1252"/>
    </i>
    <i r="1">
      <x v="44"/>
      <x v="60"/>
      <x v="2724"/>
      <x v="102"/>
      <x v="33"/>
      <x v="291"/>
    </i>
    <i r="3">
      <x v="2725"/>
      <x v="159"/>
      <x v="133"/>
      <x v="809"/>
    </i>
    <i r="2">
      <x v="128"/>
      <x v="2746"/>
      <x v="159"/>
      <x v="133"/>
      <x v="294"/>
    </i>
    <i r="2">
      <x v="217"/>
      <x v="2760"/>
      <x v="21"/>
      <x v="170"/>
      <x v="111"/>
    </i>
    <i r="2">
      <x v="228"/>
      <x v="2753"/>
      <x v="97"/>
      <x v="115"/>
      <x v="624"/>
    </i>
    <i r="3">
      <x v="2755"/>
      <x v="97"/>
      <x v="115"/>
      <x v="624"/>
    </i>
    <i r="3">
      <x v="2756"/>
      <x v="97"/>
      <x v="115"/>
      <x v="624"/>
    </i>
    <i r="3">
      <x v="2757"/>
      <x v="97"/>
      <x v="115"/>
      <x v="624"/>
    </i>
    <i r="3">
      <x v="2758"/>
      <x v="97"/>
      <x v="115"/>
      <x v="624"/>
    </i>
    <i r="2">
      <x v="230"/>
      <x v="2759"/>
      <x v="118"/>
      <x v="16"/>
      <x v="392"/>
    </i>
    <i r="2">
      <x v="232"/>
      <x v="2747"/>
      <x v="147"/>
      <x v="65"/>
      <x v="123"/>
    </i>
    <i r="2">
      <x v="246"/>
      <x v="2754"/>
      <x v="97"/>
      <x v="115"/>
      <x v="626"/>
    </i>
    <i r="2">
      <x v="251"/>
      <x v="2748"/>
      <x v="166"/>
      <x v="106"/>
      <x v="1285"/>
    </i>
    <i r="2">
      <x v="252"/>
      <x v="2749"/>
      <x v="64"/>
      <x v="112"/>
      <x v="1258"/>
    </i>
    <i r="2">
      <x v="266"/>
      <x v="2664"/>
      <x v="182"/>
      <x v="125"/>
      <x v="720"/>
    </i>
    <i r="3">
      <x v="2678"/>
      <x v="102"/>
      <x v="33"/>
      <x v="1136"/>
    </i>
    <i r="3">
      <x v="2679"/>
      <x v="102"/>
      <x v="33"/>
      <x v="1154"/>
    </i>
    <i r="3">
      <x v="2695"/>
      <x v="182"/>
      <x v="125"/>
      <x v="1119"/>
    </i>
    <i r="3">
      <x v="2696"/>
      <x v="182"/>
      <x v="125"/>
      <x v="1073"/>
    </i>
    <i r="3">
      <x v="2709"/>
      <x v="182"/>
      <x v="125"/>
      <x v="1177"/>
    </i>
    <i r="3">
      <x v="2710"/>
      <x v="182"/>
      <x v="125"/>
      <x v="1175"/>
    </i>
    <i r="3">
      <x v="2711"/>
      <x v="182"/>
      <x v="125"/>
      <x v="1177"/>
    </i>
    <i r="3">
      <x v="2712"/>
      <x v="182"/>
      <x v="125"/>
      <x v="1177"/>
    </i>
    <i r="3">
      <x v="2713"/>
      <x v="182"/>
      <x v="125"/>
      <x v="1174"/>
    </i>
    <i r="3">
      <x v="2714"/>
      <x v="182"/>
      <x v="125"/>
      <x v="1176"/>
    </i>
    <i r="3">
      <x v="2715"/>
      <x v="182"/>
      <x v="125"/>
      <x v="1174"/>
    </i>
    <i r="3">
      <x v="2716"/>
      <x v="182"/>
      <x v="125"/>
      <x v="1193"/>
    </i>
    <i r="3">
      <x v="2717"/>
      <x v="182"/>
      <x v="125"/>
      <x v="1193"/>
    </i>
    <i r="3">
      <x v="2718"/>
      <x v="182"/>
      <x v="125"/>
      <x v="1193"/>
    </i>
    <i r="3">
      <x v="2719"/>
      <x v="182"/>
      <x v="125"/>
      <x v="1193"/>
    </i>
    <i r="3">
      <x v="2720"/>
      <x v="182"/>
      <x v="125"/>
      <x v="1193"/>
    </i>
    <i r="3">
      <x v="2721"/>
      <x v="182"/>
      <x v="125"/>
      <x v="1193"/>
    </i>
    <i r="3">
      <x v="2722"/>
      <x v="182"/>
      <x v="125"/>
      <x v="1193"/>
    </i>
    <i r="2">
      <x v="267"/>
      <x v="2658"/>
      <x v="182"/>
      <x v="125"/>
      <x v="718"/>
    </i>
    <i r="3">
      <x v="2659"/>
      <x v="182"/>
      <x v="125"/>
      <x v="721"/>
    </i>
    <i r="3">
      <x v="2660"/>
      <x v="102"/>
      <x v="33"/>
      <x v="1141"/>
    </i>
    <i r="3">
      <x v="2661"/>
      <x v="102"/>
      <x v="33"/>
      <x v="1145"/>
    </i>
    <i r="3">
      <x v="2662"/>
      <x v="102"/>
      <x v="33"/>
      <x v="1088"/>
    </i>
    <i r="3">
      <x v="2663"/>
      <x v="102"/>
      <x v="33"/>
      <x v="1092"/>
    </i>
    <i r="2">
      <x v="269"/>
      <x v="2665"/>
      <x v="159"/>
      <x v="133"/>
      <x v="1093"/>
    </i>
    <i r="3">
      <x v="2666"/>
      <x v="182"/>
      <x v="125"/>
      <x v="1136"/>
    </i>
    <i r="3">
      <x v="2667"/>
      <x v="182"/>
      <x v="125"/>
      <x v="1136"/>
    </i>
    <i r="3">
      <x v="2668"/>
      <x v="182"/>
      <x v="125"/>
      <x v="1136"/>
    </i>
    <i r="3">
      <x v="2669"/>
      <x v="182"/>
      <x v="125"/>
      <x v="1136"/>
    </i>
    <i r="3">
      <x v="2670"/>
      <x v="182"/>
      <x v="125"/>
      <x v="1136"/>
    </i>
    <i r="3">
      <x v="2671"/>
      <x v="182"/>
      <x v="125"/>
      <x v="1136"/>
    </i>
    <i r="3">
      <x v="2672"/>
      <x v="182"/>
      <x v="125"/>
      <x v="1130"/>
    </i>
    <i r="3">
      <x v="2673"/>
      <x v="182"/>
      <x v="125"/>
      <x v="1130"/>
    </i>
    <i r="3">
      <x v="2674"/>
      <x v="182"/>
      <x v="125"/>
      <x v="1130"/>
    </i>
    <i r="3">
      <x v="2675"/>
      <x v="182"/>
      <x v="125"/>
      <x v="1130"/>
    </i>
    <i r="3">
      <x v="2676"/>
      <x v="182"/>
      <x v="125"/>
      <x v="1130"/>
    </i>
    <i r="3">
      <x v="2677"/>
      <x v="182"/>
      <x v="125"/>
      <x v="1130"/>
    </i>
    <i r="3">
      <x v="2680"/>
      <x v="102"/>
      <x v="33"/>
      <x v="1094"/>
    </i>
    <i r="3">
      <x v="2681"/>
      <x v="102"/>
      <x v="33"/>
      <x v="1102"/>
    </i>
    <i r="3">
      <x v="2682"/>
      <x v="102"/>
      <x v="33"/>
      <x v="1125"/>
    </i>
    <i r="3">
      <x v="2683"/>
      <x v="102"/>
      <x v="33"/>
      <x v="1124"/>
    </i>
    <i r="3">
      <x v="2684"/>
      <x v="102"/>
      <x v="33"/>
      <x v="1088"/>
    </i>
    <i r="3">
      <x v="2685"/>
      <x v="102"/>
      <x v="33"/>
      <x v="1138"/>
    </i>
    <i r="3">
      <x v="2686"/>
      <x v="102"/>
      <x v="33"/>
      <x v="1133"/>
    </i>
    <i r="3">
      <x v="2687"/>
      <x v="182"/>
      <x v="125"/>
      <x v="1166"/>
    </i>
    <i r="3">
      <x v="2688"/>
      <x v="182"/>
      <x v="125"/>
      <x v="1167"/>
    </i>
    <i r="3">
      <x v="2689"/>
      <x v="159"/>
      <x v="133"/>
      <x v="1079"/>
    </i>
    <i r="3">
      <x v="2690"/>
      <x v="159"/>
      <x v="133"/>
      <x v="1129"/>
    </i>
    <i r="3">
      <x v="2691"/>
      <x v="159"/>
      <x v="133"/>
      <x v="1129"/>
    </i>
    <i r="3">
      <x v="2692"/>
      <x v="182"/>
      <x v="125"/>
      <x v="1066"/>
    </i>
    <i r="3">
      <x v="2693"/>
      <x v="182"/>
      <x v="125"/>
      <x v="1100"/>
    </i>
    <i r="3">
      <x v="2694"/>
      <x v="182"/>
      <x v="125"/>
      <x v="1090"/>
    </i>
    <i r="3">
      <x v="2697"/>
      <x v="159"/>
      <x v="133"/>
      <x v="1087"/>
    </i>
    <i r="3">
      <x v="2698"/>
      <x v="159"/>
      <x v="133"/>
      <x v="1128"/>
    </i>
    <i r="3">
      <x v="2699"/>
      <x v="182"/>
      <x v="125"/>
      <x v="1081"/>
    </i>
    <i r="3">
      <x v="2700"/>
      <x v="182"/>
      <x v="125"/>
      <x v="1183"/>
    </i>
    <i r="3">
      <x v="2701"/>
      <x v="182"/>
      <x v="125"/>
      <x v="1183"/>
    </i>
    <i r="3">
      <x v="2702"/>
      <x v="182"/>
      <x v="125"/>
      <x v="1183"/>
    </i>
    <i r="3">
      <x v="2703"/>
      <x v="182"/>
      <x v="125"/>
      <x v="1183"/>
    </i>
    <i r="3">
      <x v="2704"/>
      <x v="182"/>
      <x v="125"/>
      <x v="1183"/>
    </i>
    <i r="3">
      <x v="2705"/>
      <x v="182"/>
      <x v="125"/>
      <x v="1183"/>
    </i>
    <i r="3">
      <x v="2706"/>
      <x v="182"/>
      <x v="125"/>
      <x v="1183"/>
    </i>
    <i r="3">
      <x v="2707"/>
      <x v="182"/>
      <x v="125"/>
      <x v="1183"/>
    </i>
    <i r="3">
      <x v="2708"/>
      <x v="182"/>
      <x v="125"/>
      <x v="1183"/>
    </i>
    <i r="2">
      <x v="296"/>
      <x v="2750"/>
      <x v="97"/>
      <x v="115"/>
      <x v="835"/>
    </i>
    <i r="2">
      <x v="311"/>
      <x v="2654"/>
      <x v="83"/>
      <x v="178"/>
      <x v="502"/>
    </i>
    <i r="3">
      <x v="2655"/>
      <x v="83"/>
      <x v="178"/>
      <x v="506"/>
    </i>
    <i r="2">
      <x v="314"/>
      <x v="2656"/>
      <x v="57"/>
      <x v="148"/>
      <x v="456"/>
    </i>
    <i r="3">
      <x v="2657"/>
      <x v="57"/>
      <x v="148"/>
      <x v="431"/>
    </i>
    <i r="2">
      <x v="343"/>
      <x v="2651"/>
      <x v="44"/>
      <x v="68"/>
      <x v="854"/>
    </i>
    <i r="2">
      <x v="344"/>
      <x v="2652"/>
      <x v="33"/>
      <x v="32"/>
      <x v="288"/>
    </i>
    <i r="3">
      <x v="2653"/>
      <x v="44"/>
      <x v="68"/>
      <x v="195"/>
    </i>
    <i r="2">
      <x v="367"/>
      <x v="2751"/>
      <x v="83"/>
      <x v="178"/>
      <x v="573"/>
    </i>
    <i r="2">
      <x v="436"/>
      <x v="2723"/>
      <x v="182"/>
      <x v="125"/>
      <x v="434"/>
    </i>
    <i r="2">
      <x v="455"/>
      <x v="2727"/>
      <x v="182"/>
      <x v="125"/>
      <x v="591"/>
    </i>
    <i r="3">
      <x v="2728"/>
      <x v="182"/>
      <x v="125"/>
      <x v="1049"/>
    </i>
    <i r="3">
      <x v="2729"/>
      <x v="182"/>
      <x v="125"/>
      <x v="733"/>
    </i>
    <i r="3">
      <x v="2731"/>
      <x v="182"/>
      <x v="125"/>
      <x v="598"/>
    </i>
    <i r="3">
      <x v="2732"/>
      <x v="182"/>
      <x v="125"/>
      <x v="1047"/>
    </i>
    <i r="3">
      <x v="2733"/>
      <x v="182"/>
      <x v="125"/>
      <x v="721"/>
    </i>
    <i r="3">
      <x v="2740"/>
      <x v="182"/>
      <x v="125"/>
      <x v="1045"/>
    </i>
    <i r="3">
      <x v="2741"/>
      <x v="182"/>
      <x v="125"/>
      <x v="706"/>
    </i>
    <i r="3">
      <x v="2742"/>
      <x v="182"/>
      <x v="125"/>
      <x v="733"/>
    </i>
    <i r="2">
      <x v="456"/>
      <x v="2726"/>
      <x v="182"/>
      <x v="125"/>
      <x v="796"/>
    </i>
    <i r="3">
      <x v="2730"/>
      <x v="182"/>
      <x v="125"/>
      <x v="812"/>
    </i>
    <i r="3">
      <x v="2734"/>
      <x v="182"/>
      <x v="125"/>
      <x v="925"/>
    </i>
    <i r="3">
      <x v="2735"/>
      <x v="182"/>
      <x v="125"/>
      <x v="813"/>
    </i>
    <i r="3">
      <x v="2736"/>
      <x v="182"/>
      <x v="125"/>
      <x v="923"/>
    </i>
    <i r="3">
      <x v="2737"/>
      <x v="182"/>
      <x v="125"/>
      <x v="475"/>
    </i>
    <i r="3">
      <x v="2738"/>
      <x v="182"/>
      <x v="125"/>
      <x v="917"/>
    </i>
    <i r="3">
      <x v="2739"/>
      <x v="182"/>
      <x v="125"/>
      <x v="1080"/>
    </i>
    <i r="3">
      <x v="2743"/>
      <x v="182"/>
      <x v="125"/>
      <x v="1069"/>
    </i>
    <i r="3">
      <x v="2744"/>
      <x v="182"/>
      <x v="125"/>
      <x v="654"/>
    </i>
    <i r="3">
      <x v="2745"/>
      <x v="182"/>
      <x v="125"/>
      <x v="1071"/>
    </i>
    <i r="2">
      <x v="498"/>
      <x v="2752"/>
      <x v="74"/>
      <x v="134"/>
      <x v="1056"/>
    </i>
    <i r="1">
      <x v="58"/>
      <x v="225"/>
      <x v="2568"/>
      <x v="35"/>
      <x v="45"/>
      <x v="315"/>
    </i>
    <i r="2">
      <x v="226"/>
      <x v="2569"/>
      <x v="118"/>
      <x v="16"/>
      <x v="616"/>
    </i>
    <i r="3">
      <x v="2570"/>
      <x v="118"/>
      <x v="16"/>
      <x v="605"/>
    </i>
    <i r="3">
      <x v="2571"/>
      <x v="118"/>
      <x v="16"/>
      <x v="661"/>
    </i>
    <i r="3">
      <x v="2572"/>
      <x v="118"/>
      <x v="16"/>
      <x v="661"/>
    </i>
    <i r="3">
      <x v="2573"/>
      <x v="118"/>
      <x v="16"/>
      <x v="661"/>
    </i>
    <i r="3">
      <x v="2574"/>
      <x v="118"/>
      <x v="16"/>
      <x v="661"/>
    </i>
    <i r="2">
      <x v="227"/>
      <x v="2567"/>
      <x v="118"/>
      <x v="16"/>
      <x v="505"/>
    </i>
    <i r="2">
      <x v="359"/>
      <x v="2566"/>
      <x v="118"/>
      <x v="16"/>
      <x v="870"/>
    </i>
    <i r="1">
      <x v="61"/>
      <x v="37"/>
      <x v="2820"/>
      <x v="93"/>
      <x v="154"/>
      <x v="560"/>
    </i>
    <i r="2">
      <x v="41"/>
      <x v="2815"/>
      <x v="93"/>
      <x v="154"/>
      <x v="174"/>
    </i>
    <i r="2">
      <x v="58"/>
      <x v="2800"/>
      <x v="26"/>
      <x v="48"/>
      <x v="240"/>
    </i>
    <i r="2">
      <x v="66"/>
      <x v="2818"/>
      <x v="93"/>
      <x v="154"/>
      <x v="111"/>
    </i>
    <i r="2">
      <x v="133"/>
      <x v="2814"/>
      <x v="93"/>
      <x v="154"/>
      <x v="1423"/>
    </i>
    <i r="2">
      <x v="134"/>
      <x v="2797"/>
      <x v="98"/>
      <x v="71"/>
      <x v="1566"/>
    </i>
    <i r="3">
      <x v="2798"/>
      <x v="98"/>
      <x v="71"/>
      <x v="1565"/>
    </i>
    <i r="2">
      <x v="174"/>
      <x v="2799"/>
      <x v="155"/>
      <x v="44"/>
      <x v="312"/>
    </i>
    <i r="2">
      <x v="270"/>
      <x v="2816"/>
      <x v="93"/>
      <x v="154"/>
      <x v="1028"/>
    </i>
    <i r="3">
      <x v="2817"/>
      <x v="93"/>
      <x v="154"/>
      <x v="1013"/>
    </i>
    <i r="2">
      <x v="271"/>
      <x v="2803"/>
      <x v="98"/>
      <x v="71"/>
      <x v="1357"/>
    </i>
    <i r="3">
      <x v="2804"/>
      <x v="98"/>
      <x v="71"/>
      <x v="1380"/>
    </i>
    <i r="3">
      <x v="2805"/>
      <x v="98"/>
      <x v="71"/>
      <x v="1377"/>
    </i>
    <i r="3">
      <x v="2806"/>
      <x v="98"/>
      <x v="71"/>
      <x v="1382"/>
    </i>
    <i r="3">
      <x v="2807"/>
      <x v="98"/>
      <x v="71"/>
      <x v="1358"/>
    </i>
    <i r="3">
      <x v="2808"/>
      <x v="98"/>
      <x v="71"/>
      <x v="1373"/>
    </i>
    <i r="3">
      <x v="2809"/>
      <x v="98"/>
      <x v="71"/>
      <x v="1381"/>
    </i>
    <i r="3">
      <x v="2810"/>
      <x v="98"/>
      <x v="71"/>
      <x v="1387"/>
    </i>
    <i r="2">
      <x v="288"/>
      <x v="2801"/>
      <x v="158"/>
      <x v="43"/>
      <x v="602"/>
    </i>
    <i r="3">
      <x v="2802"/>
      <x v="37"/>
      <x v="55"/>
      <x v="636"/>
    </i>
    <i r="2">
      <x v="360"/>
      <x v="2812"/>
      <x v="93"/>
      <x v="154"/>
      <x v="377"/>
    </i>
    <i r="2">
      <x v="361"/>
      <x v="2813"/>
      <x v="98"/>
      <x v="71"/>
      <x v="309"/>
    </i>
    <i r="2">
      <x v="491"/>
      <x v="2819"/>
      <x v="93"/>
      <x v="154"/>
      <x v="995"/>
    </i>
    <i r="2">
      <x v="496"/>
      <x v="2811"/>
      <x v="98"/>
      <x v="71"/>
      <x v="367"/>
    </i>
    <i r="1">
      <x v="62"/>
      <x v="40"/>
      <x v="2542"/>
      <x v="107"/>
      <x v="142"/>
      <x v="236"/>
    </i>
    <i r="2">
      <x v="144"/>
      <x v="2540"/>
      <x v="72"/>
      <x v="38"/>
      <x v="65"/>
    </i>
    <i r="2">
      <x v="180"/>
      <x v="2521"/>
      <x v="155"/>
      <x v="44"/>
      <x v="183"/>
    </i>
    <i r="2">
      <x v="186"/>
      <x v="2524"/>
      <x v="4"/>
      <x v="35"/>
      <x v="689"/>
    </i>
    <i r="2">
      <x v="194"/>
      <x v="2525"/>
      <x v="37"/>
      <x v="55"/>
      <x v="652"/>
    </i>
    <i r="2">
      <x v="195"/>
      <x v="2522"/>
      <x v="37"/>
      <x v="55"/>
      <x v="601"/>
    </i>
    <i r="3">
      <x v="2523"/>
      <x v="29"/>
      <x v="59"/>
      <x v="597"/>
    </i>
    <i r="3">
      <x v="2526"/>
      <x v="94"/>
      <x v="150"/>
      <x v="531"/>
    </i>
    <i r="3">
      <x v="2527"/>
      <x v="29"/>
      <x v="59"/>
      <x v="650"/>
    </i>
    <i r="3">
      <x v="2528"/>
      <x v="29"/>
      <x v="59"/>
      <x v="404"/>
    </i>
    <i r="3">
      <x v="2529"/>
      <x v="29"/>
      <x v="59"/>
      <x v="391"/>
    </i>
    <i r="3">
      <x v="2530"/>
      <x v="37"/>
      <x v="55"/>
      <x v="640"/>
    </i>
    <i r="3">
      <x v="2531"/>
      <x v="59"/>
      <x v="51"/>
      <x v="556"/>
    </i>
    <i r="2">
      <x v="287"/>
      <x v="2519"/>
      <x v="140"/>
      <x v="141"/>
      <x v="1293"/>
    </i>
    <i r="2">
      <x v="310"/>
      <x v="2532"/>
      <x v="112"/>
      <x v="140"/>
      <x v="649"/>
    </i>
    <i r="3">
      <x v="2534"/>
      <x v="142"/>
      <x v="91"/>
      <x v="1394"/>
    </i>
    <i r="3">
      <x v="2535"/>
      <x v="142"/>
      <x v="91"/>
      <x v="1397"/>
    </i>
    <i r="3">
      <x v="2536"/>
      <x v="142"/>
      <x v="91"/>
      <x v="1396"/>
    </i>
    <i r="3">
      <x v="2538"/>
      <x v="140"/>
      <x v="141"/>
      <x v="1070"/>
    </i>
    <i r="3">
      <x v="2539"/>
      <x v="140"/>
      <x v="141"/>
      <x v="1067"/>
    </i>
    <i r="2">
      <x v="313"/>
      <x v="2537"/>
      <x v="72"/>
      <x v="38"/>
      <x v="1079"/>
    </i>
    <i r="2">
      <x v="350"/>
      <x v="2533"/>
      <x v="72"/>
      <x v="38"/>
      <x v="1043"/>
    </i>
    <i r="2">
      <x v="381"/>
      <x v="2541"/>
      <x v="140"/>
      <x v="141"/>
      <x v="83"/>
    </i>
    <i r="2">
      <x v="519"/>
      <x v="2520"/>
      <x v="155"/>
      <x v="44"/>
      <x v="141"/>
    </i>
    <i>
      <x v="2"/>
      <x v="6"/>
      <x v="71"/>
      <x v="857"/>
      <x v="135"/>
      <x v="58"/>
      <x v="55"/>
    </i>
    <i r="3">
      <x v="858"/>
      <x v="135"/>
      <x v="58"/>
      <x v="55"/>
    </i>
    <i r="3">
      <x v="859"/>
      <x v="135"/>
      <x v="58"/>
      <x v="55"/>
    </i>
    <i r="3">
      <x v="860"/>
      <x v="135"/>
      <x v="58"/>
      <x v="54"/>
    </i>
    <i r="3">
      <x v="866"/>
      <x v="135"/>
      <x v="58"/>
      <x v="71"/>
    </i>
    <i r="3">
      <x v="867"/>
      <x v="135"/>
      <x v="58"/>
      <x v="55"/>
    </i>
    <i r="3">
      <x v="868"/>
      <x v="135"/>
      <x v="58"/>
      <x v="48"/>
    </i>
    <i r="3">
      <x v="869"/>
      <x v="135"/>
      <x v="58"/>
      <x v="48"/>
    </i>
    <i r="3">
      <x v="870"/>
      <x v="135"/>
      <x v="58"/>
      <x v="48"/>
    </i>
    <i r="3">
      <x v="871"/>
      <x v="85"/>
      <x v="129"/>
      <x v="67"/>
    </i>
    <i r="3">
      <x v="875"/>
      <x v="135"/>
      <x v="58"/>
      <x v="50"/>
    </i>
    <i r="3">
      <x v="876"/>
      <x v="135"/>
      <x v="58"/>
      <x v="50"/>
    </i>
    <i r="3">
      <x v="877"/>
      <x v="12"/>
      <x v="5"/>
      <x v="69"/>
    </i>
    <i r="3">
      <x v="878"/>
      <x v="12"/>
      <x v="5"/>
      <x v="69"/>
    </i>
    <i r="3">
      <x v="879"/>
      <x v="135"/>
      <x v="58"/>
      <x v="62"/>
    </i>
    <i r="3">
      <x v="880"/>
      <x v="135"/>
      <x v="58"/>
      <x v="62"/>
    </i>
    <i r="3">
      <x v="881"/>
      <x v="135"/>
      <x v="58"/>
      <x v="62"/>
    </i>
    <i r="3">
      <x v="882"/>
      <x v="135"/>
      <x v="58"/>
      <x v="62"/>
    </i>
    <i r="3">
      <x v="883"/>
      <x v="135"/>
      <x v="58"/>
      <x v="62"/>
    </i>
    <i r="3">
      <x v="884"/>
      <x v="135"/>
      <x v="58"/>
      <x v="62"/>
    </i>
    <i r="3">
      <x v="885"/>
      <x v="135"/>
      <x v="58"/>
      <x v="62"/>
    </i>
    <i r="3">
      <x v="886"/>
      <x v="135"/>
      <x v="58"/>
      <x v="62"/>
    </i>
    <i r="3">
      <x v="887"/>
      <x v="135"/>
      <x v="58"/>
      <x v="54"/>
    </i>
    <i r="3">
      <x v="888"/>
      <x v="135"/>
      <x v="58"/>
      <x v="54"/>
    </i>
    <i r="3">
      <x v="889"/>
      <x v="135"/>
      <x v="58"/>
      <x v="54"/>
    </i>
    <i r="3">
      <x v="890"/>
      <x v="135"/>
      <x v="58"/>
      <x v="53"/>
    </i>
    <i r="3">
      <x v="891"/>
      <x v="135"/>
      <x v="58"/>
      <x v="53"/>
    </i>
    <i r="3">
      <x v="892"/>
      <x v="135"/>
      <x v="58"/>
      <x v="53"/>
    </i>
    <i r="2">
      <x v="72"/>
      <x v="872"/>
      <x v="135"/>
      <x v="58"/>
      <x v="50"/>
    </i>
    <i r="3">
      <x v="873"/>
      <x v="135"/>
      <x v="58"/>
      <x v="47"/>
    </i>
    <i r="3">
      <x v="874"/>
      <x v="135"/>
      <x v="58"/>
      <x v="47"/>
    </i>
    <i r="2">
      <x v="75"/>
      <x v="861"/>
      <x v="135"/>
      <x v="58"/>
      <x v="182"/>
    </i>
    <i r="3">
      <x v="862"/>
      <x v="135"/>
      <x v="58"/>
      <x v="181"/>
    </i>
    <i r="3">
      <x v="863"/>
      <x v="135"/>
      <x v="58"/>
      <x v="181"/>
    </i>
    <i r="3">
      <x v="864"/>
      <x v="135"/>
      <x v="58"/>
      <x v="181"/>
    </i>
    <i r="3">
      <x v="865"/>
      <x v="135"/>
      <x v="58"/>
      <x v="181"/>
    </i>
    <i r="2">
      <x v="192"/>
      <x v="899"/>
      <x v="34"/>
      <x v="183"/>
      <x v="1223"/>
    </i>
    <i r="2">
      <x v="432"/>
      <x v="900"/>
      <x v="100"/>
      <x v="14"/>
      <x v="1498"/>
    </i>
    <i r="3">
      <x v="901"/>
      <x v="100"/>
      <x v="14"/>
      <x v="1503"/>
    </i>
    <i r="3">
      <x v="902"/>
      <x v="100"/>
      <x v="14"/>
      <x v="1511"/>
    </i>
    <i r="3">
      <x v="903"/>
      <x v="100"/>
      <x v="14"/>
      <x v="1520"/>
    </i>
    <i r="3">
      <x v="904"/>
      <x v="100"/>
      <x v="14"/>
      <x v="1548"/>
    </i>
    <i r="2">
      <x v="433"/>
      <x v="893"/>
      <x v="100"/>
      <x v="14"/>
      <x v="1185"/>
    </i>
    <i r="3">
      <x v="894"/>
      <x v="100"/>
      <x v="14"/>
      <x v="1188"/>
    </i>
    <i r="3">
      <x v="895"/>
      <x/>
      <x v="110"/>
      <x v="1184"/>
    </i>
    <i r="3">
      <x v="896"/>
      <x v="100"/>
      <x v="14"/>
      <x v="1211"/>
    </i>
    <i r="3">
      <x v="897"/>
      <x v="100"/>
      <x v="14"/>
      <x v="1181"/>
    </i>
    <i r="3">
      <x v="898"/>
      <x v="100"/>
      <x v="14"/>
      <x v="1216"/>
    </i>
    <i r="2">
      <x v="434"/>
      <x v="905"/>
      <x v="100"/>
      <x v="14"/>
      <x v="1527"/>
    </i>
    <i r="3">
      <x v="906"/>
      <x v="100"/>
      <x v="14"/>
      <x v="1527"/>
    </i>
    <i r="1">
      <x v="7"/>
      <x v="164"/>
      <x v="949"/>
      <x v="109"/>
      <x v="158"/>
      <x v="630"/>
    </i>
    <i r="2">
      <x v="165"/>
      <x v="950"/>
      <x v="127"/>
      <x v="24"/>
      <x v="618"/>
    </i>
    <i r="3">
      <x v="952"/>
      <x v="106"/>
      <x v="116"/>
      <x v="363"/>
    </i>
    <i r="3">
      <x v="954"/>
      <x v="109"/>
      <x v="158"/>
      <x v="695"/>
    </i>
    <i r="3">
      <x v="955"/>
      <x v="109"/>
      <x v="158"/>
      <x v="711"/>
    </i>
    <i r="3">
      <x v="956"/>
      <x v="106"/>
      <x v="116"/>
      <x v="377"/>
    </i>
    <i r="3">
      <x v="957"/>
      <x v="109"/>
      <x v="158"/>
      <x v="884"/>
    </i>
    <i r="2">
      <x v="214"/>
      <x v="943"/>
      <x v="83"/>
      <x v="178"/>
      <x v="908"/>
    </i>
    <i r="3">
      <x v="944"/>
      <x v="83"/>
      <x v="178"/>
      <x v="951"/>
    </i>
    <i r="3">
      <x v="945"/>
      <x v="83"/>
      <x v="178"/>
      <x v="890"/>
    </i>
    <i r="3">
      <x v="946"/>
      <x v="83"/>
      <x v="178"/>
      <x v="986"/>
    </i>
    <i r="3">
      <x v="947"/>
      <x v="104"/>
      <x v="111"/>
      <x v="928"/>
    </i>
    <i r="3">
      <x v="948"/>
      <x v="83"/>
      <x v="178"/>
      <x v="983"/>
    </i>
    <i r="2">
      <x v="239"/>
      <x v="938"/>
      <x v="42"/>
      <x v="81"/>
      <x v="1257"/>
    </i>
    <i r="2">
      <x v="375"/>
      <x v="942"/>
      <x v="29"/>
      <x v="59"/>
      <x v="1228"/>
    </i>
    <i r="2">
      <x v="398"/>
      <x v="939"/>
      <x v="34"/>
      <x v="183"/>
      <x v="1416"/>
    </i>
    <i r="3">
      <x v="940"/>
      <x v="33"/>
      <x v="32"/>
      <x v="1300"/>
    </i>
    <i r="3">
      <x v="941"/>
      <x v="44"/>
      <x v="68"/>
      <x v="1309"/>
    </i>
    <i r="2">
      <x v="425"/>
      <x v="934"/>
      <x v="160"/>
      <x v="11"/>
      <x v="593"/>
    </i>
    <i r="3">
      <x v="935"/>
      <x v="160"/>
      <x v="11"/>
      <x v="542"/>
    </i>
    <i r="3">
      <x v="936"/>
      <x v="160"/>
      <x v="11"/>
      <x v="567"/>
    </i>
    <i r="3">
      <x v="937"/>
      <x v="160"/>
      <x v="11"/>
      <x v="621"/>
    </i>
    <i r="2">
      <x v="444"/>
      <x v="951"/>
      <x v="109"/>
      <x v="158"/>
      <x v="718"/>
    </i>
    <i r="3">
      <x v="953"/>
      <x v="106"/>
      <x v="116"/>
      <x v="553"/>
    </i>
    <i r="1">
      <x v="10"/>
      <x v="17"/>
      <x v="703"/>
      <x v="143"/>
      <x v="103"/>
      <x v="913"/>
    </i>
    <i r="3">
      <x v="704"/>
      <x v="67"/>
      <x v="85"/>
      <x v="808"/>
    </i>
    <i r="3">
      <x v="705"/>
      <x v="67"/>
      <x v="85"/>
      <x v="783"/>
    </i>
    <i r="3">
      <x v="706"/>
      <x v="67"/>
      <x v="85"/>
      <x v="658"/>
    </i>
    <i r="3">
      <x v="707"/>
      <x v="46"/>
      <x v="56"/>
      <x v="828"/>
    </i>
    <i r="3">
      <x v="708"/>
      <x v="67"/>
      <x v="85"/>
      <x v="761"/>
    </i>
    <i r="3">
      <x v="709"/>
      <x v="67"/>
      <x v="85"/>
      <x v="760"/>
    </i>
    <i r="3">
      <x v="710"/>
      <x v="67"/>
      <x v="85"/>
      <x v="486"/>
    </i>
    <i r="3">
      <x v="711"/>
      <x v="67"/>
      <x v="85"/>
      <x v="750"/>
    </i>
    <i r="2">
      <x v="23"/>
      <x v="740"/>
      <x v="117"/>
      <x v="77"/>
      <x v="57"/>
    </i>
    <i r="2">
      <x v="29"/>
      <x v="699"/>
      <x v="117"/>
      <x v="77"/>
      <x v="208"/>
    </i>
    <i r="3">
      <x v="700"/>
      <x v="18"/>
      <x v="124"/>
      <x v="186"/>
    </i>
    <i r="3">
      <x v="701"/>
      <x v="18"/>
      <x v="124"/>
      <x v="237"/>
    </i>
    <i r="3">
      <x v="702"/>
      <x v="117"/>
      <x v="77"/>
      <x v="191"/>
    </i>
    <i r="2">
      <x v="73"/>
      <x v="727"/>
      <x v="21"/>
      <x v="170"/>
      <x v="29"/>
    </i>
    <i r="2">
      <x v="116"/>
      <x v="728"/>
      <x v="34"/>
      <x v="183"/>
      <x v="1434"/>
    </i>
    <i r="2">
      <x v="164"/>
      <x v="721"/>
      <x v="155"/>
      <x v="44"/>
      <x v="165"/>
    </i>
    <i r="3">
      <x v="722"/>
      <x v="106"/>
      <x v="116"/>
      <x v="165"/>
    </i>
    <i r="2">
      <x v="180"/>
      <x v="720"/>
      <x v="109"/>
      <x v="158"/>
      <x v="508"/>
    </i>
    <i r="3">
      <x v="723"/>
      <x v="109"/>
      <x v="158"/>
      <x v="388"/>
    </i>
    <i r="3">
      <x v="741"/>
      <x v="127"/>
      <x v="24"/>
      <x v="369"/>
    </i>
    <i r="2">
      <x v="191"/>
      <x v="713"/>
      <x v="22"/>
      <x v="146"/>
      <x v="1236"/>
    </i>
    <i r="3">
      <x v="714"/>
      <x v="22"/>
      <x v="146"/>
      <x v="1236"/>
    </i>
    <i r="2">
      <x v="259"/>
      <x v="748"/>
      <x v="99"/>
      <x v="34"/>
      <x v="707"/>
    </i>
    <i r="2">
      <x v="307"/>
      <x v="725"/>
      <x v="107"/>
      <x v="142"/>
      <x v="506"/>
    </i>
    <i r="3">
      <x v="726"/>
      <x v="152"/>
      <x v="176"/>
      <x v="396"/>
    </i>
    <i r="2">
      <x v="364"/>
      <x v="749"/>
      <x v="99"/>
      <x v="34"/>
      <x v="1404"/>
    </i>
    <i r="2">
      <x v="389"/>
      <x v="729"/>
      <x v="135"/>
      <x v="58"/>
      <x v="1361"/>
    </i>
    <i r="3">
      <x v="730"/>
      <x v="135"/>
      <x v="58"/>
      <x v="1341"/>
    </i>
    <i r="3">
      <x v="731"/>
      <x v="34"/>
      <x v="183"/>
      <x v="1263"/>
    </i>
    <i r="2">
      <x v="391"/>
      <x v="716"/>
      <x v="67"/>
      <x v="85"/>
      <x v="1455"/>
    </i>
    <i r="3">
      <x v="719"/>
      <x v="46"/>
      <x v="56"/>
      <x v="1417"/>
    </i>
    <i r="2">
      <x v="393"/>
      <x v="715"/>
      <x v="67"/>
      <x v="85"/>
      <x v="1567"/>
    </i>
    <i r="2">
      <x v="396"/>
      <x v="717"/>
      <x v="67"/>
      <x v="85"/>
      <x v="1467"/>
    </i>
    <i r="3">
      <x v="718"/>
      <x v="67"/>
      <x v="85"/>
      <x v="1465"/>
    </i>
    <i r="2">
      <x v="402"/>
      <x v="745"/>
      <x v="173"/>
      <x v="171"/>
      <x v="1273"/>
    </i>
    <i r="3">
      <x v="746"/>
      <x v="54"/>
      <x v="54"/>
      <x v="1283"/>
    </i>
    <i r="3">
      <x v="747"/>
      <x v="54"/>
      <x v="54"/>
      <x v="1241"/>
    </i>
    <i r="2">
      <x v="403"/>
      <x v="732"/>
      <x v="154"/>
      <x v="93"/>
      <x v="1252"/>
    </i>
    <i r="3">
      <x v="733"/>
      <x v="154"/>
      <x v="93"/>
      <x v="1434"/>
    </i>
    <i r="2">
      <x v="407"/>
      <x v="735"/>
      <x v="154"/>
      <x v="93"/>
      <x v="1362"/>
    </i>
    <i r="3">
      <x v="742"/>
      <x v="39"/>
      <x v="172"/>
      <x v="985"/>
    </i>
    <i r="2">
      <x v="431"/>
      <x v="698"/>
      <x v="94"/>
      <x v="150"/>
      <x v="1413"/>
    </i>
    <i r="2">
      <x v="441"/>
      <x v="712"/>
      <x v="124"/>
      <x v="127"/>
      <x v="1197"/>
    </i>
    <i r="2">
      <x v="465"/>
      <x v="724"/>
      <x v="21"/>
      <x v="170"/>
      <x v="1225"/>
    </i>
    <i r="2">
      <x v="492"/>
      <x v="736"/>
      <x v="34"/>
      <x v="183"/>
      <x v="891"/>
    </i>
    <i r="3">
      <x v="737"/>
      <x v="1"/>
      <x v="160"/>
      <x v="613"/>
    </i>
    <i r="3">
      <x v="738"/>
      <x v="34"/>
      <x v="183"/>
      <x v="932"/>
    </i>
    <i r="3">
      <x v="739"/>
      <x v="34"/>
      <x v="183"/>
      <x v="910"/>
    </i>
    <i r="2">
      <x v="493"/>
      <x v="743"/>
      <x v="1"/>
      <x v="160"/>
      <x v="565"/>
    </i>
    <i r="3">
      <x v="744"/>
      <x v="1"/>
      <x v="160"/>
      <x v="563"/>
    </i>
    <i r="2">
      <x v="497"/>
      <x v="734"/>
      <x v="154"/>
      <x v="93"/>
      <x v="1430"/>
    </i>
    <i r="1">
      <x v="11"/>
      <x v="63"/>
      <x v="445"/>
      <x v="116"/>
      <x v="101"/>
      <x v="328"/>
    </i>
    <i r="2">
      <x v="142"/>
      <x v="339"/>
      <x v="56"/>
      <x v="40"/>
      <x v="300"/>
    </i>
    <i r="2">
      <x v="151"/>
      <x v="336"/>
      <x v="56"/>
      <x v="40"/>
      <x v="360"/>
    </i>
    <i r="3">
      <x v="337"/>
      <x v="56"/>
      <x v="40"/>
      <x v="361"/>
    </i>
    <i r="2">
      <x v="157"/>
      <x v="316"/>
      <x v="139"/>
      <x v="75"/>
      <x v="385"/>
    </i>
    <i r="3">
      <x v="317"/>
      <x v="139"/>
      <x v="75"/>
      <x v="385"/>
    </i>
    <i r="2">
      <x v="158"/>
      <x v="394"/>
      <x v="139"/>
      <x v="75"/>
      <x v="391"/>
    </i>
    <i r="3">
      <x v="398"/>
      <x v="141"/>
      <x v="159"/>
      <x v="435"/>
    </i>
    <i r="3">
      <x v="399"/>
      <x v="141"/>
      <x v="159"/>
      <x v="435"/>
    </i>
    <i r="3">
      <x v="400"/>
      <x v="141"/>
      <x v="159"/>
      <x v="435"/>
    </i>
    <i r="3">
      <x v="401"/>
      <x v="141"/>
      <x v="159"/>
      <x v="435"/>
    </i>
    <i r="3">
      <x v="402"/>
      <x v="141"/>
      <x v="159"/>
      <x v="435"/>
    </i>
    <i r="3">
      <x v="403"/>
      <x v="139"/>
      <x v="75"/>
      <x v="389"/>
    </i>
    <i r="3">
      <x v="404"/>
      <x v="139"/>
      <x v="75"/>
      <x v="391"/>
    </i>
    <i r="3">
      <x v="405"/>
      <x v="139"/>
      <x v="75"/>
      <x v="389"/>
    </i>
    <i r="3">
      <x v="406"/>
      <x v="139"/>
      <x v="75"/>
      <x v="383"/>
    </i>
    <i r="3">
      <x v="407"/>
      <x v="139"/>
      <x v="75"/>
      <x v="389"/>
    </i>
    <i r="3">
      <x v="408"/>
      <x v="141"/>
      <x v="159"/>
      <x v="445"/>
    </i>
    <i r="2">
      <x v="159"/>
      <x v="409"/>
      <x v="139"/>
      <x v="75"/>
      <x v="228"/>
    </i>
    <i r="3">
      <x v="411"/>
      <x v="141"/>
      <x v="159"/>
      <x v="406"/>
    </i>
    <i r="3">
      <x v="412"/>
      <x v="139"/>
      <x v="75"/>
      <x v="317"/>
    </i>
    <i r="3">
      <x v="413"/>
      <x v="141"/>
      <x v="159"/>
      <x v="348"/>
    </i>
    <i r="2">
      <x v="160"/>
      <x v="355"/>
      <x v="139"/>
      <x v="75"/>
      <x v="368"/>
    </i>
    <i r="3">
      <x v="356"/>
      <x v="139"/>
      <x v="75"/>
      <x v="372"/>
    </i>
    <i r="3">
      <x v="357"/>
      <x v="139"/>
      <x v="75"/>
      <x v="372"/>
    </i>
    <i r="3">
      <x v="358"/>
      <x v="139"/>
      <x v="75"/>
      <x v="372"/>
    </i>
    <i r="3">
      <x v="359"/>
      <x v="139"/>
      <x v="75"/>
      <x v="372"/>
    </i>
    <i r="3">
      <x v="360"/>
      <x v="141"/>
      <x v="159"/>
      <x v="432"/>
    </i>
    <i r="3">
      <x v="361"/>
      <x v="141"/>
      <x v="159"/>
      <x v="432"/>
    </i>
    <i r="3">
      <x v="362"/>
      <x v="141"/>
      <x v="159"/>
      <x v="432"/>
    </i>
    <i r="3">
      <x v="363"/>
      <x v="141"/>
      <x v="159"/>
      <x v="432"/>
    </i>
    <i r="3">
      <x v="364"/>
      <x v="141"/>
      <x v="159"/>
      <x v="432"/>
    </i>
    <i r="3">
      <x v="365"/>
      <x v="141"/>
      <x v="159"/>
      <x v="406"/>
    </i>
    <i r="3">
      <x v="366"/>
      <x v="141"/>
      <x v="159"/>
      <x v="406"/>
    </i>
    <i r="3">
      <x v="367"/>
      <x v="141"/>
      <x v="159"/>
      <x v="406"/>
    </i>
    <i r="3">
      <x v="368"/>
      <x v="141"/>
      <x v="159"/>
      <x v="406"/>
    </i>
    <i r="3">
      <x v="369"/>
      <x v="141"/>
      <x v="159"/>
      <x v="406"/>
    </i>
    <i r="3">
      <x v="370"/>
      <x v="139"/>
      <x v="75"/>
      <x v="359"/>
    </i>
    <i r="3">
      <x v="371"/>
      <x v="139"/>
      <x v="75"/>
      <x v="357"/>
    </i>
    <i r="3">
      <x v="372"/>
      <x v="139"/>
      <x v="75"/>
      <x v="359"/>
    </i>
    <i r="3">
      <x v="373"/>
      <x v="139"/>
      <x v="75"/>
      <x v="359"/>
    </i>
    <i r="3">
      <x v="374"/>
      <x v="139"/>
      <x v="75"/>
      <x v="362"/>
    </i>
    <i r="3">
      <x v="375"/>
      <x v="139"/>
      <x v="75"/>
      <x v="357"/>
    </i>
    <i r="3">
      <x v="376"/>
      <x v="139"/>
      <x v="75"/>
      <x v="377"/>
    </i>
    <i r="3">
      <x v="377"/>
      <x v="139"/>
      <x v="75"/>
      <x v="378"/>
    </i>
    <i r="3">
      <x v="378"/>
      <x v="139"/>
      <x v="75"/>
      <x v="359"/>
    </i>
    <i r="3">
      <x v="379"/>
      <x v="139"/>
      <x v="75"/>
      <x v="359"/>
    </i>
    <i r="3">
      <x v="380"/>
      <x v="141"/>
      <x v="159"/>
      <x v="439"/>
    </i>
    <i r="3">
      <x v="381"/>
      <x v="141"/>
      <x v="159"/>
      <x v="439"/>
    </i>
    <i r="3">
      <x v="382"/>
      <x v="141"/>
      <x v="159"/>
      <x v="439"/>
    </i>
    <i r="3">
      <x v="383"/>
      <x v="141"/>
      <x v="159"/>
      <x v="439"/>
    </i>
    <i r="3">
      <x v="384"/>
      <x v="141"/>
      <x v="159"/>
      <x v="439"/>
    </i>
    <i r="3">
      <x v="385"/>
      <x v="141"/>
      <x v="159"/>
      <x v="418"/>
    </i>
    <i r="3">
      <x v="386"/>
      <x v="141"/>
      <x v="159"/>
      <x v="418"/>
    </i>
    <i r="3">
      <x v="387"/>
      <x v="141"/>
      <x v="159"/>
      <x v="418"/>
    </i>
    <i r="3">
      <x v="388"/>
      <x v="141"/>
      <x v="159"/>
      <x v="418"/>
    </i>
    <i r="3">
      <x v="389"/>
      <x v="141"/>
      <x v="159"/>
      <x v="418"/>
    </i>
    <i r="3">
      <x v="390"/>
      <x v="141"/>
      <x v="159"/>
      <x v="418"/>
    </i>
    <i r="3">
      <x v="391"/>
      <x v="139"/>
      <x v="75"/>
      <x v="394"/>
    </i>
    <i r="3">
      <x v="392"/>
      <x v="139"/>
      <x v="75"/>
      <x v="394"/>
    </i>
    <i r="3">
      <x v="393"/>
      <x v="139"/>
      <x v="75"/>
      <x v="394"/>
    </i>
    <i r="3">
      <x v="395"/>
      <x v="139"/>
      <x v="75"/>
      <x v="394"/>
    </i>
    <i r="3">
      <x v="396"/>
      <x v="139"/>
      <x v="75"/>
      <x v="389"/>
    </i>
    <i r="3">
      <x v="397"/>
      <x v="139"/>
      <x v="75"/>
      <x v="394"/>
    </i>
    <i r="3">
      <x v="410"/>
      <x v="141"/>
      <x v="159"/>
      <x v="288"/>
    </i>
    <i r="2">
      <x v="164"/>
      <x v="327"/>
      <x v="106"/>
      <x v="116"/>
      <x v="575"/>
    </i>
    <i r="3">
      <x v="331"/>
      <x v="155"/>
      <x v="44"/>
      <x v="473"/>
    </i>
    <i r="3">
      <x v="421"/>
      <x v="109"/>
      <x v="158"/>
      <x v="682"/>
    </i>
    <i r="3">
      <x v="422"/>
      <x v="109"/>
      <x v="158"/>
      <x v="595"/>
    </i>
    <i r="3">
      <x v="436"/>
      <x v="155"/>
      <x v="44"/>
      <x v="161"/>
    </i>
    <i r="3">
      <x v="442"/>
      <x v="127"/>
      <x v="24"/>
      <x v="607"/>
    </i>
    <i r="3">
      <x v="456"/>
      <x v="109"/>
      <x v="158"/>
      <x v="909"/>
    </i>
    <i r="3">
      <x v="457"/>
      <x v="127"/>
      <x v="24"/>
      <x v="632"/>
    </i>
    <i r="3">
      <x v="458"/>
      <x v="127"/>
      <x v="24"/>
      <x v="634"/>
    </i>
    <i r="3">
      <x v="460"/>
      <x v="109"/>
      <x v="158"/>
      <x v="729"/>
    </i>
    <i r="3">
      <x v="461"/>
      <x v="109"/>
      <x v="158"/>
      <x v="551"/>
    </i>
    <i r="3">
      <x v="462"/>
      <x v="109"/>
      <x v="158"/>
      <x v="893"/>
    </i>
    <i r="3">
      <x v="463"/>
      <x v="109"/>
      <x v="158"/>
      <x v="895"/>
    </i>
    <i r="2">
      <x v="170"/>
      <x v="320"/>
      <x v="155"/>
      <x v="44"/>
      <x v="525"/>
    </i>
    <i r="3">
      <x v="321"/>
      <x v="127"/>
      <x v="24"/>
      <x v="590"/>
    </i>
    <i r="3">
      <x v="322"/>
      <x v="155"/>
      <x v="44"/>
      <x v="623"/>
    </i>
    <i r="3">
      <x v="323"/>
      <x v="155"/>
      <x v="44"/>
      <x v="600"/>
    </i>
    <i r="3">
      <x v="324"/>
      <x v="155"/>
      <x v="44"/>
      <x v="597"/>
    </i>
    <i r="3">
      <x v="325"/>
      <x v="109"/>
      <x v="158"/>
      <x v="627"/>
    </i>
    <i r="3">
      <x v="326"/>
      <x v="127"/>
      <x v="24"/>
      <x v="555"/>
    </i>
    <i r="2">
      <x v="174"/>
      <x v="428"/>
      <x v="155"/>
      <x v="44"/>
      <x v="262"/>
    </i>
    <i r="3">
      <x v="434"/>
      <x v="109"/>
      <x v="158"/>
      <x v="445"/>
    </i>
    <i r="3">
      <x v="437"/>
      <x v="155"/>
      <x v="44"/>
      <x v="523"/>
    </i>
    <i r="2">
      <x v="180"/>
      <x v="344"/>
      <x v="109"/>
      <x v="158"/>
      <x v="492"/>
    </i>
    <i r="3">
      <x v="345"/>
      <x v="127"/>
      <x v="24"/>
      <x v="520"/>
    </i>
    <i r="3">
      <x v="417"/>
      <x v="109"/>
      <x v="158"/>
      <x v="445"/>
    </i>
    <i r="3">
      <x v="418"/>
      <x v="109"/>
      <x v="158"/>
      <x v="403"/>
    </i>
    <i r="3">
      <x v="420"/>
      <x v="155"/>
      <x v="44"/>
      <x v="370"/>
    </i>
    <i r="3">
      <x v="429"/>
      <x v="127"/>
      <x v="24"/>
      <x v="451"/>
    </i>
    <i r="3">
      <x v="432"/>
      <x v="109"/>
      <x v="158"/>
      <x v="492"/>
    </i>
    <i r="3">
      <x v="433"/>
      <x v="109"/>
      <x v="158"/>
      <x v="428"/>
    </i>
    <i r="3">
      <x v="435"/>
      <x v="155"/>
      <x v="44"/>
      <x v="236"/>
    </i>
    <i r="3">
      <x v="443"/>
      <x v="127"/>
      <x v="24"/>
      <x v="624"/>
    </i>
    <i r="3">
      <x v="444"/>
      <x v="127"/>
      <x v="24"/>
      <x v="520"/>
    </i>
    <i r="3">
      <x v="459"/>
      <x v="109"/>
      <x v="158"/>
      <x v="886"/>
    </i>
    <i r="2">
      <x v="183"/>
      <x v="332"/>
      <x v="22"/>
      <x v="146"/>
      <x v="280"/>
    </i>
    <i r="3">
      <x v="333"/>
      <x v="3"/>
      <x v="100"/>
      <x v="246"/>
    </i>
    <i r="2">
      <x v="193"/>
      <x v="438"/>
      <x v="32"/>
      <x v="107"/>
      <x v="1559"/>
    </i>
    <i r="3">
      <x v="439"/>
      <x v="32"/>
      <x v="107"/>
      <x v="1560"/>
    </i>
    <i r="3">
      <x v="440"/>
      <x v="32"/>
      <x v="107"/>
      <x v="1558"/>
    </i>
    <i r="3">
      <x v="441"/>
      <x v="32"/>
      <x v="107"/>
      <x v="1557"/>
    </i>
    <i r="2">
      <x v="194"/>
      <x v="446"/>
      <x v="86"/>
      <x v="143"/>
      <x v="1220"/>
    </i>
    <i r="3">
      <x v="447"/>
      <x v="86"/>
      <x v="143"/>
      <x v="1179"/>
    </i>
    <i r="3">
      <x v="448"/>
      <x v="22"/>
      <x v="146"/>
      <x v="1457"/>
    </i>
    <i r="3">
      <x v="449"/>
      <x v="22"/>
      <x v="146"/>
      <x v="1471"/>
    </i>
    <i r="3">
      <x v="450"/>
      <x v="86"/>
      <x v="143"/>
      <x v="1535"/>
    </i>
    <i r="3">
      <x v="451"/>
      <x v="65"/>
      <x v="119"/>
      <x v="1546"/>
    </i>
    <i r="3">
      <x v="452"/>
      <x v="22"/>
      <x v="146"/>
      <x v="1480"/>
    </i>
    <i r="2">
      <x v="202"/>
      <x v="453"/>
      <x v="32"/>
      <x v="107"/>
      <x v="1541"/>
    </i>
    <i r="3">
      <x v="454"/>
      <x v="32"/>
      <x v="107"/>
      <x v="1541"/>
    </i>
    <i r="3">
      <x v="455"/>
      <x v="32"/>
      <x v="107"/>
      <x v="1542"/>
    </i>
    <i r="2">
      <x v="237"/>
      <x v="318"/>
      <x v="106"/>
      <x v="116"/>
      <x v="144"/>
    </i>
    <i r="3">
      <x v="319"/>
      <x v="106"/>
      <x v="116"/>
      <x v="131"/>
    </i>
    <i r="2">
      <x v="262"/>
      <x v="427"/>
      <x v="7"/>
      <x v="161"/>
      <x v="526"/>
    </i>
    <i r="2">
      <x v="278"/>
      <x v="334"/>
      <x v="3"/>
      <x v="100"/>
      <x v="226"/>
    </i>
    <i r="2">
      <x v="280"/>
      <x v="346"/>
      <x v="40"/>
      <x v="12"/>
      <x v="248"/>
    </i>
    <i r="2">
      <x v="281"/>
      <x v="416"/>
      <x v="113"/>
      <x v="53"/>
      <x v="778"/>
    </i>
    <i r="3">
      <x v="419"/>
      <x v="113"/>
      <x v="53"/>
      <x v="794"/>
    </i>
    <i r="2">
      <x v="306"/>
      <x v="347"/>
      <x v="78"/>
      <x v="8"/>
      <x v="485"/>
    </i>
    <i r="3">
      <x v="348"/>
      <x v="34"/>
      <x v="183"/>
      <x v="606"/>
    </i>
    <i r="3">
      <x v="349"/>
      <x v="34"/>
      <x v="183"/>
      <x v="683"/>
    </i>
    <i r="3">
      <x v="350"/>
      <x v="34"/>
      <x v="183"/>
      <x v="788"/>
    </i>
    <i r="3">
      <x v="351"/>
      <x v="34"/>
      <x v="183"/>
      <x v="641"/>
    </i>
    <i r="3">
      <x v="352"/>
      <x v="34"/>
      <x v="183"/>
      <x v="606"/>
    </i>
    <i r="2">
      <x v="312"/>
      <x v="338"/>
      <x v="56"/>
      <x v="40"/>
      <x v="346"/>
    </i>
    <i r="3">
      <x v="340"/>
      <x v="40"/>
      <x v="12"/>
      <x v="329"/>
    </i>
    <i r="3">
      <x v="341"/>
      <x v="40"/>
      <x v="12"/>
      <x v="335"/>
    </i>
    <i r="3">
      <x v="342"/>
      <x v="40"/>
      <x v="12"/>
      <x v="337"/>
    </i>
    <i r="3">
      <x v="343"/>
      <x v="40"/>
      <x v="12"/>
      <x v="334"/>
    </i>
    <i r="2">
      <x v="326"/>
      <x v="423"/>
      <x v="9"/>
      <x v="3"/>
      <x v="195"/>
    </i>
    <i r="2">
      <x v="327"/>
      <x v="328"/>
      <x v="136"/>
      <x v="10"/>
      <x v="1233"/>
    </i>
    <i r="3">
      <x v="329"/>
      <x v="136"/>
      <x v="10"/>
      <x v="1238"/>
    </i>
    <i r="2">
      <x v="328"/>
      <x v="330"/>
      <x v="136"/>
      <x v="10"/>
      <x v="1281"/>
    </i>
    <i r="2">
      <x v="339"/>
      <x v="426"/>
      <x v="12"/>
      <x v="5"/>
      <x v="699"/>
    </i>
    <i r="2">
      <x v="351"/>
      <x v="424"/>
      <x v="78"/>
      <x v="8"/>
      <x v="260"/>
    </i>
    <i r="3">
      <x v="425"/>
      <x v="34"/>
      <x v="183"/>
      <x v="598"/>
    </i>
    <i r="2">
      <x v="409"/>
      <x v="353"/>
      <x v="154"/>
      <x v="93"/>
      <x v="374"/>
    </i>
    <i r="2">
      <x v="427"/>
      <x v="430"/>
      <x v="59"/>
      <x v="51"/>
      <x v="1556"/>
    </i>
    <i r="3">
      <x v="431"/>
      <x v="59"/>
      <x v="51"/>
      <x v="1420"/>
    </i>
    <i r="2">
      <x v="430"/>
      <x v="414"/>
      <x v="184"/>
      <x v="84"/>
      <x v="1544"/>
    </i>
    <i r="3">
      <x v="415"/>
      <x v="184"/>
      <x v="84"/>
      <x v="1549"/>
    </i>
    <i r="2">
      <x v="446"/>
      <x v="335"/>
      <x v="56"/>
      <x v="40"/>
      <x v="349"/>
    </i>
    <i r="3">
      <x v="354"/>
      <x v="56"/>
      <x v="40"/>
      <x v="629"/>
    </i>
    <i r="1">
      <x v="12"/>
      <x v="26"/>
      <x v="487"/>
      <x v="117"/>
      <x v="77"/>
      <x v="99"/>
    </i>
    <i r="2">
      <x v="27"/>
      <x v="559"/>
      <x v="18"/>
      <x v="124"/>
      <x v="801"/>
    </i>
    <i r="3">
      <x v="560"/>
      <x v="18"/>
      <x v="124"/>
      <x v="800"/>
    </i>
    <i r="3">
      <x v="561"/>
      <x v="18"/>
      <x v="124"/>
      <x v="819"/>
    </i>
    <i r="3">
      <x v="562"/>
      <x v="117"/>
      <x v="77"/>
      <x v="838"/>
    </i>
    <i r="3">
      <x v="563"/>
      <x v="117"/>
      <x v="77"/>
      <x v="990"/>
    </i>
    <i r="3">
      <x v="564"/>
      <x v="117"/>
      <x v="77"/>
      <x v="1025"/>
    </i>
    <i r="2">
      <x v="32"/>
      <x v="472"/>
      <x v="11"/>
      <x v="70"/>
      <x v="395"/>
    </i>
    <i r="3">
      <x v="473"/>
      <x v="56"/>
      <x v="40"/>
      <x v="430"/>
    </i>
    <i r="2">
      <x v="77"/>
      <x v="516"/>
      <x v="105"/>
      <x v="67"/>
      <x v="10"/>
    </i>
    <i r="2">
      <x v="120"/>
      <x v="511"/>
      <x v="127"/>
      <x v="24"/>
      <x v="131"/>
    </i>
    <i r="3">
      <x v="512"/>
      <x v="121"/>
      <x v="147"/>
      <x v="232"/>
    </i>
    <i r="3">
      <x v="513"/>
      <x v="127"/>
      <x v="24"/>
      <x v="168"/>
    </i>
    <i r="3">
      <x v="514"/>
      <x v="127"/>
      <x v="24"/>
      <x v="138"/>
    </i>
    <i r="2">
      <x v="122"/>
      <x v="515"/>
      <x v="127"/>
      <x v="24"/>
      <x v="230"/>
    </i>
    <i r="2">
      <x v="149"/>
      <x v="505"/>
      <x v="126"/>
      <x v="108"/>
      <x v="468"/>
    </i>
    <i r="3">
      <x v="506"/>
      <x v="126"/>
      <x v="108"/>
      <x v="520"/>
    </i>
    <i r="3">
      <x v="507"/>
      <x v="126"/>
      <x v="108"/>
      <x v="530"/>
    </i>
    <i r="3">
      <x v="508"/>
      <x v="111"/>
      <x v="105"/>
      <x v="507"/>
    </i>
    <i r="2">
      <x v="150"/>
      <x v="502"/>
      <x v="126"/>
      <x v="108"/>
      <x v="466"/>
    </i>
    <i r="3">
      <x v="503"/>
      <x v="126"/>
      <x v="108"/>
      <x v="544"/>
    </i>
    <i r="3">
      <x v="504"/>
      <x v="111"/>
      <x v="105"/>
      <x v="517"/>
    </i>
    <i r="2">
      <x v="164"/>
      <x v="479"/>
      <x v="155"/>
      <x v="44"/>
      <x v="308"/>
    </i>
    <i r="2">
      <x v="166"/>
      <x v="580"/>
      <x v="106"/>
      <x v="116"/>
      <x v="221"/>
    </i>
    <i r="2">
      <x v="173"/>
      <x v="565"/>
      <x v="109"/>
      <x v="158"/>
      <x v="639"/>
    </i>
    <i r="3">
      <x v="566"/>
      <x v="127"/>
      <x v="24"/>
      <x v="808"/>
    </i>
    <i r="3">
      <x v="567"/>
      <x v="127"/>
      <x v="24"/>
      <x v="789"/>
    </i>
    <i r="3">
      <x v="568"/>
      <x v="127"/>
      <x v="24"/>
      <x v="676"/>
    </i>
    <i r="3">
      <x v="569"/>
      <x v="127"/>
      <x v="24"/>
      <x v="804"/>
    </i>
    <i r="3">
      <x v="570"/>
      <x v="109"/>
      <x v="158"/>
      <x v="951"/>
    </i>
    <i r="3">
      <x v="581"/>
      <x v="155"/>
      <x v="44"/>
      <x v="304"/>
    </i>
    <i r="2">
      <x v="174"/>
      <x v="577"/>
      <x v="127"/>
      <x v="24"/>
      <x v="284"/>
    </i>
    <i r="2">
      <x v="176"/>
      <x v="486"/>
      <x v="155"/>
      <x v="44"/>
      <x v="308"/>
    </i>
    <i r="2">
      <x v="180"/>
      <x v="477"/>
      <x v="155"/>
      <x v="44"/>
      <x v="278"/>
    </i>
    <i r="3">
      <x v="481"/>
      <x v="109"/>
      <x v="158"/>
      <x v="374"/>
    </i>
    <i r="3">
      <x v="482"/>
      <x v="109"/>
      <x v="158"/>
      <x v="515"/>
    </i>
    <i r="2">
      <x v="181"/>
      <x v="489"/>
      <x v="109"/>
      <x v="158"/>
      <x v="561"/>
    </i>
    <i r="3">
      <x v="490"/>
      <x v="109"/>
      <x v="158"/>
      <x v="662"/>
    </i>
    <i r="2">
      <x v="205"/>
      <x v="496"/>
      <x v="86"/>
      <x v="143"/>
      <x v="1306"/>
    </i>
    <i r="2">
      <x v="206"/>
      <x v="495"/>
      <x v="86"/>
      <x v="143"/>
      <x v="1274"/>
    </i>
    <i r="2">
      <x v="234"/>
      <x v="478"/>
      <x v="106"/>
      <x v="116"/>
      <x v="322"/>
    </i>
    <i r="3">
      <x v="480"/>
      <x v="106"/>
      <x v="116"/>
      <x v="382"/>
    </i>
    <i r="3">
      <x v="483"/>
      <x v="106"/>
      <x v="116"/>
      <x v="284"/>
    </i>
    <i r="3">
      <x v="491"/>
      <x v="106"/>
      <x v="116"/>
      <x v="141"/>
    </i>
    <i r="3">
      <x v="492"/>
      <x v="106"/>
      <x v="116"/>
      <x v="319"/>
    </i>
    <i r="3">
      <x v="493"/>
      <x v="106"/>
      <x v="116"/>
      <x v="223"/>
    </i>
    <i r="2">
      <x v="235"/>
      <x v="484"/>
      <x v="127"/>
      <x v="24"/>
      <x v="314"/>
    </i>
    <i r="3">
      <x v="485"/>
      <x v="106"/>
      <x v="116"/>
      <x v="426"/>
    </i>
    <i r="3">
      <x v="500"/>
      <x v="127"/>
      <x v="24"/>
      <x v="328"/>
    </i>
    <i r="2">
      <x v="250"/>
      <x v="509"/>
      <x v="105"/>
      <x v="67"/>
      <x v="448"/>
    </i>
    <i r="3">
      <x v="510"/>
      <x v="105"/>
      <x v="67"/>
      <x v="496"/>
    </i>
    <i r="2">
      <x v="253"/>
      <x v="464"/>
      <x v="128"/>
      <x v="31"/>
      <x v="231"/>
    </i>
    <i r="3">
      <x v="465"/>
      <x v="108"/>
      <x v="126"/>
      <x v="217"/>
    </i>
    <i r="2">
      <x v="254"/>
      <x v="518"/>
      <x v="124"/>
      <x v="127"/>
      <x v="75"/>
    </i>
    <i r="2">
      <x v="255"/>
      <x v="466"/>
      <x v="11"/>
      <x v="70"/>
      <x v="195"/>
    </i>
    <i r="3">
      <x v="467"/>
      <x v="108"/>
      <x v="126"/>
      <x v="209"/>
    </i>
    <i r="3">
      <x v="468"/>
      <x v="25"/>
      <x v="165"/>
      <x v="206"/>
    </i>
    <i r="3">
      <x v="469"/>
      <x v="25"/>
      <x v="165"/>
      <x v="224"/>
    </i>
    <i r="3">
      <x v="470"/>
      <x v="108"/>
      <x v="126"/>
      <x v="217"/>
    </i>
    <i r="3">
      <x v="471"/>
      <x v="25"/>
      <x v="165"/>
      <x v="214"/>
    </i>
    <i r="2">
      <x v="261"/>
      <x v="517"/>
      <x v="7"/>
      <x v="161"/>
      <x v="236"/>
    </i>
    <i r="2">
      <x v="285"/>
      <x v="571"/>
      <x v="124"/>
      <x v="127"/>
      <x v="201"/>
    </i>
    <i r="3">
      <x v="572"/>
      <x v="124"/>
      <x v="127"/>
      <x v="225"/>
    </i>
    <i r="3">
      <x v="573"/>
      <x v="124"/>
      <x v="127"/>
      <x v="190"/>
    </i>
    <i r="2">
      <x v="322"/>
      <x v="497"/>
      <x v="103"/>
      <x v="130"/>
      <x v="1576"/>
    </i>
    <i r="3">
      <x v="498"/>
      <x v="103"/>
      <x v="130"/>
      <x v="1577"/>
    </i>
    <i r="2">
      <x v="332"/>
      <x v="474"/>
      <x v="22"/>
      <x v="146"/>
      <x v="467"/>
    </i>
    <i r="3">
      <x v="475"/>
      <x v="103"/>
      <x v="130"/>
      <x v="944"/>
    </i>
    <i r="3">
      <x v="476"/>
      <x v="22"/>
      <x v="146"/>
      <x v="494"/>
    </i>
    <i r="3">
      <x v="499"/>
      <x v="22"/>
      <x v="146"/>
      <x v="934"/>
    </i>
    <i r="3">
      <x v="501"/>
      <x v="22"/>
      <x v="146"/>
      <x v="491"/>
    </i>
    <i r="2">
      <x v="388"/>
      <x v="519"/>
      <x v="143"/>
      <x v="103"/>
      <x v="442"/>
    </i>
    <i r="3">
      <x v="520"/>
      <x v="143"/>
      <x v="103"/>
      <x v="442"/>
    </i>
    <i r="3">
      <x v="521"/>
      <x v="143"/>
      <x v="103"/>
      <x v="442"/>
    </i>
    <i r="3">
      <x v="522"/>
      <x v="143"/>
      <x v="103"/>
      <x v="442"/>
    </i>
    <i r="3">
      <x v="523"/>
      <x v="143"/>
      <x v="103"/>
      <x v="442"/>
    </i>
    <i r="3">
      <x v="524"/>
      <x v="143"/>
      <x v="103"/>
      <x v="442"/>
    </i>
    <i r="3">
      <x v="525"/>
      <x v="143"/>
      <x v="103"/>
      <x v="442"/>
    </i>
    <i r="3">
      <x v="526"/>
      <x v="143"/>
      <x v="103"/>
      <x v="442"/>
    </i>
    <i r="3">
      <x v="527"/>
      <x v="143"/>
      <x v="103"/>
      <x v="442"/>
    </i>
    <i r="3">
      <x v="528"/>
      <x v="143"/>
      <x v="103"/>
      <x v="442"/>
    </i>
    <i r="3">
      <x v="529"/>
      <x v="143"/>
      <x v="103"/>
      <x v="442"/>
    </i>
    <i r="3">
      <x v="530"/>
      <x v="143"/>
      <x v="103"/>
      <x v="442"/>
    </i>
    <i r="3">
      <x v="531"/>
      <x v="143"/>
      <x v="103"/>
      <x v="442"/>
    </i>
    <i r="3">
      <x v="532"/>
      <x v="143"/>
      <x v="103"/>
      <x v="442"/>
    </i>
    <i r="3">
      <x v="533"/>
      <x v="143"/>
      <x v="103"/>
      <x v="442"/>
    </i>
    <i r="3">
      <x v="534"/>
      <x v="143"/>
      <x v="103"/>
      <x v="442"/>
    </i>
    <i r="3">
      <x v="535"/>
      <x v="143"/>
      <x v="103"/>
      <x v="442"/>
    </i>
    <i r="3">
      <x v="536"/>
      <x v="143"/>
      <x v="103"/>
      <x v="442"/>
    </i>
    <i r="3">
      <x v="537"/>
      <x v="143"/>
      <x v="103"/>
      <x v="442"/>
    </i>
    <i r="3">
      <x v="538"/>
      <x v="143"/>
      <x v="103"/>
      <x v="442"/>
    </i>
    <i r="3">
      <x v="539"/>
      <x v="143"/>
      <x v="103"/>
      <x v="442"/>
    </i>
    <i r="3">
      <x v="540"/>
      <x v="143"/>
      <x v="103"/>
      <x v="442"/>
    </i>
    <i r="3">
      <x v="541"/>
      <x v="143"/>
      <x v="103"/>
      <x v="443"/>
    </i>
    <i r="3">
      <x v="542"/>
      <x v="143"/>
      <x v="103"/>
      <x v="443"/>
    </i>
    <i r="3">
      <x v="543"/>
      <x v="143"/>
      <x v="103"/>
      <x v="442"/>
    </i>
    <i r="3">
      <x v="544"/>
      <x v="143"/>
      <x v="103"/>
      <x v="442"/>
    </i>
    <i r="3">
      <x v="545"/>
      <x v="143"/>
      <x v="103"/>
      <x v="443"/>
    </i>
    <i r="3">
      <x v="546"/>
      <x v="143"/>
      <x v="103"/>
      <x v="443"/>
    </i>
    <i r="3">
      <x v="547"/>
      <x v="143"/>
      <x v="103"/>
      <x v="443"/>
    </i>
    <i r="3">
      <x v="548"/>
      <x v="143"/>
      <x v="103"/>
      <x v="442"/>
    </i>
    <i r="3">
      <x v="549"/>
      <x v="143"/>
      <x v="103"/>
      <x v="442"/>
    </i>
    <i r="3">
      <x v="550"/>
      <x v="143"/>
      <x v="103"/>
      <x v="442"/>
    </i>
    <i r="3">
      <x v="551"/>
      <x v="143"/>
      <x v="103"/>
      <x v="442"/>
    </i>
    <i r="3">
      <x v="552"/>
      <x v="143"/>
      <x v="103"/>
      <x v="442"/>
    </i>
    <i r="3">
      <x v="553"/>
      <x v="143"/>
      <x v="103"/>
      <x v="442"/>
    </i>
    <i r="3">
      <x v="554"/>
      <x v="143"/>
      <x v="103"/>
      <x v="442"/>
    </i>
    <i r="3">
      <x v="555"/>
      <x v="143"/>
      <x v="103"/>
      <x v="442"/>
    </i>
    <i r="3">
      <x v="556"/>
      <x v="143"/>
      <x v="103"/>
      <x v="442"/>
    </i>
    <i r="3">
      <x v="557"/>
      <x v="143"/>
      <x v="103"/>
      <x v="442"/>
    </i>
    <i r="3">
      <x v="558"/>
      <x v="143"/>
      <x v="103"/>
      <x v="442"/>
    </i>
    <i r="2">
      <x v="406"/>
      <x v="494"/>
      <x v="154"/>
      <x v="93"/>
      <x v="603"/>
    </i>
    <i r="2">
      <x v="437"/>
      <x v="578"/>
      <x v="99"/>
      <x v="34"/>
      <x v="837"/>
    </i>
    <i r="2">
      <x v="440"/>
      <x v="579"/>
      <x v="117"/>
      <x v="77"/>
      <x v="1035"/>
    </i>
    <i r="2">
      <x v="446"/>
      <x v="488"/>
      <x v="56"/>
      <x v="40"/>
      <x v="411"/>
    </i>
    <i r="2">
      <x v="485"/>
      <x v="574"/>
      <x v="59"/>
      <x v="51"/>
      <x v="682"/>
    </i>
    <i r="3">
      <x v="575"/>
      <x v="59"/>
      <x v="51"/>
      <x v="842"/>
    </i>
    <i r="3">
      <x v="576"/>
      <x v="181"/>
      <x v="17"/>
      <x v="704"/>
    </i>
    <i r="1">
      <x v="18"/>
      <x v="1"/>
      <x v="998"/>
      <x v="151"/>
      <x v="157"/>
      <x v="587"/>
    </i>
    <i r="2">
      <x v="8"/>
      <x v="976"/>
      <x v="142"/>
      <x v="91"/>
      <x v="1244"/>
    </i>
    <i r="2">
      <x v="164"/>
      <x v="1018"/>
      <x v="106"/>
      <x v="116"/>
      <x v="308"/>
    </i>
    <i r="2">
      <x v="166"/>
      <x v="1030"/>
      <x v="106"/>
      <x v="116"/>
      <x v="197"/>
    </i>
    <i r="2">
      <x v="172"/>
      <x v="1002"/>
      <x v="106"/>
      <x v="116"/>
      <x v="183"/>
    </i>
    <i r="2">
      <x v="184"/>
      <x v="1047"/>
      <x v="140"/>
      <x v="141"/>
      <x v="248"/>
    </i>
    <i r="2">
      <x v="198"/>
      <x v="970"/>
      <x v="113"/>
      <x v="53"/>
      <x v="1222"/>
    </i>
    <i r="3">
      <x v="971"/>
      <x v="181"/>
      <x v="17"/>
      <x v="1150"/>
    </i>
    <i r="3">
      <x v="1003"/>
      <x v="142"/>
      <x v="91"/>
      <x v="1232"/>
    </i>
    <i r="2">
      <x v="213"/>
      <x v="1033"/>
      <x v="151"/>
      <x v="157"/>
      <x v="604"/>
    </i>
    <i r="3">
      <x v="1034"/>
      <x v="151"/>
      <x v="157"/>
      <x v="586"/>
    </i>
    <i r="3">
      <x v="1035"/>
      <x v="151"/>
      <x v="157"/>
      <x v="564"/>
    </i>
    <i r="3">
      <x v="1036"/>
      <x v="151"/>
      <x v="157"/>
      <x v="559"/>
    </i>
    <i r="3">
      <x v="1037"/>
      <x v="151"/>
      <x v="157"/>
      <x v="717"/>
    </i>
    <i r="2">
      <x v="215"/>
      <x v="1019"/>
      <x v="110"/>
      <x v="123"/>
      <x v="843"/>
    </i>
    <i r="3">
      <x v="1020"/>
      <x v="110"/>
      <x v="123"/>
      <x v="731"/>
    </i>
    <i r="3">
      <x v="1021"/>
      <x v="110"/>
      <x v="123"/>
      <x v="797"/>
    </i>
    <i r="3">
      <x v="1027"/>
      <x v="110"/>
      <x v="123"/>
      <x v="852"/>
    </i>
    <i r="2">
      <x v="216"/>
      <x v="1015"/>
      <x v="113"/>
      <x v="53"/>
      <x v="800"/>
    </i>
    <i r="3">
      <x v="1016"/>
      <x v="113"/>
      <x v="53"/>
      <x v="694"/>
    </i>
    <i r="3">
      <x v="1017"/>
      <x v="113"/>
      <x v="53"/>
      <x v="744"/>
    </i>
    <i r="3">
      <x v="1022"/>
      <x v="110"/>
      <x v="123"/>
      <x v="680"/>
    </i>
    <i r="3">
      <x v="1023"/>
      <x v="113"/>
      <x v="53"/>
      <x v="765"/>
    </i>
    <i r="3">
      <x v="1024"/>
      <x v="113"/>
      <x v="53"/>
      <x v="709"/>
    </i>
    <i r="3">
      <x v="1025"/>
      <x v="113"/>
      <x v="53"/>
      <x v="775"/>
    </i>
    <i r="3">
      <x v="1026"/>
      <x v="110"/>
      <x v="123"/>
      <x v="788"/>
    </i>
    <i r="3">
      <x v="1028"/>
      <x v="113"/>
      <x v="53"/>
      <x v="827"/>
    </i>
    <i r="3">
      <x v="1029"/>
      <x v="110"/>
      <x v="123"/>
      <x v="827"/>
    </i>
    <i r="2">
      <x v="218"/>
      <x v="996"/>
      <x v="113"/>
      <x v="53"/>
      <x v="608"/>
    </i>
    <i r="3">
      <x v="997"/>
      <x v="151"/>
      <x v="157"/>
      <x v="592"/>
    </i>
    <i r="3">
      <x v="999"/>
      <x v="113"/>
      <x v="53"/>
      <x v="522"/>
    </i>
    <i r="2">
      <x v="219"/>
      <x v="1039"/>
      <x v="151"/>
      <x v="157"/>
      <x v="374"/>
    </i>
    <i r="2">
      <x v="232"/>
      <x v="1005"/>
      <x v="155"/>
      <x v="44"/>
      <x v="103"/>
    </i>
    <i r="2">
      <x v="303"/>
      <x v="1046"/>
      <x v="72"/>
      <x v="38"/>
      <x v="847"/>
    </i>
    <i r="2">
      <x v="304"/>
      <x v="1031"/>
      <x v="72"/>
      <x v="38"/>
      <x v="324"/>
    </i>
    <i r="2">
      <x v="337"/>
      <x v="1001"/>
      <x v="181"/>
      <x v="17"/>
      <x v="736"/>
    </i>
    <i r="2">
      <x v="347"/>
      <x v="1038"/>
      <x v="113"/>
      <x v="53"/>
      <x v="409"/>
    </i>
    <i r="3">
      <x v="1043"/>
      <x v="151"/>
      <x v="157"/>
      <x v="356"/>
    </i>
    <i r="3">
      <x v="1044"/>
      <x v="151"/>
      <x v="157"/>
      <x v="347"/>
    </i>
    <i r="3">
      <x v="1045"/>
      <x v="151"/>
      <x v="157"/>
      <x v="394"/>
    </i>
    <i r="2">
      <x v="355"/>
      <x v="1041"/>
      <x v="181"/>
      <x v="17"/>
      <x v="625"/>
    </i>
    <i r="3">
      <x v="1042"/>
      <x v="181"/>
      <x v="17"/>
      <x v="648"/>
    </i>
    <i r="2">
      <x v="365"/>
      <x v="958"/>
      <x v="142"/>
      <x v="91"/>
      <x v="1515"/>
    </i>
    <i r="3">
      <x v="959"/>
      <x v="142"/>
      <x v="91"/>
      <x v="1512"/>
    </i>
    <i r="3">
      <x v="960"/>
      <x v="142"/>
      <x v="91"/>
      <x v="1515"/>
    </i>
    <i r="3">
      <x v="961"/>
      <x v="142"/>
      <x v="91"/>
      <x v="1519"/>
    </i>
    <i r="3">
      <x v="962"/>
      <x v="142"/>
      <x v="91"/>
      <x v="1512"/>
    </i>
    <i r="3">
      <x v="963"/>
      <x v="142"/>
      <x v="91"/>
      <x v="1513"/>
    </i>
    <i r="3">
      <x v="964"/>
      <x v="142"/>
      <x v="91"/>
      <x v="1512"/>
    </i>
    <i r="3">
      <x v="965"/>
      <x v="142"/>
      <x v="91"/>
      <x v="1514"/>
    </i>
    <i r="3">
      <x v="966"/>
      <x v="142"/>
      <x v="91"/>
      <x v="1517"/>
    </i>
    <i r="3">
      <x v="967"/>
      <x v="142"/>
      <x v="91"/>
      <x v="1514"/>
    </i>
    <i r="3">
      <x v="968"/>
      <x v="142"/>
      <x v="91"/>
      <x v="1496"/>
    </i>
    <i r="3">
      <x v="969"/>
      <x v="113"/>
      <x v="53"/>
      <x v="1460"/>
    </i>
    <i r="3">
      <x v="972"/>
      <x v="142"/>
      <x v="91"/>
      <x v="1501"/>
    </i>
    <i r="3">
      <x v="973"/>
      <x v="142"/>
      <x v="91"/>
      <x v="1501"/>
    </i>
    <i r="3">
      <x v="974"/>
      <x v="82"/>
      <x v="82"/>
      <x v="1441"/>
    </i>
    <i r="3">
      <x v="975"/>
      <x v="113"/>
      <x v="53"/>
      <x v="1436"/>
    </i>
    <i r="3">
      <x v="977"/>
      <x v="142"/>
      <x v="91"/>
      <x v="1529"/>
    </i>
    <i r="3">
      <x v="978"/>
      <x v="142"/>
      <x v="91"/>
      <x v="1530"/>
    </i>
    <i r="3">
      <x v="979"/>
      <x v="142"/>
      <x v="91"/>
      <x v="1487"/>
    </i>
    <i r="3">
      <x v="980"/>
      <x v="142"/>
      <x v="91"/>
      <x v="1487"/>
    </i>
    <i r="3">
      <x v="981"/>
      <x v="142"/>
      <x v="91"/>
      <x v="1524"/>
    </i>
    <i r="3">
      <x v="982"/>
      <x v="142"/>
      <x v="91"/>
      <x v="1525"/>
    </i>
    <i r="3">
      <x v="983"/>
      <x v="142"/>
      <x v="91"/>
      <x v="1531"/>
    </i>
    <i r="3">
      <x v="984"/>
      <x v="142"/>
      <x v="91"/>
      <x v="1449"/>
    </i>
    <i r="3">
      <x v="985"/>
      <x v="142"/>
      <x v="91"/>
      <x v="1454"/>
    </i>
    <i r="3">
      <x v="986"/>
      <x v="142"/>
      <x v="91"/>
      <x v="1456"/>
    </i>
    <i r="3">
      <x v="987"/>
      <x v="142"/>
      <x v="91"/>
      <x v="1456"/>
    </i>
    <i r="3">
      <x v="988"/>
      <x v="142"/>
      <x v="91"/>
      <x v="1456"/>
    </i>
    <i r="3">
      <x v="989"/>
      <x v="142"/>
      <x v="91"/>
      <x v="1458"/>
    </i>
    <i r="3">
      <x v="990"/>
      <x v="142"/>
      <x v="91"/>
      <x v="1489"/>
    </i>
    <i r="3">
      <x v="991"/>
      <x v="142"/>
      <x v="91"/>
      <x v="1488"/>
    </i>
    <i r="3">
      <x v="992"/>
      <x v="142"/>
      <x v="91"/>
      <x v="1526"/>
    </i>
    <i r="3">
      <x v="993"/>
      <x v="142"/>
      <x v="91"/>
      <x v="1523"/>
    </i>
    <i r="3">
      <x v="994"/>
      <x v="142"/>
      <x v="91"/>
      <x v="1522"/>
    </i>
    <i r="3">
      <x v="995"/>
      <x v="142"/>
      <x v="91"/>
      <x v="1491"/>
    </i>
    <i r="2">
      <x v="366"/>
      <x v="1006"/>
      <x v="82"/>
      <x v="82"/>
      <x v="1044"/>
    </i>
    <i r="3">
      <x v="1007"/>
      <x v="82"/>
      <x v="82"/>
      <x v="1349"/>
    </i>
    <i r="3">
      <x v="1008"/>
      <x v="113"/>
      <x v="53"/>
      <x v="1338"/>
    </i>
    <i r="3">
      <x v="1009"/>
      <x v="113"/>
      <x v="53"/>
      <x v="1337"/>
    </i>
    <i r="3">
      <x v="1010"/>
      <x v="142"/>
      <x v="91"/>
      <x v="1426"/>
    </i>
    <i r="3">
      <x v="1011"/>
      <x v="142"/>
      <x v="91"/>
      <x v="1424"/>
    </i>
    <i r="3">
      <x v="1012"/>
      <x v="113"/>
      <x v="53"/>
      <x v="1355"/>
    </i>
    <i r="3">
      <x v="1013"/>
      <x v="113"/>
      <x v="53"/>
      <x v="1260"/>
    </i>
    <i r="3">
      <x v="1014"/>
      <x v="113"/>
      <x v="53"/>
      <x v="1340"/>
    </i>
    <i r="2">
      <x v="509"/>
      <x v="1004"/>
      <x v="11"/>
      <x v="70"/>
      <x v="1083"/>
    </i>
    <i r="2">
      <x v="519"/>
      <x v="1000"/>
      <x v="151"/>
      <x v="157"/>
      <x v="599"/>
    </i>
    <i r="3">
      <x v="1032"/>
      <x v="140"/>
      <x v="141"/>
      <x v="311"/>
    </i>
    <i r="3">
      <x v="1040"/>
      <x v="151"/>
      <x v="157"/>
      <x v="477"/>
    </i>
    <i r="1">
      <x v="27"/>
      <x v="76"/>
      <x v="834"/>
      <x v="135"/>
      <x v="58"/>
      <x v="10"/>
    </i>
    <i r="2">
      <x v="145"/>
      <x v="846"/>
      <x v="167"/>
      <x v="92"/>
      <x v="1265"/>
    </i>
    <i r="3">
      <x v="847"/>
      <x v="167"/>
      <x v="92"/>
      <x v="1329"/>
    </i>
    <i r="3">
      <x v="848"/>
      <x v="29"/>
      <x v="59"/>
      <x v="1363"/>
    </i>
    <i r="3">
      <x v="849"/>
      <x v="29"/>
      <x v="59"/>
      <x v="1414"/>
    </i>
    <i r="3">
      <x v="850"/>
      <x v="29"/>
      <x v="59"/>
      <x v="1431"/>
    </i>
    <i r="3">
      <x v="851"/>
      <x v="167"/>
      <x v="92"/>
      <x v="1265"/>
    </i>
    <i r="3">
      <x v="852"/>
      <x v="167"/>
      <x v="92"/>
      <x v="1303"/>
    </i>
    <i r="3">
      <x v="853"/>
      <x v="29"/>
      <x v="59"/>
      <x v="1395"/>
    </i>
    <i r="3">
      <x v="854"/>
      <x v="29"/>
      <x v="59"/>
      <x v="1314"/>
    </i>
    <i r="3">
      <x v="855"/>
      <x v="29"/>
      <x v="59"/>
      <x v="1339"/>
    </i>
    <i r="2">
      <x v="178"/>
      <x v="835"/>
      <x v="155"/>
      <x v="44"/>
      <x v="162"/>
    </i>
    <i r="3">
      <x v="836"/>
      <x v="155"/>
      <x v="44"/>
      <x v="512"/>
    </i>
    <i r="2">
      <x v="334"/>
      <x v="831"/>
      <x/>
      <x v="110"/>
      <x v="638"/>
    </i>
    <i r="2">
      <x v="358"/>
      <x v="837"/>
      <x v="179"/>
      <x v="136"/>
      <x v="1077"/>
    </i>
    <i r="3">
      <x v="838"/>
      <x v="179"/>
      <x v="136"/>
      <x v="1240"/>
    </i>
    <i r="3">
      <x v="839"/>
      <x v="37"/>
      <x v="55"/>
      <x v="1191"/>
    </i>
    <i r="3">
      <x v="840"/>
      <x v="14"/>
      <x v="27"/>
      <x v="877"/>
    </i>
    <i r="3">
      <x v="841"/>
      <x v="179"/>
      <x v="136"/>
      <x v="1215"/>
    </i>
    <i r="3">
      <x v="842"/>
      <x v="29"/>
      <x v="59"/>
      <x v="1161"/>
    </i>
    <i r="2">
      <x v="374"/>
      <x v="843"/>
      <x v="124"/>
      <x v="127"/>
      <x v="412"/>
    </i>
    <i r="3">
      <x v="844"/>
      <x v="161"/>
      <x v="13"/>
      <x v="402"/>
    </i>
    <i r="3">
      <x v="845"/>
      <x v="161"/>
      <x v="13"/>
      <x v="420"/>
    </i>
    <i r="2">
      <x v="377"/>
      <x v="856"/>
      <x v="124"/>
      <x v="127"/>
      <x v="449"/>
    </i>
    <i r="2">
      <x v="443"/>
      <x v="832"/>
      <x v="84"/>
      <x v="155"/>
      <x v="1389"/>
    </i>
    <i r="2">
      <x v="464"/>
      <x v="833"/>
      <x v="84"/>
      <x v="155"/>
      <x v="1402"/>
    </i>
    <i r="1">
      <x v="30"/>
      <x v="336"/>
      <x v="775"/>
      <x v="98"/>
      <x v="71"/>
      <x v="660"/>
    </i>
    <i r="2">
      <x v="370"/>
      <x v="769"/>
      <x v="125"/>
      <x v="149"/>
      <x v="1001"/>
    </i>
    <i r="3">
      <x v="770"/>
      <x v="125"/>
      <x v="149"/>
      <x v="1116"/>
    </i>
    <i r="3">
      <x v="771"/>
      <x v="125"/>
      <x v="149"/>
      <x v="1109"/>
    </i>
    <i r="3">
      <x v="772"/>
      <x v="125"/>
      <x v="149"/>
      <x v="1085"/>
    </i>
    <i r="3">
      <x v="773"/>
      <x v="98"/>
      <x v="71"/>
      <x v="1070"/>
    </i>
    <i r="3">
      <x v="774"/>
      <x v="125"/>
      <x v="149"/>
      <x v="1153"/>
    </i>
    <i r="2">
      <x v="519"/>
      <x v="776"/>
      <x v="125"/>
      <x v="149"/>
      <x v="377"/>
    </i>
    <i r="1">
      <x v="31"/>
      <x v="63"/>
      <x v="907"/>
      <x v="116"/>
      <x v="101"/>
      <x v="381"/>
    </i>
    <i r="2">
      <x v="176"/>
      <x v="908"/>
      <x v="155"/>
      <x v="44"/>
      <x v="445"/>
    </i>
    <i r="1">
      <x v="33"/>
      <x v="23"/>
      <x v="807"/>
      <x v="117"/>
      <x v="77"/>
      <x v="354"/>
    </i>
    <i r="3">
      <x v="808"/>
      <x v="117"/>
      <x v="77"/>
      <x v="412"/>
    </i>
    <i r="3">
      <x v="809"/>
      <x v="114"/>
      <x v="60"/>
      <x v="374"/>
    </i>
    <i r="2">
      <x v="24"/>
      <x v="794"/>
      <x v="18"/>
      <x v="124"/>
      <x v="81"/>
    </i>
    <i r="2">
      <x v="25"/>
      <x v="786"/>
      <x v="117"/>
      <x v="77"/>
      <x v="487"/>
    </i>
    <i r="3">
      <x v="804"/>
      <x v="117"/>
      <x v="77"/>
      <x v="576"/>
    </i>
    <i r="3">
      <x v="805"/>
      <x v="117"/>
      <x v="77"/>
      <x v="552"/>
    </i>
    <i r="2">
      <x v="28"/>
      <x v="783"/>
      <x v="114"/>
      <x v="60"/>
      <x v="64"/>
    </i>
    <i r="2">
      <x v="30"/>
      <x v="795"/>
      <x v="117"/>
      <x v="77"/>
      <x v="588"/>
    </i>
    <i r="3">
      <x v="796"/>
      <x v="114"/>
      <x v="60"/>
      <x v="609"/>
    </i>
    <i r="3">
      <x v="797"/>
      <x v="117"/>
      <x v="77"/>
      <x v="580"/>
    </i>
    <i r="3">
      <x v="798"/>
      <x v="117"/>
      <x v="77"/>
      <x v="615"/>
    </i>
    <i r="2">
      <x v="31"/>
      <x v="799"/>
      <x v="114"/>
      <x v="60"/>
      <x v="569"/>
    </i>
    <i r="2">
      <x v="54"/>
      <x v="800"/>
      <x v="116"/>
      <x v="101"/>
      <x v="195"/>
    </i>
    <i r="2">
      <x v="129"/>
      <x v="787"/>
      <x v="133"/>
      <x v="83"/>
      <x v="1569"/>
    </i>
    <i r="2">
      <x v="146"/>
      <x v="789"/>
      <x v="144"/>
      <x v="89"/>
      <x v="1331"/>
    </i>
    <i r="3">
      <x v="791"/>
      <x v="144"/>
      <x v="89"/>
      <x v="1253"/>
    </i>
    <i r="3">
      <x v="793"/>
      <x v="144"/>
      <x v="89"/>
      <x v="1322"/>
    </i>
    <i r="2">
      <x v="167"/>
      <x v="792"/>
      <x v="109"/>
      <x v="158"/>
      <x v="327"/>
    </i>
    <i r="2">
      <x v="174"/>
      <x v="780"/>
      <x v="155"/>
      <x v="44"/>
      <x v="318"/>
    </i>
    <i r="3">
      <x v="816"/>
      <x v="109"/>
      <x v="158"/>
      <x v="499"/>
    </i>
    <i r="3">
      <x v="817"/>
      <x v="109"/>
      <x v="158"/>
      <x v="582"/>
    </i>
    <i r="2">
      <x v="180"/>
      <x v="801"/>
      <x v="109"/>
      <x v="158"/>
      <x v="405"/>
    </i>
    <i r="3">
      <x v="803"/>
      <x v="155"/>
      <x v="44"/>
      <x v="183"/>
    </i>
    <i r="3">
      <x v="806"/>
      <x v="109"/>
      <x v="158"/>
      <x v="288"/>
    </i>
    <i r="2">
      <x v="196"/>
      <x v="785"/>
      <x v="12"/>
      <x v="5"/>
      <x v="867"/>
    </i>
    <i r="2">
      <x v="234"/>
      <x v="781"/>
      <x v="109"/>
      <x v="158"/>
      <x v="427"/>
    </i>
    <i r="2">
      <x v="274"/>
      <x v="777"/>
      <x v="113"/>
      <x v="53"/>
      <x v="943"/>
    </i>
    <i r="3">
      <x v="778"/>
      <x v="113"/>
      <x v="53"/>
      <x v="942"/>
    </i>
    <i r="3">
      <x v="779"/>
      <x v="113"/>
      <x v="53"/>
      <x v="942"/>
    </i>
    <i r="2">
      <x v="283"/>
      <x v="802"/>
      <x v="109"/>
      <x v="158"/>
      <x v="183"/>
    </i>
    <i r="2">
      <x v="303"/>
      <x v="790"/>
      <x v="72"/>
      <x v="38"/>
      <x v="410"/>
    </i>
    <i r="2">
      <x v="321"/>
      <x v="819"/>
      <x v="178"/>
      <x v="118"/>
      <x v="1345"/>
    </i>
    <i r="2">
      <x v="362"/>
      <x v="818"/>
      <x v="75"/>
      <x v="120"/>
      <x v="1534"/>
    </i>
    <i r="2">
      <x v="404"/>
      <x v="788"/>
      <x v="154"/>
      <x v="93"/>
      <x v="1097"/>
    </i>
    <i r="2">
      <x v="408"/>
      <x v="784"/>
      <x v="154"/>
      <x v="93"/>
      <x v="1178"/>
    </i>
    <i r="2">
      <x v="415"/>
      <x v="811"/>
      <x v="51"/>
      <x v="46"/>
      <x v="973"/>
    </i>
    <i r="3">
      <x v="812"/>
      <x v="4"/>
      <x v="35"/>
      <x v="1226"/>
    </i>
    <i r="3">
      <x v="813"/>
      <x v="150"/>
      <x v="144"/>
      <x v="1110"/>
    </i>
    <i r="3">
      <x v="814"/>
      <x v="51"/>
      <x v="46"/>
      <x v="1186"/>
    </i>
    <i r="3">
      <x v="815"/>
      <x v="51"/>
      <x v="46"/>
      <x v="1252"/>
    </i>
    <i r="2">
      <x v="485"/>
      <x v="810"/>
      <x v="75"/>
      <x v="120"/>
      <x v="658"/>
    </i>
    <i r="2">
      <x v="486"/>
      <x v="782"/>
      <x v="54"/>
      <x v="54"/>
      <x v="805"/>
    </i>
    <i r="2">
      <x v="519"/>
      <x v="820"/>
      <x v="31"/>
      <x v="163"/>
      <x v="1574"/>
    </i>
    <i r="1">
      <x v="37"/>
      <x v="35"/>
      <x v="764"/>
      <x v="39"/>
      <x v="172"/>
      <x v="1042"/>
    </i>
    <i r="2">
      <x v="112"/>
      <x v="765"/>
      <x v="154"/>
      <x v="93"/>
      <x v="399"/>
    </i>
    <i r="3">
      <x v="766"/>
      <x v="154"/>
      <x v="93"/>
      <x v="401"/>
    </i>
    <i r="2">
      <x v="180"/>
      <x v="755"/>
      <x v="127"/>
      <x v="24"/>
      <x v="407"/>
    </i>
    <i r="2">
      <x v="330"/>
      <x v="759"/>
      <x v="176"/>
      <x v="9"/>
      <x v="570"/>
    </i>
    <i r="3">
      <x v="760"/>
      <x v="78"/>
      <x v="8"/>
      <x v="573"/>
    </i>
    <i r="3">
      <x v="761"/>
      <x v="78"/>
      <x v="8"/>
      <x v="571"/>
    </i>
    <i r="3">
      <x v="762"/>
      <x v="176"/>
      <x v="9"/>
      <x v="582"/>
    </i>
    <i r="3">
      <x v="763"/>
      <x v="78"/>
      <x v="8"/>
      <x v="583"/>
    </i>
    <i r="2">
      <x v="372"/>
      <x v="757"/>
      <x v="63"/>
      <x v="96"/>
      <x v="1263"/>
    </i>
    <i r="2">
      <x v="459"/>
      <x v="758"/>
      <x v="109"/>
      <x v="158"/>
      <x v="672"/>
    </i>
    <i r="2">
      <x v="467"/>
      <x v="750"/>
      <x v="130"/>
      <x v="15"/>
      <x v="1082"/>
    </i>
    <i r="3">
      <x v="751"/>
      <x v="130"/>
      <x v="15"/>
      <x v="1484"/>
    </i>
    <i r="3">
      <x v="752"/>
      <x v="130"/>
      <x v="15"/>
      <x v="1180"/>
    </i>
    <i r="3">
      <x v="753"/>
      <x v="130"/>
      <x v="15"/>
      <x v="1207"/>
    </i>
    <i r="2">
      <x v="468"/>
      <x v="756"/>
      <x v="130"/>
      <x v="15"/>
      <x v="1466"/>
    </i>
    <i r="2">
      <x v="489"/>
      <x v="767"/>
      <x v="54"/>
      <x v="54"/>
      <x v="722"/>
    </i>
    <i r="3">
      <x v="768"/>
      <x v="54"/>
      <x v="54"/>
      <x v="761"/>
    </i>
    <i r="2">
      <x v="519"/>
      <x v="754"/>
      <x v="133"/>
      <x v="83"/>
      <x v="1379"/>
    </i>
    <i r="1">
      <x v="38"/>
      <x v="67"/>
      <x v="585"/>
      <x v="115"/>
      <x v="169"/>
      <x v="1540"/>
    </i>
    <i r="2">
      <x v="126"/>
      <x v="611"/>
      <x v="105"/>
      <x v="67"/>
      <x v="15"/>
    </i>
    <i r="3">
      <x v="612"/>
      <x v="105"/>
      <x v="67"/>
      <x v="16"/>
    </i>
    <i r="2">
      <x v="155"/>
      <x v="620"/>
      <x v="139"/>
      <x v="75"/>
      <x v="303"/>
    </i>
    <i r="3">
      <x v="621"/>
      <x v="139"/>
      <x v="75"/>
      <x v="303"/>
    </i>
    <i r="2">
      <x v="156"/>
      <x v="622"/>
      <x v="141"/>
      <x v="159"/>
      <x v="298"/>
    </i>
    <i r="3">
      <x v="623"/>
      <x v="141"/>
      <x v="159"/>
      <x v="298"/>
    </i>
    <i r="3">
      <x v="624"/>
      <x v="141"/>
      <x v="159"/>
      <x v="298"/>
    </i>
    <i r="3">
      <x v="625"/>
      <x v="141"/>
      <x v="159"/>
      <x v="298"/>
    </i>
    <i r="3">
      <x v="626"/>
      <x v="141"/>
      <x v="159"/>
      <x v="298"/>
    </i>
    <i r="3">
      <x v="627"/>
      <x v="139"/>
      <x v="75"/>
      <x v="262"/>
    </i>
    <i r="3">
      <x v="628"/>
      <x v="139"/>
      <x v="75"/>
      <x v="267"/>
    </i>
    <i r="3">
      <x v="629"/>
      <x v="139"/>
      <x v="75"/>
      <x v="262"/>
    </i>
    <i r="3">
      <x v="630"/>
      <x v="139"/>
      <x v="75"/>
      <x v="262"/>
    </i>
    <i r="3">
      <x v="631"/>
      <x v="139"/>
      <x v="75"/>
      <x v="262"/>
    </i>
    <i r="2">
      <x v="164"/>
      <x v="588"/>
      <x v="155"/>
      <x v="44"/>
      <x v="715"/>
    </i>
    <i r="3">
      <x v="618"/>
      <x v="127"/>
      <x v="24"/>
      <x v="332"/>
    </i>
    <i r="3">
      <x v="619"/>
      <x v="109"/>
      <x v="158"/>
      <x v="381"/>
    </i>
    <i r="2">
      <x v="169"/>
      <x v="601"/>
      <x v="109"/>
      <x v="158"/>
      <x v="329"/>
    </i>
    <i r="3">
      <x v="603"/>
      <x v="109"/>
      <x v="158"/>
      <x v="414"/>
    </i>
    <i r="3">
      <x v="606"/>
      <x v="155"/>
      <x v="44"/>
      <x v="359"/>
    </i>
    <i r="2">
      <x v="177"/>
      <x v="589"/>
      <x v="109"/>
      <x v="158"/>
      <x v="903"/>
    </i>
    <i r="3">
      <x v="590"/>
      <x v="109"/>
      <x v="158"/>
      <x v="994"/>
    </i>
    <i r="3">
      <x v="591"/>
      <x v="155"/>
      <x v="44"/>
      <x v="993"/>
    </i>
    <i r="3">
      <x v="592"/>
      <x v="155"/>
      <x v="44"/>
      <x v="1030"/>
    </i>
    <i r="2">
      <x v="179"/>
      <x v="602"/>
      <x v="155"/>
      <x v="44"/>
      <x v="400"/>
    </i>
    <i r="3">
      <x v="604"/>
      <x v="127"/>
      <x v="24"/>
      <x v="441"/>
    </i>
    <i r="3">
      <x v="605"/>
      <x v="155"/>
      <x v="44"/>
      <x v="395"/>
    </i>
    <i r="2">
      <x v="180"/>
      <x v="593"/>
      <x v="106"/>
      <x v="116"/>
      <x v="297"/>
    </i>
    <i r="3">
      <x v="594"/>
      <x v="106"/>
      <x v="116"/>
      <x v="424"/>
    </i>
    <i r="2">
      <x v="248"/>
      <x v="583"/>
      <x v="24"/>
      <x v="168"/>
      <x v="1151"/>
    </i>
    <i r="2">
      <x v="249"/>
      <x v="584"/>
      <x v="143"/>
      <x v="103"/>
      <x v="1076"/>
    </i>
    <i r="2">
      <x v="373"/>
      <x v="582"/>
      <x v="148"/>
      <x v="90"/>
      <x v="1154"/>
    </i>
    <i r="2">
      <x v="386"/>
      <x v="586"/>
      <x v="25"/>
      <x v="165"/>
      <x v="67"/>
    </i>
    <i r="3">
      <x v="587"/>
      <x v="11"/>
      <x v="70"/>
      <x v="86"/>
    </i>
    <i r="2">
      <x v="453"/>
      <x v="597"/>
      <x v="124"/>
      <x v="127"/>
      <x v="1235"/>
    </i>
    <i r="3">
      <x v="598"/>
      <x v="124"/>
      <x v="127"/>
      <x v="1230"/>
    </i>
    <i r="2">
      <x v="454"/>
      <x v="599"/>
      <x v="124"/>
      <x v="127"/>
      <x v="611"/>
    </i>
    <i r="3">
      <x v="600"/>
      <x v="87"/>
      <x v="22"/>
      <x v="500"/>
    </i>
    <i r="2">
      <x v="457"/>
      <x v="607"/>
      <x v="134"/>
      <x v="74"/>
      <x v="1059"/>
    </i>
    <i r="3">
      <x v="608"/>
      <x v="134"/>
      <x v="74"/>
      <x v="1064"/>
    </i>
    <i r="3">
      <x v="609"/>
      <x v="134"/>
      <x v="74"/>
      <x v="1061"/>
    </i>
    <i r="2">
      <x v="458"/>
      <x v="613"/>
      <x v="146"/>
      <x v="79"/>
      <x v="1453"/>
    </i>
    <i r="3">
      <x v="614"/>
      <x v="146"/>
      <x v="79"/>
      <x v="1438"/>
    </i>
    <i r="3">
      <x v="615"/>
      <x v="146"/>
      <x v="79"/>
      <x v="1439"/>
    </i>
    <i r="3">
      <x v="616"/>
      <x v="146"/>
      <x v="79"/>
      <x v="1437"/>
    </i>
    <i r="3">
      <x v="617"/>
      <x v="146"/>
      <x v="79"/>
      <x v="1440"/>
    </i>
    <i r="2">
      <x v="463"/>
      <x v="610"/>
      <x v="134"/>
      <x v="74"/>
      <x v="554"/>
    </i>
    <i r="2">
      <x v="507"/>
      <x v="596"/>
      <x v="124"/>
      <x v="127"/>
      <x v="1528"/>
    </i>
    <i r="2">
      <x v="508"/>
      <x v="595"/>
      <x v="87"/>
      <x v="22"/>
      <x v="947"/>
    </i>
    <i r="4">
      <x v="154"/>
      <x v="93"/>
      <x v="947"/>
    </i>
    <i r="1">
      <x v="39"/>
      <x v="114"/>
      <x v="917"/>
      <x v="113"/>
      <x v="53"/>
      <x v="577"/>
    </i>
    <i r="2">
      <x v="143"/>
      <x v="909"/>
      <x v="82"/>
      <x v="82"/>
      <x v="1359"/>
    </i>
    <i r="2">
      <x v="174"/>
      <x v="926"/>
      <x v="155"/>
      <x v="44"/>
      <x v="201"/>
    </i>
    <i r="2">
      <x v="308"/>
      <x v="927"/>
      <x v="113"/>
      <x v="53"/>
      <x v="1335"/>
    </i>
    <i r="2">
      <x v="309"/>
      <x v="920"/>
      <x v="99"/>
      <x v="34"/>
      <x v="735"/>
    </i>
    <i r="3">
      <x v="921"/>
      <x v="117"/>
      <x v="77"/>
      <x v="873"/>
    </i>
    <i r="2">
      <x v="404"/>
      <x v="911"/>
      <x v="113"/>
      <x v="53"/>
      <x v="1345"/>
    </i>
    <i r="2">
      <x v="405"/>
      <x v="914"/>
      <x v="39"/>
      <x v="172"/>
      <x v="539"/>
    </i>
    <i r="2">
      <x v="438"/>
      <x v="918"/>
      <x v="117"/>
      <x v="77"/>
      <x v="671"/>
    </i>
    <i r="3">
      <x v="922"/>
      <x v="99"/>
      <x v="34"/>
      <x v="639"/>
    </i>
    <i r="3">
      <x v="923"/>
      <x v="99"/>
      <x v="34"/>
      <x v="616"/>
    </i>
    <i r="3">
      <x v="924"/>
      <x v="99"/>
      <x v="34"/>
      <x v="799"/>
    </i>
    <i r="3">
      <x v="925"/>
      <x v="99"/>
      <x v="34"/>
      <x v="633"/>
    </i>
    <i r="2">
      <x v="442"/>
      <x v="919"/>
      <x v="113"/>
      <x v="53"/>
      <x v="1521"/>
    </i>
    <i r="2">
      <x v="473"/>
      <x v="912"/>
      <x v="39"/>
      <x v="172"/>
      <x v="982"/>
    </i>
    <i r="3">
      <x v="913"/>
      <x v="39"/>
      <x v="172"/>
      <x v="1008"/>
    </i>
    <i r="2">
      <x v="474"/>
      <x v="915"/>
      <x v="113"/>
      <x v="53"/>
      <x v="1386"/>
    </i>
    <i r="2">
      <x v="517"/>
      <x v="916"/>
      <x v="113"/>
      <x v="53"/>
      <x v="1399"/>
    </i>
    <i r="2">
      <x v="519"/>
      <x v="910"/>
      <x v="98"/>
      <x v="71"/>
      <x v="1446"/>
    </i>
    <i r="1">
      <x v="53"/>
      <x v="164"/>
      <x v="931"/>
      <x v="109"/>
      <x v="158"/>
      <x v="608"/>
    </i>
    <i r="2">
      <x v="180"/>
      <x v="930"/>
      <x v="109"/>
      <x v="158"/>
      <x v="585"/>
    </i>
    <i r="3">
      <x v="932"/>
      <x v="109"/>
      <x v="158"/>
      <x v="632"/>
    </i>
    <i r="3">
      <x v="933"/>
      <x v="109"/>
      <x v="158"/>
      <x v="631"/>
    </i>
    <i r="2">
      <x v="233"/>
      <x v="928"/>
      <x v="70"/>
      <x v="88"/>
      <x v="1554"/>
    </i>
    <i r="3">
      <x v="929"/>
      <x v="16"/>
      <x v="86"/>
      <x v="1570"/>
    </i>
    <i r="1">
      <x v="60"/>
      <x v="2"/>
      <x v="679"/>
      <x v="148"/>
      <x v="90"/>
      <x v="1431"/>
    </i>
    <i r="2">
      <x v="3"/>
      <x v="642"/>
      <x v="148"/>
      <x v="90"/>
      <x v="1469"/>
    </i>
    <i r="3">
      <x v="643"/>
      <x v="148"/>
      <x v="90"/>
      <x v="1410"/>
    </i>
    <i r="3">
      <x v="678"/>
      <x v="148"/>
      <x v="90"/>
      <x v="1425"/>
    </i>
    <i r="2">
      <x v="4"/>
      <x v="661"/>
      <x v="148"/>
      <x v="90"/>
      <x v="1158"/>
    </i>
    <i r="2">
      <x v="5"/>
      <x v="667"/>
      <x v="98"/>
      <x v="71"/>
      <x v="1406"/>
    </i>
    <i r="3">
      <x v="668"/>
      <x v="98"/>
      <x v="71"/>
      <x v="1406"/>
    </i>
    <i r="3">
      <x v="669"/>
      <x v="98"/>
      <x v="71"/>
      <x v="1403"/>
    </i>
    <i r="3">
      <x v="670"/>
      <x v="98"/>
      <x v="71"/>
      <x v="1400"/>
    </i>
    <i r="2">
      <x v="6"/>
      <x v="654"/>
      <x v="148"/>
      <x v="90"/>
      <x v="1444"/>
    </i>
    <i r="3">
      <x v="655"/>
      <x v="148"/>
      <x v="90"/>
      <x v="1443"/>
    </i>
    <i r="3">
      <x v="656"/>
      <x v="98"/>
      <x v="71"/>
      <x v="1342"/>
    </i>
    <i r="2">
      <x v="9"/>
      <x v="696"/>
      <x v="108"/>
      <x v="126"/>
      <x v="596"/>
    </i>
    <i r="3">
      <x v="697"/>
      <x v="108"/>
      <x v="126"/>
      <x v="602"/>
    </i>
    <i r="2">
      <x v="10"/>
      <x v="673"/>
      <x v="98"/>
      <x v="71"/>
      <x v="800"/>
    </i>
    <i r="2">
      <x v="33"/>
      <x v="693"/>
      <x v="24"/>
      <x v="168"/>
      <x v="394"/>
    </i>
    <i r="3">
      <x v="695"/>
      <x v="24"/>
      <x v="168"/>
      <x v="427"/>
    </i>
    <i r="2">
      <x v="34"/>
      <x v="684"/>
      <x v="143"/>
      <x v="103"/>
      <x v="1065"/>
    </i>
    <i r="3">
      <x v="685"/>
      <x v="24"/>
      <x v="168"/>
      <x v="618"/>
    </i>
    <i r="2">
      <x v="148"/>
      <x v="674"/>
      <x v="98"/>
      <x v="71"/>
      <x v="800"/>
    </i>
    <i r="2">
      <x v="154"/>
      <x v="672"/>
      <x v="139"/>
      <x v="75"/>
      <x v="379"/>
    </i>
    <i r="2">
      <x v="160"/>
      <x v="671"/>
      <x v="139"/>
      <x v="75"/>
      <x v="394"/>
    </i>
    <i r="2">
      <x v="164"/>
      <x v="651"/>
      <x v="155"/>
      <x v="44"/>
      <x v="226"/>
    </i>
    <i r="3">
      <x v="652"/>
      <x v="106"/>
      <x v="116"/>
      <x v="381"/>
    </i>
    <i r="3">
      <x v="653"/>
      <x v="109"/>
      <x v="158"/>
      <x v="476"/>
    </i>
    <i r="3">
      <x v="663"/>
      <x v="127"/>
      <x v="24"/>
      <x v="374"/>
    </i>
    <i r="3">
      <x v="664"/>
      <x v="127"/>
      <x v="24"/>
      <x v="528"/>
    </i>
    <i r="3">
      <x v="665"/>
      <x v="155"/>
      <x v="44"/>
      <x v="117"/>
    </i>
    <i r="3">
      <x v="666"/>
      <x v="155"/>
      <x v="44"/>
      <x v="161"/>
    </i>
    <i r="3">
      <x v="676"/>
      <x v="155"/>
      <x v="44"/>
      <x v="445"/>
    </i>
    <i r="3">
      <x v="677"/>
      <x v="155"/>
      <x v="44"/>
      <x v="431"/>
    </i>
    <i r="2">
      <x v="166"/>
      <x v="650"/>
      <x v="155"/>
      <x v="44"/>
      <x v="349"/>
    </i>
    <i r="2">
      <x v="222"/>
      <x v="658"/>
      <x v="148"/>
      <x v="90"/>
      <x v="944"/>
    </i>
    <i r="2">
      <x v="224"/>
      <x v="660"/>
      <x v="148"/>
      <x v="90"/>
      <x v="1072"/>
    </i>
    <i r="3">
      <x v="662"/>
      <x v="148"/>
      <x v="90"/>
      <x v="1033"/>
    </i>
    <i r="3">
      <x v="675"/>
      <x v="148"/>
      <x v="90"/>
      <x v="1105"/>
    </i>
    <i r="2">
      <x v="281"/>
      <x v="659"/>
      <x v="98"/>
      <x v="71"/>
      <x v="800"/>
    </i>
    <i r="2">
      <x v="317"/>
      <x v="646"/>
      <x v="24"/>
      <x v="168"/>
      <x v="956"/>
    </i>
    <i r="3">
      <x v="647"/>
      <x v="148"/>
      <x v="90"/>
      <x v="1015"/>
    </i>
    <i r="3">
      <x v="648"/>
      <x v="24"/>
      <x v="168"/>
      <x v="969"/>
    </i>
    <i r="3">
      <x v="649"/>
      <x v="143"/>
      <x v="103"/>
      <x v="992"/>
    </i>
    <i r="2">
      <x v="318"/>
      <x v="644"/>
      <x v="24"/>
      <x v="168"/>
      <x v="1224"/>
    </i>
    <i r="3">
      <x v="645"/>
      <x v="143"/>
      <x v="103"/>
      <x v="1231"/>
    </i>
    <i r="2">
      <x v="323"/>
      <x v="636"/>
      <x v="41"/>
      <x v="23"/>
      <x v="1543"/>
    </i>
    <i r="3">
      <x v="637"/>
      <x v="41"/>
      <x v="23"/>
      <x v="1545"/>
    </i>
    <i r="3">
      <x v="638"/>
      <x v="41"/>
      <x v="23"/>
      <x v="1538"/>
    </i>
    <i r="3">
      <x v="639"/>
      <x v="41"/>
      <x v="23"/>
      <x v="1537"/>
    </i>
    <i r="3">
      <x v="640"/>
      <x v="41"/>
      <x v="23"/>
      <x v="1500"/>
    </i>
    <i r="3">
      <x v="641"/>
      <x v="41"/>
      <x v="23"/>
      <x v="1473"/>
    </i>
    <i r="2">
      <x v="324"/>
      <x v="632"/>
      <x v="41"/>
      <x v="23"/>
      <x v="1515"/>
    </i>
    <i r="3">
      <x v="633"/>
      <x v="41"/>
      <x v="23"/>
      <x v="1508"/>
    </i>
    <i r="3">
      <x v="634"/>
      <x v="41"/>
      <x v="23"/>
      <x v="1503"/>
    </i>
    <i r="3">
      <x v="635"/>
      <x v="41"/>
      <x v="23"/>
      <x v="1474"/>
    </i>
    <i r="2">
      <x v="392"/>
      <x v="689"/>
      <x v="24"/>
      <x v="168"/>
      <x v="978"/>
    </i>
    <i r="3">
      <x v="692"/>
      <x v="143"/>
      <x v="103"/>
      <x v="480"/>
    </i>
    <i r="2">
      <x v="394"/>
      <x v="680"/>
      <x v="24"/>
      <x v="168"/>
      <x v="1075"/>
    </i>
    <i r="3">
      <x v="681"/>
      <x v="143"/>
      <x v="103"/>
      <x v="836"/>
    </i>
    <i r="2">
      <x v="395"/>
      <x v="682"/>
      <x v="24"/>
      <x v="168"/>
      <x v="658"/>
    </i>
    <i r="3">
      <x v="683"/>
      <x v="143"/>
      <x v="103"/>
      <x v="793"/>
    </i>
    <i r="3">
      <x v="686"/>
      <x v="24"/>
      <x v="168"/>
      <x v="439"/>
    </i>
    <i r="3">
      <x v="688"/>
      <x v="24"/>
      <x v="168"/>
      <x v="427"/>
    </i>
    <i r="2">
      <x v="446"/>
      <x v="657"/>
      <x v="7"/>
      <x v="161"/>
      <x v="243"/>
    </i>
    <i r="2">
      <x v="519"/>
      <x v="687"/>
      <x v="148"/>
      <x v="90"/>
      <x v="454"/>
    </i>
    <i r="3">
      <x v="690"/>
      <x v="148"/>
      <x v="90"/>
      <x v="644"/>
    </i>
    <i r="3">
      <x v="691"/>
      <x v="24"/>
      <x v="168"/>
      <x v="978"/>
    </i>
    <i r="3">
      <x v="694"/>
      <x v="148"/>
      <x v="90"/>
      <x v="429"/>
    </i>
    <i r="1">
      <x v="63"/>
      <x v="272"/>
      <x v="830"/>
      <x v="137"/>
      <x v="64"/>
      <x v="1032"/>
    </i>
    <i r="2">
      <x v="275"/>
      <x v="829"/>
      <x v="34"/>
      <x v="183"/>
      <x v="253"/>
    </i>
    <i r="2">
      <x v="352"/>
      <x v="821"/>
      <x v="61"/>
      <x v="29"/>
      <x v="1447"/>
    </i>
    <i r="3">
      <x v="822"/>
      <x v="61"/>
      <x v="29"/>
      <x v="1413"/>
    </i>
    <i r="3">
      <x v="823"/>
      <x v="61"/>
      <x v="29"/>
      <x v="1492"/>
    </i>
    <i r="3">
      <x v="824"/>
      <x v="61"/>
      <x v="29"/>
      <x v="1405"/>
    </i>
    <i r="3">
      <x v="825"/>
      <x v="96"/>
      <x v="151"/>
      <x v="1277"/>
    </i>
    <i r="3">
      <x v="826"/>
      <x v="61"/>
      <x v="29"/>
      <x v="1279"/>
    </i>
    <i r="3">
      <x v="827"/>
      <x v="34"/>
      <x v="183"/>
      <x v="1432"/>
    </i>
    <i r="3">
      <x v="828"/>
      <x v="34"/>
      <x v="183"/>
      <x v="1418"/>
    </i>
    <i>
      <x v="3"/>
      <x/>
      <x v="187"/>
      <x v="1072"/>
      <x v="59"/>
      <x v="51"/>
      <x v="1311"/>
    </i>
    <i r="2">
      <x v="203"/>
      <x v="1070"/>
      <x v="133"/>
      <x v="83"/>
      <x v="1409"/>
    </i>
    <i r="3">
      <x v="1071"/>
      <x v="133"/>
      <x v="83"/>
      <x v="1415"/>
    </i>
    <i r="1">
      <x v="1"/>
      <x v="65"/>
      <x v="1076"/>
      <x v="36"/>
      <x v="80"/>
      <x v="988"/>
    </i>
    <i r="3">
      <x v="1077"/>
      <x v="36"/>
      <x v="80"/>
      <x v="936"/>
    </i>
    <i r="3">
      <x v="1078"/>
      <x v="2"/>
      <x v="57"/>
      <x v="945"/>
    </i>
    <i r="3">
      <x v="1079"/>
      <x v="2"/>
      <x v="57"/>
      <x v="927"/>
    </i>
    <i r="2">
      <x v="92"/>
      <x v="1073"/>
      <x v="2"/>
      <x v="57"/>
      <x v="1499"/>
    </i>
    <i r="3">
      <x v="1074"/>
      <x v="2"/>
      <x v="57"/>
      <x v="1497"/>
    </i>
    <i r="3">
      <x v="1075"/>
      <x v="2"/>
      <x v="57"/>
      <x v="1495"/>
    </i>
    <i r="1">
      <x v="4"/>
      <x v="96"/>
      <x v="1156"/>
      <x v="36"/>
      <x v="80"/>
      <x v="1516"/>
    </i>
    <i r="3">
      <x v="1157"/>
      <x v="36"/>
      <x v="80"/>
      <x v="1518"/>
    </i>
    <i r="3">
      <x v="1158"/>
      <x v="36"/>
      <x v="80"/>
      <x v="1509"/>
    </i>
    <i r="3">
      <x v="1159"/>
      <x v="36"/>
      <x v="80"/>
      <x v="1563"/>
    </i>
    <i r="3">
      <x v="1160"/>
      <x v="36"/>
      <x v="80"/>
      <x v="1563"/>
    </i>
    <i r="2">
      <x v="378"/>
      <x v="1152"/>
      <x v="161"/>
      <x v="13"/>
      <x v="517"/>
    </i>
    <i r="2">
      <x v="379"/>
      <x v="1153"/>
      <x v="161"/>
      <x v="13"/>
      <x v="508"/>
    </i>
    <i r="2">
      <x v="382"/>
      <x v="1161"/>
      <x v="124"/>
      <x v="127"/>
      <x v="89"/>
    </i>
    <i r="2">
      <x v="428"/>
      <x v="1147"/>
      <x v="175"/>
      <x v="117"/>
      <x v="1562"/>
    </i>
    <i r="2">
      <x v="429"/>
      <x v="1155"/>
      <x v="164"/>
      <x v="153"/>
      <x v="1490"/>
    </i>
    <i r="2">
      <x v="487"/>
      <x v="1154"/>
      <x v="54"/>
      <x v="54"/>
      <x v="1234"/>
    </i>
    <i r="2">
      <x v="488"/>
      <x v="1148"/>
      <x v="1"/>
      <x v="160"/>
      <x v="769"/>
    </i>
    <i r="3">
      <x v="1149"/>
      <x v="1"/>
      <x v="160"/>
      <x v="759"/>
    </i>
    <i r="3">
      <x v="1150"/>
      <x v="54"/>
      <x v="54"/>
      <x v="730"/>
    </i>
    <i r="3">
      <x v="1151"/>
      <x v="54"/>
      <x v="54"/>
      <x v="764"/>
    </i>
    <i r="1">
      <x v="5"/>
      <x/>
      <x v="1145"/>
      <x v="92"/>
      <x v="137"/>
      <x v="1552"/>
    </i>
    <i r="3">
      <x v="1146"/>
      <x v="92"/>
      <x v="137"/>
      <x v="1551"/>
    </i>
    <i r="2">
      <x v="164"/>
      <x v="1141"/>
      <x v="155"/>
      <x v="44"/>
      <x v="527"/>
    </i>
    <i r="2">
      <x v="208"/>
      <x v="1142"/>
      <x v="92"/>
      <x v="137"/>
      <x v="1572"/>
    </i>
    <i r="3">
      <x v="1143"/>
      <x v="92"/>
      <x v="137"/>
      <x v="1573"/>
    </i>
    <i r="2">
      <x v="380"/>
      <x v="1144"/>
      <x v="59"/>
      <x v="51"/>
      <x v="133"/>
    </i>
    <i r="1">
      <x v="8"/>
      <x v="164"/>
      <x v="1048"/>
      <x v="155"/>
      <x v="44"/>
      <x v="124"/>
    </i>
    <i r="2">
      <x v="257"/>
      <x v="1049"/>
      <x v="13"/>
      <x v="47"/>
      <x v="984"/>
    </i>
    <i r="1">
      <x v="9"/>
      <x v="164"/>
      <x v="1050"/>
      <x v="109"/>
      <x v="158"/>
      <x v="295"/>
    </i>
    <i r="2">
      <x v="180"/>
      <x v="1051"/>
      <x v="155"/>
      <x v="44"/>
      <x v="300"/>
    </i>
    <i r="2">
      <x v="519"/>
      <x v="1052"/>
      <x v="113"/>
      <x v="53"/>
      <x v="1323"/>
    </i>
    <i r="3">
      <x v="1053"/>
      <x v="113"/>
      <x v="53"/>
      <x v="1347"/>
    </i>
    <i r="3">
      <x v="1054"/>
      <x v="113"/>
      <x v="53"/>
      <x v="1347"/>
    </i>
    <i r="3">
      <x v="1055"/>
      <x v="113"/>
      <x v="53"/>
      <x v="1393"/>
    </i>
    <i r="3">
      <x v="1056"/>
      <x v="113"/>
      <x v="53"/>
      <x v="1347"/>
    </i>
    <i r="3">
      <x v="1057"/>
      <x v="113"/>
      <x v="53"/>
      <x v="1321"/>
    </i>
    <i r="1">
      <x v="26"/>
      <x v="164"/>
      <x v="1083"/>
      <x v="155"/>
      <x v="44"/>
      <x v="454"/>
    </i>
    <i r="2">
      <x v="445"/>
      <x v="1084"/>
      <x v="116"/>
      <x v="101"/>
      <x v="363"/>
    </i>
    <i r="1">
      <x v="43"/>
      <x v="53"/>
      <x v="1082"/>
      <x v="116"/>
      <x v="101"/>
      <x v="667"/>
    </i>
    <i r="2">
      <x v="164"/>
      <x v="1080"/>
      <x v="127"/>
      <x v="24"/>
      <x v="520"/>
    </i>
    <i r="2">
      <x v="511"/>
      <x v="1081"/>
      <x v="51"/>
      <x v="46"/>
      <x v="1054"/>
    </i>
    <i r="1">
      <x v="45"/>
      <x v="53"/>
      <x v="1090"/>
      <x v="52"/>
      <x v="71"/>
      <x v="101"/>
    </i>
    <i r="2">
      <x v="64"/>
      <x v="1092"/>
      <x v="116"/>
      <x v="101"/>
      <x v="485"/>
    </i>
    <i r="3">
      <x v="1093"/>
      <x v="26"/>
      <x v="48"/>
      <x v="482"/>
    </i>
    <i r="3">
      <x v="1094"/>
      <x v="116"/>
      <x v="101"/>
      <x v="576"/>
    </i>
    <i r="3">
      <x v="1095"/>
      <x v="116"/>
      <x v="101"/>
      <x v="482"/>
    </i>
    <i r="3">
      <x v="1096"/>
      <x v="116"/>
      <x v="101"/>
      <x v="452"/>
    </i>
    <i r="2">
      <x v="147"/>
      <x v="1088"/>
      <x v="142"/>
      <x v="91"/>
      <x v="497"/>
    </i>
    <i r="3">
      <x v="1089"/>
      <x v="52"/>
      <x v="71"/>
      <x v="503"/>
    </i>
    <i r="3">
      <x v="1091"/>
      <x v="52"/>
      <x v="71"/>
      <x v="5"/>
    </i>
    <i r="2">
      <x v="164"/>
      <x v="1085"/>
      <x v="106"/>
      <x v="116"/>
      <x v="451"/>
    </i>
    <i r="2">
      <x v="180"/>
      <x v="1086"/>
      <x v="155"/>
      <x v="44"/>
      <x v="489"/>
    </i>
    <i r="2">
      <x v="292"/>
      <x v="1087"/>
      <x v="167"/>
      <x v="92"/>
      <x v="654"/>
    </i>
    <i r="2">
      <x v="335"/>
      <x v="1097"/>
      <x v="162"/>
      <x v="164"/>
      <x v="340"/>
    </i>
    <i r="3">
      <x v="1098"/>
      <x v="28"/>
      <x v="2"/>
      <x v="427"/>
    </i>
    <i r="3">
      <x v="1099"/>
      <x v="162"/>
      <x v="164"/>
      <x v="322"/>
    </i>
    <i r="3">
      <x v="1100"/>
      <x v="162"/>
      <x v="164"/>
      <x v="363"/>
    </i>
    <i r="3">
      <x v="1101"/>
      <x v="28"/>
      <x v="2"/>
      <x v="584"/>
    </i>
    <i r="3">
      <x v="1102"/>
      <x v="28"/>
      <x v="2"/>
      <x v="439"/>
    </i>
    <i r="3">
      <x v="1103"/>
      <x v="28"/>
      <x v="2"/>
      <x v="454"/>
    </i>
    <i r="3">
      <x v="1104"/>
      <x v="162"/>
      <x v="164"/>
      <x v="322"/>
    </i>
    <i r="1">
      <x v="55"/>
      <x v="164"/>
      <x v="1135"/>
      <x v="127"/>
      <x v="24"/>
      <x v="658"/>
    </i>
    <i r="3">
      <x v="1136"/>
      <x v="109"/>
      <x v="158"/>
      <x v="557"/>
    </i>
    <i r="3">
      <x v="1137"/>
      <x v="109"/>
      <x v="158"/>
      <x v="584"/>
    </i>
    <i r="3">
      <x v="1138"/>
      <x v="127"/>
      <x v="24"/>
      <x v="394"/>
    </i>
    <i r="3">
      <x v="1139"/>
      <x v="127"/>
      <x v="24"/>
      <x v="334"/>
    </i>
    <i r="2">
      <x v="171"/>
      <x v="1134"/>
      <x v="127"/>
      <x v="24"/>
      <x v="658"/>
    </i>
    <i r="2">
      <x v="245"/>
      <x v="1128"/>
      <x v="28"/>
      <x v="2"/>
      <x v="1533"/>
    </i>
    <i r="3">
      <x v="1129"/>
      <x v="28"/>
      <x v="2"/>
      <x v="1535"/>
    </i>
    <i r="3">
      <x v="1130"/>
      <x v="28"/>
      <x v="2"/>
      <x v="1532"/>
    </i>
    <i r="3">
      <x v="1131"/>
      <x v="28"/>
      <x v="2"/>
      <x v="1539"/>
    </i>
    <i r="3">
      <x v="1132"/>
      <x v="28"/>
      <x v="2"/>
      <x v="1555"/>
    </i>
    <i r="3">
      <x v="1133"/>
      <x v="28"/>
      <x v="2"/>
      <x v="1553"/>
    </i>
    <i r="1">
      <x v="56"/>
      <x v="460"/>
      <x v="1140"/>
      <x v="116"/>
      <x v="101"/>
      <x v="23"/>
    </i>
    <i r="1">
      <x v="57"/>
      <x v="63"/>
      <x v="1106"/>
      <x v="116"/>
      <x v="101"/>
      <x v="412"/>
    </i>
    <i r="2">
      <x v="164"/>
      <x v="1109"/>
      <x v="106"/>
      <x v="116"/>
      <x v="726"/>
    </i>
    <i r="3">
      <x v="1110"/>
      <x v="106"/>
      <x v="116"/>
      <x v="863"/>
    </i>
    <i r="3">
      <x v="1111"/>
      <x v="155"/>
      <x v="44"/>
      <x v="856"/>
    </i>
    <i r="3">
      <x v="1112"/>
      <x v="155"/>
      <x v="44"/>
      <x v="989"/>
    </i>
    <i r="3">
      <x v="1113"/>
      <x v="155"/>
      <x v="44"/>
      <x v="818"/>
    </i>
    <i r="3">
      <x v="1114"/>
      <x v="155"/>
      <x v="44"/>
      <x v="664"/>
    </i>
    <i r="3">
      <x v="1116"/>
      <x v="106"/>
      <x v="116"/>
      <x v="996"/>
    </i>
    <i r="3">
      <x v="1118"/>
      <x v="106"/>
      <x v="116"/>
      <x v="516"/>
    </i>
    <i r="3">
      <x v="1119"/>
      <x v="155"/>
      <x v="44"/>
      <x v="482"/>
    </i>
    <i r="3">
      <x v="1120"/>
      <x v="106"/>
      <x v="116"/>
      <x v="499"/>
    </i>
    <i r="2">
      <x v="180"/>
      <x v="1108"/>
      <x v="106"/>
      <x v="116"/>
      <x v="722"/>
    </i>
    <i r="3">
      <x v="1121"/>
      <x v="155"/>
      <x v="44"/>
      <x v="513"/>
    </i>
    <i r="3">
      <x v="1122"/>
      <x v="106"/>
      <x v="116"/>
      <x v="907"/>
    </i>
    <i r="3">
      <x v="1123"/>
      <x v="106"/>
      <x v="116"/>
      <x v="961"/>
    </i>
    <i r="3">
      <x v="1124"/>
      <x v="127"/>
      <x v="24"/>
      <x v="1031"/>
    </i>
    <i r="3">
      <x v="1125"/>
      <x v="155"/>
      <x v="44"/>
      <x v="979"/>
    </i>
    <i r="2">
      <x v="238"/>
      <x v="1126"/>
      <x v="29"/>
      <x v="59"/>
      <x v="1217"/>
    </i>
    <i r="3">
      <x v="1127"/>
      <x v="29"/>
      <x v="59"/>
      <x v="1217"/>
    </i>
    <i r="2">
      <x v="286"/>
      <x v="1117"/>
      <x v="4"/>
      <x v="35"/>
      <x v="394"/>
    </i>
    <i r="2">
      <x v="331"/>
      <x v="1107"/>
      <x v="107"/>
      <x v="142"/>
      <x v="384"/>
    </i>
    <i r="2">
      <x v="445"/>
      <x v="1105"/>
      <x v="116"/>
      <x v="101"/>
      <x v="322"/>
    </i>
    <i r="2">
      <x v="452"/>
      <x v="1115"/>
      <x v="109"/>
      <x v="158"/>
      <x v="439"/>
    </i>
    <i r="1">
      <x v="59"/>
      <x v="93"/>
      <x v="1061"/>
      <x v="36"/>
      <x v="80"/>
      <x v="1478"/>
    </i>
    <i r="3">
      <x v="1065"/>
      <x/>
      <x v="110"/>
      <x v="1505"/>
    </i>
    <i r="3">
      <x v="1066"/>
      <x/>
      <x v="110"/>
      <x v="1502"/>
    </i>
    <i r="2">
      <x v="95"/>
      <x v="1062"/>
      <x/>
      <x v="110"/>
      <x v="1494"/>
    </i>
    <i r="3">
      <x v="1063"/>
      <x/>
      <x v="110"/>
      <x v="1477"/>
    </i>
    <i r="3">
      <x v="1064"/>
      <x/>
      <x v="110"/>
      <x v="1472"/>
    </i>
    <i r="2">
      <x v="174"/>
      <x v="1059"/>
      <x v="109"/>
      <x v="158"/>
      <x v="412"/>
    </i>
    <i r="3">
      <x v="1069"/>
      <x v="127"/>
      <x v="24"/>
      <x v="370"/>
    </i>
    <i r="2">
      <x v="180"/>
      <x v="1058"/>
      <x v="109"/>
      <x v="158"/>
      <x v="548"/>
    </i>
    <i r="2">
      <x v="187"/>
      <x v="1060"/>
      <x v="59"/>
      <x v="51"/>
      <x v="1442"/>
    </i>
    <i r="2">
      <x v="286"/>
      <x v="1067"/>
      <x v="4"/>
      <x v="35"/>
      <x v="322"/>
    </i>
    <i r="2">
      <x v="462"/>
      <x v="1068"/>
      <x v="105"/>
      <x v="67"/>
      <x v="36"/>
    </i>
    <i>
      <x v="4"/>
      <x v="63"/>
      <x v="74"/>
      <x/>
      <x v="135"/>
      <x v="58"/>
      <x v="34"/>
    </i>
    <i r="3">
      <x v="1"/>
      <x v="135"/>
      <x v="58"/>
      <x v="34"/>
    </i>
    <i r="3">
      <x v="2"/>
      <x v="135"/>
      <x v="58"/>
      <x v="24"/>
    </i>
    <i r="3">
      <x v="3"/>
      <x v="135"/>
      <x v="58"/>
      <x v="24"/>
    </i>
    <i r="3">
      <x v="4"/>
      <x v="135"/>
      <x v="58"/>
      <x v="21"/>
    </i>
    <i r="3">
      <x v="5"/>
      <x v="135"/>
      <x v="58"/>
      <x v="33"/>
    </i>
    <i r="3">
      <x v="6"/>
      <x v="135"/>
      <x v="58"/>
      <x v="29"/>
    </i>
    <i r="3">
      <x v="7"/>
      <x v="135"/>
      <x v="58"/>
      <x v="29"/>
    </i>
    <i r="3">
      <x v="8"/>
      <x v="135"/>
      <x v="58"/>
      <x v="41"/>
    </i>
    <i r="3">
      <x v="9"/>
      <x v="135"/>
      <x v="58"/>
      <x v="41"/>
    </i>
    <i r="3">
      <x v="10"/>
      <x v="135"/>
      <x v="58"/>
      <x v="41"/>
    </i>
    <i r="3">
      <x v="11"/>
      <x v="135"/>
      <x v="58"/>
      <x v="41"/>
    </i>
    <i r="2">
      <x v="504"/>
      <x v="12"/>
      <x v="38"/>
      <x v="50"/>
      <x v="1192"/>
    </i>
    <i r="2">
      <x v="505"/>
      <x v="18"/>
      <x v="78"/>
      <x v="8"/>
      <x v="19"/>
    </i>
    <i r="2">
      <x v="510"/>
      <x v="13"/>
      <x v="27"/>
      <x v="7"/>
      <x v="619"/>
    </i>
    <i r="3">
      <x v="14"/>
      <x v="172"/>
      <x v="114"/>
      <x v="664"/>
    </i>
    <i r="3">
      <x v="15"/>
      <x v="27"/>
      <x v="7"/>
      <x v="654"/>
    </i>
    <i r="3">
      <x v="16"/>
      <x v="27"/>
      <x v="7"/>
      <x v="612"/>
    </i>
    <i r="3">
      <x v="17"/>
      <x v="27"/>
      <x v="7"/>
      <x v="670"/>
    </i>
    <i>
      <x v="5"/>
      <x v="2"/>
      <x v="163"/>
      <x v="285"/>
      <x v="122"/>
      <x v="104"/>
      <x v="93"/>
    </i>
    <i r="1">
      <x v="3"/>
      <x v="164"/>
      <x v="24"/>
      <x v="127"/>
      <x v="24"/>
      <x v="313"/>
    </i>
    <i r="3">
      <x v="54"/>
      <x v="155"/>
      <x v="44"/>
      <x v="504"/>
    </i>
    <i r="3">
      <x v="77"/>
      <x v="155"/>
      <x v="44"/>
      <x v="154"/>
    </i>
    <i r="3">
      <x v="78"/>
      <x v="155"/>
      <x v="44"/>
      <x v="173"/>
    </i>
    <i r="3">
      <x v="79"/>
      <x v="127"/>
      <x v="24"/>
      <x v="193"/>
    </i>
    <i r="3">
      <x v="80"/>
      <x v="155"/>
      <x v="44"/>
      <x v="195"/>
    </i>
    <i r="3">
      <x v="125"/>
      <x v="127"/>
      <x v="24"/>
      <x v="313"/>
    </i>
    <i r="3">
      <x v="131"/>
      <x v="127"/>
      <x v="24"/>
      <x v="381"/>
    </i>
    <i r="3">
      <x v="147"/>
      <x v="127"/>
      <x v="24"/>
      <x v="520"/>
    </i>
    <i r="3">
      <x v="160"/>
      <x v="106"/>
      <x v="116"/>
      <x v="202"/>
    </i>
    <i r="3">
      <x v="165"/>
      <x v="106"/>
      <x v="116"/>
      <x v="281"/>
    </i>
    <i r="3">
      <x v="177"/>
      <x v="127"/>
      <x v="24"/>
      <x v="341"/>
    </i>
    <i r="3">
      <x v="182"/>
      <x v="155"/>
      <x v="44"/>
      <x v="446"/>
    </i>
    <i r="3">
      <x v="183"/>
      <x v="155"/>
      <x v="44"/>
      <x v="195"/>
    </i>
    <i r="3">
      <x v="205"/>
      <x v="127"/>
      <x v="24"/>
      <x v="394"/>
    </i>
    <i r="3">
      <x v="206"/>
      <x v="155"/>
      <x v="44"/>
      <x v="196"/>
    </i>
    <i r="2">
      <x v="167"/>
      <x v="176"/>
      <x v="127"/>
      <x v="24"/>
      <x v="338"/>
    </i>
    <i r="3">
      <x v="178"/>
      <x v="155"/>
      <x v="44"/>
      <x v="454"/>
    </i>
    <i r="3">
      <x v="180"/>
      <x v="109"/>
      <x v="158"/>
      <x v="421"/>
    </i>
    <i r="3">
      <x v="181"/>
      <x v="109"/>
      <x v="158"/>
      <x v="738"/>
    </i>
    <i r="3">
      <x v="203"/>
      <x v="155"/>
      <x v="44"/>
      <x v="354"/>
    </i>
    <i r="3">
      <x v="207"/>
      <x v="127"/>
      <x v="24"/>
      <x v="321"/>
    </i>
    <i r="2">
      <x v="174"/>
      <x v="25"/>
      <x v="155"/>
      <x v="44"/>
      <x v="143"/>
    </i>
    <i r="3">
      <x v="26"/>
      <x v="127"/>
      <x v="24"/>
      <x v="267"/>
    </i>
    <i r="3">
      <x v="27"/>
      <x v="155"/>
      <x v="44"/>
      <x v="153"/>
    </i>
    <i r="3">
      <x v="28"/>
      <x v="155"/>
      <x v="44"/>
      <x v="150"/>
    </i>
    <i r="3">
      <x v="29"/>
      <x v="155"/>
      <x v="44"/>
      <x v="155"/>
    </i>
    <i r="3">
      <x v="30"/>
      <x/>
      <x v="110"/>
      <x v="246"/>
    </i>
    <i r="4">
      <x v="155"/>
      <x v="44"/>
      <x v="246"/>
    </i>
    <i r="3">
      <x v="31"/>
      <x v="127"/>
      <x v="24"/>
      <x v="282"/>
    </i>
    <i r="3">
      <x v="32"/>
      <x v="109"/>
      <x v="158"/>
      <x v="478"/>
    </i>
    <i r="3">
      <x v="33"/>
      <x v="127"/>
      <x v="24"/>
      <x v="520"/>
    </i>
    <i r="3">
      <x v="34"/>
      <x v="109"/>
      <x v="158"/>
      <x v="568"/>
    </i>
    <i r="3">
      <x v="35"/>
      <x v="127"/>
      <x v="24"/>
      <x v="195"/>
    </i>
    <i r="3">
      <x v="36"/>
      <x v="109"/>
      <x v="158"/>
      <x v="536"/>
    </i>
    <i r="3">
      <x v="37"/>
      <x v="109"/>
      <x v="158"/>
      <x v="541"/>
    </i>
    <i r="3">
      <x v="38"/>
      <x v="155"/>
      <x v="44"/>
      <x v="176"/>
    </i>
    <i r="3">
      <x v="39"/>
      <x v="155"/>
      <x v="44"/>
      <x v="176"/>
    </i>
    <i r="3">
      <x v="40"/>
      <x v="106"/>
      <x v="116"/>
      <x v="176"/>
    </i>
    <i r="3">
      <x v="41"/>
      <x v="155"/>
      <x v="44"/>
      <x v="169"/>
    </i>
    <i r="3">
      <x v="42"/>
      <x v="155"/>
      <x v="44"/>
      <x v="206"/>
    </i>
    <i r="3">
      <x v="43"/>
      <x v="155"/>
      <x v="44"/>
      <x v="240"/>
    </i>
    <i r="3">
      <x v="44"/>
      <x v="155"/>
      <x v="44"/>
      <x v="308"/>
    </i>
    <i r="3">
      <x v="45"/>
      <x v="155"/>
      <x v="44"/>
      <x v="294"/>
    </i>
    <i r="3">
      <x v="46"/>
      <x v="155"/>
      <x v="44"/>
      <x v="308"/>
    </i>
    <i r="3">
      <x v="47"/>
      <x v="155"/>
      <x v="44"/>
      <x v="313"/>
    </i>
    <i r="3">
      <x v="48"/>
      <x v="127"/>
      <x v="24"/>
      <x v="340"/>
    </i>
    <i r="3">
      <x v="49"/>
      <x v="155"/>
      <x v="44"/>
      <x v="376"/>
    </i>
    <i r="3">
      <x v="50"/>
      <x v="127"/>
      <x v="24"/>
      <x v="434"/>
    </i>
    <i r="3">
      <x v="51"/>
      <x v="127"/>
      <x v="24"/>
      <x v="463"/>
    </i>
    <i r="3">
      <x v="52"/>
      <x v="155"/>
      <x v="44"/>
      <x v="195"/>
    </i>
    <i r="3">
      <x v="53"/>
      <x v="127"/>
      <x v="24"/>
      <x v="447"/>
    </i>
    <i r="3">
      <x v="55"/>
      <x v="106"/>
      <x v="116"/>
      <x v="216"/>
    </i>
    <i r="3">
      <x v="56"/>
      <x v="106"/>
      <x v="116"/>
      <x v="217"/>
    </i>
    <i r="3">
      <x v="57"/>
      <x v="155"/>
      <x v="44"/>
      <x v="236"/>
    </i>
    <i r="3">
      <x v="58"/>
      <x v="106"/>
      <x v="116"/>
      <x v="338"/>
    </i>
    <i r="3">
      <x v="59"/>
      <x v="155"/>
      <x v="44"/>
      <x v="194"/>
    </i>
    <i r="3">
      <x v="60"/>
      <x v="155"/>
      <x v="44"/>
      <x v="200"/>
    </i>
    <i r="3">
      <x v="61"/>
      <x v="155"/>
      <x v="44"/>
      <x v="200"/>
    </i>
    <i r="3">
      <x v="62"/>
      <x v="155"/>
      <x v="44"/>
      <x v="199"/>
    </i>
    <i r="3">
      <x v="63"/>
      <x v="155"/>
      <x v="44"/>
      <x v="213"/>
    </i>
    <i r="3">
      <x v="64"/>
      <x v="155"/>
      <x v="44"/>
      <x v="211"/>
    </i>
    <i r="3">
      <x v="65"/>
      <x v="127"/>
      <x v="24"/>
      <x v="236"/>
    </i>
    <i r="3">
      <x v="66"/>
      <x v="127"/>
      <x v="24"/>
      <x v="232"/>
    </i>
    <i r="3">
      <x v="67"/>
      <x v="127"/>
      <x v="24"/>
      <x v="246"/>
    </i>
    <i r="3">
      <x v="68"/>
      <x v="127"/>
      <x v="24"/>
      <x v="246"/>
    </i>
    <i r="3">
      <x v="69"/>
      <x v="155"/>
      <x v="44"/>
      <x v="294"/>
    </i>
    <i r="3">
      <x v="70"/>
      <x v="109"/>
      <x v="158"/>
      <x v="337"/>
    </i>
    <i r="3">
      <x v="71"/>
      <x v="155"/>
      <x v="44"/>
      <x v="364"/>
    </i>
    <i r="3">
      <x v="72"/>
      <x v="155"/>
      <x v="44"/>
      <x v="246"/>
    </i>
    <i r="3">
      <x v="73"/>
      <x v="29"/>
      <x v="59"/>
      <x v="398"/>
    </i>
    <i r="3">
      <x v="74"/>
      <x v="155"/>
      <x v="44"/>
      <x v="443"/>
    </i>
    <i r="3">
      <x v="75"/>
      <x v="155"/>
      <x v="44"/>
      <x v="196"/>
    </i>
    <i r="3">
      <x v="76"/>
      <x v="106"/>
      <x v="116"/>
      <x v="215"/>
    </i>
    <i r="3">
      <x v="81"/>
      <x v="155"/>
      <x v="44"/>
      <x v="344"/>
    </i>
    <i r="3">
      <x v="82"/>
      <x v="127"/>
      <x v="24"/>
      <x v="308"/>
    </i>
    <i r="3">
      <x v="83"/>
      <x v="155"/>
      <x v="44"/>
      <x v="143"/>
    </i>
    <i r="3">
      <x v="84"/>
      <x v="155"/>
      <x v="44"/>
      <x v="192"/>
    </i>
    <i r="3">
      <x v="85"/>
      <x v="155"/>
      <x v="44"/>
      <x v="293"/>
    </i>
    <i r="3">
      <x v="86"/>
      <x v="106"/>
      <x v="116"/>
      <x v="195"/>
    </i>
    <i r="3">
      <x v="87"/>
      <x v="106"/>
      <x v="116"/>
      <x v="195"/>
    </i>
    <i r="3">
      <x v="88"/>
      <x v="155"/>
      <x v="44"/>
      <x v="196"/>
    </i>
    <i r="3">
      <x v="89"/>
      <x v="155"/>
      <x v="44"/>
      <x v="219"/>
    </i>
    <i r="3">
      <x v="90"/>
      <x v="127"/>
      <x v="24"/>
      <x v="211"/>
    </i>
    <i r="3">
      <x v="91"/>
      <x v="127"/>
      <x v="24"/>
      <x v="246"/>
    </i>
    <i r="3">
      <x v="92"/>
      <x v="155"/>
      <x v="44"/>
      <x v="394"/>
    </i>
    <i r="3">
      <x v="93"/>
      <x v="155"/>
      <x v="44"/>
      <x v="159"/>
    </i>
    <i r="3">
      <x v="94"/>
      <x v="155"/>
      <x v="44"/>
      <x v="179"/>
    </i>
    <i r="3">
      <x v="95"/>
      <x v="127"/>
      <x v="24"/>
      <x v="336"/>
    </i>
    <i r="3">
      <x v="96"/>
      <x v="106"/>
      <x v="116"/>
      <x v="158"/>
    </i>
    <i r="3">
      <x v="97"/>
      <x v="106"/>
      <x v="116"/>
      <x v="166"/>
    </i>
    <i r="3">
      <x v="98"/>
      <x v="106"/>
      <x v="116"/>
      <x v="163"/>
    </i>
    <i r="3">
      <x v="99"/>
      <x v="155"/>
      <x v="44"/>
      <x v="180"/>
    </i>
    <i r="3">
      <x v="100"/>
      <x v="127"/>
      <x v="24"/>
      <x v="316"/>
    </i>
    <i r="3">
      <x v="101"/>
      <x v="127"/>
      <x v="24"/>
      <x v="315"/>
    </i>
    <i r="3">
      <x v="102"/>
      <x v="109"/>
      <x v="158"/>
      <x v="322"/>
    </i>
    <i r="3">
      <x v="103"/>
      <x v="109"/>
      <x v="158"/>
      <x v="433"/>
    </i>
    <i r="3">
      <x v="104"/>
      <x v="127"/>
      <x v="24"/>
      <x v="323"/>
    </i>
    <i r="3">
      <x v="191"/>
      <x v="155"/>
      <x v="44"/>
      <x v="377"/>
    </i>
    <i r="3">
      <x v="208"/>
      <x v="109"/>
      <x v="158"/>
      <x v="365"/>
    </i>
    <i r="3">
      <x v="209"/>
      <x v="109"/>
      <x v="158"/>
      <x v="374"/>
    </i>
    <i r="2">
      <x v="180"/>
      <x v="105"/>
      <x v="155"/>
      <x v="44"/>
      <x v="156"/>
    </i>
    <i r="3">
      <x v="106"/>
      <x v="155"/>
      <x v="44"/>
      <x v="169"/>
    </i>
    <i r="3">
      <x v="107"/>
      <x v="106"/>
      <x v="116"/>
      <x v="183"/>
    </i>
    <i r="4">
      <x v="155"/>
      <x v="44"/>
      <x v="183"/>
    </i>
    <i r="3">
      <x v="108"/>
      <x v="155"/>
      <x v="44"/>
      <x v="170"/>
    </i>
    <i r="3">
      <x v="109"/>
      <x v="106"/>
      <x v="116"/>
      <x v="183"/>
    </i>
    <i r="3">
      <x v="110"/>
      <x v="155"/>
      <x v="44"/>
      <x v="186"/>
    </i>
    <i r="3">
      <x v="111"/>
      <x v="155"/>
      <x v="44"/>
      <x v="205"/>
    </i>
    <i r="3">
      <x v="112"/>
      <x v="101"/>
      <x v="182"/>
      <x v="195"/>
    </i>
    <i r="4">
      <x v="155"/>
      <x v="44"/>
      <x v="195"/>
    </i>
    <i r="3">
      <x v="113"/>
      <x v="155"/>
      <x v="44"/>
      <x v="246"/>
    </i>
    <i r="3">
      <x v="114"/>
      <x v="155"/>
      <x v="44"/>
      <x v="226"/>
    </i>
    <i r="3">
      <x v="115"/>
      <x v="109"/>
      <x v="158"/>
      <x v="242"/>
    </i>
    <i r="3">
      <x v="116"/>
      <x v="106"/>
      <x v="116"/>
      <x v="334"/>
    </i>
    <i r="3">
      <x v="117"/>
      <x v="109"/>
      <x v="158"/>
      <x v="374"/>
    </i>
    <i r="3">
      <x v="118"/>
      <x v="127"/>
      <x v="24"/>
      <x v="267"/>
    </i>
    <i r="3">
      <x v="119"/>
      <x v="106"/>
      <x v="116"/>
      <x v="246"/>
    </i>
    <i r="3">
      <x v="120"/>
      <x v="155"/>
      <x v="44"/>
      <x v="284"/>
    </i>
    <i r="3">
      <x v="121"/>
      <x v="127"/>
      <x v="24"/>
      <x v="285"/>
    </i>
    <i r="3">
      <x v="122"/>
      <x v="127"/>
      <x v="24"/>
      <x v="281"/>
    </i>
    <i r="3">
      <x v="123"/>
      <x v="155"/>
      <x v="44"/>
      <x v="294"/>
    </i>
    <i r="3">
      <x v="124"/>
      <x v="155"/>
      <x v="44"/>
      <x v="297"/>
    </i>
    <i r="3">
      <x v="126"/>
      <x v="109"/>
      <x v="158"/>
      <x v="326"/>
    </i>
    <i r="3">
      <x v="127"/>
      <x v="155"/>
      <x v="44"/>
      <x v="333"/>
    </i>
    <i r="3">
      <x v="128"/>
      <x v="155"/>
      <x v="44"/>
      <x v="338"/>
    </i>
    <i r="3">
      <x v="129"/>
      <x v="155"/>
      <x v="44"/>
      <x v="350"/>
    </i>
    <i r="3">
      <x v="130"/>
      <x v="127"/>
      <x v="24"/>
      <x v="366"/>
    </i>
    <i r="3">
      <x v="132"/>
      <x v="127"/>
      <x v="24"/>
      <x v="387"/>
    </i>
    <i r="3">
      <x v="133"/>
      <x v="109"/>
      <x v="158"/>
      <x v="415"/>
    </i>
    <i r="3">
      <x v="134"/>
      <x v="109"/>
      <x v="158"/>
      <x v="322"/>
    </i>
    <i r="3">
      <x v="135"/>
      <x v="109"/>
      <x v="158"/>
      <x v="434"/>
    </i>
    <i r="3">
      <x v="136"/>
      <x v="127"/>
      <x v="24"/>
      <x v="459"/>
    </i>
    <i r="3">
      <x v="137"/>
      <x v="109"/>
      <x v="158"/>
      <x v="472"/>
    </i>
    <i r="3">
      <x v="138"/>
      <x v="155"/>
      <x v="44"/>
      <x v="479"/>
    </i>
    <i r="3">
      <x v="139"/>
      <x v="127"/>
      <x v="24"/>
      <x v="438"/>
    </i>
    <i r="3">
      <x v="140"/>
      <x v="127"/>
      <x v="24"/>
      <x v="454"/>
    </i>
    <i r="3">
      <x v="141"/>
      <x v="127"/>
      <x v="24"/>
      <x v="511"/>
    </i>
    <i r="3">
      <x v="142"/>
      <x v="127"/>
      <x v="24"/>
      <x v="521"/>
    </i>
    <i r="3">
      <x v="143"/>
      <x v="127"/>
      <x v="24"/>
      <x v="521"/>
    </i>
    <i r="3">
      <x v="144"/>
      <x v="109"/>
      <x v="158"/>
      <x v="520"/>
    </i>
    <i r="3">
      <x v="145"/>
      <x v="109"/>
      <x v="158"/>
      <x v="608"/>
    </i>
    <i r="3">
      <x v="146"/>
      <x v="127"/>
      <x v="24"/>
      <x v="520"/>
    </i>
    <i r="3">
      <x v="148"/>
      <x v="155"/>
      <x v="44"/>
      <x v="302"/>
    </i>
    <i r="3">
      <x v="149"/>
      <x v="155"/>
      <x v="44"/>
      <x v="374"/>
    </i>
    <i r="3">
      <x v="150"/>
      <x v="155"/>
      <x v="44"/>
      <x v="389"/>
    </i>
    <i r="3">
      <x v="151"/>
      <x v="127"/>
      <x v="24"/>
      <x v="468"/>
    </i>
    <i r="3">
      <x v="152"/>
      <x v="109"/>
      <x v="158"/>
      <x v="520"/>
    </i>
    <i r="3">
      <x v="153"/>
      <x v="109"/>
      <x v="158"/>
      <x v="399"/>
    </i>
    <i r="3">
      <x v="154"/>
      <x v="127"/>
      <x v="24"/>
      <x v="422"/>
    </i>
    <i r="3">
      <x v="155"/>
      <x v="127"/>
      <x v="24"/>
      <x v="454"/>
    </i>
    <i r="3">
      <x v="156"/>
      <x v="127"/>
      <x v="24"/>
      <x v="473"/>
    </i>
    <i r="3">
      <x v="157"/>
      <x v="109"/>
      <x v="158"/>
      <x v="565"/>
    </i>
    <i r="3">
      <x v="158"/>
      <x v="155"/>
      <x v="44"/>
      <x v="186"/>
    </i>
    <i r="3">
      <x v="159"/>
      <x v="106"/>
      <x v="116"/>
      <x v="206"/>
    </i>
    <i r="3">
      <x v="161"/>
      <x v="127"/>
      <x v="24"/>
      <x v="330"/>
    </i>
    <i r="3">
      <x v="162"/>
      <x v="106"/>
      <x v="116"/>
      <x v="183"/>
    </i>
    <i r="3">
      <x v="163"/>
      <x v="106"/>
      <x v="116"/>
      <x v="200"/>
    </i>
    <i r="3">
      <x v="164"/>
      <x v="106"/>
      <x v="116"/>
      <x v="283"/>
    </i>
    <i r="3">
      <x v="166"/>
      <x v="106"/>
      <x v="116"/>
      <x v="300"/>
    </i>
    <i r="3">
      <x v="167"/>
      <x v="106"/>
      <x v="116"/>
      <x v="169"/>
    </i>
    <i r="3">
      <x v="168"/>
      <x v="106"/>
      <x v="116"/>
      <x v="185"/>
    </i>
    <i r="3">
      <x v="169"/>
      <x v="106"/>
      <x v="116"/>
      <x v="232"/>
    </i>
    <i r="3">
      <x v="170"/>
      <x v="106"/>
      <x v="116"/>
      <x v="180"/>
    </i>
    <i r="3">
      <x v="171"/>
      <x v="155"/>
      <x v="44"/>
      <x v="187"/>
    </i>
    <i r="3">
      <x v="172"/>
      <x v="155"/>
      <x v="44"/>
      <x v="183"/>
    </i>
    <i r="3">
      <x v="173"/>
      <x v="106"/>
      <x v="116"/>
      <x v="143"/>
    </i>
    <i r="3">
      <x v="174"/>
      <x v="106"/>
      <x v="116"/>
      <x v="232"/>
    </i>
    <i r="3">
      <x v="175"/>
      <x v="106"/>
      <x v="116"/>
      <x v="281"/>
    </i>
    <i r="3">
      <x v="179"/>
      <x v="155"/>
      <x v="44"/>
      <x v="299"/>
    </i>
    <i r="3">
      <x v="184"/>
      <x v="155"/>
      <x v="44"/>
      <x v="210"/>
    </i>
    <i r="3">
      <x v="185"/>
      <x v="155"/>
      <x v="44"/>
      <x v="204"/>
    </i>
    <i r="3">
      <x v="186"/>
      <x v="155"/>
      <x v="44"/>
      <x v="217"/>
    </i>
    <i r="3">
      <x v="187"/>
      <x v="155"/>
      <x v="44"/>
      <x v="359"/>
    </i>
    <i r="3">
      <x v="188"/>
      <x v="106"/>
      <x v="116"/>
      <x v="481"/>
    </i>
    <i r="3">
      <x v="189"/>
      <x v="155"/>
      <x v="44"/>
      <x v="420"/>
    </i>
    <i r="3">
      <x v="190"/>
      <x v="155"/>
      <x v="44"/>
      <x v="371"/>
    </i>
    <i r="3">
      <x v="192"/>
      <x v="155"/>
      <x v="44"/>
      <x v="400"/>
    </i>
    <i r="3">
      <x v="193"/>
      <x v="155"/>
      <x v="44"/>
      <x v="413"/>
    </i>
    <i r="3">
      <x v="194"/>
      <x v="127"/>
      <x v="24"/>
      <x v="510"/>
    </i>
    <i r="3">
      <x v="201"/>
      <x v="155"/>
      <x v="44"/>
      <x v="520"/>
    </i>
    <i r="3">
      <x v="202"/>
      <x v="155"/>
      <x v="44"/>
      <x v="345"/>
    </i>
    <i r="3">
      <x v="204"/>
      <x v="109"/>
      <x v="158"/>
      <x v="307"/>
    </i>
    <i r="2">
      <x v="234"/>
      <x v="195"/>
      <x v="109"/>
      <x v="158"/>
      <x v="300"/>
    </i>
    <i r="3">
      <x v="196"/>
      <x v="106"/>
      <x v="116"/>
      <x v="343"/>
    </i>
    <i r="2">
      <x v="236"/>
      <x v="197"/>
      <x v="106"/>
      <x v="116"/>
      <x v="123"/>
    </i>
    <i r="3">
      <x v="198"/>
      <x v="106"/>
      <x v="116"/>
      <x v="276"/>
    </i>
    <i r="3">
      <x v="199"/>
      <x v="127"/>
      <x v="24"/>
      <x v="288"/>
    </i>
    <i r="3">
      <x v="200"/>
      <x v="106"/>
      <x v="116"/>
      <x v="458"/>
    </i>
    <i r="1">
      <x v="17"/>
      <x v="449"/>
      <x v="308"/>
      <x v="110"/>
      <x v="123"/>
      <x v="532"/>
    </i>
    <i r="3">
      <x v="309"/>
      <x v="110"/>
      <x v="123"/>
      <x v="532"/>
    </i>
    <i r="3">
      <x v="310"/>
      <x v="110"/>
      <x v="123"/>
      <x v="529"/>
    </i>
    <i r="3">
      <x v="311"/>
      <x v="110"/>
      <x v="123"/>
      <x v="533"/>
    </i>
    <i r="3">
      <x v="312"/>
      <x v="110"/>
      <x v="123"/>
      <x v="536"/>
    </i>
    <i r="2">
      <x v="519"/>
      <x v="313"/>
      <x v="110"/>
      <x v="123"/>
      <x v="538"/>
    </i>
    <i r="1">
      <x v="20"/>
      <x v="115"/>
      <x v="275"/>
      <x v="131"/>
      <x v="132"/>
      <x v="29"/>
    </i>
    <i r="3">
      <x v="276"/>
      <x v="131"/>
      <x v="132"/>
      <x v="85"/>
    </i>
    <i r="2">
      <x v="374"/>
      <x v="281"/>
      <x v="124"/>
      <x v="127"/>
      <x v="454"/>
    </i>
    <i r="2">
      <x v="383"/>
      <x v="277"/>
      <x v="78"/>
      <x v="8"/>
      <x v="49"/>
    </i>
    <i r="4">
      <x v="174"/>
      <x v="72"/>
      <x v="49"/>
    </i>
    <i r="4">
      <x v="176"/>
      <x v="9"/>
      <x v="49"/>
    </i>
    <i r="3">
      <x v="278"/>
      <x v="78"/>
      <x v="8"/>
      <x v="46"/>
    </i>
    <i r="2">
      <x v="460"/>
      <x v="279"/>
      <x v="116"/>
      <x v="101"/>
      <x v="90"/>
    </i>
    <i r="2">
      <x v="461"/>
      <x v="280"/>
      <x v="6"/>
      <x v="19"/>
      <x v="226"/>
    </i>
    <i r="1">
      <x v="21"/>
      <x v="446"/>
      <x v="282"/>
      <x v="56"/>
      <x v="40"/>
      <x v="320"/>
    </i>
    <i r="3">
      <x v="283"/>
      <x v="56"/>
      <x v="40"/>
      <x v="101"/>
    </i>
    <i r="3">
      <x v="284"/>
      <x v="56"/>
      <x v="40"/>
      <x v="322"/>
    </i>
    <i r="1">
      <x v="40"/>
      <x v="23"/>
      <x v="306"/>
      <x v="114"/>
      <x v="60"/>
      <x v="35"/>
    </i>
    <i r="3">
      <x v="307"/>
      <x v="114"/>
      <x v="60"/>
      <x v="111"/>
    </i>
    <i r="2">
      <x v="279"/>
      <x v="303"/>
      <x v="50"/>
      <x v="78"/>
      <x v="66"/>
    </i>
    <i r="3">
      <x v="304"/>
      <x v="50"/>
      <x v="78"/>
      <x v="96"/>
    </i>
    <i r="3">
      <x v="305"/>
      <x v="50"/>
      <x v="78"/>
      <x v="217"/>
    </i>
    <i r="2">
      <x v="446"/>
      <x v="286"/>
      <x v="55"/>
      <x v="128"/>
      <x v="212"/>
    </i>
    <i r="3">
      <x v="287"/>
      <x v="55"/>
      <x v="128"/>
      <x v="244"/>
    </i>
    <i r="4">
      <x v="107"/>
      <x v="142"/>
      <x v="244"/>
    </i>
    <i r="3">
      <x v="288"/>
      <x v="107"/>
      <x v="142"/>
      <x v="84"/>
    </i>
    <i r="3">
      <x v="289"/>
      <x v="50"/>
      <x v="78"/>
      <x v="143"/>
    </i>
    <i r="3">
      <x v="290"/>
      <x v="50"/>
      <x v="78"/>
      <x v="165"/>
    </i>
    <i r="3">
      <x v="291"/>
      <x v="149"/>
      <x v="166"/>
      <x v="80"/>
    </i>
    <i r="3">
      <x v="292"/>
      <x v="78"/>
      <x v="8"/>
      <x v="389"/>
    </i>
    <i r="3">
      <x v="293"/>
      <x v="66"/>
      <x v="1"/>
      <x v="105"/>
    </i>
    <i r="3">
      <x v="294"/>
      <x v="78"/>
      <x v="8"/>
      <x v="9"/>
    </i>
    <i r="3">
      <x v="295"/>
      <x v="149"/>
      <x v="166"/>
      <x v="25"/>
    </i>
    <i r="3">
      <x v="296"/>
      <x v="78"/>
      <x v="8"/>
      <x v="20"/>
    </i>
    <i r="3">
      <x v="297"/>
      <x v="78"/>
      <x v="8"/>
      <x v="29"/>
    </i>
    <i r="4">
      <x v="176"/>
      <x v="9"/>
      <x v="29"/>
    </i>
    <i r="3">
      <x v="298"/>
      <x v="78"/>
      <x v="8"/>
      <x v="50"/>
    </i>
    <i r="4">
      <x v="176"/>
      <x v="9"/>
      <x v="50"/>
    </i>
    <i r="3">
      <x v="299"/>
      <x v="50"/>
      <x v="78"/>
      <x v="258"/>
    </i>
    <i r="3">
      <x v="300"/>
      <x v="50"/>
      <x v="78"/>
      <x v="381"/>
    </i>
    <i r="3">
      <x v="301"/>
      <x v="50"/>
      <x v="78"/>
      <x v="387"/>
    </i>
    <i r="3">
      <x v="302"/>
      <x v="78"/>
      <x v="8"/>
      <x v="127"/>
    </i>
    <i r="1">
      <x v="41"/>
      <x v="56"/>
      <x v="240"/>
      <x v="116"/>
      <x v="101"/>
      <x v="374"/>
    </i>
    <i r="2">
      <x v="57"/>
      <x v="248"/>
      <x v="161"/>
      <x v="13"/>
      <x v="71"/>
    </i>
    <i r="2">
      <x v="58"/>
      <x v="241"/>
      <x v="116"/>
      <x v="101"/>
      <x v="96"/>
    </i>
    <i r="3">
      <x v="242"/>
      <x v="116"/>
      <x v="101"/>
      <x v="165"/>
    </i>
    <i r="3">
      <x v="243"/>
      <x v="116"/>
      <x v="101"/>
      <x v="124"/>
    </i>
    <i r="3">
      <x v="244"/>
      <x v="116"/>
      <x v="101"/>
      <x v="125"/>
    </i>
    <i r="3">
      <x v="245"/>
      <x v="116"/>
      <x v="101"/>
      <x v="272"/>
    </i>
    <i r="3">
      <x v="246"/>
      <x v="26"/>
      <x v="48"/>
      <x v="123"/>
    </i>
    <i r="3">
      <x v="247"/>
      <x v="116"/>
      <x v="101"/>
      <x v="150"/>
    </i>
    <i r="2">
      <x v="63"/>
      <x v="249"/>
      <x v="26"/>
      <x v="48"/>
      <x v="111"/>
    </i>
    <i r="3">
      <x v="250"/>
      <x v="116"/>
      <x v="101"/>
      <x v="161"/>
    </i>
    <i r="3">
      <x v="251"/>
      <x v="116"/>
      <x v="101"/>
      <x v="145"/>
    </i>
    <i r="3">
      <x v="252"/>
      <x v="26"/>
      <x v="48"/>
      <x v="281"/>
    </i>
    <i r="3">
      <x v="253"/>
      <x v="116"/>
      <x v="101"/>
      <x v="164"/>
    </i>
    <i r="3">
      <x v="254"/>
      <x v="26"/>
      <x v="48"/>
      <x v="246"/>
    </i>
    <i r="3">
      <x v="255"/>
      <x v="116"/>
      <x v="101"/>
      <x v="246"/>
    </i>
    <i r="3">
      <x v="256"/>
      <x v="116"/>
      <x v="101"/>
      <x v="120"/>
    </i>
    <i r="3">
      <x v="257"/>
      <x v="26"/>
      <x v="48"/>
      <x v="143"/>
    </i>
    <i r="3">
      <x v="258"/>
      <x v="116"/>
      <x v="101"/>
      <x v="250"/>
    </i>
    <i r="3">
      <x v="259"/>
      <x v="116"/>
      <x v="101"/>
      <x v="358"/>
    </i>
    <i r="3">
      <x v="260"/>
      <x v="26"/>
      <x v="48"/>
      <x v="131"/>
    </i>
    <i r="3">
      <x v="261"/>
      <x v="116"/>
      <x v="101"/>
      <x v="112"/>
    </i>
    <i r="3">
      <x v="262"/>
      <x v="26"/>
      <x v="48"/>
      <x v="104"/>
    </i>
    <i r="3">
      <x v="263"/>
      <x v="116"/>
      <x v="101"/>
      <x v="111"/>
    </i>
    <i r="3">
      <x v="264"/>
      <x v="116"/>
      <x v="101"/>
      <x v="184"/>
    </i>
    <i r="3">
      <x v="265"/>
      <x v="116"/>
      <x v="101"/>
      <x v="189"/>
    </i>
    <i r="3">
      <x v="266"/>
      <x v="26"/>
      <x v="48"/>
      <x v="238"/>
    </i>
    <i r="3">
      <x v="267"/>
      <x v="116"/>
      <x v="101"/>
      <x v="353"/>
    </i>
    <i r="3">
      <x v="268"/>
      <x v="116"/>
      <x v="101"/>
      <x v="349"/>
    </i>
    <i r="3">
      <x v="269"/>
      <x v="116"/>
      <x v="101"/>
      <x v="322"/>
    </i>
    <i r="3">
      <x v="274"/>
      <x v="116"/>
      <x v="101"/>
      <x v="175"/>
    </i>
    <i r="2">
      <x v="284"/>
      <x v="271"/>
      <x v="38"/>
      <x v="50"/>
      <x v="108"/>
    </i>
    <i r="4">
      <x v="60"/>
      <x v="73"/>
      <x v="108"/>
    </i>
    <i r="3">
      <x v="272"/>
      <x v="38"/>
      <x v="50"/>
      <x v="143"/>
    </i>
    <i r="3">
      <x v="273"/>
      <x v="38"/>
      <x v="50"/>
      <x v="143"/>
    </i>
    <i r="2">
      <x v="286"/>
      <x v="270"/>
      <x v="4"/>
      <x v="35"/>
      <x v="143"/>
    </i>
    <i r="4">
      <x v="38"/>
      <x v="50"/>
      <x v="143"/>
    </i>
    <i r="1">
      <x v="47"/>
      <x v="14"/>
      <x v="216"/>
      <x v="15"/>
      <x v="95"/>
      <x v="8"/>
    </i>
    <i r="2">
      <x v="15"/>
      <x v="225"/>
      <x v="155"/>
      <x v="44"/>
      <x v="31"/>
    </i>
    <i r="3">
      <x v="226"/>
      <x v="155"/>
      <x v="44"/>
      <x v="29"/>
    </i>
    <i r="3">
      <x v="227"/>
      <x v="106"/>
      <x v="116"/>
      <x v="55"/>
    </i>
    <i r="3">
      <x v="228"/>
      <x v="155"/>
      <x v="44"/>
      <x v="96"/>
    </i>
    <i r="3">
      <x v="229"/>
      <x v="106"/>
      <x v="116"/>
      <x v="116"/>
    </i>
    <i r="3">
      <x v="230"/>
      <x v="106"/>
      <x v="116"/>
      <x v="152"/>
    </i>
    <i r="3">
      <x v="231"/>
      <x v="155"/>
      <x v="44"/>
      <x v="143"/>
    </i>
    <i r="3">
      <x v="233"/>
      <x v="155"/>
      <x v="44"/>
      <x v="80"/>
    </i>
    <i r="3">
      <x v="234"/>
      <x v="155"/>
      <x v="44"/>
      <x v="123"/>
    </i>
    <i r="3">
      <x v="236"/>
      <x v="155"/>
      <x v="44"/>
      <x v="102"/>
    </i>
    <i r="3">
      <x v="237"/>
      <x v="155"/>
      <x v="44"/>
      <x v="183"/>
    </i>
    <i r="3">
      <x v="238"/>
      <x v="155"/>
      <x v="44"/>
      <x v="160"/>
    </i>
    <i r="2">
      <x v="16"/>
      <x v="217"/>
      <x v="155"/>
      <x v="44"/>
      <x v="118"/>
    </i>
    <i r="3">
      <x v="218"/>
      <x v="155"/>
      <x v="44"/>
      <x v="115"/>
    </i>
    <i r="3">
      <x v="219"/>
      <x v="155"/>
      <x v="44"/>
      <x v="157"/>
    </i>
    <i r="3">
      <x v="220"/>
      <x v="155"/>
      <x v="44"/>
      <x v="118"/>
    </i>
    <i r="3">
      <x v="221"/>
      <x v="155"/>
      <x v="44"/>
      <x v="179"/>
    </i>
    <i r="3">
      <x v="222"/>
      <x v="155"/>
      <x v="44"/>
      <x v="135"/>
    </i>
    <i r="3">
      <x v="223"/>
      <x v="155"/>
      <x v="44"/>
      <x v="203"/>
    </i>
    <i r="3">
      <x v="224"/>
      <x v="155"/>
      <x v="44"/>
      <x v="198"/>
    </i>
    <i r="2">
      <x v="130"/>
      <x v="210"/>
      <x v="155"/>
      <x v="44"/>
      <x v="38"/>
    </i>
    <i r="3">
      <x v="211"/>
      <x v="155"/>
      <x v="44"/>
      <x v="111"/>
    </i>
    <i r="3">
      <x v="212"/>
      <x v="155"/>
      <x v="44"/>
      <x v="157"/>
    </i>
    <i r="3">
      <x v="213"/>
      <x v="43"/>
      <x v="39"/>
      <x v="109"/>
    </i>
    <i r="4">
      <x v="155"/>
      <x v="44"/>
      <x v="109"/>
    </i>
    <i r="3">
      <x v="214"/>
      <x v="155"/>
      <x v="44"/>
      <x v="123"/>
    </i>
    <i r="3">
      <x v="215"/>
      <x v="155"/>
      <x v="44"/>
      <x v="174"/>
    </i>
    <i r="2">
      <x v="166"/>
      <x v="239"/>
      <x v="155"/>
      <x v="44"/>
      <x v="123"/>
    </i>
    <i r="2">
      <x v="232"/>
      <x v="232"/>
      <x v="89"/>
      <x v="21"/>
      <x v="63"/>
    </i>
    <i r="4">
      <x v="155"/>
      <x v="44"/>
      <x v="63"/>
    </i>
    <i r="3">
      <x v="235"/>
      <x v="106"/>
      <x v="116"/>
      <x v="131"/>
    </i>
    <i r="1">
      <x v="50"/>
      <x v="15"/>
      <x v="20"/>
      <x v="155"/>
      <x v="44"/>
      <x v="44"/>
    </i>
    <i r="2">
      <x v="61"/>
      <x v="21"/>
      <x v="155"/>
      <x v="44"/>
      <x v="150"/>
    </i>
    <i r="2">
      <x v="63"/>
      <x v="23"/>
      <x v="26"/>
      <x v="48"/>
      <x v="165"/>
    </i>
    <i r="2">
      <x v="174"/>
      <x v="19"/>
      <x v="106"/>
      <x v="116"/>
      <x v="296"/>
    </i>
    <i r="2">
      <x v="445"/>
      <x v="22"/>
      <x v="26"/>
      <x v="48"/>
      <x v="232"/>
    </i>
    <i r="4">
      <x v="38"/>
      <x v="50"/>
      <x v="232"/>
    </i>
    <i r="1">
      <x v="54"/>
      <x v="167"/>
      <x v="314"/>
      <x v="155"/>
      <x v="44"/>
      <x v="473"/>
    </i>
    <i r="3">
      <x v="315"/>
      <x v="155"/>
      <x v="44"/>
      <x v="464"/>
    </i>
    <i>
      <x v="6"/>
      <x v="15"/>
      <x v="13"/>
      <x v="1528"/>
      <x v="155"/>
      <x v="44"/>
      <x v="58"/>
    </i>
    <i r="3">
      <x v="1529"/>
      <x v="106"/>
      <x v="116"/>
      <x v="55"/>
    </i>
    <i r="2">
      <x v="20"/>
      <x v="1524"/>
      <x v="96"/>
      <x v="151"/>
      <x v="781"/>
    </i>
    <i r="3">
      <x v="1525"/>
      <x v="96"/>
      <x v="151"/>
      <x v="883"/>
    </i>
    <i r="3">
      <x v="1526"/>
      <x v="96"/>
      <x v="151"/>
      <x v="781"/>
    </i>
    <i r="3">
      <x v="1527"/>
      <x v="96"/>
      <x v="151"/>
      <x v="883"/>
    </i>
    <i r="2">
      <x v="36"/>
      <x v="1538"/>
      <x v="149"/>
      <x v="166"/>
      <x v="146"/>
    </i>
    <i r="2">
      <x v="42"/>
      <x v="1530"/>
      <x v="149"/>
      <x v="166"/>
      <x v="68"/>
    </i>
    <i r="3">
      <x v="1531"/>
      <x v="149"/>
      <x v="166"/>
      <x v="78"/>
    </i>
    <i r="3">
      <x v="1532"/>
      <x v="149"/>
      <x v="166"/>
      <x v="82"/>
    </i>
    <i r="3">
      <x v="1533"/>
      <x v="149"/>
      <x v="166"/>
      <x v="78"/>
    </i>
    <i r="2">
      <x v="136"/>
      <x v="2036"/>
      <x v="62"/>
      <x v="26"/>
      <x v="890"/>
    </i>
    <i r="3">
      <x v="2037"/>
      <x v="62"/>
      <x v="26"/>
      <x v="877"/>
    </i>
    <i r="3">
      <x v="2038"/>
      <x v="62"/>
      <x v="26"/>
      <x v="877"/>
    </i>
    <i r="3">
      <x v="2039"/>
      <x v="62"/>
      <x v="26"/>
      <x v="877"/>
    </i>
    <i r="2">
      <x v="161"/>
      <x v="1810"/>
      <x v="73"/>
      <x v="94"/>
      <x v="1020"/>
    </i>
    <i r="3">
      <x v="1811"/>
      <x v="45"/>
      <x v="87"/>
      <x v="1014"/>
    </i>
    <i r="3">
      <x v="1812"/>
      <x v="45"/>
      <x v="87"/>
      <x v="1051"/>
    </i>
    <i r="3">
      <x v="1813"/>
      <x v="73"/>
      <x v="94"/>
      <x v="1029"/>
    </i>
    <i r="3">
      <x v="2031"/>
      <x v="73"/>
      <x v="94"/>
      <x v="1019"/>
    </i>
    <i r="3">
      <x v="2032"/>
      <x v="45"/>
      <x v="87"/>
      <x v="1014"/>
    </i>
    <i r="3">
      <x v="2033"/>
      <x v="45"/>
      <x v="87"/>
      <x v="1060"/>
    </i>
    <i r="3">
      <x v="2034"/>
      <x v="73"/>
      <x v="94"/>
      <x v="968"/>
    </i>
    <i r="2">
      <x v="211"/>
      <x v="2035"/>
      <x v="29"/>
      <x v="59"/>
      <x v="423"/>
    </i>
    <i r="2">
      <x v="260"/>
      <x v="1539"/>
      <x v="27"/>
      <x v="7"/>
      <x v="622"/>
    </i>
    <i r="3">
      <x v="1540"/>
      <x v="27"/>
      <x v="7"/>
      <x v="488"/>
    </i>
    <i r="3">
      <x v="1541"/>
      <x v="27"/>
      <x v="7"/>
      <x v="620"/>
    </i>
    <i r="3">
      <x v="1542"/>
      <x v="27"/>
      <x v="7"/>
      <x v="484"/>
    </i>
    <i r="2">
      <x v="289"/>
      <x v="1508"/>
      <x v="171"/>
      <x v="121"/>
      <x v="1034"/>
    </i>
    <i r="3">
      <x v="1509"/>
      <x v="171"/>
      <x v="121"/>
      <x v="1164"/>
    </i>
    <i r="3">
      <x v="1510"/>
      <x v="62"/>
      <x v="26"/>
      <x v="997"/>
    </i>
    <i r="3">
      <x v="1511"/>
      <x v="62"/>
      <x v="26"/>
      <x v="1154"/>
    </i>
    <i r="3">
      <x v="1512"/>
      <x v="171"/>
      <x v="121"/>
      <x v="1027"/>
    </i>
    <i r="3">
      <x v="1513"/>
      <x v="171"/>
      <x v="121"/>
      <x v="1162"/>
    </i>
    <i r="3">
      <x v="1514"/>
      <x v="62"/>
      <x v="26"/>
      <x v="997"/>
    </i>
    <i r="3">
      <x v="1515"/>
      <x v="62"/>
      <x v="26"/>
      <x v="1154"/>
    </i>
    <i r="2">
      <x v="290"/>
      <x v="1516"/>
      <x v="171"/>
      <x v="121"/>
      <x v="786"/>
    </i>
    <i r="3">
      <x v="1517"/>
      <x v="171"/>
      <x v="121"/>
      <x v="977"/>
    </i>
    <i r="3">
      <x v="1518"/>
      <x v="171"/>
      <x v="121"/>
      <x v="1021"/>
    </i>
    <i r="3">
      <x v="1519"/>
      <x v="62"/>
      <x v="26"/>
      <x v="835"/>
    </i>
    <i r="3">
      <x v="1520"/>
      <x v="171"/>
      <x v="121"/>
      <x v="786"/>
    </i>
    <i r="3">
      <x v="1521"/>
      <x v="171"/>
      <x v="121"/>
      <x v="1004"/>
    </i>
    <i r="3">
      <x v="1522"/>
      <x v="171"/>
      <x v="121"/>
      <x v="1024"/>
    </i>
    <i r="3">
      <x v="1523"/>
      <x v="62"/>
      <x v="26"/>
      <x v="835"/>
    </i>
    <i r="2">
      <x v="315"/>
      <x v="1546"/>
      <x v="34"/>
      <x v="183"/>
      <x v="722"/>
    </i>
    <i r="3">
      <x v="1547"/>
      <x v="33"/>
      <x v="32"/>
      <x v="682"/>
    </i>
    <i r="3">
      <x v="1549"/>
      <x v="34"/>
      <x v="183"/>
      <x v="722"/>
    </i>
    <i r="3">
      <x v="1550"/>
      <x v="33"/>
      <x v="32"/>
      <x v="682"/>
    </i>
    <i r="2">
      <x v="316"/>
      <x v="1545"/>
      <x v="33"/>
      <x v="32"/>
      <x v="639"/>
    </i>
    <i r="3">
      <x v="1548"/>
      <x v="33"/>
      <x v="32"/>
      <x v="642"/>
    </i>
    <i r="2">
      <x v="329"/>
      <x v="1764"/>
      <x v="73"/>
      <x v="94"/>
      <x v="290"/>
    </i>
    <i r="3">
      <x v="1765"/>
      <x v="73"/>
      <x v="94"/>
      <x v="290"/>
    </i>
    <i r="3">
      <x v="1766"/>
      <x v="73"/>
      <x v="94"/>
      <x v="290"/>
    </i>
    <i r="3">
      <x v="1767"/>
      <x v="73"/>
      <x v="94"/>
      <x v="290"/>
    </i>
    <i r="3">
      <x v="1768"/>
      <x v="73"/>
      <x v="94"/>
      <x v="290"/>
    </i>
    <i r="3">
      <x v="1769"/>
      <x v="73"/>
      <x v="94"/>
      <x v="290"/>
    </i>
    <i r="3">
      <x v="1780"/>
      <x v="45"/>
      <x v="87"/>
      <x v="315"/>
    </i>
    <i r="3">
      <x v="1781"/>
      <x v="45"/>
      <x v="87"/>
      <x v="315"/>
    </i>
    <i r="3">
      <x v="1790"/>
      <x v="73"/>
      <x v="94"/>
      <x v="279"/>
    </i>
    <i r="3">
      <x v="1791"/>
      <x v="73"/>
      <x v="94"/>
      <x v="322"/>
    </i>
    <i r="3">
      <x v="2013"/>
      <x v="73"/>
      <x v="94"/>
      <x v="279"/>
    </i>
    <i r="3">
      <x v="2014"/>
      <x v="73"/>
      <x v="94"/>
      <x v="308"/>
    </i>
    <i r="2">
      <x v="333"/>
      <x v="1534"/>
      <x v="149"/>
      <x v="166"/>
      <x v="1"/>
    </i>
    <i r="3">
      <x v="1535"/>
      <x v="149"/>
      <x v="166"/>
      <x v="4"/>
    </i>
    <i r="3">
      <x v="1536"/>
      <x v="149"/>
      <x v="166"/>
      <x v="6"/>
    </i>
    <i r="3">
      <x v="1537"/>
      <x v="149"/>
      <x v="166"/>
      <x v="4"/>
    </i>
    <i r="2">
      <x v="349"/>
      <x v="1762"/>
      <x v="73"/>
      <x v="94"/>
      <x v="313"/>
    </i>
    <i r="3">
      <x v="1763"/>
      <x v="73"/>
      <x v="94"/>
      <x v="293"/>
    </i>
    <i r="3">
      <x v="1770"/>
      <x v="73"/>
      <x v="94"/>
      <x v="376"/>
    </i>
    <i r="3">
      <x v="1771"/>
      <x v="73"/>
      <x v="94"/>
      <x v="376"/>
    </i>
    <i r="3">
      <x v="1772"/>
      <x v="73"/>
      <x v="94"/>
      <x v="376"/>
    </i>
    <i r="3">
      <x v="1773"/>
      <x v="73"/>
      <x v="94"/>
      <x v="376"/>
    </i>
    <i r="3">
      <x v="1774"/>
      <x v="73"/>
      <x v="94"/>
      <x v="376"/>
    </i>
    <i r="3">
      <x v="1775"/>
      <x v="73"/>
      <x v="94"/>
      <x v="376"/>
    </i>
    <i r="3">
      <x v="1776"/>
      <x v="45"/>
      <x v="87"/>
      <x v="313"/>
    </i>
    <i r="3">
      <x v="1777"/>
      <x v="73"/>
      <x v="94"/>
      <x v="306"/>
    </i>
    <i r="3">
      <x v="1778"/>
      <x v="45"/>
      <x v="87"/>
      <x v="277"/>
    </i>
    <i r="3">
      <x v="1779"/>
      <x v="45"/>
      <x v="87"/>
      <x v="278"/>
    </i>
    <i r="3">
      <x v="1782"/>
      <x v="45"/>
      <x v="87"/>
      <x v="315"/>
    </i>
    <i r="3">
      <x v="1783"/>
      <x v="45"/>
      <x v="87"/>
      <x v="315"/>
    </i>
    <i r="3">
      <x v="1784"/>
      <x v="45"/>
      <x v="87"/>
      <x v="315"/>
    </i>
    <i r="3">
      <x v="1785"/>
      <x v="45"/>
      <x v="87"/>
      <x v="314"/>
    </i>
    <i r="3">
      <x v="1786"/>
      <x v="45"/>
      <x v="87"/>
      <x v="315"/>
    </i>
    <i r="3">
      <x v="1787"/>
      <x v="45"/>
      <x v="87"/>
      <x v="315"/>
    </i>
    <i r="3">
      <x v="1788"/>
      <x v="45"/>
      <x v="87"/>
      <x v="315"/>
    </i>
    <i r="3">
      <x v="1789"/>
      <x v="73"/>
      <x v="94"/>
      <x v="292"/>
    </i>
    <i r="3">
      <x v="2001"/>
      <x v="73"/>
      <x v="94"/>
      <x v="305"/>
    </i>
    <i r="3">
      <x v="2002"/>
      <x v="73"/>
      <x v="94"/>
      <x v="412"/>
    </i>
    <i r="3">
      <x v="2003"/>
      <x v="73"/>
      <x v="94"/>
      <x v="376"/>
    </i>
    <i r="3">
      <x v="2004"/>
      <x v="73"/>
      <x v="94"/>
      <x v="376"/>
    </i>
    <i r="3">
      <x v="2005"/>
      <x v="73"/>
      <x v="94"/>
      <x v="376"/>
    </i>
    <i r="3">
      <x v="2006"/>
      <x v="73"/>
      <x v="94"/>
      <x v="376"/>
    </i>
    <i r="3">
      <x v="2007"/>
      <x v="73"/>
      <x v="94"/>
      <x v="376"/>
    </i>
    <i r="3">
      <x v="2008"/>
      <x v="73"/>
      <x v="94"/>
      <x v="376"/>
    </i>
    <i r="3">
      <x v="2009"/>
      <x v="73"/>
      <x v="94"/>
      <x v="306"/>
    </i>
    <i r="3">
      <x v="2010"/>
      <x v="45"/>
      <x v="87"/>
      <x v="277"/>
    </i>
    <i r="3">
      <x v="2011"/>
      <x v="45"/>
      <x v="87"/>
      <x v="281"/>
    </i>
    <i r="3">
      <x v="2012"/>
      <x v="73"/>
      <x v="94"/>
      <x v="289"/>
    </i>
    <i r="2">
      <x v="420"/>
      <x v="1543"/>
      <x v="44"/>
      <x v="68"/>
      <x v="708"/>
    </i>
    <i r="3">
      <x v="1544"/>
      <x v="44"/>
      <x v="68"/>
      <x v="708"/>
    </i>
    <i r="3">
      <x v="1792"/>
      <x v="73"/>
      <x v="94"/>
      <x v="37"/>
    </i>
    <i r="3">
      <x v="1793"/>
      <x v="73"/>
      <x v="94"/>
      <x v="91"/>
    </i>
    <i r="3">
      <x v="1794"/>
      <x v="73"/>
      <x v="94"/>
      <x v="30"/>
    </i>
    <i r="3">
      <x v="1795"/>
      <x v="73"/>
      <x v="94"/>
      <x v="17"/>
    </i>
    <i r="3">
      <x v="1796"/>
      <x v="45"/>
      <x v="87"/>
      <x v="41"/>
    </i>
    <i r="3">
      <x v="1797"/>
      <x v="45"/>
      <x v="87"/>
      <x v="56"/>
    </i>
    <i r="3">
      <x v="1798"/>
      <x v="45"/>
      <x v="87"/>
      <x v="29"/>
    </i>
    <i r="3">
      <x v="1799"/>
      <x v="73"/>
      <x v="94"/>
      <x v="77"/>
    </i>
    <i r="3">
      <x v="1800"/>
      <x v="73"/>
      <x v="94"/>
      <x v="85"/>
    </i>
    <i r="3">
      <x v="1801"/>
      <x v="73"/>
      <x v="94"/>
      <x v="60"/>
    </i>
    <i r="3">
      <x v="1802"/>
      <x v="73"/>
      <x v="94"/>
      <x v="72"/>
    </i>
    <i r="3">
      <x v="1803"/>
      <x v="73"/>
      <x v="94"/>
      <x v="18"/>
    </i>
    <i r="3">
      <x v="1804"/>
      <x v="73"/>
      <x v="94"/>
      <x v="39"/>
    </i>
    <i r="3">
      <x v="1805"/>
      <x v="45"/>
      <x v="87"/>
      <x v="41"/>
    </i>
    <i r="3">
      <x v="1806"/>
      <x v="45"/>
      <x v="87"/>
      <x v="47"/>
    </i>
    <i r="3">
      <x v="1807"/>
      <x v="45"/>
      <x v="87"/>
      <x v="29"/>
    </i>
    <i r="3">
      <x v="1808"/>
      <x v="73"/>
      <x v="94"/>
      <x v="98"/>
    </i>
    <i r="3">
      <x v="1809"/>
      <x v="73"/>
      <x v="94"/>
      <x v="74"/>
    </i>
    <i r="3">
      <x v="2015"/>
      <x v="73"/>
      <x v="94"/>
      <x v="59"/>
    </i>
    <i r="3">
      <x v="2016"/>
      <x v="73"/>
      <x v="94"/>
      <x v="91"/>
    </i>
    <i r="3">
      <x v="2017"/>
      <x v="73"/>
      <x v="94"/>
      <x v="28"/>
    </i>
    <i r="3">
      <x v="2018"/>
      <x v="45"/>
      <x v="87"/>
      <x v="42"/>
    </i>
    <i r="3">
      <x v="2019"/>
      <x v="73"/>
      <x v="94"/>
      <x v="17"/>
    </i>
    <i r="3">
      <x v="2020"/>
      <x v="45"/>
      <x v="87"/>
      <x v="41"/>
    </i>
    <i r="3">
      <x v="2021"/>
      <x v="45"/>
      <x v="87"/>
      <x v="56"/>
    </i>
    <i r="3">
      <x v="2022"/>
      <x v="45"/>
      <x v="87"/>
      <x v="29"/>
    </i>
    <i r="3">
      <x v="2023"/>
      <x v="73"/>
      <x v="94"/>
      <x v="70"/>
    </i>
    <i r="3">
      <x v="2024"/>
      <x v="73"/>
      <x v="94"/>
      <x v="85"/>
    </i>
    <i r="3">
      <x v="2025"/>
      <x v="73"/>
      <x v="94"/>
      <x v="72"/>
    </i>
    <i r="3">
      <x v="2026"/>
      <x v="73"/>
      <x v="94"/>
      <x v="18"/>
    </i>
    <i r="3">
      <x v="2027"/>
      <x v="45"/>
      <x v="87"/>
      <x v="32"/>
    </i>
    <i r="3">
      <x v="2028"/>
      <x v="45"/>
      <x v="87"/>
      <x v="45"/>
    </i>
    <i r="3">
      <x v="2029"/>
      <x v="73"/>
      <x v="94"/>
      <x v="97"/>
    </i>
    <i r="3">
      <x v="2030"/>
      <x v="73"/>
      <x v="94"/>
      <x v="74"/>
    </i>
    <i r="2">
      <x v="478"/>
      <x v="1551"/>
      <x v="45"/>
      <x v="87"/>
      <x v="730"/>
    </i>
    <i r="3">
      <x v="1552"/>
      <x v="45"/>
      <x v="87"/>
      <x v="731"/>
    </i>
    <i r="3">
      <x v="1553"/>
      <x v="45"/>
      <x v="87"/>
      <x v="730"/>
    </i>
    <i r="3">
      <x v="1554"/>
      <x v="45"/>
      <x v="87"/>
      <x v="724"/>
    </i>
    <i r="3">
      <x v="1555"/>
      <x v="45"/>
      <x v="87"/>
      <x v="734"/>
    </i>
    <i r="3">
      <x v="1556"/>
      <x v="45"/>
      <x v="87"/>
      <x v="730"/>
    </i>
    <i r="3">
      <x v="1557"/>
      <x v="45"/>
      <x v="87"/>
      <x v="773"/>
    </i>
    <i r="3">
      <x v="1558"/>
      <x v="45"/>
      <x v="87"/>
      <x v="771"/>
    </i>
    <i r="3">
      <x v="1559"/>
      <x v="45"/>
      <x v="87"/>
      <x v="773"/>
    </i>
    <i r="3">
      <x v="1560"/>
      <x v="45"/>
      <x v="87"/>
      <x v="776"/>
    </i>
    <i r="3">
      <x v="1561"/>
      <x v="45"/>
      <x v="87"/>
      <x v="777"/>
    </i>
    <i r="3">
      <x v="1562"/>
      <x v="45"/>
      <x v="87"/>
      <x v="767"/>
    </i>
    <i r="3">
      <x v="1563"/>
      <x v="45"/>
      <x v="87"/>
      <x v="773"/>
    </i>
    <i r="3">
      <x v="1564"/>
      <x v="45"/>
      <x v="87"/>
      <x v="775"/>
    </i>
    <i r="3">
      <x v="1565"/>
      <x v="45"/>
      <x v="87"/>
      <x v="771"/>
    </i>
    <i r="3">
      <x v="1566"/>
      <x v="45"/>
      <x v="87"/>
      <x v="853"/>
    </i>
    <i r="3">
      <x v="1567"/>
      <x v="73"/>
      <x v="94"/>
      <x v="679"/>
    </i>
    <i r="3">
      <x v="1568"/>
      <x v="73"/>
      <x v="94"/>
      <x v="680"/>
    </i>
    <i r="3">
      <x v="1569"/>
      <x v="73"/>
      <x v="94"/>
      <x v="679"/>
    </i>
    <i r="3">
      <x v="1570"/>
      <x v="73"/>
      <x v="94"/>
      <x v="679"/>
    </i>
    <i r="3">
      <x v="1571"/>
      <x v="73"/>
      <x v="94"/>
      <x v="681"/>
    </i>
    <i r="3">
      <x v="1572"/>
      <x v="73"/>
      <x v="94"/>
      <x v="685"/>
    </i>
    <i r="3">
      <x v="1573"/>
      <x v="73"/>
      <x v="94"/>
      <x v="714"/>
    </i>
    <i r="3">
      <x v="1574"/>
      <x v="73"/>
      <x v="94"/>
      <x v="713"/>
    </i>
    <i r="3">
      <x v="1575"/>
      <x v="73"/>
      <x v="94"/>
      <x v="712"/>
    </i>
    <i r="3">
      <x v="1576"/>
      <x v="73"/>
      <x v="94"/>
      <x v="714"/>
    </i>
    <i r="3">
      <x v="1577"/>
      <x v="73"/>
      <x v="94"/>
      <x v="714"/>
    </i>
    <i r="3">
      <x v="1578"/>
      <x v="73"/>
      <x v="94"/>
      <x v="718"/>
    </i>
    <i r="3">
      <x v="1579"/>
      <x v="73"/>
      <x v="94"/>
      <x v="722"/>
    </i>
    <i r="3">
      <x v="1580"/>
      <x v="73"/>
      <x v="94"/>
      <x v="851"/>
    </i>
    <i r="3">
      <x v="1581"/>
      <x v="45"/>
      <x v="87"/>
      <x v="849"/>
    </i>
    <i r="3">
      <x v="1582"/>
      <x v="45"/>
      <x v="87"/>
      <x v="740"/>
    </i>
    <i r="3">
      <x v="1583"/>
      <x v="45"/>
      <x v="87"/>
      <x v="800"/>
    </i>
    <i r="3">
      <x v="1584"/>
      <x v="45"/>
      <x v="87"/>
      <x v="800"/>
    </i>
    <i r="3">
      <x v="1585"/>
      <x v="45"/>
      <x v="87"/>
      <x v="759"/>
    </i>
    <i r="3">
      <x v="1586"/>
      <x v="45"/>
      <x v="87"/>
      <x v="800"/>
    </i>
    <i r="3">
      <x v="1587"/>
      <x v="45"/>
      <x v="87"/>
      <x v="800"/>
    </i>
    <i r="3">
      <x v="1588"/>
      <x v="45"/>
      <x v="87"/>
      <x v="749"/>
    </i>
    <i r="3">
      <x v="1589"/>
      <x v="45"/>
      <x v="87"/>
      <x v="753"/>
    </i>
    <i r="3">
      <x v="1590"/>
      <x v="45"/>
      <x v="87"/>
      <x v="800"/>
    </i>
    <i r="3">
      <x v="1591"/>
      <x v="45"/>
      <x v="87"/>
      <x v="755"/>
    </i>
    <i r="3">
      <x v="1592"/>
      <x v="45"/>
      <x v="87"/>
      <x v="742"/>
    </i>
    <i r="3">
      <x v="1593"/>
      <x v="45"/>
      <x v="87"/>
      <x v="800"/>
    </i>
    <i r="3">
      <x v="1594"/>
      <x v="45"/>
      <x v="87"/>
      <x v="907"/>
    </i>
    <i r="3">
      <x v="1595"/>
      <x v="45"/>
      <x v="87"/>
      <x v="907"/>
    </i>
    <i r="3">
      <x v="1596"/>
      <x v="45"/>
      <x v="87"/>
      <x v="907"/>
    </i>
    <i r="3">
      <x v="1597"/>
      <x v="45"/>
      <x v="87"/>
      <x v="907"/>
    </i>
    <i r="3">
      <x v="1598"/>
      <x v="45"/>
      <x v="87"/>
      <x v="870"/>
    </i>
    <i r="3">
      <x v="1599"/>
      <x v="45"/>
      <x v="87"/>
      <x v="869"/>
    </i>
    <i r="3">
      <x v="1600"/>
      <x v="45"/>
      <x v="87"/>
      <x v="907"/>
    </i>
    <i r="3">
      <x v="1601"/>
      <x v="45"/>
      <x v="87"/>
      <x v="866"/>
    </i>
    <i r="3">
      <x v="1602"/>
      <x v="45"/>
      <x v="87"/>
      <x v="907"/>
    </i>
    <i r="3">
      <x v="1603"/>
      <x v="45"/>
      <x v="87"/>
      <x v="907"/>
    </i>
    <i r="3">
      <x v="1604"/>
      <x v="45"/>
      <x v="87"/>
      <x v="907"/>
    </i>
    <i r="3">
      <x v="1605"/>
      <x v="73"/>
      <x v="94"/>
      <x v="820"/>
    </i>
    <i r="3">
      <x v="1606"/>
      <x v="73"/>
      <x v="94"/>
      <x v="820"/>
    </i>
    <i r="3">
      <x v="1607"/>
      <x v="73"/>
      <x v="94"/>
      <x v="820"/>
    </i>
    <i r="3">
      <x v="1608"/>
      <x v="73"/>
      <x v="94"/>
      <x v="820"/>
    </i>
    <i r="3">
      <x v="1609"/>
      <x v="73"/>
      <x v="94"/>
      <x v="820"/>
    </i>
    <i r="3">
      <x v="1610"/>
      <x v="73"/>
      <x v="94"/>
      <x v="820"/>
    </i>
    <i r="3">
      <x v="1611"/>
      <x v="73"/>
      <x v="94"/>
      <x v="820"/>
    </i>
    <i r="3">
      <x v="1612"/>
      <x v="73"/>
      <x v="94"/>
      <x v="820"/>
    </i>
    <i r="3">
      <x v="1613"/>
      <x v="73"/>
      <x v="94"/>
      <x v="931"/>
    </i>
    <i r="3">
      <x v="1614"/>
      <x v="73"/>
      <x v="94"/>
      <x v="941"/>
    </i>
    <i r="3">
      <x v="1615"/>
      <x v="73"/>
      <x v="94"/>
      <x v="946"/>
    </i>
    <i r="3">
      <x v="1616"/>
      <x v="73"/>
      <x v="94"/>
      <x v="937"/>
    </i>
    <i r="3">
      <x v="1617"/>
      <x v="73"/>
      <x v="94"/>
      <x v="933"/>
    </i>
    <i r="3">
      <x v="1618"/>
      <x v="73"/>
      <x v="94"/>
      <x v="931"/>
    </i>
    <i r="3">
      <x v="1619"/>
      <x v="73"/>
      <x v="94"/>
      <x v="931"/>
    </i>
    <i r="3">
      <x v="1620"/>
      <x v="73"/>
      <x v="94"/>
      <x v="1007"/>
    </i>
    <i r="3">
      <x v="1621"/>
      <x v="73"/>
      <x v="94"/>
      <x v="1007"/>
    </i>
    <i r="3">
      <x v="1622"/>
      <x v="73"/>
      <x v="94"/>
      <x v="1007"/>
    </i>
    <i r="3">
      <x v="1623"/>
      <x v="73"/>
      <x v="94"/>
      <x v="1007"/>
    </i>
    <i r="3">
      <x v="1624"/>
      <x v="73"/>
      <x v="94"/>
      <x v="1007"/>
    </i>
    <i r="3">
      <x v="1625"/>
      <x v="73"/>
      <x v="94"/>
      <x v="1007"/>
    </i>
    <i r="3">
      <x v="1626"/>
      <x v="73"/>
      <x v="94"/>
      <x v="1007"/>
    </i>
    <i r="3">
      <x v="1627"/>
      <x v="73"/>
      <x v="94"/>
      <x v="929"/>
    </i>
    <i r="3">
      <x v="1628"/>
      <x v="73"/>
      <x v="94"/>
      <x v="929"/>
    </i>
    <i r="3">
      <x v="1629"/>
      <x v="73"/>
      <x v="94"/>
      <x v="929"/>
    </i>
    <i r="3">
      <x v="1630"/>
      <x v="73"/>
      <x v="94"/>
      <x v="929"/>
    </i>
    <i r="3">
      <x v="1631"/>
      <x v="73"/>
      <x v="94"/>
      <x v="929"/>
    </i>
    <i r="3">
      <x v="1632"/>
      <x v="73"/>
      <x v="94"/>
      <x v="929"/>
    </i>
    <i r="3">
      <x v="1633"/>
      <x v="73"/>
      <x v="94"/>
      <x v="929"/>
    </i>
    <i r="3">
      <x v="1634"/>
      <x v="73"/>
      <x v="94"/>
      <x v="946"/>
    </i>
    <i r="3">
      <x v="1635"/>
      <x v="73"/>
      <x v="94"/>
      <x v="946"/>
    </i>
    <i r="3">
      <x v="1636"/>
      <x v="73"/>
      <x v="94"/>
      <x v="946"/>
    </i>
    <i r="3">
      <x v="1637"/>
      <x v="73"/>
      <x v="94"/>
      <x v="946"/>
    </i>
    <i r="3">
      <x v="1638"/>
      <x v="73"/>
      <x v="94"/>
      <x v="946"/>
    </i>
    <i r="3">
      <x v="1639"/>
      <x v="73"/>
      <x v="94"/>
      <x v="946"/>
    </i>
    <i r="3">
      <x v="1640"/>
      <x v="73"/>
      <x v="94"/>
      <x v="946"/>
    </i>
    <i r="3">
      <x v="1641"/>
      <x v="73"/>
      <x v="94"/>
      <x v="946"/>
    </i>
    <i r="3">
      <x v="1642"/>
      <x v="73"/>
      <x v="94"/>
      <x v="946"/>
    </i>
    <i r="3">
      <x v="1643"/>
      <x v="73"/>
      <x v="94"/>
      <x v="921"/>
    </i>
    <i r="3">
      <x v="1644"/>
      <x v="73"/>
      <x v="94"/>
      <x v="921"/>
    </i>
    <i r="3">
      <x v="1645"/>
      <x v="73"/>
      <x v="94"/>
      <x v="921"/>
    </i>
    <i r="3">
      <x v="1646"/>
      <x v="73"/>
      <x v="94"/>
      <x v="921"/>
    </i>
    <i r="3">
      <x v="1647"/>
      <x v="73"/>
      <x v="94"/>
      <x v="921"/>
    </i>
    <i r="3">
      <x v="1648"/>
      <x v="73"/>
      <x v="94"/>
      <x v="921"/>
    </i>
    <i r="3">
      <x v="1649"/>
      <x v="73"/>
      <x v="94"/>
      <x v="921"/>
    </i>
    <i r="3">
      <x v="1650"/>
      <x v="73"/>
      <x v="94"/>
      <x v="921"/>
    </i>
    <i r="3">
      <x v="1651"/>
      <x v="73"/>
      <x v="94"/>
      <x v="921"/>
    </i>
    <i r="3">
      <x v="1652"/>
      <x v="73"/>
      <x v="94"/>
      <x v="931"/>
    </i>
    <i r="3">
      <x v="1653"/>
      <x v="73"/>
      <x v="94"/>
      <x v="964"/>
    </i>
    <i r="3">
      <x v="1654"/>
      <x v="73"/>
      <x v="94"/>
      <x v="960"/>
    </i>
    <i r="3">
      <x v="1655"/>
      <x v="73"/>
      <x v="94"/>
      <x v="966"/>
    </i>
    <i r="3">
      <x v="1656"/>
      <x v="73"/>
      <x v="94"/>
      <x v="965"/>
    </i>
    <i r="3">
      <x v="1657"/>
      <x v="73"/>
      <x v="94"/>
      <x v="967"/>
    </i>
    <i r="3">
      <x v="1658"/>
      <x v="73"/>
      <x v="94"/>
      <x v="975"/>
    </i>
    <i r="3">
      <x v="1659"/>
      <x v="73"/>
      <x v="94"/>
      <x v="931"/>
    </i>
    <i r="3">
      <x v="1660"/>
      <x v="73"/>
      <x v="94"/>
      <x v="931"/>
    </i>
    <i r="3">
      <x v="1661"/>
      <x v="73"/>
      <x v="94"/>
      <x v="814"/>
    </i>
    <i r="3">
      <x v="1662"/>
      <x v="73"/>
      <x v="94"/>
      <x v="814"/>
    </i>
    <i r="3">
      <x v="1663"/>
      <x v="73"/>
      <x v="94"/>
      <x v="814"/>
    </i>
    <i r="3">
      <x v="1664"/>
      <x v="73"/>
      <x v="94"/>
      <x v="814"/>
    </i>
    <i r="3">
      <x v="1665"/>
      <x v="73"/>
      <x v="94"/>
      <x v="814"/>
    </i>
    <i r="3">
      <x v="1666"/>
      <x v="73"/>
      <x v="94"/>
      <x v="814"/>
    </i>
    <i r="3">
      <x v="1667"/>
      <x v="73"/>
      <x v="94"/>
      <x v="816"/>
    </i>
    <i r="3">
      <x v="1668"/>
      <x v="73"/>
      <x v="94"/>
      <x v="922"/>
    </i>
    <i r="3">
      <x v="1669"/>
      <x v="73"/>
      <x v="94"/>
      <x v="922"/>
    </i>
    <i r="3">
      <x v="1670"/>
      <x v="73"/>
      <x v="94"/>
      <x v="922"/>
    </i>
    <i r="3">
      <x v="1671"/>
      <x v="73"/>
      <x v="94"/>
      <x v="922"/>
    </i>
    <i r="3">
      <x v="1672"/>
      <x v="73"/>
      <x v="94"/>
      <x v="922"/>
    </i>
    <i r="3">
      <x v="1673"/>
      <x v="73"/>
      <x v="94"/>
      <x v="922"/>
    </i>
    <i r="3">
      <x v="1674"/>
      <x v="73"/>
      <x v="94"/>
      <x v="954"/>
    </i>
    <i r="3">
      <x v="1675"/>
      <x v="73"/>
      <x v="94"/>
      <x v="954"/>
    </i>
    <i r="3">
      <x v="1676"/>
      <x v="73"/>
      <x v="94"/>
      <x v="954"/>
    </i>
    <i r="3">
      <x v="1677"/>
      <x v="73"/>
      <x v="94"/>
      <x v="954"/>
    </i>
    <i r="3">
      <x v="1678"/>
      <x v="73"/>
      <x v="94"/>
      <x v="954"/>
    </i>
    <i r="3">
      <x v="1679"/>
      <x v="73"/>
      <x v="94"/>
      <x v="954"/>
    </i>
    <i r="3">
      <x v="1680"/>
      <x v="73"/>
      <x v="94"/>
      <x v="953"/>
    </i>
    <i r="3">
      <x v="1681"/>
      <x v="73"/>
      <x v="94"/>
      <x v="655"/>
    </i>
    <i r="3">
      <x v="1682"/>
      <x v="73"/>
      <x v="94"/>
      <x v="655"/>
    </i>
    <i r="3">
      <x v="1683"/>
      <x v="73"/>
      <x v="94"/>
      <x v="655"/>
    </i>
    <i r="3">
      <x v="1684"/>
      <x v="73"/>
      <x v="94"/>
      <x v="655"/>
    </i>
    <i r="3">
      <x v="1685"/>
      <x v="73"/>
      <x v="94"/>
      <x v="655"/>
    </i>
    <i r="3">
      <x v="1686"/>
      <x v="73"/>
      <x v="94"/>
      <x v="655"/>
    </i>
    <i r="3">
      <x v="1687"/>
      <x v="73"/>
      <x v="94"/>
      <x v="785"/>
    </i>
    <i r="3">
      <x v="1688"/>
      <x v="73"/>
      <x v="94"/>
      <x v="785"/>
    </i>
    <i r="3">
      <x v="1689"/>
      <x v="73"/>
      <x v="94"/>
      <x v="785"/>
    </i>
    <i r="3">
      <x v="1690"/>
      <x v="73"/>
      <x v="94"/>
      <x v="785"/>
    </i>
    <i r="3">
      <x v="1691"/>
      <x v="73"/>
      <x v="94"/>
      <x v="785"/>
    </i>
    <i r="3">
      <x v="1692"/>
      <x v="73"/>
      <x v="94"/>
      <x v="785"/>
    </i>
    <i r="3">
      <x v="1693"/>
      <x v="45"/>
      <x v="87"/>
      <x v="810"/>
    </i>
    <i r="3">
      <x v="1694"/>
      <x v="45"/>
      <x v="87"/>
      <x v="915"/>
    </i>
    <i r="3">
      <x v="1695"/>
      <x v="73"/>
      <x v="94"/>
      <x v="834"/>
    </i>
    <i r="3">
      <x v="1696"/>
      <x v="73"/>
      <x v="94"/>
      <x v="834"/>
    </i>
    <i r="3">
      <x v="1697"/>
      <x v="73"/>
      <x v="94"/>
      <x v="834"/>
    </i>
    <i r="3">
      <x v="1698"/>
      <x v="73"/>
      <x v="94"/>
      <x v="834"/>
    </i>
    <i r="3">
      <x v="1699"/>
      <x v="73"/>
      <x v="94"/>
      <x v="834"/>
    </i>
    <i r="3">
      <x v="1700"/>
      <x v="73"/>
      <x v="94"/>
      <x v="834"/>
    </i>
    <i r="3">
      <x v="1701"/>
      <x v="73"/>
      <x v="94"/>
      <x v="834"/>
    </i>
    <i r="3">
      <x v="1702"/>
      <x v="73"/>
      <x v="94"/>
      <x v="834"/>
    </i>
    <i r="3">
      <x v="1703"/>
      <x v="73"/>
      <x v="94"/>
      <x v="834"/>
    </i>
    <i r="3">
      <x v="1704"/>
      <x v="73"/>
      <x v="94"/>
      <x v="834"/>
    </i>
    <i r="3">
      <x v="1705"/>
      <x v="73"/>
      <x v="94"/>
      <x v="834"/>
    </i>
    <i r="3">
      <x v="1706"/>
      <x v="73"/>
      <x v="94"/>
      <x v="834"/>
    </i>
    <i r="3">
      <x v="1707"/>
      <x v="73"/>
      <x v="94"/>
      <x v="834"/>
    </i>
    <i r="3">
      <x v="1708"/>
      <x v="73"/>
      <x v="94"/>
      <x v="834"/>
    </i>
    <i r="3">
      <x v="1709"/>
      <x v="73"/>
      <x v="94"/>
      <x v="834"/>
    </i>
    <i r="3">
      <x v="1710"/>
      <x v="73"/>
      <x v="94"/>
      <x v="930"/>
    </i>
    <i r="3">
      <x v="1711"/>
      <x v="73"/>
      <x v="94"/>
      <x v="930"/>
    </i>
    <i r="3">
      <x v="1712"/>
      <x v="73"/>
      <x v="94"/>
      <x v="930"/>
    </i>
    <i r="3">
      <x v="1713"/>
      <x v="73"/>
      <x v="94"/>
      <x v="930"/>
    </i>
    <i r="3">
      <x v="1714"/>
      <x v="73"/>
      <x v="94"/>
      <x v="930"/>
    </i>
    <i r="3">
      <x v="1715"/>
      <x v="73"/>
      <x v="94"/>
      <x v="930"/>
    </i>
    <i r="3">
      <x v="1716"/>
      <x v="73"/>
      <x v="94"/>
      <x v="930"/>
    </i>
    <i r="3">
      <x v="1717"/>
      <x v="73"/>
      <x v="94"/>
      <x v="930"/>
    </i>
    <i r="3">
      <x v="1718"/>
      <x v="73"/>
      <x v="94"/>
      <x v="896"/>
    </i>
    <i r="3">
      <x v="1719"/>
      <x v="73"/>
      <x v="94"/>
      <x v="896"/>
    </i>
    <i r="3">
      <x v="1720"/>
      <x v="73"/>
      <x v="94"/>
      <x v="896"/>
    </i>
    <i r="3">
      <x v="1721"/>
      <x v="73"/>
      <x v="94"/>
      <x v="896"/>
    </i>
    <i r="3">
      <x v="1722"/>
      <x v="73"/>
      <x v="94"/>
      <x v="896"/>
    </i>
    <i r="3">
      <x v="1723"/>
      <x v="73"/>
      <x v="94"/>
      <x v="896"/>
    </i>
    <i r="3">
      <x v="1724"/>
      <x v="73"/>
      <x v="94"/>
      <x v="896"/>
    </i>
    <i r="3">
      <x v="1725"/>
      <x v="73"/>
      <x v="94"/>
      <x v="1006"/>
    </i>
    <i r="3">
      <x v="1726"/>
      <x v="73"/>
      <x v="94"/>
      <x v="1006"/>
    </i>
    <i r="3">
      <x v="1727"/>
      <x v="73"/>
      <x v="94"/>
      <x v="1006"/>
    </i>
    <i r="3">
      <x v="1728"/>
      <x v="73"/>
      <x v="94"/>
      <x v="1006"/>
    </i>
    <i r="3">
      <x v="1729"/>
      <x v="73"/>
      <x v="94"/>
      <x v="1006"/>
    </i>
    <i r="3">
      <x v="1730"/>
      <x v="73"/>
      <x v="94"/>
      <x v="1006"/>
    </i>
    <i r="3">
      <x v="1731"/>
      <x v="73"/>
      <x v="94"/>
      <x v="1006"/>
    </i>
    <i r="3">
      <x v="1732"/>
      <x v="45"/>
      <x v="87"/>
      <x v="747"/>
    </i>
    <i r="3">
      <x v="1733"/>
      <x v="45"/>
      <x v="87"/>
      <x v="745"/>
    </i>
    <i r="3">
      <x v="1734"/>
      <x v="45"/>
      <x v="87"/>
      <x v="747"/>
    </i>
    <i r="3">
      <x v="1735"/>
      <x v="45"/>
      <x v="87"/>
      <x v="747"/>
    </i>
    <i r="3">
      <x v="1736"/>
      <x v="45"/>
      <x v="87"/>
      <x v="745"/>
    </i>
    <i r="3">
      <x v="1737"/>
      <x v="45"/>
      <x v="87"/>
      <x v="747"/>
    </i>
    <i r="3">
      <x v="1738"/>
      <x v="45"/>
      <x v="87"/>
      <x v="752"/>
    </i>
    <i r="3">
      <x v="1739"/>
      <x v="45"/>
      <x v="87"/>
      <x v="751"/>
    </i>
    <i r="3">
      <x v="1740"/>
      <x v="45"/>
      <x v="87"/>
      <x v="759"/>
    </i>
    <i r="3">
      <x v="1741"/>
      <x v="45"/>
      <x v="87"/>
      <x v="758"/>
    </i>
    <i r="3">
      <x v="1742"/>
      <x v="45"/>
      <x v="87"/>
      <x v="802"/>
    </i>
    <i r="3">
      <x v="1743"/>
      <x v="45"/>
      <x v="87"/>
      <x v="744"/>
    </i>
    <i r="3">
      <x v="1744"/>
      <x v="45"/>
      <x v="87"/>
      <x v="818"/>
    </i>
    <i r="3">
      <x v="1745"/>
      <x v="45"/>
      <x v="87"/>
      <x v="846"/>
    </i>
    <i r="3">
      <x v="1746"/>
      <x v="45"/>
      <x v="87"/>
      <x v="848"/>
    </i>
    <i r="3">
      <x v="1747"/>
      <x v="45"/>
      <x v="87"/>
      <x v="850"/>
    </i>
    <i r="3">
      <x v="1748"/>
      <x v="45"/>
      <x v="87"/>
      <x v="916"/>
    </i>
    <i r="3">
      <x v="1749"/>
      <x v="45"/>
      <x v="87"/>
      <x v="857"/>
    </i>
    <i r="3">
      <x v="1750"/>
      <x v="45"/>
      <x v="87"/>
      <x v="916"/>
    </i>
    <i r="3">
      <x v="1751"/>
      <x v="45"/>
      <x v="87"/>
      <x v="920"/>
    </i>
    <i r="3">
      <x v="1752"/>
      <x v="45"/>
      <x v="87"/>
      <x v="976"/>
    </i>
    <i r="3">
      <x v="1753"/>
      <x v="45"/>
      <x v="87"/>
      <x v="970"/>
    </i>
    <i r="3">
      <x v="1754"/>
      <x v="45"/>
      <x v="87"/>
      <x v="971"/>
    </i>
    <i r="3">
      <x v="1755"/>
      <x v="45"/>
      <x v="87"/>
      <x v="924"/>
    </i>
    <i r="3">
      <x v="1756"/>
      <x v="45"/>
      <x v="87"/>
      <x v="906"/>
    </i>
    <i r="3">
      <x v="1757"/>
      <x v="45"/>
      <x v="87"/>
      <x v="980"/>
    </i>
    <i r="3">
      <x v="1758"/>
      <x v="45"/>
      <x v="87"/>
      <x v="980"/>
    </i>
    <i r="3">
      <x v="1759"/>
      <x v="45"/>
      <x v="87"/>
      <x v="979"/>
    </i>
    <i r="3">
      <x v="1760"/>
      <x v="45"/>
      <x v="87"/>
      <x v="973"/>
    </i>
    <i r="3">
      <x v="1761"/>
      <x v="73"/>
      <x v="94"/>
      <x v="864"/>
    </i>
    <i r="3">
      <x v="1814"/>
      <x v="45"/>
      <x v="87"/>
      <x v="770"/>
    </i>
    <i r="3">
      <x v="1815"/>
      <x v="45"/>
      <x v="87"/>
      <x v="727"/>
    </i>
    <i r="3">
      <x v="1816"/>
      <x v="45"/>
      <x v="87"/>
      <x v="770"/>
    </i>
    <i r="3">
      <x v="1817"/>
      <x v="45"/>
      <x v="87"/>
      <x v="723"/>
    </i>
    <i r="3">
      <x v="1818"/>
      <x v="45"/>
      <x v="87"/>
      <x v="724"/>
    </i>
    <i r="3">
      <x v="1819"/>
      <x v="45"/>
      <x v="87"/>
      <x v="728"/>
    </i>
    <i r="3">
      <x v="1820"/>
      <x v="45"/>
      <x v="87"/>
      <x v="733"/>
    </i>
    <i r="3">
      <x v="1821"/>
      <x v="45"/>
      <x v="87"/>
      <x v="773"/>
    </i>
    <i r="3">
      <x v="1822"/>
      <x v="45"/>
      <x v="87"/>
      <x v="771"/>
    </i>
    <i r="3">
      <x v="1823"/>
      <x v="45"/>
      <x v="87"/>
      <x v="775"/>
    </i>
    <i r="3">
      <x v="1824"/>
      <x v="45"/>
      <x v="87"/>
      <x v="777"/>
    </i>
    <i r="3">
      <x v="1825"/>
      <x v="45"/>
      <x v="87"/>
      <x v="773"/>
    </i>
    <i r="3">
      <x v="1826"/>
      <x v="45"/>
      <x v="87"/>
      <x v="779"/>
    </i>
    <i r="3">
      <x v="1827"/>
      <x v="45"/>
      <x v="87"/>
      <x v="776"/>
    </i>
    <i r="3">
      <x v="1828"/>
      <x v="45"/>
      <x v="87"/>
      <x v="767"/>
    </i>
    <i r="3">
      <x v="1829"/>
      <x v="45"/>
      <x v="87"/>
      <x v="888"/>
    </i>
    <i r="3">
      <x v="1830"/>
      <x v="73"/>
      <x v="94"/>
      <x v="715"/>
    </i>
    <i r="3">
      <x v="1831"/>
      <x v="73"/>
      <x v="94"/>
      <x v="716"/>
    </i>
    <i r="3">
      <x v="1832"/>
      <x v="73"/>
      <x v="94"/>
      <x v="679"/>
    </i>
    <i r="3">
      <x v="1833"/>
      <x v="73"/>
      <x v="94"/>
      <x v="718"/>
    </i>
    <i r="3">
      <x v="1834"/>
      <x v="73"/>
      <x v="94"/>
      <x v="710"/>
    </i>
    <i r="3">
      <x v="1835"/>
      <x v="73"/>
      <x v="94"/>
      <x v="718"/>
    </i>
    <i r="3">
      <x v="1836"/>
      <x v="73"/>
      <x v="94"/>
      <x v="718"/>
    </i>
    <i r="3">
      <x v="1837"/>
      <x v="73"/>
      <x v="94"/>
      <x v="898"/>
    </i>
    <i r="3">
      <x v="1838"/>
      <x v="45"/>
      <x v="87"/>
      <x v="752"/>
    </i>
    <i r="3">
      <x v="1839"/>
      <x v="45"/>
      <x v="87"/>
      <x v="749"/>
    </i>
    <i r="3">
      <x v="1840"/>
      <x v="45"/>
      <x v="87"/>
      <x v="743"/>
    </i>
    <i r="3">
      <x v="1841"/>
      <x v="45"/>
      <x v="87"/>
      <x v="800"/>
    </i>
    <i r="3">
      <x v="1842"/>
      <x v="73"/>
      <x v="94"/>
      <x v="820"/>
    </i>
    <i r="3">
      <x v="1843"/>
      <x v="73"/>
      <x v="94"/>
      <x v="820"/>
    </i>
    <i r="3">
      <x v="1844"/>
      <x v="73"/>
      <x v="94"/>
      <x v="820"/>
    </i>
    <i r="3">
      <x v="1845"/>
      <x v="73"/>
      <x v="94"/>
      <x v="820"/>
    </i>
    <i r="3">
      <x v="1846"/>
      <x v="73"/>
      <x v="94"/>
      <x v="820"/>
    </i>
    <i r="3">
      <x v="1847"/>
      <x v="73"/>
      <x v="94"/>
      <x v="820"/>
    </i>
    <i r="3">
      <x v="1848"/>
      <x v="73"/>
      <x v="94"/>
      <x v="820"/>
    </i>
    <i r="3">
      <x v="1849"/>
      <x v="73"/>
      <x v="94"/>
      <x v="820"/>
    </i>
    <i r="3">
      <x v="1850"/>
      <x v="73"/>
      <x v="94"/>
      <x v="931"/>
    </i>
    <i r="3">
      <x v="1851"/>
      <x v="73"/>
      <x v="94"/>
      <x v="933"/>
    </i>
    <i r="3">
      <x v="1852"/>
      <x v="73"/>
      <x v="94"/>
      <x v="931"/>
    </i>
    <i r="3">
      <x v="1853"/>
      <x v="73"/>
      <x v="94"/>
      <x v="931"/>
    </i>
    <i r="3">
      <x v="1854"/>
      <x v="73"/>
      <x v="94"/>
      <x v="935"/>
    </i>
    <i r="3">
      <x v="1855"/>
      <x v="73"/>
      <x v="94"/>
      <x v="931"/>
    </i>
    <i r="3">
      <x v="1856"/>
      <x v="73"/>
      <x v="94"/>
      <x v="931"/>
    </i>
    <i r="3">
      <x v="1857"/>
      <x v="73"/>
      <x v="94"/>
      <x v="1010"/>
    </i>
    <i r="3">
      <x v="1858"/>
      <x v="73"/>
      <x v="94"/>
      <x v="1010"/>
    </i>
    <i r="3">
      <x v="1859"/>
      <x v="73"/>
      <x v="94"/>
      <x v="1010"/>
    </i>
    <i r="3">
      <x v="1860"/>
      <x v="73"/>
      <x v="94"/>
      <x v="1010"/>
    </i>
    <i r="3">
      <x v="1861"/>
      <x v="73"/>
      <x v="94"/>
      <x v="1010"/>
    </i>
    <i r="3">
      <x v="1862"/>
      <x v="73"/>
      <x v="94"/>
      <x v="1010"/>
    </i>
    <i r="3">
      <x v="1863"/>
      <x v="73"/>
      <x v="94"/>
      <x v="1010"/>
    </i>
    <i r="3">
      <x v="1864"/>
      <x v="73"/>
      <x v="94"/>
      <x v="929"/>
    </i>
    <i r="3">
      <x v="1865"/>
      <x v="73"/>
      <x v="94"/>
      <x v="929"/>
    </i>
    <i r="3">
      <x v="1866"/>
      <x v="73"/>
      <x v="94"/>
      <x v="929"/>
    </i>
    <i r="3">
      <x v="1867"/>
      <x v="73"/>
      <x v="94"/>
      <x v="929"/>
    </i>
    <i r="3">
      <x v="1868"/>
      <x v="73"/>
      <x v="94"/>
      <x v="929"/>
    </i>
    <i r="3">
      <x v="1869"/>
      <x v="73"/>
      <x v="94"/>
      <x v="929"/>
    </i>
    <i r="3">
      <x v="1870"/>
      <x v="73"/>
      <x v="94"/>
      <x v="929"/>
    </i>
    <i r="3">
      <x v="1871"/>
      <x v="73"/>
      <x v="94"/>
      <x v="946"/>
    </i>
    <i r="3">
      <x v="1872"/>
      <x v="73"/>
      <x v="94"/>
      <x v="946"/>
    </i>
    <i r="3">
      <x v="1873"/>
      <x v="73"/>
      <x v="94"/>
      <x v="946"/>
    </i>
    <i r="3">
      <x v="1874"/>
      <x v="73"/>
      <x v="94"/>
      <x v="946"/>
    </i>
    <i r="3">
      <x v="1875"/>
      <x v="73"/>
      <x v="94"/>
      <x v="946"/>
    </i>
    <i r="3">
      <x v="1876"/>
      <x v="73"/>
      <x v="94"/>
      <x v="946"/>
    </i>
    <i r="3">
      <x v="1877"/>
      <x v="73"/>
      <x v="94"/>
      <x v="946"/>
    </i>
    <i r="3">
      <x v="1878"/>
      <x v="73"/>
      <x v="94"/>
      <x v="946"/>
    </i>
    <i r="3">
      <x v="1879"/>
      <x v="73"/>
      <x v="94"/>
      <x v="946"/>
    </i>
    <i r="3">
      <x v="1880"/>
      <x v="73"/>
      <x v="94"/>
      <x v="946"/>
    </i>
    <i r="3">
      <x v="1881"/>
      <x v="73"/>
      <x v="94"/>
      <x v="946"/>
    </i>
    <i r="3">
      <x v="1882"/>
      <x v="73"/>
      <x v="94"/>
      <x v="946"/>
    </i>
    <i r="3">
      <x v="1883"/>
      <x v="73"/>
      <x v="94"/>
      <x v="946"/>
    </i>
    <i r="3">
      <x v="1884"/>
      <x v="73"/>
      <x v="94"/>
      <x v="946"/>
    </i>
    <i r="3">
      <x v="1885"/>
      <x v="73"/>
      <x v="94"/>
      <x v="946"/>
    </i>
    <i r="3">
      <x v="1886"/>
      <x v="73"/>
      <x v="94"/>
      <x v="946"/>
    </i>
    <i r="3">
      <x v="1887"/>
      <x v="73"/>
      <x v="94"/>
      <x v="946"/>
    </i>
    <i r="3">
      <x v="1888"/>
      <x v="73"/>
      <x v="94"/>
      <x v="946"/>
    </i>
    <i r="3">
      <x v="1889"/>
      <x v="73"/>
      <x v="94"/>
      <x v="963"/>
    </i>
    <i r="3">
      <x v="1890"/>
      <x v="73"/>
      <x v="94"/>
      <x v="967"/>
    </i>
    <i r="3">
      <x v="1891"/>
      <x v="73"/>
      <x v="94"/>
      <x v="965"/>
    </i>
    <i r="3">
      <x v="1892"/>
      <x v="73"/>
      <x v="94"/>
      <x v="964"/>
    </i>
    <i r="3">
      <x v="1893"/>
      <x v="73"/>
      <x v="94"/>
      <x v="972"/>
    </i>
    <i r="3">
      <x v="1894"/>
      <x v="73"/>
      <x v="94"/>
      <x v="968"/>
    </i>
    <i r="3">
      <x v="1895"/>
      <x v="73"/>
      <x v="94"/>
      <x v="929"/>
    </i>
    <i r="3">
      <x v="1896"/>
      <x v="73"/>
      <x v="94"/>
      <x v="929"/>
    </i>
    <i r="3">
      <x v="1897"/>
      <x v="73"/>
      <x v="94"/>
      <x v="803"/>
    </i>
    <i r="3">
      <x v="1898"/>
      <x v="73"/>
      <x v="94"/>
      <x v="803"/>
    </i>
    <i r="3">
      <x v="1899"/>
      <x v="73"/>
      <x v="94"/>
      <x v="803"/>
    </i>
    <i r="3">
      <x v="1900"/>
      <x v="73"/>
      <x v="94"/>
      <x v="803"/>
    </i>
    <i r="3">
      <x v="1901"/>
      <x v="73"/>
      <x v="94"/>
      <x v="803"/>
    </i>
    <i r="3">
      <x v="1902"/>
      <x v="73"/>
      <x v="94"/>
      <x v="803"/>
    </i>
    <i r="3">
      <x v="1903"/>
      <x v="73"/>
      <x v="94"/>
      <x v="806"/>
    </i>
    <i r="3">
      <x v="1904"/>
      <x v="73"/>
      <x v="94"/>
      <x v="919"/>
    </i>
    <i r="3">
      <x v="1905"/>
      <x v="73"/>
      <x v="94"/>
      <x v="919"/>
    </i>
    <i r="3">
      <x v="1906"/>
      <x v="73"/>
      <x v="94"/>
      <x v="919"/>
    </i>
    <i r="3">
      <x v="1907"/>
      <x v="73"/>
      <x v="94"/>
      <x v="919"/>
    </i>
    <i r="3">
      <x v="1908"/>
      <x v="73"/>
      <x v="94"/>
      <x v="919"/>
    </i>
    <i r="3">
      <x v="1909"/>
      <x v="73"/>
      <x v="94"/>
      <x v="919"/>
    </i>
    <i r="3">
      <x v="1910"/>
      <x v="73"/>
      <x v="94"/>
      <x v="953"/>
    </i>
    <i r="3">
      <x v="1911"/>
      <x v="73"/>
      <x v="94"/>
      <x v="953"/>
    </i>
    <i r="3">
      <x v="1912"/>
      <x v="73"/>
      <x v="94"/>
      <x v="953"/>
    </i>
    <i r="3">
      <x v="1913"/>
      <x v="73"/>
      <x v="94"/>
      <x v="953"/>
    </i>
    <i r="3">
      <x v="1914"/>
      <x v="73"/>
      <x v="94"/>
      <x v="953"/>
    </i>
    <i r="3">
      <x v="1915"/>
      <x v="73"/>
      <x v="94"/>
      <x v="953"/>
    </i>
    <i r="3">
      <x v="1916"/>
      <x v="73"/>
      <x v="94"/>
      <x v="953"/>
    </i>
    <i r="3">
      <x v="1917"/>
      <x v="73"/>
      <x v="94"/>
      <x v="655"/>
    </i>
    <i r="3">
      <x v="1918"/>
      <x v="73"/>
      <x v="94"/>
      <x v="655"/>
    </i>
    <i r="3">
      <x v="1919"/>
      <x v="73"/>
      <x v="94"/>
      <x v="655"/>
    </i>
    <i r="3">
      <x v="1920"/>
      <x v="73"/>
      <x v="94"/>
      <x v="655"/>
    </i>
    <i r="3">
      <x v="1921"/>
      <x v="73"/>
      <x v="94"/>
      <x v="655"/>
    </i>
    <i r="3">
      <x v="1922"/>
      <x v="73"/>
      <x v="94"/>
      <x v="655"/>
    </i>
    <i r="3">
      <x v="1923"/>
      <x v="73"/>
      <x v="94"/>
      <x v="784"/>
    </i>
    <i r="3">
      <x v="1924"/>
      <x v="73"/>
      <x v="94"/>
      <x v="784"/>
    </i>
    <i r="3">
      <x v="1925"/>
      <x v="73"/>
      <x v="94"/>
      <x v="784"/>
    </i>
    <i r="3">
      <x v="1926"/>
      <x v="73"/>
      <x v="94"/>
      <x v="784"/>
    </i>
    <i r="3">
      <x v="1927"/>
      <x v="73"/>
      <x v="94"/>
      <x v="784"/>
    </i>
    <i r="3">
      <x v="1928"/>
      <x v="73"/>
      <x v="94"/>
      <x v="784"/>
    </i>
    <i r="3">
      <x v="1929"/>
      <x v="45"/>
      <x v="87"/>
      <x v="841"/>
    </i>
    <i r="3">
      <x v="1930"/>
      <x v="45"/>
      <x v="87"/>
      <x v="938"/>
    </i>
    <i r="3">
      <x v="1931"/>
      <x v="73"/>
      <x v="94"/>
      <x v="834"/>
    </i>
    <i r="3">
      <x v="1932"/>
      <x v="73"/>
      <x v="94"/>
      <x v="834"/>
    </i>
    <i r="3">
      <x v="1933"/>
      <x v="73"/>
      <x v="94"/>
      <x v="834"/>
    </i>
    <i r="3">
      <x v="1934"/>
      <x v="73"/>
      <x v="94"/>
      <x v="834"/>
    </i>
    <i r="3">
      <x v="1935"/>
      <x v="73"/>
      <x v="94"/>
      <x v="834"/>
    </i>
    <i r="3">
      <x v="1936"/>
      <x v="73"/>
      <x v="94"/>
      <x v="834"/>
    </i>
    <i r="3">
      <x v="1937"/>
      <x v="73"/>
      <x v="94"/>
      <x v="834"/>
    </i>
    <i r="3">
      <x v="1938"/>
      <x v="73"/>
      <x v="94"/>
      <x v="834"/>
    </i>
    <i r="3">
      <x v="1939"/>
      <x v="73"/>
      <x v="94"/>
      <x v="930"/>
    </i>
    <i r="3">
      <x v="1940"/>
      <x v="73"/>
      <x v="94"/>
      <x v="930"/>
    </i>
    <i r="3">
      <x v="1941"/>
      <x v="73"/>
      <x v="94"/>
      <x v="930"/>
    </i>
    <i r="3">
      <x v="1942"/>
      <x v="73"/>
      <x v="94"/>
      <x v="930"/>
    </i>
    <i r="3">
      <x v="1943"/>
      <x v="73"/>
      <x v="94"/>
      <x v="930"/>
    </i>
    <i r="3">
      <x v="1944"/>
      <x v="73"/>
      <x v="94"/>
      <x v="930"/>
    </i>
    <i r="3">
      <x v="1945"/>
      <x v="73"/>
      <x v="94"/>
      <x v="930"/>
    </i>
    <i r="3">
      <x v="1946"/>
      <x v="73"/>
      <x v="94"/>
      <x v="930"/>
    </i>
    <i r="3">
      <x v="1947"/>
      <x v="73"/>
      <x v="94"/>
      <x v="896"/>
    </i>
    <i r="3">
      <x v="1948"/>
      <x v="73"/>
      <x v="94"/>
      <x v="896"/>
    </i>
    <i r="3">
      <x v="1949"/>
      <x v="73"/>
      <x v="94"/>
      <x v="896"/>
    </i>
    <i r="3">
      <x v="1950"/>
      <x v="73"/>
      <x v="94"/>
      <x v="896"/>
    </i>
    <i r="3">
      <x v="1951"/>
      <x v="73"/>
      <x v="94"/>
      <x v="896"/>
    </i>
    <i r="3">
      <x v="1952"/>
      <x v="73"/>
      <x v="94"/>
      <x v="896"/>
    </i>
    <i r="3">
      <x v="1953"/>
      <x v="73"/>
      <x v="94"/>
      <x v="896"/>
    </i>
    <i r="3">
      <x v="1954"/>
      <x v="73"/>
      <x v="94"/>
      <x v="1006"/>
    </i>
    <i r="3">
      <x v="1955"/>
      <x v="73"/>
      <x v="94"/>
      <x v="1006"/>
    </i>
    <i r="3">
      <x v="1956"/>
      <x v="73"/>
      <x v="94"/>
      <x v="1006"/>
    </i>
    <i r="3">
      <x v="1957"/>
      <x v="73"/>
      <x v="94"/>
      <x v="1006"/>
    </i>
    <i r="3">
      <x v="1958"/>
      <x v="73"/>
      <x v="94"/>
      <x v="1006"/>
    </i>
    <i r="3">
      <x v="1959"/>
      <x v="73"/>
      <x v="94"/>
      <x v="1006"/>
    </i>
    <i r="3">
      <x v="1960"/>
      <x v="73"/>
      <x v="94"/>
      <x v="1006"/>
    </i>
    <i r="3">
      <x v="1961"/>
      <x v="45"/>
      <x v="87"/>
      <x v="745"/>
    </i>
    <i r="3">
      <x v="1962"/>
      <x v="45"/>
      <x v="87"/>
      <x v="749"/>
    </i>
    <i r="3">
      <x v="1963"/>
      <x v="45"/>
      <x v="87"/>
      <x v="748"/>
    </i>
    <i r="3">
      <x v="1964"/>
      <x v="45"/>
      <x v="87"/>
      <x v="849"/>
    </i>
    <i r="3">
      <x v="1965"/>
      <x v="45"/>
      <x v="87"/>
      <x v="746"/>
    </i>
    <i r="3">
      <x v="1966"/>
      <x v="45"/>
      <x v="87"/>
      <x v="741"/>
    </i>
    <i r="3">
      <x v="1967"/>
      <x v="45"/>
      <x v="87"/>
      <x v="746"/>
    </i>
    <i r="3">
      <x v="1968"/>
      <x v="45"/>
      <x v="87"/>
      <x v="742"/>
    </i>
    <i r="3">
      <x v="1969"/>
      <x v="45"/>
      <x v="87"/>
      <x v="757"/>
    </i>
    <i r="3">
      <x v="1970"/>
      <x v="45"/>
      <x v="87"/>
      <x v="754"/>
    </i>
    <i r="3">
      <x v="1971"/>
      <x v="45"/>
      <x v="87"/>
      <x v="868"/>
    </i>
    <i r="3">
      <x v="1972"/>
      <x v="45"/>
      <x v="87"/>
      <x v="864"/>
    </i>
    <i r="3">
      <x v="1973"/>
      <x v="45"/>
      <x v="87"/>
      <x v="866"/>
    </i>
    <i r="3">
      <x v="1974"/>
      <x v="45"/>
      <x v="87"/>
      <x v="866"/>
    </i>
    <i r="3">
      <x v="1975"/>
      <x v="45"/>
      <x v="87"/>
      <x v="876"/>
    </i>
    <i r="3">
      <x v="1976"/>
      <x v="45"/>
      <x v="87"/>
      <x v="872"/>
    </i>
    <i r="3">
      <x v="1977"/>
      <x v="45"/>
      <x v="87"/>
      <x v="876"/>
    </i>
    <i r="3">
      <x v="1978"/>
      <x v="45"/>
      <x v="87"/>
      <x v="871"/>
    </i>
    <i r="3">
      <x v="1979"/>
      <x v="45"/>
      <x v="87"/>
      <x v="876"/>
    </i>
    <i r="3">
      <x v="1980"/>
      <x v="45"/>
      <x v="87"/>
      <x v="865"/>
    </i>
    <i r="3">
      <x v="1981"/>
      <x v="45"/>
      <x v="87"/>
      <x v="882"/>
    </i>
    <i r="3">
      <x v="1982"/>
      <x v="45"/>
      <x v="87"/>
      <x v="837"/>
    </i>
    <i r="3">
      <x v="1983"/>
      <x v="45"/>
      <x v="87"/>
      <x v="792"/>
    </i>
    <i r="3">
      <x v="1984"/>
      <x v="45"/>
      <x v="87"/>
      <x v="842"/>
    </i>
    <i r="3">
      <x v="1985"/>
      <x v="45"/>
      <x v="87"/>
      <x v="844"/>
    </i>
    <i r="3">
      <x v="1986"/>
      <x v="45"/>
      <x v="87"/>
      <x v="851"/>
    </i>
    <i r="3">
      <x v="1987"/>
      <x v="45"/>
      <x v="87"/>
      <x v="939"/>
    </i>
    <i r="3">
      <x v="1988"/>
      <x v="45"/>
      <x v="87"/>
      <x v="905"/>
    </i>
    <i r="3">
      <x v="1989"/>
      <x v="45"/>
      <x v="87"/>
      <x v="940"/>
    </i>
    <i r="3">
      <x v="1990"/>
      <x v="45"/>
      <x v="87"/>
      <x v="951"/>
    </i>
    <i r="3">
      <x v="1991"/>
      <x v="45"/>
      <x v="87"/>
      <x v="1002"/>
    </i>
    <i r="3">
      <x v="1992"/>
      <x v="45"/>
      <x v="87"/>
      <x v="1000"/>
    </i>
    <i r="3">
      <x v="1993"/>
      <x v="45"/>
      <x v="87"/>
      <x v="999"/>
    </i>
    <i r="3">
      <x v="1994"/>
      <x v="45"/>
      <x v="87"/>
      <x v="956"/>
    </i>
    <i r="3">
      <x v="1995"/>
      <x v="45"/>
      <x v="87"/>
      <x v="998"/>
    </i>
    <i r="3">
      <x v="1996"/>
      <x v="45"/>
      <x v="87"/>
      <x v="1002"/>
    </i>
    <i r="3">
      <x v="1997"/>
      <x v="45"/>
      <x v="87"/>
      <x v="1003"/>
    </i>
    <i r="3">
      <x v="1998"/>
      <x v="45"/>
      <x v="87"/>
      <x v="1005"/>
    </i>
    <i r="3">
      <x v="1999"/>
      <x v="45"/>
      <x v="87"/>
      <x v="1000"/>
    </i>
    <i r="3">
      <x v="2000"/>
      <x v="73"/>
      <x v="94"/>
      <x v="880"/>
    </i>
    <i r="1">
      <x v="16"/>
      <x v="20"/>
      <x v="2060"/>
      <x v="96"/>
      <x v="151"/>
      <x v="756"/>
    </i>
    <i r="3">
      <x v="2061"/>
      <x v="96"/>
      <x v="151"/>
      <x v="854"/>
    </i>
    <i r="3">
      <x v="2062"/>
      <x v="96"/>
      <x v="151"/>
      <x v="756"/>
    </i>
    <i r="3">
      <x v="2063"/>
      <x v="96"/>
      <x v="151"/>
      <x v="854"/>
    </i>
    <i r="3">
      <x v="2064"/>
      <x v="96"/>
      <x v="151"/>
      <x v="739"/>
    </i>
    <i r="3">
      <x v="2065"/>
      <x v="96"/>
      <x v="151"/>
      <x v="833"/>
    </i>
    <i r="3">
      <x v="2066"/>
      <x v="96"/>
      <x v="151"/>
      <x v="739"/>
    </i>
    <i r="3">
      <x v="2067"/>
      <x v="96"/>
      <x v="151"/>
      <x v="833"/>
    </i>
    <i r="2">
      <x v="50"/>
      <x v="2075"/>
      <x v="81"/>
      <x v="156"/>
      <x v="1561"/>
    </i>
    <i r="3">
      <x v="2078"/>
      <x v="81"/>
      <x v="156"/>
      <x v="1561"/>
    </i>
    <i r="2">
      <x v="51"/>
      <x v="2076"/>
      <x v="81"/>
      <x v="156"/>
      <x v="1561"/>
    </i>
    <i r="2">
      <x v="91"/>
      <x v="2079"/>
      <x v="33"/>
      <x v="32"/>
      <x v="921"/>
    </i>
    <i r="3">
      <x v="2080"/>
      <x v="34"/>
      <x v="183"/>
      <x v="855"/>
    </i>
    <i r="3">
      <x v="2081"/>
      <x v="33"/>
      <x v="32"/>
      <x v="921"/>
    </i>
    <i r="3">
      <x v="2082"/>
      <x v="34"/>
      <x v="183"/>
      <x v="855"/>
    </i>
    <i r="2">
      <x v="136"/>
      <x v="2203"/>
      <x v="171"/>
      <x v="121"/>
      <x v="656"/>
    </i>
    <i r="3">
      <x v="2204"/>
      <x v="62"/>
      <x v="26"/>
      <x v="659"/>
    </i>
    <i r="3">
      <x v="2205"/>
      <x v="62"/>
      <x v="26"/>
      <x v="659"/>
    </i>
    <i r="3">
      <x v="2206"/>
      <x v="171"/>
      <x v="121"/>
      <x v="671"/>
    </i>
    <i r="3">
      <x v="2207"/>
      <x v="171"/>
      <x v="121"/>
      <x v="656"/>
    </i>
    <i r="3">
      <x v="2208"/>
      <x v="62"/>
      <x v="26"/>
      <x v="659"/>
    </i>
    <i r="3">
      <x v="2209"/>
      <x v="62"/>
      <x v="26"/>
      <x v="659"/>
    </i>
    <i r="2">
      <x v="161"/>
      <x v="2144"/>
      <x v="73"/>
      <x v="94"/>
      <x v="1018"/>
    </i>
    <i r="3">
      <x v="2145"/>
      <x v="45"/>
      <x v="87"/>
      <x v="1053"/>
    </i>
    <i r="3">
      <x v="2146"/>
      <x v="73"/>
      <x v="94"/>
      <x v="1114"/>
    </i>
    <i r="3">
      <x v="2199"/>
      <x v="73"/>
      <x v="94"/>
      <x v="1017"/>
    </i>
    <i r="3">
      <x v="2200"/>
      <x v="45"/>
      <x v="87"/>
      <x v="1053"/>
    </i>
    <i r="3">
      <x v="2201"/>
      <x v="73"/>
      <x v="94"/>
      <x v="1111"/>
    </i>
    <i r="2">
      <x v="211"/>
      <x v="2202"/>
      <x v="29"/>
      <x v="59"/>
      <x v="425"/>
    </i>
    <i r="2">
      <x v="260"/>
      <x v="2068"/>
      <x v="27"/>
      <x v="7"/>
      <x v="465"/>
    </i>
    <i r="3">
      <x v="2069"/>
      <x v="27"/>
      <x v="7"/>
      <x v="462"/>
    </i>
    <i r="3">
      <x v="2070"/>
      <x v="27"/>
      <x v="7"/>
      <x v="546"/>
    </i>
    <i r="3">
      <x v="2071"/>
      <x v="27"/>
      <x v="7"/>
      <x v="457"/>
    </i>
    <i r="3">
      <x v="2072"/>
      <x v="27"/>
      <x v="7"/>
      <x v="470"/>
    </i>
    <i r="3">
      <x v="2073"/>
      <x v="27"/>
      <x v="7"/>
      <x v="547"/>
    </i>
    <i r="2">
      <x v="289"/>
      <x v="2043"/>
      <x v="171"/>
      <x v="121"/>
      <x v="1007"/>
    </i>
    <i r="3">
      <x v="2044"/>
      <x v="171"/>
      <x v="121"/>
      <x v="1123"/>
    </i>
    <i r="3">
      <x v="2045"/>
      <x v="171"/>
      <x v="121"/>
      <x v="1126"/>
    </i>
    <i r="3">
      <x v="2046"/>
      <x v="62"/>
      <x v="26"/>
      <x v="941"/>
    </i>
    <i r="3">
      <x v="2047"/>
      <x v="62"/>
      <x v="26"/>
      <x v="1048"/>
    </i>
    <i r="3">
      <x v="2048"/>
      <x v="171"/>
      <x v="121"/>
      <x v="1046"/>
    </i>
    <i r="3">
      <x v="2049"/>
      <x v="171"/>
      <x v="121"/>
      <x v="1009"/>
    </i>
    <i r="3">
      <x v="2050"/>
      <x v="171"/>
      <x v="121"/>
      <x v="1122"/>
    </i>
    <i r="3">
      <x v="2051"/>
      <x v="171"/>
      <x v="121"/>
      <x v="1126"/>
    </i>
    <i r="3">
      <x v="2052"/>
      <x v="62"/>
      <x v="26"/>
      <x v="941"/>
    </i>
    <i r="3">
      <x v="2053"/>
      <x v="62"/>
      <x v="26"/>
      <x v="1048"/>
    </i>
    <i r="2">
      <x v="290"/>
      <x v="2054"/>
      <x v="171"/>
      <x v="121"/>
      <x v="725"/>
    </i>
    <i r="3">
      <x v="2055"/>
      <x v="171"/>
      <x v="121"/>
      <x v="950"/>
    </i>
    <i r="3">
      <x v="2056"/>
      <x v="171"/>
      <x v="121"/>
      <x v="878"/>
    </i>
    <i r="3">
      <x v="2057"/>
      <x v="171"/>
      <x v="121"/>
      <x v="725"/>
    </i>
    <i r="3">
      <x v="2058"/>
      <x v="171"/>
      <x v="121"/>
      <x v="948"/>
    </i>
    <i r="3">
      <x v="2059"/>
      <x v="171"/>
      <x v="121"/>
      <x v="894"/>
    </i>
    <i r="2">
      <x v="291"/>
      <x v="2040"/>
      <x v="8"/>
      <x v="162"/>
      <x v="762"/>
    </i>
    <i r="3">
      <x v="2041"/>
      <x v="8"/>
      <x v="162"/>
      <x v="763"/>
    </i>
    <i r="2">
      <x v="341"/>
      <x v="2210"/>
      <x v="89"/>
      <x v="21"/>
      <x v="581"/>
    </i>
    <i r="3">
      <x v="2214"/>
      <x v="89"/>
      <x v="21"/>
      <x v="578"/>
    </i>
    <i r="2">
      <x v="349"/>
      <x v="2142"/>
      <x v="73"/>
      <x v="94"/>
      <x v="381"/>
    </i>
    <i r="3">
      <x v="2143"/>
      <x v="45"/>
      <x v="87"/>
      <x v="255"/>
    </i>
    <i r="3">
      <x v="2197"/>
      <x v="73"/>
      <x v="94"/>
      <x v="381"/>
    </i>
    <i r="3">
      <x v="2198"/>
      <x v="45"/>
      <x v="87"/>
      <x v="255"/>
    </i>
    <i r="2">
      <x v="416"/>
      <x v="2211"/>
      <x v="79"/>
      <x v="49"/>
      <x v="1"/>
    </i>
    <i r="2">
      <x v="421"/>
      <x v="2074"/>
      <x v="160"/>
      <x v="11"/>
      <x v="241"/>
    </i>
    <i r="2">
      <x v="451"/>
      <x v="2042"/>
      <x v="44"/>
      <x v="68"/>
      <x v="55"/>
    </i>
    <i r="4">
      <x v="61"/>
      <x v="29"/>
      <x v="55"/>
    </i>
    <i r="2">
      <x v="469"/>
      <x v="2085"/>
      <x v="66"/>
      <x v="1"/>
      <x v="514"/>
    </i>
    <i r="3">
      <x v="2086"/>
      <x v="73"/>
      <x v="94"/>
      <x v="495"/>
    </i>
    <i r="3">
      <x v="2089"/>
      <x v="66"/>
      <x v="1"/>
      <x v="514"/>
    </i>
    <i r="3">
      <x v="2090"/>
      <x v="73"/>
      <x v="94"/>
      <x v="495"/>
    </i>
    <i r="2">
      <x v="478"/>
      <x v="2091"/>
      <x v="73"/>
      <x v="94"/>
      <x v="800"/>
    </i>
    <i r="3">
      <x v="2092"/>
      <x v="73"/>
      <x v="94"/>
      <x v="800"/>
    </i>
    <i r="3">
      <x v="2093"/>
      <x v="73"/>
      <x v="94"/>
      <x v="800"/>
    </i>
    <i r="3">
      <x v="2094"/>
      <x v="73"/>
      <x v="94"/>
      <x v="800"/>
    </i>
    <i r="3">
      <x v="2095"/>
      <x v="73"/>
      <x v="94"/>
      <x v="800"/>
    </i>
    <i r="3">
      <x v="2096"/>
      <x v="73"/>
      <x v="94"/>
      <x v="800"/>
    </i>
    <i r="3">
      <x v="2097"/>
      <x v="73"/>
      <x v="94"/>
      <x v="800"/>
    </i>
    <i r="3">
      <x v="2098"/>
      <x v="73"/>
      <x v="94"/>
      <x v="800"/>
    </i>
    <i r="3">
      <x v="2099"/>
      <x v="73"/>
      <x v="94"/>
      <x v="800"/>
    </i>
    <i r="3">
      <x v="2100"/>
      <x v="73"/>
      <x v="94"/>
      <x v="833"/>
    </i>
    <i r="3">
      <x v="2101"/>
      <x v="73"/>
      <x v="94"/>
      <x v="833"/>
    </i>
    <i r="3">
      <x v="2102"/>
      <x v="73"/>
      <x v="94"/>
      <x v="833"/>
    </i>
    <i r="3">
      <x v="2103"/>
      <x v="73"/>
      <x v="94"/>
      <x v="833"/>
    </i>
    <i r="3">
      <x v="2104"/>
      <x v="73"/>
      <x v="94"/>
      <x v="833"/>
    </i>
    <i r="3">
      <x v="2105"/>
      <x v="73"/>
      <x v="94"/>
      <x v="833"/>
    </i>
    <i r="3">
      <x v="2106"/>
      <x v="73"/>
      <x v="94"/>
      <x v="833"/>
    </i>
    <i r="3">
      <x v="2107"/>
      <x v="73"/>
      <x v="94"/>
      <x v="833"/>
    </i>
    <i r="3">
      <x v="2108"/>
      <x v="73"/>
      <x v="94"/>
      <x v="833"/>
    </i>
    <i r="3">
      <x v="2109"/>
      <x v="73"/>
      <x v="94"/>
      <x v="833"/>
    </i>
    <i r="3">
      <x v="2110"/>
      <x v="73"/>
      <x v="94"/>
      <x v="823"/>
    </i>
    <i r="3">
      <x v="2111"/>
      <x v="73"/>
      <x v="94"/>
      <x v="823"/>
    </i>
    <i r="3">
      <x v="2112"/>
      <x v="73"/>
      <x v="94"/>
      <x v="823"/>
    </i>
    <i r="3">
      <x v="2113"/>
      <x v="73"/>
      <x v="94"/>
      <x v="823"/>
    </i>
    <i r="3">
      <x v="2114"/>
      <x v="73"/>
      <x v="94"/>
      <x v="823"/>
    </i>
    <i r="3">
      <x v="2115"/>
      <x v="73"/>
      <x v="94"/>
      <x v="823"/>
    </i>
    <i r="3">
      <x v="2116"/>
      <x v="73"/>
      <x v="94"/>
      <x v="823"/>
    </i>
    <i r="3">
      <x v="2117"/>
      <x v="73"/>
      <x v="94"/>
      <x v="823"/>
    </i>
    <i r="3">
      <x v="2118"/>
      <x v="73"/>
      <x v="94"/>
      <x v="823"/>
    </i>
    <i r="3">
      <x v="2119"/>
      <x v="73"/>
      <x v="94"/>
      <x v="807"/>
    </i>
    <i r="3">
      <x v="2120"/>
      <x v="73"/>
      <x v="94"/>
      <x v="807"/>
    </i>
    <i r="3">
      <x v="2121"/>
      <x v="73"/>
      <x v="94"/>
      <x v="807"/>
    </i>
    <i r="3">
      <x v="2122"/>
      <x v="73"/>
      <x v="94"/>
      <x v="807"/>
    </i>
    <i r="3">
      <x v="2123"/>
      <x v="73"/>
      <x v="94"/>
      <x v="807"/>
    </i>
    <i r="3">
      <x v="2124"/>
      <x v="73"/>
      <x v="94"/>
      <x v="807"/>
    </i>
    <i r="3">
      <x v="2125"/>
      <x v="73"/>
      <x v="94"/>
      <x v="807"/>
    </i>
    <i r="3">
      <x v="2126"/>
      <x v="45"/>
      <x v="87"/>
      <x v="839"/>
    </i>
    <i r="3">
      <x v="2127"/>
      <x v="73"/>
      <x v="94"/>
      <x v="874"/>
    </i>
    <i r="3">
      <x v="2128"/>
      <x v="73"/>
      <x v="94"/>
      <x v="874"/>
    </i>
    <i r="3">
      <x v="2129"/>
      <x v="73"/>
      <x v="94"/>
      <x v="874"/>
    </i>
    <i r="3">
      <x v="2130"/>
      <x v="73"/>
      <x v="94"/>
      <x v="874"/>
    </i>
    <i r="3">
      <x v="2131"/>
      <x v="73"/>
      <x v="94"/>
      <x v="874"/>
    </i>
    <i r="3">
      <x v="2132"/>
      <x v="73"/>
      <x v="94"/>
      <x v="874"/>
    </i>
    <i r="3">
      <x v="2133"/>
      <x v="73"/>
      <x v="94"/>
      <x v="874"/>
    </i>
    <i r="3">
      <x v="2134"/>
      <x v="45"/>
      <x v="87"/>
      <x v="871"/>
    </i>
    <i r="3">
      <x v="2135"/>
      <x v="45"/>
      <x v="87"/>
      <x v="859"/>
    </i>
    <i r="3">
      <x v="2136"/>
      <x v="45"/>
      <x v="87"/>
      <x v="859"/>
    </i>
    <i r="3">
      <x v="2137"/>
      <x v="45"/>
      <x v="87"/>
      <x v="819"/>
    </i>
    <i r="3">
      <x v="2138"/>
      <x v="45"/>
      <x v="87"/>
      <x v="858"/>
    </i>
    <i r="3">
      <x v="2139"/>
      <x v="45"/>
      <x v="87"/>
      <x v="890"/>
    </i>
    <i r="3">
      <x v="2140"/>
      <x v="45"/>
      <x v="87"/>
      <x v="861"/>
    </i>
    <i r="3">
      <x v="2141"/>
      <x v="73"/>
      <x v="94"/>
      <x v="772"/>
    </i>
    <i r="3">
      <x v="2147"/>
      <x v="73"/>
      <x v="94"/>
      <x v="833"/>
    </i>
    <i r="3">
      <x v="2148"/>
      <x v="73"/>
      <x v="94"/>
      <x v="800"/>
    </i>
    <i r="3">
      <x v="2149"/>
      <x v="73"/>
      <x v="94"/>
      <x v="800"/>
    </i>
    <i r="3">
      <x v="2150"/>
      <x v="73"/>
      <x v="94"/>
      <x v="800"/>
    </i>
    <i r="3">
      <x v="2151"/>
      <x v="73"/>
      <x v="94"/>
      <x v="800"/>
    </i>
    <i r="3">
      <x v="2152"/>
      <x v="73"/>
      <x v="94"/>
      <x v="800"/>
    </i>
    <i r="3">
      <x v="2153"/>
      <x v="73"/>
      <x v="94"/>
      <x v="800"/>
    </i>
    <i r="3">
      <x v="2154"/>
      <x v="73"/>
      <x v="94"/>
      <x v="800"/>
    </i>
    <i r="3">
      <x v="2155"/>
      <x v="73"/>
      <x v="94"/>
      <x v="800"/>
    </i>
    <i r="3">
      <x v="2156"/>
      <x v="73"/>
      <x v="94"/>
      <x v="833"/>
    </i>
    <i r="3">
      <x v="2157"/>
      <x v="73"/>
      <x v="94"/>
      <x v="833"/>
    </i>
    <i r="3">
      <x v="2158"/>
      <x v="73"/>
      <x v="94"/>
      <x v="833"/>
    </i>
    <i r="3">
      <x v="2159"/>
      <x v="73"/>
      <x v="94"/>
      <x v="833"/>
    </i>
    <i r="3">
      <x v="2160"/>
      <x v="73"/>
      <x v="94"/>
      <x v="833"/>
    </i>
    <i r="3">
      <x v="2161"/>
      <x v="73"/>
      <x v="94"/>
      <x v="833"/>
    </i>
    <i r="3">
      <x v="2162"/>
      <x v="73"/>
      <x v="94"/>
      <x v="833"/>
    </i>
    <i r="3">
      <x v="2163"/>
      <x v="73"/>
      <x v="94"/>
      <x v="833"/>
    </i>
    <i r="3">
      <x v="2164"/>
      <x v="73"/>
      <x v="94"/>
      <x v="833"/>
    </i>
    <i r="3">
      <x v="2165"/>
      <x v="73"/>
      <x v="94"/>
      <x v="833"/>
    </i>
    <i r="3">
      <x v="2166"/>
      <x v="73"/>
      <x v="94"/>
      <x v="823"/>
    </i>
    <i r="3">
      <x v="2167"/>
      <x v="73"/>
      <x v="94"/>
      <x v="823"/>
    </i>
    <i r="3">
      <x v="2168"/>
      <x v="73"/>
      <x v="94"/>
      <x v="823"/>
    </i>
    <i r="3">
      <x v="2169"/>
      <x v="73"/>
      <x v="94"/>
      <x v="823"/>
    </i>
    <i r="3">
      <x v="2170"/>
      <x v="73"/>
      <x v="94"/>
      <x v="823"/>
    </i>
    <i r="3">
      <x v="2171"/>
      <x v="73"/>
      <x v="94"/>
      <x v="823"/>
    </i>
    <i r="3">
      <x v="2172"/>
      <x v="73"/>
      <x v="94"/>
      <x v="823"/>
    </i>
    <i r="3">
      <x v="2173"/>
      <x v="73"/>
      <x v="94"/>
      <x v="823"/>
    </i>
    <i r="3">
      <x v="2174"/>
      <x v="73"/>
      <x v="94"/>
      <x v="823"/>
    </i>
    <i r="3">
      <x v="2175"/>
      <x v="73"/>
      <x v="94"/>
      <x v="807"/>
    </i>
    <i r="3">
      <x v="2176"/>
      <x v="73"/>
      <x v="94"/>
      <x v="807"/>
    </i>
    <i r="3">
      <x v="2177"/>
      <x v="73"/>
      <x v="94"/>
      <x v="807"/>
    </i>
    <i r="3">
      <x v="2178"/>
      <x v="73"/>
      <x v="94"/>
      <x v="807"/>
    </i>
    <i r="3">
      <x v="2179"/>
      <x v="73"/>
      <x v="94"/>
      <x v="807"/>
    </i>
    <i r="3">
      <x v="2180"/>
      <x v="73"/>
      <x v="94"/>
      <x v="807"/>
    </i>
    <i r="3">
      <x v="2181"/>
      <x v="73"/>
      <x v="94"/>
      <x v="807"/>
    </i>
    <i r="3">
      <x v="2182"/>
      <x v="73"/>
      <x v="94"/>
      <x v="874"/>
    </i>
    <i r="3">
      <x v="2183"/>
      <x v="73"/>
      <x v="94"/>
      <x v="874"/>
    </i>
    <i r="3">
      <x v="2184"/>
      <x v="73"/>
      <x v="94"/>
      <x v="874"/>
    </i>
    <i r="3">
      <x v="2185"/>
      <x v="73"/>
      <x v="94"/>
      <x v="874"/>
    </i>
    <i r="3">
      <x v="2186"/>
      <x v="73"/>
      <x v="94"/>
      <x v="874"/>
    </i>
    <i r="3">
      <x v="2187"/>
      <x v="73"/>
      <x v="94"/>
      <x v="874"/>
    </i>
    <i r="3">
      <x v="2188"/>
      <x v="73"/>
      <x v="94"/>
      <x v="874"/>
    </i>
    <i r="3">
      <x v="2189"/>
      <x v="45"/>
      <x v="87"/>
      <x v="875"/>
    </i>
    <i r="3">
      <x v="2190"/>
      <x v="45"/>
      <x v="87"/>
      <x v="862"/>
    </i>
    <i r="3">
      <x v="2191"/>
      <x v="45"/>
      <x v="87"/>
      <x v="862"/>
    </i>
    <i r="3">
      <x v="2192"/>
      <x v="45"/>
      <x v="87"/>
      <x v="819"/>
    </i>
    <i r="3">
      <x v="2193"/>
      <x v="45"/>
      <x v="87"/>
      <x v="859"/>
    </i>
    <i r="3">
      <x v="2194"/>
      <x v="45"/>
      <x v="87"/>
      <x v="890"/>
    </i>
    <i r="3">
      <x v="2195"/>
      <x v="45"/>
      <x v="87"/>
      <x v="863"/>
    </i>
    <i r="3">
      <x v="2196"/>
      <x v="73"/>
      <x v="94"/>
      <x v="774"/>
    </i>
    <i r="2">
      <x v="479"/>
      <x v="2083"/>
      <x v="66"/>
      <x v="1"/>
      <x v="698"/>
    </i>
    <i r="3">
      <x v="2084"/>
      <x v="73"/>
      <x v="94"/>
      <x v="748"/>
    </i>
    <i r="3">
      <x v="2087"/>
      <x v="66"/>
      <x v="1"/>
      <x v="697"/>
    </i>
    <i r="3">
      <x v="2088"/>
      <x v="73"/>
      <x v="94"/>
      <x v="748"/>
    </i>
    <i r="2">
      <x v="502"/>
      <x v="2212"/>
      <x v="84"/>
      <x v="155"/>
      <x v="109"/>
    </i>
    <i r="3">
      <x v="2213"/>
      <x v="84"/>
      <x v="155"/>
      <x v="110"/>
    </i>
    <i r="2">
      <x v="519"/>
      <x v="2077"/>
      <x v="155"/>
      <x v="44"/>
      <x v="66"/>
    </i>
    <i r="1">
      <x v="19"/>
      <x v="14"/>
      <x v="2436"/>
      <x v="106"/>
      <x v="116"/>
      <x v="145"/>
    </i>
    <i r="2">
      <x v="18"/>
      <x v="2379"/>
      <x v="62"/>
      <x v="26"/>
      <x v="835"/>
    </i>
    <i r="2">
      <x v="19"/>
      <x v="2481"/>
      <x v="69"/>
      <x v="61"/>
      <x v="1156"/>
    </i>
    <i r="3">
      <x v="2482"/>
      <x v="69"/>
      <x v="61"/>
      <x v="1156"/>
    </i>
    <i r="2">
      <x v="21"/>
      <x v="2463"/>
      <x v="96"/>
      <x v="151"/>
      <x v="636"/>
    </i>
    <i r="3">
      <x v="2464"/>
      <x v="96"/>
      <x v="151"/>
      <x v="649"/>
    </i>
    <i r="3">
      <x v="2465"/>
      <x v="96"/>
      <x v="151"/>
      <x v="649"/>
    </i>
    <i r="3">
      <x v="2466"/>
      <x v="96"/>
      <x v="151"/>
      <x v="636"/>
    </i>
    <i r="3">
      <x v="2467"/>
      <x v="96"/>
      <x v="151"/>
      <x v="649"/>
    </i>
    <i r="3">
      <x v="2468"/>
      <x v="96"/>
      <x v="151"/>
      <x v="649"/>
    </i>
    <i r="2">
      <x v="22"/>
      <x v="2444"/>
      <x v="96"/>
      <x v="151"/>
      <x v="981"/>
    </i>
    <i r="3">
      <x v="2445"/>
      <x v="96"/>
      <x v="151"/>
      <x v="979"/>
    </i>
    <i r="3">
      <x v="2446"/>
      <x v="96"/>
      <x v="151"/>
      <x v="877"/>
    </i>
    <i r="3">
      <x v="2447"/>
      <x v="96"/>
      <x v="151"/>
      <x v="877"/>
    </i>
    <i r="2">
      <x v="45"/>
      <x v="2417"/>
      <x v="79"/>
      <x v="49"/>
      <x v="1507"/>
    </i>
    <i r="2">
      <x v="57"/>
      <x v="2462"/>
      <x v="79"/>
      <x v="49"/>
      <x v="38"/>
    </i>
    <i r="2">
      <x v="59"/>
      <x v="2460"/>
      <x v="124"/>
      <x v="127"/>
      <x v="143"/>
    </i>
    <i r="2">
      <x v="63"/>
      <x v="2461"/>
      <x v="26"/>
      <x v="48"/>
      <x v="270"/>
    </i>
    <i r="2">
      <x v="71"/>
      <x v="2435"/>
      <x v="163"/>
      <x v="52"/>
      <x v="126"/>
    </i>
    <i r="2">
      <x v="111"/>
      <x v="2409"/>
      <x v="162"/>
      <x v="164"/>
      <x v="520"/>
    </i>
    <i r="2">
      <x v="117"/>
      <x v="2443"/>
      <x v="78"/>
      <x v="8"/>
      <x v="27"/>
    </i>
    <i r="2">
      <x v="118"/>
      <x v="2448"/>
      <x v="149"/>
      <x v="166"/>
      <x v="51"/>
    </i>
    <i r="2">
      <x v="119"/>
      <x v="2437"/>
      <x v="78"/>
      <x v="8"/>
      <x/>
    </i>
    <i r="4">
      <x v="174"/>
      <x v="72"/>
      <x/>
    </i>
    <i r="2">
      <x v="123"/>
      <x v="2382"/>
      <x v="78"/>
      <x v="8"/>
      <x v="29"/>
    </i>
    <i r="2">
      <x v="127"/>
      <x v="2449"/>
      <x v="152"/>
      <x v="176"/>
      <x v="386"/>
    </i>
    <i r="2">
      <x v="137"/>
      <x v="2455"/>
      <x v="20"/>
      <x v="122"/>
      <x v="1012"/>
    </i>
    <i r="3">
      <x v="2456"/>
      <x v="62"/>
      <x v="26"/>
      <x v="974"/>
    </i>
    <i r="3">
      <x v="2457"/>
      <x v="62"/>
      <x v="26"/>
      <x v="974"/>
    </i>
    <i r="3">
      <x v="2458"/>
      <x v="20"/>
      <x v="122"/>
      <x v="1011"/>
    </i>
    <i r="3">
      <x v="2459"/>
      <x v="62"/>
      <x v="26"/>
      <x v="974"/>
    </i>
    <i r="2">
      <x v="138"/>
      <x v="2377"/>
      <x v="62"/>
      <x v="26"/>
      <x v="835"/>
    </i>
    <i r="3">
      <x v="2378"/>
      <x v="20"/>
      <x v="122"/>
      <x v="907"/>
    </i>
    <i r="2">
      <x v="139"/>
      <x v="2376"/>
      <x v="62"/>
      <x v="26"/>
      <x v="562"/>
    </i>
    <i r="2">
      <x v="175"/>
      <x v="2469"/>
      <x v="79"/>
      <x v="49"/>
      <x v="131"/>
    </i>
    <i r="2">
      <x v="188"/>
      <x v="2438"/>
      <x v="79"/>
      <x v="49"/>
      <x v="1040"/>
    </i>
    <i r="3">
      <x v="2439"/>
      <x v="79"/>
      <x v="49"/>
      <x v="1040"/>
    </i>
    <i r="3">
      <x v="2440"/>
      <x v="79"/>
      <x v="49"/>
      <x v="1048"/>
    </i>
    <i r="3">
      <x v="2441"/>
      <x v="79"/>
      <x v="49"/>
      <x v="1048"/>
    </i>
    <i r="2">
      <x v="209"/>
      <x v="2420"/>
      <x v="135"/>
      <x v="58"/>
      <x v="255"/>
    </i>
    <i r="3">
      <x v="2422"/>
      <x v="135"/>
      <x v="58"/>
      <x v="255"/>
    </i>
    <i r="3">
      <x v="2423"/>
      <x v="135"/>
      <x v="58"/>
      <x v="249"/>
    </i>
    <i r="3">
      <x v="2426"/>
      <x v="135"/>
      <x v="58"/>
      <x v="95"/>
    </i>
    <i r="3">
      <x v="2427"/>
      <x v="135"/>
      <x v="58"/>
      <x v="134"/>
    </i>
    <i r="3">
      <x v="2428"/>
      <x v="135"/>
      <x v="58"/>
      <x v="247"/>
    </i>
    <i r="3">
      <x v="2431"/>
      <x v="135"/>
      <x v="58"/>
      <x v="95"/>
    </i>
    <i r="3">
      <x v="2432"/>
      <x v="135"/>
      <x v="58"/>
      <x v="129"/>
    </i>
    <i r="2">
      <x v="210"/>
      <x v="2419"/>
      <x v="135"/>
      <x v="58"/>
      <x v="264"/>
    </i>
    <i r="3">
      <x v="2421"/>
      <x v="135"/>
      <x v="58"/>
      <x v="264"/>
    </i>
    <i r="3">
      <x v="2424"/>
      <x v="135"/>
      <x v="58"/>
      <x v="177"/>
    </i>
    <i r="3">
      <x v="2425"/>
      <x v="135"/>
      <x v="58"/>
      <x v="208"/>
    </i>
    <i r="3">
      <x v="2429"/>
      <x v="135"/>
      <x v="58"/>
      <x v="178"/>
    </i>
    <i r="3">
      <x v="2430"/>
      <x v="135"/>
      <x v="58"/>
      <x v="208"/>
    </i>
    <i r="2">
      <x v="231"/>
      <x v="2380"/>
      <x v="155"/>
      <x v="44"/>
      <x v="131"/>
    </i>
    <i r="2">
      <x v="241"/>
      <x v="2442"/>
      <x v="79"/>
      <x v="49"/>
      <x v="1205"/>
    </i>
    <i r="2">
      <x v="247"/>
      <x v="2451"/>
      <x v="15"/>
      <x v="95"/>
      <x v="1316"/>
    </i>
    <i r="2">
      <x v="258"/>
      <x v="2383"/>
      <x v="162"/>
      <x v="164"/>
      <x v="549"/>
    </i>
    <i r="3">
      <x v="2384"/>
      <x v="162"/>
      <x v="164"/>
      <x v="579"/>
    </i>
    <i r="3">
      <x v="2385"/>
      <x v="129"/>
      <x v="97"/>
      <x v="436"/>
    </i>
    <i r="3">
      <x v="2386"/>
      <x v="129"/>
      <x v="97"/>
      <x v="427"/>
    </i>
    <i r="3">
      <x v="2416"/>
      <x v="129"/>
      <x v="97"/>
      <x v="397"/>
    </i>
    <i r="2">
      <x v="276"/>
      <x v="2387"/>
      <x v="129"/>
      <x v="97"/>
      <x v="339"/>
    </i>
    <i r="3">
      <x v="2388"/>
      <x v="129"/>
      <x v="97"/>
      <x v="245"/>
    </i>
    <i r="3">
      <x v="2389"/>
      <x v="129"/>
      <x v="97"/>
      <x v="269"/>
    </i>
    <i r="3">
      <x v="2390"/>
      <x v="129"/>
      <x v="97"/>
      <x v="310"/>
    </i>
    <i r="3">
      <x v="2391"/>
      <x v="129"/>
      <x v="97"/>
      <x v="268"/>
    </i>
    <i r="3">
      <x v="2392"/>
      <x v="129"/>
      <x v="97"/>
      <x v="207"/>
    </i>
    <i r="3">
      <x v="2393"/>
      <x v="129"/>
      <x v="97"/>
      <x v="301"/>
    </i>
    <i r="3">
      <x v="2394"/>
      <x v="162"/>
      <x v="164"/>
      <x v="519"/>
    </i>
    <i r="3">
      <x v="2395"/>
      <x v="129"/>
      <x v="97"/>
      <x v="169"/>
    </i>
    <i r="3">
      <x v="2396"/>
      <x v="129"/>
      <x v="97"/>
      <x v="234"/>
    </i>
    <i r="3">
      <x v="2397"/>
      <x v="129"/>
      <x v="97"/>
      <x v="222"/>
    </i>
    <i r="3">
      <x v="2398"/>
      <x v="129"/>
      <x v="97"/>
      <x v="227"/>
    </i>
    <i r="3">
      <x v="2399"/>
      <x v="129"/>
      <x v="97"/>
      <x v="172"/>
    </i>
    <i r="3">
      <x v="2400"/>
      <x v="129"/>
      <x v="97"/>
      <x v="375"/>
    </i>
    <i r="3">
      <x v="2401"/>
      <x v="129"/>
      <x v="97"/>
      <x v="242"/>
    </i>
    <i r="3">
      <x v="2402"/>
      <x v="129"/>
      <x v="97"/>
      <x v="263"/>
    </i>
    <i r="3">
      <x v="2403"/>
      <x v="129"/>
      <x v="97"/>
      <x v="167"/>
    </i>
    <i r="3">
      <x v="2404"/>
      <x v="129"/>
      <x v="97"/>
      <x v="239"/>
    </i>
    <i r="3">
      <x v="2405"/>
      <x v="129"/>
      <x v="97"/>
      <x v="147"/>
    </i>
    <i r="3">
      <x v="2406"/>
      <x v="129"/>
      <x v="97"/>
      <x v="274"/>
    </i>
    <i r="3">
      <x v="2407"/>
      <x v="129"/>
      <x v="97"/>
      <x v="252"/>
    </i>
    <i r="3">
      <x v="2408"/>
      <x v="129"/>
      <x v="97"/>
      <x v="171"/>
    </i>
    <i r="3">
      <x v="2412"/>
      <x v="129"/>
      <x v="97"/>
      <x v="131"/>
    </i>
    <i r="3">
      <x v="2413"/>
      <x v="129"/>
      <x v="97"/>
      <x v="114"/>
    </i>
    <i r="3">
      <x v="2414"/>
      <x v="129"/>
      <x v="97"/>
      <x v="233"/>
    </i>
    <i r="3">
      <x v="2415"/>
      <x v="129"/>
      <x v="97"/>
      <x v="235"/>
    </i>
    <i r="2">
      <x v="277"/>
      <x v="2410"/>
      <x v="79"/>
      <x v="49"/>
      <x v="488"/>
    </i>
    <i r="3">
      <x v="2411"/>
      <x v="162"/>
      <x v="164"/>
      <x v="517"/>
    </i>
    <i r="2">
      <x v="340"/>
      <x v="2473"/>
      <x v="166"/>
      <x v="106"/>
      <x v="635"/>
    </i>
    <i r="3">
      <x v="2474"/>
      <x v="166"/>
      <x v="106"/>
      <x v="646"/>
    </i>
    <i r="3">
      <x v="2475"/>
      <x v="64"/>
      <x v="112"/>
      <x v="657"/>
    </i>
    <i r="3">
      <x v="2476"/>
      <x v="64"/>
      <x v="112"/>
      <x v="589"/>
    </i>
    <i r="3">
      <x v="2477"/>
      <x v="166"/>
      <x v="106"/>
      <x v="637"/>
    </i>
    <i r="3">
      <x v="2478"/>
      <x v="166"/>
      <x v="106"/>
      <x v="647"/>
    </i>
    <i r="3">
      <x v="2479"/>
      <x v="64"/>
      <x v="112"/>
      <x v="663"/>
    </i>
    <i r="3">
      <x v="2480"/>
      <x v="64"/>
      <x v="112"/>
      <x v="594"/>
    </i>
    <i r="2">
      <x v="342"/>
      <x v="2418"/>
      <x v="79"/>
      <x v="49"/>
      <x v="1407"/>
    </i>
    <i r="2">
      <x v="354"/>
      <x v="2381"/>
      <x v="96"/>
      <x v="151"/>
      <x v="1550"/>
    </i>
    <i r="2">
      <x v="418"/>
      <x v="2452"/>
      <x v="15"/>
      <x v="95"/>
      <x v="29"/>
    </i>
    <i r="3">
      <x v="2453"/>
      <x v="15"/>
      <x v="95"/>
      <x v="29"/>
    </i>
    <i r="3">
      <x v="2454"/>
      <x v="15"/>
      <x v="95"/>
      <x v="2"/>
    </i>
    <i r="2">
      <x v="419"/>
      <x v="2470"/>
      <x v="79"/>
      <x v="49"/>
      <x v="3"/>
    </i>
    <i r="2">
      <x v="466"/>
      <x v="2471"/>
      <x v="163"/>
      <x v="52"/>
      <x v="88"/>
    </i>
    <i r="3">
      <x v="2472"/>
      <x v="163"/>
      <x v="52"/>
      <x v="90"/>
    </i>
    <i r="2">
      <x v="501"/>
      <x v="2433"/>
      <x v="66"/>
      <x v="1"/>
      <x v="232"/>
    </i>
    <i r="3">
      <x v="2434"/>
      <x v="66"/>
      <x v="1"/>
      <x v="233"/>
    </i>
    <i r="2">
      <x v="506"/>
      <x v="2450"/>
      <x v="78"/>
      <x v="8"/>
      <x v="27"/>
    </i>
    <i r="1">
      <x v="34"/>
      <x v="39"/>
      <x v="2361"/>
      <x v="78"/>
      <x v="8"/>
      <x v="43"/>
    </i>
    <i r="2">
      <x v="47"/>
      <x v="2370"/>
      <x v="66"/>
      <x v="1"/>
      <x v="1044"/>
    </i>
    <i r="2">
      <x v="48"/>
      <x v="2371"/>
      <x v="66"/>
      <x v="1"/>
      <x v="1044"/>
    </i>
    <i r="2">
      <x v="49"/>
      <x v="2372"/>
      <x v="66"/>
      <x v="1"/>
      <x v="107"/>
    </i>
    <i r="3">
      <x v="2373"/>
      <x v="66"/>
      <x v="1"/>
      <x v="118"/>
    </i>
    <i r="3">
      <x v="2374"/>
      <x v="66"/>
      <x v="1"/>
      <x v="107"/>
    </i>
    <i r="3">
      <x v="2375"/>
      <x v="66"/>
      <x v="1"/>
      <x v="118"/>
    </i>
    <i r="2">
      <x v="52"/>
      <x v="2249"/>
      <x v="80"/>
      <x v="179"/>
      <x v="1564"/>
    </i>
    <i r="2">
      <x v="62"/>
      <x v="2225"/>
      <x v="78"/>
      <x v="8"/>
      <x v="76"/>
    </i>
    <i r="3">
      <x v="2364"/>
      <x v="149"/>
      <x v="166"/>
      <x v="80"/>
    </i>
    <i r="2">
      <x v="121"/>
      <x v="2309"/>
      <x v="135"/>
      <x v="58"/>
      <x v="273"/>
    </i>
    <i r="3">
      <x v="2310"/>
      <x v="180"/>
      <x v="36"/>
      <x v="269"/>
    </i>
    <i r="2">
      <x v="140"/>
      <x v="2266"/>
      <x v="120"/>
      <x v="145"/>
      <x v="1246"/>
    </i>
    <i r="3">
      <x v="2267"/>
      <x v="120"/>
      <x v="145"/>
      <x v="1276"/>
    </i>
    <i r="3">
      <x v="2268"/>
      <x v="120"/>
      <x v="145"/>
      <x v="1245"/>
    </i>
    <i r="3">
      <x v="2269"/>
      <x v="120"/>
      <x v="145"/>
      <x v="1250"/>
    </i>
    <i r="2">
      <x v="164"/>
      <x v="2248"/>
      <x v="109"/>
      <x v="158"/>
      <x v="363"/>
    </i>
    <i r="2">
      <x v="165"/>
      <x v="2247"/>
      <x v="155"/>
      <x v="44"/>
      <x v="437"/>
    </i>
    <i r="2">
      <x v="174"/>
      <x v="2245"/>
      <x v="109"/>
      <x v="158"/>
      <x v="432"/>
    </i>
    <i r="3">
      <x v="2246"/>
      <x v="109"/>
      <x v="158"/>
      <x v="444"/>
    </i>
    <i r="2">
      <x v="184"/>
      <x v="2258"/>
      <x v="49"/>
      <x v="177"/>
      <x v="1247"/>
    </i>
    <i r="2">
      <x v="190"/>
      <x v="2317"/>
      <x v="29"/>
      <x v="59"/>
      <x v="1134"/>
    </i>
    <i r="3">
      <x v="2318"/>
      <x v="29"/>
      <x v="59"/>
      <x v="1131"/>
    </i>
    <i r="3">
      <x v="2319"/>
      <x v="29"/>
      <x v="59"/>
      <x v="1208"/>
    </i>
    <i r="3">
      <x v="2320"/>
      <x v="37"/>
      <x v="55"/>
      <x v="1155"/>
    </i>
    <i r="3">
      <x v="2321"/>
      <x v="37"/>
      <x v="55"/>
      <x v="1157"/>
    </i>
    <i r="3">
      <x v="2322"/>
      <x v="29"/>
      <x v="59"/>
      <x v="1165"/>
    </i>
    <i r="3">
      <x v="2323"/>
      <x v="158"/>
      <x v="43"/>
      <x v="1144"/>
    </i>
    <i r="3">
      <x v="2324"/>
      <x v="29"/>
      <x v="59"/>
      <x v="1130"/>
    </i>
    <i r="3">
      <x v="2325"/>
      <x v="29"/>
      <x v="59"/>
      <x v="1132"/>
    </i>
    <i r="3">
      <x v="2326"/>
      <x v="29"/>
      <x v="59"/>
      <x v="1208"/>
    </i>
    <i r="3">
      <x v="2327"/>
      <x v="37"/>
      <x v="55"/>
      <x v="1166"/>
    </i>
    <i r="3">
      <x v="2328"/>
      <x v="37"/>
      <x v="55"/>
      <x v="1160"/>
    </i>
    <i r="3">
      <x v="2329"/>
      <x v="37"/>
      <x v="55"/>
      <x v="1157"/>
    </i>
    <i r="3">
      <x v="2330"/>
      <x v="29"/>
      <x v="59"/>
      <x v="1152"/>
    </i>
    <i r="3">
      <x v="2331"/>
      <x v="158"/>
      <x v="43"/>
      <x v="1147"/>
    </i>
    <i r="3">
      <x v="2332"/>
      <x v="29"/>
      <x v="59"/>
      <x v="1140"/>
    </i>
    <i r="3">
      <x v="2333"/>
      <x v="29"/>
      <x v="59"/>
      <x v="1158"/>
    </i>
    <i r="3">
      <x v="2334"/>
      <x v="37"/>
      <x v="55"/>
      <x v="1134"/>
    </i>
    <i r="3">
      <x v="2335"/>
      <x v="29"/>
      <x v="59"/>
      <x v="1152"/>
    </i>
    <i r="3">
      <x v="2336"/>
      <x v="158"/>
      <x v="43"/>
      <x v="1146"/>
    </i>
    <i r="3">
      <x v="2337"/>
      <x v="29"/>
      <x v="59"/>
      <x v="1137"/>
    </i>
    <i r="3">
      <x v="2338"/>
      <x v="29"/>
      <x v="59"/>
      <x v="1158"/>
    </i>
    <i r="3">
      <x v="2339"/>
      <x v="37"/>
      <x v="55"/>
      <x v="1134"/>
    </i>
    <i r="3">
      <x v="2350"/>
      <x v="29"/>
      <x v="59"/>
      <x v="1194"/>
    </i>
    <i r="3">
      <x v="2351"/>
      <x v="29"/>
      <x v="59"/>
      <x v="1166"/>
    </i>
    <i r="3">
      <x v="2352"/>
      <x v="158"/>
      <x v="43"/>
      <x v="1144"/>
    </i>
    <i r="3">
      <x v="2353"/>
      <x v="29"/>
      <x v="59"/>
      <x v="1199"/>
    </i>
    <i r="3">
      <x v="2354"/>
      <x v="37"/>
      <x v="55"/>
      <x v="1148"/>
    </i>
    <i r="3">
      <x v="2355"/>
      <x v="29"/>
      <x v="59"/>
      <x v="1187"/>
    </i>
    <i r="3">
      <x v="2356"/>
      <x v="158"/>
      <x v="43"/>
      <x v="1171"/>
    </i>
    <i r="3">
      <x v="2357"/>
      <x v="37"/>
      <x v="55"/>
      <x v="1157"/>
    </i>
    <i r="3">
      <x v="2358"/>
      <x v="29"/>
      <x v="59"/>
      <x v="1189"/>
    </i>
    <i r="3">
      <x v="2359"/>
      <x v="158"/>
      <x v="43"/>
      <x v="1170"/>
    </i>
    <i r="3">
      <x v="2360"/>
      <x v="37"/>
      <x v="55"/>
      <x v="1166"/>
    </i>
    <i r="2">
      <x v="212"/>
      <x v="2272"/>
      <x v="135"/>
      <x v="58"/>
      <x v="1312"/>
    </i>
    <i r="3">
      <x v="2273"/>
      <x v="135"/>
      <x v="58"/>
      <x v="1312"/>
    </i>
    <i r="3">
      <x v="2274"/>
      <x v="135"/>
      <x v="58"/>
      <x v="1312"/>
    </i>
    <i r="3">
      <x v="2275"/>
      <x v="135"/>
      <x v="58"/>
      <x v="1312"/>
    </i>
    <i r="3">
      <x v="2276"/>
      <x v="135"/>
      <x v="58"/>
      <x v="1363"/>
    </i>
    <i r="3">
      <x v="2277"/>
      <x v="135"/>
      <x v="58"/>
      <x v="1363"/>
    </i>
    <i r="3">
      <x v="2278"/>
      <x v="135"/>
      <x v="58"/>
      <x v="1365"/>
    </i>
    <i r="3">
      <x v="2279"/>
      <x v="135"/>
      <x v="58"/>
      <x v="1368"/>
    </i>
    <i r="3">
      <x v="2280"/>
      <x v="135"/>
      <x v="58"/>
      <x v="1368"/>
    </i>
    <i r="3">
      <x v="2281"/>
      <x v="135"/>
      <x v="58"/>
      <x v="1365"/>
    </i>
    <i r="3">
      <x v="2282"/>
      <x v="180"/>
      <x v="36"/>
      <x v="1299"/>
    </i>
    <i r="3">
      <x v="2283"/>
      <x v="180"/>
      <x v="36"/>
      <x v="1299"/>
    </i>
    <i r="3">
      <x v="2284"/>
      <x v="180"/>
      <x v="36"/>
      <x v="1313"/>
    </i>
    <i r="3">
      <x v="2285"/>
      <x v="180"/>
      <x v="36"/>
      <x v="1366"/>
    </i>
    <i r="3">
      <x v="2286"/>
      <x v="180"/>
      <x v="36"/>
      <x v="1364"/>
    </i>
    <i r="3">
      <x v="2287"/>
      <x v="180"/>
      <x v="36"/>
      <x v="1308"/>
    </i>
    <i r="3">
      <x v="2288"/>
      <x v="180"/>
      <x v="36"/>
      <x v="1367"/>
    </i>
    <i r="3">
      <x v="2289"/>
      <x v="180"/>
      <x v="36"/>
      <x v="1369"/>
    </i>
    <i r="3">
      <x v="2290"/>
      <x v="135"/>
      <x v="58"/>
      <x v="1312"/>
    </i>
    <i r="3">
      <x v="2291"/>
      <x v="135"/>
      <x v="58"/>
      <x v="1312"/>
    </i>
    <i r="3">
      <x v="2292"/>
      <x v="135"/>
      <x v="58"/>
      <x v="1317"/>
    </i>
    <i r="3">
      <x v="2293"/>
      <x v="135"/>
      <x v="58"/>
      <x v="1317"/>
    </i>
    <i r="3">
      <x v="2294"/>
      <x v="135"/>
      <x v="58"/>
      <x v="1363"/>
    </i>
    <i r="3">
      <x v="2295"/>
      <x v="135"/>
      <x v="58"/>
      <x v="1363"/>
    </i>
    <i r="3">
      <x v="2296"/>
      <x v="135"/>
      <x v="58"/>
      <x v="1372"/>
    </i>
    <i r="3">
      <x v="2297"/>
      <x v="135"/>
      <x v="58"/>
      <x v="1368"/>
    </i>
    <i r="3">
      <x v="2298"/>
      <x v="135"/>
      <x v="58"/>
      <x v="1368"/>
    </i>
    <i r="3">
      <x v="2299"/>
      <x v="135"/>
      <x v="58"/>
      <x v="1372"/>
    </i>
    <i r="3">
      <x v="2300"/>
      <x v="180"/>
      <x v="36"/>
      <x v="1302"/>
    </i>
    <i r="3">
      <x v="2301"/>
      <x v="180"/>
      <x v="36"/>
      <x v="1305"/>
    </i>
    <i r="3">
      <x v="2302"/>
      <x v="180"/>
      <x v="36"/>
      <x v="1301"/>
    </i>
    <i r="3">
      <x v="2303"/>
      <x v="180"/>
      <x v="36"/>
      <x v="1310"/>
    </i>
    <i r="3">
      <x v="2304"/>
      <x v="180"/>
      <x v="36"/>
      <x v="1370"/>
    </i>
    <i r="3">
      <x v="2305"/>
      <x v="180"/>
      <x v="36"/>
      <x v="1374"/>
    </i>
    <i r="3">
      <x v="2306"/>
      <x v="180"/>
      <x v="36"/>
      <x v="1307"/>
    </i>
    <i r="3">
      <x v="2307"/>
      <x v="180"/>
      <x v="36"/>
      <x v="1371"/>
    </i>
    <i r="3">
      <x v="2308"/>
      <x v="180"/>
      <x v="36"/>
      <x v="1375"/>
    </i>
    <i r="2">
      <x v="223"/>
      <x v="2369"/>
      <x v="132"/>
      <x v="99"/>
      <x v="1536"/>
    </i>
    <i r="2">
      <x v="231"/>
      <x v="2260"/>
      <x v="106"/>
      <x v="116"/>
      <x v="104"/>
    </i>
    <i r="3">
      <x v="2265"/>
      <x v="23"/>
      <x v="174"/>
      <x v="61"/>
    </i>
    <i r="4">
      <x v="106"/>
      <x v="116"/>
      <x v="61"/>
    </i>
    <i r="2">
      <x v="232"/>
      <x v="2315"/>
      <x v="155"/>
      <x v="44"/>
      <x v="136"/>
    </i>
    <i r="2">
      <x v="263"/>
      <x v="2218"/>
      <x v="78"/>
      <x v="8"/>
      <x v="132"/>
    </i>
    <i r="3">
      <x v="2219"/>
      <x v="149"/>
      <x v="166"/>
      <x v="74"/>
    </i>
    <i r="3">
      <x v="2220"/>
      <x v="149"/>
      <x v="166"/>
      <x v="122"/>
    </i>
    <i r="2">
      <x v="299"/>
      <x v="2365"/>
      <x v="88"/>
      <x v="152"/>
      <x v="1021"/>
    </i>
    <i r="2">
      <x v="325"/>
      <x v="2366"/>
      <x v="95"/>
      <x v="102"/>
      <x v="1278"/>
    </i>
    <i r="2">
      <x v="326"/>
      <x v="2367"/>
      <x v="28"/>
      <x v="2"/>
      <x v="40"/>
    </i>
    <i r="2">
      <x v="337"/>
      <x v="2261"/>
      <x v="80"/>
      <x v="179"/>
      <x v="666"/>
    </i>
    <i r="2">
      <x v="346"/>
      <x v="2311"/>
      <x v="135"/>
      <x v="58"/>
      <x v="137"/>
    </i>
    <i r="3">
      <x v="2312"/>
      <x v="135"/>
      <x v="58"/>
      <x v="142"/>
    </i>
    <i r="3">
      <x v="2313"/>
      <x v="135"/>
      <x v="58"/>
      <x v="139"/>
    </i>
    <i r="3">
      <x v="2314"/>
      <x v="135"/>
      <x v="58"/>
      <x v="140"/>
    </i>
    <i r="2">
      <x v="353"/>
      <x v="2270"/>
      <x v="149"/>
      <x v="166"/>
      <x v="229"/>
    </i>
    <i r="3">
      <x v="2271"/>
      <x v="149"/>
      <x v="166"/>
      <x v="217"/>
    </i>
    <i r="2">
      <x v="357"/>
      <x v="2262"/>
      <x v="80"/>
      <x v="179"/>
      <x v="665"/>
    </i>
    <i r="2">
      <x v="390"/>
      <x v="2240"/>
      <x v="165"/>
      <x v="173"/>
      <x v="8"/>
    </i>
    <i r="2">
      <x v="399"/>
      <x v="2250"/>
      <x v="168"/>
      <x v="113"/>
      <x v="1419"/>
    </i>
    <i r="3">
      <x v="2251"/>
      <x v="168"/>
      <x v="113"/>
      <x v="1421"/>
    </i>
    <i r="3">
      <x v="2252"/>
      <x v="168"/>
      <x v="113"/>
      <x v="1423"/>
    </i>
    <i r="3">
      <x v="2253"/>
      <x v="168"/>
      <x v="113"/>
      <x v="1459"/>
    </i>
    <i r="3">
      <x v="2254"/>
      <x v="168"/>
      <x v="113"/>
      <x v="1461"/>
    </i>
    <i r="3">
      <x v="2255"/>
      <x v="168"/>
      <x v="113"/>
      <x v="1459"/>
    </i>
    <i r="3">
      <x v="2256"/>
      <x v="168"/>
      <x v="113"/>
      <x v="1462"/>
    </i>
    <i r="2">
      <x v="411"/>
      <x v="2257"/>
      <x v="80"/>
      <x v="179"/>
      <x v="1383"/>
    </i>
    <i r="2">
      <x v="412"/>
      <x v="2259"/>
      <x v="80"/>
      <x v="179"/>
      <x v="1296"/>
    </i>
    <i r="2">
      <x v="416"/>
      <x v="2226"/>
      <x v="165"/>
      <x v="173"/>
      <x v="351"/>
    </i>
    <i r="3">
      <x v="2227"/>
      <x v="165"/>
      <x v="173"/>
      <x v="127"/>
    </i>
    <i r="2">
      <x v="417"/>
      <x v="2233"/>
      <x v="138"/>
      <x v="37"/>
      <x v="100"/>
    </i>
    <i r="3">
      <x v="2236"/>
      <x v="27"/>
      <x v="7"/>
      <x v="85"/>
    </i>
    <i r="4">
      <x v="138"/>
      <x v="37"/>
      <x v="85"/>
    </i>
    <i r="3">
      <x v="2239"/>
      <x v="27"/>
      <x v="7"/>
      <x v="14"/>
    </i>
    <i r="3">
      <x v="2316"/>
      <x v="27"/>
      <x v="7"/>
      <x v="614"/>
    </i>
    <i r="2">
      <x v="421"/>
      <x v="2234"/>
      <x v="27"/>
      <x v="7"/>
      <x v="22"/>
    </i>
    <i r="4">
      <x v="138"/>
      <x v="37"/>
      <x v="22"/>
    </i>
    <i r="3">
      <x v="2237"/>
      <x v="27"/>
      <x v="7"/>
      <x v="111"/>
    </i>
    <i r="4">
      <x v="138"/>
      <x v="37"/>
      <x v="111"/>
    </i>
    <i r="3">
      <x v="2238"/>
      <x v="27"/>
      <x v="7"/>
      <x v="7"/>
    </i>
    <i r="4">
      <x v="138"/>
      <x v="37"/>
      <x v="7"/>
    </i>
    <i r="3">
      <x v="2263"/>
      <x v="27"/>
      <x v="7"/>
      <x v="87"/>
    </i>
    <i r="3">
      <x v="2264"/>
      <x v="27"/>
      <x v="7"/>
      <x v="106"/>
    </i>
    <i r="2">
      <x v="422"/>
      <x v="2232"/>
      <x v="165"/>
      <x v="173"/>
      <x v="780"/>
    </i>
    <i r="2">
      <x v="423"/>
      <x v="2231"/>
      <x v="165"/>
      <x v="173"/>
      <x v="1041"/>
    </i>
    <i r="2">
      <x v="424"/>
      <x v="2235"/>
      <x v="27"/>
      <x v="7"/>
      <x v="22"/>
    </i>
    <i r="4">
      <x v="138"/>
      <x v="37"/>
      <x v="22"/>
    </i>
    <i r="2">
      <x v="439"/>
      <x v="2242"/>
      <x v="177"/>
      <x v="76"/>
      <x v="393"/>
    </i>
    <i r="2">
      <x v="446"/>
      <x v="2222"/>
      <x v="78"/>
      <x v="8"/>
      <x v="52"/>
    </i>
    <i r="3">
      <x v="2223"/>
      <x v="66"/>
      <x v="1"/>
      <x v="113"/>
    </i>
    <i r="3">
      <x v="2362"/>
      <x v="149"/>
      <x v="166"/>
      <x v="29"/>
    </i>
    <i r="3">
      <x v="2363"/>
      <x v="149"/>
      <x v="166"/>
      <x v="13"/>
    </i>
    <i r="2">
      <x v="447"/>
      <x v="2217"/>
      <x v="55"/>
      <x v="128"/>
      <x v="342"/>
    </i>
    <i r="2">
      <x v="448"/>
      <x v="2224"/>
      <x v="149"/>
      <x v="166"/>
      <x v="79"/>
    </i>
    <i r="2">
      <x v="450"/>
      <x v="2221"/>
      <x v="50"/>
      <x v="78"/>
      <x v="165"/>
    </i>
    <i r="2">
      <x v="466"/>
      <x v="2215"/>
      <x v="163"/>
      <x v="52"/>
      <x v="96"/>
    </i>
    <i r="3">
      <x v="2216"/>
      <x v="163"/>
      <x v="52"/>
      <x v="96"/>
    </i>
    <i r="3">
      <x v="2228"/>
      <x v="135"/>
      <x v="58"/>
      <x v="286"/>
    </i>
    <i r="3">
      <x v="2229"/>
      <x v="135"/>
      <x v="58"/>
      <x v="287"/>
    </i>
    <i r="3">
      <x v="2243"/>
      <x v="163"/>
      <x v="52"/>
      <x v="232"/>
    </i>
    <i r="3">
      <x v="2244"/>
      <x v="163"/>
      <x v="52"/>
      <x v="232"/>
    </i>
    <i r="2">
      <x v="477"/>
      <x v="2340"/>
      <x v="174"/>
      <x v="72"/>
      <x v="768"/>
    </i>
    <i r="3">
      <x v="2341"/>
      <x v="174"/>
      <x v="72"/>
      <x v="787"/>
    </i>
    <i r="3">
      <x v="2342"/>
      <x v="174"/>
      <x v="72"/>
      <x v="787"/>
    </i>
    <i r="3">
      <x v="2343"/>
      <x v="174"/>
      <x v="72"/>
      <x v="800"/>
    </i>
    <i r="3">
      <x v="2344"/>
      <x v="174"/>
      <x v="72"/>
      <x v="822"/>
    </i>
    <i r="3">
      <x v="2345"/>
      <x v="174"/>
      <x v="72"/>
      <x v="811"/>
    </i>
    <i r="3">
      <x v="2346"/>
      <x v="73"/>
      <x v="94"/>
      <x v="791"/>
    </i>
    <i r="3">
      <x v="2347"/>
      <x v="73"/>
      <x v="94"/>
      <x v="795"/>
    </i>
    <i r="3">
      <x v="2348"/>
      <x v="73"/>
      <x v="94"/>
      <x v="815"/>
    </i>
    <i r="3">
      <x v="2349"/>
      <x v="73"/>
      <x v="94"/>
      <x v="806"/>
    </i>
    <i r="2">
      <x v="503"/>
      <x v="2368"/>
      <x v="61"/>
      <x v="29"/>
      <x v="325"/>
    </i>
    <i r="2">
      <x v="519"/>
      <x v="2230"/>
      <x v="165"/>
      <x v="173"/>
      <x v="524"/>
    </i>
    <i r="3">
      <x v="2241"/>
      <x v="165"/>
      <x v="173"/>
      <x v="419"/>
    </i>
    <i r="1">
      <x v="36"/>
      <x v="38"/>
      <x v="1421"/>
      <x v="78"/>
      <x v="8"/>
      <x v="44"/>
    </i>
    <i r="3">
      <x v="1422"/>
      <x v="149"/>
      <x v="166"/>
      <x v="73"/>
    </i>
    <i r="2">
      <x v="63"/>
      <x v="1415"/>
      <x v="26"/>
      <x v="48"/>
      <x v="111"/>
    </i>
    <i r="2">
      <x v="69"/>
      <x v="1480"/>
      <x v="47"/>
      <x v="63"/>
      <x v="1451"/>
    </i>
    <i r="3">
      <x v="1481"/>
      <x v="47"/>
      <x v="63"/>
      <x v="1448"/>
    </i>
    <i r="2">
      <x v="78"/>
      <x v="1503"/>
      <x v="118"/>
      <x v="16"/>
      <x v="1384"/>
    </i>
    <i r="2">
      <x v="83"/>
      <x v="1386"/>
      <x v="47"/>
      <x v="63"/>
      <x v="1280"/>
    </i>
    <i r="3">
      <x v="1387"/>
      <x v="47"/>
      <x v="63"/>
      <x v="1282"/>
    </i>
    <i r="3">
      <x v="1391"/>
      <x v="8"/>
      <x v="162"/>
      <x v="1333"/>
    </i>
    <i r="3">
      <x v="1392"/>
      <x v="8"/>
      <x v="162"/>
      <x v="1346"/>
    </i>
    <i r="3">
      <x v="1393"/>
      <x v="47"/>
      <x v="63"/>
      <x v="1284"/>
    </i>
    <i r="3">
      <x v="1394"/>
      <x v="47"/>
      <x v="63"/>
      <x v="1275"/>
    </i>
    <i r="3">
      <x v="1398"/>
      <x v="8"/>
      <x v="162"/>
      <x v="1329"/>
    </i>
    <i r="3">
      <x v="1399"/>
      <x v="8"/>
      <x v="162"/>
      <x v="1343"/>
    </i>
    <i r="3">
      <x v="1405"/>
      <x v="8"/>
      <x v="162"/>
      <x v="1328"/>
    </i>
    <i r="3">
      <x v="1406"/>
      <x v="47"/>
      <x v="63"/>
      <x v="1270"/>
    </i>
    <i r="3">
      <x v="1409"/>
      <x v="8"/>
      <x v="162"/>
      <x v="1330"/>
    </i>
    <i r="2">
      <x v="84"/>
      <x v="1402"/>
      <x v="47"/>
      <x v="63"/>
      <x v="1271"/>
    </i>
    <i r="2">
      <x v="85"/>
      <x v="1360"/>
      <x v="8"/>
      <x v="162"/>
      <x v="1089"/>
    </i>
    <i r="2">
      <x v="86"/>
      <x v="1388"/>
      <x v="170"/>
      <x v="4"/>
      <x v="1353"/>
    </i>
    <i r="3">
      <x v="1389"/>
      <x v="170"/>
      <x v="4"/>
      <x v="1337"/>
    </i>
    <i r="3">
      <x v="1390"/>
      <x v="170"/>
      <x v="4"/>
      <x v="1360"/>
    </i>
    <i r="3">
      <x v="1395"/>
      <x v="170"/>
      <x v="4"/>
      <x v="1348"/>
    </i>
    <i r="3">
      <x v="1396"/>
      <x v="170"/>
      <x v="4"/>
      <x v="1334"/>
    </i>
    <i r="3">
      <x v="1397"/>
      <x v="170"/>
      <x v="4"/>
      <x v="1356"/>
    </i>
    <i r="3">
      <x v="1403"/>
      <x v="170"/>
      <x v="4"/>
      <x v="1317"/>
    </i>
    <i r="3">
      <x v="1404"/>
      <x v="170"/>
      <x v="4"/>
      <x v="1333"/>
    </i>
    <i r="3">
      <x v="1407"/>
      <x v="170"/>
      <x v="4"/>
      <x v="1318"/>
    </i>
    <i r="3">
      <x v="1408"/>
      <x v="170"/>
      <x v="4"/>
      <x v="1332"/>
    </i>
    <i r="2">
      <x v="88"/>
      <x v="1357"/>
      <x v="8"/>
      <x v="162"/>
      <x v="1351"/>
    </i>
    <i r="3">
      <x v="1451"/>
      <x v="47"/>
      <x v="63"/>
      <x v="1249"/>
    </i>
    <i r="3">
      <x v="1452"/>
      <x v="8"/>
      <x v="162"/>
      <x v="1297"/>
    </i>
    <i r="3">
      <x v="1454"/>
      <x v="47"/>
      <x v="63"/>
      <x v="1298"/>
    </i>
    <i r="3">
      <x v="1456"/>
      <x v="47"/>
      <x v="63"/>
      <x v="1304"/>
    </i>
    <i r="2">
      <x v="89"/>
      <x v="1356"/>
      <x v="47"/>
      <x v="63"/>
      <x v="1172"/>
    </i>
    <i r="3">
      <x v="1359"/>
      <x v="47"/>
      <x v="63"/>
      <x v="1135"/>
    </i>
    <i r="3">
      <x v="1361"/>
      <x v="47"/>
      <x v="63"/>
      <x v="1134"/>
    </i>
    <i r="2">
      <x v="90"/>
      <x v="1453"/>
      <x v="8"/>
      <x v="162"/>
      <x v="1422"/>
    </i>
    <i r="3">
      <x v="1455"/>
      <x v="47"/>
      <x v="63"/>
      <x v="1470"/>
    </i>
    <i r="3">
      <x v="1457"/>
      <x v="8"/>
      <x v="162"/>
      <x v="1475"/>
    </i>
    <i r="2">
      <x v="113"/>
      <x v="1349"/>
      <x v="5"/>
      <x v="98"/>
      <x v="1022"/>
    </i>
    <i r="3">
      <x v="1350"/>
      <x v="5"/>
      <x v="98"/>
      <x v="1050"/>
    </i>
    <i r="3">
      <x v="1351"/>
      <x v="38"/>
      <x v="50"/>
      <x v="1065"/>
    </i>
    <i r="2">
      <x v="124"/>
      <x v="1447"/>
      <x v="90"/>
      <x v="139"/>
      <x v="1196"/>
    </i>
    <i r="3">
      <x v="1449"/>
      <x v="90"/>
      <x v="139"/>
      <x v="1195"/>
    </i>
    <i r="3">
      <x v="1479"/>
      <x v="71"/>
      <x v="28"/>
      <x v="1209"/>
    </i>
    <i r="3">
      <x v="1487"/>
      <x v="71"/>
      <x v="28"/>
      <x v="1209"/>
    </i>
    <i r="2">
      <x v="125"/>
      <x v="1343"/>
      <x v="71"/>
      <x v="28"/>
      <x v="991"/>
    </i>
    <i r="3">
      <x v="1344"/>
      <x v="71"/>
      <x v="28"/>
      <x v="1026"/>
    </i>
    <i r="3">
      <x v="1345"/>
      <x v="90"/>
      <x v="139"/>
      <x v="1055"/>
    </i>
    <i r="2">
      <x v="130"/>
      <x v="1411"/>
      <x v="155"/>
      <x v="44"/>
      <x v="165"/>
    </i>
    <i r="3">
      <x v="1413"/>
      <x v="155"/>
      <x v="44"/>
      <x v="128"/>
    </i>
    <i r="3">
      <x v="1414"/>
      <x v="155"/>
      <x v="44"/>
      <x v="130"/>
    </i>
    <i r="2">
      <x v="141"/>
      <x v="1374"/>
      <x v="105"/>
      <x v="67"/>
      <x v="1202"/>
    </i>
    <i r="3">
      <x v="1375"/>
      <x v="105"/>
      <x v="67"/>
      <x v="1202"/>
    </i>
    <i r="3">
      <x v="1376"/>
      <x v="105"/>
      <x v="67"/>
      <x v="1243"/>
    </i>
    <i r="3">
      <x v="1377"/>
      <x v="105"/>
      <x v="67"/>
      <x v="1204"/>
    </i>
    <i r="3">
      <x v="1378"/>
      <x v="105"/>
      <x v="67"/>
      <x v="1201"/>
    </i>
    <i r="3">
      <x v="1379"/>
      <x v="105"/>
      <x v="67"/>
      <x v="1202"/>
    </i>
    <i r="3">
      <x v="1380"/>
      <x v="105"/>
      <x v="67"/>
      <x v="1202"/>
    </i>
    <i r="3">
      <x v="1381"/>
      <x v="105"/>
      <x v="67"/>
      <x v="1243"/>
    </i>
    <i r="3">
      <x v="1382"/>
      <x v="105"/>
      <x v="67"/>
      <x v="1204"/>
    </i>
    <i r="3">
      <x v="1383"/>
      <x v="105"/>
      <x v="67"/>
      <x v="1201"/>
    </i>
    <i r="2">
      <x v="153"/>
      <x v="1442"/>
      <x v="50"/>
      <x v="78"/>
      <x v="47"/>
    </i>
    <i r="2">
      <x v="162"/>
      <x v="1352"/>
      <x v="8"/>
      <x v="162"/>
      <x v="469"/>
    </i>
    <i r="2">
      <x v="163"/>
      <x v="1346"/>
      <x v="8"/>
      <x v="162"/>
      <x v="385"/>
    </i>
    <i r="3">
      <x v="1347"/>
      <x v="56"/>
      <x v="40"/>
      <x v="404"/>
    </i>
    <i r="3">
      <x v="1348"/>
      <x v="30"/>
      <x v="20"/>
      <x v="416"/>
    </i>
    <i r="2">
      <x v="164"/>
      <x v="1460"/>
      <x v="155"/>
      <x v="44"/>
      <x v="265"/>
    </i>
    <i r="2">
      <x v="199"/>
      <x v="1482"/>
      <x v="71"/>
      <x v="28"/>
      <x v="643"/>
    </i>
    <i r="3">
      <x v="1483"/>
      <x v="47"/>
      <x v="63"/>
      <x v="649"/>
    </i>
    <i r="3">
      <x v="1484"/>
      <x v="47"/>
      <x v="63"/>
      <x v="708"/>
    </i>
    <i r="3">
      <x v="1485"/>
      <x v="8"/>
      <x v="162"/>
      <x v="904"/>
    </i>
    <i r="3">
      <x v="1490"/>
      <x v="71"/>
      <x v="28"/>
      <x v="643"/>
    </i>
    <i r="3">
      <x v="1491"/>
      <x v="47"/>
      <x v="63"/>
      <x v="651"/>
    </i>
    <i r="3">
      <x v="1492"/>
      <x v="47"/>
      <x v="63"/>
      <x v="708"/>
    </i>
    <i r="3">
      <x v="1493"/>
      <x v="8"/>
      <x v="162"/>
      <x v="906"/>
    </i>
    <i r="2">
      <x v="201"/>
      <x v="1448"/>
      <x v="29"/>
      <x v="59"/>
      <x v="555"/>
    </i>
    <i r="3">
      <x v="1450"/>
      <x v="29"/>
      <x v="59"/>
      <x v="555"/>
    </i>
    <i r="3">
      <x v="1486"/>
      <x v="71"/>
      <x v="28"/>
      <x v="895"/>
    </i>
    <i r="3">
      <x v="1494"/>
      <x v="71"/>
      <x v="28"/>
      <x v="895"/>
    </i>
    <i r="2">
      <x v="204"/>
      <x v="1424"/>
      <x v="37"/>
      <x v="55"/>
      <x v="1021"/>
    </i>
    <i r="3">
      <x v="1425"/>
      <x v="37"/>
      <x v="55"/>
      <x v="1021"/>
    </i>
    <i r="2">
      <x v="221"/>
      <x v="1488"/>
      <x v="47"/>
      <x v="63"/>
      <x v="1435"/>
    </i>
    <i r="3">
      <x v="1489"/>
      <x v="47"/>
      <x v="63"/>
      <x v="1408"/>
    </i>
    <i r="2">
      <x v="230"/>
      <x v="1499"/>
      <x v="118"/>
      <x v="16"/>
      <x v="537"/>
    </i>
    <i r="3">
      <x v="1500"/>
      <x v="97"/>
      <x v="115"/>
      <x v="391"/>
    </i>
    <i r="3">
      <x v="1501"/>
      <x v="97"/>
      <x v="115"/>
      <x v="391"/>
    </i>
    <i r="3">
      <x v="1502"/>
      <x v="97"/>
      <x v="115"/>
      <x v="391"/>
    </i>
    <i r="2">
      <x v="242"/>
      <x v="1400"/>
      <x v="8"/>
      <x v="162"/>
      <x v="669"/>
    </i>
    <i r="3">
      <x v="1401"/>
      <x v="47"/>
      <x v="63"/>
      <x v="675"/>
    </i>
    <i r="3">
      <x v="1410"/>
      <x v="47"/>
      <x v="63"/>
      <x v="668"/>
    </i>
    <i r="2">
      <x v="243"/>
      <x v="1458"/>
      <x v="47"/>
      <x v="63"/>
      <x v="705"/>
    </i>
    <i r="3">
      <x v="1459"/>
      <x v="47"/>
      <x v="63"/>
      <x v="729"/>
    </i>
    <i r="2">
      <x v="244"/>
      <x v="1355"/>
      <x v="8"/>
      <x v="162"/>
      <x v="636"/>
    </i>
    <i r="4">
      <x v="47"/>
      <x v="63"/>
      <x v="636"/>
    </i>
    <i r="2">
      <x v="282"/>
      <x v="1417"/>
      <x v="8"/>
      <x v="162"/>
      <x v="860"/>
    </i>
    <i r="2">
      <x v="291"/>
      <x v="1495"/>
      <x v="47"/>
      <x v="63"/>
      <x v="678"/>
    </i>
    <i r="3">
      <x v="1496"/>
      <x v="47"/>
      <x v="63"/>
      <x v="678"/>
    </i>
    <i r="2">
      <x v="326"/>
      <x v="1445"/>
      <x v="44"/>
      <x v="68"/>
      <x v="47"/>
    </i>
    <i r="2">
      <x v="374"/>
      <x v="1507"/>
      <x v="118"/>
      <x v="16"/>
      <x v="558"/>
    </i>
    <i r="4">
      <x v="142"/>
      <x v="91"/>
      <x v="558"/>
    </i>
    <i r="2">
      <x v="385"/>
      <x v="1354"/>
      <x v="149"/>
      <x v="166"/>
      <x v="26"/>
    </i>
    <i r="2">
      <x v="387"/>
      <x v="1504"/>
      <x v="73"/>
      <x v="94"/>
      <x v="1261"/>
    </i>
    <i r="3">
      <x v="1505"/>
      <x v="73"/>
      <x v="94"/>
      <x v="1268"/>
    </i>
    <i r="3">
      <x v="1506"/>
      <x v="73"/>
      <x v="94"/>
      <x v="1039"/>
    </i>
    <i r="2">
      <x v="400"/>
      <x v="1358"/>
      <x v="8"/>
      <x v="162"/>
      <x v="1479"/>
    </i>
    <i r="2">
      <x v="401"/>
      <x v="1497"/>
      <x v="47"/>
      <x v="63"/>
      <x v="766"/>
    </i>
    <i r="3">
      <x v="1498"/>
      <x v="47"/>
      <x v="63"/>
      <x v="931"/>
    </i>
    <i r="2">
      <x v="475"/>
      <x v="1362"/>
      <x v="97"/>
      <x v="115"/>
      <x v="831"/>
    </i>
    <i r="3">
      <x v="1363"/>
      <x v="97"/>
      <x v="115"/>
      <x v="831"/>
    </i>
    <i r="3">
      <x v="1364"/>
      <x v="97"/>
      <x v="115"/>
      <x v="831"/>
    </i>
    <i r="3">
      <x v="1365"/>
      <x v="97"/>
      <x v="115"/>
      <x v="831"/>
    </i>
    <i r="3">
      <x v="1366"/>
      <x v="97"/>
      <x v="115"/>
      <x v="831"/>
    </i>
    <i r="3">
      <x v="1367"/>
      <x v="97"/>
      <x v="115"/>
      <x v="831"/>
    </i>
    <i r="3">
      <x v="1368"/>
      <x v="97"/>
      <x v="115"/>
      <x v="902"/>
    </i>
    <i r="3">
      <x v="1369"/>
      <x v="97"/>
      <x v="115"/>
      <x v="902"/>
    </i>
    <i r="3">
      <x v="1370"/>
      <x v="97"/>
      <x v="115"/>
      <x v="902"/>
    </i>
    <i r="3">
      <x v="1371"/>
      <x v="97"/>
      <x v="115"/>
      <x v="902"/>
    </i>
    <i r="3">
      <x v="1372"/>
      <x v="97"/>
      <x v="115"/>
      <x v="902"/>
    </i>
    <i r="3">
      <x v="1373"/>
      <x v="97"/>
      <x v="115"/>
      <x v="902"/>
    </i>
    <i r="2">
      <x v="476"/>
      <x v="1461"/>
      <x v="45"/>
      <x v="87"/>
      <x v="1104"/>
    </i>
    <i r="3">
      <x v="1462"/>
      <x v="45"/>
      <x v="87"/>
      <x v="1074"/>
    </i>
    <i r="3">
      <x v="1463"/>
      <x v="45"/>
      <x v="87"/>
      <x v="1106"/>
    </i>
    <i r="3">
      <x v="1464"/>
      <x v="45"/>
      <x v="87"/>
      <x v="1098"/>
    </i>
    <i r="3">
      <x v="1465"/>
      <x v="45"/>
      <x v="87"/>
      <x v="1103"/>
    </i>
    <i r="3">
      <x v="1466"/>
      <x v="45"/>
      <x v="87"/>
      <x v="1117"/>
    </i>
    <i r="3">
      <x v="1467"/>
      <x v="45"/>
      <x v="87"/>
      <x v="1113"/>
    </i>
    <i r="3">
      <x v="1468"/>
      <x v="45"/>
      <x v="87"/>
      <x v="1101"/>
    </i>
    <i r="3">
      <x v="1469"/>
      <x v="45"/>
      <x v="87"/>
      <x v="1115"/>
    </i>
    <i r="3">
      <x v="1470"/>
      <x v="45"/>
      <x v="87"/>
      <x v="1114"/>
    </i>
    <i r="3">
      <x v="1471"/>
      <x v="45"/>
      <x v="87"/>
      <x v="1108"/>
    </i>
    <i r="3">
      <x v="1472"/>
      <x v="45"/>
      <x v="87"/>
      <x v="1107"/>
    </i>
    <i r="3">
      <x v="1473"/>
      <x v="45"/>
      <x v="87"/>
      <x v="1114"/>
    </i>
    <i r="3">
      <x v="1474"/>
      <x v="45"/>
      <x v="87"/>
      <x v="1112"/>
    </i>
    <i r="3">
      <x v="1475"/>
      <x v="45"/>
      <x v="87"/>
      <x v="1120"/>
    </i>
    <i r="3">
      <x v="1476"/>
      <x v="45"/>
      <x v="87"/>
      <x v="1114"/>
    </i>
    <i r="3">
      <x v="1477"/>
      <x v="45"/>
      <x v="87"/>
      <x v="1118"/>
    </i>
    <i r="3">
      <x v="1478"/>
      <x v="97"/>
      <x v="115"/>
      <x v="645"/>
    </i>
    <i r="2">
      <x v="480"/>
      <x v="1436"/>
      <x v="45"/>
      <x v="87"/>
      <x v="1038"/>
    </i>
    <i r="3">
      <x v="1437"/>
      <x v="45"/>
      <x v="87"/>
      <x v="1099"/>
    </i>
    <i r="3">
      <x v="1438"/>
      <x v="45"/>
      <x v="87"/>
      <x v="1095"/>
    </i>
    <i r="3">
      <x v="1439"/>
      <x v="45"/>
      <x v="87"/>
      <x v="1100"/>
    </i>
    <i r="3">
      <x v="1440"/>
      <x v="45"/>
      <x v="87"/>
      <x v="1102"/>
    </i>
    <i r="3">
      <x v="1441"/>
      <x v="45"/>
      <x v="87"/>
      <x v="1093"/>
    </i>
    <i r="2">
      <x v="481"/>
      <x v="1443"/>
      <x v="44"/>
      <x v="68"/>
      <x v="686"/>
    </i>
    <i r="3">
      <x v="1444"/>
      <x v="44"/>
      <x v="68"/>
      <x v="686"/>
    </i>
    <i r="2">
      <x v="482"/>
      <x v="1446"/>
      <x v="14"/>
      <x v="27"/>
      <x v="461"/>
    </i>
    <i r="2">
      <x v="483"/>
      <x v="1416"/>
      <x v="51"/>
      <x v="46"/>
      <x v="800"/>
    </i>
    <i r="2">
      <x v="484"/>
      <x v="1353"/>
      <x v="61"/>
      <x v="29"/>
      <x v="434"/>
    </i>
    <i r="2">
      <x v="490"/>
      <x v="1418"/>
      <x v="34"/>
      <x v="183"/>
      <x v="829"/>
    </i>
    <i r="3">
      <x v="1419"/>
      <x v="34"/>
      <x v="183"/>
      <x v="832"/>
    </i>
    <i r="3">
      <x v="1420"/>
      <x v="34"/>
      <x v="183"/>
      <x v="883"/>
    </i>
    <i r="3">
      <x v="1423"/>
      <x v="34"/>
      <x v="183"/>
      <x v="891"/>
    </i>
    <i r="3">
      <x v="1426"/>
      <x v="34"/>
      <x v="183"/>
      <x v="845"/>
    </i>
    <i r="3">
      <x v="1427"/>
      <x v="62"/>
      <x v="26"/>
      <x v="817"/>
    </i>
    <i r="3">
      <x v="1428"/>
      <x v="34"/>
      <x v="183"/>
      <x v="835"/>
    </i>
    <i r="3">
      <x v="1429"/>
      <x v="62"/>
      <x v="26"/>
      <x v="817"/>
    </i>
    <i r="3">
      <x v="1430"/>
      <x v="34"/>
      <x v="183"/>
      <x v="992"/>
    </i>
    <i r="3">
      <x v="1431"/>
      <x v="34"/>
      <x v="183"/>
      <x v="913"/>
    </i>
    <i r="3">
      <x v="1432"/>
      <x v="62"/>
      <x v="26"/>
      <x v="817"/>
    </i>
    <i r="3">
      <x v="1433"/>
      <x v="34"/>
      <x v="183"/>
      <x v="996"/>
    </i>
    <i r="3">
      <x v="1434"/>
      <x v="34"/>
      <x v="183"/>
      <x v="918"/>
    </i>
    <i r="3">
      <x v="1435"/>
      <x v="62"/>
      <x v="26"/>
      <x v="817"/>
    </i>
    <i r="2">
      <x v="499"/>
      <x v="1384"/>
      <x v="149"/>
      <x v="166"/>
      <x v="261"/>
    </i>
    <i r="3">
      <x v="1385"/>
      <x v="33"/>
      <x v="32"/>
      <x v="288"/>
    </i>
    <i r="2">
      <x v="519"/>
      <x v="1412"/>
      <x v="155"/>
      <x v="44"/>
      <x v="233"/>
    </i>
    <i r="1">
      <x v="48"/>
      <x v="174"/>
      <x v="2483"/>
      <x v="109"/>
      <x v="158"/>
      <x v="380"/>
    </i>
    <i r="3">
      <x v="2484"/>
      <x v="109"/>
      <x v="158"/>
      <x v="363"/>
    </i>
    <i r="2">
      <x v="472"/>
      <x v="2485"/>
      <x v="58"/>
      <x/>
      <x v="1173"/>
    </i>
    <i r="1">
      <x v="49"/>
      <x v="87"/>
      <x v="2515"/>
      <x v="8"/>
      <x v="162"/>
      <x v="1221"/>
    </i>
    <i r="3">
      <x v="2516"/>
      <x v="153"/>
      <x v="181"/>
      <x v="1203"/>
    </i>
    <i r="3">
      <x v="2517"/>
      <x v="8"/>
      <x v="162"/>
      <x v="1221"/>
    </i>
    <i r="3">
      <x v="2518"/>
      <x v="153"/>
      <x v="181"/>
      <x v="1203"/>
    </i>
    <i r="2">
      <x v="94"/>
      <x v="2486"/>
      <x v="153"/>
      <x v="181"/>
      <x v="1200"/>
    </i>
    <i r="3">
      <x v="2487"/>
      <x v="153"/>
      <x v="181"/>
      <x v="1200"/>
    </i>
    <i r="3">
      <x v="2490"/>
      <x v="153"/>
      <x v="181"/>
      <x v="1198"/>
    </i>
    <i r="3">
      <x v="2491"/>
      <x v="153"/>
      <x v="181"/>
      <x v="1198"/>
    </i>
    <i r="2">
      <x v="189"/>
      <x v="2496"/>
      <x v="77"/>
      <x v="109"/>
      <x v="1292"/>
    </i>
    <i r="2">
      <x v="197"/>
      <x v="2498"/>
      <x v="153"/>
      <x v="181"/>
      <x v="684"/>
    </i>
    <i r="3">
      <x v="2499"/>
      <x v="153"/>
      <x v="181"/>
      <x v="957"/>
    </i>
    <i r="3">
      <x v="2500"/>
      <x v="153"/>
      <x v="181"/>
      <x v="958"/>
    </i>
    <i r="2">
      <x v="256"/>
      <x v="2501"/>
      <x v="156"/>
      <x v="135"/>
      <x v="1433"/>
    </i>
    <i r="3">
      <x v="2502"/>
      <x v="156"/>
      <x v="135"/>
      <x v="1433"/>
    </i>
    <i r="3">
      <x v="2503"/>
      <x v="156"/>
      <x v="135"/>
      <x v="1452"/>
    </i>
    <i r="3">
      <x v="2504"/>
      <x v="156"/>
      <x v="135"/>
      <x v="1433"/>
    </i>
    <i r="3">
      <x v="2505"/>
      <x v="156"/>
      <x v="135"/>
      <x v="1433"/>
    </i>
    <i r="3">
      <x v="2506"/>
      <x v="156"/>
      <x v="135"/>
      <x v="1452"/>
    </i>
    <i r="3">
      <x v="2507"/>
      <x v="156"/>
      <x v="135"/>
      <x v="1468"/>
    </i>
    <i r="2">
      <x v="265"/>
      <x v="2494"/>
      <x v="153"/>
      <x v="181"/>
      <x v="955"/>
    </i>
    <i r="2">
      <x v="273"/>
      <x v="2509"/>
      <x v="156"/>
      <x v="135"/>
      <x v="188"/>
    </i>
    <i r="2">
      <x v="470"/>
      <x v="2488"/>
      <x v="153"/>
      <x v="181"/>
      <x v="469"/>
    </i>
    <i r="3">
      <x v="2489"/>
      <x v="153"/>
      <x v="181"/>
      <x v="469"/>
    </i>
    <i r="3">
      <x v="2492"/>
      <x v="153"/>
      <x v="181"/>
      <x v="469"/>
    </i>
    <i r="3">
      <x v="2493"/>
      <x v="153"/>
      <x v="181"/>
      <x v="469"/>
    </i>
    <i r="2">
      <x v="500"/>
      <x v="2508"/>
      <x v="29"/>
      <x v="59"/>
      <x v="543"/>
    </i>
    <i r="2">
      <x v="513"/>
      <x v="2497"/>
      <x v="153"/>
      <x v="181"/>
      <x v="790"/>
    </i>
    <i r="3">
      <x v="2510"/>
      <x v="77"/>
      <x v="109"/>
      <x v="897"/>
    </i>
    <i r="3">
      <x v="2511"/>
      <x v="153"/>
      <x v="181"/>
      <x v="926"/>
    </i>
    <i r="3">
      <x v="2512"/>
      <x v="77"/>
      <x v="109"/>
      <x v="897"/>
    </i>
    <i r="3">
      <x v="2513"/>
      <x v="153"/>
      <x v="181"/>
      <x v="924"/>
    </i>
    <i r="2">
      <x v="514"/>
      <x v="2495"/>
      <x v="153"/>
      <x v="181"/>
      <x v="1354"/>
    </i>
    <i r="3">
      <x v="2514"/>
      <x v="153"/>
      <x v="181"/>
      <x v="1315"/>
    </i>
    <i>
      <x v="7"/>
      <x v="63"/>
      <x v="70"/>
      <x v="2880"/>
      <x v="21"/>
      <x v="170"/>
      <x v="1575"/>
    </i>
    <i r="2">
      <x v="135"/>
      <x v="2875"/>
      <x v="21"/>
      <x v="170"/>
      <x v="1493"/>
    </i>
    <i r="2">
      <x v="264"/>
      <x v="2874"/>
      <x v="21"/>
      <x v="170"/>
      <x v="10"/>
    </i>
    <i r="3">
      <x v="2879"/>
      <x v="21"/>
      <x v="170"/>
      <x v="20"/>
    </i>
    <i r="3">
      <x v="2888"/>
      <x v="21"/>
      <x v="170"/>
      <x v="10"/>
    </i>
    <i r="2">
      <x v="356"/>
      <x v="2873"/>
      <x v="21"/>
      <x v="170"/>
      <x v="246"/>
    </i>
    <i r="2">
      <x v="365"/>
      <x v="2882"/>
      <x v="113"/>
      <x v="53"/>
      <x v="1352"/>
    </i>
    <i r="2">
      <x v="369"/>
      <x v="2878"/>
      <x v="21"/>
      <x v="170"/>
      <x v="1204"/>
    </i>
    <i r="2">
      <x v="371"/>
      <x v="2877"/>
      <x v="21"/>
      <x v="170"/>
      <x v="1547"/>
    </i>
    <i r="2">
      <x v="426"/>
      <x v="2883"/>
      <x v="145"/>
      <x v="18"/>
      <x v="1568"/>
    </i>
    <i r="3">
      <x v="2884"/>
      <x v="145"/>
      <x v="18"/>
      <x v="1578"/>
    </i>
    <i r="3">
      <x v="2885"/>
      <x v="21"/>
      <x v="170"/>
      <x v="1445"/>
    </i>
    <i r="3">
      <x v="2886"/>
      <x v="145"/>
      <x v="18"/>
      <x v="1579"/>
    </i>
    <i r="3">
      <x v="2887"/>
      <x v="145"/>
      <x v="18"/>
      <x v="1571"/>
    </i>
    <i r="2">
      <x v="505"/>
      <x v="2881"/>
      <x v="78"/>
      <x v="8"/>
      <x v="15"/>
    </i>
    <i r="2">
      <x v="519"/>
      <x v="2876"/>
      <x v="21"/>
      <x v="170"/>
      <x v="322"/>
    </i>
  </rowItems>
  <colItems count="1">
    <i/>
  </colItems>
  <pageFields count="1">
    <pageField fld="2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42AF3-F6DA-4E7E-A7AA-7239D9F11AEA}">
  <dimension ref="A1:G2916"/>
  <sheetViews>
    <sheetView topLeftCell="A2884" workbookViewId="0">
      <selection activeCell="A3" sqref="A3:G2916"/>
    </sheetView>
  </sheetViews>
  <sheetFormatPr defaultRowHeight="16.5" x14ac:dyDescent="0.3"/>
  <cols>
    <col min="1" max="1" width="24.625" bestFit="1" customWidth="1"/>
    <col min="2" max="2" width="18" bestFit="1" customWidth="1"/>
    <col min="3" max="3" width="24.125" bestFit="1" customWidth="1"/>
    <col min="4" max="4" width="38.75" bestFit="1" customWidth="1"/>
    <col min="5" max="7" width="8.5" bestFit="1" customWidth="1"/>
  </cols>
  <sheetData>
    <row r="1" spans="1:7" x14ac:dyDescent="0.3">
      <c r="A1" s="4" t="s">
        <v>6679</v>
      </c>
      <c r="B1" t="s">
        <v>6681</v>
      </c>
    </row>
    <row r="3" spans="1:7" x14ac:dyDescent="0.3">
      <c r="A3" s="4" t="s">
        <v>16</v>
      </c>
      <c r="B3" s="4" t="s">
        <v>17</v>
      </c>
      <c r="C3" s="4" t="s">
        <v>23</v>
      </c>
      <c r="D3" s="4" t="s">
        <v>2</v>
      </c>
      <c r="E3" s="4" t="s">
        <v>6</v>
      </c>
      <c r="F3" s="4" t="s">
        <v>7</v>
      </c>
      <c r="G3" s="4" t="s">
        <v>11</v>
      </c>
    </row>
    <row r="4" spans="1:7" x14ac:dyDescent="0.3">
      <c r="A4" t="s">
        <v>1254</v>
      </c>
      <c r="B4" t="s">
        <v>4664</v>
      </c>
      <c r="C4" t="s">
        <v>5113</v>
      </c>
      <c r="D4" t="s">
        <v>5108</v>
      </c>
      <c r="E4" t="s">
        <v>4040</v>
      </c>
      <c r="F4" t="s">
        <v>4041</v>
      </c>
      <c r="G4">
        <v>525</v>
      </c>
    </row>
    <row r="5" spans="1:7" x14ac:dyDescent="0.3">
      <c r="A5" t="s">
        <v>1254</v>
      </c>
      <c r="B5" t="s">
        <v>4664</v>
      </c>
      <c r="C5" t="s">
        <v>5113</v>
      </c>
      <c r="D5" t="s">
        <v>5116</v>
      </c>
      <c r="E5" t="s">
        <v>4040</v>
      </c>
      <c r="F5" t="s">
        <v>4041</v>
      </c>
      <c r="G5">
        <v>530</v>
      </c>
    </row>
    <row r="6" spans="1:7" x14ac:dyDescent="0.3">
      <c r="A6" t="s">
        <v>1254</v>
      </c>
      <c r="B6" t="s">
        <v>4664</v>
      </c>
      <c r="C6" t="s">
        <v>5666</v>
      </c>
      <c r="D6" t="s">
        <v>5662</v>
      </c>
      <c r="E6" t="s">
        <v>4239</v>
      </c>
      <c r="F6" t="s">
        <v>4240</v>
      </c>
      <c r="G6">
        <v>225</v>
      </c>
    </row>
    <row r="7" spans="1:7" x14ac:dyDescent="0.3">
      <c r="A7" t="s">
        <v>1254</v>
      </c>
      <c r="B7" t="s">
        <v>4664</v>
      </c>
      <c r="C7" t="s">
        <v>5666</v>
      </c>
      <c r="D7" t="s">
        <v>5983</v>
      </c>
      <c r="E7" t="s">
        <v>5969</v>
      </c>
      <c r="F7" t="s">
        <v>5970</v>
      </c>
      <c r="G7">
        <v>296.10000000000002</v>
      </c>
    </row>
    <row r="8" spans="1:7" x14ac:dyDescent="0.3">
      <c r="A8" t="s">
        <v>1254</v>
      </c>
      <c r="B8" t="s">
        <v>4664</v>
      </c>
      <c r="C8" t="s">
        <v>5666</v>
      </c>
      <c r="D8" t="s">
        <v>5669</v>
      </c>
      <c r="E8" t="s">
        <v>4239</v>
      </c>
      <c r="F8" t="s">
        <v>4240</v>
      </c>
      <c r="G8">
        <v>230.72</v>
      </c>
    </row>
    <row r="9" spans="1:7" x14ac:dyDescent="0.3">
      <c r="A9" t="s">
        <v>1254</v>
      </c>
      <c r="B9" t="s">
        <v>4664</v>
      </c>
      <c r="C9" t="s">
        <v>5666</v>
      </c>
      <c r="D9" t="s">
        <v>5984</v>
      </c>
      <c r="E9" t="s">
        <v>5969</v>
      </c>
      <c r="F9" t="s">
        <v>5970</v>
      </c>
      <c r="G9">
        <v>297.39999999999998</v>
      </c>
    </row>
    <row r="10" spans="1:7" x14ac:dyDescent="0.3">
      <c r="A10" t="s">
        <v>1254</v>
      </c>
      <c r="B10" t="s">
        <v>4664</v>
      </c>
      <c r="C10" t="s">
        <v>5125</v>
      </c>
      <c r="D10" t="s">
        <v>5119</v>
      </c>
      <c r="E10" t="s">
        <v>4040</v>
      </c>
      <c r="F10" t="s">
        <v>4041</v>
      </c>
      <c r="G10">
        <v>390</v>
      </c>
    </row>
    <row r="11" spans="1:7" x14ac:dyDescent="0.3">
      <c r="A11" t="s">
        <v>1254</v>
      </c>
      <c r="B11" t="s">
        <v>4664</v>
      </c>
      <c r="C11" t="s">
        <v>5125</v>
      </c>
      <c r="D11" t="s">
        <v>5128</v>
      </c>
      <c r="E11" t="s">
        <v>4040</v>
      </c>
      <c r="F11" t="s">
        <v>4041</v>
      </c>
      <c r="G11">
        <v>390</v>
      </c>
    </row>
    <row r="12" spans="1:7" x14ac:dyDescent="0.3">
      <c r="A12" t="s">
        <v>1254</v>
      </c>
      <c r="B12" t="s">
        <v>4664</v>
      </c>
      <c r="C12" t="s">
        <v>4667</v>
      </c>
      <c r="D12" t="s">
        <v>4662</v>
      </c>
      <c r="E12" t="s">
        <v>580</v>
      </c>
      <c r="F12" t="s">
        <v>581</v>
      </c>
      <c r="G12">
        <v>60</v>
      </c>
    </row>
    <row r="13" spans="1:7" x14ac:dyDescent="0.3">
      <c r="A13" t="s">
        <v>1254</v>
      </c>
      <c r="B13" t="s">
        <v>4664</v>
      </c>
      <c r="C13" t="s">
        <v>4681</v>
      </c>
      <c r="D13" t="s">
        <v>4678</v>
      </c>
      <c r="E13" t="s">
        <v>4671</v>
      </c>
      <c r="F13" t="s">
        <v>4672</v>
      </c>
      <c r="G13">
        <v>11.16</v>
      </c>
    </row>
    <row r="14" spans="1:7" x14ac:dyDescent="0.3">
      <c r="A14" t="s">
        <v>1254</v>
      </c>
      <c r="B14" t="s">
        <v>4664</v>
      </c>
      <c r="C14" t="s">
        <v>4681</v>
      </c>
      <c r="D14" t="s">
        <v>4685</v>
      </c>
      <c r="E14" t="s">
        <v>4671</v>
      </c>
      <c r="F14" t="s">
        <v>4672</v>
      </c>
      <c r="G14">
        <v>11.19</v>
      </c>
    </row>
    <row r="15" spans="1:7" x14ac:dyDescent="0.3">
      <c r="A15" t="s">
        <v>1254</v>
      </c>
      <c r="B15" t="s">
        <v>4664</v>
      </c>
      <c r="C15" t="s">
        <v>4676</v>
      </c>
      <c r="D15" t="s">
        <v>4669</v>
      </c>
      <c r="E15" t="s">
        <v>4671</v>
      </c>
      <c r="F15" t="s">
        <v>4672</v>
      </c>
      <c r="G15">
        <v>10.62</v>
      </c>
    </row>
    <row r="16" spans="1:7" x14ac:dyDescent="0.3">
      <c r="A16" t="s">
        <v>1254</v>
      </c>
      <c r="B16" t="s">
        <v>4664</v>
      </c>
      <c r="C16" t="s">
        <v>4676</v>
      </c>
      <c r="D16" t="s">
        <v>4683</v>
      </c>
      <c r="E16" t="s">
        <v>4671</v>
      </c>
      <c r="F16" t="s">
        <v>4672</v>
      </c>
      <c r="G16">
        <v>11.4</v>
      </c>
    </row>
    <row r="17" spans="1:7" x14ac:dyDescent="0.3">
      <c r="A17" t="s">
        <v>1254</v>
      </c>
      <c r="B17" t="s">
        <v>4664</v>
      </c>
      <c r="C17" t="s">
        <v>4280</v>
      </c>
      <c r="D17" t="s">
        <v>5136</v>
      </c>
      <c r="E17" t="s">
        <v>1275</v>
      </c>
      <c r="F17" t="s">
        <v>1276</v>
      </c>
      <c r="G17">
        <v>180</v>
      </c>
    </row>
    <row r="18" spans="1:7" x14ac:dyDescent="0.3">
      <c r="A18" t="s">
        <v>1254</v>
      </c>
      <c r="B18" t="s">
        <v>4664</v>
      </c>
      <c r="C18" t="s">
        <v>4280</v>
      </c>
      <c r="D18" t="s">
        <v>5137</v>
      </c>
      <c r="E18" t="s">
        <v>1275</v>
      </c>
      <c r="F18" t="s">
        <v>1276</v>
      </c>
      <c r="G18">
        <v>175</v>
      </c>
    </row>
    <row r="19" spans="1:7" x14ac:dyDescent="0.3">
      <c r="A19" t="s">
        <v>1254</v>
      </c>
      <c r="B19" t="s">
        <v>4664</v>
      </c>
      <c r="C19" t="s">
        <v>6682</v>
      </c>
      <c r="D19" t="s">
        <v>5131</v>
      </c>
      <c r="E19" t="s">
        <v>1217</v>
      </c>
      <c r="F19" t="s">
        <v>1218</v>
      </c>
      <c r="G19">
        <v>10.55</v>
      </c>
    </row>
    <row r="20" spans="1:7" x14ac:dyDescent="0.3">
      <c r="A20" t="s">
        <v>1254</v>
      </c>
      <c r="B20" t="s">
        <v>4664</v>
      </c>
      <c r="C20" t="s">
        <v>6682</v>
      </c>
      <c r="D20" t="s">
        <v>5134</v>
      </c>
      <c r="E20" t="s">
        <v>1217</v>
      </c>
      <c r="F20" t="s">
        <v>1218</v>
      </c>
      <c r="G20">
        <v>10.58</v>
      </c>
    </row>
    <row r="21" spans="1:7" x14ac:dyDescent="0.3">
      <c r="A21" t="s">
        <v>1254</v>
      </c>
      <c r="B21" t="s">
        <v>4689</v>
      </c>
      <c r="C21" t="s">
        <v>5142</v>
      </c>
      <c r="D21" t="s">
        <v>5991</v>
      </c>
      <c r="E21" t="s">
        <v>5969</v>
      </c>
      <c r="F21" t="s">
        <v>5970</v>
      </c>
      <c r="G21">
        <v>35.1</v>
      </c>
    </row>
    <row r="22" spans="1:7" x14ac:dyDescent="0.3">
      <c r="A22" t="s">
        <v>1254</v>
      </c>
      <c r="B22" t="s">
        <v>4689</v>
      </c>
      <c r="C22" t="s">
        <v>5142</v>
      </c>
      <c r="D22" t="s">
        <v>5673</v>
      </c>
      <c r="E22" t="s">
        <v>3488</v>
      </c>
      <c r="F22" t="s">
        <v>3489</v>
      </c>
      <c r="G22">
        <v>39.5</v>
      </c>
    </row>
    <row r="23" spans="1:7" x14ac:dyDescent="0.3">
      <c r="A23" t="s">
        <v>1254</v>
      </c>
      <c r="B23" t="s">
        <v>4689</v>
      </c>
      <c r="C23" t="s">
        <v>5142</v>
      </c>
      <c r="D23" t="s">
        <v>5993</v>
      </c>
      <c r="E23" t="s">
        <v>5969</v>
      </c>
      <c r="F23" t="s">
        <v>5970</v>
      </c>
      <c r="G23">
        <v>35.1</v>
      </c>
    </row>
    <row r="24" spans="1:7" x14ac:dyDescent="0.3">
      <c r="A24" t="s">
        <v>1254</v>
      </c>
      <c r="B24" t="s">
        <v>4689</v>
      </c>
      <c r="C24" t="s">
        <v>5142</v>
      </c>
      <c r="D24" t="s">
        <v>5675</v>
      </c>
      <c r="E24" t="s">
        <v>3488</v>
      </c>
      <c r="F24" t="s">
        <v>3489</v>
      </c>
      <c r="G24">
        <v>39.200000000000003</v>
      </c>
    </row>
    <row r="25" spans="1:7" x14ac:dyDescent="0.3">
      <c r="A25" t="s">
        <v>1254</v>
      </c>
      <c r="B25" t="s">
        <v>4689</v>
      </c>
      <c r="C25" t="s">
        <v>5142</v>
      </c>
      <c r="D25" t="s">
        <v>5138</v>
      </c>
      <c r="E25" t="s">
        <v>4040</v>
      </c>
      <c r="F25" t="s">
        <v>4041</v>
      </c>
      <c r="G25">
        <v>42.8</v>
      </c>
    </row>
    <row r="26" spans="1:7" x14ac:dyDescent="0.3">
      <c r="A26" t="s">
        <v>1254</v>
      </c>
      <c r="B26" t="s">
        <v>4689</v>
      </c>
      <c r="C26" t="s">
        <v>5142</v>
      </c>
      <c r="D26" t="s">
        <v>5144</v>
      </c>
      <c r="E26" t="s">
        <v>4040</v>
      </c>
      <c r="F26" t="s">
        <v>4041</v>
      </c>
      <c r="G26">
        <v>42.6</v>
      </c>
    </row>
    <row r="27" spans="1:7" x14ac:dyDescent="0.3">
      <c r="A27" t="s">
        <v>1254</v>
      </c>
      <c r="B27" t="s">
        <v>4689</v>
      </c>
      <c r="C27" t="s">
        <v>5125</v>
      </c>
      <c r="D27" t="s">
        <v>5985</v>
      </c>
      <c r="E27" t="s">
        <v>5969</v>
      </c>
      <c r="F27" t="s">
        <v>5970</v>
      </c>
      <c r="G27">
        <v>234.1</v>
      </c>
    </row>
    <row r="28" spans="1:7" x14ac:dyDescent="0.3">
      <c r="A28" t="s">
        <v>1254</v>
      </c>
      <c r="B28" t="s">
        <v>4689</v>
      </c>
      <c r="C28" t="s">
        <v>5125</v>
      </c>
      <c r="D28" t="s">
        <v>5989</v>
      </c>
      <c r="E28" t="s">
        <v>5969</v>
      </c>
      <c r="F28" t="s">
        <v>5970</v>
      </c>
      <c r="G28">
        <v>236.1</v>
      </c>
    </row>
    <row r="29" spans="1:7" x14ac:dyDescent="0.3">
      <c r="A29" t="s">
        <v>1254</v>
      </c>
      <c r="B29" t="s">
        <v>4689</v>
      </c>
      <c r="C29" t="s">
        <v>4681</v>
      </c>
      <c r="D29" t="s">
        <v>5146</v>
      </c>
      <c r="E29" t="s">
        <v>1217</v>
      </c>
      <c r="F29" t="s">
        <v>1218</v>
      </c>
      <c r="G29">
        <v>10.210000000000001</v>
      </c>
    </row>
    <row r="30" spans="1:7" x14ac:dyDescent="0.3">
      <c r="A30" t="s">
        <v>1254</v>
      </c>
      <c r="B30" t="s">
        <v>4689</v>
      </c>
      <c r="C30" t="s">
        <v>4681</v>
      </c>
      <c r="D30" t="s">
        <v>4692</v>
      </c>
      <c r="E30" t="s">
        <v>4671</v>
      </c>
      <c r="F30" t="s">
        <v>4672</v>
      </c>
      <c r="G30">
        <v>10.92</v>
      </c>
    </row>
    <row r="31" spans="1:7" x14ac:dyDescent="0.3">
      <c r="A31" t="s">
        <v>1254</v>
      </c>
      <c r="B31" t="s">
        <v>4689</v>
      </c>
      <c r="C31" t="s">
        <v>4681</v>
      </c>
      <c r="D31" t="s">
        <v>5148</v>
      </c>
      <c r="E31" t="s">
        <v>1217</v>
      </c>
      <c r="F31" t="s">
        <v>1218</v>
      </c>
      <c r="G31">
        <v>5.28</v>
      </c>
    </row>
    <row r="32" spans="1:7" x14ac:dyDescent="0.3">
      <c r="A32" t="s">
        <v>1254</v>
      </c>
      <c r="B32" t="s">
        <v>4689</v>
      </c>
      <c r="C32" t="s">
        <v>4681</v>
      </c>
      <c r="D32" t="s">
        <v>4696</v>
      </c>
      <c r="E32" t="s">
        <v>4671</v>
      </c>
      <c r="F32" t="s">
        <v>4672</v>
      </c>
      <c r="G32">
        <v>5.18</v>
      </c>
    </row>
    <row r="33" spans="1:7" x14ac:dyDescent="0.3">
      <c r="A33" t="s">
        <v>1254</v>
      </c>
      <c r="B33" t="s">
        <v>4689</v>
      </c>
      <c r="C33" t="s">
        <v>4681</v>
      </c>
      <c r="D33" t="s">
        <v>5150</v>
      </c>
      <c r="E33" t="s">
        <v>1217</v>
      </c>
      <c r="F33" t="s">
        <v>1218</v>
      </c>
      <c r="G33">
        <v>10.43</v>
      </c>
    </row>
    <row r="34" spans="1:7" x14ac:dyDescent="0.3">
      <c r="A34" t="s">
        <v>1254</v>
      </c>
      <c r="B34" t="s">
        <v>4689</v>
      </c>
      <c r="C34" t="s">
        <v>4681</v>
      </c>
      <c r="D34" t="s">
        <v>4698</v>
      </c>
      <c r="E34" t="s">
        <v>4671</v>
      </c>
      <c r="F34" t="s">
        <v>4672</v>
      </c>
      <c r="G34">
        <v>11.1</v>
      </c>
    </row>
    <row r="35" spans="1:7" x14ac:dyDescent="0.3">
      <c r="A35" t="s">
        <v>1254</v>
      </c>
      <c r="B35" t="s">
        <v>4689</v>
      </c>
      <c r="C35" t="s">
        <v>4681</v>
      </c>
      <c r="D35" t="s">
        <v>5152</v>
      </c>
      <c r="E35" t="s">
        <v>1217</v>
      </c>
      <c r="F35" t="s">
        <v>1218</v>
      </c>
      <c r="G35">
        <v>5.28</v>
      </c>
    </row>
    <row r="36" spans="1:7" x14ac:dyDescent="0.3">
      <c r="A36" t="s">
        <v>1254</v>
      </c>
      <c r="B36" t="s">
        <v>4689</v>
      </c>
      <c r="C36" t="s">
        <v>4681</v>
      </c>
      <c r="D36" t="s">
        <v>4702</v>
      </c>
      <c r="E36" t="s">
        <v>4671</v>
      </c>
      <c r="F36" t="s">
        <v>4672</v>
      </c>
      <c r="G36">
        <v>5.21</v>
      </c>
    </row>
    <row r="37" spans="1:7" x14ac:dyDescent="0.3">
      <c r="A37" t="s">
        <v>1254</v>
      </c>
      <c r="B37" t="s">
        <v>4689</v>
      </c>
      <c r="C37" t="s">
        <v>4676</v>
      </c>
      <c r="D37" t="s">
        <v>4694</v>
      </c>
      <c r="E37" t="s">
        <v>4671</v>
      </c>
      <c r="F37" t="s">
        <v>4672</v>
      </c>
      <c r="G37">
        <v>8.2799999999999994</v>
      </c>
    </row>
    <row r="38" spans="1:7" x14ac:dyDescent="0.3">
      <c r="A38" t="s">
        <v>1254</v>
      </c>
      <c r="B38" t="s">
        <v>4689</v>
      </c>
      <c r="C38" t="s">
        <v>4676</v>
      </c>
      <c r="D38" t="s">
        <v>4700</v>
      </c>
      <c r="E38" t="s">
        <v>4671</v>
      </c>
      <c r="F38" t="s">
        <v>4672</v>
      </c>
      <c r="G38">
        <v>8.18</v>
      </c>
    </row>
    <row r="39" spans="1:7" x14ac:dyDescent="0.3">
      <c r="A39" t="s">
        <v>1254</v>
      </c>
      <c r="B39" t="s">
        <v>4689</v>
      </c>
      <c r="C39" t="s">
        <v>4280</v>
      </c>
      <c r="D39" t="s">
        <v>5154</v>
      </c>
      <c r="E39" t="s">
        <v>1275</v>
      </c>
      <c r="F39" t="s">
        <v>1276</v>
      </c>
      <c r="G39">
        <v>160</v>
      </c>
    </row>
    <row r="40" spans="1:7" x14ac:dyDescent="0.3">
      <c r="A40" t="s">
        <v>1254</v>
      </c>
      <c r="B40" t="s">
        <v>4689</v>
      </c>
      <c r="C40" t="s">
        <v>4280</v>
      </c>
      <c r="D40" t="s">
        <v>5155</v>
      </c>
      <c r="E40" t="s">
        <v>1275</v>
      </c>
      <c r="F40" t="s">
        <v>1276</v>
      </c>
      <c r="G40">
        <v>160</v>
      </c>
    </row>
    <row r="41" spans="1:7" x14ac:dyDescent="0.3">
      <c r="A41" t="s">
        <v>1254</v>
      </c>
      <c r="B41" t="s">
        <v>4689</v>
      </c>
      <c r="C41" t="s">
        <v>2105</v>
      </c>
      <c r="D41" t="s">
        <v>4687</v>
      </c>
      <c r="E41" t="s">
        <v>1646</v>
      </c>
      <c r="F41" t="s">
        <v>1647</v>
      </c>
      <c r="G41">
        <v>140.19999999999999</v>
      </c>
    </row>
    <row r="42" spans="1:7" x14ac:dyDescent="0.3">
      <c r="A42" t="s">
        <v>1254</v>
      </c>
      <c r="B42" t="s">
        <v>1884</v>
      </c>
      <c r="C42" t="s">
        <v>3843</v>
      </c>
      <c r="D42" t="s">
        <v>3839</v>
      </c>
      <c r="E42" t="s">
        <v>1871</v>
      </c>
      <c r="F42" t="s">
        <v>1872</v>
      </c>
      <c r="G42">
        <v>446</v>
      </c>
    </row>
    <row r="43" spans="1:7" x14ac:dyDescent="0.3">
      <c r="A43" t="s">
        <v>1254</v>
      </c>
      <c r="B43" t="s">
        <v>1884</v>
      </c>
      <c r="C43" t="s">
        <v>3843</v>
      </c>
      <c r="D43" t="s">
        <v>4002</v>
      </c>
      <c r="E43" t="s">
        <v>1871</v>
      </c>
      <c r="F43" t="s">
        <v>1872</v>
      </c>
      <c r="G43">
        <v>374</v>
      </c>
    </row>
    <row r="44" spans="1:7" x14ac:dyDescent="0.3">
      <c r="A44" t="s">
        <v>1254</v>
      </c>
      <c r="B44" t="s">
        <v>1884</v>
      </c>
      <c r="C44" t="s">
        <v>3843</v>
      </c>
      <c r="D44" t="s">
        <v>4131</v>
      </c>
      <c r="E44" t="s">
        <v>1871</v>
      </c>
      <c r="F44" t="s">
        <v>1872</v>
      </c>
      <c r="G44">
        <v>478</v>
      </c>
    </row>
    <row r="45" spans="1:7" x14ac:dyDescent="0.3">
      <c r="A45" t="s">
        <v>1254</v>
      </c>
      <c r="B45" t="s">
        <v>1884</v>
      </c>
      <c r="C45" t="s">
        <v>3843</v>
      </c>
      <c r="D45" t="s">
        <v>3844</v>
      </c>
      <c r="E45" t="s">
        <v>1871</v>
      </c>
      <c r="F45" t="s">
        <v>1872</v>
      </c>
      <c r="G45">
        <v>446</v>
      </c>
    </row>
    <row r="46" spans="1:7" x14ac:dyDescent="0.3">
      <c r="A46" t="s">
        <v>1254</v>
      </c>
      <c r="B46" t="s">
        <v>1884</v>
      </c>
      <c r="C46" t="s">
        <v>3843</v>
      </c>
      <c r="D46" t="s">
        <v>4003</v>
      </c>
      <c r="E46" t="s">
        <v>1871</v>
      </c>
      <c r="F46" t="s">
        <v>1872</v>
      </c>
      <c r="G46">
        <v>374</v>
      </c>
    </row>
    <row r="47" spans="1:7" x14ac:dyDescent="0.3">
      <c r="A47" t="s">
        <v>1254</v>
      </c>
      <c r="B47" t="s">
        <v>1884</v>
      </c>
      <c r="C47" t="s">
        <v>3843</v>
      </c>
      <c r="D47" t="s">
        <v>4132</v>
      </c>
      <c r="E47" t="s">
        <v>1871</v>
      </c>
      <c r="F47" t="s">
        <v>1872</v>
      </c>
      <c r="G47">
        <v>478</v>
      </c>
    </row>
    <row r="48" spans="1:7" x14ac:dyDescent="0.3">
      <c r="A48" t="s">
        <v>1254</v>
      </c>
      <c r="B48" t="s">
        <v>1884</v>
      </c>
      <c r="C48" t="s">
        <v>3988</v>
      </c>
      <c r="D48" t="s">
        <v>3984</v>
      </c>
      <c r="E48" t="s">
        <v>1871</v>
      </c>
      <c r="F48" t="s">
        <v>1872</v>
      </c>
      <c r="G48">
        <v>66</v>
      </c>
    </row>
    <row r="49" spans="1:7" x14ac:dyDescent="0.3">
      <c r="A49" t="s">
        <v>1254</v>
      </c>
      <c r="B49" t="s">
        <v>1884</v>
      </c>
      <c r="C49" t="s">
        <v>3988</v>
      </c>
      <c r="D49" t="s">
        <v>3990</v>
      </c>
      <c r="E49" t="s">
        <v>1871</v>
      </c>
      <c r="F49" t="s">
        <v>1872</v>
      </c>
      <c r="G49">
        <v>250</v>
      </c>
    </row>
    <row r="50" spans="1:7" x14ac:dyDescent="0.3">
      <c r="A50" t="s">
        <v>1254</v>
      </c>
      <c r="B50" t="s">
        <v>1884</v>
      </c>
      <c r="C50" t="s">
        <v>3988</v>
      </c>
      <c r="D50" t="s">
        <v>3994</v>
      </c>
      <c r="E50" t="s">
        <v>1871</v>
      </c>
      <c r="F50" t="s">
        <v>1872</v>
      </c>
      <c r="G50">
        <v>66</v>
      </c>
    </row>
    <row r="51" spans="1:7" x14ac:dyDescent="0.3">
      <c r="A51" t="s">
        <v>1254</v>
      </c>
      <c r="B51" t="s">
        <v>1884</v>
      </c>
      <c r="C51" t="s">
        <v>3988</v>
      </c>
      <c r="D51" t="s">
        <v>3996</v>
      </c>
      <c r="E51" t="s">
        <v>1871</v>
      </c>
      <c r="F51" t="s">
        <v>1872</v>
      </c>
      <c r="G51">
        <v>250</v>
      </c>
    </row>
    <row r="52" spans="1:7" x14ac:dyDescent="0.3">
      <c r="A52" t="s">
        <v>1254</v>
      </c>
      <c r="B52" t="s">
        <v>1884</v>
      </c>
      <c r="C52" t="s">
        <v>4126</v>
      </c>
      <c r="D52" t="s">
        <v>4121</v>
      </c>
      <c r="E52" t="s">
        <v>1871</v>
      </c>
      <c r="F52" t="s">
        <v>1872</v>
      </c>
      <c r="G52">
        <v>50.98</v>
      </c>
    </row>
    <row r="53" spans="1:7" x14ac:dyDescent="0.3">
      <c r="A53" t="s">
        <v>1254</v>
      </c>
      <c r="B53" t="s">
        <v>1884</v>
      </c>
      <c r="C53" t="s">
        <v>4126</v>
      </c>
      <c r="D53" t="s">
        <v>4127</v>
      </c>
      <c r="E53" t="s">
        <v>1871</v>
      </c>
      <c r="F53" t="s">
        <v>1872</v>
      </c>
      <c r="G53">
        <v>51.13</v>
      </c>
    </row>
    <row r="54" spans="1:7" x14ac:dyDescent="0.3">
      <c r="A54" t="s">
        <v>1254</v>
      </c>
      <c r="B54" t="s">
        <v>1884</v>
      </c>
      <c r="C54" t="s">
        <v>1888</v>
      </c>
      <c r="D54" t="s">
        <v>1882</v>
      </c>
      <c r="E54" t="s">
        <v>1871</v>
      </c>
      <c r="F54" t="s">
        <v>1872</v>
      </c>
      <c r="G54">
        <v>426</v>
      </c>
    </row>
    <row r="55" spans="1:7" x14ac:dyDescent="0.3">
      <c r="A55" t="s">
        <v>1254</v>
      </c>
      <c r="B55" t="s">
        <v>1884</v>
      </c>
      <c r="C55" t="s">
        <v>1888</v>
      </c>
      <c r="D55" t="s">
        <v>1891</v>
      </c>
      <c r="E55" t="s">
        <v>1871</v>
      </c>
      <c r="F55" t="s">
        <v>1872</v>
      </c>
      <c r="G55">
        <v>430</v>
      </c>
    </row>
    <row r="56" spans="1:7" x14ac:dyDescent="0.3">
      <c r="A56" t="s">
        <v>1254</v>
      </c>
      <c r="B56" t="s">
        <v>1884</v>
      </c>
      <c r="C56" t="s">
        <v>3833</v>
      </c>
      <c r="D56" t="s">
        <v>4261</v>
      </c>
      <c r="E56" t="s">
        <v>4262</v>
      </c>
      <c r="F56" t="s">
        <v>4263</v>
      </c>
      <c r="G56">
        <v>678</v>
      </c>
    </row>
    <row r="57" spans="1:7" x14ac:dyDescent="0.3">
      <c r="A57" t="s">
        <v>1254</v>
      </c>
      <c r="B57" t="s">
        <v>1884</v>
      </c>
      <c r="C57" t="s">
        <v>3833</v>
      </c>
      <c r="D57" t="s">
        <v>4265</v>
      </c>
      <c r="E57" t="s">
        <v>4262</v>
      </c>
      <c r="F57" t="s">
        <v>4263</v>
      </c>
      <c r="G57">
        <v>682</v>
      </c>
    </row>
    <row r="58" spans="1:7" x14ac:dyDescent="0.3">
      <c r="A58" t="s">
        <v>1254</v>
      </c>
      <c r="B58" t="s">
        <v>1884</v>
      </c>
      <c r="C58" t="s">
        <v>3833</v>
      </c>
      <c r="D58" t="s">
        <v>5632</v>
      </c>
      <c r="E58" t="s">
        <v>4633</v>
      </c>
      <c r="F58" t="s">
        <v>4634</v>
      </c>
      <c r="G58">
        <v>380.7</v>
      </c>
    </row>
    <row r="59" spans="1:7" x14ac:dyDescent="0.3">
      <c r="A59" t="s">
        <v>1254</v>
      </c>
      <c r="B59" t="s">
        <v>1884</v>
      </c>
      <c r="C59" t="s">
        <v>3833</v>
      </c>
      <c r="D59" t="s">
        <v>3829</v>
      </c>
      <c r="E59" t="s">
        <v>1871</v>
      </c>
      <c r="F59" t="s">
        <v>1872</v>
      </c>
      <c r="G59">
        <v>378</v>
      </c>
    </row>
    <row r="60" spans="1:7" x14ac:dyDescent="0.3">
      <c r="A60" t="s">
        <v>1254</v>
      </c>
      <c r="B60" t="s">
        <v>1884</v>
      </c>
      <c r="C60" t="s">
        <v>3833</v>
      </c>
      <c r="D60" t="s">
        <v>3998</v>
      </c>
      <c r="E60" t="s">
        <v>1871</v>
      </c>
      <c r="F60" t="s">
        <v>1872</v>
      </c>
      <c r="G60">
        <v>593.5</v>
      </c>
    </row>
    <row r="61" spans="1:7" x14ac:dyDescent="0.3">
      <c r="A61" t="s">
        <v>1254</v>
      </c>
      <c r="B61" t="s">
        <v>1884</v>
      </c>
      <c r="C61" t="s">
        <v>3833</v>
      </c>
      <c r="D61" t="s">
        <v>4129</v>
      </c>
      <c r="E61" t="s">
        <v>1871</v>
      </c>
      <c r="F61" t="s">
        <v>1872</v>
      </c>
      <c r="G61">
        <v>529</v>
      </c>
    </row>
    <row r="62" spans="1:7" x14ac:dyDescent="0.3">
      <c r="A62" t="s">
        <v>1254</v>
      </c>
      <c r="B62" t="s">
        <v>1884</v>
      </c>
      <c r="C62" t="s">
        <v>3833</v>
      </c>
      <c r="D62" t="s">
        <v>5633</v>
      </c>
      <c r="E62" t="s">
        <v>4633</v>
      </c>
      <c r="F62" t="s">
        <v>4634</v>
      </c>
      <c r="G62">
        <v>381.5</v>
      </c>
    </row>
    <row r="63" spans="1:7" x14ac:dyDescent="0.3">
      <c r="A63" t="s">
        <v>1254</v>
      </c>
      <c r="B63" t="s">
        <v>1884</v>
      </c>
      <c r="C63" t="s">
        <v>3833</v>
      </c>
      <c r="D63" t="s">
        <v>3834</v>
      </c>
      <c r="E63" t="s">
        <v>1871</v>
      </c>
      <c r="F63" t="s">
        <v>1872</v>
      </c>
      <c r="G63">
        <v>378</v>
      </c>
    </row>
    <row r="64" spans="1:7" x14ac:dyDescent="0.3">
      <c r="A64" t="s">
        <v>1254</v>
      </c>
      <c r="B64" t="s">
        <v>1884</v>
      </c>
      <c r="C64" t="s">
        <v>3833</v>
      </c>
      <c r="D64" t="s">
        <v>3999</v>
      </c>
      <c r="E64" t="s">
        <v>1871</v>
      </c>
      <c r="F64" t="s">
        <v>1872</v>
      </c>
      <c r="G64">
        <v>586</v>
      </c>
    </row>
    <row r="65" spans="1:7" x14ac:dyDescent="0.3">
      <c r="A65" t="s">
        <v>1254</v>
      </c>
      <c r="B65" t="s">
        <v>1884</v>
      </c>
      <c r="C65" t="s">
        <v>3833</v>
      </c>
      <c r="D65" t="s">
        <v>4130</v>
      </c>
      <c r="E65" t="s">
        <v>1871</v>
      </c>
      <c r="F65" t="s">
        <v>1872</v>
      </c>
      <c r="G65">
        <v>529</v>
      </c>
    </row>
    <row r="66" spans="1:7" x14ac:dyDescent="0.3">
      <c r="A66" t="s">
        <v>1254</v>
      </c>
      <c r="B66" t="s">
        <v>1884</v>
      </c>
      <c r="C66" t="s">
        <v>1901</v>
      </c>
      <c r="D66" t="s">
        <v>1894</v>
      </c>
      <c r="E66" t="s">
        <v>1896</v>
      </c>
      <c r="F66" t="s">
        <v>1897</v>
      </c>
      <c r="G66">
        <v>914.2</v>
      </c>
    </row>
    <row r="67" spans="1:7" x14ac:dyDescent="0.3">
      <c r="A67" t="s">
        <v>1254</v>
      </c>
      <c r="B67" t="s">
        <v>1884</v>
      </c>
      <c r="C67" t="s">
        <v>1901</v>
      </c>
      <c r="D67" t="s">
        <v>3836</v>
      </c>
      <c r="E67" t="s">
        <v>1896</v>
      </c>
      <c r="F67" t="s">
        <v>1897</v>
      </c>
      <c r="G67">
        <v>882</v>
      </c>
    </row>
    <row r="68" spans="1:7" x14ac:dyDescent="0.3">
      <c r="A68" t="s">
        <v>1254</v>
      </c>
      <c r="B68" t="s">
        <v>1884</v>
      </c>
      <c r="C68" t="s">
        <v>1901</v>
      </c>
      <c r="D68" t="s">
        <v>4000</v>
      </c>
      <c r="E68" t="s">
        <v>1896</v>
      </c>
      <c r="F68" t="s">
        <v>1897</v>
      </c>
      <c r="G68">
        <v>916</v>
      </c>
    </row>
    <row r="69" spans="1:7" x14ac:dyDescent="0.3">
      <c r="A69" t="s">
        <v>1254</v>
      </c>
      <c r="B69" t="s">
        <v>1884</v>
      </c>
      <c r="C69" t="s">
        <v>1901</v>
      </c>
      <c r="D69" t="s">
        <v>1902</v>
      </c>
      <c r="E69" t="s">
        <v>1896</v>
      </c>
      <c r="F69" t="s">
        <v>1897</v>
      </c>
      <c r="G69">
        <v>913.6</v>
      </c>
    </row>
    <row r="70" spans="1:7" x14ac:dyDescent="0.3">
      <c r="A70" t="s">
        <v>1254</v>
      </c>
      <c r="B70" t="s">
        <v>1884</v>
      </c>
      <c r="C70" t="s">
        <v>1901</v>
      </c>
      <c r="D70" t="s">
        <v>3838</v>
      </c>
      <c r="E70" t="s">
        <v>1896</v>
      </c>
      <c r="F70" t="s">
        <v>1897</v>
      </c>
      <c r="G70">
        <v>877</v>
      </c>
    </row>
    <row r="71" spans="1:7" x14ac:dyDescent="0.3">
      <c r="A71" t="s">
        <v>1254</v>
      </c>
      <c r="B71" t="s">
        <v>1884</v>
      </c>
      <c r="C71" t="s">
        <v>1901</v>
      </c>
      <c r="D71" t="s">
        <v>4001</v>
      </c>
      <c r="E71" t="s">
        <v>1896</v>
      </c>
      <c r="F71" t="s">
        <v>1897</v>
      </c>
      <c r="G71">
        <v>916</v>
      </c>
    </row>
    <row r="72" spans="1:7" x14ac:dyDescent="0.3">
      <c r="A72" t="s">
        <v>1254</v>
      </c>
      <c r="B72" t="s">
        <v>1878</v>
      </c>
      <c r="C72" t="s">
        <v>1881</v>
      </c>
      <c r="D72" t="s">
        <v>1876</v>
      </c>
      <c r="E72" t="s">
        <v>1871</v>
      </c>
      <c r="F72" t="s">
        <v>1872</v>
      </c>
      <c r="G72">
        <v>306</v>
      </c>
    </row>
    <row r="73" spans="1:7" x14ac:dyDescent="0.3">
      <c r="A73" t="s">
        <v>1254</v>
      </c>
      <c r="B73" t="s">
        <v>1878</v>
      </c>
      <c r="C73" t="s">
        <v>1881</v>
      </c>
      <c r="D73" t="s">
        <v>3983</v>
      </c>
      <c r="E73" t="s">
        <v>1871</v>
      </c>
      <c r="F73" t="s">
        <v>1872</v>
      </c>
      <c r="G73">
        <v>322</v>
      </c>
    </row>
    <row r="74" spans="1:7" x14ac:dyDescent="0.3">
      <c r="A74" t="s">
        <v>1254</v>
      </c>
      <c r="B74" t="s">
        <v>3548</v>
      </c>
      <c r="C74" t="s">
        <v>204</v>
      </c>
      <c r="D74" t="s">
        <v>3547</v>
      </c>
      <c r="E74" t="s">
        <v>86</v>
      </c>
      <c r="F74" t="s">
        <v>87</v>
      </c>
      <c r="G74">
        <v>21.45</v>
      </c>
    </row>
    <row r="75" spans="1:7" x14ac:dyDescent="0.3">
      <c r="A75" t="s">
        <v>1254</v>
      </c>
      <c r="B75" t="s">
        <v>1545</v>
      </c>
      <c r="C75" t="s">
        <v>613</v>
      </c>
      <c r="D75" t="s">
        <v>4658</v>
      </c>
      <c r="E75" t="s">
        <v>521</v>
      </c>
      <c r="F75" t="s">
        <v>522</v>
      </c>
      <c r="G75">
        <v>24.47</v>
      </c>
    </row>
    <row r="76" spans="1:7" x14ac:dyDescent="0.3">
      <c r="A76" t="s">
        <v>1254</v>
      </c>
      <c r="B76" t="s">
        <v>1545</v>
      </c>
      <c r="C76" t="s">
        <v>242</v>
      </c>
      <c r="D76" t="s">
        <v>2233</v>
      </c>
      <c r="E76" t="s">
        <v>521</v>
      </c>
      <c r="F76" t="s">
        <v>522</v>
      </c>
      <c r="G76">
        <v>43.9</v>
      </c>
    </row>
    <row r="77" spans="1:7" x14ac:dyDescent="0.3">
      <c r="A77" t="s">
        <v>1254</v>
      </c>
      <c r="B77" t="s">
        <v>1545</v>
      </c>
      <c r="C77" t="s">
        <v>78</v>
      </c>
      <c r="D77" t="s">
        <v>1544</v>
      </c>
      <c r="E77" t="s">
        <v>217</v>
      </c>
      <c r="F77" t="s">
        <v>218</v>
      </c>
      <c r="G77">
        <v>14.5</v>
      </c>
    </row>
    <row r="78" spans="1:7" x14ac:dyDescent="0.3">
      <c r="A78" t="s">
        <v>1254</v>
      </c>
      <c r="B78" t="s">
        <v>1545</v>
      </c>
      <c r="C78" t="s">
        <v>204</v>
      </c>
      <c r="D78" t="s">
        <v>3123</v>
      </c>
      <c r="E78" t="s">
        <v>86</v>
      </c>
      <c r="F78" t="s">
        <v>87</v>
      </c>
      <c r="G78">
        <v>173</v>
      </c>
    </row>
    <row r="79" spans="1:7" x14ac:dyDescent="0.3">
      <c r="A79" t="s">
        <v>1254</v>
      </c>
      <c r="B79" t="s">
        <v>1545</v>
      </c>
      <c r="C79" t="s">
        <v>204</v>
      </c>
      <c r="D79" t="s">
        <v>3124</v>
      </c>
      <c r="E79" t="s">
        <v>86</v>
      </c>
      <c r="F79" t="s">
        <v>87</v>
      </c>
      <c r="G79">
        <v>152</v>
      </c>
    </row>
    <row r="80" spans="1:7" x14ac:dyDescent="0.3">
      <c r="A80" t="s">
        <v>1254</v>
      </c>
      <c r="B80" t="s">
        <v>1545</v>
      </c>
      <c r="C80" t="s">
        <v>204</v>
      </c>
      <c r="D80" t="s">
        <v>3107</v>
      </c>
      <c r="E80" t="s">
        <v>217</v>
      </c>
      <c r="F80" t="s">
        <v>218</v>
      </c>
      <c r="G80">
        <v>170</v>
      </c>
    </row>
    <row r="81" spans="1:7" x14ac:dyDescent="0.3">
      <c r="A81" t="s">
        <v>1254</v>
      </c>
      <c r="B81" t="s">
        <v>1545</v>
      </c>
      <c r="C81" t="s">
        <v>80</v>
      </c>
      <c r="D81" t="s">
        <v>2312</v>
      </c>
      <c r="E81" t="s">
        <v>206</v>
      </c>
      <c r="F81" t="s">
        <v>207</v>
      </c>
      <c r="G81">
        <v>142</v>
      </c>
    </row>
    <row r="82" spans="1:7" x14ac:dyDescent="0.3">
      <c r="A82" t="s">
        <v>1254</v>
      </c>
      <c r="B82" t="s">
        <v>1545</v>
      </c>
      <c r="C82" t="s">
        <v>1718</v>
      </c>
      <c r="D82" t="s">
        <v>1870</v>
      </c>
      <c r="E82" t="s">
        <v>1871</v>
      </c>
      <c r="F82" t="s">
        <v>1872</v>
      </c>
      <c r="G82">
        <v>495</v>
      </c>
    </row>
    <row r="83" spans="1:7" x14ac:dyDescent="0.3">
      <c r="A83" t="s">
        <v>1254</v>
      </c>
      <c r="B83" t="s">
        <v>1545</v>
      </c>
      <c r="C83" t="s">
        <v>1718</v>
      </c>
      <c r="D83" t="s">
        <v>3827</v>
      </c>
      <c r="E83" t="s">
        <v>1871</v>
      </c>
      <c r="F83" t="s">
        <v>1872</v>
      </c>
      <c r="G83">
        <v>419</v>
      </c>
    </row>
    <row r="84" spans="1:7" x14ac:dyDescent="0.3">
      <c r="A84" t="s">
        <v>1254</v>
      </c>
      <c r="B84" t="s">
        <v>1545</v>
      </c>
      <c r="C84" t="s">
        <v>1718</v>
      </c>
      <c r="D84" t="s">
        <v>3980</v>
      </c>
      <c r="E84" t="s">
        <v>1871</v>
      </c>
      <c r="F84" t="s">
        <v>1872</v>
      </c>
      <c r="G84">
        <v>458</v>
      </c>
    </row>
    <row r="85" spans="1:7" x14ac:dyDescent="0.3">
      <c r="A85" t="s">
        <v>1254</v>
      </c>
      <c r="B85" t="s">
        <v>1545</v>
      </c>
      <c r="C85" t="s">
        <v>1718</v>
      </c>
      <c r="D85" t="s">
        <v>1874</v>
      </c>
      <c r="E85" t="s">
        <v>1871</v>
      </c>
      <c r="F85" t="s">
        <v>1872</v>
      </c>
      <c r="G85">
        <v>498</v>
      </c>
    </row>
    <row r="86" spans="1:7" x14ac:dyDescent="0.3">
      <c r="A86" t="s">
        <v>1254</v>
      </c>
      <c r="B86" t="s">
        <v>1545</v>
      </c>
      <c r="C86" t="s">
        <v>1718</v>
      </c>
      <c r="D86" t="s">
        <v>3828</v>
      </c>
      <c r="E86" t="s">
        <v>1871</v>
      </c>
      <c r="F86" t="s">
        <v>1872</v>
      </c>
      <c r="G86">
        <v>419</v>
      </c>
    </row>
    <row r="87" spans="1:7" x14ac:dyDescent="0.3">
      <c r="A87" t="s">
        <v>1254</v>
      </c>
      <c r="B87" t="s">
        <v>1545</v>
      </c>
      <c r="C87" t="s">
        <v>1718</v>
      </c>
      <c r="D87" t="s">
        <v>3982</v>
      </c>
      <c r="E87" t="s">
        <v>1871</v>
      </c>
      <c r="F87" t="s">
        <v>1872</v>
      </c>
      <c r="G87">
        <v>458</v>
      </c>
    </row>
    <row r="88" spans="1:7" x14ac:dyDescent="0.3">
      <c r="A88" t="s">
        <v>1254</v>
      </c>
      <c r="B88" t="s">
        <v>1545</v>
      </c>
      <c r="C88" t="s">
        <v>1718</v>
      </c>
      <c r="D88" t="s">
        <v>5086</v>
      </c>
      <c r="E88" t="s">
        <v>4633</v>
      </c>
      <c r="F88" t="s">
        <v>4634</v>
      </c>
      <c r="G88">
        <v>305</v>
      </c>
    </row>
    <row r="89" spans="1:7" x14ac:dyDescent="0.3">
      <c r="A89" t="s">
        <v>1254</v>
      </c>
      <c r="B89" t="s">
        <v>1545</v>
      </c>
      <c r="C89" t="s">
        <v>1718</v>
      </c>
      <c r="D89" t="s">
        <v>5088</v>
      </c>
      <c r="E89" t="s">
        <v>4633</v>
      </c>
      <c r="F89" t="s">
        <v>4634</v>
      </c>
      <c r="G89">
        <v>300</v>
      </c>
    </row>
    <row r="90" spans="1:7" x14ac:dyDescent="0.3">
      <c r="A90" t="s">
        <v>1254</v>
      </c>
      <c r="B90" t="s">
        <v>1545</v>
      </c>
      <c r="C90" t="s">
        <v>4260</v>
      </c>
      <c r="D90" t="s">
        <v>5631</v>
      </c>
      <c r="E90" t="s">
        <v>4748</v>
      </c>
      <c r="F90" t="s">
        <v>4749</v>
      </c>
      <c r="G90">
        <v>55</v>
      </c>
    </row>
    <row r="91" spans="1:7" x14ac:dyDescent="0.3">
      <c r="A91" t="s">
        <v>1254</v>
      </c>
      <c r="B91" t="s">
        <v>1545</v>
      </c>
      <c r="C91" t="s">
        <v>4260</v>
      </c>
      <c r="D91" t="s">
        <v>5091</v>
      </c>
      <c r="E91" t="s">
        <v>3881</v>
      </c>
      <c r="F91" t="s">
        <v>3882</v>
      </c>
      <c r="G91">
        <v>48</v>
      </c>
    </row>
    <row r="92" spans="1:7" x14ac:dyDescent="0.3">
      <c r="A92" t="s">
        <v>1254</v>
      </c>
      <c r="B92" t="s">
        <v>1545</v>
      </c>
      <c r="C92" t="s">
        <v>4260</v>
      </c>
      <c r="D92" t="s">
        <v>4256</v>
      </c>
      <c r="E92" t="s">
        <v>3881</v>
      </c>
      <c r="F92" t="s">
        <v>3882</v>
      </c>
      <c r="G92">
        <v>29</v>
      </c>
    </row>
    <row r="93" spans="1:7" x14ac:dyDescent="0.3">
      <c r="A93" t="s">
        <v>1254</v>
      </c>
      <c r="B93" t="s">
        <v>1255</v>
      </c>
      <c r="C93" t="s">
        <v>5160</v>
      </c>
      <c r="D93" t="s">
        <v>5156</v>
      </c>
      <c r="E93" t="s">
        <v>86</v>
      </c>
      <c r="F93" t="s">
        <v>87</v>
      </c>
      <c r="G93">
        <v>3.73</v>
      </c>
    </row>
    <row r="94" spans="1:7" x14ac:dyDescent="0.3">
      <c r="A94" t="s">
        <v>1254</v>
      </c>
      <c r="B94" t="s">
        <v>1255</v>
      </c>
      <c r="C94" t="s">
        <v>2238</v>
      </c>
      <c r="D94" t="s">
        <v>2234</v>
      </c>
      <c r="E94" t="s">
        <v>1871</v>
      </c>
      <c r="F94" t="s">
        <v>1872</v>
      </c>
      <c r="G94">
        <v>69</v>
      </c>
    </row>
    <row r="95" spans="1:7" x14ac:dyDescent="0.3">
      <c r="A95" t="s">
        <v>1254</v>
      </c>
      <c r="B95" t="s">
        <v>1255</v>
      </c>
      <c r="C95" t="s">
        <v>2238</v>
      </c>
      <c r="D95" t="s">
        <v>6005</v>
      </c>
      <c r="E95" t="s">
        <v>1871</v>
      </c>
      <c r="F95" t="s">
        <v>1872</v>
      </c>
      <c r="G95">
        <v>202.4</v>
      </c>
    </row>
    <row r="96" spans="1:7" x14ac:dyDescent="0.3">
      <c r="A96" t="s">
        <v>1254</v>
      </c>
      <c r="B96" t="s">
        <v>1255</v>
      </c>
      <c r="C96" t="s">
        <v>1267</v>
      </c>
      <c r="D96" t="s">
        <v>1259</v>
      </c>
      <c r="E96" t="s">
        <v>1261</v>
      </c>
      <c r="F96" t="s">
        <v>1262</v>
      </c>
      <c r="G96">
        <v>350</v>
      </c>
    </row>
    <row r="97" spans="1:7" x14ac:dyDescent="0.3">
      <c r="A97" t="s">
        <v>1254</v>
      </c>
      <c r="B97" t="s">
        <v>1255</v>
      </c>
      <c r="C97" t="s">
        <v>1267</v>
      </c>
      <c r="D97" t="s">
        <v>1268</v>
      </c>
      <c r="E97" t="s">
        <v>1261</v>
      </c>
      <c r="F97" t="s">
        <v>1262</v>
      </c>
      <c r="G97">
        <v>350</v>
      </c>
    </row>
    <row r="98" spans="1:7" x14ac:dyDescent="0.3">
      <c r="A98" t="s">
        <v>1254</v>
      </c>
      <c r="B98" t="s">
        <v>1255</v>
      </c>
      <c r="C98" t="s">
        <v>1267</v>
      </c>
      <c r="D98" t="s">
        <v>5677</v>
      </c>
      <c r="E98" t="s">
        <v>1261</v>
      </c>
      <c r="F98" t="s">
        <v>1262</v>
      </c>
      <c r="G98">
        <v>290</v>
      </c>
    </row>
    <row r="99" spans="1:7" x14ac:dyDescent="0.3">
      <c r="A99" t="s">
        <v>1254</v>
      </c>
      <c r="B99" t="s">
        <v>1255</v>
      </c>
      <c r="C99" t="s">
        <v>1267</v>
      </c>
      <c r="D99" t="s">
        <v>5998</v>
      </c>
      <c r="E99" t="s">
        <v>1261</v>
      </c>
      <c r="F99" t="s">
        <v>1262</v>
      </c>
      <c r="G99">
        <v>282.95</v>
      </c>
    </row>
    <row r="100" spans="1:7" x14ac:dyDescent="0.3">
      <c r="A100" t="s">
        <v>1254</v>
      </c>
      <c r="B100" t="s">
        <v>1255</v>
      </c>
      <c r="C100" t="s">
        <v>1267</v>
      </c>
      <c r="D100" t="s">
        <v>1269</v>
      </c>
      <c r="E100" t="s">
        <v>1261</v>
      </c>
      <c r="F100" t="s">
        <v>1262</v>
      </c>
      <c r="G100">
        <v>350</v>
      </c>
    </row>
    <row r="101" spans="1:7" x14ac:dyDescent="0.3">
      <c r="A101" t="s">
        <v>1254</v>
      </c>
      <c r="B101" t="s">
        <v>1255</v>
      </c>
      <c r="C101" t="s">
        <v>1267</v>
      </c>
      <c r="D101" t="s">
        <v>1272</v>
      </c>
      <c r="E101" t="s">
        <v>1261</v>
      </c>
      <c r="F101" t="s">
        <v>1262</v>
      </c>
      <c r="G101">
        <v>350</v>
      </c>
    </row>
    <row r="102" spans="1:7" x14ac:dyDescent="0.3">
      <c r="A102" t="s">
        <v>1254</v>
      </c>
      <c r="B102" t="s">
        <v>1255</v>
      </c>
      <c r="C102" t="s">
        <v>1267</v>
      </c>
      <c r="D102" t="s">
        <v>5678</v>
      </c>
      <c r="E102" t="s">
        <v>1261</v>
      </c>
      <c r="F102" t="s">
        <v>1262</v>
      </c>
      <c r="G102">
        <v>290</v>
      </c>
    </row>
    <row r="103" spans="1:7" x14ac:dyDescent="0.3">
      <c r="A103" t="s">
        <v>1254</v>
      </c>
      <c r="B103" t="s">
        <v>1255</v>
      </c>
      <c r="C103" t="s">
        <v>1267</v>
      </c>
      <c r="D103" t="s">
        <v>6000</v>
      </c>
      <c r="E103" t="s">
        <v>1261</v>
      </c>
      <c r="F103" t="s">
        <v>1262</v>
      </c>
      <c r="G103">
        <v>282.45</v>
      </c>
    </row>
    <row r="104" spans="1:7" x14ac:dyDescent="0.3">
      <c r="A104" t="s">
        <v>1254</v>
      </c>
      <c r="B104" t="s">
        <v>1255</v>
      </c>
      <c r="C104" t="s">
        <v>78</v>
      </c>
      <c r="D104" t="s">
        <v>3549</v>
      </c>
      <c r="E104" t="s">
        <v>86</v>
      </c>
      <c r="F104" t="s">
        <v>87</v>
      </c>
      <c r="G104">
        <v>17.649999999999999</v>
      </c>
    </row>
    <row r="105" spans="1:7" x14ac:dyDescent="0.3">
      <c r="A105" t="s">
        <v>1254</v>
      </c>
      <c r="B105" t="s">
        <v>1255</v>
      </c>
      <c r="C105" t="s">
        <v>1916</v>
      </c>
      <c r="D105" t="s">
        <v>4704</v>
      </c>
      <c r="E105" t="s">
        <v>217</v>
      </c>
      <c r="F105" t="s">
        <v>218</v>
      </c>
      <c r="G105">
        <v>18.100000000000001</v>
      </c>
    </row>
    <row r="106" spans="1:7" x14ac:dyDescent="0.3">
      <c r="A106" t="s">
        <v>1254</v>
      </c>
      <c r="B106" t="s">
        <v>1255</v>
      </c>
      <c r="C106" t="s">
        <v>1916</v>
      </c>
      <c r="D106" t="s">
        <v>1912</v>
      </c>
      <c r="E106" t="s">
        <v>213</v>
      </c>
      <c r="F106" t="s">
        <v>214</v>
      </c>
      <c r="G106">
        <v>13.5</v>
      </c>
    </row>
    <row r="107" spans="1:7" x14ac:dyDescent="0.3">
      <c r="A107" t="s">
        <v>1254</v>
      </c>
      <c r="B107" t="s">
        <v>1255</v>
      </c>
      <c r="C107" t="s">
        <v>1258</v>
      </c>
      <c r="D107" t="s">
        <v>1252</v>
      </c>
      <c r="E107" t="s">
        <v>217</v>
      </c>
      <c r="F107" t="s">
        <v>218</v>
      </c>
      <c r="G107">
        <v>14</v>
      </c>
    </row>
    <row r="108" spans="1:7" x14ac:dyDescent="0.3">
      <c r="A108" t="s">
        <v>1254</v>
      </c>
      <c r="B108" t="s">
        <v>1255</v>
      </c>
      <c r="C108" t="s">
        <v>4280</v>
      </c>
      <c r="D108" t="s">
        <v>4276</v>
      </c>
      <c r="E108" t="s">
        <v>1275</v>
      </c>
      <c r="F108" t="s">
        <v>1276</v>
      </c>
      <c r="G108">
        <v>286</v>
      </c>
    </row>
    <row r="109" spans="1:7" x14ac:dyDescent="0.3">
      <c r="A109" t="s">
        <v>1254</v>
      </c>
      <c r="B109" t="s">
        <v>1255</v>
      </c>
      <c r="C109" t="s">
        <v>4280</v>
      </c>
      <c r="D109" t="s">
        <v>6001</v>
      </c>
      <c r="E109" t="s">
        <v>5680</v>
      </c>
      <c r="F109" t="s">
        <v>5681</v>
      </c>
      <c r="G109">
        <v>167.6</v>
      </c>
    </row>
    <row r="110" spans="1:7" x14ac:dyDescent="0.3">
      <c r="A110" t="s">
        <v>1254</v>
      </c>
      <c r="B110" t="s">
        <v>1255</v>
      </c>
      <c r="C110" t="s">
        <v>4280</v>
      </c>
      <c r="D110" t="s">
        <v>5679</v>
      </c>
      <c r="E110" t="s">
        <v>5680</v>
      </c>
      <c r="F110" t="s">
        <v>5681</v>
      </c>
      <c r="G110">
        <v>140.4</v>
      </c>
    </row>
    <row r="111" spans="1:7" x14ac:dyDescent="0.3">
      <c r="A111" t="s">
        <v>1254</v>
      </c>
      <c r="B111" t="s">
        <v>1255</v>
      </c>
      <c r="C111" t="s">
        <v>4280</v>
      </c>
      <c r="D111" t="s">
        <v>4282</v>
      </c>
      <c r="E111" t="s">
        <v>1275</v>
      </c>
      <c r="F111" t="s">
        <v>1276</v>
      </c>
      <c r="G111">
        <v>285</v>
      </c>
    </row>
    <row r="112" spans="1:7" x14ac:dyDescent="0.3">
      <c r="A112" t="s">
        <v>1254</v>
      </c>
      <c r="B112" t="s">
        <v>1255</v>
      </c>
      <c r="C112" t="s">
        <v>4280</v>
      </c>
      <c r="D112" t="s">
        <v>6002</v>
      </c>
      <c r="E112" t="s">
        <v>5680</v>
      </c>
      <c r="F112" t="s">
        <v>5681</v>
      </c>
      <c r="G112">
        <v>167.6</v>
      </c>
    </row>
    <row r="113" spans="1:7" x14ac:dyDescent="0.3">
      <c r="A113" t="s">
        <v>1254</v>
      </c>
      <c r="B113" t="s">
        <v>1255</v>
      </c>
      <c r="C113" t="s">
        <v>4280</v>
      </c>
      <c r="D113" t="s">
        <v>5682</v>
      </c>
      <c r="E113" t="s">
        <v>5680</v>
      </c>
      <c r="F113" t="s">
        <v>5681</v>
      </c>
      <c r="G113">
        <v>140</v>
      </c>
    </row>
    <row r="114" spans="1:7" x14ac:dyDescent="0.3">
      <c r="A114" t="s">
        <v>1254</v>
      </c>
      <c r="B114" t="s">
        <v>1255</v>
      </c>
      <c r="C114" t="s">
        <v>4280</v>
      </c>
      <c r="D114" t="s">
        <v>4284</v>
      </c>
      <c r="E114" t="s">
        <v>1275</v>
      </c>
      <c r="F114" t="s">
        <v>1276</v>
      </c>
      <c r="G114">
        <v>179</v>
      </c>
    </row>
    <row r="115" spans="1:7" x14ac:dyDescent="0.3">
      <c r="A115" t="s">
        <v>1254</v>
      </c>
      <c r="B115" t="s">
        <v>1255</v>
      </c>
      <c r="C115" t="s">
        <v>4280</v>
      </c>
      <c r="D115" t="s">
        <v>6003</v>
      </c>
      <c r="E115" t="s">
        <v>5680</v>
      </c>
      <c r="F115" t="s">
        <v>5681</v>
      </c>
      <c r="G115">
        <v>159.6</v>
      </c>
    </row>
    <row r="116" spans="1:7" x14ac:dyDescent="0.3">
      <c r="A116" t="s">
        <v>1254</v>
      </c>
      <c r="B116" t="s">
        <v>1255</v>
      </c>
      <c r="C116" t="s">
        <v>4280</v>
      </c>
      <c r="D116" t="s">
        <v>5683</v>
      </c>
      <c r="E116" t="s">
        <v>5680</v>
      </c>
      <c r="F116" t="s">
        <v>5681</v>
      </c>
      <c r="G116">
        <v>140</v>
      </c>
    </row>
    <row r="117" spans="1:7" x14ac:dyDescent="0.3">
      <c r="A117" t="s">
        <v>1254</v>
      </c>
      <c r="B117" t="s">
        <v>1255</v>
      </c>
      <c r="C117" t="s">
        <v>4280</v>
      </c>
      <c r="D117" t="s">
        <v>4288</v>
      </c>
      <c r="E117" t="s">
        <v>1275</v>
      </c>
      <c r="F117" t="s">
        <v>1276</v>
      </c>
      <c r="G117">
        <v>179</v>
      </c>
    </row>
    <row r="118" spans="1:7" x14ac:dyDescent="0.3">
      <c r="A118" t="s">
        <v>1254</v>
      </c>
      <c r="B118" t="s">
        <v>1255</v>
      </c>
      <c r="C118" t="s">
        <v>4280</v>
      </c>
      <c r="D118" t="s">
        <v>6004</v>
      </c>
      <c r="E118" t="s">
        <v>5680</v>
      </c>
      <c r="F118" t="s">
        <v>5681</v>
      </c>
      <c r="G118">
        <v>159.6</v>
      </c>
    </row>
    <row r="119" spans="1:7" x14ac:dyDescent="0.3">
      <c r="A119" t="s">
        <v>1254</v>
      </c>
      <c r="B119" t="s">
        <v>1255</v>
      </c>
      <c r="C119" t="s">
        <v>4280</v>
      </c>
      <c r="D119" t="s">
        <v>5684</v>
      </c>
      <c r="E119" t="s">
        <v>5680</v>
      </c>
      <c r="F119" t="s">
        <v>5681</v>
      </c>
      <c r="G119">
        <v>140.30000000000001</v>
      </c>
    </row>
    <row r="120" spans="1:7" x14ac:dyDescent="0.3">
      <c r="A120" t="s">
        <v>1254</v>
      </c>
      <c r="B120" t="s">
        <v>1255</v>
      </c>
      <c r="C120" t="s">
        <v>3670</v>
      </c>
      <c r="D120" t="s">
        <v>3667</v>
      </c>
      <c r="E120" t="s">
        <v>1896</v>
      </c>
      <c r="F120" t="s">
        <v>1897</v>
      </c>
      <c r="G120">
        <v>410</v>
      </c>
    </row>
    <row r="121" spans="1:7" x14ac:dyDescent="0.3">
      <c r="A121" t="s">
        <v>1254</v>
      </c>
      <c r="B121" t="s">
        <v>1255</v>
      </c>
      <c r="C121" t="s">
        <v>3670</v>
      </c>
      <c r="D121" t="s">
        <v>3673</v>
      </c>
      <c r="E121" t="s">
        <v>1896</v>
      </c>
      <c r="F121" t="s">
        <v>1897</v>
      </c>
      <c r="G121">
        <v>410</v>
      </c>
    </row>
    <row r="122" spans="1:7" x14ac:dyDescent="0.3">
      <c r="A122" t="s">
        <v>1254</v>
      </c>
      <c r="B122" t="s">
        <v>1255</v>
      </c>
      <c r="C122" t="s">
        <v>3401</v>
      </c>
      <c r="D122" t="s">
        <v>3398</v>
      </c>
      <c r="E122" t="s">
        <v>1896</v>
      </c>
      <c r="F122" t="s">
        <v>1897</v>
      </c>
      <c r="G122">
        <v>150.80000000000001</v>
      </c>
    </row>
    <row r="123" spans="1:7" x14ac:dyDescent="0.3">
      <c r="A123" t="s">
        <v>1254</v>
      </c>
      <c r="B123" t="s">
        <v>1255</v>
      </c>
      <c r="C123" t="s">
        <v>5104</v>
      </c>
      <c r="D123" t="s">
        <v>5995</v>
      </c>
      <c r="E123" t="s">
        <v>5101</v>
      </c>
      <c r="F123" t="s">
        <v>5102</v>
      </c>
      <c r="G123">
        <v>1148.7</v>
      </c>
    </row>
    <row r="124" spans="1:7" x14ac:dyDescent="0.3">
      <c r="A124" t="s">
        <v>1254</v>
      </c>
      <c r="B124" t="s">
        <v>1255</v>
      </c>
      <c r="C124" t="s">
        <v>5104</v>
      </c>
      <c r="D124" t="s">
        <v>5996</v>
      </c>
      <c r="E124" t="s">
        <v>5101</v>
      </c>
      <c r="F124" t="s">
        <v>5102</v>
      </c>
      <c r="G124">
        <v>1155.4000000000001</v>
      </c>
    </row>
    <row r="125" spans="1:7" x14ac:dyDescent="0.3">
      <c r="A125" t="s">
        <v>1254</v>
      </c>
      <c r="B125" t="s">
        <v>1255</v>
      </c>
      <c r="C125" t="s">
        <v>1901</v>
      </c>
      <c r="D125" t="s">
        <v>4274</v>
      </c>
      <c r="E125" t="s">
        <v>1896</v>
      </c>
      <c r="F125" t="s">
        <v>1897</v>
      </c>
      <c r="G125">
        <v>1087</v>
      </c>
    </row>
    <row r="126" spans="1:7" x14ac:dyDescent="0.3">
      <c r="A126" t="s">
        <v>1254</v>
      </c>
      <c r="B126" t="s">
        <v>1255</v>
      </c>
      <c r="C126" t="s">
        <v>1901</v>
      </c>
      <c r="D126" t="s">
        <v>4275</v>
      </c>
      <c r="E126" t="s">
        <v>1896</v>
      </c>
      <c r="F126" t="s">
        <v>1897</v>
      </c>
      <c r="G126">
        <v>1087</v>
      </c>
    </row>
    <row r="127" spans="1:7" x14ac:dyDescent="0.3">
      <c r="A127" t="s">
        <v>1254</v>
      </c>
      <c r="B127" t="s">
        <v>3848</v>
      </c>
      <c r="C127" t="s">
        <v>5646</v>
      </c>
      <c r="D127" t="s">
        <v>5953</v>
      </c>
      <c r="E127" t="s">
        <v>1324</v>
      </c>
      <c r="F127" t="s">
        <v>1325</v>
      </c>
      <c r="G127">
        <v>242.2</v>
      </c>
    </row>
    <row r="128" spans="1:7" x14ac:dyDescent="0.3">
      <c r="A128" t="s">
        <v>1254</v>
      </c>
      <c r="B128" t="s">
        <v>3848</v>
      </c>
      <c r="C128" t="s">
        <v>5646</v>
      </c>
      <c r="D128" t="s">
        <v>5957</v>
      </c>
      <c r="E128" t="s">
        <v>1324</v>
      </c>
      <c r="F128" t="s">
        <v>1325</v>
      </c>
      <c r="G128">
        <v>241.9</v>
      </c>
    </row>
    <row r="129" spans="1:7" x14ac:dyDescent="0.3">
      <c r="A129" t="s">
        <v>1254</v>
      </c>
      <c r="B129" t="s">
        <v>3848</v>
      </c>
      <c r="C129" t="s">
        <v>5646</v>
      </c>
      <c r="D129" t="s">
        <v>5643</v>
      </c>
      <c r="E129" t="s">
        <v>3561</v>
      </c>
      <c r="F129" t="s">
        <v>3562</v>
      </c>
      <c r="G129">
        <v>249.3</v>
      </c>
    </row>
    <row r="130" spans="1:7" x14ac:dyDescent="0.3">
      <c r="A130" t="s">
        <v>1254</v>
      </c>
      <c r="B130" t="s">
        <v>3848</v>
      </c>
      <c r="C130" t="s">
        <v>3851</v>
      </c>
      <c r="D130" t="s">
        <v>3846</v>
      </c>
      <c r="E130" t="s">
        <v>1871</v>
      </c>
      <c r="F130" t="s">
        <v>1872</v>
      </c>
      <c r="G130">
        <v>260.3</v>
      </c>
    </row>
    <row r="131" spans="1:7" x14ac:dyDescent="0.3">
      <c r="A131" t="s">
        <v>1254</v>
      </c>
      <c r="B131" t="s">
        <v>3848</v>
      </c>
      <c r="C131" t="s">
        <v>3851</v>
      </c>
      <c r="D131" t="s">
        <v>3852</v>
      </c>
      <c r="E131" t="s">
        <v>1871</v>
      </c>
      <c r="F131" t="s">
        <v>1872</v>
      </c>
      <c r="G131">
        <v>260.3</v>
      </c>
    </row>
    <row r="132" spans="1:7" x14ac:dyDescent="0.3">
      <c r="A132" t="s">
        <v>1254</v>
      </c>
      <c r="B132" t="s">
        <v>3848</v>
      </c>
      <c r="C132" t="s">
        <v>5642</v>
      </c>
      <c r="D132" t="s">
        <v>5639</v>
      </c>
      <c r="E132" t="s">
        <v>3488</v>
      </c>
      <c r="F132" t="s">
        <v>3489</v>
      </c>
      <c r="G132">
        <v>288</v>
      </c>
    </row>
    <row r="133" spans="1:7" x14ac:dyDescent="0.3">
      <c r="A133" t="s">
        <v>1254</v>
      </c>
      <c r="B133" t="s">
        <v>3848</v>
      </c>
      <c r="C133" t="s">
        <v>5096</v>
      </c>
      <c r="D133" t="s">
        <v>5634</v>
      </c>
      <c r="E133" t="s">
        <v>5636</v>
      </c>
      <c r="F133" t="s">
        <v>5637</v>
      </c>
      <c r="G133">
        <v>1460</v>
      </c>
    </row>
    <row r="134" spans="1:7" x14ac:dyDescent="0.3">
      <c r="A134" t="s">
        <v>1254</v>
      </c>
      <c r="B134" t="s">
        <v>3848</v>
      </c>
      <c r="C134" t="s">
        <v>5096</v>
      </c>
      <c r="D134" t="s">
        <v>5092</v>
      </c>
      <c r="E134" t="s">
        <v>4040</v>
      </c>
      <c r="F134" t="s">
        <v>4041</v>
      </c>
      <c r="G134">
        <v>1525</v>
      </c>
    </row>
    <row r="135" spans="1:7" x14ac:dyDescent="0.3">
      <c r="A135" t="s">
        <v>1254</v>
      </c>
      <c r="B135" t="s">
        <v>3848</v>
      </c>
      <c r="C135" t="s">
        <v>5096</v>
      </c>
      <c r="D135" t="s">
        <v>5097</v>
      </c>
      <c r="E135" t="s">
        <v>4040</v>
      </c>
      <c r="F135" t="s">
        <v>4041</v>
      </c>
      <c r="G135">
        <v>1485</v>
      </c>
    </row>
    <row r="136" spans="1:7" x14ac:dyDescent="0.3">
      <c r="A136" t="s">
        <v>1254</v>
      </c>
      <c r="B136" t="s">
        <v>3848</v>
      </c>
      <c r="C136" t="s">
        <v>3858</v>
      </c>
      <c r="D136" t="s">
        <v>3854</v>
      </c>
      <c r="E136" t="s">
        <v>1324</v>
      </c>
      <c r="F136" t="s">
        <v>1325</v>
      </c>
      <c r="G136">
        <v>238.35</v>
      </c>
    </row>
    <row r="137" spans="1:7" x14ac:dyDescent="0.3">
      <c r="A137" t="s">
        <v>1254</v>
      </c>
      <c r="B137" t="s">
        <v>3848</v>
      </c>
      <c r="C137" t="s">
        <v>3858</v>
      </c>
      <c r="D137" t="s">
        <v>4133</v>
      </c>
      <c r="E137" t="s">
        <v>1324</v>
      </c>
      <c r="F137" t="s">
        <v>1325</v>
      </c>
      <c r="G137">
        <v>234</v>
      </c>
    </row>
    <row r="138" spans="1:7" x14ac:dyDescent="0.3">
      <c r="A138" t="s">
        <v>1254</v>
      </c>
      <c r="B138" t="s">
        <v>3848</v>
      </c>
      <c r="C138" t="s">
        <v>5104</v>
      </c>
      <c r="D138" t="s">
        <v>5099</v>
      </c>
      <c r="E138" t="s">
        <v>5101</v>
      </c>
      <c r="F138" t="s">
        <v>5102</v>
      </c>
      <c r="G138">
        <v>1279.5</v>
      </c>
    </row>
    <row r="139" spans="1:7" x14ac:dyDescent="0.3">
      <c r="A139" t="s">
        <v>1254</v>
      </c>
      <c r="B139" t="s">
        <v>3848</v>
      </c>
      <c r="C139" t="s">
        <v>5104</v>
      </c>
      <c r="D139" t="s">
        <v>5105</v>
      </c>
      <c r="E139" t="s">
        <v>5101</v>
      </c>
      <c r="F139" t="s">
        <v>5102</v>
      </c>
      <c r="G139">
        <v>1279.5</v>
      </c>
    </row>
    <row r="140" spans="1:7" x14ac:dyDescent="0.3">
      <c r="A140" t="s">
        <v>1254</v>
      </c>
      <c r="B140" t="s">
        <v>1906</v>
      </c>
      <c r="C140" t="s">
        <v>3969</v>
      </c>
      <c r="D140" t="s">
        <v>4659</v>
      </c>
      <c r="E140" t="s">
        <v>86</v>
      </c>
      <c r="F140" t="s">
        <v>87</v>
      </c>
      <c r="G140">
        <v>3.85</v>
      </c>
    </row>
    <row r="141" spans="1:7" x14ac:dyDescent="0.3">
      <c r="A141" t="s">
        <v>1254</v>
      </c>
      <c r="B141" t="s">
        <v>1906</v>
      </c>
      <c r="C141" t="s">
        <v>4027</v>
      </c>
      <c r="D141" t="s">
        <v>4023</v>
      </c>
      <c r="E141" t="s">
        <v>580</v>
      </c>
      <c r="F141" t="s">
        <v>581</v>
      </c>
      <c r="G141">
        <v>142</v>
      </c>
    </row>
    <row r="142" spans="1:7" x14ac:dyDescent="0.3">
      <c r="A142" t="s">
        <v>1254</v>
      </c>
      <c r="B142" t="s">
        <v>1906</v>
      </c>
      <c r="C142" t="s">
        <v>4027</v>
      </c>
      <c r="D142" t="s">
        <v>4143</v>
      </c>
      <c r="E142" t="s">
        <v>1871</v>
      </c>
      <c r="F142" t="s">
        <v>1872</v>
      </c>
      <c r="G142">
        <v>140</v>
      </c>
    </row>
    <row r="143" spans="1:7" x14ac:dyDescent="0.3">
      <c r="A143" t="s">
        <v>1254</v>
      </c>
      <c r="B143" t="s">
        <v>1906</v>
      </c>
      <c r="C143" t="s">
        <v>4020</v>
      </c>
      <c r="D143" t="s">
        <v>4016</v>
      </c>
      <c r="E143" t="s">
        <v>580</v>
      </c>
      <c r="F143" t="s">
        <v>581</v>
      </c>
      <c r="G143">
        <v>670</v>
      </c>
    </row>
    <row r="144" spans="1:7" x14ac:dyDescent="0.3">
      <c r="A144" t="s">
        <v>1254</v>
      </c>
      <c r="B144" t="s">
        <v>1906</v>
      </c>
      <c r="C144" t="s">
        <v>4020</v>
      </c>
      <c r="D144" t="s">
        <v>4021</v>
      </c>
      <c r="E144" t="s">
        <v>580</v>
      </c>
      <c r="F144" t="s">
        <v>581</v>
      </c>
      <c r="G144">
        <v>670</v>
      </c>
    </row>
    <row r="145" spans="1:7" x14ac:dyDescent="0.3">
      <c r="A145" t="s">
        <v>1254</v>
      </c>
      <c r="B145" t="s">
        <v>1906</v>
      </c>
      <c r="C145" t="s">
        <v>4032</v>
      </c>
      <c r="D145" t="s">
        <v>4144</v>
      </c>
      <c r="E145" t="s">
        <v>1871</v>
      </c>
      <c r="F145" t="s">
        <v>1872</v>
      </c>
      <c r="G145">
        <v>180</v>
      </c>
    </row>
    <row r="146" spans="1:7" x14ac:dyDescent="0.3">
      <c r="A146" t="s">
        <v>1254</v>
      </c>
      <c r="B146" t="s">
        <v>1906</v>
      </c>
      <c r="C146" t="s">
        <v>4032</v>
      </c>
      <c r="D146" t="s">
        <v>4028</v>
      </c>
      <c r="E146" t="s">
        <v>580</v>
      </c>
      <c r="F146" t="s">
        <v>581</v>
      </c>
      <c r="G146">
        <v>142</v>
      </c>
    </row>
    <row r="147" spans="1:7" x14ac:dyDescent="0.3">
      <c r="A147" t="s">
        <v>1254</v>
      </c>
      <c r="B147" t="s">
        <v>1906</v>
      </c>
      <c r="C147" t="s">
        <v>4032</v>
      </c>
      <c r="D147" t="s">
        <v>4147</v>
      </c>
      <c r="E147" t="s">
        <v>1871</v>
      </c>
      <c r="F147" t="s">
        <v>1872</v>
      </c>
      <c r="G147">
        <v>264</v>
      </c>
    </row>
    <row r="148" spans="1:7" x14ac:dyDescent="0.3">
      <c r="A148" t="s">
        <v>1254</v>
      </c>
      <c r="B148" t="s">
        <v>1906</v>
      </c>
      <c r="C148" t="s">
        <v>4044</v>
      </c>
      <c r="D148" t="s">
        <v>4038</v>
      </c>
      <c r="E148" t="s">
        <v>4040</v>
      </c>
      <c r="F148" t="s">
        <v>4041</v>
      </c>
      <c r="G148">
        <v>98</v>
      </c>
    </row>
    <row r="149" spans="1:7" x14ac:dyDescent="0.3">
      <c r="A149" t="s">
        <v>1254</v>
      </c>
      <c r="B149" t="s">
        <v>1906</v>
      </c>
      <c r="C149" t="s">
        <v>4013</v>
      </c>
      <c r="D149" t="s">
        <v>4009</v>
      </c>
      <c r="E149" t="s">
        <v>580</v>
      </c>
      <c r="F149" t="s">
        <v>581</v>
      </c>
      <c r="G149">
        <v>753</v>
      </c>
    </row>
    <row r="150" spans="1:7" x14ac:dyDescent="0.3">
      <c r="A150" t="s">
        <v>1254</v>
      </c>
      <c r="B150" t="s">
        <v>1906</v>
      </c>
      <c r="C150" t="s">
        <v>4013</v>
      </c>
      <c r="D150" t="s">
        <v>4014</v>
      </c>
      <c r="E150" t="s">
        <v>580</v>
      </c>
      <c r="F150" t="s">
        <v>581</v>
      </c>
      <c r="G150">
        <v>753</v>
      </c>
    </row>
    <row r="151" spans="1:7" x14ac:dyDescent="0.3">
      <c r="A151" t="s">
        <v>1254</v>
      </c>
      <c r="B151" t="s">
        <v>1906</v>
      </c>
      <c r="C151" t="s">
        <v>4013</v>
      </c>
      <c r="D151" t="s">
        <v>4033</v>
      </c>
      <c r="E151" t="s">
        <v>580</v>
      </c>
      <c r="F151" t="s">
        <v>581</v>
      </c>
      <c r="G151">
        <v>71</v>
      </c>
    </row>
    <row r="152" spans="1:7" x14ac:dyDescent="0.3">
      <c r="A152" t="s">
        <v>1254</v>
      </c>
      <c r="B152" t="s">
        <v>1906</v>
      </c>
      <c r="C152" t="s">
        <v>4013</v>
      </c>
      <c r="D152" t="s">
        <v>4036</v>
      </c>
      <c r="E152" t="s">
        <v>580</v>
      </c>
      <c r="F152" t="s">
        <v>581</v>
      </c>
      <c r="G152">
        <v>71</v>
      </c>
    </row>
    <row r="153" spans="1:7" x14ac:dyDescent="0.3">
      <c r="A153" t="s">
        <v>1254</v>
      </c>
      <c r="B153" t="s">
        <v>1906</v>
      </c>
      <c r="C153" t="s">
        <v>4152</v>
      </c>
      <c r="D153" t="s">
        <v>4148</v>
      </c>
      <c r="E153" t="s">
        <v>1871</v>
      </c>
      <c r="F153" t="s">
        <v>1872</v>
      </c>
      <c r="G153">
        <v>12</v>
      </c>
    </row>
    <row r="154" spans="1:7" x14ac:dyDescent="0.3">
      <c r="A154" t="s">
        <v>1254</v>
      </c>
      <c r="B154" t="s">
        <v>1906</v>
      </c>
      <c r="C154" t="s">
        <v>3863</v>
      </c>
      <c r="D154" t="s">
        <v>3859</v>
      </c>
      <c r="E154" t="s">
        <v>1871</v>
      </c>
      <c r="F154" t="s">
        <v>1872</v>
      </c>
      <c r="G154">
        <v>27.5</v>
      </c>
    </row>
    <row r="155" spans="1:7" x14ac:dyDescent="0.3">
      <c r="A155" t="s">
        <v>1254</v>
      </c>
      <c r="B155" t="s">
        <v>1906</v>
      </c>
      <c r="C155" t="s">
        <v>3863</v>
      </c>
      <c r="D155" t="s">
        <v>4004</v>
      </c>
      <c r="E155" t="s">
        <v>580</v>
      </c>
      <c r="F155" t="s">
        <v>581</v>
      </c>
      <c r="G155">
        <v>19.95</v>
      </c>
    </row>
    <row r="156" spans="1:7" x14ac:dyDescent="0.3">
      <c r="A156" t="s">
        <v>1254</v>
      </c>
      <c r="B156" t="s">
        <v>1906</v>
      </c>
      <c r="C156" t="s">
        <v>3863</v>
      </c>
      <c r="D156" t="s">
        <v>4134</v>
      </c>
      <c r="E156" t="s">
        <v>1871</v>
      </c>
      <c r="F156" t="s">
        <v>1872</v>
      </c>
      <c r="G156">
        <v>28.1</v>
      </c>
    </row>
    <row r="157" spans="1:7" x14ac:dyDescent="0.3">
      <c r="A157" t="s">
        <v>1254</v>
      </c>
      <c r="B157" t="s">
        <v>1906</v>
      </c>
      <c r="C157" t="s">
        <v>3863</v>
      </c>
      <c r="D157" t="s">
        <v>5648</v>
      </c>
      <c r="E157" t="s">
        <v>4239</v>
      </c>
      <c r="F157" t="s">
        <v>4240</v>
      </c>
      <c r="G157">
        <v>130</v>
      </c>
    </row>
    <row r="158" spans="1:7" x14ac:dyDescent="0.3">
      <c r="A158" t="s">
        <v>1254</v>
      </c>
      <c r="B158" t="s">
        <v>1906</v>
      </c>
      <c r="C158" t="s">
        <v>3863</v>
      </c>
      <c r="D158" t="s">
        <v>3865</v>
      </c>
      <c r="E158" t="s">
        <v>1871</v>
      </c>
      <c r="F158" t="s">
        <v>1872</v>
      </c>
      <c r="G158">
        <v>27.5</v>
      </c>
    </row>
    <row r="159" spans="1:7" x14ac:dyDescent="0.3">
      <c r="A159" t="s">
        <v>1254</v>
      </c>
      <c r="B159" t="s">
        <v>1906</v>
      </c>
      <c r="C159" t="s">
        <v>3863</v>
      </c>
      <c r="D159" t="s">
        <v>4135</v>
      </c>
      <c r="E159" t="s">
        <v>1871</v>
      </c>
      <c r="F159" t="s">
        <v>1872</v>
      </c>
      <c r="G159">
        <v>28.1</v>
      </c>
    </row>
    <row r="160" spans="1:7" x14ac:dyDescent="0.3">
      <c r="A160" t="s">
        <v>1254</v>
      </c>
      <c r="B160" t="s">
        <v>1906</v>
      </c>
      <c r="C160" t="s">
        <v>3863</v>
      </c>
      <c r="D160" t="s">
        <v>5652</v>
      </c>
      <c r="E160" t="s">
        <v>4239</v>
      </c>
      <c r="F160" t="s">
        <v>4240</v>
      </c>
      <c r="G160">
        <v>130</v>
      </c>
    </row>
    <row r="161" spans="1:7" x14ac:dyDescent="0.3">
      <c r="A161" t="s">
        <v>1254</v>
      </c>
      <c r="B161" t="s">
        <v>1906</v>
      </c>
      <c r="C161" t="s">
        <v>3863</v>
      </c>
      <c r="D161" t="s">
        <v>5959</v>
      </c>
      <c r="E161" t="s">
        <v>1871</v>
      </c>
      <c r="F161" t="s">
        <v>1872</v>
      </c>
      <c r="G161">
        <v>21</v>
      </c>
    </row>
    <row r="162" spans="1:7" x14ac:dyDescent="0.3">
      <c r="A162" t="s">
        <v>1254</v>
      </c>
      <c r="B162" t="s">
        <v>1906</v>
      </c>
      <c r="C162" t="s">
        <v>3863</v>
      </c>
      <c r="D162" t="s">
        <v>4136</v>
      </c>
      <c r="E162" t="s">
        <v>1871</v>
      </c>
      <c r="F162" t="s">
        <v>1872</v>
      </c>
      <c r="G162">
        <v>29.8</v>
      </c>
    </row>
    <row r="163" spans="1:7" x14ac:dyDescent="0.3">
      <c r="A163" t="s">
        <v>1254</v>
      </c>
      <c r="B163" t="s">
        <v>1906</v>
      </c>
      <c r="C163" t="s">
        <v>3863</v>
      </c>
      <c r="D163" t="s">
        <v>4139</v>
      </c>
      <c r="E163" t="s">
        <v>1871</v>
      </c>
      <c r="F163" t="s">
        <v>1872</v>
      </c>
      <c r="G163">
        <v>29.8</v>
      </c>
    </row>
    <row r="164" spans="1:7" x14ac:dyDescent="0.3">
      <c r="A164" t="s">
        <v>1254</v>
      </c>
      <c r="B164" t="s">
        <v>1906</v>
      </c>
      <c r="C164" t="s">
        <v>1909</v>
      </c>
      <c r="D164" t="s">
        <v>4005</v>
      </c>
      <c r="E164" t="s">
        <v>580</v>
      </c>
      <c r="F164" t="s">
        <v>581</v>
      </c>
      <c r="G164">
        <v>267</v>
      </c>
    </row>
    <row r="165" spans="1:7" x14ac:dyDescent="0.3">
      <c r="A165" t="s">
        <v>1254</v>
      </c>
      <c r="B165" t="s">
        <v>1906</v>
      </c>
      <c r="C165" t="s">
        <v>1909</v>
      </c>
      <c r="D165" t="s">
        <v>4141</v>
      </c>
      <c r="E165" t="s">
        <v>1871</v>
      </c>
      <c r="F165" t="s">
        <v>1872</v>
      </c>
      <c r="G165">
        <v>482</v>
      </c>
    </row>
    <row r="166" spans="1:7" x14ac:dyDescent="0.3">
      <c r="A166" t="s">
        <v>1254</v>
      </c>
      <c r="B166" t="s">
        <v>1906</v>
      </c>
      <c r="C166" t="s">
        <v>1909</v>
      </c>
      <c r="D166" t="s">
        <v>5961</v>
      </c>
      <c r="E166" t="s">
        <v>1871</v>
      </c>
      <c r="F166" t="s">
        <v>1872</v>
      </c>
      <c r="G166">
        <v>87.94</v>
      </c>
    </row>
    <row r="167" spans="1:7" x14ac:dyDescent="0.3">
      <c r="A167" t="s">
        <v>1254</v>
      </c>
      <c r="B167" t="s">
        <v>1906</v>
      </c>
      <c r="C167" t="s">
        <v>1909</v>
      </c>
      <c r="D167" t="s">
        <v>5655</v>
      </c>
      <c r="E167" t="s">
        <v>3488</v>
      </c>
      <c r="F167" t="s">
        <v>3489</v>
      </c>
      <c r="G167">
        <v>146.69999999999999</v>
      </c>
    </row>
    <row r="168" spans="1:7" x14ac:dyDescent="0.3">
      <c r="A168" t="s">
        <v>1254</v>
      </c>
      <c r="B168" t="s">
        <v>1906</v>
      </c>
      <c r="C168" t="s">
        <v>1909</v>
      </c>
      <c r="D168" t="s">
        <v>1904</v>
      </c>
      <c r="E168" t="s">
        <v>580</v>
      </c>
      <c r="F168" t="s">
        <v>581</v>
      </c>
      <c r="G168">
        <v>172.5</v>
      </c>
    </row>
    <row r="169" spans="1:7" x14ac:dyDescent="0.3">
      <c r="A169" t="s">
        <v>1254</v>
      </c>
      <c r="B169" t="s">
        <v>1906</v>
      </c>
      <c r="C169" t="s">
        <v>1909</v>
      </c>
      <c r="D169" t="s">
        <v>3867</v>
      </c>
      <c r="E169" t="s">
        <v>1871</v>
      </c>
      <c r="F169" t="s">
        <v>1872</v>
      </c>
      <c r="G169">
        <v>185</v>
      </c>
    </row>
    <row r="170" spans="1:7" x14ac:dyDescent="0.3">
      <c r="A170" t="s">
        <v>1254</v>
      </c>
      <c r="B170" t="s">
        <v>1906</v>
      </c>
      <c r="C170" t="s">
        <v>1909</v>
      </c>
      <c r="D170" t="s">
        <v>4007</v>
      </c>
      <c r="E170" t="s">
        <v>580</v>
      </c>
      <c r="F170" t="s">
        <v>581</v>
      </c>
      <c r="G170">
        <v>267</v>
      </c>
    </row>
    <row r="171" spans="1:7" x14ac:dyDescent="0.3">
      <c r="A171" t="s">
        <v>1254</v>
      </c>
      <c r="B171" t="s">
        <v>1906</v>
      </c>
      <c r="C171" t="s">
        <v>1909</v>
      </c>
      <c r="D171" t="s">
        <v>4142</v>
      </c>
      <c r="E171" t="s">
        <v>1871</v>
      </c>
      <c r="F171" t="s">
        <v>1872</v>
      </c>
      <c r="G171">
        <v>488.5</v>
      </c>
    </row>
    <row r="172" spans="1:7" x14ac:dyDescent="0.3">
      <c r="A172" t="s">
        <v>1254</v>
      </c>
      <c r="B172" t="s">
        <v>1906</v>
      </c>
      <c r="C172" t="s">
        <v>1909</v>
      </c>
      <c r="D172" t="s">
        <v>5963</v>
      </c>
      <c r="E172" t="s">
        <v>1871</v>
      </c>
      <c r="F172" t="s">
        <v>1872</v>
      </c>
      <c r="G172">
        <v>87.7</v>
      </c>
    </row>
    <row r="173" spans="1:7" x14ac:dyDescent="0.3">
      <c r="A173" t="s">
        <v>1254</v>
      </c>
      <c r="B173" t="s">
        <v>1906</v>
      </c>
      <c r="C173" t="s">
        <v>1909</v>
      </c>
      <c r="D173" t="s">
        <v>5656</v>
      </c>
      <c r="E173" t="s">
        <v>3488</v>
      </c>
      <c r="F173" t="s">
        <v>3489</v>
      </c>
      <c r="G173">
        <v>147</v>
      </c>
    </row>
    <row r="174" spans="1:7" x14ac:dyDescent="0.3">
      <c r="A174" t="s">
        <v>1254</v>
      </c>
      <c r="B174" t="s">
        <v>1906</v>
      </c>
      <c r="C174" t="s">
        <v>1909</v>
      </c>
      <c r="D174" t="s">
        <v>1910</v>
      </c>
      <c r="E174" t="s">
        <v>580</v>
      </c>
      <c r="F174" t="s">
        <v>581</v>
      </c>
      <c r="G174">
        <v>172.5</v>
      </c>
    </row>
    <row r="175" spans="1:7" x14ac:dyDescent="0.3">
      <c r="A175" t="s">
        <v>1254</v>
      </c>
      <c r="B175" t="s">
        <v>1906</v>
      </c>
      <c r="C175" t="s">
        <v>1909</v>
      </c>
      <c r="D175" t="s">
        <v>3868</v>
      </c>
      <c r="E175" t="s">
        <v>1871</v>
      </c>
      <c r="F175" t="s">
        <v>1872</v>
      </c>
      <c r="G175">
        <v>185</v>
      </c>
    </row>
    <row r="176" spans="1:7" x14ac:dyDescent="0.3">
      <c r="A176" t="s">
        <v>1254</v>
      </c>
      <c r="B176" t="s">
        <v>1906</v>
      </c>
      <c r="C176" t="s">
        <v>5660</v>
      </c>
      <c r="D176" t="s">
        <v>5965</v>
      </c>
      <c r="E176" t="s">
        <v>1871</v>
      </c>
      <c r="F176" t="s">
        <v>1872</v>
      </c>
      <c r="G176">
        <v>333.3</v>
      </c>
    </row>
    <row r="177" spans="1:7" x14ac:dyDescent="0.3">
      <c r="A177" t="s">
        <v>1254</v>
      </c>
      <c r="B177" t="s">
        <v>1906</v>
      </c>
      <c r="C177" t="s">
        <v>5660</v>
      </c>
      <c r="D177" t="s">
        <v>5966</v>
      </c>
      <c r="E177" t="s">
        <v>1871</v>
      </c>
      <c r="F177" t="s">
        <v>1872</v>
      </c>
      <c r="G177">
        <v>390.1</v>
      </c>
    </row>
    <row r="178" spans="1:7" x14ac:dyDescent="0.3">
      <c r="A178" t="s">
        <v>1254</v>
      </c>
      <c r="B178" t="s">
        <v>1906</v>
      </c>
      <c r="C178" t="s">
        <v>5660</v>
      </c>
      <c r="D178" t="s">
        <v>5657</v>
      </c>
      <c r="E178" t="s">
        <v>3488</v>
      </c>
      <c r="F178" t="s">
        <v>3489</v>
      </c>
      <c r="G178">
        <v>355.1</v>
      </c>
    </row>
    <row r="179" spans="1:7" x14ac:dyDescent="0.3">
      <c r="A179" t="s">
        <v>1254</v>
      </c>
      <c r="B179" t="s">
        <v>4269</v>
      </c>
      <c r="C179" t="s">
        <v>4272</v>
      </c>
      <c r="D179" t="s">
        <v>4267</v>
      </c>
      <c r="E179" t="s">
        <v>4040</v>
      </c>
      <c r="F179" t="s">
        <v>4041</v>
      </c>
      <c r="G179">
        <v>131</v>
      </c>
    </row>
    <row r="180" spans="1:7" x14ac:dyDescent="0.3">
      <c r="A180" t="s">
        <v>1254</v>
      </c>
      <c r="B180" t="s">
        <v>4269</v>
      </c>
      <c r="C180" t="s">
        <v>4027</v>
      </c>
      <c r="D180" t="s">
        <v>5975</v>
      </c>
      <c r="E180" t="s">
        <v>5969</v>
      </c>
      <c r="F180" t="s">
        <v>5970</v>
      </c>
      <c r="G180">
        <v>166.9</v>
      </c>
    </row>
    <row r="181" spans="1:7" x14ac:dyDescent="0.3">
      <c r="A181" t="s">
        <v>1254</v>
      </c>
      <c r="B181" t="s">
        <v>4269</v>
      </c>
      <c r="C181" t="s">
        <v>4020</v>
      </c>
      <c r="D181" t="s">
        <v>5977</v>
      </c>
      <c r="E181" t="s">
        <v>1871</v>
      </c>
      <c r="F181" t="s">
        <v>1872</v>
      </c>
      <c r="G181">
        <v>126.4</v>
      </c>
    </row>
    <row r="182" spans="1:7" x14ac:dyDescent="0.3">
      <c r="A182" t="s">
        <v>1254</v>
      </c>
      <c r="B182" t="s">
        <v>4269</v>
      </c>
      <c r="C182" t="s">
        <v>4020</v>
      </c>
      <c r="D182" t="s">
        <v>5980</v>
      </c>
      <c r="E182" t="s">
        <v>1871</v>
      </c>
      <c r="F182" t="s">
        <v>1872</v>
      </c>
      <c r="G182">
        <v>126.5</v>
      </c>
    </row>
    <row r="183" spans="1:7" x14ac:dyDescent="0.3">
      <c r="A183" t="s">
        <v>1254</v>
      </c>
      <c r="B183" t="s">
        <v>4269</v>
      </c>
      <c r="C183" t="s">
        <v>5973</v>
      </c>
      <c r="D183" t="s">
        <v>5967</v>
      </c>
      <c r="E183" t="s">
        <v>5969</v>
      </c>
      <c r="F183" t="s">
        <v>5970</v>
      </c>
      <c r="G183">
        <v>171.6</v>
      </c>
    </row>
    <row r="184" spans="1:7" x14ac:dyDescent="0.3">
      <c r="A184" t="s">
        <v>1254</v>
      </c>
      <c r="B184" t="s">
        <v>4269</v>
      </c>
      <c r="C184" t="s">
        <v>4032</v>
      </c>
      <c r="D184" t="s">
        <v>5982</v>
      </c>
      <c r="E184" t="s">
        <v>1871</v>
      </c>
      <c r="F184" t="s">
        <v>1872</v>
      </c>
      <c r="G184">
        <v>103.6</v>
      </c>
    </row>
    <row r="185" spans="1:7" x14ac:dyDescent="0.3">
      <c r="A185" t="s">
        <v>113</v>
      </c>
      <c r="B185" t="s">
        <v>114</v>
      </c>
      <c r="C185" t="s">
        <v>129</v>
      </c>
      <c r="D185" t="s">
        <v>126</v>
      </c>
      <c r="E185" t="s">
        <v>100</v>
      </c>
      <c r="F185" t="s">
        <v>101</v>
      </c>
      <c r="G185">
        <v>1300</v>
      </c>
    </row>
    <row r="186" spans="1:7" x14ac:dyDescent="0.3">
      <c r="A186" t="s">
        <v>113</v>
      </c>
      <c r="B186" t="s">
        <v>114</v>
      </c>
      <c r="C186" t="s">
        <v>129</v>
      </c>
      <c r="D186" t="s">
        <v>131</v>
      </c>
      <c r="E186" t="s">
        <v>100</v>
      </c>
      <c r="F186" t="s">
        <v>101</v>
      </c>
      <c r="G186">
        <v>1300</v>
      </c>
    </row>
    <row r="187" spans="1:7" x14ac:dyDescent="0.3">
      <c r="A187" t="s">
        <v>113</v>
      </c>
      <c r="B187" t="s">
        <v>114</v>
      </c>
      <c r="C187" t="s">
        <v>6381</v>
      </c>
      <c r="D187" t="s">
        <v>6378</v>
      </c>
      <c r="E187" t="s">
        <v>3513</v>
      </c>
      <c r="F187" t="s">
        <v>3514</v>
      </c>
      <c r="G187">
        <v>61.25</v>
      </c>
    </row>
    <row r="188" spans="1:7" x14ac:dyDescent="0.3">
      <c r="A188" t="s">
        <v>113</v>
      </c>
      <c r="B188" t="s">
        <v>114</v>
      </c>
      <c r="C188" t="s">
        <v>1468</v>
      </c>
      <c r="D188" t="s">
        <v>1460</v>
      </c>
      <c r="E188" t="s">
        <v>1462</v>
      </c>
      <c r="F188" t="s">
        <v>1463</v>
      </c>
      <c r="G188">
        <v>127.9</v>
      </c>
    </row>
    <row r="189" spans="1:7" x14ac:dyDescent="0.3">
      <c r="A189" t="s">
        <v>113</v>
      </c>
      <c r="B189" t="s">
        <v>114</v>
      </c>
      <c r="C189" t="s">
        <v>2501</v>
      </c>
      <c r="D189" t="s">
        <v>6321</v>
      </c>
      <c r="E189" t="s">
        <v>3679</v>
      </c>
      <c r="F189" t="s">
        <v>3680</v>
      </c>
      <c r="G189">
        <v>68.5</v>
      </c>
    </row>
    <row r="190" spans="1:7" x14ac:dyDescent="0.3">
      <c r="A190" t="s">
        <v>113</v>
      </c>
      <c r="B190" t="s">
        <v>114</v>
      </c>
      <c r="C190" t="s">
        <v>2501</v>
      </c>
      <c r="D190" t="s">
        <v>6324</v>
      </c>
      <c r="E190" t="s">
        <v>3679</v>
      </c>
      <c r="F190" t="s">
        <v>3680</v>
      </c>
      <c r="G190">
        <v>63.64</v>
      </c>
    </row>
    <row r="191" spans="1:7" x14ac:dyDescent="0.3">
      <c r="A191" t="s">
        <v>113</v>
      </c>
      <c r="B191" t="s">
        <v>114</v>
      </c>
      <c r="C191" t="s">
        <v>2501</v>
      </c>
      <c r="D191" t="s">
        <v>6326</v>
      </c>
      <c r="E191" t="s">
        <v>3679</v>
      </c>
      <c r="F191" t="s">
        <v>3680</v>
      </c>
      <c r="G191">
        <v>66.56</v>
      </c>
    </row>
    <row r="192" spans="1:7" x14ac:dyDescent="0.3">
      <c r="A192" t="s">
        <v>113</v>
      </c>
      <c r="B192" t="s">
        <v>114</v>
      </c>
      <c r="C192" t="s">
        <v>2501</v>
      </c>
      <c r="D192" t="s">
        <v>3963</v>
      </c>
      <c r="E192" t="s">
        <v>1462</v>
      </c>
      <c r="F192" t="s">
        <v>1463</v>
      </c>
      <c r="G192">
        <v>91</v>
      </c>
    </row>
    <row r="193" spans="1:7" x14ac:dyDescent="0.3">
      <c r="A193" t="s">
        <v>113</v>
      </c>
      <c r="B193" t="s">
        <v>114</v>
      </c>
      <c r="C193" t="s">
        <v>2501</v>
      </c>
      <c r="D193" t="s">
        <v>2495</v>
      </c>
      <c r="E193" t="s">
        <v>1462</v>
      </c>
      <c r="F193" t="s">
        <v>1463</v>
      </c>
      <c r="G193">
        <v>91</v>
      </c>
    </row>
    <row r="194" spans="1:7" x14ac:dyDescent="0.3">
      <c r="A194" t="s">
        <v>113</v>
      </c>
      <c r="B194" t="s">
        <v>114</v>
      </c>
      <c r="C194" t="s">
        <v>2501</v>
      </c>
      <c r="D194" t="s">
        <v>6327</v>
      </c>
      <c r="E194" t="s">
        <v>3679</v>
      </c>
      <c r="F194" t="s">
        <v>3680</v>
      </c>
      <c r="G194">
        <v>68</v>
      </c>
    </row>
    <row r="195" spans="1:7" x14ac:dyDescent="0.3">
      <c r="A195" t="s">
        <v>113</v>
      </c>
      <c r="B195" t="s">
        <v>114</v>
      </c>
      <c r="C195" t="s">
        <v>2501</v>
      </c>
      <c r="D195" t="s">
        <v>5904</v>
      </c>
      <c r="E195" t="s">
        <v>5905</v>
      </c>
      <c r="F195" t="s">
        <v>5906</v>
      </c>
      <c r="G195">
        <v>79.8</v>
      </c>
    </row>
    <row r="196" spans="1:7" x14ac:dyDescent="0.3">
      <c r="A196" t="s">
        <v>113</v>
      </c>
      <c r="B196" t="s">
        <v>114</v>
      </c>
      <c r="C196" t="s">
        <v>2501</v>
      </c>
      <c r="D196" t="s">
        <v>4082</v>
      </c>
      <c r="E196" t="s">
        <v>1462</v>
      </c>
      <c r="F196" t="s">
        <v>1463</v>
      </c>
      <c r="G196">
        <v>205</v>
      </c>
    </row>
    <row r="197" spans="1:7" x14ac:dyDescent="0.3">
      <c r="A197" t="s">
        <v>113</v>
      </c>
      <c r="B197" t="s">
        <v>114</v>
      </c>
      <c r="C197" t="s">
        <v>846</v>
      </c>
      <c r="D197" t="s">
        <v>4470</v>
      </c>
      <c r="E197" t="s">
        <v>1217</v>
      </c>
      <c r="F197" t="s">
        <v>1218</v>
      </c>
      <c r="G197">
        <v>0.5</v>
      </c>
    </row>
    <row r="198" spans="1:7" x14ac:dyDescent="0.3">
      <c r="A198" t="s">
        <v>113</v>
      </c>
      <c r="B198" t="s">
        <v>114</v>
      </c>
      <c r="C198" t="s">
        <v>846</v>
      </c>
      <c r="D198" t="s">
        <v>2178</v>
      </c>
      <c r="E198" t="s">
        <v>1217</v>
      </c>
      <c r="F198" t="s">
        <v>1218</v>
      </c>
      <c r="G198">
        <v>0.5</v>
      </c>
    </row>
    <row r="199" spans="1:7" x14ac:dyDescent="0.3">
      <c r="A199" t="s">
        <v>113</v>
      </c>
      <c r="B199" t="s">
        <v>114</v>
      </c>
      <c r="C199" t="s">
        <v>846</v>
      </c>
      <c r="D199" t="s">
        <v>6329</v>
      </c>
      <c r="E199" t="s">
        <v>1217</v>
      </c>
      <c r="F199" t="s">
        <v>1218</v>
      </c>
      <c r="G199">
        <v>0.6</v>
      </c>
    </row>
    <row r="200" spans="1:7" x14ac:dyDescent="0.3">
      <c r="A200" t="s">
        <v>113</v>
      </c>
      <c r="B200" t="s">
        <v>114</v>
      </c>
      <c r="C200" t="s">
        <v>846</v>
      </c>
      <c r="D200" t="s">
        <v>5907</v>
      </c>
      <c r="E200" t="s">
        <v>1217</v>
      </c>
      <c r="F200" t="s">
        <v>1218</v>
      </c>
      <c r="G200">
        <v>0.52</v>
      </c>
    </row>
    <row r="201" spans="1:7" x14ac:dyDescent="0.3">
      <c r="A201" t="s">
        <v>113</v>
      </c>
      <c r="B201" t="s">
        <v>114</v>
      </c>
      <c r="C201" t="s">
        <v>846</v>
      </c>
      <c r="D201" t="s">
        <v>4084</v>
      </c>
      <c r="E201" t="s">
        <v>1217</v>
      </c>
      <c r="F201" t="s">
        <v>1218</v>
      </c>
      <c r="G201">
        <v>1</v>
      </c>
    </row>
    <row r="202" spans="1:7" x14ac:dyDescent="0.3">
      <c r="A202" t="s">
        <v>113</v>
      </c>
      <c r="B202" t="s">
        <v>114</v>
      </c>
      <c r="C202" t="s">
        <v>846</v>
      </c>
      <c r="D202" t="s">
        <v>4087</v>
      </c>
      <c r="E202" t="s">
        <v>1217</v>
      </c>
      <c r="F202" t="s">
        <v>1218</v>
      </c>
      <c r="G202">
        <v>1</v>
      </c>
    </row>
    <row r="203" spans="1:7" x14ac:dyDescent="0.3">
      <c r="A203" t="s">
        <v>113</v>
      </c>
      <c r="B203" t="s">
        <v>114</v>
      </c>
      <c r="C203" t="s">
        <v>78</v>
      </c>
      <c r="D203" t="s">
        <v>4897</v>
      </c>
      <c r="E203" t="s">
        <v>100</v>
      </c>
      <c r="F203" t="s">
        <v>101</v>
      </c>
      <c r="G203">
        <v>38.4</v>
      </c>
    </row>
    <row r="204" spans="1:7" x14ac:dyDescent="0.3">
      <c r="A204" t="s">
        <v>113</v>
      </c>
      <c r="B204" t="s">
        <v>114</v>
      </c>
      <c r="C204" t="s">
        <v>4896</v>
      </c>
      <c r="D204" t="s">
        <v>4893</v>
      </c>
      <c r="E204" t="s">
        <v>1421</v>
      </c>
      <c r="F204" t="s">
        <v>1422</v>
      </c>
      <c r="G204">
        <v>3.8</v>
      </c>
    </row>
    <row r="205" spans="1:7" x14ac:dyDescent="0.3">
      <c r="A205" t="s">
        <v>113</v>
      </c>
      <c r="B205" t="s">
        <v>114</v>
      </c>
      <c r="C205" t="s">
        <v>3793</v>
      </c>
      <c r="D205" t="s">
        <v>3789</v>
      </c>
      <c r="E205" t="s">
        <v>3694</v>
      </c>
      <c r="F205" t="s">
        <v>3695</v>
      </c>
      <c r="G205">
        <v>273.5</v>
      </c>
    </row>
    <row r="206" spans="1:7" x14ac:dyDescent="0.3">
      <c r="A206" t="s">
        <v>113</v>
      </c>
      <c r="B206" t="s">
        <v>114</v>
      </c>
      <c r="C206" t="s">
        <v>118</v>
      </c>
      <c r="D206" t="s">
        <v>111</v>
      </c>
      <c r="E206" t="s">
        <v>100</v>
      </c>
      <c r="F206" t="s">
        <v>101</v>
      </c>
      <c r="G206">
        <v>430</v>
      </c>
    </row>
    <row r="207" spans="1:7" x14ac:dyDescent="0.3">
      <c r="A207" t="s">
        <v>113</v>
      </c>
      <c r="B207" t="s">
        <v>114</v>
      </c>
      <c r="C207" t="s">
        <v>118</v>
      </c>
      <c r="D207" t="s">
        <v>119</v>
      </c>
      <c r="E207" t="s">
        <v>100</v>
      </c>
      <c r="F207" t="s">
        <v>101</v>
      </c>
      <c r="G207">
        <v>430</v>
      </c>
    </row>
    <row r="208" spans="1:7" x14ac:dyDescent="0.3">
      <c r="A208" t="s">
        <v>113</v>
      </c>
      <c r="B208" t="s">
        <v>114</v>
      </c>
      <c r="C208" t="s">
        <v>3946</v>
      </c>
      <c r="D208" t="s">
        <v>5902</v>
      </c>
      <c r="E208" t="s">
        <v>1084</v>
      </c>
      <c r="F208" t="s">
        <v>1085</v>
      </c>
      <c r="G208">
        <v>152.91999999999999</v>
      </c>
    </row>
    <row r="209" spans="1:7" x14ac:dyDescent="0.3">
      <c r="A209" t="s">
        <v>113</v>
      </c>
      <c r="B209" t="s">
        <v>114</v>
      </c>
      <c r="C209" t="s">
        <v>3946</v>
      </c>
      <c r="D209" t="s">
        <v>5903</v>
      </c>
      <c r="E209" t="s">
        <v>1084</v>
      </c>
      <c r="F209" t="s">
        <v>1085</v>
      </c>
      <c r="G209">
        <v>142.30000000000001</v>
      </c>
    </row>
    <row r="210" spans="1:7" x14ac:dyDescent="0.3">
      <c r="A210" t="s">
        <v>113</v>
      </c>
      <c r="B210" t="s">
        <v>114</v>
      </c>
      <c r="C210" t="s">
        <v>3946</v>
      </c>
      <c r="D210" t="s">
        <v>3942</v>
      </c>
      <c r="E210" t="s">
        <v>1084</v>
      </c>
      <c r="F210" t="s">
        <v>1085</v>
      </c>
      <c r="G210">
        <v>211.5</v>
      </c>
    </row>
    <row r="211" spans="1:7" x14ac:dyDescent="0.3">
      <c r="A211" t="s">
        <v>113</v>
      </c>
      <c r="B211" t="s">
        <v>114</v>
      </c>
      <c r="C211" t="s">
        <v>3946</v>
      </c>
      <c r="D211" t="s">
        <v>5533</v>
      </c>
      <c r="E211" t="s">
        <v>1057</v>
      </c>
      <c r="F211" t="s">
        <v>1058</v>
      </c>
      <c r="G211">
        <v>150</v>
      </c>
    </row>
    <row r="212" spans="1:7" x14ac:dyDescent="0.3">
      <c r="A212" t="s">
        <v>113</v>
      </c>
      <c r="B212" t="s">
        <v>114</v>
      </c>
      <c r="C212" t="s">
        <v>3946</v>
      </c>
      <c r="D212" t="s">
        <v>5534</v>
      </c>
      <c r="E212" t="s">
        <v>1057</v>
      </c>
      <c r="F212" t="s">
        <v>1058</v>
      </c>
      <c r="G212">
        <v>146.5</v>
      </c>
    </row>
    <row r="213" spans="1:7" x14ac:dyDescent="0.3">
      <c r="A213" t="s">
        <v>113</v>
      </c>
      <c r="B213" t="s">
        <v>114</v>
      </c>
      <c r="C213" t="s">
        <v>3941</v>
      </c>
      <c r="D213" t="s">
        <v>5900</v>
      </c>
      <c r="E213" t="s">
        <v>1084</v>
      </c>
      <c r="F213" t="s">
        <v>1085</v>
      </c>
      <c r="G213">
        <v>154.19999999999999</v>
      </c>
    </row>
    <row r="214" spans="1:7" x14ac:dyDescent="0.3">
      <c r="A214" t="s">
        <v>113</v>
      </c>
      <c r="B214" t="s">
        <v>114</v>
      </c>
      <c r="C214" t="s">
        <v>3941</v>
      </c>
      <c r="D214" t="s">
        <v>5901</v>
      </c>
      <c r="E214" t="s">
        <v>1084</v>
      </c>
      <c r="F214" t="s">
        <v>1085</v>
      </c>
      <c r="G214">
        <v>147</v>
      </c>
    </row>
    <row r="215" spans="1:7" x14ac:dyDescent="0.3">
      <c r="A215" t="s">
        <v>113</v>
      </c>
      <c r="B215" t="s">
        <v>114</v>
      </c>
      <c r="C215" t="s">
        <v>3941</v>
      </c>
      <c r="D215" t="s">
        <v>3937</v>
      </c>
      <c r="E215" t="s">
        <v>1084</v>
      </c>
      <c r="F215" t="s">
        <v>1085</v>
      </c>
      <c r="G215">
        <v>216.5</v>
      </c>
    </row>
    <row r="216" spans="1:7" x14ac:dyDescent="0.3">
      <c r="A216" t="s">
        <v>113</v>
      </c>
      <c r="B216" t="s">
        <v>114</v>
      </c>
      <c r="C216" t="s">
        <v>3941</v>
      </c>
      <c r="D216" t="s">
        <v>5531</v>
      </c>
      <c r="E216" t="s">
        <v>1057</v>
      </c>
      <c r="F216" t="s">
        <v>1058</v>
      </c>
      <c r="G216">
        <v>150</v>
      </c>
    </row>
    <row r="217" spans="1:7" x14ac:dyDescent="0.3">
      <c r="A217" t="s">
        <v>113</v>
      </c>
      <c r="B217" t="s">
        <v>114</v>
      </c>
      <c r="C217" t="s">
        <v>3941</v>
      </c>
      <c r="D217" t="s">
        <v>5532</v>
      </c>
      <c r="E217" t="s">
        <v>1057</v>
      </c>
      <c r="F217" t="s">
        <v>1058</v>
      </c>
      <c r="G217">
        <v>139</v>
      </c>
    </row>
    <row r="218" spans="1:7" x14ac:dyDescent="0.3">
      <c r="A218" t="s">
        <v>113</v>
      </c>
      <c r="B218" t="s">
        <v>114</v>
      </c>
      <c r="C218" t="s">
        <v>6682</v>
      </c>
      <c r="D218" t="s">
        <v>4890</v>
      </c>
      <c r="E218" t="s">
        <v>1421</v>
      </c>
      <c r="F218" t="s">
        <v>1422</v>
      </c>
      <c r="G218">
        <v>5.3</v>
      </c>
    </row>
    <row r="219" spans="1:7" x14ac:dyDescent="0.3">
      <c r="A219" t="s">
        <v>113</v>
      </c>
      <c r="B219" t="s">
        <v>114</v>
      </c>
      <c r="C219" t="s">
        <v>6682</v>
      </c>
      <c r="D219" t="s">
        <v>120</v>
      </c>
      <c r="E219" t="s">
        <v>100</v>
      </c>
      <c r="F219" t="s">
        <v>101</v>
      </c>
      <c r="G219">
        <v>283</v>
      </c>
    </row>
    <row r="220" spans="1:7" x14ac:dyDescent="0.3">
      <c r="A220" t="s">
        <v>113</v>
      </c>
      <c r="B220" t="s">
        <v>114</v>
      </c>
      <c r="C220" t="s">
        <v>6682</v>
      </c>
      <c r="D220" t="s">
        <v>123</v>
      </c>
      <c r="E220" t="s">
        <v>100</v>
      </c>
      <c r="F220" t="s">
        <v>101</v>
      </c>
      <c r="G220">
        <v>283</v>
      </c>
    </row>
    <row r="221" spans="1:7" x14ac:dyDescent="0.3">
      <c r="A221" t="s">
        <v>113</v>
      </c>
      <c r="B221" t="s">
        <v>1423</v>
      </c>
      <c r="C221" t="s">
        <v>3936</v>
      </c>
      <c r="D221" t="s">
        <v>4460</v>
      </c>
      <c r="E221" t="s">
        <v>3934</v>
      </c>
      <c r="F221" t="s">
        <v>3935</v>
      </c>
      <c r="G221">
        <v>196.5</v>
      </c>
    </row>
    <row r="222" spans="1:7" x14ac:dyDescent="0.3">
      <c r="A222" t="s">
        <v>113</v>
      </c>
      <c r="B222" t="s">
        <v>1423</v>
      </c>
      <c r="C222" t="s">
        <v>3936</v>
      </c>
      <c r="D222" t="s">
        <v>4211</v>
      </c>
      <c r="E222" t="s">
        <v>3934</v>
      </c>
      <c r="F222" t="s">
        <v>3935</v>
      </c>
      <c r="G222">
        <v>248.5</v>
      </c>
    </row>
    <row r="223" spans="1:7" x14ac:dyDescent="0.3">
      <c r="A223" t="s">
        <v>113</v>
      </c>
      <c r="B223" t="s">
        <v>1423</v>
      </c>
      <c r="C223" t="s">
        <v>3936</v>
      </c>
      <c r="D223" t="s">
        <v>4081</v>
      </c>
      <c r="E223" t="s">
        <v>3934</v>
      </c>
      <c r="F223" t="s">
        <v>3935</v>
      </c>
      <c r="G223">
        <v>256</v>
      </c>
    </row>
    <row r="224" spans="1:7" x14ac:dyDescent="0.3">
      <c r="A224" t="s">
        <v>113</v>
      </c>
      <c r="B224" t="s">
        <v>1423</v>
      </c>
      <c r="C224" t="s">
        <v>3936</v>
      </c>
      <c r="D224" t="s">
        <v>3932</v>
      </c>
      <c r="E224" t="s">
        <v>3934</v>
      </c>
      <c r="F224" t="s">
        <v>3935</v>
      </c>
      <c r="G224">
        <v>275.7</v>
      </c>
    </row>
    <row r="225" spans="1:7" x14ac:dyDescent="0.3">
      <c r="A225" t="s">
        <v>113</v>
      </c>
      <c r="B225" t="s">
        <v>1423</v>
      </c>
      <c r="C225" t="s">
        <v>2170</v>
      </c>
      <c r="D225" t="s">
        <v>5494</v>
      </c>
      <c r="E225" t="s">
        <v>1225</v>
      </c>
      <c r="F225" t="s">
        <v>1226</v>
      </c>
      <c r="G225">
        <v>1323.1</v>
      </c>
    </row>
    <row r="226" spans="1:7" x14ac:dyDescent="0.3">
      <c r="A226" t="s">
        <v>113</v>
      </c>
      <c r="B226" t="s">
        <v>1423</v>
      </c>
      <c r="C226" t="s">
        <v>2170</v>
      </c>
      <c r="D226" t="s">
        <v>5495</v>
      </c>
      <c r="E226" t="s">
        <v>1225</v>
      </c>
      <c r="F226" t="s">
        <v>1226</v>
      </c>
      <c r="G226">
        <v>1320.8</v>
      </c>
    </row>
    <row r="227" spans="1:7" x14ac:dyDescent="0.3">
      <c r="A227" t="s">
        <v>113</v>
      </c>
      <c r="B227" t="s">
        <v>1423</v>
      </c>
      <c r="C227" t="s">
        <v>2170</v>
      </c>
      <c r="D227" t="s">
        <v>5496</v>
      </c>
      <c r="E227" t="s">
        <v>1225</v>
      </c>
      <c r="F227" t="s">
        <v>1226</v>
      </c>
      <c r="G227">
        <v>1341.9</v>
      </c>
    </row>
    <row r="228" spans="1:7" x14ac:dyDescent="0.3">
      <c r="A228" t="s">
        <v>113</v>
      </c>
      <c r="B228" t="s">
        <v>1423</v>
      </c>
      <c r="C228" t="s">
        <v>2170</v>
      </c>
      <c r="D228" t="s">
        <v>5499</v>
      </c>
      <c r="E228" t="s">
        <v>1225</v>
      </c>
      <c r="F228" t="s">
        <v>1226</v>
      </c>
      <c r="G228">
        <v>1341.8</v>
      </c>
    </row>
    <row r="229" spans="1:7" x14ac:dyDescent="0.3">
      <c r="A229" t="s">
        <v>113</v>
      </c>
      <c r="B229" t="s">
        <v>1423</v>
      </c>
      <c r="C229" t="s">
        <v>2170</v>
      </c>
      <c r="D229" t="s">
        <v>4207</v>
      </c>
      <c r="E229" t="s">
        <v>547</v>
      </c>
      <c r="F229" t="s">
        <v>548</v>
      </c>
      <c r="G229">
        <v>843.5</v>
      </c>
    </row>
    <row r="230" spans="1:7" x14ac:dyDescent="0.3">
      <c r="A230" t="s">
        <v>113</v>
      </c>
      <c r="B230" t="s">
        <v>1423</v>
      </c>
      <c r="C230" t="s">
        <v>2170</v>
      </c>
      <c r="D230" t="s">
        <v>4208</v>
      </c>
      <c r="E230" t="s">
        <v>547</v>
      </c>
      <c r="F230" t="s">
        <v>548</v>
      </c>
      <c r="G230">
        <v>842.5</v>
      </c>
    </row>
    <row r="231" spans="1:7" x14ac:dyDescent="0.3">
      <c r="A231" t="s">
        <v>113</v>
      </c>
      <c r="B231" t="s">
        <v>1423</v>
      </c>
      <c r="C231" t="s">
        <v>2170</v>
      </c>
      <c r="D231" t="s">
        <v>2167</v>
      </c>
      <c r="E231" t="s">
        <v>547</v>
      </c>
      <c r="F231" t="s">
        <v>548</v>
      </c>
      <c r="G231">
        <v>768</v>
      </c>
    </row>
    <row r="232" spans="1:7" x14ac:dyDescent="0.3">
      <c r="A232" t="s">
        <v>113</v>
      </c>
      <c r="B232" t="s">
        <v>1423</v>
      </c>
      <c r="C232" t="s">
        <v>4857</v>
      </c>
      <c r="D232" t="s">
        <v>4852</v>
      </c>
      <c r="E232" t="s">
        <v>1421</v>
      </c>
      <c r="F232" t="s">
        <v>1422</v>
      </c>
      <c r="G232">
        <v>19.5</v>
      </c>
    </row>
    <row r="233" spans="1:7" x14ac:dyDescent="0.3">
      <c r="A233" t="s">
        <v>113</v>
      </c>
      <c r="B233" t="s">
        <v>1423</v>
      </c>
      <c r="C233" t="s">
        <v>1169</v>
      </c>
      <c r="D233" t="s">
        <v>6254</v>
      </c>
      <c r="E233" t="s">
        <v>1430</v>
      </c>
      <c r="F233" t="s">
        <v>1431</v>
      </c>
      <c r="G233">
        <v>15.8</v>
      </c>
    </row>
    <row r="234" spans="1:7" x14ac:dyDescent="0.3">
      <c r="A234" t="s">
        <v>113</v>
      </c>
      <c r="B234" t="s">
        <v>1423</v>
      </c>
      <c r="C234" t="s">
        <v>1169</v>
      </c>
      <c r="D234" t="s">
        <v>5515</v>
      </c>
      <c r="E234" t="s">
        <v>1225</v>
      </c>
      <c r="F234" t="s">
        <v>1226</v>
      </c>
      <c r="G234">
        <v>14</v>
      </c>
    </row>
    <row r="235" spans="1:7" x14ac:dyDescent="0.3">
      <c r="A235" t="s">
        <v>113</v>
      </c>
      <c r="B235" t="s">
        <v>1423</v>
      </c>
      <c r="C235" t="s">
        <v>6259</v>
      </c>
      <c r="D235" t="s">
        <v>6255</v>
      </c>
      <c r="E235" t="s">
        <v>1430</v>
      </c>
      <c r="F235" t="s">
        <v>1431</v>
      </c>
      <c r="G235">
        <v>16.100000000000001</v>
      </c>
    </row>
    <row r="236" spans="1:7" x14ac:dyDescent="0.3">
      <c r="A236" t="s">
        <v>113</v>
      </c>
      <c r="B236" t="s">
        <v>1423</v>
      </c>
      <c r="C236" t="s">
        <v>3394</v>
      </c>
      <c r="D236" t="s">
        <v>3388</v>
      </c>
      <c r="E236" t="s">
        <v>3390</v>
      </c>
      <c r="F236" t="s">
        <v>3391</v>
      </c>
      <c r="G236">
        <v>43</v>
      </c>
    </row>
    <row r="237" spans="1:7" x14ac:dyDescent="0.3">
      <c r="A237" t="s">
        <v>113</v>
      </c>
      <c r="B237" t="s">
        <v>1423</v>
      </c>
      <c r="C237" t="s">
        <v>3394</v>
      </c>
      <c r="D237" t="s">
        <v>6671</v>
      </c>
      <c r="E237" t="s">
        <v>3390</v>
      </c>
      <c r="F237" t="s">
        <v>3391</v>
      </c>
      <c r="G237">
        <v>40</v>
      </c>
    </row>
    <row r="238" spans="1:7" x14ac:dyDescent="0.3">
      <c r="A238" t="s">
        <v>113</v>
      </c>
      <c r="B238" t="s">
        <v>1423</v>
      </c>
      <c r="C238" t="s">
        <v>889</v>
      </c>
      <c r="D238" t="s">
        <v>1435</v>
      </c>
      <c r="E238" t="s">
        <v>86</v>
      </c>
      <c r="F238" t="s">
        <v>87</v>
      </c>
      <c r="G238">
        <v>2.8</v>
      </c>
    </row>
    <row r="239" spans="1:7" x14ac:dyDescent="0.3">
      <c r="A239" t="s">
        <v>113</v>
      </c>
      <c r="B239" t="s">
        <v>1423</v>
      </c>
      <c r="C239" t="s">
        <v>1688</v>
      </c>
      <c r="D239" t="s">
        <v>4458</v>
      </c>
      <c r="E239" t="s">
        <v>1430</v>
      </c>
      <c r="F239" t="s">
        <v>1431</v>
      </c>
      <c r="G239">
        <v>83.8</v>
      </c>
    </row>
    <row r="240" spans="1:7" x14ac:dyDescent="0.3">
      <c r="A240" t="s">
        <v>113</v>
      </c>
      <c r="B240" t="s">
        <v>1423</v>
      </c>
      <c r="C240" t="s">
        <v>1688</v>
      </c>
      <c r="D240" t="s">
        <v>3116</v>
      </c>
      <c r="E240" t="s">
        <v>1678</v>
      </c>
      <c r="F240" t="s">
        <v>1679</v>
      </c>
      <c r="G240">
        <v>37.6</v>
      </c>
    </row>
    <row r="241" spans="1:7" x14ac:dyDescent="0.3">
      <c r="A241" t="s">
        <v>113</v>
      </c>
      <c r="B241" t="s">
        <v>1423</v>
      </c>
      <c r="C241" t="s">
        <v>1688</v>
      </c>
      <c r="D241" t="s">
        <v>4206</v>
      </c>
      <c r="E241" t="s">
        <v>1430</v>
      </c>
      <c r="F241" t="s">
        <v>1431</v>
      </c>
      <c r="G241">
        <v>45.3</v>
      </c>
    </row>
    <row r="242" spans="1:7" x14ac:dyDescent="0.3">
      <c r="A242" t="s">
        <v>113</v>
      </c>
      <c r="B242" t="s">
        <v>1423</v>
      </c>
      <c r="C242" t="s">
        <v>1688</v>
      </c>
      <c r="D242" t="s">
        <v>5493</v>
      </c>
      <c r="E242" t="s">
        <v>5049</v>
      </c>
      <c r="F242" t="s">
        <v>2185</v>
      </c>
      <c r="G242">
        <v>34</v>
      </c>
    </row>
    <row r="243" spans="1:7" x14ac:dyDescent="0.3">
      <c r="A243" t="s">
        <v>113</v>
      </c>
      <c r="B243" t="s">
        <v>1423</v>
      </c>
      <c r="C243" t="s">
        <v>1688</v>
      </c>
      <c r="D243" t="s">
        <v>1685</v>
      </c>
      <c r="E243" t="s">
        <v>1440</v>
      </c>
      <c r="F243" t="s">
        <v>1441</v>
      </c>
      <c r="G243">
        <v>46.8</v>
      </c>
    </row>
    <row r="244" spans="1:7" x14ac:dyDescent="0.3">
      <c r="A244" t="s">
        <v>113</v>
      </c>
      <c r="B244" t="s">
        <v>1423</v>
      </c>
      <c r="C244" t="s">
        <v>1688</v>
      </c>
      <c r="D244" t="s">
        <v>4850</v>
      </c>
      <c r="E244" t="s">
        <v>1440</v>
      </c>
      <c r="F244" t="s">
        <v>1441</v>
      </c>
      <c r="G244">
        <v>47.2</v>
      </c>
    </row>
    <row r="245" spans="1:7" x14ac:dyDescent="0.3">
      <c r="A245" t="s">
        <v>113</v>
      </c>
      <c r="B245" t="s">
        <v>1423</v>
      </c>
      <c r="C245" t="s">
        <v>1688</v>
      </c>
      <c r="D245" t="s">
        <v>2174</v>
      </c>
      <c r="E245" t="s">
        <v>1440</v>
      </c>
      <c r="F245" t="s">
        <v>1441</v>
      </c>
      <c r="G245">
        <v>50.3</v>
      </c>
    </row>
    <row r="246" spans="1:7" x14ac:dyDescent="0.3">
      <c r="A246" t="s">
        <v>113</v>
      </c>
      <c r="B246" t="s">
        <v>1423</v>
      </c>
      <c r="C246" t="s">
        <v>1688</v>
      </c>
      <c r="D246" t="s">
        <v>4851</v>
      </c>
      <c r="E246" t="s">
        <v>1440</v>
      </c>
      <c r="F246" t="s">
        <v>1441</v>
      </c>
      <c r="G246">
        <v>113.4</v>
      </c>
    </row>
    <row r="247" spans="1:7" x14ac:dyDescent="0.3">
      <c r="A247" t="s">
        <v>113</v>
      </c>
      <c r="B247" t="s">
        <v>1423</v>
      </c>
      <c r="C247" t="s">
        <v>1688</v>
      </c>
      <c r="D247" t="s">
        <v>2998</v>
      </c>
      <c r="E247" t="s">
        <v>1430</v>
      </c>
      <c r="F247" t="s">
        <v>1431</v>
      </c>
      <c r="G247">
        <v>57.5</v>
      </c>
    </row>
    <row r="248" spans="1:7" x14ac:dyDescent="0.3">
      <c r="A248" t="s">
        <v>113</v>
      </c>
      <c r="B248" t="s">
        <v>1423</v>
      </c>
      <c r="C248" t="s">
        <v>1688</v>
      </c>
      <c r="D248" t="s">
        <v>2999</v>
      </c>
      <c r="E248" t="s">
        <v>1430</v>
      </c>
      <c r="F248" t="s">
        <v>1431</v>
      </c>
      <c r="G248">
        <v>101.95</v>
      </c>
    </row>
    <row r="249" spans="1:7" x14ac:dyDescent="0.3">
      <c r="A249" t="s">
        <v>113</v>
      </c>
      <c r="B249" t="s">
        <v>1423</v>
      </c>
      <c r="C249" t="s">
        <v>5509</v>
      </c>
      <c r="D249" t="s">
        <v>5505</v>
      </c>
      <c r="E249" t="s">
        <v>1430</v>
      </c>
      <c r="F249" t="s">
        <v>1431</v>
      </c>
      <c r="G249">
        <v>87.5</v>
      </c>
    </row>
    <row r="250" spans="1:7" x14ac:dyDescent="0.3">
      <c r="A250" t="s">
        <v>113</v>
      </c>
      <c r="B250" t="s">
        <v>1423</v>
      </c>
      <c r="C250" t="s">
        <v>2484</v>
      </c>
      <c r="D250" t="s">
        <v>2480</v>
      </c>
      <c r="E250" t="s">
        <v>1421</v>
      </c>
      <c r="F250" t="s">
        <v>1422</v>
      </c>
      <c r="G250">
        <v>716</v>
      </c>
    </row>
    <row r="251" spans="1:7" x14ac:dyDescent="0.3">
      <c r="A251" t="s">
        <v>113</v>
      </c>
      <c r="B251" t="s">
        <v>1423</v>
      </c>
      <c r="C251" t="s">
        <v>2484</v>
      </c>
      <c r="D251" t="s">
        <v>4077</v>
      </c>
      <c r="E251" t="s">
        <v>1678</v>
      </c>
      <c r="F251" t="s">
        <v>1679</v>
      </c>
      <c r="G251">
        <v>637.5</v>
      </c>
    </row>
    <row r="252" spans="1:7" x14ac:dyDescent="0.3">
      <c r="A252" t="s">
        <v>113</v>
      </c>
      <c r="B252" t="s">
        <v>1423</v>
      </c>
      <c r="C252" t="s">
        <v>2484</v>
      </c>
      <c r="D252" t="s">
        <v>2992</v>
      </c>
      <c r="E252" t="s">
        <v>1421</v>
      </c>
      <c r="F252" t="s">
        <v>1422</v>
      </c>
      <c r="G252">
        <v>713</v>
      </c>
    </row>
    <row r="253" spans="1:7" x14ac:dyDescent="0.3">
      <c r="A253" t="s">
        <v>113</v>
      </c>
      <c r="B253" t="s">
        <v>1423</v>
      </c>
      <c r="C253" t="s">
        <v>4847</v>
      </c>
      <c r="D253" t="s">
        <v>4843</v>
      </c>
      <c r="E253" t="s">
        <v>1421</v>
      </c>
      <c r="F253" t="s">
        <v>1422</v>
      </c>
      <c r="G253">
        <v>2.9</v>
      </c>
    </row>
    <row r="254" spans="1:7" x14ac:dyDescent="0.3">
      <c r="A254" t="s">
        <v>113</v>
      </c>
      <c r="B254" t="s">
        <v>1423</v>
      </c>
      <c r="C254" t="s">
        <v>6244</v>
      </c>
      <c r="D254" t="s">
        <v>6239</v>
      </c>
      <c r="E254" t="s">
        <v>1430</v>
      </c>
      <c r="F254" t="s">
        <v>1431</v>
      </c>
      <c r="G254">
        <v>91.6</v>
      </c>
    </row>
    <row r="255" spans="1:7" x14ac:dyDescent="0.3">
      <c r="A255" t="s">
        <v>113</v>
      </c>
      <c r="B255" t="s">
        <v>1423</v>
      </c>
      <c r="C255" t="s">
        <v>6244</v>
      </c>
      <c r="D255" t="s">
        <v>6246</v>
      </c>
      <c r="E255" t="s">
        <v>1430</v>
      </c>
      <c r="F255" t="s">
        <v>1431</v>
      </c>
      <c r="G255">
        <v>91.6</v>
      </c>
    </row>
    <row r="256" spans="1:7" x14ac:dyDescent="0.3">
      <c r="A256" t="s">
        <v>113</v>
      </c>
      <c r="B256" t="s">
        <v>1423</v>
      </c>
      <c r="C256" t="s">
        <v>6244</v>
      </c>
      <c r="D256" t="s">
        <v>6247</v>
      </c>
      <c r="E256" t="s">
        <v>1430</v>
      </c>
      <c r="F256" t="s">
        <v>1431</v>
      </c>
      <c r="G256">
        <v>91.6</v>
      </c>
    </row>
    <row r="257" spans="1:7" x14ac:dyDescent="0.3">
      <c r="A257" t="s">
        <v>113</v>
      </c>
      <c r="B257" t="s">
        <v>1423</v>
      </c>
      <c r="C257" t="s">
        <v>6244</v>
      </c>
      <c r="D257" t="s">
        <v>6248</v>
      </c>
      <c r="E257" t="s">
        <v>1430</v>
      </c>
      <c r="F257" t="s">
        <v>1431</v>
      </c>
      <c r="G257">
        <v>91.6</v>
      </c>
    </row>
    <row r="258" spans="1:7" x14ac:dyDescent="0.3">
      <c r="A258" t="s">
        <v>113</v>
      </c>
      <c r="B258" t="s">
        <v>1423</v>
      </c>
      <c r="C258" t="s">
        <v>6244</v>
      </c>
      <c r="D258" t="s">
        <v>6249</v>
      </c>
      <c r="E258" t="s">
        <v>1430</v>
      </c>
      <c r="F258" t="s">
        <v>1431</v>
      </c>
      <c r="G258">
        <v>91.6</v>
      </c>
    </row>
    <row r="259" spans="1:7" x14ac:dyDescent="0.3">
      <c r="A259" t="s">
        <v>113</v>
      </c>
      <c r="B259" t="s">
        <v>1423</v>
      </c>
      <c r="C259" t="s">
        <v>6244</v>
      </c>
      <c r="D259" t="s">
        <v>6250</v>
      </c>
      <c r="E259" t="s">
        <v>1430</v>
      </c>
      <c r="F259" t="s">
        <v>1431</v>
      </c>
      <c r="G259">
        <v>91.6</v>
      </c>
    </row>
    <row r="260" spans="1:7" x14ac:dyDescent="0.3">
      <c r="A260" t="s">
        <v>113</v>
      </c>
      <c r="B260" t="s">
        <v>1423</v>
      </c>
      <c r="C260" t="s">
        <v>6244</v>
      </c>
      <c r="D260" t="s">
        <v>6251</v>
      </c>
      <c r="E260" t="s">
        <v>1430</v>
      </c>
      <c r="F260" t="s">
        <v>1431</v>
      </c>
      <c r="G260">
        <v>91.6</v>
      </c>
    </row>
    <row r="261" spans="1:7" x14ac:dyDescent="0.3">
      <c r="A261" t="s">
        <v>113</v>
      </c>
      <c r="B261" t="s">
        <v>1423</v>
      </c>
      <c r="C261" t="s">
        <v>6244</v>
      </c>
      <c r="D261" t="s">
        <v>6252</v>
      </c>
      <c r="E261" t="s">
        <v>1430</v>
      </c>
      <c r="F261" t="s">
        <v>1431</v>
      </c>
      <c r="G261">
        <v>91.6</v>
      </c>
    </row>
    <row r="262" spans="1:7" x14ac:dyDescent="0.3">
      <c r="A262" t="s">
        <v>113</v>
      </c>
      <c r="B262" t="s">
        <v>1423</v>
      </c>
      <c r="C262" t="s">
        <v>6244</v>
      </c>
      <c r="D262" t="s">
        <v>6253</v>
      </c>
      <c r="E262" t="s">
        <v>1430</v>
      </c>
      <c r="F262" t="s">
        <v>1431</v>
      </c>
      <c r="G262">
        <v>91.6</v>
      </c>
    </row>
    <row r="263" spans="1:7" x14ac:dyDescent="0.3">
      <c r="A263" t="s">
        <v>113</v>
      </c>
      <c r="B263" t="s">
        <v>1423</v>
      </c>
      <c r="C263" t="s">
        <v>5513</v>
      </c>
      <c r="D263" t="s">
        <v>5510</v>
      </c>
      <c r="E263" t="s">
        <v>1430</v>
      </c>
      <c r="F263" t="s">
        <v>1431</v>
      </c>
      <c r="G263">
        <v>57.5</v>
      </c>
    </row>
    <row r="264" spans="1:7" x14ac:dyDescent="0.3">
      <c r="A264" t="s">
        <v>113</v>
      </c>
      <c r="B264" t="s">
        <v>1423</v>
      </c>
      <c r="C264" t="s">
        <v>1434</v>
      </c>
      <c r="D264" t="s">
        <v>1428</v>
      </c>
      <c r="E264" t="s">
        <v>1430</v>
      </c>
      <c r="F264" t="s">
        <v>1431</v>
      </c>
      <c r="G264">
        <v>58</v>
      </c>
    </row>
    <row r="265" spans="1:7" x14ac:dyDescent="0.3">
      <c r="A265" t="s">
        <v>113</v>
      </c>
      <c r="B265" t="s">
        <v>1423</v>
      </c>
      <c r="C265" t="s">
        <v>5861</v>
      </c>
      <c r="D265" t="s">
        <v>5858</v>
      </c>
      <c r="E265" t="s">
        <v>1430</v>
      </c>
      <c r="F265" t="s">
        <v>1431</v>
      </c>
      <c r="G265">
        <v>118.4</v>
      </c>
    </row>
    <row r="266" spans="1:7" x14ac:dyDescent="0.3">
      <c r="A266" t="s">
        <v>113</v>
      </c>
      <c r="B266" t="s">
        <v>1423</v>
      </c>
      <c r="C266" t="s">
        <v>5861</v>
      </c>
      <c r="D266" t="s">
        <v>5864</v>
      </c>
      <c r="E266" t="s">
        <v>1430</v>
      </c>
      <c r="F266" t="s">
        <v>1431</v>
      </c>
      <c r="G266">
        <v>94.5</v>
      </c>
    </row>
    <row r="267" spans="1:7" x14ac:dyDescent="0.3">
      <c r="A267" t="s">
        <v>113</v>
      </c>
      <c r="B267" t="s">
        <v>1423</v>
      </c>
      <c r="C267" t="s">
        <v>1427</v>
      </c>
      <c r="D267" t="s">
        <v>1419</v>
      </c>
      <c r="E267" t="s">
        <v>1421</v>
      </c>
      <c r="F267" t="s">
        <v>1422</v>
      </c>
      <c r="G267">
        <v>23.5</v>
      </c>
    </row>
    <row r="268" spans="1:7" x14ac:dyDescent="0.3">
      <c r="A268" t="s">
        <v>113</v>
      </c>
      <c r="B268" t="s">
        <v>1423</v>
      </c>
      <c r="C268" t="s">
        <v>1683</v>
      </c>
      <c r="D268" t="s">
        <v>1676</v>
      </c>
      <c r="E268" t="s">
        <v>1678</v>
      </c>
      <c r="F268" t="s">
        <v>1679</v>
      </c>
      <c r="G268">
        <v>32</v>
      </c>
    </row>
    <row r="269" spans="1:7" x14ac:dyDescent="0.3">
      <c r="A269" t="s">
        <v>113</v>
      </c>
      <c r="B269" t="s">
        <v>1423</v>
      </c>
      <c r="C269" t="s">
        <v>1683</v>
      </c>
      <c r="D269" t="s">
        <v>1684</v>
      </c>
      <c r="E269" t="s">
        <v>1678</v>
      </c>
      <c r="F269" t="s">
        <v>1679</v>
      </c>
      <c r="G269">
        <v>32.65</v>
      </c>
    </row>
    <row r="270" spans="1:7" x14ac:dyDescent="0.3">
      <c r="A270" t="s">
        <v>113</v>
      </c>
      <c r="B270" t="s">
        <v>1423</v>
      </c>
      <c r="C270" t="s">
        <v>1683</v>
      </c>
      <c r="D270" t="s">
        <v>4459</v>
      </c>
      <c r="E270" t="s">
        <v>1430</v>
      </c>
      <c r="F270" t="s">
        <v>1431</v>
      </c>
      <c r="G270">
        <v>29.4</v>
      </c>
    </row>
    <row r="271" spans="1:7" x14ac:dyDescent="0.3">
      <c r="A271" t="s">
        <v>113</v>
      </c>
      <c r="B271" t="s">
        <v>1423</v>
      </c>
      <c r="C271" t="s">
        <v>1683</v>
      </c>
      <c r="D271" t="s">
        <v>6237</v>
      </c>
      <c r="E271" t="s">
        <v>1678</v>
      </c>
      <c r="F271" t="s">
        <v>1679</v>
      </c>
      <c r="G271">
        <v>31.6</v>
      </c>
    </row>
    <row r="272" spans="1:7" x14ac:dyDescent="0.3">
      <c r="A272" t="s">
        <v>113</v>
      </c>
      <c r="B272" t="s">
        <v>1423</v>
      </c>
      <c r="C272" t="s">
        <v>1683</v>
      </c>
      <c r="D272" t="s">
        <v>6238</v>
      </c>
      <c r="E272" t="s">
        <v>1678</v>
      </c>
      <c r="F272" t="s">
        <v>1679</v>
      </c>
      <c r="G272">
        <v>31.6</v>
      </c>
    </row>
    <row r="273" spans="1:7" x14ac:dyDescent="0.3">
      <c r="A273" t="s">
        <v>113</v>
      </c>
      <c r="B273" t="s">
        <v>1423</v>
      </c>
      <c r="C273" t="s">
        <v>1683</v>
      </c>
      <c r="D273" t="s">
        <v>5857</v>
      </c>
      <c r="E273" t="s">
        <v>1678</v>
      </c>
      <c r="F273" t="s">
        <v>1679</v>
      </c>
      <c r="G273">
        <v>32.299999999999997</v>
      </c>
    </row>
    <row r="274" spans="1:7" x14ac:dyDescent="0.3">
      <c r="A274" t="s">
        <v>113</v>
      </c>
      <c r="B274" t="s">
        <v>1423</v>
      </c>
      <c r="C274" t="s">
        <v>1683</v>
      </c>
      <c r="D274" t="s">
        <v>2485</v>
      </c>
      <c r="E274" t="s">
        <v>1430</v>
      </c>
      <c r="F274" t="s">
        <v>1431</v>
      </c>
      <c r="G274">
        <v>36</v>
      </c>
    </row>
    <row r="275" spans="1:7" x14ac:dyDescent="0.3">
      <c r="A275" t="s">
        <v>113</v>
      </c>
      <c r="B275" t="s">
        <v>1423</v>
      </c>
      <c r="C275" t="s">
        <v>1683</v>
      </c>
      <c r="D275" t="s">
        <v>2486</v>
      </c>
      <c r="E275" t="s">
        <v>1430</v>
      </c>
      <c r="F275" t="s">
        <v>1431</v>
      </c>
      <c r="G275">
        <v>36</v>
      </c>
    </row>
    <row r="276" spans="1:7" x14ac:dyDescent="0.3">
      <c r="A276" t="s">
        <v>113</v>
      </c>
      <c r="B276" t="s">
        <v>1423</v>
      </c>
      <c r="C276" t="s">
        <v>1683</v>
      </c>
      <c r="D276" t="s">
        <v>2171</v>
      </c>
      <c r="E276" t="s">
        <v>1430</v>
      </c>
      <c r="F276" t="s">
        <v>1431</v>
      </c>
      <c r="G276">
        <v>36.25</v>
      </c>
    </row>
    <row r="277" spans="1:7" x14ac:dyDescent="0.3">
      <c r="A277" t="s">
        <v>113</v>
      </c>
      <c r="B277" t="s">
        <v>1423</v>
      </c>
      <c r="C277" t="s">
        <v>1683</v>
      </c>
      <c r="D277" t="s">
        <v>2172</v>
      </c>
      <c r="E277" t="s">
        <v>1430</v>
      </c>
      <c r="F277" t="s">
        <v>1431</v>
      </c>
      <c r="G277">
        <v>36.25</v>
      </c>
    </row>
    <row r="278" spans="1:7" x14ac:dyDescent="0.3">
      <c r="A278" t="s">
        <v>113</v>
      </c>
      <c r="B278" t="s">
        <v>1423</v>
      </c>
      <c r="C278" t="s">
        <v>1683</v>
      </c>
      <c r="D278" t="s">
        <v>2173</v>
      </c>
      <c r="E278" t="s">
        <v>1430</v>
      </c>
      <c r="F278" t="s">
        <v>1431</v>
      </c>
      <c r="G278">
        <v>36.25</v>
      </c>
    </row>
    <row r="279" spans="1:7" x14ac:dyDescent="0.3">
      <c r="A279" t="s">
        <v>113</v>
      </c>
      <c r="B279" t="s">
        <v>1423</v>
      </c>
      <c r="C279" t="s">
        <v>1683</v>
      </c>
      <c r="D279" t="s">
        <v>5501</v>
      </c>
      <c r="E279" t="s">
        <v>5049</v>
      </c>
      <c r="F279" t="s">
        <v>2185</v>
      </c>
      <c r="G279">
        <v>30.4</v>
      </c>
    </row>
    <row r="280" spans="1:7" x14ac:dyDescent="0.3">
      <c r="A280" t="s">
        <v>113</v>
      </c>
      <c r="B280" t="s">
        <v>1423</v>
      </c>
      <c r="C280" t="s">
        <v>1683</v>
      </c>
      <c r="D280" t="s">
        <v>5502</v>
      </c>
      <c r="E280" t="s">
        <v>5049</v>
      </c>
      <c r="F280" t="s">
        <v>2185</v>
      </c>
      <c r="G280">
        <v>32.4</v>
      </c>
    </row>
    <row r="281" spans="1:7" x14ac:dyDescent="0.3">
      <c r="A281" t="s">
        <v>113</v>
      </c>
      <c r="B281" t="s">
        <v>1423</v>
      </c>
      <c r="C281" t="s">
        <v>1683</v>
      </c>
      <c r="D281" t="s">
        <v>5503</v>
      </c>
      <c r="E281" t="s">
        <v>5049</v>
      </c>
      <c r="F281" t="s">
        <v>2185</v>
      </c>
      <c r="G281">
        <v>32.4</v>
      </c>
    </row>
    <row r="282" spans="1:7" x14ac:dyDescent="0.3">
      <c r="A282" t="s">
        <v>113</v>
      </c>
      <c r="B282" t="s">
        <v>1423</v>
      </c>
      <c r="C282" t="s">
        <v>1683</v>
      </c>
      <c r="D282" t="s">
        <v>5504</v>
      </c>
      <c r="E282" t="s">
        <v>5049</v>
      </c>
      <c r="F282" t="s">
        <v>2185</v>
      </c>
      <c r="G282">
        <v>32.4</v>
      </c>
    </row>
    <row r="283" spans="1:7" x14ac:dyDescent="0.3">
      <c r="A283" t="s">
        <v>113</v>
      </c>
      <c r="B283" t="s">
        <v>1423</v>
      </c>
      <c r="C283" t="s">
        <v>1683</v>
      </c>
      <c r="D283" t="s">
        <v>2487</v>
      </c>
      <c r="E283" t="s">
        <v>1430</v>
      </c>
      <c r="F283" t="s">
        <v>1431</v>
      </c>
      <c r="G283">
        <v>36.25</v>
      </c>
    </row>
    <row r="284" spans="1:7" x14ac:dyDescent="0.3">
      <c r="A284" t="s">
        <v>113</v>
      </c>
      <c r="B284" t="s">
        <v>1423</v>
      </c>
      <c r="C284" t="s">
        <v>1683</v>
      </c>
      <c r="D284" t="s">
        <v>2488</v>
      </c>
      <c r="E284" t="s">
        <v>1430</v>
      </c>
      <c r="F284" t="s">
        <v>1431</v>
      </c>
      <c r="G284">
        <v>36.25</v>
      </c>
    </row>
    <row r="285" spans="1:7" x14ac:dyDescent="0.3">
      <c r="A285" t="s">
        <v>113</v>
      </c>
      <c r="B285" t="s">
        <v>1423</v>
      </c>
      <c r="C285" t="s">
        <v>1683</v>
      </c>
      <c r="D285" t="s">
        <v>2489</v>
      </c>
      <c r="E285" t="s">
        <v>1430</v>
      </c>
      <c r="F285" t="s">
        <v>1431</v>
      </c>
      <c r="G285">
        <v>36.25</v>
      </c>
    </row>
    <row r="286" spans="1:7" x14ac:dyDescent="0.3">
      <c r="A286" t="s">
        <v>113</v>
      </c>
      <c r="B286" t="s">
        <v>1423</v>
      </c>
      <c r="C286" t="s">
        <v>1683</v>
      </c>
      <c r="D286" t="s">
        <v>4078</v>
      </c>
      <c r="E286" t="s">
        <v>1225</v>
      </c>
      <c r="F286" t="s">
        <v>1226</v>
      </c>
      <c r="G286">
        <v>34</v>
      </c>
    </row>
    <row r="287" spans="1:7" x14ac:dyDescent="0.3">
      <c r="A287" t="s">
        <v>113</v>
      </c>
      <c r="B287" t="s">
        <v>1423</v>
      </c>
      <c r="C287" t="s">
        <v>1683</v>
      </c>
      <c r="D287" t="s">
        <v>4079</v>
      </c>
      <c r="E287" t="s">
        <v>1225</v>
      </c>
      <c r="F287" t="s">
        <v>1226</v>
      </c>
      <c r="G287">
        <v>34.75</v>
      </c>
    </row>
    <row r="288" spans="1:7" x14ac:dyDescent="0.3">
      <c r="A288" t="s">
        <v>113</v>
      </c>
      <c r="B288" t="s">
        <v>1423</v>
      </c>
      <c r="C288" t="s">
        <v>1683</v>
      </c>
      <c r="D288" t="s">
        <v>4848</v>
      </c>
      <c r="E288" t="s">
        <v>1678</v>
      </c>
      <c r="F288" t="s">
        <v>1679</v>
      </c>
      <c r="G288">
        <v>31.05</v>
      </c>
    </row>
    <row r="289" spans="1:7" x14ac:dyDescent="0.3">
      <c r="A289" t="s">
        <v>113</v>
      </c>
      <c r="B289" t="s">
        <v>1423</v>
      </c>
      <c r="C289" t="s">
        <v>1683</v>
      </c>
      <c r="D289" t="s">
        <v>4080</v>
      </c>
      <c r="E289" t="s">
        <v>1225</v>
      </c>
      <c r="F289" t="s">
        <v>1226</v>
      </c>
      <c r="G289">
        <v>34</v>
      </c>
    </row>
    <row r="290" spans="1:7" x14ac:dyDescent="0.3">
      <c r="A290" t="s">
        <v>113</v>
      </c>
      <c r="B290" t="s">
        <v>1423</v>
      </c>
      <c r="C290" t="s">
        <v>1683</v>
      </c>
      <c r="D290" t="s">
        <v>2993</v>
      </c>
      <c r="E290" t="s">
        <v>1430</v>
      </c>
      <c r="F290" t="s">
        <v>1431</v>
      </c>
      <c r="G290">
        <v>35.9</v>
      </c>
    </row>
    <row r="291" spans="1:7" x14ac:dyDescent="0.3">
      <c r="A291" t="s">
        <v>113</v>
      </c>
      <c r="B291" t="s">
        <v>1423</v>
      </c>
      <c r="C291" t="s">
        <v>1683</v>
      </c>
      <c r="D291" t="s">
        <v>2994</v>
      </c>
      <c r="E291" t="s">
        <v>1430</v>
      </c>
      <c r="F291" t="s">
        <v>1431</v>
      </c>
      <c r="G291">
        <v>35.9</v>
      </c>
    </row>
    <row r="292" spans="1:7" x14ac:dyDescent="0.3">
      <c r="A292" t="s">
        <v>113</v>
      </c>
      <c r="B292" t="s">
        <v>1423</v>
      </c>
      <c r="C292" t="s">
        <v>1683</v>
      </c>
      <c r="D292" t="s">
        <v>2995</v>
      </c>
      <c r="E292" t="s">
        <v>1430</v>
      </c>
      <c r="F292" t="s">
        <v>1431</v>
      </c>
      <c r="G292">
        <v>35.9</v>
      </c>
    </row>
    <row r="293" spans="1:7" x14ac:dyDescent="0.3">
      <c r="A293" t="s">
        <v>113</v>
      </c>
      <c r="B293" t="s">
        <v>1423</v>
      </c>
      <c r="C293" t="s">
        <v>1683</v>
      </c>
      <c r="D293" t="s">
        <v>2996</v>
      </c>
      <c r="E293" t="s">
        <v>1430</v>
      </c>
      <c r="F293" t="s">
        <v>1431</v>
      </c>
      <c r="G293">
        <v>32</v>
      </c>
    </row>
    <row r="294" spans="1:7" x14ac:dyDescent="0.3">
      <c r="A294" t="s">
        <v>113</v>
      </c>
      <c r="B294" t="s">
        <v>1423</v>
      </c>
      <c r="C294" t="s">
        <v>1683</v>
      </c>
      <c r="D294" t="s">
        <v>2997</v>
      </c>
      <c r="E294" t="s">
        <v>1430</v>
      </c>
      <c r="F294" t="s">
        <v>1431</v>
      </c>
      <c r="G294">
        <v>35.9</v>
      </c>
    </row>
    <row r="295" spans="1:7" x14ac:dyDescent="0.3">
      <c r="A295" t="s">
        <v>113</v>
      </c>
      <c r="B295" t="s">
        <v>1423</v>
      </c>
      <c r="C295" t="s">
        <v>1683</v>
      </c>
      <c r="D295" t="s">
        <v>4209</v>
      </c>
      <c r="E295" t="s">
        <v>1430</v>
      </c>
      <c r="F295" t="s">
        <v>1431</v>
      </c>
      <c r="G295">
        <v>34.200000000000003</v>
      </c>
    </row>
    <row r="296" spans="1:7" x14ac:dyDescent="0.3">
      <c r="A296" t="s">
        <v>113</v>
      </c>
      <c r="B296" t="s">
        <v>1423</v>
      </c>
      <c r="C296" t="s">
        <v>1683</v>
      </c>
      <c r="D296" t="s">
        <v>4210</v>
      </c>
      <c r="E296" t="s">
        <v>1430</v>
      </c>
      <c r="F296" t="s">
        <v>1431</v>
      </c>
      <c r="G296">
        <v>33.299999999999997</v>
      </c>
    </row>
    <row r="297" spans="1:7" x14ac:dyDescent="0.3">
      <c r="A297" t="s">
        <v>113</v>
      </c>
      <c r="B297" t="s">
        <v>3616</v>
      </c>
      <c r="C297" t="s">
        <v>4833</v>
      </c>
      <c r="D297" t="s">
        <v>5468</v>
      </c>
      <c r="E297" t="s">
        <v>4828</v>
      </c>
      <c r="F297" t="s">
        <v>4829</v>
      </c>
      <c r="G297">
        <v>30</v>
      </c>
    </row>
    <row r="298" spans="1:7" x14ac:dyDescent="0.3">
      <c r="A298" t="s">
        <v>113</v>
      </c>
      <c r="B298" t="s">
        <v>3616</v>
      </c>
      <c r="C298" t="s">
        <v>4833</v>
      </c>
      <c r="D298" t="s">
        <v>4826</v>
      </c>
      <c r="E298" t="s">
        <v>4828</v>
      </c>
      <c r="F298" t="s">
        <v>4829</v>
      </c>
      <c r="G298">
        <v>22</v>
      </c>
    </row>
    <row r="299" spans="1:7" x14ac:dyDescent="0.3">
      <c r="A299" t="s">
        <v>113</v>
      </c>
      <c r="B299" t="s">
        <v>3616</v>
      </c>
      <c r="C299" t="s">
        <v>5462</v>
      </c>
      <c r="D299" t="s">
        <v>5456</v>
      </c>
      <c r="E299" t="s">
        <v>5458</v>
      </c>
      <c r="F299" t="s">
        <v>5459</v>
      </c>
      <c r="G299">
        <v>626.70000000000005</v>
      </c>
    </row>
    <row r="300" spans="1:7" x14ac:dyDescent="0.3">
      <c r="A300" t="s">
        <v>113</v>
      </c>
      <c r="B300" t="s">
        <v>3616</v>
      </c>
      <c r="C300" t="s">
        <v>5462</v>
      </c>
      <c r="D300" t="s">
        <v>5464</v>
      </c>
      <c r="E300" t="s">
        <v>5458</v>
      </c>
      <c r="F300" t="s">
        <v>5459</v>
      </c>
      <c r="G300">
        <v>707.6</v>
      </c>
    </row>
    <row r="301" spans="1:7" x14ac:dyDescent="0.3">
      <c r="A301" t="s">
        <v>113</v>
      </c>
      <c r="B301" t="s">
        <v>3616</v>
      </c>
      <c r="C301" t="s">
        <v>5462</v>
      </c>
      <c r="D301" t="s">
        <v>5465</v>
      </c>
      <c r="E301" t="s">
        <v>5458</v>
      </c>
      <c r="F301" t="s">
        <v>5459</v>
      </c>
      <c r="G301">
        <v>635</v>
      </c>
    </row>
    <row r="302" spans="1:7" x14ac:dyDescent="0.3">
      <c r="A302" t="s">
        <v>113</v>
      </c>
      <c r="B302" t="s">
        <v>3616</v>
      </c>
      <c r="C302" t="s">
        <v>5462</v>
      </c>
      <c r="D302" t="s">
        <v>5466</v>
      </c>
      <c r="E302" t="s">
        <v>5458</v>
      </c>
      <c r="F302" t="s">
        <v>5459</v>
      </c>
      <c r="G302">
        <v>717.2</v>
      </c>
    </row>
    <row r="303" spans="1:7" x14ac:dyDescent="0.3">
      <c r="A303" t="s">
        <v>113</v>
      </c>
      <c r="B303" t="s">
        <v>3616</v>
      </c>
      <c r="C303" t="s">
        <v>5462</v>
      </c>
      <c r="D303" t="s">
        <v>5467</v>
      </c>
      <c r="E303" t="s">
        <v>5458</v>
      </c>
      <c r="F303" t="s">
        <v>5459</v>
      </c>
      <c r="G303">
        <v>720</v>
      </c>
    </row>
    <row r="304" spans="1:7" x14ac:dyDescent="0.3">
      <c r="A304" t="s">
        <v>113</v>
      </c>
      <c r="B304" t="s">
        <v>3616</v>
      </c>
      <c r="C304" t="s">
        <v>5474</v>
      </c>
      <c r="D304" t="s">
        <v>5470</v>
      </c>
      <c r="E304" t="s">
        <v>1284</v>
      </c>
      <c r="F304" t="s">
        <v>1285</v>
      </c>
      <c r="G304">
        <v>533</v>
      </c>
    </row>
    <row r="305" spans="1:7" x14ac:dyDescent="0.3">
      <c r="A305" t="s">
        <v>113</v>
      </c>
      <c r="B305" t="s">
        <v>3616</v>
      </c>
      <c r="C305" t="s">
        <v>5474</v>
      </c>
      <c r="D305" t="s">
        <v>5476</v>
      </c>
      <c r="E305" t="s">
        <v>1284</v>
      </c>
      <c r="F305" t="s">
        <v>1285</v>
      </c>
      <c r="G305">
        <v>526.1</v>
      </c>
    </row>
    <row r="306" spans="1:7" x14ac:dyDescent="0.3">
      <c r="A306" t="s">
        <v>113</v>
      </c>
      <c r="B306" t="s">
        <v>3616</v>
      </c>
      <c r="C306" t="s">
        <v>5474</v>
      </c>
      <c r="D306" t="s">
        <v>5477</v>
      </c>
      <c r="E306" t="s">
        <v>1284</v>
      </c>
      <c r="F306" t="s">
        <v>1285</v>
      </c>
      <c r="G306">
        <v>479.4</v>
      </c>
    </row>
    <row r="307" spans="1:7" x14ac:dyDescent="0.3">
      <c r="A307" t="s">
        <v>113</v>
      </c>
      <c r="B307" t="s">
        <v>3616</v>
      </c>
      <c r="C307" t="s">
        <v>5474</v>
      </c>
      <c r="D307" t="s">
        <v>5478</v>
      </c>
      <c r="E307" t="s">
        <v>1284</v>
      </c>
      <c r="F307" t="s">
        <v>1285</v>
      </c>
      <c r="G307">
        <v>532.75</v>
      </c>
    </row>
    <row r="308" spans="1:7" x14ac:dyDescent="0.3">
      <c r="A308" t="s">
        <v>113</v>
      </c>
      <c r="B308" t="s">
        <v>3616</v>
      </c>
      <c r="C308" t="s">
        <v>5474</v>
      </c>
      <c r="D308" t="s">
        <v>5480</v>
      </c>
      <c r="E308" t="s">
        <v>1284</v>
      </c>
      <c r="F308" t="s">
        <v>1285</v>
      </c>
      <c r="G308">
        <v>545.79999999999995</v>
      </c>
    </row>
    <row r="309" spans="1:7" x14ac:dyDescent="0.3">
      <c r="A309" t="s">
        <v>113</v>
      </c>
      <c r="B309" t="s">
        <v>3616</v>
      </c>
      <c r="C309" t="s">
        <v>5474</v>
      </c>
      <c r="D309" t="s">
        <v>5481</v>
      </c>
      <c r="E309" t="s">
        <v>1284</v>
      </c>
      <c r="F309" t="s">
        <v>1285</v>
      </c>
      <c r="G309">
        <v>537.5</v>
      </c>
    </row>
    <row r="310" spans="1:7" x14ac:dyDescent="0.3">
      <c r="A310" t="s">
        <v>113</v>
      </c>
      <c r="B310" t="s">
        <v>3616</v>
      </c>
      <c r="C310" t="s">
        <v>5486</v>
      </c>
      <c r="D310" t="s">
        <v>6229</v>
      </c>
      <c r="E310" t="s">
        <v>4828</v>
      </c>
      <c r="F310" t="s">
        <v>4829</v>
      </c>
      <c r="G310">
        <v>476.2</v>
      </c>
    </row>
    <row r="311" spans="1:7" x14ac:dyDescent="0.3">
      <c r="A311" t="s">
        <v>113</v>
      </c>
      <c r="B311" t="s">
        <v>3616</v>
      </c>
      <c r="C311" t="s">
        <v>5486</v>
      </c>
      <c r="D311" t="s">
        <v>6233</v>
      </c>
      <c r="E311" t="s">
        <v>4828</v>
      </c>
      <c r="F311" t="s">
        <v>4829</v>
      </c>
      <c r="G311">
        <v>531.20000000000005</v>
      </c>
    </row>
    <row r="312" spans="1:7" x14ac:dyDescent="0.3">
      <c r="A312" t="s">
        <v>113</v>
      </c>
      <c r="B312" t="s">
        <v>3616</v>
      </c>
      <c r="C312" t="s">
        <v>5486</v>
      </c>
      <c r="D312" t="s">
        <v>5482</v>
      </c>
      <c r="E312" t="s">
        <v>1284</v>
      </c>
      <c r="F312" t="s">
        <v>1285</v>
      </c>
      <c r="G312">
        <v>584</v>
      </c>
    </row>
    <row r="313" spans="1:7" x14ac:dyDescent="0.3">
      <c r="A313" t="s">
        <v>113</v>
      </c>
      <c r="B313" t="s">
        <v>3616</v>
      </c>
      <c r="C313" t="s">
        <v>5486</v>
      </c>
      <c r="D313" t="s">
        <v>5487</v>
      </c>
      <c r="E313" t="s">
        <v>1284</v>
      </c>
      <c r="F313" t="s">
        <v>1285</v>
      </c>
      <c r="G313">
        <v>585</v>
      </c>
    </row>
    <row r="314" spans="1:7" x14ac:dyDescent="0.3">
      <c r="A314" t="s">
        <v>113</v>
      </c>
      <c r="B314" t="s">
        <v>3616</v>
      </c>
      <c r="C314" t="s">
        <v>5486</v>
      </c>
      <c r="D314" t="s">
        <v>5488</v>
      </c>
      <c r="E314" t="s">
        <v>1284</v>
      </c>
      <c r="F314" t="s">
        <v>1285</v>
      </c>
      <c r="G314">
        <v>584</v>
      </c>
    </row>
    <row r="315" spans="1:7" x14ac:dyDescent="0.3">
      <c r="A315" t="s">
        <v>113</v>
      </c>
      <c r="B315" t="s">
        <v>3616</v>
      </c>
      <c r="C315" t="s">
        <v>5486</v>
      </c>
      <c r="D315" t="s">
        <v>5490</v>
      </c>
      <c r="E315" t="s">
        <v>1284</v>
      </c>
      <c r="F315" t="s">
        <v>1285</v>
      </c>
      <c r="G315">
        <v>592</v>
      </c>
    </row>
    <row r="316" spans="1:7" x14ac:dyDescent="0.3">
      <c r="A316" t="s">
        <v>113</v>
      </c>
      <c r="B316" t="s">
        <v>3616</v>
      </c>
      <c r="C316" t="s">
        <v>5486</v>
      </c>
      <c r="D316" t="s">
        <v>5491</v>
      </c>
      <c r="E316" t="s">
        <v>1284</v>
      </c>
      <c r="F316" t="s">
        <v>1285</v>
      </c>
      <c r="G316">
        <v>591.9</v>
      </c>
    </row>
    <row r="317" spans="1:7" x14ac:dyDescent="0.3">
      <c r="A317" t="s">
        <v>113</v>
      </c>
      <c r="B317" t="s">
        <v>3616</v>
      </c>
      <c r="C317" t="s">
        <v>5486</v>
      </c>
      <c r="D317" t="s">
        <v>5492</v>
      </c>
      <c r="E317" t="s">
        <v>1284</v>
      </c>
      <c r="F317" t="s">
        <v>1285</v>
      </c>
      <c r="G317">
        <v>591.1</v>
      </c>
    </row>
    <row r="318" spans="1:7" x14ac:dyDescent="0.3">
      <c r="A318" t="s">
        <v>113</v>
      </c>
      <c r="B318" t="s">
        <v>3616</v>
      </c>
      <c r="C318" t="s">
        <v>3618</v>
      </c>
      <c r="D318" t="s">
        <v>3614</v>
      </c>
      <c r="E318" t="s">
        <v>3605</v>
      </c>
      <c r="F318" t="s">
        <v>3606</v>
      </c>
      <c r="G318">
        <v>1</v>
      </c>
    </row>
    <row r="319" spans="1:7" x14ac:dyDescent="0.3">
      <c r="A319" t="s">
        <v>113</v>
      </c>
      <c r="B319" t="s">
        <v>3616</v>
      </c>
      <c r="C319" t="s">
        <v>4824</v>
      </c>
      <c r="D319" t="s">
        <v>4820</v>
      </c>
      <c r="E319" t="s">
        <v>3579</v>
      </c>
      <c r="F319" t="s">
        <v>3580</v>
      </c>
      <c r="G319">
        <v>5</v>
      </c>
    </row>
    <row r="320" spans="1:7" x14ac:dyDescent="0.3">
      <c r="A320" t="s">
        <v>113</v>
      </c>
      <c r="B320" t="s">
        <v>1474</v>
      </c>
      <c r="C320" t="s">
        <v>4905</v>
      </c>
      <c r="D320" t="s">
        <v>4902</v>
      </c>
      <c r="E320" t="s">
        <v>1430</v>
      </c>
      <c r="F320" t="s">
        <v>1431</v>
      </c>
      <c r="G320">
        <v>22.2</v>
      </c>
    </row>
    <row r="321" spans="1:7" x14ac:dyDescent="0.3">
      <c r="A321" t="s">
        <v>113</v>
      </c>
      <c r="B321" t="s">
        <v>1474</v>
      </c>
      <c r="C321" t="s">
        <v>1486</v>
      </c>
      <c r="D321" t="s">
        <v>1691</v>
      </c>
      <c r="E321" t="s">
        <v>1693</v>
      </c>
      <c r="F321" t="s">
        <v>1694</v>
      </c>
      <c r="G321">
        <v>143</v>
      </c>
    </row>
    <row r="322" spans="1:7" x14ac:dyDescent="0.3">
      <c r="A322" t="s">
        <v>113</v>
      </c>
      <c r="B322" t="s">
        <v>1474</v>
      </c>
      <c r="C322" t="s">
        <v>1486</v>
      </c>
      <c r="D322" t="s">
        <v>3947</v>
      </c>
      <c r="E322" t="s">
        <v>1693</v>
      </c>
      <c r="F322" t="s">
        <v>1694</v>
      </c>
      <c r="G322">
        <v>141.69999999999999</v>
      </c>
    </row>
    <row r="323" spans="1:7" x14ac:dyDescent="0.3">
      <c r="A323" t="s">
        <v>113</v>
      </c>
      <c r="B323" t="s">
        <v>1474</v>
      </c>
      <c r="C323" t="s">
        <v>1486</v>
      </c>
      <c r="D323" t="s">
        <v>4099</v>
      </c>
      <c r="E323" t="s">
        <v>1693</v>
      </c>
      <c r="F323" t="s">
        <v>1694</v>
      </c>
      <c r="G323">
        <v>141.69999999999999</v>
      </c>
    </row>
    <row r="324" spans="1:7" x14ac:dyDescent="0.3">
      <c r="A324" t="s">
        <v>113</v>
      </c>
      <c r="B324" t="s">
        <v>1474</v>
      </c>
      <c r="C324" t="s">
        <v>1486</v>
      </c>
      <c r="D324" t="s">
        <v>6334</v>
      </c>
      <c r="E324" t="s">
        <v>1430</v>
      </c>
      <c r="F324" t="s">
        <v>1431</v>
      </c>
      <c r="G324">
        <v>151</v>
      </c>
    </row>
    <row r="325" spans="1:7" x14ac:dyDescent="0.3">
      <c r="A325" t="s">
        <v>113</v>
      </c>
      <c r="B325" t="s">
        <v>1474</v>
      </c>
      <c r="C325" t="s">
        <v>1486</v>
      </c>
      <c r="D325" t="s">
        <v>2207</v>
      </c>
      <c r="E325" t="s">
        <v>1693</v>
      </c>
      <c r="F325" t="s">
        <v>1694</v>
      </c>
      <c r="G325">
        <v>125.1</v>
      </c>
    </row>
    <row r="326" spans="1:7" x14ac:dyDescent="0.3">
      <c r="A326" t="s">
        <v>113</v>
      </c>
      <c r="B326" t="s">
        <v>1474</v>
      </c>
      <c r="C326" t="s">
        <v>1486</v>
      </c>
      <c r="D326" t="s">
        <v>5557</v>
      </c>
      <c r="E326" t="s">
        <v>1430</v>
      </c>
      <c r="F326" t="s">
        <v>1431</v>
      </c>
      <c r="G326">
        <v>88.5</v>
      </c>
    </row>
    <row r="327" spans="1:7" x14ac:dyDescent="0.3">
      <c r="A327" t="s">
        <v>113</v>
      </c>
      <c r="B327" t="s">
        <v>1474</v>
      </c>
      <c r="C327" t="s">
        <v>1486</v>
      </c>
      <c r="D327" t="s">
        <v>3035</v>
      </c>
      <c r="E327" t="s">
        <v>1693</v>
      </c>
      <c r="F327" t="s">
        <v>1694</v>
      </c>
      <c r="G327">
        <v>126.5</v>
      </c>
    </row>
    <row r="328" spans="1:7" x14ac:dyDescent="0.3">
      <c r="A328" t="s">
        <v>113</v>
      </c>
      <c r="B328" t="s">
        <v>1474</v>
      </c>
      <c r="C328" t="s">
        <v>1486</v>
      </c>
      <c r="D328" t="s">
        <v>3036</v>
      </c>
      <c r="E328" t="s">
        <v>1693</v>
      </c>
      <c r="F328" t="s">
        <v>1694</v>
      </c>
      <c r="G328">
        <v>126.1</v>
      </c>
    </row>
    <row r="329" spans="1:7" x14ac:dyDescent="0.3">
      <c r="A329" t="s">
        <v>113</v>
      </c>
      <c r="B329" t="s">
        <v>1474</v>
      </c>
      <c r="C329" t="s">
        <v>1486</v>
      </c>
      <c r="D329" t="s">
        <v>4214</v>
      </c>
      <c r="E329" t="s">
        <v>1693</v>
      </c>
      <c r="F329" t="s">
        <v>1694</v>
      </c>
      <c r="G329">
        <v>126</v>
      </c>
    </row>
    <row r="330" spans="1:7" x14ac:dyDescent="0.3">
      <c r="A330" t="s">
        <v>113</v>
      </c>
      <c r="B330" t="s">
        <v>1474</v>
      </c>
      <c r="C330" t="s">
        <v>1486</v>
      </c>
      <c r="D330" t="s">
        <v>1482</v>
      </c>
      <c r="E330" t="s">
        <v>1430</v>
      </c>
      <c r="F330" t="s">
        <v>1431</v>
      </c>
      <c r="G330">
        <v>64</v>
      </c>
    </row>
    <row r="331" spans="1:7" x14ac:dyDescent="0.3">
      <c r="A331" t="s">
        <v>113</v>
      </c>
      <c r="B331" t="s">
        <v>1474</v>
      </c>
      <c r="C331" t="s">
        <v>1486</v>
      </c>
      <c r="D331" t="s">
        <v>1488</v>
      </c>
      <c r="E331" t="s">
        <v>1430</v>
      </c>
      <c r="F331" t="s">
        <v>1431</v>
      </c>
      <c r="G331">
        <v>64</v>
      </c>
    </row>
    <row r="332" spans="1:7" x14ac:dyDescent="0.3">
      <c r="A332" t="s">
        <v>113</v>
      </c>
      <c r="B332" t="s">
        <v>1474</v>
      </c>
      <c r="C332" t="s">
        <v>1486</v>
      </c>
      <c r="D332" t="s">
        <v>1490</v>
      </c>
      <c r="E332" t="s">
        <v>1430</v>
      </c>
      <c r="F332" t="s">
        <v>1431</v>
      </c>
      <c r="G332">
        <v>64</v>
      </c>
    </row>
    <row r="333" spans="1:7" x14ac:dyDescent="0.3">
      <c r="A333" t="s">
        <v>113</v>
      </c>
      <c r="B333" t="s">
        <v>1474</v>
      </c>
      <c r="C333" t="s">
        <v>1486</v>
      </c>
      <c r="D333" t="s">
        <v>1491</v>
      </c>
      <c r="E333" t="s">
        <v>1430</v>
      </c>
      <c r="F333" t="s">
        <v>1431</v>
      </c>
      <c r="G333">
        <v>64</v>
      </c>
    </row>
    <row r="334" spans="1:7" x14ac:dyDescent="0.3">
      <c r="A334" t="s">
        <v>113</v>
      </c>
      <c r="B334" t="s">
        <v>1474</v>
      </c>
      <c r="C334" t="s">
        <v>1486</v>
      </c>
      <c r="D334" t="s">
        <v>1492</v>
      </c>
      <c r="E334" t="s">
        <v>1430</v>
      </c>
      <c r="F334" t="s">
        <v>1431</v>
      </c>
      <c r="G334">
        <v>64</v>
      </c>
    </row>
    <row r="335" spans="1:7" x14ac:dyDescent="0.3">
      <c r="A335" t="s">
        <v>113</v>
      </c>
      <c r="B335" t="s">
        <v>1474</v>
      </c>
      <c r="C335" t="s">
        <v>1486</v>
      </c>
      <c r="D335" t="s">
        <v>1493</v>
      </c>
      <c r="E335" t="s">
        <v>1430</v>
      </c>
      <c r="F335" t="s">
        <v>1431</v>
      </c>
      <c r="G335">
        <v>64</v>
      </c>
    </row>
    <row r="336" spans="1:7" x14ac:dyDescent="0.3">
      <c r="A336" t="s">
        <v>113</v>
      </c>
      <c r="B336" t="s">
        <v>1474</v>
      </c>
      <c r="C336" t="s">
        <v>1486</v>
      </c>
      <c r="D336" t="s">
        <v>6335</v>
      </c>
      <c r="E336" t="s">
        <v>1430</v>
      </c>
      <c r="F336" t="s">
        <v>1431</v>
      </c>
      <c r="G336">
        <v>92</v>
      </c>
    </row>
    <row r="337" spans="1:7" x14ac:dyDescent="0.3">
      <c r="A337" t="s">
        <v>113</v>
      </c>
      <c r="B337" t="s">
        <v>1474</v>
      </c>
      <c r="C337" t="s">
        <v>1486</v>
      </c>
      <c r="D337" t="s">
        <v>6336</v>
      </c>
      <c r="E337" t="s">
        <v>1430</v>
      </c>
      <c r="F337" t="s">
        <v>1431</v>
      </c>
      <c r="G337">
        <v>91.5</v>
      </c>
    </row>
    <row r="338" spans="1:7" x14ac:dyDescent="0.3">
      <c r="A338" t="s">
        <v>113</v>
      </c>
      <c r="B338" t="s">
        <v>1474</v>
      </c>
      <c r="C338" t="s">
        <v>1486</v>
      </c>
      <c r="D338" t="s">
        <v>6337</v>
      </c>
      <c r="E338" t="s">
        <v>1430</v>
      </c>
      <c r="F338" t="s">
        <v>1431</v>
      </c>
      <c r="G338">
        <v>91.2</v>
      </c>
    </row>
    <row r="339" spans="1:7" x14ac:dyDescent="0.3">
      <c r="A339" t="s">
        <v>113</v>
      </c>
      <c r="B339" t="s">
        <v>1474</v>
      </c>
      <c r="C339" t="s">
        <v>1486</v>
      </c>
      <c r="D339" t="s">
        <v>6338</v>
      </c>
      <c r="E339" t="s">
        <v>1430</v>
      </c>
      <c r="F339" t="s">
        <v>1431</v>
      </c>
      <c r="G339">
        <v>91.5</v>
      </c>
    </row>
    <row r="340" spans="1:7" x14ac:dyDescent="0.3">
      <c r="A340" t="s">
        <v>113</v>
      </c>
      <c r="B340" t="s">
        <v>1474</v>
      </c>
      <c r="C340" t="s">
        <v>1486</v>
      </c>
      <c r="D340" t="s">
        <v>6339</v>
      </c>
      <c r="E340" t="s">
        <v>1430</v>
      </c>
      <c r="F340" t="s">
        <v>1431</v>
      </c>
      <c r="G340">
        <v>91.5</v>
      </c>
    </row>
    <row r="341" spans="1:7" x14ac:dyDescent="0.3">
      <c r="A341" t="s">
        <v>113</v>
      </c>
      <c r="B341" t="s">
        <v>1474</v>
      </c>
      <c r="C341" t="s">
        <v>1486</v>
      </c>
      <c r="D341" t="s">
        <v>6340</v>
      </c>
      <c r="E341" t="s">
        <v>1430</v>
      </c>
      <c r="F341" t="s">
        <v>1431</v>
      </c>
      <c r="G341">
        <v>91.5</v>
      </c>
    </row>
    <row r="342" spans="1:7" x14ac:dyDescent="0.3">
      <c r="A342" t="s">
        <v>113</v>
      </c>
      <c r="B342" t="s">
        <v>1474</v>
      </c>
      <c r="C342" t="s">
        <v>1486</v>
      </c>
      <c r="D342" t="s">
        <v>6341</v>
      </c>
      <c r="E342" t="s">
        <v>1430</v>
      </c>
      <c r="F342" t="s">
        <v>1431</v>
      </c>
      <c r="G342">
        <v>91.7</v>
      </c>
    </row>
    <row r="343" spans="1:7" x14ac:dyDescent="0.3">
      <c r="A343" t="s">
        <v>113</v>
      </c>
      <c r="B343" t="s">
        <v>1474</v>
      </c>
      <c r="C343" t="s">
        <v>1486</v>
      </c>
      <c r="D343" t="s">
        <v>6343</v>
      </c>
      <c r="E343" t="s">
        <v>1430</v>
      </c>
      <c r="F343" t="s">
        <v>1431</v>
      </c>
      <c r="G343">
        <v>95.5</v>
      </c>
    </row>
    <row r="344" spans="1:7" x14ac:dyDescent="0.3">
      <c r="A344" t="s">
        <v>113</v>
      </c>
      <c r="B344" t="s">
        <v>1474</v>
      </c>
      <c r="C344" t="s">
        <v>1486</v>
      </c>
      <c r="D344" t="s">
        <v>6344</v>
      </c>
      <c r="E344" t="s">
        <v>1430</v>
      </c>
      <c r="F344" t="s">
        <v>1431</v>
      </c>
      <c r="G344">
        <v>95.5</v>
      </c>
    </row>
    <row r="345" spans="1:7" x14ac:dyDescent="0.3">
      <c r="A345" t="s">
        <v>113</v>
      </c>
      <c r="B345" t="s">
        <v>1474</v>
      </c>
      <c r="C345" t="s">
        <v>1486</v>
      </c>
      <c r="D345" t="s">
        <v>6346</v>
      </c>
      <c r="E345" t="s">
        <v>1430</v>
      </c>
      <c r="F345" t="s">
        <v>1431</v>
      </c>
      <c r="G345">
        <v>95.5</v>
      </c>
    </row>
    <row r="346" spans="1:7" x14ac:dyDescent="0.3">
      <c r="A346" t="s">
        <v>113</v>
      </c>
      <c r="B346" t="s">
        <v>1474</v>
      </c>
      <c r="C346" t="s">
        <v>1486</v>
      </c>
      <c r="D346" t="s">
        <v>6347</v>
      </c>
      <c r="E346" t="s">
        <v>1430</v>
      </c>
      <c r="F346" t="s">
        <v>1431</v>
      </c>
      <c r="G346">
        <v>95.5</v>
      </c>
    </row>
    <row r="347" spans="1:7" x14ac:dyDescent="0.3">
      <c r="A347" t="s">
        <v>113</v>
      </c>
      <c r="B347" t="s">
        <v>1474</v>
      </c>
      <c r="C347" t="s">
        <v>1486</v>
      </c>
      <c r="D347" t="s">
        <v>6349</v>
      </c>
      <c r="E347" t="s">
        <v>1430</v>
      </c>
      <c r="F347" t="s">
        <v>1431</v>
      </c>
      <c r="G347">
        <v>95.4</v>
      </c>
    </row>
    <row r="348" spans="1:7" x14ac:dyDescent="0.3">
      <c r="A348" t="s">
        <v>113</v>
      </c>
      <c r="B348" t="s">
        <v>1474</v>
      </c>
      <c r="C348" t="s">
        <v>1486</v>
      </c>
      <c r="D348" t="s">
        <v>6350</v>
      </c>
      <c r="E348" t="s">
        <v>1430</v>
      </c>
      <c r="F348" t="s">
        <v>1431</v>
      </c>
      <c r="G348">
        <v>95.5</v>
      </c>
    </row>
    <row r="349" spans="1:7" x14ac:dyDescent="0.3">
      <c r="A349" t="s">
        <v>113</v>
      </c>
      <c r="B349" t="s">
        <v>1474</v>
      </c>
      <c r="C349" t="s">
        <v>1486</v>
      </c>
      <c r="D349" t="s">
        <v>6351</v>
      </c>
      <c r="E349" t="s">
        <v>1430</v>
      </c>
      <c r="F349" t="s">
        <v>1431</v>
      </c>
      <c r="G349">
        <v>95.3</v>
      </c>
    </row>
    <row r="350" spans="1:7" x14ac:dyDescent="0.3">
      <c r="A350" t="s">
        <v>113</v>
      </c>
      <c r="B350" t="s">
        <v>1474</v>
      </c>
      <c r="C350" t="s">
        <v>1486</v>
      </c>
      <c r="D350" t="s">
        <v>6352</v>
      </c>
      <c r="E350" t="s">
        <v>1430</v>
      </c>
      <c r="F350" t="s">
        <v>1431</v>
      </c>
      <c r="G350">
        <v>96</v>
      </c>
    </row>
    <row r="351" spans="1:7" x14ac:dyDescent="0.3">
      <c r="A351" t="s">
        <v>113</v>
      </c>
      <c r="B351" t="s">
        <v>1474</v>
      </c>
      <c r="C351" t="s">
        <v>1486</v>
      </c>
      <c r="D351" t="s">
        <v>6353</v>
      </c>
      <c r="E351" t="s">
        <v>1430</v>
      </c>
      <c r="F351" t="s">
        <v>1431</v>
      </c>
      <c r="G351">
        <v>95.4</v>
      </c>
    </row>
    <row r="352" spans="1:7" x14ac:dyDescent="0.3">
      <c r="A352" t="s">
        <v>113</v>
      </c>
      <c r="B352" t="s">
        <v>1474</v>
      </c>
      <c r="C352" t="s">
        <v>1486</v>
      </c>
      <c r="D352" t="s">
        <v>4900</v>
      </c>
      <c r="E352" t="s">
        <v>1430</v>
      </c>
      <c r="F352" t="s">
        <v>1431</v>
      </c>
      <c r="G352">
        <v>99.3</v>
      </c>
    </row>
    <row r="353" spans="1:7" x14ac:dyDescent="0.3">
      <c r="A353" t="s">
        <v>113</v>
      </c>
      <c r="B353" t="s">
        <v>1474</v>
      </c>
      <c r="C353" t="s">
        <v>1486</v>
      </c>
      <c r="D353" t="s">
        <v>4901</v>
      </c>
      <c r="E353" t="s">
        <v>1430</v>
      </c>
      <c r="F353" t="s">
        <v>1431</v>
      </c>
      <c r="G353">
        <v>99.3</v>
      </c>
    </row>
    <row r="354" spans="1:7" x14ac:dyDescent="0.3">
      <c r="A354" t="s">
        <v>113</v>
      </c>
      <c r="B354" t="s">
        <v>1474</v>
      </c>
      <c r="C354" t="s">
        <v>1478</v>
      </c>
      <c r="D354" t="s">
        <v>1689</v>
      </c>
      <c r="E354" t="s">
        <v>1430</v>
      </c>
      <c r="F354" t="s">
        <v>1431</v>
      </c>
      <c r="G354">
        <v>484.3</v>
      </c>
    </row>
    <row r="355" spans="1:7" x14ac:dyDescent="0.3">
      <c r="A355" t="s">
        <v>113</v>
      </c>
      <c r="B355" t="s">
        <v>1474</v>
      </c>
      <c r="C355" t="s">
        <v>1478</v>
      </c>
      <c r="D355" t="s">
        <v>2502</v>
      </c>
      <c r="E355" t="s">
        <v>1430</v>
      </c>
      <c r="F355" t="s">
        <v>1431</v>
      </c>
      <c r="G355">
        <v>410</v>
      </c>
    </row>
    <row r="356" spans="1:7" x14ac:dyDescent="0.3">
      <c r="A356" t="s">
        <v>113</v>
      </c>
      <c r="B356" t="s">
        <v>1474</v>
      </c>
      <c r="C356" t="s">
        <v>1478</v>
      </c>
      <c r="D356" t="s">
        <v>1470</v>
      </c>
      <c r="E356" t="s">
        <v>1472</v>
      </c>
      <c r="F356" t="s">
        <v>1473</v>
      </c>
      <c r="G356">
        <v>504</v>
      </c>
    </row>
    <row r="357" spans="1:7" x14ac:dyDescent="0.3">
      <c r="A357" t="s">
        <v>113</v>
      </c>
      <c r="B357" t="s">
        <v>1474</v>
      </c>
      <c r="C357" t="s">
        <v>1478</v>
      </c>
      <c r="D357" t="s">
        <v>6330</v>
      </c>
      <c r="E357" t="s">
        <v>1472</v>
      </c>
      <c r="F357" t="s">
        <v>1473</v>
      </c>
      <c r="G357">
        <v>460.2</v>
      </c>
    </row>
    <row r="358" spans="1:7" x14ac:dyDescent="0.3">
      <c r="A358" t="s">
        <v>113</v>
      </c>
      <c r="B358" t="s">
        <v>1474</v>
      </c>
      <c r="C358" t="s">
        <v>1478</v>
      </c>
      <c r="D358" t="s">
        <v>6331</v>
      </c>
      <c r="E358" t="s">
        <v>1472</v>
      </c>
      <c r="F358" t="s">
        <v>1473</v>
      </c>
      <c r="G358">
        <v>499.3</v>
      </c>
    </row>
    <row r="359" spans="1:7" x14ac:dyDescent="0.3">
      <c r="A359" t="s">
        <v>113</v>
      </c>
      <c r="B359" t="s">
        <v>1474</v>
      </c>
      <c r="C359" t="s">
        <v>1478</v>
      </c>
      <c r="D359" t="s">
        <v>5553</v>
      </c>
      <c r="E359" t="s">
        <v>1472</v>
      </c>
      <c r="F359" t="s">
        <v>1473</v>
      </c>
      <c r="G359">
        <v>607</v>
      </c>
    </row>
    <row r="360" spans="1:7" x14ac:dyDescent="0.3">
      <c r="A360" t="s">
        <v>113</v>
      </c>
      <c r="B360" t="s">
        <v>1474</v>
      </c>
      <c r="C360" t="s">
        <v>1478</v>
      </c>
      <c r="D360" t="s">
        <v>5554</v>
      </c>
      <c r="E360" t="s">
        <v>1472</v>
      </c>
      <c r="F360" t="s">
        <v>1473</v>
      </c>
      <c r="G360">
        <v>501.8</v>
      </c>
    </row>
    <row r="361" spans="1:7" x14ac:dyDescent="0.3">
      <c r="A361" t="s">
        <v>113</v>
      </c>
      <c r="B361" t="s">
        <v>1474</v>
      </c>
      <c r="C361" t="s">
        <v>1478</v>
      </c>
      <c r="D361" t="s">
        <v>3030</v>
      </c>
      <c r="E361" t="s">
        <v>1472</v>
      </c>
      <c r="F361" t="s">
        <v>1473</v>
      </c>
      <c r="G361">
        <v>478</v>
      </c>
    </row>
    <row r="362" spans="1:7" x14ac:dyDescent="0.3">
      <c r="A362" t="s">
        <v>113</v>
      </c>
      <c r="B362" t="s">
        <v>1474</v>
      </c>
      <c r="C362" t="s">
        <v>1478</v>
      </c>
      <c r="D362" t="s">
        <v>3032</v>
      </c>
      <c r="E362" t="s">
        <v>1472</v>
      </c>
      <c r="F362" t="s">
        <v>1473</v>
      </c>
      <c r="G362">
        <v>480</v>
      </c>
    </row>
    <row r="363" spans="1:7" x14ac:dyDescent="0.3">
      <c r="A363" t="s">
        <v>113</v>
      </c>
      <c r="B363" t="s">
        <v>1474</v>
      </c>
      <c r="C363" t="s">
        <v>1478</v>
      </c>
      <c r="D363" t="s">
        <v>1690</v>
      </c>
      <c r="E363" t="s">
        <v>1430</v>
      </c>
      <c r="F363" t="s">
        <v>1431</v>
      </c>
      <c r="G363">
        <v>490</v>
      </c>
    </row>
    <row r="364" spans="1:7" x14ac:dyDescent="0.3">
      <c r="A364" t="s">
        <v>113</v>
      </c>
      <c r="B364" t="s">
        <v>1474</v>
      </c>
      <c r="C364" t="s">
        <v>1478</v>
      </c>
      <c r="D364" t="s">
        <v>2503</v>
      </c>
      <c r="E364" t="s">
        <v>1430</v>
      </c>
      <c r="F364" t="s">
        <v>1431</v>
      </c>
      <c r="G364">
        <v>414</v>
      </c>
    </row>
    <row r="365" spans="1:7" x14ac:dyDescent="0.3">
      <c r="A365" t="s">
        <v>113</v>
      </c>
      <c r="B365" t="s">
        <v>1474</v>
      </c>
      <c r="C365" t="s">
        <v>1478</v>
      </c>
      <c r="D365" t="s">
        <v>1480</v>
      </c>
      <c r="E365" t="s">
        <v>1472</v>
      </c>
      <c r="F365" t="s">
        <v>1473</v>
      </c>
      <c r="G365">
        <v>504</v>
      </c>
    </row>
    <row r="366" spans="1:7" x14ac:dyDescent="0.3">
      <c r="A366" t="s">
        <v>113</v>
      </c>
      <c r="B366" t="s">
        <v>1474</v>
      </c>
      <c r="C366" t="s">
        <v>1478</v>
      </c>
      <c r="D366" t="s">
        <v>6332</v>
      </c>
      <c r="E366" t="s">
        <v>1472</v>
      </c>
      <c r="F366" t="s">
        <v>1473</v>
      </c>
      <c r="G366">
        <v>456.1</v>
      </c>
    </row>
    <row r="367" spans="1:7" x14ac:dyDescent="0.3">
      <c r="A367" t="s">
        <v>113</v>
      </c>
      <c r="B367" t="s">
        <v>1474</v>
      </c>
      <c r="C367" t="s">
        <v>1478</v>
      </c>
      <c r="D367" t="s">
        <v>6333</v>
      </c>
      <c r="E367" t="s">
        <v>1472</v>
      </c>
      <c r="F367" t="s">
        <v>1473</v>
      </c>
      <c r="G367">
        <v>497.1</v>
      </c>
    </row>
    <row r="368" spans="1:7" x14ac:dyDescent="0.3">
      <c r="A368" t="s">
        <v>113</v>
      </c>
      <c r="B368" t="s">
        <v>1474</v>
      </c>
      <c r="C368" t="s">
        <v>1478</v>
      </c>
      <c r="D368" t="s">
        <v>5555</v>
      </c>
      <c r="E368" t="s">
        <v>1472</v>
      </c>
      <c r="F368" t="s">
        <v>1473</v>
      </c>
      <c r="G368">
        <v>607</v>
      </c>
    </row>
    <row r="369" spans="1:7" x14ac:dyDescent="0.3">
      <c r="A369" t="s">
        <v>113</v>
      </c>
      <c r="B369" t="s">
        <v>1474</v>
      </c>
      <c r="C369" t="s">
        <v>1478</v>
      </c>
      <c r="D369" t="s">
        <v>5556</v>
      </c>
      <c r="E369" t="s">
        <v>1472</v>
      </c>
      <c r="F369" t="s">
        <v>1473</v>
      </c>
      <c r="G369">
        <v>491.9</v>
      </c>
    </row>
    <row r="370" spans="1:7" x14ac:dyDescent="0.3">
      <c r="A370" t="s">
        <v>113</v>
      </c>
      <c r="B370" t="s">
        <v>1474</v>
      </c>
      <c r="C370" t="s">
        <v>1478</v>
      </c>
      <c r="D370" t="s">
        <v>3033</v>
      </c>
      <c r="E370" t="s">
        <v>1472</v>
      </c>
      <c r="F370" t="s">
        <v>1473</v>
      </c>
      <c r="G370">
        <v>492</v>
      </c>
    </row>
    <row r="371" spans="1:7" x14ac:dyDescent="0.3">
      <c r="A371" t="s">
        <v>113</v>
      </c>
      <c r="B371" t="s">
        <v>1474</v>
      </c>
      <c r="C371" t="s">
        <v>1478</v>
      </c>
      <c r="D371" t="s">
        <v>3034</v>
      </c>
      <c r="E371" t="s">
        <v>1472</v>
      </c>
      <c r="F371" t="s">
        <v>1473</v>
      </c>
      <c r="G371">
        <v>480</v>
      </c>
    </row>
    <row r="372" spans="1:7" x14ac:dyDescent="0.3">
      <c r="A372" t="s">
        <v>113</v>
      </c>
      <c r="B372" t="s">
        <v>1442</v>
      </c>
      <c r="C372" t="s">
        <v>2494</v>
      </c>
      <c r="D372" t="s">
        <v>3620</v>
      </c>
      <c r="E372" t="s">
        <v>3621</v>
      </c>
      <c r="F372" t="s">
        <v>3622</v>
      </c>
      <c r="G372">
        <v>12.75</v>
      </c>
    </row>
    <row r="373" spans="1:7" x14ac:dyDescent="0.3">
      <c r="A373" t="s">
        <v>113</v>
      </c>
      <c r="B373" t="s">
        <v>1442</v>
      </c>
      <c r="C373" t="s">
        <v>2494</v>
      </c>
      <c r="D373" t="s">
        <v>2490</v>
      </c>
      <c r="E373" t="s">
        <v>1734</v>
      </c>
      <c r="F373" t="s">
        <v>1735</v>
      </c>
      <c r="G373">
        <v>122</v>
      </c>
    </row>
    <row r="374" spans="1:7" x14ac:dyDescent="0.3">
      <c r="A374" t="s">
        <v>113</v>
      </c>
      <c r="B374" t="s">
        <v>1442</v>
      </c>
      <c r="C374" t="s">
        <v>1738</v>
      </c>
      <c r="D374" t="s">
        <v>1732</v>
      </c>
      <c r="E374" t="s">
        <v>1734</v>
      </c>
      <c r="F374" t="s">
        <v>1735</v>
      </c>
      <c r="G374">
        <v>13</v>
      </c>
    </row>
    <row r="375" spans="1:7" x14ac:dyDescent="0.3">
      <c r="A375" t="s">
        <v>113</v>
      </c>
      <c r="B375" t="s">
        <v>1442</v>
      </c>
      <c r="C375" t="s">
        <v>4889</v>
      </c>
      <c r="D375" t="s">
        <v>4885</v>
      </c>
      <c r="E375" t="s">
        <v>100</v>
      </c>
      <c r="F375" t="s">
        <v>101</v>
      </c>
      <c r="G375">
        <v>3.5</v>
      </c>
    </row>
    <row r="376" spans="1:7" x14ac:dyDescent="0.3">
      <c r="A376" t="s">
        <v>113</v>
      </c>
      <c r="B376" t="s">
        <v>1442</v>
      </c>
      <c r="C376" t="s">
        <v>6311</v>
      </c>
      <c r="D376" t="s">
        <v>6307</v>
      </c>
      <c r="E376" t="s">
        <v>1284</v>
      </c>
      <c r="F376" t="s">
        <v>1285</v>
      </c>
      <c r="G376">
        <v>65</v>
      </c>
    </row>
    <row r="377" spans="1:7" x14ac:dyDescent="0.3">
      <c r="A377" t="s">
        <v>113</v>
      </c>
      <c r="B377" t="s">
        <v>1442</v>
      </c>
      <c r="C377" t="s">
        <v>6311</v>
      </c>
      <c r="D377" t="s">
        <v>6316</v>
      </c>
      <c r="E377" t="s">
        <v>1284</v>
      </c>
      <c r="F377" t="s">
        <v>1285</v>
      </c>
      <c r="G377">
        <v>65</v>
      </c>
    </row>
    <row r="378" spans="1:7" x14ac:dyDescent="0.3">
      <c r="A378" t="s">
        <v>113</v>
      </c>
      <c r="B378" t="s">
        <v>1442</v>
      </c>
      <c r="C378" t="s">
        <v>6311</v>
      </c>
      <c r="D378" t="s">
        <v>6317</v>
      </c>
      <c r="E378" t="s">
        <v>1284</v>
      </c>
      <c r="F378" t="s">
        <v>1285</v>
      </c>
      <c r="G378">
        <v>65</v>
      </c>
    </row>
    <row r="379" spans="1:7" x14ac:dyDescent="0.3">
      <c r="A379" t="s">
        <v>113</v>
      </c>
      <c r="B379" t="s">
        <v>1442</v>
      </c>
      <c r="C379" t="s">
        <v>6311</v>
      </c>
      <c r="D379" t="s">
        <v>6319</v>
      </c>
      <c r="E379" t="s">
        <v>1284</v>
      </c>
      <c r="F379" t="s">
        <v>1285</v>
      </c>
      <c r="G379">
        <v>65</v>
      </c>
    </row>
    <row r="380" spans="1:7" x14ac:dyDescent="0.3">
      <c r="A380" t="s">
        <v>113</v>
      </c>
      <c r="B380" t="s">
        <v>1442</v>
      </c>
      <c r="C380" t="s">
        <v>6311</v>
      </c>
      <c r="D380" t="s">
        <v>6320</v>
      </c>
      <c r="E380" t="s">
        <v>1284</v>
      </c>
      <c r="F380" t="s">
        <v>1285</v>
      </c>
      <c r="G380">
        <v>65</v>
      </c>
    </row>
    <row r="381" spans="1:7" x14ac:dyDescent="0.3">
      <c r="A381" t="s">
        <v>113</v>
      </c>
      <c r="B381" t="s">
        <v>1442</v>
      </c>
      <c r="C381" t="s">
        <v>2786</v>
      </c>
      <c r="D381" t="s">
        <v>4469</v>
      </c>
      <c r="E381" t="s">
        <v>1678</v>
      </c>
      <c r="F381" t="s">
        <v>1679</v>
      </c>
      <c r="G381">
        <v>21.87</v>
      </c>
    </row>
    <row r="382" spans="1:7" x14ac:dyDescent="0.3">
      <c r="A382" t="s">
        <v>113</v>
      </c>
      <c r="B382" t="s">
        <v>1442</v>
      </c>
      <c r="C382" t="s">
        <v>889</v>
      </c>
      <c r="D382" t="s">
        <v>3784</v>
      </c>
      <c r="E382" t="s">
        <v>3786</v>
      </c>
      <c r="F382" t="s">
        <v>3787</v>
      </c>
      <c r="G382">
        <v>4</v>
      </c>
    </row>
    <row r="383" spans="1:7" x14ac:dyDescent="0.3">
      <c r="A383" t="s">
        <v>113</v>
      </c>
      <c r="B383" t="s">
        <v>1442</v>
      </c>
      <c r="C383" t="s">
        <v>6315</v>
      </c>
      <c r="D383" t="s">
        <v>6312</v>
      </c>
      <c r="E383" t="s">
        <v>1284</v>
      </c>
      <c r="F383" t="s">
        <v>1285</v>
      </c>
      <c r="G383">
        <v>66.3</v>
      </c>
    </row>
    <row r="384" spans="1:7" x14ac:dyDescent="0.3">
      <c r="A384" t="s">
        <v>113</v>
      </c>
      <c r="B384" t="s">
        <v>1442</v>
      </c>
      <c r="C384" t="s">
        <v>5889</v>
      </c>
      <c r="D384" t="s">
        <v>5885</v>
      </c>
      <c r="E384" t="s">
        <v>5846</v>
      </c>
      <c r="F384" t="s">
        <v>5847</v>
      </c>
      <c r="G384">
        <v>524.5</v>
      </c>
    </row>
    <row r="385" spans="1:7" x14ac:dyDescent="0.3">
      <c r="A385" t="s">
        <v>113</v>
      </c>
      <c r="B385" t="s">
        <v>1442</v>
      </c>
      <c r="C385" t="s">
        <v>5528</v>
      </c>
      <c r="D385" t="s">
        <v>5524</v>
      </c>
      <c r="E385" t="s">
        <v>5427</v>
      </c>
      <c r="F385" t="s">
        <v>5428</v>
      </c>
      <c r="G385">
        <v>490</v>
      </c>
    </row>
    <row r="386" spans="1:7" x14ac:dyDescent="0.3">
      <c r="A386" t="s">
        <v>113</v>
      </c>
      <c r="B386" t="s">
        <v>1442</v>
      </c>
      <c r="C386" t="s">
        <v>3016</v>
      </c>
      <c r="D386" t="s">
        <v>5865</v>
      </c>
      <c r="E386" t="s">
        <v>1440</v>
      </c>
      <c r="F386" t="s">
        <v>1441</v>
      </c>
      <c r="G386">
        <v>99.4</v>
      </c>
    </row>
    <row r="387" spans="1:7" x14ac:dyDescent="0.3">
      <c r="A387" t="s">
        <v>113</v>
      </c>
      <c r="B387" t="s">
        <v>1442</v>
      </c>
      <c r="C387" t="s">
        <v>3016</v>
      </c>
      <c r="D387" t="s">
        <v>6277</v>
      </c>
      <c r="E387" t="s">
        <v>3621</v>
      </c>
      <c r="F387" t="s">
        <v>3622</v>
      </c>
      <c r="G387">
        <v>281</v>
      </c>
    </row>
    <row r="388" spans="1:7" x14ac:dyDescent="0.3">
      <c r="A388" t="s">
        <v>113</v>
      </c>
      <c r="B388" t="s">
        <v>1442</v>
      </c>
      <c r="C388" t="s">
        <v>3016</v>
      </c>
      <c r="D388" t="s">
        <v>6278</v>
      </c>
      <c r="E388" t="s">
        <v>3621</v>
      </c>
      <c r="F388" t="s">
        <v>3622</v>
      </c>
      <c r="G388">
        <v>290</v>
      </c>
    </row>
    <row r="389" spans="1:7" x14ac:dyDescent="0.3">
      <c r="A389" t="s">
        <v>113</v>
      </c>
      <c r="B389" t="s">
        <v>1442</v>
      </c>
      <c r="C389" t="s">
        <v>3016</v>
      </c>
      <c r="D389" t="s">
        <v>5522</v>
      </c>
      <c r="E389" t="s">
        <v>1440</v>
      </c>
      <c r="F389" t="s">
        <v>1441</v>
      </c>
      <c r="G389">
        <v>272.39999999999998</v>
      </c>
    </row>
    <row r="390" spans="1:7" x14ac:dyDescent="0.3">
      <c r="A390" t="s">
        <v>113</v>
      </c>
      <c r="B390" t="s">
        <v>1442</v>
      </c>
      <c r="C390" t="s">
        <v>3016</v>
      </c>
      <c r="D390" t="s">
        <v>5523</v>
      </c>
      <c r="E390" t="s">
        <v>1440</v>
      </c>
      <c r="F390" t="s">
        <v>1441</v>
      </c>
      <c r="G390">
        <v>245.3</v>
      </c>
    </row>
    <row r="391" spans="1:7" x14ac:dyDescent="0.3">
      <c r="A391" t="s">
        <v>113</v>
      </c>
      <c r="B391" t="s">
        <v>1442</v>
      </c>
      <c r="C391" t="s">
        <v>3016</v>
      </c>
      <c r="D391" t="s">
        <v>3013</v>
      </c>
      <c r="E391" t="s">
        <v>1440</v>
      </c>
      <c r="F391" t="s">
        <v>1441</v>
      </c>
      <c r="G391">
        <v>314</v>
      </c>
    </row>
    <row r="392" spans="1:7" x14ac:dyDescent="0.3">
      <c r="A392" t="s">
        <v>113</v>
      </c>
      <c r="B392" t="s">
        <v>1442</v>
      </c>
      <c r="C392" t="s">
        <v>3016</v>
      </c>
      <c r="D392" t="s">
        <v>3017</v>
      </c>
      <c r="E392" t="s">
        <v>1440</v>
      </c>
      <c r="F392" t="s">
        <v>1441</v>
      </c>
      <c r="G392">
        <v>310.3</v>
      </c>
    </row>
    <row r="393" spans="1:7" x14ac:dyDescent="0.3">
      <c r="A393" t="s">
        <v>113</v>
      </c>
      <c r="B393" t="s">
        <v>1442</v>
      </c>
      <c r="C393" t="s">
        <v>3016</v>
      </c>
      <c r="D393" t="s">
        <v>3018</v>
      </c>
      <c r="E393" t="s">
        <v>1440</v>
      </c>
      <c r="F393" t="s">
        <v>1441</v>
      </c>
      <c r="G393">
        <v>314</v>
      </c>
    </row>
    <row r="394" spans="1:7" x14ac:dyDescent="0.3">
      <c r="A394" t="s">
        <v>113</v>
      </c>
      <c r="B394" t="s">
        <v>1442</v>
      </c>
      <c r="C394" t="s">
        <v>3016</v>
      </c>
      <c r="D394" t="s">
        <v>3019</v>
      </c>
      <c r="E394" t="s">
        <v>1440</v>
      </c>
      <c r="F394" t="s">
        <v>1441</v>
      </c>
      <c r="G394">
        <v>314</v>
      </c>
    </row>
    <row r="395" spans="1:7" x14ac:dyDescent="0.3">
      <c r="A395" t="s">
        <v>113</v>
      </c>
      <c r="B395" t="s">
        <v>1442</v>
      </c>
      <c r="C395" t="s">
        <v>3016</v>
      </c>
      <c r="D395" t="s">
        <v>3020</v>
      </c>
      <c r="E395" t="s">
        <v>1440</v>
      </c>
      <c r="F395" t="s">
        <v>1441</v>
      </c>
      <c r="G395">
        <v>310</v>
      </c>
    </row>
    <row r="396" spans="1:7" x14ac:dyDescent="0.3">
      <c r="A396" t="s">
        <v>113</v>
      </c>
      <c r="B396" t="s">
        <v>1442</v>
      </c>
      <c r="C396" t="s">
        <v>3016</v>
      </c>
      <c r="D396" t="s">
        <v>3021</v>
      </c>
      <c r="E396" t="s">
        <v>1440</v>
      </c>
      <c r="F396" t="s">
        <v>1441</v>
      </c>
      <c r="G396">
        <v>310.5</v>
      </c>
    </row>
    <row r="397" spans="1:7" x14ac:dyDescent="0.3">
      <c r="A397" t="s">
        <v>113</v>
      </c>
      <c r="B397" t="s">
        <v>1442</v>
      </c>
      <c r="C397" t="s">
        <v>3016</v>
      </c>
      <c r="D397" t="s">
        <v>3022</v>
      </c>
      <c r="E397" t="s">
        <v>1440</v>
      </c>
      <c r="F397" t="s">
        <v>1441</v>
      </c>
      <c r="G397">
        <v>310</v>
      </c>
    </row>
    <row r="398" spans="1:7" x14ac:dyDescent="0.3">
      <c r="A398" t="s">
        <v>113</v>
      </c>
      <c r="B398" t="s">
        <v>1442</v>
      </c>
      <c r="C398" t="s">
        <v>3016</v>
      </c>
      <c r="D398" t="s">
        <v>3023</v>
      </c>
      <c r="E398" t="s">
        <v>1440</v>
      </c>
      <c r="F398" t="s">
        <v>1441</v>
      </c>
      <c r="G398">
        <v>337</v>
      </c>
    </row>
    <row r="399" spans="1:7" x14ac:dyDescent="0.3">
      <c r="A399" t="s">
        <v>113</v>
      </c>
      <c r="B399" t="s">
        <v>1442</v>
      </c>
      <c r="C399" t="s">
        <v>3016</v>
      </c>
      <c r="D399" t="s">
        <v>3024</v>
      </c>
      <c r="E399" t="s">
        <v>1440</v>
      </c>
      <c r="F399" t="s">
        <v>1441</v>
      </c>
      <c r="G399">
        <v>337</v>
      </c>
    </row>
    <row r="400" spans="1:7" x14ac:dyDescent="0.3">
      <c r="A400" t="s">
        <v>113</v>
      </c>
      <c r="B400" t="s">
        <v>1442</v>
      </c>
      <c r="C400" t="s">
        <v>3016</v>
      </c>
      <c r="D400" t="s">
        <v>3025</v>
      </c>
      <c r="E400" t="s">
        <v>1440</v>
      </c>
      <c r="F400" t="s">
        <v>1441</v>
      </c>
      <c r="G400">
        <v>337</v>
      </c>
    </row>
    <row r="401" spans="1:7" x14ac:dyDescent="0.3">
      <c r="A401" t="s">
        <v>113</v>
      </c>
      <c r="B401" t="s">
        <v>1442</v>
      </c>
      <c r="C401" t="s">
        <v>3016</v>
      </c>
      <c r="D401" t="s">
        <v>3026</v>
      </c>
      <c r="E401" t="s">
        <v>1440</v>
      </c>
      <c r="F401" t="s">
        <v>1441</v>
      </c>
      <c r="G401">
        <v>337</v>
      </c>
    </row>
    <row r="402" spans="1:7" x14ac:dyDescent="0.3">
      <c r="A402" t="s">
        <v>113</v>
      </c>
      <c r="B402" t="s">
        <v>1442</v>
      </c>
      <c r="C402" t="s">
        <v>3016</v>
      </c>
      <c r="D402" t="s">
        <v>3027</v>
      </c>
      <c r="E402" t="s">
        <v>1440</v>
      </c>
      <c r="F402" t="s">
        <v>1441</v>
      </c>
      <c r="G402">
        <v>337</v>
      </c>
    </row>
    <row r="403" spans="1:7" x14ac:dyDescent="0.3">
      <c r="A403" t="s">
        <v>113</v>
      </c>
      <c r="B403" t="s">
        <v>1442</v>
      </c>
      <c r="C403" t="s">
        <v>3016</v>
      </c>
      <c r="D403" t="s">
        <v>3028</v>
      </c>
      <c r="E403" t="s">
        <v>1440</v>
      </c>
      <c r="F403" t="s">
        <v>1441</v>
      </c>
      <c r="G403">
        <v>337</v>
      </c>
    </row>
    <row r="404" spans="1:7" x14ac:dyDescent="0.3">
      <c r="A404" t="s">
        <v>113</v>
      </c>
      <c r="B404" t="s">
        <v>1442</v>
      </c>
      <c r="C404" t="s">
        <v>3016</v>
      </c>
      <c r="D404" t="s">
        <v>3029</v>
      </c>
      <c r="E404" t="s">
        <v>1440</v>
      </c>
      <c r="F404" t="s">
        <v>1441</v>
      </c>
      <c r="G404">
        <v>337</v>
      </c>
    </row>
    <row r="405" spans="1:7" x14ac:dyDescent="0.3">
      <c r="A405" t="s">
        <v>113</v>
      </c>
      <c r="B405" t="s">
        <v>1442</v>
      </c>
      <c r="C405" t="s">
        <v>6270</v>
      </c>
      <c r="D405" t="s">
        <v>6266</v>
      </c>
      <c r="E405" t="s">
        <v>1440</v>
      </c>
      <c r="F405" t="s">
        <v>1441</v>
      </c>
      <c r="G405">
        <v>99</v>
      </c>
    </row>
    <row r="406" spans="1:7" x14ac:dyDescent="0.3">
      <c r="A406" t="s">
        <v>113</v>
      </c>
      <c r="B406" t="s">
        <v>1442</v>
      </c>
      <c r="C406" t="s">
        <v>6270</v>
      </c>
      <c r="D406" t="s">
        <v>6271</v>
      </c>
      <c r="E406" t="s">
        <v>1440</v>
      </c>
      <c r="F406" t="s">
        <v>1441</v>
      </c>
      <c r="G406">
        <v>99.5</v>
      </c>
    </row>
    <row r="407" spans="1:7" x14ac:dyDescent="0.3">
      <c r="A407" t="s">
        <v>113</v>
      </c>
      <c r="B407" t="s">
        <v>1442</v>
      </c>
      <c r="C407" t="s">
        <v>6270</v>
      </c>
      <c r="D407" t="s">
        <v>6272</v>
      </c>
      <c r="E407" t="s">
        <v>3621</v>
      </c>
      <c r="F407" t="s">
        <v>3622</v>
      </c>
      <c r="G407">
        <v>282.60000000000002</v>
      </c>
    </row>
    <row r="408" spans="1:7" x14ac:dyDescent="0.3">
      <c r="A408" t="s">
        <v>113</v>
      </c>
      <c r="B408" t="s">
        <v>1442</v>
      </c>
      <c r="C408" t="s">
        <v>6270</v>
      </c>
      <c r="D408" t="s">
        <v>6273</v>
      </c>
      <c r="E408" t="s">
        <v>3621</v>
      </c>
      <c r="F408" t="s">
        <v>3622</v>
      </c>
      <c r="G408">
        <v>284</v>
      </c>
    </row>
    <row r="409" spans="1:7" x14ac:dyDescent="0.3">
      <c r="A409" t="s">
        <v>113</v>
      </c>
      <c r="B409" t="s">
        <v>1442</v>
      </c>
      <c r="C409" t="s">
        <v>6270</v>
      </c>
      <c r="D409" t="s">
        <v>6274</v>
      </c>
      <c r="E409" t="s">
        <v>3621</v>
      </c>
      <c r="F409" t="s">
        <v>3622</v>
      </c>
      <c r="G409">
        <v>261.7</v>
      </c>
    </row>
    <row r="410" spans="1:7" x14ac:dyDescent="0.3">
      <c r="A410" t="s">
        <v>113</v>
      </c>
      <c r="B410" t="s">
        <v>1442</v>
      </c>
      <c r="C410" t="s">
        <v>6270</v>
      </c>
      <c r="D410" t="s">
        <v>6275</v>
      </c>
      <c r="E410" t="s">
        <v>3621</v>
      </c>
      <c r="F410" t="s">
        <v>3622</v>
      </c>
      <c r="G410">
        <v>264.39999999999998</v>
      </c>
    </row>
    <row r="411" spans="1:7" x14ac:dyDescent="0.3">
      <c r="A411" t="s">
        <v>113</v>
      </c>
      <c r="B411" t="s">
        <v>1442</v>
      </c>
      <c r="C411" t="s">
        <v>1446</v>
      </c>
      <c r="D411" t="s">
        <v>4468</v>
      </c>
      <c r="E411" t="s">
        <v>1734</v>
      </c>
      <c r="F411" t="s">
        <v>1735</v>
      </c>
      <c r="G411">
        <v>264.5</v>
      </c>
    </row>
    <row r="412" spans="1:7" x14ac:dyDescent="0.3">
      <c r="A412" t="s">
        <v>113</v>
      </c>
      <c r="B412" t="s">
        <v>1442</v>
      </c>
      <c r="C412" t="s">
        <v>1446</v>
      </c>
      <c r="D412" t="s">
        <v>1438</v>
      </c>
      <c r="E412" t="s">
        <v>1440</v>
      </c>
      <c r="F412" t="s">
        <v>1441</v>
      </c>
      <c r="G412">
        <v>281</v>
      </c>
    </row>
    <row r="413" spans="1:7" x14ac:dyDescent="0.3">
      <c r="A413" t="s">
        <v>113</v>
      </c>
      <c r="B413" t="s">
        <v>1442</v>
      </c>
      <c r="C413" t="s">
        <v>1446</v>
      </c>
      <c r="D413" t="s">
        <v>1447</v>
      </c>
      <c r="E413" t="s">
        <v>1440</v>
      </c>
      <c r="F413" t="s">
        <v>1441</v>
      </c>
      <c r="G413">
        <v>281</v>
      </c>
    </row>
    <row r="414" spans="1:7" x14ac:dyDescent="0.3">
      <c r="A414" t="s">
        <v>113</v>
      </c>
      <c r="B414" t="s">
        <v>1442</v>
      </c>
      <c r="C414" t="s">
        <v>1446</v>
      </c>
      <c r="D414" t="s">
        <v>1449</v>
      </c>
      <c r="E414" t="s">
        <v>1440</v>
      </c>
      <c r="F414" t="s">
        <v>1441</v>
      </c>
      <c r="G414">
        <v>281</v>
      </c>
    </row>
    <row r="415" spans="1:7" x14ac:dyDescent="0.3">
      <c r="A415" t="s">
        <v>113</v>
      </c>
      <c r="B415" t="s">
        <v>1442</v>
      </c>
      <c r="C415" t="s">
        <v>1446</v>
      </c>
      <c r="D415" t="s">
        <v>1450</v>
      </c>
      <c r="E415" t="s">
        <v>1440</v>
      </c>
      <c r="F415" t="s">
        <v>1441</v>
      </c>
      <c r="G415">
        <v>281</v>
      </c>
    </row>
    <row r="416" spans="1:7" x14ac:dyDescent="0.3">
      <c r="A416" t="s">
        <v>113</v>
      </c>
      <c r="B416" t="s">
        <v>1442</v>
      </c>
      <c r="C416" t="s">
        <v>1446</v>
      </c>
      <c r="D416" t="s">
        <v>1451</v>
      </c>
      <c r="E416" t="s">
        <v>1440</v>
      </c>
      <c r="F416" t="s">
        <v>1441</v>
      </c>
      <c r="G416">
        <v>281</v>
      </c>
    </row>
    <row r="417" spans="1:7" x14ac:dyDescent="0.3">
      <c r="A417" t="s">
        <v>113</v>
      </c>
      <c r="B417" t="s">
        <v>1442</v>
      </c>
      <c r="C417" t="s">
        <v>1446</v>
      </c>
      <c r="D417" t="s">
        <v>1452</v>
      </c>
      <c r="E417" t="s">
        <v>1440</v>
      </c>
      <c r="F417" t="s">
        <v>1441</v>
      </c>
      <c r="G417">
        <v>281</v>
      </c>
    </row>
    <row r="418" spans="1:7" x14ac:dyDescent="0.3">
      <c r="A418" t="s">
        <v>113</v>
      </c>
      <c r="B418" t="s">
        <v>1442</v>
      </c>
      <c r="C418" t="s">
        <v>1446</v>
      </c>
      <c r="D418" t="s">
        <v>1453</v>
      </c>
      <c r="E418" t="s">
        <v>1440</v>
      </c>
      <c r="F418" t="s">
        <v>1441</v>
      </c>
      <c r="G418">
        <v>277</v>
      </c>
    </row>
    <row r="419" spans="1:7" x14ac:dyDescent="0.3">
      <c r="A419" t="s">
        <v>113</v>
      </c>
      <c r="B419" t="s">
        <v>1442</v>
      </c>
      <c r="C419" t="s">
        <v>1446</v>
      </c>
      <c r="D419" t="s">
        <v>1454</v>
      </c>
      <c r="E419" t="s">
        <v>1440</v>
      </c>
      <c r="F419" t="s">
        <v>1441</v>
      </c>
      <c r="G419">
        <v>277</v>
      </c>
    </row>
    <row r="420" spans="1:7" x14ac:dyDescent="0.3">
      <c r="A420" t="s">
        <v>113</v>
      </c>
      <c r="B420" t="s">
        <v>1442</v>
      </c>
      <c r="C420" t="s">
        <v>1446</v>
      </c>
      <c r="D420" t="s">
        <v>1455</v>
      </c>
      <c r="E420" t="s">
        <v>1440</v>
      </c>
      <c r="F420" t="s">
        <v>1441</v>
      </c>
      <c r="G420">
        <v>277</v>
      </c>
    </row>
    <row r="421" spans="1:7" x14ac:dyDescent="0.3">
      <c r="A421" t="s">
        <v>113</v>
      </c>
      <c r="B421" t="s">
        <v>1442</v>
      </c>
      <c r="C421" t="s">
        <v>1446</v>
      </c>
      <c r="D421" t="s">
        <v>1456</v>
      </c>
      <c r="E421" t="s">
        <v>1440</v>
      </c>
      <c r="F421" t="s">
        <v>1441</v>
      </c>
      <c r="G421">
        <v>277</v>
      </c>
    </row>
    <row r="422" spans="1:7" x14ac:dyDescent="0.3">
      <c r="A422" t="s">
        <v>113</v>
      </c>
      <c r="B422" t="s">
        <v>1442</v>
      </c>
      <c r="C422" t="s">
        <v>1446</v>
      </c>
      <c r="D422" t="s">
        <v>1458</v>
      </c>
      <c r="E422" t="s">
        <v>1440</v>
      </c>
      <c r="F422" t="s">
        <v>1441</v>
      </c>
      <c r="G422">
        <v>277</v>
      </c>
    </row>
    <row r="423" spans="1:7" x14ac:dyDescent="0.3">
      <c r="A423" t="s">
        <v>113</v>
      </c>
      <c r="B423" t="s">
        <v>1442</v>
      </c>
      <c r="C423" t="s">
        <v>1446</v>
      </c>
      <c r="D423" t="s">
        <v>1459</v>
      </c>
      <c r="E423" t="s">
        <v>1440</v>
      </c>
      <c r="F423" t="s">
        <v>1441</v>
      </c>
      <c r="G423">
        <v>277</v>
      </c>
    </row>
    <row r="424" spans="1:7" x14ac:dyDescent="0.3">
      <c r="A424" t="s">
        <v>113</v>
      </c>
      <c r="B424" t="s">
        <v>1442</v>
      </c>
      <c r="C424" t="s">
        <v>1446</v>
      </c>
      <c r="D424" t="s">
        <v>6279</v>
      </c>
      <c r="E424" t="s">
        <v>3621</v>
      </c>
      <c r="F424" t="s">
        <v>3622</v>
      </c>
      <c r="G424">
        <v>265</v>
      </c>
    </row>
    <row r="425" spans="1:7" x14ac:dyDescent="0.3">
      <c r="A425" t="s">
        <v>113</v>
      </c>
      <c r="B425" t="s">
        <v>1442</v>
      </c>
      <c r="C425" t="s">
        <v>1446</v>
      </c>
      <c r="D425" t="s">
        <v>6280</v>
      </c>
      <c r="E425" t="s">
        <v>3621</v>
      </c>
      <c r="F425" t="s">
        <v>3622</v>
      </c>
      <c r="G425">
        <v>268.10000000000002</v>
      </c>
    </row>
    <row r="426" spans="1:7" x14ac:dyDescent="0.3">
      <c r="A426" t="s">
        <v>113</v>
      </c>
      <c r="B426" t="s">
        <v>1442</v>
      </c>
      <c r="C426" t="s">
        <v>1446</v>
      </c>
      <c r="D426" t="s">
        <v>5868</v>
      </c>
      <c r="E426" t="s">
        <v>3621</v>
      </c>
      <c r="F426" t="s">
        <v>3622</v>
      </c>
      <c r="G426">
        <v>275.39999999999998</v>
      </c>
    </row>
    <row r="427" spans="1:7" x14ac:dyDescent="0.3">
      <c r="A427" t="s">
        <v>113</v>
      </c>
      <c r="B427" t="s">
        <v>1442</v>
      </c>
      <c r="C427" t="s">
        <v>1446</v>
      </c>
      <c r="D427" t="s">
        <v>6281</v>
      </c>
      <c r="E427" t="s">
        <v>3621</v>
      </c>
      <c r="F427" t="s">
        <v>3622</v>
      </c>
      <c r="G427">
        <v>275</v>
      </c>
    </row>
    <row r="428" spans="1:7" x14ac:dyDescent="0.3">
      <c r="A428" t="s">
        <v>113</v>
      </c>
      <c r="B428" t="s">
        <v>1442</v>
      </c>
      <c r="C428" t="s">
        <v>1446</v>
      </c>
      <c r="D428" t="s">
        <v>5869</v>
      </c>
      <c r="E428" t="s">
        <v>3621</v>
      </c>
      <c r="F428" t="s">
        <v>3622</v>
      </c>
      <c r="G428">
        <v>261.7</v>
      </c>
    </row>
    <row r="429" spans="1:7" x14ac:dyDescent="0.3">
      <c r="A429" t="s">
        <v>113</v>
      </c>
      <c r="B429" t="s">
        <v>1442</v>
      </c>
      <c r="C429" t="s">
        <v>1446</v>
      </c>
      <c r="D429" t="s">
        <v>6282</v>
      </c>
      <c r="E429" t="s">
        <v>3621</v>
      </c>
      <c r="F429" t="s">
        <v>3622</v>
      </c>
      <c r="G429">
        <v>282.3</v>
      </c>
    </row>
    <row r="430" spans="1:7" x14ac:dyDescent="0.3">
      <c r="A430" t="s">
        <v>113</v>
      </c>
      <c r="B430" t="s">
        <v>1442</v>
      </c>
      <c r="C430" t="s">
        <v>1446</v>
      </c>
      <c r="D430" t="s">
        <v>6283</v>
      </c>
      <c r="E430" t="s">
        <v>3621</v>
      </c>
      <c r="F430" t="s">
        <v>3622</v>
      </c>
      <c r="G430">
        <v>279.5</v>
      </c>
    </row>
    <row r="431" spans="1:7" x14ac:dyDescent="0.3">
      <c r="A431" t="s">
        <v>113</v>
      </c>
      <c r="B431" t="s">
        <v>1442</v>
      </c>
      <c r="C431" t="s">
        <v>1446</v>
      </c>
      <c r="D431" t="s">
        <v>5870</v>
      </c>
      <c r="E431" t="s">
        <v>1440</v>
      </c>
      <c r="F431" t="s">
        <v>1441</v>
      </c>
      <c r="G431">
        <v>300</v>
      </c>
    </row>
    <row r="432" spans="1:7" x14ac:dyDescent="0.3">
      <c r="A432" t="s">
        <v>113</v>
      </c>
      <c r="B432" t="s">
        <v>1442</v>
      </c>
      <c r="C432" t="s">
        <v>1446</v>
      </c>
      <c r="D432" t="s">
        <v>5871</v>
      </c>
      <c r="E432" t="s">
        <v>1440</v>
      </c>
      <c r="F432" t="s">
        <v>1441</v>
      </c>
      <c r="G432">
        <v>303.2</v>
      </c>
    </row>
    <row r="433" spans="1:7" x14ac:dyDescent="0.3">
      <c r="A433" t="s">
        <v>113</v>
      </c>
      <c r="B433" t="s">
        <v>1442</v>
      </c>
      <c r="C433" t="s">
        <v>1446</v>
      </c>
      <c r="D433" t="s">
        <v>2175</v>
      </c>
      <c r="E433" t="s">
        <v>1734</v>
      </c>
      <c r="F433" t="s">
        <v>1735</v>
      </c>
      <c r="G433">
        <v>250</v>
      </c>
    </row>
    <row r="434" spans="1:7" x14ac:dyDescent="0.3">
      <c r="A434" t="s">
        <v>113</v>
      </c>
      <c r="B434" t="s">
        <v>1442</v>
      </c>
      <c r="C434" t="s">
        <v>1446</v>
      </c>
      <c r="D434" t="s">
        <v>2176</v>
      </c>
      <c r="E434" t="s">
        <v>1734</v>
      </c>
      <c r="F434" t="s">
        <v>1735</v>
      </c>
      <c r="G434">
        <v>276.5</v>
      </c>
    </row>
    <row r="435" spans="1:7" x14ac:dyDescent="0.3">
      <c r="A435" t="s">
        <v>113</v>
      </c>
      <c r="B435" t="s">
        <v>1442</v>
      </c>
      <c r="C435" t="s">
        <v>1446</v>
      </c>
      <c r="D435" t="s">
        <v>2177</v>
      </c>
      <c r="E435" t="s">
        <v>1734</v>
      </c>
      <c r="F435" t="s">
        <v>1735</v>
      </c>
      <c r="G435">
        <v>276.5</v>
      </c>
    </row>
    <row r="436" spans="1:7" x14ac:dyDescent="0.3">
      <c r="A436" t="s">
        <v>113</v>
      </c>
      <c r="B436" t="s">
        <v>1442</v>
      </c>
      <c r="C436" t="s">
        <v>1446</v>
      </c>
      <c r="D436" t="s">
        <v>5518</v>
      </c>
      <c r="E436" t="s">
        <v>1440</v>
      </c>
      <c r="F436" t="s">
        <v>1441</v>
      </c>
      <c r="G436">
        <v>241.9</v>
      </c>
    </row>
    <row r="437" spans="1:7" x14ac:dyDescent="0.3">
      <c r="A437" t="s">
        <v>113</v>
      </c>
      <c r="B437" t="s">
        <v>1442</v>
      </c>
      <c r="C437" t="s">
        <v>1446</v>
      </c>
      <c r="D437" t="s">
        <v>5520</v>
      </c>
      <c r="E437" t="s">
        <v>1440</v>
      </c>
      <c r="F437" t="s">
        <v>1441</v>
      </c>
      <c r="G437">
        <v>267.60000000000002</v>
      </c>
    </row>
    <row r="438" spans="1:7" x14ac:dyDescent="0.3">
      <c r="A438" t="s">
        <v>113</v>
      </c>
      <c r="B438" t="s">
        <v>1442</v>
      </c>
      <c r="C438" t="s">
        <v>1446</v>
      </c>
      <c r="D438" t="s">
        <v>5521</v>
      </c>
      <c r="E438" t="s">
        <v>1440</v>
      </c>
      <c r="F438" t="s">
        <v>1441</v>
      </c>
      <c r="G438">
        <v>262.3</v>
      </c>
    </row>
    <row r="439" spans="1:7" x14ac:dyDescent="0.3">
      <c r="A439" t="s">
        <v>113</v>
      </c>
      <c r="B439" t="s">
        <v>1442</v>
      </c>
      <c r="C439" t="s">
        <v>1446</v>
      </c>
      <c r="D439" t="s">
        <v>4874</v>
      </c>
      <c r="E439" t="s">
        <v>1734</v>
      </c>
      <c r="F439" t="s">
        <v>1735</v>
      </c>
      <c r="G439">
        <v>261.5</v>
      </c>
    </row>
    <row r="440" spans="1:7" x14ac:dyDescent="0.3">
      <c r="A440" t="s">
        <v>113</v>
      </c>
      <c r="B440" t="s">
        <v>1442</v>
      </c>
      <c r="C440" t="s">
        <v>1446</v>
      </c>
      <c r="D440" t="s">
        <v>4875</v>
      </c>
      <c r="E440" t="s">
        <v>1734</v>
      </c>
      <c r="F440" t="s">
        <v>1735</v>
      </c>
      <c r="G440">
        <v>276.2</v>
      </c>
    </row>
    <row r="441" spans="1:7" x14ac:dyDescent="0.3">
      <c r="A441" t="s">
        <v>113</v>
      </c>
      <c r="B441" t="s">
        <v>1442</v>
      </c>
      <c r="C441" t="s">
        <v>1446</v>
      </c>
      <c r="D441" t="s">
        <v>3000</v>
      </c>
      <c r="E441" t="s">
        <v>1440</v>
      </c>
      <c r="F441" t="s">
        <v>1441</v>
      </c>
      <c r="G441">
        <v>253</v>
      </c>
    </row>
    <row r="442" spans="1:7" x14ac:dyDescent="0.3">
      <c r="A442" t="s">
        <v>113</v>
      </c>
      <c r="B442" t="s">
        <v>1442</v>
      </c>
      <c r="C442" t="s">
        <v>1446</v>
      </c>
      <c r="D442" t="s">
        <v>3001</v>
      </c>
      <c r="E442" t="s">
        <v>1440</v>
      </c>
      <c r="F442" t="s">
        <v>1441</v>
      </c>
      <c r="G442">
        <v>324</v>
      </c>
    </row>
    <row r="443" spans="1:7" x14ac:dyDescent="0.3">
      <c r="A443" t="s">
        <v>113</v>
      </c>
      <c r="B443" t="s">
        <v>1442</v>
      </c>
      <c r="C443" t="s">
        <v>1446</v>
      </c>
      <c r="D443" t="s">
        <v>3003</v>
      </c>
      <c r="E443" t="s">
        <v>1440</v>
      </c>
      <c r="F443" t="s">
        <v>1441</v>
      </c>
      <c r="G443">
        <v>324</v>
      </c>
    </row>
    <row r="444" spans="1:7" x14ac:dyDescent="0.3">
      <c r="A444" t="s">
        <v>113</v>
      </c>
      <c r="B444" t="s">
        <v>1442</v>
      </c>
      <c r="C444" t="s">
        <v>1446</v>
      </c>
      <c r="D444" t="s">
        <v>3004</v>
      </c>
      <c r="E444" t="s">
        <v>1440</v>
      </c>
      <c r="F444" t="s">
        <v>1441</v>
      </c>
      <c r="G444">
        <v>324</v>
      </c>
    </row>
    <row r="445" spans="1:7" x14ac:dyDescent="0.3">
      <c r="A445" t="s">
        <v>113</v>
      </c>
      <c r="B445" t="s">
        <v>1442</v>
      </c>
      <c r="C445" t="s">
        <v>1446</v>
      </c>
      <c r="D445" t="s">
        <v>3006</v>
      </c>
      <c r="E445" t="s">
        <v>1440</v>
      </c>
      <c r="F445" t="s">
        <v>1441</v>
      </c>
      <c r="G445">
        <v>324</v>
      </c>
    </row>
    <row r="446" spans="1:7" x14ac:dyDescent="0.3">
      <c r="A446" t="s">
        <v>113</v>
      </c>
      <c r="B446" t="s">
        <v>1442</v>
      </c>
      <c r="C446" t="s">
        <v>1446</v>
      </c>
      <c r="D446" t="s">
        <v>3007</v>
      </c>
      <c r="E446" t="s">
        <v>1440</v>
      </c>
      <c r="F446" t="s">
        <v>1441</v>
      </c>
      <c r="G446">
        <v>324</v>
      </c>
    </row>
    <row r="447" spans="1:7" x14ac:dyDescent="0.3">
      <c r="A447" t="s">
        <v>113</v>
      </c>
      <c r="B447" t="s">
        <v>1442</v>
      </c>
      <c r="C447" t="s">
        <v>1446</v>
      </c>
      <c r="D447" t="s">
        <v>3008</v>
      </c>
      <c r="E447" t="s">
        <v>1440</v>
      </c>
      <c r="F447" t="s">
        <v>1441</v>
      </c>
      <c r="G447">
        <v>324</v>
      </c>
    </row>
    <row r="448" spans="1:7" x14ac:dyDescent="0.3">
      <c r="A448" t="s">
        <v>113</v>
      </c>
      <c r="B448" t="s">
        <v>1442</v>
      </c>
      <c r="C448" t="s">
        <v>1446</v>
      </c>
      <c r="D448" t="s">
        <v>3010</v>
      </c>
      <c r="E448" t="s">
        <v>1440</v>
      </c>
      <c r="F448" t="s">
        <v>1441</v>
      </c>
      <c r="G448">
        <v>324</v>
      </c>
    </row>
    <row r="449" spans="1:7" x14ac:dyDescent="0.3">
      <c r="A449" t="s">
        <v>113</v>
      </c>
      <c r="B449" t="s">
        <v>1442</v>
      </c>
      <c r="C449" t="s">
        <v>1446</v>
      </c>
      <c r="D449" t="s">
        <v>3011</v>
      </c>
      <c r="E449" t="s">
        <v>1440</v>
      </c>
      <c r="F449" t="s">
        <v>1441</v>
      </c>
      <c r="G449">
        <v>324</v>
      </c>
    </row>
    <row r="450" spans="1:7" x14ac:dyDescent="0.3">
      <c r="A450" t="s">
        <v>113</v>
      </c>
      <c r="B450" t="s">
        <v>1442</v>
      </c>
      <c r="C450" t="s">
        <v>1446</v>
      </c>
      <c r="D450" t="s">
        <v>3012</v>
      </c>
      <c r="E450" t="s">
        <v>1440</v>
      </c>
      <c r="F450" t="s">
        <v>1441</v>
      </c>
      <c r="G450">
        <v>324</v>
      </c>
    </row>
    <row r="451" spans="1:7" x14ac:dyDescent="0.3">
      <c r="A451" t="s">
        <v>113</v>
      </c>
      <c r="B451" t="s">
        <v>1442</v>
      </c>
      <c r="C451" t="s">
        <v>4879</v>
      </c>
      <c r="D451" t="s">
        <v>4876</v>
      </c>
      <c r="E451" t="s">
        <v>1284</v>
      </c>
      <c r="F451" t="s">
        <v>1285</v>
      </c>
      <c r="G451">
        <v>130</v>
      </c>
    </row>
    <row r="452" spans="1:7" x14ac:dyDescent="0.3">
      <c r="A452" t="s">
        <v>113</v>
      </c>
      <c r="B452" t="s">
        <v>1442</v>
      </c>
      <c r="C452" t="s">
        <v>4863</v>
      </c>
      <c r="D452" t="s">
        <v>4859</v>
      </c>
      <c r="E452" t="s">
        <v>1430</v>
      </c>
      <c r="F452" t="s">
        <v>1431</v>
      </c>
      <c r="G452">
        <v>36.299999999999997</v>
      </c>
    </row>
    <row r="453" spans="1:7" x14ac:dyDescent="0.3">
      <c r="A453" t="s">
        <v>113</v>
      </c>
      <c r="B453" t="s">
        <v>1442</v>
      </c>
      <c r="C453" t="s">
        <v>4863</v>
      </c>
      <c r="D453" t="s">
        <v>4864</v>
      </c>
      <c r="E453" t="s">
        <v>1430</v>
      </c>
      <c r="F453" t="s">
        <v>1431</v>
      </c>
      <c r="G453">
        <v>37</v>
      </c>
    </row>
    <row r="454" spans="1:7" x14ac:dyDescent="0.3">
      <c r="A454" t="s">
        <v>113</v>
      </c>
      <c r="B454" t="s">
        <v>1442</v>
      </c>
      <c r="C454" t="s">
        <v>4872</v>
      </c>
      <c r="D454" t="s">
        <v>4865</v>
      </c>
      <c r="E454" t="s">
        <v>4867</v>
      </c>
      <c r="F454" t="s">
        <v>4868</v>
      </c>
      <c r="G454">
        <v>30.5</v>
      </c>
    </row>
    <row r="455" spans="1:7" x14ac:dyDescent="0.3">
      <c r="A455" t="s">
        <v>113</v>
      </c>
      <c r="B455" t="s">
        <v>1442</v>
      </c>
      <c r="C455" t="s">
        <v>4872</v>
      </c>
      <c r="D455" t="s">
        <v>4873</v>
      </c>
      <c r="E455" t="s">
        <v>4867</v>
      </c>
      <c r="F455" t="s">
        <v>4868</v>
      </c>
      <c r="G455">
        <v>26.5</v>
      </c>
    </row>
    <row r="456" spans="1:7" x14ac:dyDescent="0.3">
      <c r="A456" t="s">
        <v>113</v>
      </c>
      <c r="B456" t="s">
        <v>1442</v>
      </c>
      <c r="C456" t="s">
        <v>6264</v>
      </c>
      <c r="D456" t="s">
        <v>6260</v>
      </c>
      <c r="E456" t="s">
        <v>3679</v>
      </c>
      <c r="F456" t="s">
        <v>3680</v>
      </c>
      <c r="G456">
        <v>136</v>
      </c>
    </row>
    <row r="457" spans="1:7" x14ac:dyDescent="0.3">
      <c r="A457" t="s">
        <v>113</v>
      </c>
      <c r="B457" t="s">
        <v>1442</v>
      </c>
      <c r="C457" t="s">
        <v>4467</v>
      </c>
      <c r="D457" t="s">
        <v>4463</v>
      </c>
      <c r="E457" t="s">
        <v>3881</v>
      </c>
      <c r="F457" t="s">
        <v>3882</v>
      </c>
      <c r="G457">
        <v>12.5</v>
      </c>
    </row>
    <row r="458" spans="1:7" x14ac:dyDescent="0.3">
      <c r="A458" t="s">
        <v>113</v>
      </c>
      <c r="B458" t="s">
        <v>1442</v>
      </c>
      <c r="C458" t="s">
        <v>4467</v>
      </c>
      <c r="D458" t="s">
        <v>6265</v>
      </c>
      <c r="E458" t="s">
        <v>3679</v>
      </c>
      <c r="F458" t="s">
        <v>3680</v>
      </c>
      <c r="G458">
        <v>7</v>
      </c>
    </row>
    <row r="459" spans="1:7" x14ac:dyDescent="0.3">
      <c r="A459" t="s">
        <v>113</v>
      </c>
      <c r="B459" t="s">
        <v>1442</v>
      </c>
      <c r="C459" t="s">
        <v>4884</v>
      </c>
      <c r="D459" t="s">
        <v>4880</v>
      </c>
      <c r="E459" t="s">
        <v>1430</v>
      </c>
      <c r="F459" t="s">
        <v>1431</v>
      </c>
      <c r="G459">
        <v>51</v>
      </c>
    </row>
    <row r="460" spans="1:7" x14ac:dyDescent="0.3">
      <c r="A460" t="s">
        <v>113</v>
      </c>
      <c r="B460" t="s">
        <v>1442</v>
      </c>
      <c r="C460" t="s">
        <v>5876</v>
      </c>
      <c r="D460" t="s">
        <v>5872</v>
      </c>
      <c r="E460" t="s">
        <v>1440</v>
      </c>
      <c r="F460" t="s">
        <v>1441</v>
      </c>
      <c r="G460">
        <v>27</v>
      </c>
    </row>
    <row r="461" spans="1:7" x14ac:dyDescent="0.3">
      <c r="A461" t="s">
        <v>113</v>
      </c>
      <c r="B461" t="s">
        <v>1442</v>
      </c>
      <c r="C461" t="s">
        <v>6289</v>
      </c>
      <c r="D461" t="s">
        <v>6285</v>
      </c>
      <c r="E461" t="s">
        <v>1440</v>
      </c>
      <c r="F461" t="s">
        <v>1441</v>
      </c>
      <c r="G461">
        <v>55.5</v>
      </c>
    </row>
    <row r="462" spans="1:7" x14ac:dyDescent="0.3">
      <c r="A462" t="s">
        <v>113</v>
      </c>
      <c r="B462" t="s">
        <v>1442</v>
      </c>
      <c r="C462" t="s">
        <v>6289</v>
      </c>
      <c r="D462" t="s">
        <v>6290</v>
      </c>
      <c r="E462" t="s">
        <v>1440</v>
      </c>
      <c r="F462" t="s">
        <v>1441</v>
      </c>
      <c r="G462">
        <v>225.4</v>
      </c>
    </row>
    <row r="463" spans="1:7" x14ac:dyDescent="0.3">
      <c r="A463" t="s">
        <v>113</v>
      </c>
      <c r="B463" t="s">
        <v>1442</v>
      </c>
      <c r="C463" t="s">
        <v>6289</v>
      </c>
      <c r="D463" t="s">
        <v>6291</v>
      </c>
      <c r="E463" t="s">
        <v>1440</v>
      </c>
      <c r="F463" t="s">
        <v>1441</v>
      </c>
      <c r="G463">
        <v>102.5</v>
      </c>
    </row>
    <row r="464" spans="1:7" x14ac:dyDescent="0.3">
      <c r="A464" t="s">
        <v>113</v>
      </c>
      <c r="B464" t="s">
        <v>1442</v>
      </c>
      <c r="C464" t="s">
        <v>6289</v>
      </c>
      <c r="D464" t="s">
        <v>6293</v>
      </c>
      <c r="E464" t="s">
        <v>1440</v>
      </c>
      <c r="F464" t="s">
        <v>1441</v>
      </c>
      <c r="G464">
        <v>58</v>
      </c>
    </row>
    <row r="465" spans="1:7" x14ac:dyDescent="0.3">
      <c r="A465" t="s">
        <v>113</v>
      </c>
      <c r="B465" t="s">
        <v>1442</v>
      </c>
      <c r="C465" t="s">
        <v>6289</v>
      </c>
      <c r="D465" t="s">
        <v>6294</v>
      </c>
      <c r="E465" t="s">
        <v>1440</v>
      </c>
      <c r="F465" t="s">
        <v>1441</v>
      </c>
      <c r="G465">
        <v>224.5</v>
      </c>
    </row>
    <row r="466" spans="1:7" x14ac:dyDescent="0.3">
      <c r="A466" t="s">
        <v>113</v>
      </c>
      <c r="B466" t="s">
        <v>1442</v>
      </c>
      <c r="C466" t="s">
        <v>6289</v>
      </c>
      <c r="D466" t="s">
        <v>6295</v>
      </c>
      <c r="E466" t="s">
        <v>1440</v>
      </c>
      <c r="F466" t="s">
        <v>1441</v>
      </c>
      <c r="G466">
        <v>99.5</v>
      </c>
    </row>
    <row r="467" spans="1:7" x14ac:dyDescent="0.3">
      <c r="A467" t="s">
        <v>113</v>
      </c>
      <c r="B467" t="s">
        <v>1442</v>
      </c>
      <c r="C467" t="s">
        <v>6289</v>
      </c>
      <c r="D467" t="s">
        <v>6299</v>
      </c>
      <c r="E467" t="s">
        <v>1440</v>
      </c>
      <c r="F467" t="s">
        <v>1441</v>
      </c>
      <c r="G467">
        <v>223.9</v>
      </c>
    </row>
    <row r="468" spans="1:7" x14ac:dyDescent="0.3">
      <c r="A468" t="s">
        <v>113</v>
      </c>
      <c r="B468" t="s">
        <v>1442</v>
      </c>
      <c r="C468" t="s">
        <v>6289</v>
      </c>
      <c r="D468" t="s">
        <v>6301</v>
      </c>
      <c r="E468" t="s">
        <v>1440</v>
      </c>
      <c r="F468" t="s">
        <v>1441</v>
      </c>
      <c r="G468">
        <v>96.5</v>
      </c>
    </row>
    <row r="469" spans="1:7" x14ac:dyDescent="0.3">
      <c r="A469" t="s">
        <v>113</v>
      </c>
      <c r="B469" t="s">
        <v>1442</v>
      </c>
      <c r="C469" t="s">
        <v>6289</v>
      </c>
      <c r="D469" t="s">
        <v>6302</v>
      </c>
      <c r="E469" t="s">
        <v>1440</v>
      </c>
      <c r="F469" t="s">
        <v>1441</v>
      </c>
      <c r="G469">
        <v>102.5</v>
      </c>
    </row>
    <row r="470" spans="1:7" x14ac:dyDescent="0.3">
      <c r="A470" t="s">
        <v>113</v>
      </c>
      <c r="B470" t="s">
        <v>1442</v>
      </c>
      <c r="C470" t="s">
        <v>5882</v>
      </c>
      <c r="D470" t="s">
        <v>6284</v>
      </c>
      <c r="E470" t="s">
        <v>1440</v>
      </c>
      <c r="F470" t="s">
        <v>1441</v>
      </c>
      <c r="G470">
        <v>117.54</v>
      </c>
    </row>
    <row r="471" spans="1:7" x14ac:dyDescent="0.3">
      <c r="A471" t="s">
        <v>113</v>
      </c>
      <c r="B471" t="s">
        <v>1442</v>
      </c>
      <c r="C471" t="s">
        <v>5882</v>
      </c>
      <c r="D471" t="s">
        <v>6292</v>
      </c>
      <c r="E471" t="s">
        <v>1440</v>
      </c>
      <c r="F471" t="s">
        <v>1441</v>
      </c>
      <c r="G471">
        <v>122.3</v>
      </c>
    </row>
    <row r="472" spans="1:7" x14ac:dyDescent="0.3">
      <c r="A472" t="s">
        <v>113</v>
      </c>
      <c r="B472" t="s">
        <v>1442</v>
      </c>
      <c r="C472" t="s">
        <v>5882</v>
      </c>
      <c r="D472" t="s">
        <v>6296</v>
      </c>
      <c r="E472" t="s">
        <v>1440</v>
      </c>
      <c r="F472" t="s">
        <v>1441</v>
      </c>
      <c r="G472">
        <v>158.19999999999999</v>
      </c>
    </row>
    <row r="473" spans="1:7" x14ac:dyDescent="0.3">
      <c r="A473" t="s">
        <v>113</v>
      </c>
      <c r="B473" t="s">
        <v>1442</v>
      </c>
      <c r="C473" t="s">
        <v>5882</v>
      </c>
      <c r="D473" t="s">
        <v>6297</v>
      </c>
      <c r="E473" t="s">
        <v>1440</v>
      </c>
      <c r="F473" t="s">
        <v>1441</v>
      </c>
      <c r="G473">
        <v>122.4</v>
      </c>
    </row>
    <row r="474" spans="1:7" x14ac:dyDescent="0.3">
      <c r="A474" t="s">
        <v>113</v>
      </c>
      <c r="B474" t="s">
        <v>1442</v>
      </c>
      <c r="C474" t="s">
        <v>5882</v>
      </c>
      <c r="D474" t="s">
        <v>6298</v>
      </c>
      <c r="E474" t="s">
        <v>1440</v>
      </c>
      <c r="F474" t="s">
        <v>1441</v>
      </c>
      <c r="G474">
        <v>157.5</v>
      </c>
    </row>
    <row r="475" spans="1:7" x14ac:dyDescent="0.3">
      <c r="A475" t="s">
        <v>113</v>
      </c>
      <c r="B475" t="s">
        <v>1442</v>
      </c>
      <c r="C475" t="s">
        <v>5882</v>
      </c>
      <c r="D475" t="s">
        <v>5877</v>
      </c>
      <c r="E475" t="s">
        <v>1440</v>
      </c>
      <c r="F475" t="s">
        <v>1441</v>
      </c>
      <c r="G475">
        <v>32.700000000000003</v>
      </c>
    </row>
    <row r="476" spans="1:7" x14ac:dyDescent="0.3">
      <c r="A476" t="s">
        <v>113</v>
      </c>
      <c r="B476" t="s">
        <v>1442</v>
      </c>
      <c r="C476" t="s">
        <v>5882</v>
      </c>
      <c r="D476" t="s">
        <v>5883</v>
      </c>
      <c r="E476" t="s">
        <v>1440</v>
      </c>
      <c r="F476" t="s">
        <v>1441</v>
      </c>
      <c r="G476">
        <v>154.9</v>
      </c>
    </row>
    <row r="477" spans="1:7" x14ac:dyDescent="0.3">
      <c r="A477" t="s">
        <v>113</v>
      </c>
      <c r="B477" t="s">
        <v>1442</v>
      </c>
      <c r="C477" t="s">
        <v>5882</v>
      </c>
      <c r="D477" t="s">
        <v>5884</v>
      </c>
      <c r="E477" t="s">
        <v>1440</v>
      </c>
      <c r="F477" t="s">
        <v>1441</v>
      </c>
      <c r="G477">
        <v>250.1</v>
      </c>
    </row>
    <row r="478" spans="1:7" x14ac:dyDescent="0.3">
      <c r="A478" t="s">
        <v>113</v>
      </c>
      <c r="B478" t="s">
        <v>1442</v>
      </c>
      <c r="C478" t="s">
        <v>5882</v>
      </c>
      <c r="D478" t="s">
        <v>6303</v>
      </c>
      <c r="E478" t="s">
        <v>1440</v>
      </c>
      <c r="F478" t="s">
        <v>1441</v>
      </c>
      <c r="G478">
        <v>242.4</v>
      </c>
    </row>
    <row r="479" spans="1:7" x14ac:dyDescent="0.3">
      <c r="A479" t="s">
        <v>113</v>
      </c>
      <c r="B479" t="s">
        <v>1442</v>
      </c>
      <c r="C479" t="s">
        <v>5882</v>
      </c>
      <c r="D479" t="s">
        <v>6305</v>
      </c>
      <c r="E479" t="s">
        <v>1440</v>
      </c>
      <c r="F479" t="s">
        <v>1441</v>
      </c>
      <c r="G479">
        <v>80</v>
      </c>
    </row>
    <row r="480" spans="1:7" x14ac:dyDescent="0.3">
      <c r="A480" t="s">
        <v>113</v>
      </c>
      <c r="B480" t="s">
        <v>1442</v>
      </c>
      <c r="C480" t="s">
        <v>5882</v>
      </c>
      <c r="D480" t="s">
        <v>6306</v>
      </c>
      <c r="E480" t="s">
        <v>1440</v>
      </c>
      <c r="F480" t="s">
        <v>1441</v>
      </c>
      <c r="G480">
        <v>243.5</v>
      </c>
    </row>
    <row r="481" spans="1:7" x14ac:dyDescent="0.3">
      <c r="A481" t="s">
        <v>113</v>
      </c>
      <c r="B481" t="s">
        <v>1442</v>
      </c>
      <c r="C481" t="s">
        <v>5898</v>
      </c>
      <c r="D481" t="s">
        <v>5891</v>
      </c>
      <c r="E481" t="s">
        <v>5893</v>
      </c>
      <c r="F481" t="s">
        <v>5894</v>
      </c>
      <c r="G481">
        <v>233</v>
      </c>
    </row>
    <row r="482" spans="1:7" x14ac:dyDescent="0.3">
      <c r="A482" t="s">
        <v>113</v>
      </c>
      <c r="B482" t="s">
        <v>2159</v>
      </c>
      <c r="C482" t="s">
        <v>3407</v>
      </c>
      <c r="D482" t="s">
        <v>3402</v>
      </c>
      <c r="E482" t="s">
        <v>3404</v>
      </c>
      <c r="F482" t="s">
        <v>3405</v>
      </c>
      <c r="G482">
        <v>14.5</v>
      </c>
    </row>
    <row r="483" spans="1:7" x14ac:dyDescent="0.3">
      <c r="A483" t="s">
        <v>113</v>
      </c>
      <c r="B483" t="s">
        <v>2159</v>
      </c>
      <c r="C483" t="s">
        <v>2163</v>
      </c>
      <c r="D483" t="s">
        <v>6234</v>
      </c>
      <c r="E483" t="s">
        <v>1678</v>
      </c>
      <c r="F483" t="s">
        <v>1679</v>
      </c>
      <c r="G483">
        <v>63.5</v>
      </c>
    </row>
    <row r="484" spans="1:7" x14ac:dyDescent="0.3">
      <c r="A484" t="s">
        <v>113</v>
      </c>
      <c r="B484" t="s">
        <v>2159</v>
      </c>
      <c r="C484" t="s">
        <v>2163</v>
      </c>
      <c r="D484" t="s">
        <v>6235</v>
      </c>
      <c r="E484" t="s">
        <v>1678</v>
      </c>
      <c r="F484" t="s">
        <v>1679</v>
      </c>
      <c r="G484">
        <v>59.6</v>
      </c>
    </row>
    <row r="485" spans="1:7" x14ac:dyDescent="0.3">
      <c r="A485" t="s">
        <v>113</v>
      </c>
      <c r="B485" t="s">
        <v>2159</v>
      </c>
      <c r="C485" t="s">
        <v>2163</v>
      </c>
      <c r="D485" t="s">
        <v>2157</v>
      </c>
      <c r="E485" t="s">
        <v>1678</v>
      </c>
      <c r="F485" t="s">
        <v>1679</v>
      </c>
      <c r="G485">
        <v>82.92</v>
      </c>
    </row>
    <row r="486" spans="1:7" x14ac:dyDescent="0.3">
      <c r="A486" t="s">
        <v>113</v>
      </c>
      <c r="B486" t="s">
        <v>2159</v>
      </c>
      <c r="C486" t="s">
        <v>2163</v>
      </c>
      <c r="D486" t="s">
        <v>2164</v>
      </c>
      <c r="E486" t="s">
        <v>1678</v>
      </c>
      <c r="F486" t="s">
        <v>1679</v>
      </c>
      <c r="G486">
        <v>82.92</v>
      </c>
    </row>
    <row r="487" spans="1:7" x14ac:dyDescent="0.3">
      <c r="A487" t="s">
        <v>113</v>
      </c>
      <c r="B487" t="s">
        <v>2159</v>
      </c>
      <c r="C487" t="s">
        <v>2163</v>
      </c>
      <c r="D487" t="s">
        <v>2165</v>
      </c>
      <c r="E487" t="s">
        <v>1678</v>
      </c>
      <c r="F487" t="s">
        <v>1679</v>
      </c>
      <c r="G487">
        <v>82.92</v>
      </c>
    </row>
    <row r="488" spans="1:7" x14ac:dyDescent="0.3">
      <c r="A488" t="s">
        <v>113</v>
      </c>
      <c r="B488" t="s">
        <v>2159</v>
      </c>
      <c r="C488" t="s">
        <v>2163</v>
      </c>
      <c r="D488" t="s">
        <v>2166</v>
      </c>
      <c r="E488" t="s">
        <v>1678</v>
      </c>
      <c r="F488" t="s">
        <v>1679</v>
      </c>
      <c r="G488">
        <v>82.92</v>
      </c>
    </row>
    <row r="489" spans="1:7" x14ac:dyDescent="0.3">
      <c r="A489" t="s">
        <v>113</v>
      </c>
      <c r="B489" t="s">
        <v>2159</v>
      </c>
      <c r="C489" t="s">
        <v>4842</v>
      </c>
      <c r="D489" t="s">
        <v>4838</v>
      </c>
      <c r="E489" t="s">
        <v>1678</v>
      </c>
      <c r="F489" t="s">
        <v>1679</v>
      </c>
      <c r="G489">
        <v>36.799999999999997</v>
      </c>
    </row>
    <row r="490" spans="1:7" x14ac:dyDescent="0.3">
      <c r="A490" t="s">
        <v>113</v>
      </c>
      <c r="B490" t="s">
        <v>2159</v>
      </c>
      <c r="C490" t="s">
        <v>2639</v>
      </c>
      <c r="D490" t="s">
        <v>4835</v>
      </c>
      <c r="E490" t="s">
        <v>1678</v>
      </c>
      <c r="F490" t="s">
        <v>1679</v>
      </c>
      <c r="G490">
        <v>139</v>
      </c>
    </row>
    <row r="491" spans="1:7" x14ac:dyDescent="0.3">
      <c r="A491" t="s">
        <v>113</v>
      </c>
      <c r="B491" t="s">
        <v>2186</v>
      </c>
      <c r="C491" t="s">
        <v>4493</v>
      </c>
      <c r="D491" t="s">
        <v>4489</v>
      </c>
      <c r="E491" t="s">
        <v>3796</v>
      </c>
      <c r="F491" t="s">
        <v>3797</v>
      </c>
      <c r="G491">
        <v>48.7</v>
      </c>
    </row>
    <row r="492" spans="1:7" x14ac:dyDescent="0.3">
      <c r="A492" t="s">
        <v>113</v>
      </c>
      <c r="B492" t="s">
        <v>2186</v>
      </c>
      <c r="C492" t="s">
        <v>4091</v>
      </c>
      <c r="D492" t="s">
        <v>4088</v>
      </c>
      <c r="E492" t="s">
        <v>3796</v>
      </c>
      <c r="F492" t="s">
        <v>3797</v>
      </c>
      <c r="G492">
        <v>6.3</v>
      </c>
    </row>
    <row r="493" spans="1:7" x14ac:dyDescent="0.3">
      <c r="A493" t="s">
        <v>113</v>
      </c>
      <c r="B493" t="s">
        <v>2186</v>
      </c>
      <c r="C493" t="s">
        <v>613</v>
      </c>
      <c r="D493" t="s">
        <v>3624</v>
      </c>
      <c r="E493" t="s">
        <v>192</v>
      </c>
      <c r="F493" t="s">
        <v>193</v>
      </c>
      <c r="G493">
        <v>9.6999999999999993</v>
      </c>
    </row>
    <row r="494" spans="1:7" x14ac:dyDescent="0.3">
      <c r="A494" t="s">
        <v>113</v>
      </c>
      <c r="B494" t="s">
        <v>2186</v>
      </c>
      <c r="C494" t="s">
        <v>4097</v>
      </c>
      <c r="D494" t="s">
        <v>4093</v>
      </c>
      <c r="E494" t="s">
        <v>3796</v>
      </c>
      <c r="F494" t="s">
        <v>3797</v>
      </c>
      <c r="G494">
        <v>3.5</v>
      </c>
    </row>
    <row r="495" spans="1:7" x14ac:dyDescent="0.3">
      <c r="A495" t="s">
        <v>113</v>
      </c>
      <c r="B495" t="s">
        <v>2186</v>
      </c>
      <c r="C495" t="s">
        <v>4480</v>
      </c>
      <c r="D495" t="s">
        <v>4477</v>
      </c>
      <c r="E495" t="s">
        <v>3796</v>
      </c>
      <c r="F495" t="s">
        <v>3797</v>
      </c>
      <c r="G495">
        <v>895</v>
      </c>
    </row>
    <row r="496" spans="1:7" x14ac:dyDescent="0.3">
      <c r="A496" t="s">
        <v>113</v>
      </c>
      <c r="B496" t="s">
        <v>2186</v>
      </c>
      <c r="C496" t="s">
        <v>2190</v>
      </c>
      <c r="D496" t="s">
        <v>2182</v>
      </c>
      <c r="E496" t="s">
        <v>2184</v>
      </c>
      <c r="F496" t="s">
        <v>2185</v>
      </c>
      <c r="G496">
        <v>2510</v>
      </c>
    </row>
    <row r="497" spans="1:7" x14ac:dyDescent="0.3">
      <c r="A497" t="s">
        <v>113</v>
      </c>
      <c r="B497" t="s">
        <v>2186</v>
      </c>
      <c r="C497" t="s">
        <v>2190</v>
      </c>
      <c r="D497" t="s">
        <v>5535</v>
      </c>
      <c r="E497" t="s">
        <v>2184</v>
      </c>
      <c r="F497" t="s">
        <v>2185</v>
      </c>
      <c r="G497">
        <v>2420</v>
      </c>
    </row>
    <row r="498" spans="1:7" x14ac:dyDescent="0.3">
      <c r="A498" t="s">
        <v>113</v>
      </c>
      <c r="B498" t="s">
        <v>2186</v>
      </c>
      <c r="C498" t="s">
        <v>204</v>
      </c>
      <c r="D498" t="s">
        <v>3623</v>
      </c>
      <c r="E498" t="s">
        <v>86</v>
      </c>
      <c r="F498" t="s">
        <v>87</v>
      </c>
      <c r="G498">
        <v>14.1</v>
      </c>
    </row>
    <row r="499" spans="1:7" x14ac:dyDescent="0.3">
      <c r="A499" t="s">
        <v>113</v>
      </c>
      <c r="B499" t="s">
        <v>2186</v>
      </c>
      <c r="C499" t="s">
        <v>3801</v>
      </c>
      <c r="D499" t="s">
        <v>3794</v>
      </c>
      <c r="E499" t="s">
        <v>3796</v>
      </c>
      <c r="F499" t="s">
        <v>3797</v>
      </c>
      <c r="G499">
        <v>205.7</v>
      </c>
    </row>
    <row r="500" spans="1:7" x14ac:dyDescent="0.3">
      <c r="A500" t="s">
        <v>113</v>
      </c>
      <c r="B500" t="s">
        <v>2186</v>
      </c>
      <c r="C500" t="s">
        <v>3801</v>
      </c>
      <c r="D500" t="s">
        <v>4483</v>
      </c>
      <c r="E500" t="s">
        <v>3796</v>
      </c>
      <c r="F500" t="s">
        <v>3797</v>
      </c>
      <c r="G500">
        <v>193.5</v>
      </c>
    </row>
    <row r="501" spans="1:7" x14ac:dyDescent="0.3">
      <c r="A501" t="s">
        <v>113</v>
      </c>
      <c r="B501" t="s">
        <v>2186</v>
      </c>
      <c r="C501" t="s">
        <v>2198</v>
      </c>
      <c r="D501" t="s">
        <v>2192</v>
      </c>
      <c r="E501" t="s">
        <v>2184</v>
      </c>
      <c r="F501" t="s">
        <v>2185</v>
      </c>
      <c r="G501">
        <v>649</v>
      </c>
    </row>
    <row r="502" spans="1:7" x14ac:dyDescent="0.3">
      <c r="A502" t="s">
        <v>113</v>
      </c>
      <c r="B502" t="s">
        <v>2186</v>
      </c>
      <c r="C502" t="s">
        <v>2198</v>
      </c>
      <c r="D502" t="s">
        <v>5543</v>
      </c>
      <c r="E502" t="s">
        <v>2184</v>
      </c>
      <c r="F502" t="s">
        <v>2185</v>
      </c>
      <c r="G502">
        <v>685.1</v>
      </c>
    </row>
    <row r="503" spans="1:7" x14ac:dyDescent="0.3">
      <c r="A503" t="s">
        <v>113</v>
      </c>
      <c r="B503" t="s">
        <v>2186</v>
      </c>
      <c r="C503" t="s">
        <v>2198</v>
      </c>
      <c r="D503" t="s">
        <v>5544</v>
      </c>
      <c r="E503" t="s">
        <v>2184</v>
      </c>
      <c r="F503" t="s">
        <v>2185</v>
      </c>
      <c r="G503">
        <v>680</v>
      </c>
    </row>
    <row r="504" spans="1:7" x14ac:dyDescent="0.3">
      <c r="A504" t="s">
        <v>113</v>
      </c>
      <c r="B504" t="s">
        <v>2186</v>
      </c>
      <c r="C504" t="s">
        <v>2198</v>
      </c>
      <c r="D504" t="s">
        <v>5545</v>
      </c>
      <c r="E504" t="s">
        <v>2184</v>
      </c>
      <c r="F504" t="s">
        <v>2185</v>
      </c>
      <c r="G504">
        <v>695</v>
      </c>
    </row>
    <row r="505" spans="1:7" x14ac:dyDescent="0.3">
      <c r="A505" t="s">
        <v>113</v>
      </c>
      <c r="B505" t="s">
        <v>2186</v>
      </c>
      <c r="C505" t="s">
        <v>2198</v>
      </c>
      <c r="D505" t="s">
        <v>2199</v>
      </c>
      <c r="E505" t="s">
        <v>2184</v>
      </c>
      <c r="F505" t="s">
        <v>2185</v>
      </c>
      <c r="G505">
        <v>651</v>
      </c>
    </row>
    <row r="506" spans="1:7" x14ac:dyDescent="0.3">
      <c r="A506" t="s">
        <v>113</v>
      </c>
      <c r="B506" t="s">
        <v>2186</v>
      </c>
      <c r="C506" t="s">
        <v>2198</v>
      </c>
      <c r="D506" t="s">
        <v>5546</v>
      </c>
      <c r="E506" t="s">
        <v>2184</v>
      </c>
      <c r="F506" t="s">
        <v>2185</v>
      </c>
      <c r="G506">
        <v>675.3</v>
      </c>
    </row>
    <row r="507" spans="1:7" x14ac:dyDescent="0.3">
      <c r="A507" t="s">
        <v>113</v>
      </c>
      <c r="B507" t="s">
        <v>2186</v>
      </c>
      <c r="C507" t="s">
        <v>2198</v>
      </c>
      <c r="D507" t="s">
        <v>5547</v>
      </c>
      <c r="E507" t="s">
        <v>2184</v>
      </c>
      <c r="F507" t="s">
        <v>2185</v>
      </c>
      <c r="G507">
        <v>690</v>
      </c>
    </row>
    <row r="508" spans="1:7" x14ac:dyDescent="0.3">
      <c r="A508" t="s">
        <v>113</v>
      </c>
      <c r="B508" t="s">
        <v>2186</v>
      </c>
      <c r="C508" t="s">
        <v>2198</v>
      </c>
      <c r="D508" t="s">
        <v>5548</v>
      </c>
      <c r="E508" t="s">
        <v>2184</v>
      </c>
      <c r="F508" t="s">
        <v>2185</v>
      </c>
      <c r="G508">
        <v>710</v>
      </c>
    </row>
    <row r="509" spans="1:7" x14ac:dyDescent="0.3">
      <c r="A509" t="s">
        <v>113</v>
      </c>
      <c r="B509" t="s">
        <v>2186</v>
      </c>
      <c r="C509" t="s">
        <v>5541</v>
      </c>
      <c r="D509" t="s">
        <v>5908</v>
      </c>
      <c r="E509" t="s">
        <v>1871</v>
      </c>
      <c r="F509" t="s">
        <v>1872</v>
      </c>
      <c r="G509">
        <v>58.7</v>
      </c>
    </row>
    <row r="510" spans="1:7" x14ac:dyDescent="0.3">
      <c r="A510" t="s">
        <v>113</v>
      </c>
      <c r="B510" t="s">
        <v>2186</v>
      </c>
      <c r="C510" t="s">
        <v>5541</v>
      </c>
      <c r="D510" t="s">
        <v>5536</v>
      </c>
      <c r="E510" t="s">
        <v>1416</v>
      </c>
      <c r="F510" t="s">
        <v>1417</v>
      </c>
      <c r="G510">
        <v>70</v>
      </c>
    </row>
    <row r="511" spans="1:7" x14ac:dyDescent="0.3">
      <c r="A511" t="s">
        <v>113</v>
      </c>
      <c r="B511" t="s">
        <v>2186</v>
      </c>
      <c r="C511" t="s">
        <v>4476</v>
      </c>
      <c r="D511" t="s">
        <v>4471</v>
      </c>
      <c r="E511" t="s">
        <v>3796</v>
      </c>
      <c r="F511" t="s">
        <v>3797</v>
      </c>
      <c r="G511">
        <v>20.5</v>
      </c>
    </row>
    <row r="512" spans="1:7" x14ac:dyDescent="0.3">
      <c r="A512" t="s">
        <v>113</v>
      </c>
      <c r="B512" t="s">
        <v>2186</v>
      </c>
      <c r="C512" t="s">
        <v>5552</v>
      </c>
      <c r="D512" t="s">
        <v>5549</v>
      </c>
      <c r="E512" t="s">
        <v>2184</v>
      </c>
      <c r="F512" t="s">
        <v>2185</v>
      </c>
      <c r="G512">
        <v>14.02</v>
      </c>
    </row>
    <row r="513" spans="1:7" x14ac:dyDescent="0.3">
      <c r="A513" t="s">
        <v>113</v>
      </c>
      <c r="B513" t="s">
        <v>2186</v>
      </c>
      <c r="C513" t="s">
        <v>4487</v>
      </c>
      <c r="D513" t="s">
        <v>4484</v>
      </c>
      <c r="E513" t="s">
        <v>3796</v>
      </c>
      <c r="F513" t="s">
        <v>3797</v>
      </c>
      <c r="G513">
        <v>183.33</v>
      </c>
    </row>
    <row r="514" spans="1:7" x14ac:dyDescent="0.3">
      <c r="A514" t="s">
        <v>113</v>
      </c>
      <c r="B514" t="s">
        <v>2186</v>
      </c>
      <c r="C514" t="s">
        <v>2206</v>
      </c>
      <c r="D514" t="s">
        <v>2202</v>
      </c>
      <c r="E514" t="s">
        <v>2184</v>
      </c>
      <c r="F514" t="s">
        <v>2185</v>
      </c>
      <c r="G514">
        <v>19.239999999999998</v>
      </c>
    </row>
    <row r="515" spans="1:7" x14ac:dyDescent="0.3">
      <c r="A515" t="s">
        <v>113</v>
      </c>
      <c r="B515" t="s">
        <v>582</v>
      </c>
      <c r="C515" t="s">
        <v>4528</v>
      </c>
      <c r="D515" t="s">
        <v>4524</v>
      </c>
      <c r="E515" t="s">
        <v>3638</v>
      </c>
      <c r="F515" t="s">
        <v>3639</v>
      </c>
      <c r="G515">
        <v>9.5</v>
      </c>
    </row>
    <row r="516" spans="1:7" x14ac:dyDescent="0.3">
      <c r="A516" t="s">
        <v>113</v>
      </c>
      <c r="B516" t="s">
        <v>582</v>
      </c>
      <c r="C516" t="s">
        <v>6377</v>
      </c>
      <c r="D516" t="s">
        <v>6374</v>
      </c>
      <c r="E516" t="s">
        <v>571</v>
      </c>
      <c r="F516" t="s">
        <v>572</v>
      </c>
      <c r="G516">
        <v>1.76</v>
      </c>
    </row>
    <row r="517" spans="1:7" x14ac:dyDescent="0.3">
      <c r="A517" t="s">
        <v>113</v>
      </c>
      <c r="B517" t="s">
        <v>582</v>
      </c>
      <c r="C517" t="s">
        <v>80</v>
      </c>
      <c r="D517" t="s">
        <v>3925</v>
      </c>
      <c r="E517" t="s">
        <v>86</v>
      </c>
      <c r="F517" t="s">
        <v>87</v>
      </c>
      <c r="G517">
        <v>6.5</v>
      </c>
    </row>
    <row r="518" spans="1:7" x14ac:dyDescent="0.3">
      <c r="A518" t="s">
        <v>113</v>
      </c>
      <c r="B518" t="s">
        <v>582</v>
      </c>
      <c r="C518" t="s">
        <v>4450</v>
      </c>
      <c r="D518" t="s">
        <v>4446</v>
      </c>
      <c r="E518" t="s">
        <v>3488</v>
      </c>
      <c r="F518" t="s">
        <v>3489</v>
      </c>
      <c r="G518">
        <v>91.4</v>
      </c>
    </row>
    <row r="519" spans="1:7" x14ac:dyDescent="0.3">
      <c r="A519" t="s">
        <v>113</v>
      </c>
      <c r="B519" t="s">
        <v>582</v>
      </c>
      <c r="C519" t="s">
        <v>1206</v>
      </c>
      <c r="D519" t="s">
        <v>1414</v>
      </c>
      <c r="E519" t="s">
        <v>1416</v>
      </c>
      <c r="F519" t="s">
        <v>1417</v>
      </c>
      <c r="G519">
        <v>77.5</v>
      </c>
    </row>
    <row r="520" spans="1:7" x14ac:dyDescent="0.3">
      <c r="A520" t="s">
        <v>113</v>
      </c>
      <c r="B520" t="s">
        <v>582</v>
      </c>
      <c r="C520" t="s">
        <v>586</v>
      </c>
      <c r="D520" t="s">
        <v>4808</v>
      </c>
      <c r="E520" t="s">
        <v>1416</v>
      </c>
      <c r="F520" t="s">
        <v>1417</v>
      </c>
      <c r="G520">
        <v>58.4</v>
      </c>
    </row>
    <row r="521" spans="1:7" x14ac:dyDescent="0.3">
      <c r="A521" t="s">
        <v>113</v>
      </c>
      <c r="B521" t="s">
        <v>582</v>
      </c>
      <c r="C521" t="s">
        <v>586</v>
      </c>
      <c r="D521" t="s">
        <v>2257</v>
      </c>
      <c r="E521" t="s">
        <v>580</v>
      </c>
      <c r="F521" t="s">
        <v>581</v>
      </c>
      <c r="G521">
        <v>57.5</v>
      </c>
    </row>
    <row r="522" spans="1:7" x14ac:dyDescent="0.3">
      <c r="A522" t="s">
        <v>113</v>
      </c>
      <c r="B522" t="s">
        <v>582</v>
      </c>
      <c r="C522" t="s">
        <v>586</v>
      </c>
      <c r="D522" t="s">
        <v>4451</v>
      </c>
      <c r="E522" t="s">
        <v>791</v>
      </c>
      <c r="F522" t="s">
        <v>792</v>
      </c>
      <c r="G522">
        <v>41.9</v>
      </c>
    </row>
    <row r="523" spans="1:7" x14ac:dyDescent="0.3">
      <c r="A523" t="s">
        <v>113</v>
      </c>
      <c r="B523" t="s">
        <v>582</v>
      </c>
      <c r="C523" t="s">
        <v>586</v>
      </c>
      <c r="D523" t="s">
        <v>578</v>
      </c>
      <c r="E523" t="s">
        <v>580</v>
      </c>
      <c r="F523" t="s">
        <v>581</v>
      </c>
      <c r="G523">
        <v>75.5</v>
      </c>
    </row>
    <row r="524" spans="1:7" x14ac:dyDescent="0.3">
      <c r="A524" t="s">
        <v>113</v>
      </c>
      <c r="B524" t="s">
        <v>582</v>
      </c>
      <c r="C524" t="s">
        <v>586</v>
      </c>
      <c r="D524" t="s">
        <v>2150</v>
      </c>
      <c r="E524" t="s">
        <v>580</v>
      </c>
      <c r="F524" t="s">
        <v>581</v>
      </c>
      <c r="G524">
        <v>23</v>
      </c>
    </row>
    <row r="525" spans="1:7" x14ac:dyDescent="0.3">
      <c r="A525" t="s">
        <v>113</v>
      </c>
      <c r="B525" t="s">
        <v>582</v>
      </c>
      <c r="C525" t="s">
        <v>586</v>
      </c>
      <c r="D525" t="s">
        <v>588</v>
      </c>
      <c r="E525" t="s">
        <v>580</v>
      </c>
      <c r="F525" t="s">
        <v>581</v>
      </c>
      <c r="G525">
        <v>21.5</v>
      </c>
    </row>
    <row r="526" spans="1:7" x14ac:dyDescent="0.3">
      <c r="A526" t="s">
        <v>113</v>
      </c>
      <c r="B526" t="s">
        <v>582</v>
      </c>
      <c r="C526" t="s">
        <v>586</v>
      </c>
      <c r="D526" t="s">
        <v>2479</v>
      </c>
      <c r="E526" t="s">
        <v>1416</v>
      </c>
      <c r="F526" t="s">
        <v>1417</v>
      </c>
      <c r="G526">
        <v>71.400000000000006</v>
      </c>
    </row>
    <row r="527" spans="1:7" x14ac:dyDescent="0.3">
      <c r="A527" t="s">
        <v>113</v>
      </c>
      <c r="B527" t="s">
        <v>582</v>
      </c>
      <c r="C527" t="s">
        <v>586</v>
      </c>
      <c r="D527" t="s">
        <v>4809</v>
      </c>
      <c r="E527" t="s">
        <v>4223</v>
      </c>
      <c r="F527" t="s">
        <v>4224</v>
      </c>
      <c r="G527">
        <v>48</v>
      </c>
    </row>
    <row r="528" spans="1:7" x14ac:dyDescent="0.3">
      <c r="A528" t="s">
        <v>113</v>
      </c>
      <c r="B528" t="s">
        <v>582</v>
      </c>
      <c r="C528" t="s">
        <v>3782</v>
      </c>
      <c r="D528" t="s">
        <v>3777</v>
      </c>
      <c r="E528" t="s">
        <v>1173</v>
      </c>
      <c r="F528" t="s">
        <v>1174</v>
      </c>
      <c r="G528">
        <v>535.79999999999995</v>
      </c>
    </row>
    <row r="529" spans="1:7" x14ac:dyDescent="0.3">
      <c r="A529" t="s">
        <v>113</v>
      </c>
      <c r="B529" t="s">
        <v>582</v>
      </c>
      <c r="C529" t="s">
        <v>3930</v>
      </c>
      <c r="D529" t="s">
        <v>4810</v>
      </c>
      <c r="E529" t="s">
        <v>4812</v>
      </c>
      <c r="F529" t="s">
        <v>4813</v>
      </c>
      <c r="G529">
        <v>75</v>
      </c>
    </row>
    <row r="530" spans="1:7" x14ac:dyDescent="0.3">
      <c r="A530" t="s">
        <v>113</v>
      </c>
      <c r="B530" t="s">
        <v>582</v>
      </c>
      <c r="C530" t="s">
        <v>3930</v>
      </c>
      <c r="D530" t="s">
        <v>4815</v>
      </c>
      <c r="E530" t="s">
        <v>1225</v>
      </c>
      <c r="F530" t="s">
        <v>1226</v>
      </c>
      <c r="G530">
        <v>723.2</v>
      </c>
    </row>
    <row r="531" spans="1:7" x14ac:dyDescent="0.3">
      <c r="A531" t="s">
        <v>113</v>
      </c>
      <c r="B531" t="s">
        <v>582</v>
      </c>
      <c r="C531" t="s">
        <v>3930</v>
      </c>
      <c r="D531" t="s">
        <v>4818</v>
      </c>
      <c r="E531" t="s">
        <v>1225</v>
      </c>
      <c r="F531" t="s">
        <v>1226</v>
      </c>
      <c r="G531">
        <v>743.2</v>
      </c>
    </row>
    <row r="532" spans="1:7" x14ac:dyDescent="0.3">
      <c r="A532" t="s">
        <v>113</v>
      </c>
      <c r="B532" t="s">
        <v>582</v>
      </c>
      <c r="C532" t="s">
        <v>3930</v>
      </c>
      <c r="D532" t="s">
        <v>4819</v>
      </c>
      <c r="E532" t="s">
        <v>1225</v>
      </c>
      <c r="F532" t="s">
        <v>1226</v>
      </c>
      <c r="G532">
        <v>740.1</v>
      </c>
    </row>
    <row r="533" spans="1:7" x14ac:dyDescent="0.3">
      <c r="A533" t="s">
        <v>113</v>
      </c>
      <c r="B533" t="s">
        <v>582</v>
      </c>
      <c r="C533" t="s">
        <v>3930</v>
      </c>
      <c r="D533" t="s">
        <v>3926</v>
      </c>
      <c r="E533" t="s">
        <v>1173</v>
      </c>
      <c r="F533" t="s">
        <v>1174</v>
      </c>
      <c r="G533">
        <v>243</v>
      </c>
    </row>
    <row r="534" spans="1:7" x14ac:dyDescent="0.3">
      <c r="A534" t="s">
        <v>113</v>
      </c>
      <c r="B534" t="s">
        <v>582</v>
      </c>
      <c r="C534" t="s">
        <v>3930</v>
      </c>
      <c r="D534" t="s">
        <v>3931</v>
      </c>
      <c r="E534" t="s">
        <v>1173</v>
      </c>
      <c r="F534" t="s">
        <v>1174</v>
      </c>
      <c r="G534">
        <v>242</v>
      </c>
    </row>
    <row r="535" spans="1:7" x14ac:dyDescent="0.3">
      <c r="A535" t="s">
        <v>113</v>
      </c>
      <c r="B535" t="s">
        <v>582</v>
      </c>
      <c r="C535" t="s">
        <v>2156</v>
      </c>
      <c r="D535" t="s">
        <v>2151</v>
      </c>
      <c r="E535" t="s">
        <v>571</v>
      </c>
      <c r="F535" t="s">
        <v>572</v>
      </c>
      <c r="G535">
        <v>250</v>
      </c>
    </row>
    <row r="536" spans="1:7" x14ac:dyDescent="0.3">
      <c r="A536" t="s">
        <v>113</v>
      </c>
      <c r="B536" t="s">
        <v>582</v>
      </c>
      <c r="C536" t="s">
        <v>4457</v>
      </c>
      <c r="D536" t="s">
        <v>4453</v>
      </c>
      <c r="E536" t="s">
        <v>571</v>
      </c>
      <c r="F536" t="s">
        <v>572</v>
      </c>
      <c r="G536">
        <v>221.5</v>
      </c>
    </row>
    <row r="537" spans="1:7" x14ac:dyDescent="0.3">
      <c r="A537" t="s">
        <v>113</v>
      </c>
      <c r="B537" t="s">
        <v>582</v>
      </c>
      <c r="C537" t="s">
        <v>5856</v>
      </c>
      <c r="D537" t="s">
        <v>5853</v>
      </c>
      <c r="E537" t="s">
        <v>1173</v>
      </c>
      <c r="F537" t="s">
        <v>1174</v>
      </c>
      <c r="G537">
        <v>2.3199999999999998</v>
      </c>
    </row>
    <row r="538" spans="1:7" x14ac:dyDescent="0.3">
      <c r="A538" t="s">
        <v>113</v>
      </c>
      <c r="B538" t="s">
        <v>582</v>
      </c>
      <c r="C538" t="s">
        <v>6682</v>
      </c>
      <c r="D538" t="s">
        <v>5850</v>
      </c>
      <c r="E538" t="s">
        <v>86</v>
      </c>
      <c r="F538" t="s">
        <v>87</v>
      </c>
      <c r="G538">
        <v>4.9000000000000004</v>
      </c>
    </row>
    <row r="539" spans="1:7" x14ac:dyDescent="0.3">
      <c r="A539" t="s">
        <v>104</v>
      </c>
      <c r="B539" t="s">
        <v>844</v>
      </c>
      <c r="C539" t="s">
        <v>846</v>
      </c>
      <c r="D539" t="s">
        <v>5013</v>
      </c>
      <c r="E539" t="s">
        <v>1217</v>
      </c>
      <c r="F539" t="s">
        <v>1218</v>
      </c>
      <c r="G539">
        <v>1.5</v>
      </c>
    </row>
    <row r="540" spans="1:7" x14ac:dyDescent="0.3">
      <c r="A540" t="s">
        <v>104</v>
      </c>
      <c r="B540" t="s">
        <v>844</v>
      </c>
      <c r="C540" t="s">
        <v>846</v>
      </c>
      <c r="D540" t="s">
        <v>5014</v>
      </c>
      <c r="E540" t="s">
        <v>1217</v>
      </c>
      <c r="F540" t="s">
        <v>1218</v>
      </c>
      <c r="G540">
        <v>1.5</v>
      </c>
    </row>
    <row r="541" spans="1:7" x14ac:dyDescent="0.3">
      <c r="A541" t="s">
        <v>104</v>
      </c>
      <c r="B541" t="s">
        <v>844</v>
      </c>
      <c r="C541" t="s">
        <v>846</v>
      </c>
      <c r="D541" t="s">
        <v>5015</v>
      </c>
      <c r="E541" t="s">
        <v>1217</v>
      </c>
      <c r="F541" t="s">
        <v>1218</v>
      </c>
      <c r="G541">
        <v>1.5</v>
      </c>
    </row>
    <row r="542" spans="1:7" x14ac:dyDescent="0.3">
      <c r="A542" t="s">
        <v>104</v>
      </c>
      <c r="B542" t="s">
        <v>844</v>
      </c>
      <c r="C542" t="s">
        <v>846</v>
      </c>
      <c r="D542" t="s">
        <v>4242</v>
      </c>
      <c r="E542" t="s">
        <v>1217</v>
      </c>
      <c r="F542" t="s">
        <v>1218</v>
      </c>
      <c r="G542">
        <v>1.49</v>
      </c>
    </row>
    <row r="543" spans="1:7" x14ac:dyDescent="0.3">
      <c r="A543" t="s">
        <v>104</v>
      </c>
      <c r="B543" t="s">
        <v>844</v>
      </c>
      <c r="C543" t="s">
        <v>846</v>
      </c>
      <c r="D543" t="s">
        <v>5016</v>
      </c>
      <c r="E543" t="s">
        <v>1217</v>
      </c>
      <c r="F543" t="s">
        <v>1218</v>
      </c>
      <c r="G543">
        <v>1.94</v>
      </c>
    </row>
    <row r="544" spans="1:7" x14ac:dyDescent="0.3">
      <c r="A544" t="s">
        <v>104</v>
      </c>
      <c r="B544" t="s">
        <v>844</v>
      </c>
      <c r="C544" t="s">
        <v>846</v>
      </c>
      <c r="D544" t="s">
        <v>5017</v>
      </c>
      <c r="E544" t="s">
        <v>1217</v>
      </c>
      <c r="F544" t="s">
        <v>1218</v>
      </c>
      <c r="G544">
        <v>1.5</v>
      </c>
    </row>
    <row r="545" spans="1:7" x14ac:dyDescent="0.3">
      <c r="A545" t="s">
        <v>104</v>
      </c>
      <c r="B545" t="s">
        <v>844</v>
      </c>
      <c r="C545" t="s">
        <v>846</v>
      </c>
      <c r="D545" t="s">
        <v>3816</v>
      </c>
      <c r="E545" t="s">
        <v>1217</v>
      </c>
      <c r="F545" t="s">
        <v>1218</v>
      </c>
      <c r="G545">
        <v>1.43</v>
      </c>
    </row>
    <row r="546" spans="1:7" x14ac:dyDescent="0.3">
      <c r="A546" t="s">
        <v>104</v>
      </c>
      <c r="B546" t="s">
        <v>844</v>
      </c>
      <c r="C546" t="s">
        <v>846</v>
      </c>
      <c r="D546" t="s">
        <v>3817</v>
      </c>
      <c r="E546" t="s">
        <v>1217</v>
      </c>
      <c r="F546" t="s">
        <v>1218</v>
      </c>
      <c r="G546">
        <v>1.43</v>
      </c>
    </row>
    <row r="547" spans="1:7" x14ac:dyDescent="0.3">
      <c r="A547" t="s">
        <v>104</v>
      </c>
      <c r="B547" t="s">
        <v>844</v>
      </c>
      <c r="C547" t="s">
        <v>846</v>
      </c>
      <c r="D547" t="s">
        <v>3818</v>
      </c>
      <c r="E547" t="s">
        <v>1217</v>
      </c>
      <c r="F547" t="s">
        <v>1218</v>
      </c>
      <c r="G547">
        <v>1.43</v>
      </c>
    </row>
    <row r="548" spans="1:7" x14ac:dyDescent="0.3">
      <c r="A548" t="s">
        <v>104</v>
      </c>
      <c r="B548" t="s">
        <v>844</v>
      </c>
      <c r="C548" t="s">
        <v>846</v>
      </c>
      <c r="D548" t="s">
        <v>5585</v>
      </c>
      <c r="E548" t="s">
        <v>5586</v>
      </c>
      <c r="F548" t="s">
        <v>5587</v>
      </c>
      <c r="G548">
        <v>1.9</v>
      </c>
    </row>
    <row r="549" spans="1:7" x14ac:dyDescent="0.3">
      <c r="A549" t="s">
        <v>104</v>
      </c>
      <c r="B549" t="s">
        <v>844</v>
      </c>
      <c r="C549" t="s">
        <v>846</v>
      </c>
      <c r="D549" t="s">
        <v>5932</v>
      </c>
      <c r="E549" t="s">
        <v>1217</v>
      </c>
      <c r="F549" t="s">
        <v>1218</v>
      </c>
      <c r="G549">
        <v>1.45</v>
      </c>
    </row>
    <row r="550" spans="1:7" x14ac:dyDescent="0.3">
      <c r="A550" t="s">
        <v>104</v>
      </c>
      <c r="B550" t="s">
        <v>844</v>
      </c>
      <c r="C550" t="s">
        <v>846</v>
      </c>
      <c r="D550" t="s">
        <v>5933</v>
      </c>
      <c r="E550" t="s">
        <v>1217</v>
      </c>
      <c r="F550" t="s">
        <v>1218</v>
      </c>
      <c r="G550">
        <v>1.45</v>
      </c>
    </row>
    <row r="551" spans="1:7" x14ac:dyDescent="0.3">
      <c r="A551" t="s">
        <v>104</v>
      </c>
      <c r="B551" t="s">
        <v>844</v>
      </c>
      <c r="C551" t="s">
        <v>846</v>
      </c>
      <c r="D551" t="s">
        <v>2260</v>
      </c>
      <c r="E551" t="s">
        <v>842</v>
      </c>
      <c r="F551" t="s">
        <v>843</v>
      </c>
      <c r="G551">
        <v>1.91</v>
      </c>
    </row>
    <row r="552" spans="1:7" x14ac:dyDescent="0.3">
      <c r="A552" t="s">
        <v>104</v>
      </c>
      <c r="B552" t="s">
        <v>844</v>
      </c>
      <c r="C552" t="s">
        <v>846</v>
      </c>
      <c r="D552" t="s">
        <v>840</v>
      </c>
      <c r="E552" t="s">
        <v>842</v>
      </c>
      <c r="F552" t="s">
        <v>843</v>
      </c>
      <c r="G552">
        <v>1.91</v>
      </c>
    </row>
    <row r="553" spans="1:7" x14ac:dyDescent="0.3">
      <c r="A553" t="s">
        <v>104</v>
      </c>
      <c r="B553" t="s">
        <v>844</v>
      </c>
      <c r="C553" t="s">
        <v>846</v>
      </c>
      <c r="D553" t="s">
        <v>3972</v>
      </c>
      <c r="E553" t="s">
        <v>1217</v>
      </c>
      <c r="F553" t="s">
        <v>1218</v>
      </c>
      <c r="G553">
        <v>1.61</v>
      </c>
    </row>
    <row r="554" spans="1:7" x14ac:dyDescent="0.3">
      <c r="A554" t="s">
        <v>104</v>
      </c>
      <c r="B554" t="s">
        <v>844</v>
      </c>
      <c r="C554" t="s">
        <v>846</v>
      </c>
      <c r="D554" t="s">
        <v>3973</v>
      </c>
      <c r="E554" t="s">
        <v>1217</v>
      </c>
      <c r="F554" t="s">
        <v>1218</v>
      </c>
      <c r="G554">
        <v>1.61</v>
      </c>
    </row>
    <row r="555" spans="1:7" x14ac:dyDescent="0.3">
      <c r="A555" t="s">
        <v>104</v>
      </c>
      <c r="B555" t="s">
        <v>844</v>
      </c>
      <c r="C555" t="s">
        <v>846</v>
      </c>
      <c r="D555" t="s">
        <v>3974</v>
      </c>
      <c r="E555" t="s">
        <v>1217</v>
      </c>
      <c r="F555" t="s">
        <v>1218</v>
      </c>
      <c r="G555">
        <v>1.61</v>
      </c>
    </row>
    <row r="556" spans="1:7" x14ac:dyDescent="0.3">
      <c r="A556" t="s">
        <v>104</v>
      </c>
      <c r="B556" t="s">
        <v>844</v>
      </c>
      <c r="C556" t="s">
        <v>846</v>
      </c>
      <c r="D556" t="s">
        <v>3975</v>
      </c>
      <c r="E556" t="s">
        <v>1217</v>
      </c>
      <c r="F556" t="s">
        <v>1218</v>
      </c>
      <c r="G556">
        <v>1.61</v>
      </c>
    </row>
    <row r="557" spans="1:7" x14ac:dyDescent="0.3">
      <c r="A557" t="s">
        <v>104</v>
      </c>
      <c r="B557" t="s">
        <v>844</v>
      </c>
      <c r="C557" t="s">
        <v>846</v>
      </c>
      <c r="D557" t="s">
        <v>3976</v>
      </c>
      <c r="E557" t="s">
        <v>1217</v>
      </c>
      <c r="F557" t="s">
        <v>1218</v>
      </c>
      <c r="G557">
        <v>1.61</v>
      </c>
    </row>
    <row r="558" spans="1:7" x14ac:dyDescent="0.3">
      <c r="A558" t="s">
        <v>104</v>
      </c>
      <c r="B558" t="s">
        <v>844</v>
      </c>
      <c r="C558" t="s">
        <v>846</v>
      </c>
      <c r="D558" t="s">
        <v>3977</v>
      </c>
      <c r="E558" t="s">
        <v>1217</v>
      </c>
      <c r="F558" t="s">
        <v>1218</v>
      </c>
      <c r="G558">
        <v>1.61</v>
      </c>
    </row>
    <row r="559" spans="1:7" x14ac:dyDescent="0.3">
      <c r="A559" t="s">
        <v>104</v>
      </c>
      <c r="B559" t="s">
        <v>844</v>
      </c>
      <c r="C559" t="s">
        <v>846</v>
      </c>
      <c r="D559" t="s">
        <v>3819</v>
      </c>
      <c r="E559" t="s">
        <v>1217</v>
      </c>
      <c r="F559" t="s">
        <v>1218</v>
      </c>
      <c r="G559">
        <v>1.61</v>
      </c>
    </row>
    <row r="560" spans="1:7" x14ac:dyDescent="0.3">
      <c r="A560" t="s">
        <v>104</v>
      </c>
      <c r="B560" t="s">
        <v>844</v>
      </c>
      <c r="C560" t="s">
        <v>846</v>
      </c>
      <c r="D560" t="s">
        <v>3820</v>
      </c>
      <c r="E560" t="s">
        <v>1217</v>
      </c>
      <c r="F560" t="s">
        <v>1218</v>
      </c>
      <c r="G560">
        <v>1.61</v>
      </c>
    </row>
    <row r="561" spans="1:7" x14ac:dyDescent="0.3">
      <c r="A561" t="s">
        <v>104</v>
      </c>
      <c r="B561" t="s">
        <v>844</v>
      </c>
      <c r="C561" t="s">
        <v>846</v>
      </c>
      <c r="D561" t="s">
        <v>4243</v>
      </c>
      <c r="E561" t="s">
        <v>1217</v>
      </c>
      <c r="F561" t="s">
        <v>1218</v>
      </c>
      <c r="G561">
        <v>1.49</v>
      </c>
    </row>
    <row r="562" spans="1:7" x14ac:dyDescent="0.3">
      <c r="A562" t="s">
        <v>104</v>
      </c>
      <c r="B562" t="s">
        <v>844</v>
      </c>
      <c r="C562" t="s">
        <v>846</v>
      </c>
      <c r="D562" t="s">
        <v>4244</v>
      </c>
      <c r="E562" t="s">
        <v>1217</v>
      </c>
      <c r="F562" t="s">
        <v>1218</v>
      </c>
      <c r="G562">
        <v>1.49</v>
      </c>
    </row>
    <row r="563" spans="1:7" x14ac:dyDescent="0.3">
      <c r="A563" t="s">
        <v>104</v>
      </c>
      <c r="B563" t="s">
        <v>844</v>
      </c>
      <c r="C563" t="s">
        <v>846</v>
      </c>
      <c r="D563" t="s">
        <v>4245</v>
      </c>
      <c r="E563" t="s">
        <v>1217</v>
      </c>
      <c r="F563" t="s">
        <v>1218</v>
      </c>
      <c r="G563">
        <v>1.49</v>
      </c>
    </row>
    <row r="564" spans="1:7" x14ac:dyDescent="0.3">
      <c r="A564" t="s">
        <v>104</v>
      </c>
      <c r="B564" t="s">
        <v>844</v>
      </c>
      <c r="C564" t="s">
        <v>846</v>
      </c>
      <c r="D564" t="s">
        <v>4109</v>
      </c>
      <c r="E564" t="s">
        <v>1217</v>
      </c>
      <c r="F564" t="s">
        <v>1218</v>
      </c>
      <c r="G564">
        <v>1.48</v>
      </c>
    </row>
    <row r="565" spans="1:7" x14ac:dyDescent="0.3">
      <c r="A565" t="s">
        <v>104</v>
      </c>
      <c r="B565" t="s">
        <v>844</v>
      </c>
      <c r="C565" t="s">
        <v>846</v>
      </c>
      <c r="D565" t="s">
        <v>4110</v>
      </c>
      <c r="E565" t="s">
        <v>1217</v>
      </c>
      <c r="F565" t="s">
        <v>1218</v>
      </c>
      <c r="G565">
        <v>1.48</v>
      </c>
    </row>
    <row r="566" spans="1:7" x14ac:dyDescent="0.3">
      <c r="A566" t="s">
        <v>104</v>
      </c>
      <c r="B566" t="s">
        <v>844</v>
      </c>
      <c r="C566" t="s">
        <v>846</v>
      </c>
      <c r="D566" t="s">
        <v>4111</v>
      </c>
      <c r="E566" t="s">
        <v>1217</v>
      </c>
      <c r="F566" t="s">
        <v>1218</v>
      </c>
      <c r="G566">
        <v>1.48</v>
      </c>
    </row>
    <row r="567" spans="1:7" x14ac:dyDescent="0.3">
      <c r="A567" t="s">
        <v>104</v>
      </c>
      <c r="B567" t="s">
        <v>844</v>
      </c>
      <c r="C567" t="s">
        <v>5929</v>
      </c>
      <c r="D567" t="s">
        <v>5925</v>
      </c>
      <c r="E567" t="s">
        <v>1217</v>
      </c>
      <c r="F567" t="s">
        <v>1218</v>
      </c>
      <c r="G567">
        <v>1.45</v>
      </c>
    </row>
    <row r="568" spans="1:7" x14ac:dyDescent="0.3">
      <c r="A568" t="s">
        <v>104</v>
      </c>
      <c r="B568" t="s">
        <v>844</v>
      </c>
      <c r="C568" t="s">
        <v>5929</v>
      </c>
      <c r="D568" t="s">
        <v>5930</v>
      </c>
      <c r="E568" t="s">
        <v>1217</v>
      </c>
      <c r="F568" t="s">
        <v>1218</v>
      </c>
      <c r="G568">
        <v>1.4</v>
      </c>
    </row>
    <row r="569" spans="1:7" x14ac:dyDescent="0.3">
      <c r="A569" t="s">
        <v>104</v>
      </c>
      <c r="B569" t="s">
        <v>844</v>
      </c>
      <c r="C569" t="s">
        <v>5929</v>
      </c>
      <c r="D569" t="s">
        <v>5931</v>
      </c>
      <c r="E569" t="s">
        <v>1217</v>
      </c>
      <c r="F569" t="s">
        <v>1218</v>
      </c>
      <c r="G569">
        <v>1.4</v>
      </c>
    </row>
    <row r="570" spans="1:7" x14ac:dyDescent="0.3">
      <c r="A570" t="s">
        <v>104</v>
      </c>
      <c r="B570" t="s">
        <v>844</v>
      </c>
      <c r="C570" t="s">
        <v>3648</v>
      </c>
      <c r="D570" t="s">
        <v>3644</v>
      </c>
      <c r="E570" t="s">
        <v>1217</v>
      </c>
      <c r="F570" t="s">
        <v>1218</v>
      </c>
      <c r="G570">
        <v>6.49</v>
      </c>
    </row>
    <row r="571" spans="1:7" x14ac:dyDescent="0.3">
      <c r="A571" t="s">
        <v>104</v>
      </c>
      <c r="B571" t="s">
        <v>844</v>
      </c>
      <c r="C571" t="s">
        <v>3648</v>
      </c>
      <c r="D571" t="s">
        <v>4105</v>
      </c>
      <c r="E571" t="s">
        <v>1217</v>
      </c>
      <c r="F571" t="s">
        <v>1218</v>
      </c>
      <c r="G571">
        <v>6.48</v>
      </c>
    </row>
    <row r="572" spans="1:7" x14ac:dyDescent="0.3">
      <c r="A572" t="s">
        <v>104</v>
      </c>
      <c r="B572" t="s">
        <v>844</v>
      </c>
      <c r="C572" t="s">
        <v>3648</v>
      </c>
      <c r="D572" t="s">
        <v>4106</v>
      </c>
      <c r="E572" t="s">
        <v>1217</v>
      </c>
      <c r="F572" t="s">
        <v>1218</v>
      </c>
      <c r="G572">
        <v>6.48</v>
      </c>
    </row>
    <row r="573" spans="1:7" x14ac:dyDescent="0.3">
      <c r="A573" t="s">
        <v>104</v>
      </c>
      <c r="B573" t="s">
        <v>844</v>
      </c>
      <c r="C573" t="s">
        <v>3648</v>
      </c>
      <c r="D573" t="s">
        <v>4107</v>
      </c>
      <c r="E573" t="s">
        <v>1217</v>
      </c>
      <c r="F573" t="s">
        <v>1218</v>
      </c>
      <c r="G573">
        <v>6.48</v>
      </c>
    </row>
    <row r="574" spans="1:7" x14ac:dyDescent="0.3">
      <c r="A574" t="s">
        <v>104</v>
      </c>
      <c r="B574" t="s">
        <v>844</v>
      </c>
      <c r="C574" t="s">
        <v>3648</v>
      </c>
      <c r="D574" t="s">
        <v>4108</v>
      </c>
      <c r="E574" t="s">
        <v>1217</v>
      </c>
      <c r="F574" t="s">
        <v>1218</v>
      </c>
      <c r="G574">
        <v>6.48</v>
      </c>
    </row>
    <row r="575" spans="1:7" x14ac:dyDescent="0.3">
      <c r="A575" t="s">
        <v>104</v>
      </c>
      <c r="B575" t="s">
        <v>844</v>
      </c>
      <c r="C575" t="s">
        <v>2719</v>
      </c>
      <c r="D575" t="s">
        <v>2715</v>
      </c>
      <c r="E575" t="s">
        <v>624</v>
      </c>
      <c r="F575" t="s">
        <v>625</v>
      </c>
      <c r="G575">
        <v>396.96</v>
      </c>
    </row>
    <row r="576" spans="1:7" x14ac:dyDescent="0.3">
      <c r="A576" t="s">
        <v>104</v>
      </c>
      <c r="B576" t="s">
        <v>844</v>
      </c>
      <c r="C576" t="s">
        <v>2300</v>
      </c>
      <c r="D576" t="s">
        <v>5588</v>
      </c>
      <c r="E576" t="s">
        <v>1520</v>
      </c>
      <c r="F576" t="s">
        <v>1521</v>
      </c>
      <c r="G576">
        <v>1427.9</v>
      </c>
    </row>
    <row r="577" spans="1:7" x14ac:dyDescent="0.3">
      <c r="A577" t="s">
        <v>104</v>
      </c>
      <c r="B577" t="s">
        <v>844</v>
      </c>
      <c r="C577" t="s">
        <v>2300</v>
      </c>
      <c r="D577" t="s">
        <v>5590</v>
      </c>
      <c r="E577" t="s">
        <v>1520</v>
      </c>
      <c r="F577" t="s">
        <v>1521</v>
      </c>
      <c r="G577">
        <v>1448</v>
      </c>
    </row>
    <row r="578" spans="1:7" x14ac:dyDescent="0.3">
      <c r="A578" t="s">
        <v>104</v>
      </c>
      <c r="B578" t="s">
        <v>844</v>
      </c>
      <c r="C578" t="s">
        <v>2300</v>
      </c>
      <c r="D578" t="s">
        <v>5591</v>
      </c>
      <c r="E578" t="s">
        <v>1520</v>
      </c>
      <c r="F578" t="s">
        <v>1521</v>
      </c>
      <c r="G578">
        <v>1531.5</v>
      </c>
    </row>
    <row r="579" spans="1:7" x14ac:dyDescent="0.3">
      <c r="A579" t="s">
        <v>104</v>
      </c>
      <c r="B579" t="s">
        <v>844</v>
      </c>
      <c r="C579" t="s">
        <v>2300</v>
      </c>
      <c r="D579" t="s">
        <v>5593</v>
      </c>
      <c r="E579" t="s">
        <v>1520</v>
      </c>
      <c r="F579" t="s">
        <v>1521</v>
      </c>
      <c r="G579">
        <v>1557.4</v>
      </c>
    </row>
    <row r="580" spans="1:7" x14ac:dyDescent="0.3">
      <c r="A580" t="s">
        <v>104</v>
      </c>
      <c r="B580" t="s">
        <v>844</v>
      </c>
      <c r="C580" t="s">
        <v>2300</v>
      </c>
      <c r="D580" t="s">
        <v>2296</v>
      </c>
      <c r="E580" t="s">
        <v>1520</v>
      </c>
      <c r="F580" t="s">
        <v>1521</v>
      </c>
      <c r="G580">
        <v>1850</v>
      </c>
    </row>
    <row r="581" spans="1:7" x14ac:dyDescent="0.3">
      <c r="A581" t="s">
        <v>104</v>
      </c>
      <c r="B581" t="s">
        <v>844</v>
      </c>
      <c r="C581" t="s">
        <v>1525</v>
      </c>
      <c r="D581" t="s">
        <v>1518</v>
      </c>
      <c r="E581" t="s">
        <v>1520</v>
      </c>
      <c r="F581" t="s">
        <v>1521</v>
      </c>
      <c r="G581">
        <v>326</v>
      </c>
    </row>
    <row r="582" spans="1:7" x14ac:dyDescent="0.3">
      <c r="A582" t="s">
        <v>104</v>
      </c>
      <c r="B582" t="s">
        <v>844</v>
      </c>
      <c r="C582" t="s">
        <v>1525</v>
      </c>
      <c r="D582" t="s">
        <v>1526</v>
      </c>
      <c r="E582" t="s">
        <v>1520</v>
      </c>
      <c r="F582" t="s">
        <v>1521</v>
      </c>
      <c r="G582">
        <v>332</v>
      </c>
    </row>
    <row r="583" spans="1:7" x14ac:dyDescent="0.3">
      <c r="A583" t="s">
        <v>104</v>
      </c>
      <c r="B583" t="s">
        <v>844</v>
      </c>
      <c r="C583" t="s">
        <v>1525</v>
      </c>
      <c r="D583" t="s">
        <v>5018</v>
      </c>
      <c r="E583" t="s">
        <v>4994</v>
      </c>
      <c r="F583" t="s">
        <v>4995</v>
      </c>
      <c r="G583">
        <v>324.3</v>
      </c>
    </row>
    <row r="584" spans="1:7" x14ac:dyDescent="0.3">
      <c r="A584" t="s">
        <v>104</v>
      </c>
      <c r="B584" t="s">
        <v>844</v>
      </c>
      <c r="C584" t="s">
        <v>1525</v>
      </c>
      <c r="D584" t="s">
        <v>1815</v>
      </c>
      <c r="E584" t="s">
        <v>1520</v>
      </c>
      <c r="F584" t="s">
        <v>1521</v>
      </c>
      <c r="G584">
        <v>377</v>
      </c>
    </row>
    <row r="585" spans="1:7" x14ac:dyDescent="0.3">
      <c r="A585" t="s">
        <v>104</v>
      </c>
      <c r="B585" t="s">
        <v>844</v>
      </c>
      <c r="C585" t="s">
        <v>1525</v>
      </c>
      <c r="D585" t="s">
        <v>1816</v>
      </c>
      <c r="E585" t="s">
        <v>1520</v>
      </c>
      <c r="F585" t="s">
        <v>1521</v>
      </c>
      <c r="G585">
        <v>320</v>
      </c>
    </row>
    <row r="586" spans="1:7" x14ac:dyDescent="0.3">
      <c r="A586" t="s">
        <v>104</v>
      </c>
      <c r="B586" t="s">
        <v>844</v>
      </c>
      <c r="C586" t="s">
        <v>1525</v>
      </c>
      <c r="D586" t="s">
        <v>1817</v>
      </c>
      <c r="E586" t="s">
        <v>1520</v>
      </c>
      <c r="F586" t="s">
        <v>1521</v>
      </c>
      <c r="G586">
        <v>385.5</v>
      </c>
    </row>
    <row r="587" spans="1:7" x14ac:dyDescent="0.3">
      <c r="A587" t="s">
        <v>104</v>
      </c>
      <c r="B587" t="s">
        <v>844</v>
      </c>
      <c r="C587" t="s">
        <v>5598</v>
      </c>
      <c r="D587" t="s">
        <v>5934</v>
      </c>
      <c r="E587" t="s">
        <v>1520</v>
      </c>
      <c r="F587" t="s">
        <v>1521</v>
      </c>
      <c r="G587">
        <v>1634.8</v>
      </c>
    </row>
    <row r="588" spans="1:7" x14ac:dyDescent="0.3">
      <c r="A588" t="s">
        <v>104</v>
      </c>
      <c r="B588" t="s">
        <v>844</v>
      </c>
      <c r="C588" t="s">
        <v>5598</v>
      </c>
      <c r="D588" t="s">
        <v>5594</v>
      </c>
      <c r="E588" t="s">
        <v>1520</v>
      </c>
      <c r="F588" t="s">
        <v>1521</v>
      </c>
      <c r="G588">
        <v>1634.8</v>
      </c>
    </row>
    <row r="589" spans="1:7" x14ac:dyDescent="0.3">
      <c r="A589" t="s">
        <v>104</v>
      </c>
      <c r="B589" t="s">
        <v>544</v>
      </c>
      <c r="C589" t="s">
        <v>78</v>
      </c>
      <c r="D589" t="s">
        <v>543</v>
      </c>
      <c r="E589" t="s">
        <v>217</v>
      </c>
      <c r="F589" t="s">
        <v>218</v>
      </c>
      <c r="G589">
        <v>68</v>
      </c>
    </row>
    <row r="590" spans="1:7" x14ac:dyDescent="0.3">
      <c r="A590" t="s">
        <v>104</v>
      </c>
      <c r="B590" t="s">
        <v>544</v>
      </c>
      <c r="C590" t="s">
        <v>3074</v>
      </c>
      <c r="D590" t="s">
        <v>6388</v>
      </c>
      <c r="E590" t="s">
        <v>213</v>
      </c>
      <c r="F590" t="s">
        <v>214</v>
      </c>
      <c r="G590">
        <v>64</v>
      </c>
    </row>
    <row r="591" spans="1:7" x14ac:dyDescent="0.3">
      <c r="A591" t="s">
        <v>104</v>
      </c>
      <c r="B591" t="s">
        <v>544</v>
      </c>
      <c r="C591" t="s">
        <v>3074</v>
      </c>
      <c r="D591" t="s">
        <v>3071</v>
      </c>
      <c r="E591" t="s">
        <v>206</v>
      </c>
      <c r="F591" t="s">
        <v>207</v>
      </c>
      <c r="G591">
        <v>19</v>
      </c>
    </row>
    <row r="592" spans="1:7" x14ac:dyDescent="0.3">
      <c r="A592" t="s">
        <v>104</v>
      </c>
      <c r="B592" t="s">
        <v>544</v>
      </c>
      <c r="C592" t="s">
        <v>3074</v>
      </c>
      <c r="D592" t="s">
        <v>3087</v>
      </c>
      <c r="E592" t="s">
        <v>217</v>
      </c>
      <c r="F592" t="s">
        <v>218</v>
      </c>
      <c r="G592">
        <v>93.8</v>
      </c>
    </row>
    <row r="593" spans="1:7" x14ac:dyDescent="0.3">
      <c r="A593" t="s">
        <v>104</v>
      </c>
      <c r="B593" t="s">
        <v>544</v>
      </c>
      <c r="C593" t="s">
        <v>3074</v>
      </c>
      <c r="D593" t="s">
        <v>3088</v>
      </c>
      <c r="E593" t="s">
        <v>217</v>
      </c>
      <c r="F593" t="s">
        <v>218</v>
      </c>
      <c r="G593">
        <v>97.9</v>
      </c>
    </row>
    <row r="594" spans="1:7" x14ac:dyDescent="0.3">
      <c r="A594" t="s">
        <v>104</v>
      </c>
      <c r="B594" t="s">
        <v>544</v>
      </c>
      <c r="C594" t="s">
        <v>3074</v>
      </c>
      <c r="D594" t="s">
        <v>3075</v>
      </c>
      <c r="E594" t="s">
        <v>206</v>
      </c>
      <c r="F594" t="s">
        <v>207</v>
      </c>
      <c r="G594">
        <v>20.5</v>
      </c>
    </row>
    <row r="595" spans="1:7" x14ac:dyDescent="0.3">
      <c r="A595" t="s">
        <v>104</v>
      </c>
      <c r="B595" t="s">
        <v>544</v>
      </c>
      <c r="C595" t="s">
        <v>3074</v>
      </c>
      <c r="D595" t="s">
        <v>3089</v>
      </c>
      <c r="E595" t="s">
        <v>217</v>
      </c>
      <c r="F595" t="s">
        <v>218</v>
      </c>
      <c r="G595">
        <v>141.6</v>
      </c>
    </row>
    <row r="596" spans="1:7" x14ac:dyDescent="0.3">
      <c r="A596" t="s">
        <v>104</v>
      </c>
      <c r="B596" t="s">
        <v>544</v>
      </c>
      <c r="C596" t="s">
        <v>4609</v>
      </c>
      <c r="D596" t="s">
        <v>5937</v>
      </c>
      <c r="E596" t="s">
        <v>1430</v>
      </c>
      <c r="F596" t="s">
        <v>1431</v>
      </c>
      <c r="G596">
        <v>150.80000000000001</v>
      </c>
    </row>
    <row r="597" spans="1:7" x14ac:dyDescent="0.3">
      <c r="A597" t="s">
        <v>104</v>
      </c>
      <c r="B597" t="s">
        <v>544</v>
      </c>
      <c r="C597" t="s">
        <v>4609</v>
      </c>
      <c r="D597" t="s">
        <v>5938</v>
      </c>
      <c r="E597" t="s">
        <v>1430</v>
      </c>
      <c r="F597" t="s">
        <v>1431</v>
      </c>
      <c r="G597">
        <v>167.5</v>
      </c>
    </row>
    <row r="598" spans="1:7" x14ac:dyDescent="0.3">
      <c r="A598" t="s">
        <v>104</v>
      </c>
      <c r="B598" t="s">
        <v>544</v>
      </c>
      <c r="C598" t="s">
        <v>4609</v>
      </c>
      <c r="D598" t="s">
        <v>5939</v>
      </c>
      <c r="E598" t="s">
        <v>1430</v>
      </c>
      <c r="F598" t="s">
        <v>1431</v>
      </c>
      <c r="G598">
        <v>142.5</v>
      </c>
    </row>
    <row r="599" spans="1:7" x14ac:dyDescent="0.3">
      <c r="A599" t="s">
        <v>104</v>
      </c>
      <c r="B599" t="s">
        <v>544</v>
      </c>
      <c r="C599" t="s">
        <v>4609</v>
      </c>
      <c r="D599" t="s">
        <v>5599</v>
      </c>
      <c r="E599" t="s">
        <v>1430</v>
      </c>
      <c r="F599" t="s">
        <v>1431</v>
      </c>
      <c r="G599">
        <v>178.1</v>
      </c>
    </row>
    <row r="600" spans="1:7" x14ac:dyDescent="0.3">
      <c r="A600" t="s">
        <v>104</v>
      </c>
      <c r="B600" t="s">
        <v>544</v>
      </c>
      <c r="C600" t="s">
        <v>4609</v>
      </c>
      <c r="D600" t="s">
        <v>5024</v>
      </c>
      <c r="E600" t="s">
        <v>5025</v>
      </c>
      <c r="F600" t="s">
        <v>5026</v>
      </c>
      <c r="G600">
        <v>159.9</v>
      </c>
    </row>
    <row r="601" spans="1:7" x14ac:dyDescent="0.3">
      <c r="A601" t="s">
        <v>104</v>
      </c>
      <c r="B601" t="s">
        <v>544</v>
      </c>
      <c r="C601" t="s">
        <v>4609</v>
      </c>
      <c r="D601" t="s">
        <v>4606</v>
      </c>
      <c r="E601" t="s">
        <v>1430</v>
      </c>
      <c r="F601" t="s">
        <v>1431</v>
      </c>
      <c r="G601">
        <v>177.2</v>
      </c>
    </row>
    <row r="602" spans="1:7" x14ac:dyDescent="0.3">
      <c r="A602" t="s">
        <v>104</v>
      </c>
      <c r="B602" t="s">
        <v>544</v>
      </c>
      <c r="C602" t="s">
        <v>1720</v>
      </c>
      <c r="D602" t="s">
        <v>1712</v>
      </c>
      <c r="E602" t="s">
        <v>1714</v>
      </c>
      <c r="F602" t="s">
        <v>1715</v>
      </c>
      <c r="G602">
        <v>489</v>
      </c>
    </row>
    <row r="603" spans="1:7" x14ac:dyDescent="0.3">
      <c r="A603" t="s">
        <v>104</v>
      </c>
      <c r="B603" t="s">
        <v>544</v>
      </c>
      <c r="C603" t="s">
        <v>1821</v>
      </c>
      <c r="D603" t="s">
        <v>1818</v>
      </c>
      <c r="E603" t="s">
        <v>580</v>
      </c>
      <c r="F603" t="s">
        <v>581</v>
      </c>
      <c r="G603">
        <v>416.5</v>
      </c>
    </row>
    <row r="604" spans="1:7" x14ac:dyDescent="0.3">
      <c r="A604" t="s">
        <v>104</v>
      </c>
      <c r="B604" t="s">
        <v>544</v>
      </c>
      <c r="C604" t="s">
        <v>1727</v>
      </c>
      <c r="D604" t="s">
        <v>1722</v>
      </c>
      <c r="E604" t="s">
        <v>624</v>
      </c>
      <c r="F604" t="s">
        <v>625</v>
      </c>
      <c r="G604">
        <v>868</v>
      </c>
    </row>
    <row r="605" spans="1:7" x14ac:dyDescent="0.3">
      <c r="A605" t="s">
        <v>104</v>
      </c>
      <c r="B605" t="s">
        <v>544</v>
      </c>
      <c r="C605" t="s">
        <v>1727</v>
      </c>
      <c r="D605" t="s">
        <v>5936</v>
      </c>
      <c r="E605" t="s">
        <v>3881</v>
      </c>
      <c r="F605" t="s">
        <v>3882</v>
      </c>
      <c r="G605">
        <v>557</v>
      </c>
    </row>
    <row r="606" spans="1:7" x14ac:dyDescent="0.3">
      <c r="A606" t="s">
        <v>104</v>
      </c>
      <c r="B606" t="s">
        <v>544</v>
      </c>
      <c r="C606" t="s">
        <v>1727</v>
      </c>
      <c r="D606" t="s">
        <v>5023</v>
      </c>
      <c r="E606" t="s">
        <v>3679</v>
      </c>
      <c r="F606" t="s">
        <v>3680</v>
      </c>
      <c r="G606">
        <v>565</v>
      </c>
    </row>
    <row r="607" spans="1:7" x14ac:dyDescent="0.3">
      <c r="A607" t="s">
        <v>104</v>
      </c>
      <c r="B607" t="s">
        <v>544</v>
      </c>
      <c r="C607" t="s">
        <v>3655</v>
      </c>
      <c r="D607" t="s">
        <v>5935</v>
      </c>
      <c r="E607" t="s">
        <v>3651</v>
      </c>
      <c r="F607" t="s">
        <v>3652</v>
      </c>
      <c r="G607">
        <v>56.1</v>
      </c>
    </row>
    <row r="608" spans="1:7" x14ac:dyDescent="0.3">
      <c r="A608" t="s">
        <v>104</v>
      </c>
      <c r="B608" t="s">
        <v>544</v>
      </c>
      <c r="C608" t="s">
        <v>3655</v>
      </c>
      <c r="D608" t="s">
        <v>5020</v>
      </c>
      <c r="E608" t="s">
        <v>3651</v>
      </c>
      <c r="F608" t="s">
        <v>3652</v>
      </c>
      <c r="G608">
        <v>44.5</v>
      </c>
    </row>
    <row r="609" spans="1:7" x14ac:dyDescent="0.3">
      <c r="A609" t="s">
        <v>104</v>
      </c>
      <c r="B609" t="s">
        <v>544</v>
      </c>
      <c r="C609" t="s">
        <v>3655</v>
      </c>
      <c r="D609" t="s">
        <v>6364</v>
      </c>
      <c r="E609" t="s">
        <v>3651</v>
      </c>
      <c r="F609" t="s">
        <v>3652</v>
      </c>
      <c r="G609">
        <v>50.5</v>
      </c>
    </row>
    <row r="610" spans="1:7" x14ac:dyDescent="0.3">
      <c r="A610" t="s">
        <v>104</v>
      </c>
      <c r="B610" t="s">
        <v>544</v>
      </c>
      <c r="C610" t="s">
        <v>3655</v>
      </c>
      <c r="D610" t="s">
        <v>3649</v>
      </c>
      <c r="E610" t="s">
        <v>3651</v>
      </c>
      <c r="F610" t="s">
        <v>3652</v>
      </c>
      <c r="G610">
        <v>64.5</v>
      </c>
    </row>
    <row r="611" spans="1:7" x14ac:dyDescent="0.3">
      <c r="A611" t="s">
        <v>104</v>
      </c>
      <c r="B611" t="s">
        <v>544</v>
      </c>
      <c r="C611" t="s">
        <v>3070</v>
      </c>
      <c r="D611" t="s">
        <v>3067</v>
      </c>
      <c r="E611" t="s">
        <v>217</v>
      </c>
      <c r="F611" t="s">
        <v>218</v>
      </c>
      <c r="G611">
        <v>99</v>
      </c>
    </row>
    <row r="612" spans="1:7" x14ac:dyDescent="0.3">
      <c r="A612" t="s">
        <v>104</v>
      </c>
      <c r="B612" t="s">
        <v>544</v>
      </c>
      <c r="C612" t="s">
        <v>3070</v>
      </c>
      <c r="D612" t="s">
        <v>6389</v>
      </c>
      <c r="E612" t="s">
        <v>206</v>
      </c>
      <c r="F612" t="s">
        <v>207</v>
      </c>
      <c r="G612">
        <v>47</v>
      </c>
    </row>
    <row r="613" spans="1:7" x14ac:dyDescent="0.3">
      <c r="A613" t="s">
        <v>104</v>
      </c>
      <c r="B613" t="s">
        <v>105</v>
      </c>
      <c r="C613" t="s">
        <v>1213</v>
      </c>
      <c r="D613" t="s">
        <v>1209</v>
      </c>
      <c r="E613" t="s">
        <v>705</v>
      </c>
      <c r="F613" t="s">
        <v>706</v>
      </c>
      <c r="G613">
        <v>153</v>
      </c>
    </row>
    <row r="614" spans="1:7" x14ac:dyDescent="0.3">
      <c r="A614" t="s">
        <v>104</v>
      </c>
      <c r="B614" t="s">
        <v>105</v>
      </c>
      <c r="C614" t="s">
        <v>1213</v>
      </c>
      <c r="D614" t="s">
        <v>4573</v>
      </c>
      <c r="E614" t="s">
        <v>489</v>
      </c>
      <c r="F614" t="s">
        <v>490</v>
      </c>
      <c r="G614">
        <v>121.8</v>
      </c>
    </row>
    <row r="615" spans="1:7" x14ac:dyDescent="0.3">
      <c r="A615" t="s">
        <v>104</v>
      </c>
      <c r="B615" t="s">
        <v>105</v>
      </c>
      <c r="C615" t="s">
        <v>1213</v>
      </c>
      <c r="D615" t="s">
        <v>2228</v>
      </c>
      <c r="E615" t="s">
        <v>489</v>
      </c>
      <c r="F615" t="s">
        <v>490</v>
      </c>
      <c r="G615">
        <v>113.5</v>
      </c>
    </row>
    <row r="616" spans="1:7" x14ac:dyDescent="0.3">
      <c r="A616" t="s">
        <v>104</v>
      </c>
      <c r="B616" t="s">
        <v>105</v>
      </c>
      <c r="C616" t="s">
        <v>1213</v>
      </c>
      <c r="D616" t="s">
        <v>2230</v>
      </c>
      <c r="E616" t="s">
        <v>489</v>
      </c>
      <c r="F616" t="s">
        <v>490</v>
      </c>
      <c r="G616">
        <v>82</v>
      </c>
    </row>
    <row r="617" spans="1:7" x14ac:dyDescent="0.3">
      <c r="A617" t="s">
        <v>104</v>
      </c>
      <c r="B617" t="s">
        <v>105</v>
      </c>
      <c r="C617" t="s">
        <v>1213</v>
      </c>
      <c r="D617" t="s">
        <v>1511</v>
      </c>
      <c r="E617" t="s">
        <v>813</v>
      </c>
      <c r="F617" t="s">
        <v>814</v>
      </c>
      <c r="G617">
        <v>127.5</v>
      </c>
    </row>
    <row r="618" spans="1:7" x14ac:dyDescent="0.3">
      <c r="A618" t="s">
        <v>104</v>
      </c>
      <c r="B618" t="s">
        <v>105</v>
      </c>
      <c r="C618" t="s">
        <v>1213</v>
      </c>
      <c r="D618" t="s">
        <v>1769</v>
      </c>
      <c r="E618" t="s">
        <v>489</v>
      </c>
      <c r="F618" t="s">
        <v>490</v>
      </c>
      <c r="G618">
        <v>107</v>
      </c>
    </row>
    <row r="619" spans="1:7" x14ac:dyDescent="0.3">
      <c r="A619" t="s">
        <v>104</v>
      </c>
      <c r="B619" t="s">
        <v>105</v>
      </c>
      <c r="C619" t="s">
        <v>1213</v>
      </c>
      <c r="D619" t="s">
        <v>2284</v>
      </c>
      <c r="E619" t="s">
        <v>489</v>
      </c>
      <c r="F619" t="s">
        <v>490</v>
      </c>
      <c r="G619">
        <v>106.9</v>
      </c>
    </row>
    <row r="620" spans="1:7" x14ac:dyDescent="0.3">
      <c r="A620" t="s">
        <v>104</v>
      </c>
      <c r="B620" t="s">
        <v>105</v>
      </c>
      <c r="C620" t="s">
        <v>1213</v>
      </c>
      <c r="D620" t="s">
        <v>1770</v>
      </c>
      <c r="E620" t="s">
        <v>489</v>
      </c>
      <c r="F620" t="s">
        <v>490</v>
      </c>
      <c r="G620">
        <v>34.340000000000003</v>
      </c>
    </row>
    <row r="621" spans="1:7" x14ac:dyDescent="0.3">
      <c r="A621" t="s">
        <v>104</v>
      </c>
      <c r="B621" t="s">
        <v>105</v>
      </c>
      <c r="C621" t="s">
        <v>1213</v>
      </c>
      <c r="D621" t="s">
        <v>1773</v>
      </c>
      <c r="E621" t="s">
        <v>489</v>
      </c>
      <c r="F621" t="s">
        <v>490</v>
      </c>
      <c r="G621">
        <v>105.59</v>
      </c>
    </row>
    <row r="622" spans="1:7" x14ac:dyDescent="0.3">
      <c r="A622" t="s">
        <v>104</v>
      </c>
      <c r="B622" t="s">
        <v>105</v>
      </c>
      <c r="C622" t="s">
        <v>363</v>
      </c>
      <c r="D622" t="s">
        <v>494</v>
      </c>
      <c r="E622" t="s">
        <v>360</v>
      </c>
      <c r="F622" t="s">
        <v>361</v>
      </c>
      <c r="G622">
        <v>1.5289999999999999</v>
      </c>
    </row>
    <row r="623" spans="1:7" x14ac:dyDescent="0.3">
      <c r="A623" t="s">
        <v>104</v>
      </c>
      <c r="B623" t="s">
        <v>105</v>
      </c>
      <c r="C623" t="s">
        <v>485</v>
      </c>
      <c r="D623" t="s">
        <v>796</v>
      </c>
      <c r="E623" t="s">
        <v>360</v>
      </c>
      <c r="F623" t="s">
        <v>361</v>
      </c>
      <c r="G623">
        <v>7.56</v>
      </c>
    </row>
    <row r="624" spans="1:7" x14ac:dyDescent="0.3">
      <c r="A624" t="s">
        <v>104</v>
      </c>
      <c r="B624" t="s">
        <v>105</v>
      </c>
      <c r="C624" t="s">
        <v>485</v>
      </c>
      <c r="D624" t="s">
        <v>479</v>
      </c>
      <c r="E624" t="s">
        <v>481</v>
      </c>
      <c r="F624" t="s">
        <v>482</v>
      </c>
      <c r="G624">
        <v>6.6</v>
      </c>
    </row>
    <row r="625" spans="1:7" x14ac:dyDescent="0.3">
      <c r="A625" t="s">
        <v>104</v>
      </c>
      <c r="B625" t="s">
        <v>105</v>
      </c>
      <c r="C625" t="s">
        <v>485</v>
      </c>
      <c r="D625" t="s">
        <v>486</v>
      </c>
      <c r="E625" t="s">
        <v>481</v>
      </c>
      <c r="F625" t="s">
        <v>482</v>
      </c>
      <c r="G625">
        <v>9.6</v>
      </c>
    </row>
    <row r="626" spans="1:7" x14ac:dyDescent="0.3">
      <c r="A626" t="s">
        <v>104</v>
      </c>
      <c r="B626" t="s">
        <v>105</v>
      </c>
      <c r="C626" t="s">
        <v>485</v>
      </c>
      <c r="D626" t="s">
        <v>2619</v>
      </c>
      <c r="E626" t="s">
        <v>360</v>
      </c>
      <c r="F626" t="s">
        <v>361</v>
      </c>
      <c r="G626">
        <v>6.75</v>
      </c>
    </row>
    <row r="627" spans="1:7" x14ac:dyDescent="0.3">
      <c r="A627" t="s">
        <v>104</v>
      </c>
      <c r="B627" t="s">
        <v>105</v>
      </c>
      <c r="C627" t="s">
        <v>4580</v>
      </c>
      <c r="D627" t="s">
        <v>4576</v>
      </c>
      <c r="E627" t="s">
        <v>100</v>
      </c>
      <c r="F627" t="s">
        <v>101</v>
      </c>
      <c r="G627">
        <v>1</v>
      </c>
    </row>
    <row r="628" spans="1:7" x14ac:dyDescent="0.3">
      <c r="A628" t="s">
        <v>104</v>
      </c>
      <c r="B628" t="s">
        <v>105</v>
      </c>
      <c r="C628" t="s">
        <v>1780</v>
      </c>
      <c r="D628" t="s">
        <v>1774</v>
      </c>
      <c r="E628" t="s">
        <v>624</v>
      </c>
      <c r="F628" t="s">
        <v>625</v>
      </c>
      <c r="G628">
        <v>950</v>
      </c>
    </row>
    <row r="629" spans="1:7" x14ac:dyDescent="0.3">
      <c r="A629" t="s">
        <v>104</v>
      </c>
      <c r="B629" t="s">
        <v>105</v>
      </c>
      <c r="C629" t="s">
        <v>78</v>
      </c>
      <c r="D629" t="s">
        <v>6436</v>
      </c>
      <c r="E629" t="s">
        <v>86</v>
      </c>
      <c r="F629" t="s">
        <v>87</v>
      </c>
      <c r="G629">
        <v>6</v>
      </c>
    </row>
    <row r="630" spans="1:7" x14ac:dyDescent="0.3">
      <c r="A630" t="s">
        <v>104</v>
      </c>
      <c r="B630" t="s">
        <v>105</v>
      </c>
      <c r="C630" t="s">
        <v>78</v>
      </c>
      <c r="D630" t="s">
        <v>6437</v>
      </c>
      <c r="E630" t="s">
        <v>206</v>
      </c>
      <c r="F630" t="s">
        <v>207</v>
      </c>
      <c r="G630">
        <v>6</v>
      </c>
    </row>
    <row r="631" spans="1:7" x14ac:dyDescent="0.3">
      <c r="A631" t="s">
        <v>104</v>
      </c>
      <c r="B631" t="s">
        <v>105</v>
      </c>
      <c r="C631" t="s">
        <v>80</v>
      </c>
      <c r="D631" t="s">
        <v>6435</v>
      </c>
      <c r="E631" t="s">
        <v>217</v>
      </c>
      <c r="F631" t="s">
        <v>218</v>
      </c>
      <c r="G631">
        <v>37.5</v>
      </c>
    </row>
    <row r="632" spans="1:7" x14ac:dyDescent="0.3">
      <c r="A632" t="s">
        <v>104</v>
      </c>
      <c r="B632" t="s">
        <v>105</v>
      </c>
      <c r="C632" t="s">
        <v>80</v>
      </c>
      <c r="D632" t="s">
        <v>6438</v>
      </c>
      <c r="E632" t="s">
        <v>217</v>
      </c>
      <c r="F632" t="s">
        <v>218</v>
      </c>
      <c r="G632">
        <v>21.35</v>
      </c>
    </row>
    <row r="633" spans="1:7" x14ac:dyDescent="0.3">
      <c r="A633" t="s">
        <v>104</v>
      </c>
      <c r="B633" t="s">
        <v>105</v>
      </c>
      <c r="C633" t="s">
        <v>80</v>
      </c>
      <c r="D633" t="s">
        <v>818</v>
      </c>
      <c r="E633" t="s">
        <v>213</v>
      </c>
      <c r="F633" t="s">
        <v>214</v>
      </c>
      <c r="G633">
        <v>19.5</v>
      </c>
    </row>
    <row r="634" spans="1:7" x14ac:dyDescent="0.3">
      <c r="A634" t="s">
        <v>104</v>
      </c>
      <c r="B634" t="s">
        <v>105</v>
      </c>
      <c r="C634" t="s">
        <v>807</v>
      </c>
      <c r="D634" t="s">
        <v>802</v>
      </c>
      <c r="E634" t="s">
        <v>677</v>
      </c>
      <c r="F634" t="s">
        <v>678</v>
      </c>
      <c r="G634">
        <v>445</v>
      </c>
    </row>
    <row r="635" spans="1:7" x14ac:dyDescent="0.3">
      <c r="A635" t="s">
        <v>104</v>
      </c>
      <c r="B635" t="s">
        <v>105</v>
      </c>
      <c r="C635" t="s">
        <v>807</v>
      </c>
      <c r="D635" t="s">
        <v>2620</v>
      </c>
      <c r="E635" t="s">
        <v>677</v>
      </c>
      <c r="F635" t="s">
        <v>678</v>
      </c>
      <c r="G635">
        <v>445</v>
      </c>
    </row>
    <row r="636" spans="1:7" x14ac:dyDescent="0.3">
      <c r="A636" t="s">
        <v>104</v>
      </c>
      <c r="B636" t="s">
        <v>105</v>
      </c>
      <c r="C636" t="s">
        <v>6639</v>
      </c>
      <c r="D636" t="s">
        <v>6636</v>
      </c>
      <c r="E636" t="s">
        <v>1141</v>
      </c>
      <c r="F636" t="s">
        <v>1142</v>
      </c>
      <c r="G636">
        <v>97.44</v>
      </c>
    </row>
    <row r="637" spans="1:7" x14ac:dyDescent="0.3">
      <c r="A637" t="s">
        <v>104</v>
      </c>
      <c r="B637" t="s">
        <v>105</v>
      </c>
      <c r="C637" t="s">
        <v>3643</v>
      </c>
      <c r="D637" t="s">
        <v>3636</v>
      </c>
      <c r="E637" t="s">
        <v>3638</v>
      </c>
      <c r="F637" t="s">
        <v>3639</v>
      </c>
      <c r="G637">
        <v>37</v>
      </c>
    </row>
    <row r="638" spans="1:7" x14ac:dyDescent="0.3">
      <c r="A638" t="s">
        <v>104</v>
      </c>
      <c r="B638" t="s">
        <v>105</v>
      </c>
      <c r="C638" t="s">
        <v>3643</v>
      </c>
      <c r="D638" t="s">
        <v>4574</v>
      </c>
      <c r="E638" t="s">
        <v>2144</v>
      </c>
      <c r="F638" t="s">
        <v>2145</v>
      </c>
      <c r="G638">
        <v>22.2</v>
      </c>
    </row>
    <row r="639" spans="1:7" x14ac:dyDescent="0.3">
      <c r="A639" t="s">
        <v>104</v>
      </c>
      <c r="B639" t="s">
        <v>105</v>
      </c>
      <c r="C639" t="s">
        <v>6644</v>
      </c>
      <c r="D639" t="s">
        <v>6640</v>
      </c>
      <c r="E639" t="s">
        <v>1141</v>
      </c>
      <c r="F639" t="s">
        <v>1142</v>
      </c>
      <c r="G639">
        <v>781</v>
      </c>
    </row>
    <row r="640" spans="1:7" x14ac:dyDescent="0.3">
      <c r="A640" t="s">
        <v>104</v>
      </c>
      <c r="B640" t="s">
        <v>105</v>
      </c>
      <c r="C640" t="s">
        <v>1786</v>
      </c>
      <c r="D640" t="s">
        <v>4968</v>
      </c>
      <c r="E640" t="s">
        <v>1217</v>
      </c>
      <c r="F640" t="s">
        <v>1218</v>
      </c>
      <c r="G640">
        <v>655</v>
      </c>
    </row>
    <row r="641" spans="1:7" x14ac:dyDescent="0.3">
      <c r="A641" t="s">
        <v>104</v>
      </c>
      <c r="B641" t="s">
        <v>105</v>
      </c>
      <c r="C641" t="s">
        <v>1786</v>
      </c>
      <c r="D641" t="s">
        <v>4973</v>
      </c>
      <c r="E641" t="s">
        <v>1217</v>
      </c>
      <c r="F641" t="s">
        <v>1218</v>
      </c>
      <c r="G641">
        <v>623</v>
      </c>
    </row>
    <row r="642" spans="1:7" x14ac:dyDescent="0.3">
      <c r="A642" t="s">
        <v>104</v>
      </c>
      <c r="B642" t="s">
        <v>105</v>
      </c>
      <c r="C642" t="s">
        <v>1786</v>
      </c>
      <c r="D642" t="s">
        <v>1781</v>
      </c>
      <c r="E642" t="s">
        <v>624</v>
      </c>
      <c r="F642" t="s">
        <v>625</v>
      </c>
      <c r="G642">
        <v>496</v>
      </c>
    </row>
    <row r="643" spans="1:7" x14ac:dyDescent="0.3">
      <c r="A643" t="s">
        <v>104</v>
      </c>
      <c r="B643" t="s">
        <v>105</v>
      </c>
      <c r="C643" t="s">
        <v>817</v>
      </c>
      <c r="D643" t="s">
        <v>3227</v>
      </c>
      <c r="E643" t="s">
        <v>489</v>
      </c>
      <c r="F643" t="s">
        <v>490</v>
      </c>
      <c r="G643">
        <v>1097.8499999999999</v>
      </c>
    </row>
    <row r="644" spans="1:7" x14ac:dyDescent="0.3">
      <c r="A644" t="s">
        <v>104</v>
      </c>
      <c r="B644" t="s">
        <v>105</v>
      </c>
      <c r="C644" t="s">
        <v>817</v>
      </c>
      <c r="D644" t="s">
        <v>811</v>
      </c>
      <c r="E644" t="s">
        <v>813</v>
      </c>
      <c r="F644" t="s">
        <v>814</v>
      </c>
      <c r="G644">
        <v>871</v>
      </c>
    </row>
    <row r="645" spans="1:7" x14ac:dyDescent="0.3">
      <c r="A645" t="s">
        <v>104</v>
      </c>
      <c r="B645" t="s">
        <v>105</v>
      </c>
      <c r="C645" t="s">
        <v>2627</v>
      </c>
      <c r="D645" t="s">
        <v>2623</v>
      </c>
      <c r="E645" t="s">
        <v>489</v>
      </c>
      <c r="F645" t="s">
        <v>490</v>
      </c>
      <c r="G645">
        <v>2830</v>
      </c>
    </row>
    <row r="646" spans="1:7" x14ac:dyDescent="0.3">
      <c r="A646" t="s">
        <v>104</v>
      </c>
      <c r="B646" t="s">
        <v>105</v>
      </c>
      <c r="C646" t="s">
        <v>493</v>
      </c>
      <c r="D646" t="s">
        <v>808</v>
      </c>
      <c r="E646" t="s">
        <v>489</v>
      </c>
      <c r="F646" t="s">
        <v>490</v>
      </c>
      <c r="G646">
        <v>1168.25</v>
      </c>
    </row>
    <row r="647" spans="1:7" x14ac:dyDescent="0.3">
      <c r="A647" t="s">
        <v>104</v>
      </c>
      <c r="B647" t="s">
        <v>105</v>
      </c>
      <c r="C647" t="s">
        <v>493</v>
      </c>
      <c r="D647" t="s">
        <v>487</v>
      </c>
      <c r="E647" t="s">
        <v>489</v>
      </c>
      <c r="F647" t="s">
        <v>490</v>
      </c>
      <c r="G647">
        <v>1159.75</v>
      </c>
    </row>
    <row r="648" spans="1:7" x14ac:dyDescent="0.3">
      <c r="A648" t="s">
        <v>104</v>
      </c>
      <c r="B648" t="s">
        <v>105</v>
      </c>
      <c r="C648" t="s">
        <v>2633</v>
      </c>
      <c r="D648" t="s">
        <v>6632</v>
      </c>
      <c r="E648" t="s">
        <v>6633</v>
      </c>
      <c r="F648" t="s">
        <v>6634</v>
      </c>
      <c r="G648">
        <v>507.4</v>
      </c>
    </row>
    <row r="649" spans="1:7" x14ac:dyDescent="0.3">
      <c r="A649" t="s">
        <v>104</v>
      </c>
      <c r="B649" t="s">
        <v>105</v>
      </c>
      <c r="C649" t="s">
        <v>2633</v>
      </c>
      <c r="D649" t="s">
        <v>6635</v>
      </c>
      <c r="E649" t="s">
        <v>1084</v>
      </c>
      <c r="F649" t="s">
        <v>1085</v>
      </c>
      <c r="G649">
        <v>521.5</v>
      </c>
    </row>
    <row r="650" spans="1:7" x14ac:dyDescent="0.3">
      <c r="A650" t="s">
        <v>104</v>
      </c>
      <c r="B650" t="s">
        <v>105</v>
      </c>
      <c r="C650" t="s">
        <v>2633</v>
      </c>
      <c r="D650" t="s">
        <v>2629</v>
      </c>
      <c r="E650" t="s">
        <v>1084</v>
      </c>
      <c r="F650" t="s">
        <v>1085</v>
      </c>
      <c r="G650">
        <v>458</v>
      </c>
    </row>
    <row r="651" spans="1:7" x14ac:dyDescent="0.3">
      <c r="A651" t="s">
        <v>104</v>
      </c>
      <c r="B651" t="s">
        <v>105</v>
      </c>
      <c r="C651" t="s">
        <v>3234</v>
      </c>
      <c r="D651" t="s">
        <v>3355</v>
      </c>
      <c r="E651" t="s">
        <v>3169</v>
      </c>
      <c r="F651" t="s">
        <v>3170</v>
      </c>
      <c r="G651">
        <v>480</v>
      </c>
    </row>
    <row r="652" spans="1:7" x14ac:dyDescent="0.3">
      <c r="A652" t="s">
        <v>104</v>
      </c>
      <c r="B652" t="s">
        <v>105</v>
      </c>
      <c r="C652" t="s">
        <v>3234</v>
      </c>
      <c r="D652" t="s">
        <v>3230</v>
      </c>
      <c r="E652" t="s">
        <v>3169</v>
      </c>
      <c r="F652" t="s">
        <v>3170</v>
      </c>
      <c r="G652">
        <v>950</v>
      </c>
    </row>
    <row r="653" spans="1:7" x14ac:dyDescent="0.3">
      <c r="A653" t="s">
        <v>104</v>
      </c>
      <c r="B653" t="s">
        <v>105</v>
      </c>
      <c r="C653" t="s">
        <v>3243</v>
      </c>
      <c r="D653" t="s">
        <v>3240</v>
      </c>
      <c r="E653" t="s">
        <v>3169</v>
      </c>
      <c r="F653" t="s">
        <v>3170</v>
      </c>
      <c r="G653">
        <v>665.1</v>
      </c>
    </row>
    <row r="654" spans="1:7" x14ac:dyDescent="0.3">
      <c r="A654" t="s">
        <v>104</v>
      </c>
      <c r="B654" t="s">
        <v>105</v>
      </c>
      <c r="C654" t="s">
        <v>3243</v>
      </c>
      <c r="D654" t="s">
        <v>3356</v>
      </c>
      <c r="E654" t="s">
        <v>531</v>
      </c>
      <c r="F654" t="s">
        <v>532</v>
      </c>
      <c r="G654">
        <v>177.7</v>
      </c>
    </row>
    <row r="655" spans="1:7" x14ac:dyDescent="0.3">
      <c r="A655" t="s">
        <v>104</v>
      </c>
      <c r="B655" t="s">
        <v>105</v>
      </c>
      <c r="C655" t="s">
        <v>795</v>
      </c>
      <c r="D655" t="s">
        <v>789</v>
      </c>
      <c r="E655" t="s">
        <v>791</v>
      </c>
      <c r="F655" t="s">
        <v>792</v>
      </c>
      <c r="G655">
        <v>845</v>
      </c>
    </row>
    <row r="656" spans="1:7" x14ac:dyDescent="0.3">
      <c r="A656" t="s">
        <v>104</v>
      </c>
      <c r="B656" t="s">
        <v>105</v>
      </c>
      <c r="C656" t="s">
        <v>801</v>
      </c>
      <c r="D656" t="s">
        <v>797</v>
      </c>
      <c r="E656" t="s">
        <v>389</v>
      </c>
      <c r="F656" t="s">
        <v>390</v>
      </c>
      <c r="G656">
        <v>344</v>
      </c>
    </row>
    <row r="657" spans="1:7" x14ac:dyDescent="0.3">
      <c r="A657" t="s">
        <v>104</v>
      </c>
      <c r="B657" t="s">
        <v>105</v>
      </c>
      <c r="C657" t="s">
        <v>109</v>
      </c>
      <c r="D657" t="s">
        <v>97</v>
      </c>
      <c r="E657" t="s">
        <v>100</v>
      </c>
      <c r="F657" t="s">
        <v>101</v>
      </c>
      <c r="G657">
        <v>410</v>
      </c>
    </row>
    <row r="658" spans="1:7" x14ac:dyDescent="0.3">
      <c r="A658" t="s">
        <v>104</v>
      </c>
      <c r="B658" t="s">
        <v>105</v>
      </c>
      <c r="C658" t="s">
        <v>1790</v>
      </c>
      <c r="D658" t="s">
        <v>1787</v>
      </c>
      <c r="E658" t="s">
        <v>624</v>
      </c>
      <c r="F658" t="s">
        <v>625</v>
      </c>
      <c r="G658">
        <v>142.80000000000001</v>
      </c>
    </row>
    <row r="659" spans="1:7" x14ac:dyDescent="0.3">
      <c r="A659" t="s">
        <v>104</v>
      </c>
      <c r="B659" t="s">
        <v>105</v>
      </c>
      <c r="C659" t="s">
        <v>1790</v>
      </c>
      <c r="D659" t="s">
        <v>1791</v>
      </c>
      <c r="E659" t="s">
        <v>1057</v>
      </c>
      <c r="F659" t="s">
        <v>1058</v>
      </c>
      <c r="G659">
        <v>62.5</v>
      </c>
    </row>
    <row r="660" spans="1:7" x14ac:dyDescent="0.3">
      <c r="A660" t="s">
        <v>104</v>
      </c>
      <c r="B660" t="s">
        <v>105</v>
      </c>
      <c r="C660" t="s">
        <v>1790</v>
      </c>
      <c r="D660" t="s">
        <v>2285</v>
      </c>
      <c r="E660" t="s">
        <v>624</v>
      </c>
      <c r="F660" t="s">
        <v>625</v>
      </c>
      <c r="G660">
        <v>161.65</v>
      </c>
    </row>
    <row r="661" spans="1:7" x14ac:dyDescent="0.3">
      <c r="A661" t="s">
        <v>104</v>
      </c>
      <c r="B661" t="s">
        <v>105</v>
      </c>
      <c r="C661" t="s">
        <v>1790</v>
      </c>
      <c r="D661" t="s">
        <v>2699</v>
      </c>
      <c r="E661" t="s">
        <v>624</v>
      </c>
      <c r="F661" t="s">
        <v>625</v>
      </c>
      <c r="G661">
        <v>151.6</v>
      </c>
    </row>
    <row r="662" spans="1:7" x14ac:dyDescent="0.3">
      <c r="A662" t="s">
        <v>104</v>
      </c>
      <c r="B662" t="s">
        <v>105</v>
      </c>
      <c r="C662" t="s">
        <v>1062</v>
      </c>
      <c r="D662" t="s">
        <v>2628</v>
      </c>
      <c r="E662" t="s">
        <v>1057</v>
      </c>
      <c r="F662" t="s">
        <v>1058</v>
      </c>
      <c r="G662">
        <v>50</v>
      </c>
    </row>
    <row r="663" spans="1:7" x14ac:dyDescent="0.3">
      <c r="A663" t="s">
        <v>104</v>
      </c>
      <c r="B663" t="s">
        <v>105</v>
      </c>
      <c r="C663" t="s">
        <v>1062</v>
      </c>
      <c r="D663" t="s">
        <v>1055</v>
      </c>
      <c r="E663" t="s">
        <v>1057</v>
      </c>
      <c r="F663" t="s">
        <v>1058</v>
      </c>
      <c r="G663">
        <v>49.8</v>
      </c>
    </row>
    <row r="664" spans="1:7" x14ac:dyDescent="0.3">
      <c r="A664" t="s">
        <v>104</v>
      </c>
      <c r="B664" t="s">
        <v>105</v>
      </c>
      <c r="C664" t="s">
        <v>3239</v>
      </c>
      <c r="D664" t="s">
        <v>3235</v>
      </c>
      <c r="E664" t="s">
        <v>3169</v>
      </c>
      <c r="F664" t="s">
        <v>3170</v>
      </c>
      <c r="G664">
        <v>920</v>
      </c>
    </row>
    <row r="665" spans="1:7" x14ac:dyDescent="0.3">
      <c r="A665" t="s">
        <v>104</v>
      </c>
      <c r="B665" t="s">
        <v>262</v>
      </c>
      <c r="C665" t="s">
        <v>242</v>
      </c>
      <c r="D665" t="s">
        <v>4570</v>
      </c>
      <c r="E665" t="s">
        <v>521</v>
      </c>
      <c r="F665" t="s">
        <v>522</v>
      </c>
      <c r="G665">
        <v>15.5</v>
      </c>
    </row>
    <row r="666" spans="1:7" x14ac:dyDescent="0.3">
      <c r="A666" t="s">
        <v>104</v>
      </c>
      <c r="B666" t="s">
        <v>262</v>
      </c>
      <c r="C666" t="s">
        <v>941</v>
      </c>
      <c r="D666" t="s">
        <v>938</v>
      </c>
      <c r="E666" t="s">
        <v>246</v>
      </c>
      <c r="F666" t="s">
        <v>247</v>
      </c>
      <c r="G666">
        <v>13.5</v>
      </c>
    </row>
    <row r="667" spans="1:7" x14ac:dyDescent="0.3">
      <c r="A667" t="s">
        <v>104</v>
      </c>
      <c r="B667" t="s">
        <v>262</v>
      </c>
      <c r="C667" t="s">
        <v>2524</v>
      </c>
      <c r="D667" t="s">
        <v>2520</v>
      </c>
      <c r="E667" t="s">
        <v>246</v>
      </c>
      <c r="F667" t="s">
        <v>247</v>
      </c>
      <c r="G667">
        <v>18.7</v>
      </c>
    </row>
    <row r="668" spans="1:7" x14ac:dyDescent="0.3">
      <c r="A668" t="s">
        <v>104</v>
      </c>
      <c r="B668" t="s">
        <v>262</v>
      </c>
      <c r="C668" t="s">
        <v>2524</v>
      </c>
      <c r="D668" t="s">
        <v>2525</v>
      </c>
      <c r="E668" t="s">
        <v>246</v>
      </c>
      <c r="F668" t="s">
        <v>247</v>
      </c>
      <c r="G668">
        <v>18.8</v>
      </c>
    </row>
    <row r="669" spans="1:7" x14ac:dyDescent="0.3">
      <c r="A669" t="s">
        <v>104</v>
      </c>
      <c r="B669" t="s">
        <v>262</v>
      </c>
      <c r="C669" t="s">
        <v>6496</v>
      </c>
      <c r="D669" t="s">
        <v>6493</v>
      </c>
      <c r="E669" t="s">
        <v>284</v>
      </c>
      <c r="F669" t="s">
        <v>285</v>
      </c>
      <c r="G669">
        <v>21.2</v>
      </c>
    </row>
    <row r="670" spans="1:7" x14ac:dyDescent="0.3">
      <c r="A670" t="s">
        <v>104</v>
      </c>
      <c r="B670" t="s">
        <v>262</v>
      </c>
      <c r="C670" t="s">
        <v>6496</v>
      </c>
      <c r="D670" t="s">
        <v>6497</v>
      </c>
      <c r="E670" t="s">
        <v>284</v>
      </c>
      <c r="F670" t="s">
        <v>285</v>
      </c>
      <c r="G670">
        <v>21.2</v>
      </c>
    </row>
    <row r="671" spans="1:7" x14ac:dyDescent="0.3">
      <c r="A671" t="s">
        <v>104</v>
      </c>
      <c r="B671" t="s">
        <v>262</v>
      </c>
      <c r="C671" t="s">
        <v>314</v>
      </c>
      <c r="D671" t="s">
        <v>975</v>
      </c>
      <c r="E671" t="s">
        <v>284</v>
      </c>
      <c r="F671" t="s">
        <v>285</v>
      </c>
      <c r="G671">
        <v>21.5</v>
      </c>
    </row>
    <row r="672" spans="1:7" x14ac:dyDescent="0.3">
      <c r="A672" t="s">
        <v>104</v>
      </c>
      <c r="B672" t="s">
        <v>262</v>
      </c>
      <c r="C672" t="s">
        <v>314</v>
      </c>
      <c r="D672" t="s">
        <v>648</v>
      </c>
      <c r="E672" t="s">
        <v>633</v>
      </c>
      <c r="F672" t="s">
        <v>634</v>
      </c>
      <c r="G672">
        <v>27.25</v>
      </c>
    </row>
    <row r="673" spans="1:7" x14ac:dyDescent="0.3">
      <c r="A673" t="s">
        <v>104</v>
      </c>
      <c r="B673" t="s">
        <v>262</v>
      </c>
      <c r="C673" t="s">
        <v>314</v>
      </c>
      <c r="D673" t="s">
        <v>649</v>
      </c>
      <c r="E673" t="s">
        <v>633</v>
      </c>
      <c r="F673" t="s">
        <v>634</v>
      </c>
      <c r="G673">
        <v>27.25</v>
      </c>
    </row>
    <row r="674" spans="1:7" x14ac:dyDescent="0.3">
      <c r="A674" t="s">
        <v>104</v>
      </c>
      <c r="B674" t="s">
        <v>262</v>
      </c>
      <c r="C674" t="s">
        <v>314</v>
      </c>
      <c r="D674" t="s">
        <v>650</v>
      </c>
      <c r="E674" t="s">
        <v>633</v>
      </c>
      <c r="F674" t="s">
        <v>634</v>
      </c>
      <c r="G674">
        <v>27.25</v>
      </c>
    </row>
    <row r="675" spans="1:7" x14ac:dyDescent="0.3">
      <c r="A675" t="s">
        <v>104</v>
      </c>
      <c r="B675" t="s">
        <v>262</v>
      </c>
      <c r="C675" t="s">
        <v>314</v>
      </c>
      <c r="D675" t="s">
        <v>651</v>
      </c>
      <c r="E675" t="s">
        <v>633</v>
      </c>
      <c r="F675" t="s">
        <v>634</v>
      </c>
      <c r="G675">
        <v>27.25</v>
      </c>
    </row>
    <row r="676" spans="1:7" x14ac:dyDescent="0.3">
      <c r="A676" t="s">
        <v>104</v>
      </c>
      <c r="B676" t="s">
        <v>262</v>
      </c>
      <c r="C676" t="s">
        <v>314</v>
      </c>
      <c r="D676" t="s">
        <v>652</v>
      </c>
      <c r="E676" t="s">
        <v>633</v>
      </c>
      <c r="F676" t="s">
        <v>634</v>
      </c>
      <c r="G676">
        <v>27.25</v>
      </c>
    </row>
    <row r="677" spans="1:7" x14ac:dyDescent="0.3">
      <c r="A677" t="s">
        <v>104</v>
      </c>
      <c r="B677" t="s">
        <v>262</v>
      </c>
      <c r="C677" t="s">
        <v>314</v>
      </c>
      <c r="D677" t="s">
        <v>310</v>
      </c>
      <c r="E677" t="s">
        <v>284</v>
      </c>
      <c r="F677" t="s">
        <v>285</v>
      </c>
      <c r="G677">
        <v>21.4</v>
      </c>
    </row>
    <row r="678" spans="1:7" x14ac:dyDescent="0.3">
      <c r="A678" t="s">
        <v>104</v>
      </c>
      <c r="B678" t="s">
        <v>262</v>
      </c>
      <c r="C678" t="s">
        <v>314</v>
      </c>
      <c r="D678" t="s">
        <v>315</v>
      </c>
      <c r="E678" t="s">
        <v>284</v>
      </c>
      <c r="F678" t="s">
        <v>285</v>
      </c>
      <c r="G678">
        <v>21.5</v>
      </c>
    </row>
    <row r="679" spans="1:7" x14ac:dyDescent="0.3">
      <c r="A679" t="s">
        <v>104</v>
      </c>
      <c r="B679" t="s">
        <v>262</v>
      </c>
      <c r="C679" t="s">
        <v>314</v>
      </c>
      <c r="D679" t="s">
        <v>317</v>
      </c>
      <c r="E679" t="s">
        <v>284</v>
      </c>
      <c r="F679" t="s">
        <v>285</v>
      </c>
      <c r="G679">
        <v>21.4</v>
      </c>
    </row>
    <row r="680" spans="1:7" x14ac:dyDescent="0.3">
      <c r="A680" t="s">
        <v>104</v>
      </c>
      <c r="B680" t="s">
        <v>262</v>
      </c>
      <c r="C680" t="s">
        <v>314</v>
      </c>
      <c r="D680" t="s">
        <v>319</v>
      </c>
      <c r="E680" t="s">
        <v>284</v>
      </c>
      <c r="F680" t="s">
        <v>285</v>
      </c>
      <c r="G680">
        <v>21.1</v>
      </c>
    </row>
    <row r="681" spans="1:7" x14ac:dyDescent="0.3">
      <c r="A681" t="s">
        <v>104</v>
      </c>
      <c r="B681" t="s">
        <v>262</v>
      </c>
      <c r="C681" t="s">
        <v>314</v>
      </c>
      <c r="D681" t="s">
        <v>321</v>
      </c>
      <c r="E681" t="s">
        <v>284</v>
      </c>
      <c r="F681" t="s">
        <v>285</v>
      </c>
      <c r="G681">
        <v>21.4</v>
      </c>
    </row>
    <row r="682" spans="1:7" x14ac:dyDescent="0.3">
      <c r="A682" t="s">
        <v>104</v>
      </c>
      <c r="B682" t="s">
        <v>262</v>
      </c>
      <c r="C682" t="s">
        <v>314</v>
      </c>
      <c r="D682" t="s">
        <v>976</v>
      </c>
      <c r="E682" t="s">
        <v>633</v>
      </c>
      <c r="F682" t="s">
        <v>634</v>
      </c>
      <c r="G682">
        <v>29</v>
      </c>
    </row>
    <row r="683" spans="1:7" x14ac:dyDescent="0.3">
      <c r="A683" t="s">
        <v>104</v>
      </c>
      <c r="B683" t="s">
        <v>262</v>
      </c>
      <c r="C683" t="s">
        <v>327</v>
      </c>
      <c r="D683" t="s">
        <v>3282</v>
      </c>
      <c r="E683" t="s">
        <v>284</v>
      </c>
      <c r="F683" t="s">
        <v>285</v>
      </c>
      <c r="G683">
        <v>8.6</v>
      </c>
    </row>
    <row r="684" spans="1:7" x14ac:dyDescent="0.3">
      <c r="A684" t="s">
        <v>104</v>
      </c>
      <c r="B684" t="s">
        <v>262</v>
      </c>
      <c r="C684" t="s">
        <v>327</v>
      </c>
      <c r="D684" t="s">
        <v>653</v>
      </c>
      <c r="E684" t="s">
        <v>633</v>
      </c>
      <c r="F684" t="s">
        <v>634</v>
      </c>
      <c r="G684">
        <v>23.15</v>
      </c>
    </row>
    <row r="685" spans="1:7" x14ac:dyDescent="0.3">
      <c r="A685" t="s">
        <v>104</v>
      </c>
      <c r="B685" t="s">
        <v>262</v>
      </c>
      <c r="C685" t="s">
        <v>327</v>
      </c>
      <c r="D685" t="s">
        <v>323</v>
      </c>
      <c r="E685" t="s">
        <v>284</v>
      </c>
      <c r="F685" t="s">
        <v>285</v>
      </c>
      <c r="G685">
        <v>14.75</v>
      </c>
    </row>
    <row r="686" spans="1:7" x14ac:dyDescent="0.3">
      <c r="A686" t="s">
        <v>104</v>
      </c>
      <c r="B686" t="s">
        <v>262</v>
      </c>
      <c r="C686" t="s">
        <v>327</v>
      </c>
      <c r="D686" t="s">
        <v>981</v>
      </c>
      <c r="E686" t="s">
        <v>633</v>
      </c>
      <c r="F686" t="s">
        <v>634</v>
      </c>
      <c r="G686">
        <v>17.48</v>
      </c>
    </row>
    <row r="687" spans="1:7" x14ac:dyDescent="0.3">
      <c r="A687" t="s">
        <v>104</v>
      </c>
      <c r="B687" t="s">
        <v>262</v>
      </c>
      <c r="C687" t="s">
        <v>289</v>
      </c>
      <c r="D687" t="s">
        <v>2526</v>
      </c>
      <c r="E687" t="s">
        <v>284</v>
      </c>
      <c r="F687" t="s">
        <v>285</v>
      </c>
      <c r="G687">
        <v>19.399999999999999</v>
      </c>
    </row>
    <row r="688" spans="1:7" x14ac:dyDescent="0.3">
      <c r="A688" t="s">
        <v>104</v>
      </c>
      <c r="B688" t="s">
        <v>262</v>
      </c>
      <c r="C688" t="s">
        <v>289</v>
      </c>
      <c r="D688" t="s">
        <v>2529</v>
      </c>
      <c r="E688" t="s">
        <v>284</v>
      </c>
      <c r="F688" t="s">
        <v>285</v>
      </c>
      <c r="G688">
        <v>19.8</v>
      </c>
    </row>
    <row r="689" spans="1:7" x14ac:dyDescent="0.3">
      <c r="A689" t="s">
        <v>104</v>
      </c>
      <c r="B689" t="s">
        <v>262</v>
      </c>
      <c r="C689" t="s">
        <v>289</v>
      </c>
      <c r="D689" t="s">
        <v>950</v>
      </c>
      <c r="E689" t="s">
        <v>284</v>
      </c>
      <c r="F689" t="s">
        <v>285</v>
      </c>
      <c r="G689">
        <v>19.8</v>
      </c>
    </row>
    <row r="690" spans="1:7" x14ac:dyDescent="0.3">
      <c r="A690" t="s">
        <v>104</v>
      </c>
      <c r="B690" t="s">
        <v>262</v>
      </c>
      <c r="C690" t="s">
        <v>289</v>
      </c>
      <c r="D690" t="s">
        <v>2531</v>
      </c>
      <c r="E690" t="s">
        <v>284</v>
      </c>
      <c r="F690" t="s">
        <v>285</v>
      </c>
      <c r="G690">
        <v>19.8</v>
      </c>
    </row>
    <row r="691" spans="1:7" x14ac:dyDescent="0.3">
      <c r="A691" t="s">
        <v>104</v>
      </c>
      <c r="B691" t="s">
        <v>262</v>
      </c>
      <c r="C691" t="s">
        <v>289</v>
      </c>
      <c r="D691" t="s">
        <v>2533</v>
      </c>
      <c r="E691" t="s">
        <v>284</v>
      </c>
      <c r="F691" t="s">
        <v>285</v>
      </c>
      <c r="G691">
        <v>19.8</v>
      </c>
    </row>
    <row r="692" spans="1:7" x14ac:dyDescent="0.3">
      <c r="A692" t="s">
        <v>104</v>
      </c>
      <c r="B692" t="s">
        <v>262</v>
      </c>
      <c r="C692" t="s">
        <v>289</v>
      </c>
      <c r="D692" t="s">
        <v>631</v>
      </c>
      <c r="E692" t="s">
        <v>633</v>
      </c>
      <c r="F692" t="s">
        <v>634</v>
      </c>
      <c r="G692">
        <v>26.85</v>
      </c>
    </row>
    <row r="693" spans="1:7" x14ac:dyDescent="0.3">
      <c r="A693" t="s">
        <v>104</v>
      </c>
      <c r="B693" t="s">
        <v>262</v>
      </c>
      <c r="C693" t="s">
        <v>289</v>
      </c>
      <c r="D693" t="s">
        <v>635</v>
      </c>
      <c r="E693" t="s">
        <v>633</v>
      </c>
      <c r="F693" t="s">
        <v>634</v>
      </c>
      <c r="G693">
        <v>26.85</v>
      </c>
    </row>
    <row r="694" spans="1:7" x14ac:dyDescent="0.3">
      <c r="A694" t="s">
        <v>104</v>
      </c>
      <c r="B694" t="s">
        <v>262</v>
      </c>
      <c r="C694" t="s">
        <v>289</v>
      </c>
      <c r="D694" t="s">
        <v>637</v>
      </c>
      <c r="E694" t="s">
        <v>633</v>
      </c>
      <c r="F694" t="s">
        <v>634</v>
      </c>
      <c r="G694">
        <v>26.85</v>
      </c>
    </row>
    <row r="695" spans="1:7" x14ac:dyDescent="0.3">
      <c r="A695" t="s">
        <v>104</v>
      </c>
      <c r="B695" t="s">
        <v>262</v>
      </c>
      <c r="C695" t="s">
        <v>289</v>
      </c>
      <c r="D695" t="s">
        <v>639</v>
      </c>
      <c r="E695" t="s">
        <v>633</v>
      </c>
      <c r="F695" t="s">
        <v>634</v>
      </c>
      <c r="G695">
        <v>26.85</v>
      </c>
    </row>
    <row r="696" spans="1:7" x14ac:dyDescent="0.3">
      <c r="A696" t="s">
        <v>104</v>
      </c>
      <c r="B696" t="s">
        <v>262</v>
      </c>
      <c r="C696" t="s">
        <v>289</v>
      </c>
      <c r="D696" t="s">
        <v>641</v>
      </c>
      <c r="E696" t="s">
        <v>633</v>
      </c>
      <c r="F696" t="s">
        <v>634</v>
      </c>
      <c r="G696">
        <v>26.85</v>
      </c>
    </row>
    <row r="697" spans="1:7" x14ac:dyDescent="0.3">
      <c r="A697" t="s">
        <v>104</v>
      </c>
      <c r="B697" t="s">
        <v>262</v>
      </c>
      <c r="C697" t="s">
        <v>289</v>
      </c>
      <c r="D697" t="s">
        <v>643</v>
      </c>
      <c r="E697" t="s">
        <v>633</v>
      </c>
      <c r="F697" t="s">
        <v>634</v>
      </c>
      <c r="G697">
        <v>23.15</v>
      </c>
    </row>
    <row r="698" spans="1:7" x14ac:dyDescent="0.3">
      <c r="A698" t="s">
        <v>104</v>
      </c>
      <c r="B698" t="s">
        <v>262</v>
      </c>
      <c r="C698" t="s">
        <v>289</v>
      </c>
      <c r="D698" t="s">
        <v>644</v>
      </c>
      <c r="E698" t="s">
        <v>633</v>
      </c>
      <c r="F698" t="s">
        <v>634</v>
      </c>
      <c r="G698">
        <v>23.15</v>
      </c>
    </row>
    <row r="699" spans="1:7" x14ac:dyDescent="0.3">
      <c r="A699" t="s">
        <v>104</v>
      </c>
      <c r="B699" t="s">
        <v>262</v>
      </c>
      <c r="C699" t="s">
        <v>289</v>
      </c>
      <c r="D699" t="s">
        <v>645</v>
      </c>
      <c r="E699" t="s">
        <v>633</v>
      </c>
      <c r="F699" t="s">
        <v>634</v>
      </c>
      <c r="G699">
        <v>23.15</v>
      </c>
    </row>
    <row r="700" spans="1:7" x14ac:dyDescent="0.3">
      <c r="A700" t="s">
        <v>104</v>
      </c>
      <c r="B700" t="s">
        <v>262</v>
      </c>
      <c r="C700" t="s">
        <v>289</v>
      </c>
      <c r="D700" t="s">
        <v>646</v>
      </c>
      <c r="E700" t="s">
        <v>633</v>
      </c>
      <c r="F700" t="s">
        <v>634</v>
      </c>
      <c r="G700">
        <v>23.15</v>
      </c>
    </row>
    <row r="701" spans="1:7" x14ac:dyDescent="0.3">
      <c r="A701" t="s">
        <v>104</v>
      </c>
      <c r="B701" t="s">
        <v>262</v>
      </c>
      <c r="C701" t="s">
        <v>289</v>
      </c>
      <c r="D701" t="s">
        <v>647</v>
      </c>
      <c r="E701" t="s">
        <v>633</v>
      </c>
      <c r="F701" t="s">
        <v>634</v>
      </c>
      <c r="G701">
        <v>23.15</v>
      </c>
    </row>
    <row r="702" spans="1:7" x14ac:dyDescent="0.3">
      <c r="A702" t="s">
        <v>104</v>
      </c>
      <c r="B702" t="s">
        <v>262</v>
      </c>
      <c r="C702" t="s">
        <v>289</v>
      </c>
      <c r="D702" t="s">
        <v>282</v>
      </c>
      <c r="E702" t="s">
        <v>284</v>
      </c>
      <c r="F702" t="s">
        <v>285</v>
      </c>
      <c r="G702">
        <v>18.600000000000001</v>
      </c>
    </row>
    <row r="703" spans="1:7" x14ac:dyDescent="0.3">
      <c r="A703" t="s">
        <v>104</v>
      </c>
      <c r="B703" t="s">
        <v>262</v>
      </c>
      <c r="C703" t="s">
        <v>289</v>
      </c>
      <c r="D703" t="s">
        <v>290</v>
      </c>
      <c r="E703" t="s">
        <v>284</v>
      </c>
      <c r="F703" t="s">
        <v>285</v>
      </c>
      <c r="G703">
        <v>18.5</v>
      </c>
    </row>
    <row r="704" spans="1:7" x14ac:dyDescent="0.3">
      <c r="A704" t="s">
        <v>104</v>
      </c>
      <c r="B704" t="s">
        <v>262</v>
      </c>
      <c r="C704" t="s">
        <v>289</v>
      </c>
      <c r="D704" t="s">
        <v>293</v>
      </c>
      <c r="E704" t="s">
        <v>284</v>
      </c>
      <c r="F704" t="s">
        <v>285</v>
      </c>
      <c r="G704">
        <v>18.600000000000001</v>
      </c>
    </row>
    <row r="705" spans="1:7" x14ac:dyDescent="0.3">
      <c r="A705" t="s">
        <v>104</v>
      </c>
      <c r="B705" t="s">
        <v>262</v>
      </c>
      <c r="C705" t="s">
        <v>289</v>
      </c>
      <c r="D705" t="s">
        <v>295</v>
      </c>
      <c r="E705" t="s">
        <v>284</v>
      </c>
      <c r="F705" t="s">
        <v>285</v>
      </c>
      <c r="G705">
        <v>18.600000000000001</v>
      </c>
    </row>
    <row r="706" spans="1:7" x14ac:dyDescent="0.3">
      <c r="A706" t="s">
        <v>104</v>
      </c>
      <c r="B706" t="s">
        <v>262</v>
      </c>
      <c r="C706" t="s">
        <v>289</v>
      </c>
      <c r="D706" t="s">
        <v>297</v>
      </c>
      <c r="E706" t="s">
        <v>284</v>
      </c>
      <c r="F706" t="s">
        <v>285</v>
      </c>
      <c r="G706">
        <v>18.899999999999999</v>
      </c>
    </row>
    <row r="707" spans="1:7" x14ac:dyDescent="0.3">
      <c r="A707" t="s">
        <v>104</v>
      </c>
      <c r="B707" t="s">
        <v>262</v>
      </c>
      <c r="C707" t="s">
        <v>289</v>
      </c>
      <c r="D707" t="s">
        <v>299</v>
      </c>
      <c r="E707" t="s">
        <v>284</v>
      </c>
      <c r="F707" t="s">
        <v>285</v>
      </c>
      <c r="G707">
        <v>18.5</v>
      </c>
    </row>
    <row r="708" spans="1:7" x14ac:dyDescent="0.3">
      <c r="A708" t="s">
        <v>104</v>
      </c>
      <c r="B708" t="s">
        <v>262</v>
      </c>
      <c r="C708" t="s">
        <v>289</v>
      </c>
      <c r="D708" t="s">
        <v>302</v>
      </c>
      <c r="E708" t="s">
        <v>284</v>
      </c>
      <c r="F708" t="s">
        <v>285</v>
      </c>
      <c r="G708">
        <v>20.5</v>
      </c>
    </row>
    <row r="709" spans="1:7" x14ac:dyDescent="0.3">
      <c r="A709" t="s">
        <v>104</v>
      </c>
      <c r="B709" t="s">
        <v>262</v>
      </c>
      <c r="C709" t="s">
        <v>289</v>
      </c>
      <c r="D709" t="s">
        <v>304</v>
      </c>
      <c r="E709" t="s">
        <v>284</v>
      </c>
      <c r="F709" t="s">
        <v>285</v>
      </c>
      <c r="G709">
        <v>20.7</v>
      </c>
    </row>
    <row r="710" spans="1:7" x14ac:dyDescent="0.3">
      <c r="A710" t="s">
        <v>104</v>
      </c>
      <c r="B710" t="s">
        <v>262</v>
      </c>
      <c r="C710" t="s">
        <v>289</v>
      </c>
      <c r="D710" t="s">
        <v>306</v>
      </c>
      <c r="E710" t="s">
        <v>284</v>
      </c>
      <c r="F710" t="s">
        <v>285</v>
      </c>
      <c r="G710">
        <v>18.600000000000001</v>
      </c>
    </row>
    <row r="711" spans="1:7" x14ac:dyDescent="0.3">
      <c r="A711" t="s">
        <v>104</v>
      </c>
      <c r="B711" t="s">
        <v>262</v>
      </c>
      <c r="C711" t="s">
        <v>289</v>
      </c>
      <c r="D711" t="s">
        <v>308</v>
      </c>
      <c r="E711" t="s">
        <v>284</v>
      </c>
      <c r="F711" t="s">
        <v>285</v>
      </c>
      <c r="G711">
        <v>18.600000000000001</v>
      </c>
    </row>
    <row r="712" spans="1:7" x14ac:dyDescent="0.3">
      <c r="A712" t="s">
        <v>104</v>
      </c>
      <c r="B712" t="s">
        <v>262</v>
      </c>
      <c r="C712" t="s">
        <v>289</v>
      </c>
      <c r="D712" t="s">
        <v>953</v>
      </c>
      <c r="E712" t="s">
        <v>633</v>
      </c>
      <c r="F712" t="s">
        <v>634</v>
      </c>
      <c r="G712">
        <v>28</v>
      </c>
    </row>
    <row r="713" spans="1:7" x14ac:dyDescent="0.3">
      <c r="A713" t="s">
        <v>104</v>
      </c>
      <c r="B713" t="s">
        <v>262</v>
      </c>
      <c r="C713" t="s">
        <v>289</v>
      </c>
      <c r="D713" t="s">
        <v>955</v>
      </c>
      <c r="E713" t="s">
        <v>633</v>
      </c>
      <c r="F713" t="s">
        <v>634</v>
      </c>
      <c r="G713">
        <v>28</v>
      </c>
    </row>
    <row r="714" spans="1:7" x14ac:dyDescent="0.3">
      <c r="A714" t="s">
        <v>104</v>
      </c>
      <c r="B714" t="s">
        <v>262</v>
      </c>
      <c r="C714" t="s">
        <v>289</v>
      </c>
      <c r="D714" t="s">
        <v>957</v>
      </c>
      <c r="E714" t="s">
        <v>633</v>
      </c>
      <c r="F714" t="s">
        <v>634</v>
      </c>
      <c r="G714">
        <v>28</v>
      </c>
    </row>
    <row r="715" spans="1:7" x14ac:dyDescent="0.3">
      <c r="A715" t="s">
        <v>104</v>
      </c>
      <c r="B715" t="s">
        <v>262</v>
      </c>
      <c r="C715" t="s">
        <v>289</v>
      </c>
      <c r="D715" t="s">
        <v>959</v>
      </c>
      <c r="E715" t="s">
        <v>633</v>
      </c>
      <c r="F715" t="s">
        <v>634</v>
      </c>
      <c r="G715">
        <v>28</v>
      </c>
    </row>
    <row r="716" spans="1:7" x14ac:dyDescent="0.3">
      <c r="A716" t="s">
        <v>104</v>
      </c>
      <c r="B716" t="s">
        <v>262</v>
      </c>
      <c r="C716" t="s">
        <v>289</v>
      </c>
      <c r="D716" t="s">
        <v>961</v>
      </c>
      <c r="E716" t="s">
        <v>633</v>
      </c>
      <c r="F716" t="s">
        <v>634</v>
      </c>
      <c r="G716">
        <v>28</v>
      </c>
    </row>
    <row r="717" spans="1:7" x14ac:dyDescent="0.3">
      <c r="A717" t="s">
        <v>104</v>
      </c>
      <c r="B717" t="s">
        <v>262</v>
      </c>
      <c r="C717" t="s">
        <v>289</v>
      </c>
      <c r="D717" t="s">
        <v>963</v>
      </c>
      <c r="E717" t="s">
        <v>633</v>
      </c>
      <c r="F717" t="s">
        <v>634</v>
      </c>
      <c r="G717">
        <v>24.6</v>
      </c>
    </row>
    <row r="718" spans="1:7" x14ac:dyDescent="0.3">
      <c r="A718" t="s">
        <v>104</v>
      </c>
      <c r="B718" t="s">
        <v>262</v>
      </c>
      <c r="C718" t="s">
        <v>289</v>
      </c>
      <c r="D718" t="s">
        <v>965</v>
      </c>
      <c r="E718" t="s">
        <v>633</v>
      </c>
      <c r="F718" t="s">
        <v>634</v>
      </c>
      <c r="G718">
        <v>24.6</v>
      </c>
    </row>
    <row r="719" spans="1:7" x14ac:dyDescent="0.3">
      <c r="A719" t="s">
        <v>104</v>
      </c>
      <c r="B719" t="s">
        <v>262</v>
      </c>
      <c r="C719" t="s">
        <v>289</v>
      </c>
      <c r="D719" t="s">
        <v>967</v>
      </c>
      <c r="E719" t="s">
        <v>633</v>
      </c>
      <c r="F719" t="s">
        <v>634</v>
      </c>
      <c r="G719">
        <v>24.6</v>
      </c>
    </row>
    <row r="720" spans="1:7" x14ac:dyDescent="0.3">
      <c r="A720" t="s">
        <v>104</v>
      </c>
      <c r="B720" t="s">
        <v>262</v>
      </c>
      <c r="C720" t="s">
        <v>289</v>
      </c>
      <c r="D720" t="s">
        <v>969</v>
      </c>
      <c r="E720" t="s">
        <v>633</v>
      </c>
      <c r="F720" t="s">
        <v>634</v>
      </c>
      <c r="G720">
        <v>24.6</v>
      </c>
    </row>
    <row r="721" spans="1:7" x14ac:dyDescent="0.3">
      <c r="A721" t="s">
        <v>104</v>
      </c>
      <c r="B721" t="s">
        <v>262</v>
      </c>
      <c r="C721" t="s">
        <v>289</v>
      </c>
      <c r="D721" t="s">
        <v>971</v>
      </c>
      <c r="E721" t="s">
        <v>633</v>
      </c>
      <c r="F721" t="s">
        <v>634</v>
      </c>
      <c r="G721">
        <v>24.6</v>
      </c>
    </row>
    <row r="722" spans="1:7" x14ac:dyDescent="0.3">
      <c r="A722" t="s">
        <v>104</v>
      </c>
      <c r="B722" t="s">
        <v>262</v>
      </c>
      <c r="C722" t="s">
        <v>289</v>
      </c>
      <c r="D722" t="s">
        <v>973</v>
      </c>
      <c r="E722" t="s">
        <v>633</v>
      </c>
      <c r="F722" t="s">
        <v>634</v>
      </c>
      <c r="G722">
        <v>24.6</v>
      </c>
    </row>
    <row r="723" spans="1:7" x14ac:dyDescent="0.3">
      <c r="A723" t="s">
        <v>104</v>
      </c>
      <c r="B723" t="s">
        <v>262</v>
      </c>
      <c r="C723" t="s">
        <v>289</v>
      </c>
      <c r="D723" t="s">
        <v>2535</v>
      </c>
      <c r="E723" t="s">
        <v>284</v>
      </c>
      <c r="F723" t="s">
        <v>285</v>
      </c>
      <c r="G723">
        <v>22</v>
      </c>
    </row>
    <row r="724" spans="1:7" x14ac:dyDescent="0.3">
      <c r="A724" t="s">
        <v>104</v>
      </c>
      <c r="B724" t="s">
        <v>262</v>
      </c>
      <c r="C724" t="s">
        <v>289</v>
      </c>
      <c r="D724" t="s">
        <v>2538</v>
      </c>
      <c r="E724" t="s">
        <v>284</v>
      </c>
      <c r="F724" t="s">
        <v>285</v>
      </c>
      <c r="G724">
        <v>22</v>
      </c>
    </row>
    <row r="725" spans="1:7" x14ac:dyDescent="0.3">
      <c r="A725" t="s">
        <v>104</v>
      </c>
      <c r="B725" t="s">
        <v>262</v>
      </c>
      <c r="C725" t="s">
        <v>289</v>
      </c>
      <c r="D725" t="s">
        <v>2541</v>
      </c>
      <c r="E725" t="s">
        <v>284</v>
      </c>
      <c r="F725" t="s">
        <v>285</v>
      </c>
      <c r="G725">
        <v>22</v>
      </c>
    </row>
    <row r="726" spans="1:7" x14ac:dyDescent="0.3">
      <c r="A726" t="s">
        <v>104</v>
      </c>
      <c r="B726" t="s">
        <v>262</v>
      </c>
      <c r="C726" t="s">
        <v>289</v>
      </c>
      <c r="D726" t="s">
        <v>2543</v>
      </c>
      <c r="E726" t="s">
        <v>284</v>
      </c>
      <c r="F726" t="s">
        <v>285</v>
      </c>
      <c r="G726">
        <v>22</v>
      </c>
    </row>
    <row r="727" spans="1:7" x14ac:dyDescent="0.3">
      <c r="A727" t="s">
        <v>104</v>
      </c>
      <c r="B727" t="s">
        <v>262</v>
      </c>
      <c r="C727" t="s">
        <v>289</v>
      </c>
      <c r="D727" t="s">
        <v>2545</v>
      </c>
      <c r="E727" t="s">
        <v>284</v>
      </c>
      <c r="F727" t="s">
        <v>285</v>
      </c>
      <c r="G727">
        <v>21.4</v>
      </c>
    </row>
    <row r="728" spans="1:7" x14ac:dyDescent="0.3">
      <c r="A728" t="s">
        <v>104</v>
      </c>
      <c r="B728" t="s">
        <v>262</v>
      </c>
      <c r="C728" t="s">
        <v>289</v>
      </c>
      <c r="D728" t="s">
        <v>2546</v>
      </c>
      <c r="E728" t="s">
        <v>284</v>
      </c>
      <c r="F728" t="s">
        <v>285</v>
      </c>
      <c r="G728">
        <v>22</v>
      </c>
    </row>
    <row r="729" spans="1:7" x14ac:dyDescent="0.3">
      <c r="A729" t="s">
        <v>104</v>
      </c>
      <c r="B729" t="s">
        <v>262</v>
      </c>
      <c r="C729" t="s">
        <v>289</v>
      </c>
      <c r="D729" t="s">
        <v>978</v>
      </c>
      <c r="E729" t="s">
        <v>633</v>
      </c>
      <c r="F729" t="s">
        <v>634</v>
      </c>
      <c r="G729">
        <v>12.5</v>
      </c>
    </row>
    <row r="730" spans="1:7" x14ac:dyDescent="0.3">
      <c r="A730" t="s">
        <v>104</v>
      </c>
      <c r="B730" t="s">
        <v>262</v>
      </c>
      <c r="C730" t="s">
        <v>78</v>
      </c>
      <c r="D730" t="s">
        <v>913</v>
      </c>
      <c r="E730" t="s">
        <v>206</v>
      </c>
      <c r="F730" t="s">
        <v>207</v>
      </c>
      <c r="G730">
        <v>51.9</v>
      </c>
    </row>
    <row r="731" spans="1:7" x14ac:dyDescent="0.3">
      <c r="A731" t="s">
        <v>104</v>
      </c>
      <c r="B731" t="s">
        <v>262</v>
      </c>
      <c r="C731" t="s">
        <v>78</v>
      </c>
      <c r="D731" t="s">
        <v>6500</v>
      </c>
      <c r="E731" t="s">
        <v>86</v>
      </c>
      <c r="F731" t="s">
        <v>87</v>
      </c>
      <c r="G731">
        <v>32.5</v>
      </c>
    </row>
    <row r="732" spans="1:7" x14ac:dyDescent="0.3">
      <c r="A732" t="s">
        <v>104</v>
      </c>
      <c r="B732" t="s">
        <v>262</v>
      </c>
      <c r="C732" t="s">
        <v>78</v>
      </c>
      <c r="D732" t="s">
        <v>989</v>
      </c>
      <c r="E732" t="s">
        <v>217</v>
      </c>
      <c r="F732" t="s">
        <v>218</v>
      </c>
      <c r="G732">
        <v>90</v>
      </c>
    </row>
    <row r="733" spans="1:7" x14ac:dyDescent="0.3">
      <c r="A733" t="s">
        <v>104</v>
      </c>
      <c r="B733" t="s">
        <v>262</v>
      </c>
      <c r="C733" t="s">
        <v>78</v>
      </c>
      <c r="D733" t="s">
        <v>992</v>
      </c>
      <c r="E733" t="s">
        <v>217</v>
      </c>
      <c r="F733" t="s">
        <v>218</v>
      </c>
      <c r="G733">
        <v>57</v>
      </c>
    </row>
    <row r="734" spans="1:7" x14ac:dyDescent="0.3">
      <c r="A734" t="s">
        <v>104</v>
      </c>
      <c r="B734" t="s">
        <v>262</v>
      </c>
      <c r="C734" t="s">
        <v>78</v>
      </c>
      <c r="D734" t="s">
        <v>6517</v>
      </c>
      <c r="E734" t="s">
        <v>86</v>
      </c>
      <c r="F734" t="s">
        <v>87</v>
      </c>
      <c r="G734">
        <v>5.9</v>
      </c>
    </row>
    <row r="735" spans="1:7" x14ac:dyDescent="0.3">
      <c r="A735" t="s">
        <v>104</v>
      </c>
      <c r="B735" t="s">
        <v>262</v>
      </c>
      <c r="C735" t="s">
        <v>78</v>
      </c>
      <c r="D735" t="s">
        <v>3047</v>
      </c>
      <c r="E735" t="s">
        <v>213</v>
      </c>
      <c r="F735" t="s">
        <v>214</v>
      </c>
      <c r="G735">
        <v>59.86</v>
      </c>
    </row>
    <row r="736" spans="1:7" x14ac:dyDescent="0.3">
      <c r="A736" t="s">
        <v>104</v>
      </c>
      <c r="B736" t="s">
        <v>262</v>
      </c>
      <c r="C736" t="s">
        <v>78</v>
      </c>
      <c r="D736" t="s">
        <v>3120</v>
      </c>
      <c r="E736" t="s">
        <v>217</v>
      </c>
      <c r="F736" t="s">
        <v>218</v>
      </c>
      <c r="G736">
        <v>151</v>
      </c>
    </row>
    <row r="737" spans="1:7" x14ac:dyDescent="0.3">
      <c r="A737" t="s">
        <v>104</v>
      </c>
      <c r="B737" t="s">
        <v>262</v>
      </c>
      <c r="C737" t="s">
        <v>78</v>
      </c>
      <c r="D737" t="s">
        <v>1768</v>
      </c>
      <c r="E737" t="s">
        <v>213</v>
      </c>
      <c r="F737" t="s">
        <v>214</v>
      </c>
      <c r="G737">
        <v>69</v>
      </c>
    </row>
    <row r="738" spans="1:7" x14ac:dyDescent="0.3">
      <c r="A738" t="s">
        <v>104</v>
      </c>
      <c r="B738" t="s">
        <v>262</v>
      </c>
      <c r="C738" t="s">
        <v>78</v>
      </c>
      <c r="D738" t="s">
        <v>3048</v>
      </c>
      <c r="E738" t="s">
        <v>213</v>
      </c>
      <c r="F738" t="s">
        <v>214</v>
      </c>
      <c r="G738">
        <v>69.5</v>
      </c>
    </row>
    <row r="739" spans="1:7" x14ac:dyDescent="0.3">
      <c r="A739" t="s">
        <v>104</v>
      </c>
      <c r="B739" t="s">
        <v>262</v>
      </c>
      <c r="C739" t="s">
        <v>78</v>
      </c>
      <c r="D739" t="s">
        <v>670</v>
      </c>
      <c r="E739" t="s">
        <v>217</v>
      </c>
      <c r="F739" t="s">
        <v>218</v>
      </c>
      <c r="G739">
        <v>101.2</v>
      </c>
    </row>
    <row r="740" spans="1:7" x14ac:dyDescent="0.3">
      <c r="A740" t="s">
        <v>104</v>
      </c>
      <c r="B740" t="s">
        <v>262</v>
      </c>
      <c r="C740" t="s">
        <v>78</v>
      </c>
      <c r="D740" t="s">
        <v>1208</v>
      </c>
      <c r="E740" t="s">
        <v>217</v>
      </c>
      <c r="F740" t="s">
        <v>218</v>
      </c>
      <c r="G740">
        <v>46.9</v>
      </c>
    </row>
    <row r="741" spans="1:7" x14ac:dyDescent="0.3">
      <c r="A741" t="s">
        <v>104</v>
      </c>
      <c r="B741" t="s">
        <v>262</v>
      </c>
      <c r="C741" t="s">
        <v>78</v>
      </c>
      <c r="D741" t="s">
        <v>4967</v>
      </c>
      <c r="E741" t="s">
        <v>217</v>
      </c>
      <c r="F741" t="s">
        <v>218</v>
      </c>
      <c r="G741">
        <v>143.19999999999999</v>
      </c>
    </row>
    <row r="742" spans="1:7" x14ac:dyDescent="0.3">
      <c r="A742" t="s">
        <v>104</v>
      </c>
      <c r="B742" t="s">
        <v>262</v>
      </c>
      <c r="C742" t="s">
        <v>78</v>
      </c>
      <c r="D742" t="s">
        <v>3101</v>
      </c>
      <c r="E742" t="s">
        <v>217</v>
      </c>
      <c r="F742" t="s">
        <v>218</v>
      </c>
      <c r="G742">
        <v>145</v>
      </c>
    </row>
    <row r="743" spans="1:7" x14ac:dyDescent="0.3">
      <c r="A743" t="s">
        <v>104</v>
      </c>
      <c r="B743" t="s">
        <v>262</v>
      </c>
      <c r="C743" t="s">
        <v>265</v>
      </c>
      <c r="D743" t="s">
        <v>6401</v>
      </c>
      <c r="E743" t="s">
        <v>86</v>
      </c>
      <c r="F743" t="s">
        <v>87</v>
      </c>
      <c r="G743">
        <v>41</v>
      </c>
    </row>
    <row r="744" spans="1:7" x14ac:dyDescent="0.3">
      <c r="A744" t="s">
        <v>104</v>
      </c>
      <c r="B744" t="s">
        <v>262</v>
      </c>
      <c r="C744" t="s">
        <v>265</v>
      </c>
      <c r="D744" t="s">
        <v>2518</v>
      </c>
      <c r="E744" t="s">
        <v>213</v>
      </c>
      <c r="F744" t="s">
        <v>214</v>
      </c>
      <c r="G744">
        <v>55.43</v>
      </c>
    </row>
    <row r="745" spans="1:7" x14ac:dyDescent="0.3">
      <c r="A745" t="s">
        <v>104</v>
      </c>
      <c r="B745" t="s">
        <v>262</v>
      </c>
      <c r="C745" t="s">
        <v>265</v>
      </c>
      <c r="D745" t="s">
        <v>618</v>
      </c>
      <c r="E745" t="s">
        <v>86</v>
      </c>
      <c r="F745" t="s">
        <v>87</v>
      </c>
      <c r="G745">
        <v>64.849999999999994</v>
      </c>
    </row>
    <row r="746" spans="1:7" x14ac:dyDescent="0.3">
      <c r="A746" t="s">
        <v>104</v>
      </c>
      <c r="B746" t="s">
        <v>262</v>
      </c>
      <c r="C746" t="s">
        <v>265</v>
      </c>
      <c r="D746" t="s">
        <v>3159</v>
      </c>
      <c r="E746" t="s">
        <v>86</v>
      </c>
      <c r="F746" t="s">
        <v>87</v>
      </c>
      <c r="G746">
        <v>58.3</v>
      </c>
    </row>
    <row r="747" spans="1:7" x14ac:dyDescent="0.3">
      <c r="A747" t="s">
        <v>104</v>
      </c>
      <c r="B747" t="s">
        <v>262</v>
      </c>
      <c r="C747" t="s">
        <v>265</v>
      </c>
      <c r="D747" t="s">
        <v>260</v>
      </c>
      <c r="E747" t="s">
        <v>86</v>
      </c>
      <c r="F747" t="s">
        <v>87</v>
      </c>
      <c r="G747">
        <v>57.5</v>
      </c>
    </row>
    <row r="748" spans="1:7" x14ac:dyDescent="0.3">
      <c r="A748" t="s">
        <v>104</v>
      </c>
      <c r="B748" t="s">
        <v>262</v>
      </c>
      <c r="C748" t="s">
        <v>265</v>
      </c>
      <c r="D748" t="s">
        <v>912</v>
      </c>
      <c r="E748" t="s">
        <v>217</v>
      </c>
      <c r="F748" t="s">
        <v>218</v>
      </c>
      <c r="G748">
        <v>66.433999999999997</v>
      </c>
    </row>
    <row r="749" spans="1:7" x14ac:dyDescent="0.3">
      <c r="A749" t="s">
        <v>104</v>
      </c>
      <c r="B749" t="s">
        <v>262</v>
      </c>
      <c r="C749" t="s">
        <v>265</v>
      </c>
      <c r="D749" t="s">
        <v>6403</v>
      </c>
      <c r="E749" t="s">
        <v>213</v>
      </c>
      <c r="F749" t="s">
        <v>214</v>
      </c>
      <c r="G749">
        <v>47.5</v>
      </c>
    </row>
    <row r="750" spans="1:7" x14ac:dyDescent="0.3">
      <c r="A750" t="s">
        <v>104</v>
      </c>
      <c r="B750" t="s">
        <v>262</v>
      </c>
      <c r="C750" t="s">
        <v>204</v>
      </c>
      <c r="D750" t="s">
        <v>6405</v>
      </c>
      <c r="E750" t="s">
        <v>86</v>
      </c>
      <c r="F750" t="s">
        <v>87</v>
      </c>
      <c r="G750">
        <v>10.7</v>
      </c>
    </row>
    <row r="751" spans="1:7" x14ac:dyDescent="0.3">
      <c r="A751" t="s">
        <v>104</v>
      </c>
      <c r="B751" t="s">
        <v>262</v>
      </c>
      <c r="C751" t="s">
        <v>204</v>
      </c>
      <c r="D751" t="s">
        <v>3118</v>
      </c>
      <c r="E751" t="s">
        <v>217</v>
      </c>
      <c r="F751" t="s">
        <v>218</v>
      </c>
      <c r="G751">
        <v>29</v>
      </c>
    </row>
    <row r="752" spans="1:7" x14ac:dyDescent="0.3">
      <c r="A752" t="s">
        <v>104</v>
      </c>
      <c r="B752" t="s">
        <v>262</v>
      </c>
      <c r="C752" t="s">
        <v>204</v>
      </c>
      <c r="D752" t="s">
        <v>993</v>
      </c>
      <c r="E752" t="s">
        <v>86</v>
      </c>
      <c r="F752" t="s">
        <v>87</v>
      </c>
      <c r="G752">
        <v>40.85</v>
      </c>
    </row>
    <row r="753" spans="1:7" x14ac:dyDescent="0.3">
      <c r="A753" t="s">
        <v>104</v>
      </c>
      <c r="B753" t="s">
        <v>262</v>
      </c>
      <c r="C753" t="s">
        <v>80</v>
      </c>
      <c r="D753" t="s">
        <v>1763</v>
      </c>
      <c r="E753" t="s">
        <v>217</v>
      </c>
      <c r="F753" t="s">
        <v>218</v>
      </c>
      <c r="G753">
        <v>35</v>
      </c>
    </row>
    <row r="754" spans="1:7" x14ac:dyDescent="0.3">
      <c r="A754" t="s">
        <v>104</v>
      </c>
      <c r="B754" t="s">
        <v>262</v>
      </c>
      <c r="C754" t="s">
        <v>80</v>
      </c>
      <c r="D754" t="s">
        <v>1764</v>
      </c>
      <c r="E754" t="s">
        <v>213</v>
      </c>
      <c r="F754" t="s">
        <v>214</v>
      </c>
      <c r="G754">
        <v>40</v>
      </c>
    </row>
    <row r="755" spans="1:7" x14ac:dyDescent="0.3">
      <c r="A755" t="s">
        <v>104</v>
      </c>
      <c r="B755" t="s">
        <v>262</v>
      </c>
      <c r="C755" t="s">
        <v>80</v>
      </c>
      <c r="D755" t="s">
        <v>6505</v>
      </c>
      <c r="E755" t="s">
        <v>217</v>
      </c>
      <c r="F755" t="s">
        <v>218</v>
      </c>
      <c r="G755">
        <v>29</v>
      </c>
    </row>
    <row r="756" spans="1:7" x14ac:dyDescent="0.3">
      <c r="A756" t="s">
        <v>104</v>
      </c>
      <c r="B756" t="s">
        <v>262</v>
      </c>
      <c r="C756" t="s">
        <v>80</v>
      </c>
      <c r="D756" t="s">
        <v>666</v>
      </c>
      <c r="E756" t="s">
        <v>217</v>
      </c>
      <c r="F756" t="s">
        <v>218</v>
      </c>
      <c r="G756">
        <v>22.92</v>
      </c>
    </row>
    <row r="757" spans="1:7" x14ac:dyDescent="0.3">
      <c r="A757" t="s">
        <v>104</v>
      </c>
      <c r="B757" t="s">
        <v>262</v>
      </c>
      <c r="C757" t="s">
        <v>80</v>
      </c>
      <c r="D757" t="s">
        <v>988</v>
      </c>
      <c r="E757" t="s">
        <v>86</v>
      </c>
      <c r="F757" t="s">
        <v>87</v>
      </c>
      <c r="G757">
        <v>19.7</v>
      </c>
    </row>
    <row r="758" spans="1:7" x14ac:dyDescent="0.3">
      <c r="A758" t="s">
        <v>104</v>
      </c>
      <c r="B758" t="s">
        <v>262</v>
      </c>
      <c r="C758" t="s">
        <v>80</v>
      </c>
      <c r="D758" t="s">
        <v>6513</v>
      </c>
      <c r="E758" t="s">
        <v>213</v>
      </c>
      <c r="F758" t="s">
        <v>214</v>
      </c>
      <c r="G758">
        <v>29.5</v>
      </c>
    </row>
    <row r="759" spans="1:7" x14ac:dyDescent="0.3">
      <c r="A759" t="s">
        <v>104</v>
      </c>
      <c r="B759" t="s">
        <v>262</v>
      </c>
      <c r="C759" t="s">
        <v>80</v>
      </c>
      <c r="D759" t="s">
        <v>1198</v>
      </c>
      <c r="E759" t="s">
        <v>217</v>
      </c>
      <c r="F759" t="s">
        <v>218</v>
      </c>
      <c r="G759">
        <v>35</v>
      </c>
    </row>
    <row r="760" spans="1:7" x14ac:dyDescent="0.3">
      <c r="A760" t="s">
        <v>104</v>
      </c>
      <c r="B760" t="s">
        <v>262</v>
      </c>
      <c r="C760" t="s">
        <v>80</v>
      </c>
      <c r="D760" t="s">
        <v>668</v>
      </c>
      <c r="E760" t="s">
        <v>217</v>
      </c>
      <c r="F760" t="s">
        <v>218</v>
      </c>
      <c r="G760">
        <v>26.03</v>
      </c>
    </row>
    <row r="761" spans="1:7" x14ac:dyDescent="0.3">
      <c r="A761" t="s">
        <v>104</v>
      </c>
      <c r="B761" t="s">
        <v>262</v>
      </c>
      <c r="C761" t="s">
        <v>80</v>
      </c>
      <c r="D761" t="s">
        <v>6406</v>
      </c>
      <c r="E761" t="s">
        <v>86</v>
      </c>
      <c r="F761" t="s">
        <v>87</v>
      </c>
      <c r="G761">
        <v>9.5</v>
      </c>
    </row>
    <row r="762" spans="1:7" x14ac:dyDescent="0.3">
      <c r="A762" t="s">
        <v>104</v>
      </c>
      <c r="B762" t="s">
        <v>262</v>
      </c>
      <c r="C762" t="s">
        <v>80</v>
      </c>
      <c r="D762" t="s">
        <v>3519</v>
      </c>
      <c r="E762" t="s">
        <v>213</v>
      </c>
      <c r="F762" t="s">
        <v>214</v>
      </c>
      <c r="G762">
        <v>65</v>
      </c>
    </row>
    <row r="763" spans="1:7" x14ac:dyDescent="0.3">
      <c r="A763" t="s">
        <v>104</v>
      </c>
      <c r="B763" t="s">
        <v>262</v>
      </c>
      <c r="C763" t="s">
        <v>80</v>
      </c>
      <c r="D763" t="s">
        <v>3100</v>
      </c>
      <c r="E763" t="s">
        <v>213</v>
      </c>
      <c r="F763" t="s">
        <v>214</v>
      </c>
      <c r="G763">
        <v>40</v>
      </c>
    </row>
    <row r="764" spans="1:7" x14ac:dyDescent="0.3">
      <c r="A764" t="s">
        <v>104</v>
      </c>
      <c r="B764" t="s">
        <v>262</v>
      </c>
      <c r="C764" t="s">
        <v>80</v>
      </c>
      <c r="D764" t="s">
        <v>669</v>
      </c>
      <c r="E764" t="s">
        <v>217</v>
      </c>
      <c r="F764" t="s">
        <v>218</v>
      </c>
      <c r="G764">
        <v>141.85</v>
      </c>
    </row>
    <row r="765" spans="1:7" x14ac:dyDescent="0.3">
      <c r="A765" t="s">
        <v>104</v>
      </c>
      <c r="B765" t="s">
        <v>262</v>
      </c>
      <c r="C765" t="s">
        <v>273</v>
      </c>
      <c r="D765" t="s">
        <v>932</v>
      </c>
      <c r="E765" t="s">
        <v>677</v>
      </c>
      <c r="F765" t="s">
        <v>678</v>
      </c>
      <c r="G765">
        <v>11.9</v>
      </c>
    </row>
    <row r="766" spans="1:7" x14ac:dyDescent="0.3">
      <c r="A766" t="s">
        <v>104</v>
      </c>
      <c r="B766" t="s">
        <v>262</v>
      </c>
      <c r="C766" t="s">
        <v>273</v>
      </c>
      <c r="D766" t="s">
        <v>266</v>
      </c>
      <c r="E766" t="s">
        <v>268</v>
      </c>
      <c r="F766" t="s">
        <v>269</v>
      </c>
      <c r="G766">
        <v>10</v>
      </c>
    </row>
    <row r="767" spans="1:7" x14ac:dyDescent="0.3">
      <c r="A767" t="s">
        <v>104</v>
      </c>
      <c r="B767" t="s">
        <v>262</v>
      </c>
      <c r="C767" t="s">
        <v>4948</v>
      </c>
      <c r="D767" t="s">
        <v>4942</v>
      </c>
      <c r="E767" t="s">
        <v>4944</v>
      </c>
      <c r="F767" t="s">
        <v>4945</v>
      </c>
      <c r="G767">
        <v>2036</v>
      </c>
    </row>
    <row r="768" spans="1:7" x14ac:dyDescent="0.3">
      <c r="A768" t="s">
        <v>104</v>
      </c>
      <c r="B768" t="s">
        <v>262</v>
      </c>
      <c r="C768" t="s">
        <v>4948</v>
      </c>
      <c r="D768" t="s">
        <v>4949</v>
      </c>
      <c r="E768" t="s">
        <v>4944</v>
      </c>
      <c r="F768" t="s">
        <v>4945</v>
      </c>
      <c r="G768">
        <v>2048.8000000000002</v>
      </c>
    </row>
    <row r="769" spans="1:7" x14ac:dyDescent="0.3">
      <c r="A769" t="s">
        <v>104</v>
      </c>
      <c r="B769" t="s">
        <v>262</v>
      </c>
      <c r="C769" t="s">
        <v>4948</v>
      </c>
      <c r="D769" t="s">
        <v>4950</v>
      </c>
      <c r="E769" t="s">
        <v>4944</v>
      </c>
      <c r="F769" t="s">
        <v>4945</v>
      </c>
      <c r="G769">
        <v>2032</v>
      </c>
    </row>
    <row r="770" spans="1:7" x14ac:dyDescent="0.3">
      <c r="A770" t="s">
        <v>104</v>
      </c>
      <c r="B770" t="s">
        <v>262</v>
      </c>
      <c r="C770" t="s">
        <v>4948</v>
      </c>
      <c r="D770" t="s">
        <v>4952</v>
      </c>
      <c r="E770" t="s">
        <v>4944</v>
      </c>
      <c r="F770" t="s">
        <v>4945</v>
      </c>
      <c r="G770">
        <v>2031</v>
      </c>
    </row>
    <row r="771" spans="1:7" x14ac:dyDescent="0.3">
      <c r="A771" t="s">
        <v>104</v>
      </c>
      <c r="B771" t="s">
        <v>262</v>
      </c>
      <c r="C771" t="s">
        <v>1206</v>
      </c>
      <c r="D771" t="s">
        <v>4954</v>
      </c>
      <c r="E771" t="s">
        <v>1201</v>
      </c>
      <c r="F771" t="s">
        <v>1202</v>
      </c>
      <c r="G771">
        <v>391</v>
      </c>
    </row>
    <row r="772" spans="1:7" x14ac:dyDescent="0.3">
      <c r="A772" t="s">
        <v>104</v>
      </c>
      <c r="B772" t="s">
        <v>262</v>
      </c>
      <c r="C772" t="s">
        <v>1206</v>
      </c>
      <c r="D772" t="s">
        <v>1199</v>
      </c>
      <c r="E772" t="s">
        <v>1201</v>
      </c>
      <c r="F772" t="s">
        <v>1202</v>
      </c>
      <c r="G772">
        <v>317.5</v>
      </c>
    </row>
    <row r="773" spans="1:7" x14ac:dyDescent="0.3">
      <c r="A773" t="s">
        <v>104</v>
      </c>
      <c r="B773" t="s">
        <v>262</v>
      </c>
      <c r="C773" t="s">
        <v>1206</v>
      </c>
      <c r="D773" t="s">
        <v>5567</v>
      </c>
      <c r="E773" t="s">
        <v>677</v>
      </c>
      <c r="F773" t="s">
        <v>678</v>
      </c>
      <c r="G773">
        <v>1113.9000000000001</v>
      </c>
    </row>
    <row r="774" spans="1:7" x14ac:dyDescent="0.3">
      <c r="A774" t="s">
        <v>104</v>
      </c>
      <c r="B774" t="s">
        <v>262</v>
      </c>
      <c r="C774" t="s">
        <v>1206</v>
      </c>
      <c r="D774" t="s">
        <v>4955</v>
      </c>
      <c r="E774" t="s">
        <v>677</v>
      </c>
      <c r="F774" t="s">
        <v>678</v>
      </c>
      <c r="G774">
        <v>1247.4000000000001</v>
      </c>
    </row>
    <row r="775" spans="1:7" x14ac:dyDescent="0.3">
      <c r="A775" t="s">
        <v>104</v>
      </c>
      <c r="B775" t="s">
        <v>262</v>
      </c>
      <c r="C775" t="s">
        <v>1206</v>
      </c>
      <c r="D775" t="s">
        <v>2283</v>
      </c>
      <c r="E775" t="s">
        <v>1201</v>
      </c>
      <c r="F775" t="s">
        <v>1202</v>
      </c>
      <c r="G775">
        <v>1720</v>
      </c>
    </row>
    <row r="776" spans="1:7" x14ac:dyDescent="0.3">
      <c r="A776" t="s">
        <v>104</v>
      </c>
      <c r="B776" t="s">
        <v>262</v>
      </c>
      <c r="C776" t="s">
        <v>1206</v>
      </c>
      <c r="D776" t="s">
        <v>1765</v>
      </c>
      <c r="E776" t="s">
        <v>1766</v>
      </c>
      <c r="F776" t="s">
        <v>1767</v>
      </c>
      <c r="G776">
        <v>1802</v>
      </c>
    </row>
    <row r="777" spans="1:7" x14ac:dyDescent="0.3">
      <c r="A777" t="s">
        <v>104</v>
      </c>
      <c r="B777" t="s">
        <v>262</v>
      </c>
      <c r="C777" t="s">
        <v>1206</v>
      </c>
      <c r="D777" t="s">
        <v>4572</v>
      </c>
      <c r="E777" t="s">
        <v>677</v>
      </c>
      <c r="F777" t="s">
        <v>678</v>
      </c>
      <c r="G777">
        <v>1298</v>
      </c>
    </row>
    <row r="778" spans="1:7" x14ac:dyDescent="0.3">
      <c r="A778" t="s">
        <v>104</v>
      </c>
      <c r="B778" t="s">
        <v>262</v>
      </c>
      <c r="C778" t="s">
        <v>4961</v>
      </c>
      <c r="D778" t="s">
        <v>4957</v>
      </c>
      <c r="E778" t="s">
        <v>4944</v>
      </c>
      <c r="F778" t="s">
        <v>4945</v>
      </c>
      <c r="G778">
        <v>1750</v>
      </c>
    </row>
    <row r="779" spans="1:7" x14ac:dyDescent="0.3">
      <c r="A779" t="s">
        <v>104</v>
      </c>
      <c r="B779" t="s">
        <v>262</v>
      </c>
      <c r="C779" t="s">
        <v>4961</v>
      </c>
      <c r="D779" t="s">
        <v>4963</v>
      </c>
      <c r="E779" t="s">
        <v>4944</v>
      </c>
      <c r="F779" t="s">
        <v>4945</v>
      </c>
      <c r="G779">
        <v>1750</v>
      </c>
    </row>
    <row r="780" spans="1:7" x14ac:dyDescent="0.3">
      <c r="A780" t="s">
        <v>104</v>
      </c>
      <c r="B780" t="s">
        <v>262</v>
      </c>
      <c r="C780" t="s">
        <v>4961</v>
      </c>
      <c r="D780" t="s">
        <v>4965</v>
      </c>
      <c r="E780" t="s">
        <v>4944</v>
      </c>
      <c r="F780" t="s">
        <v>4945</v>
      </c>
      <c r="G780">
        <v>1760</v>
      </c>
    </row>
    <row r="781" spans="1:7" x14ac:dyDescent="0.3">
      <c r="A781" t="s">
        <v>104</v>
      </c>
      <c r="B781" t="s">
        <v>262</v>
      </c>
      <c r="C781" t="s">
        <v>909</v>
      </c>
      <c r="D781" t="s">
        <v>905</v>
      </c>
      <c r="E781" t="s">
        <v>206</v>
      </c>
      <c r="F781" t="s">
        <v>207</v>
      </c>
      <c r="G781">
        <v>5.05</v>
      </c>
    </row>
    <row r="782" spans="1:7" x14ac:dyDescent="0.3">
      <c r="A782" t="s">
        <v>104</v>
      </c>
      <c r="B782" t="s">
        <v>262</v>
      </c>
      <c r="C782" t="s">
        <v>909</v>
      </c>
      <c r="D782" t="s">
        <v>910</v>
      </c>
      <c r="E782" t="s">
        <v>206</v>
      </c>
      <c r="F782" t="s">
        <v>207</v>
      </c>
      <c r="G782">
        <v>4.5</v>
      </c>
    </row>
    <row r="783" spans="1:7" x14ac:dyDescent="0.3">
      <c r="A783" t="s">
        <v>104</v>
      </c>
      <c r="B783" t="s">
        <v>262</v>
      </c>
      <c r="C783" t="s">
        <v>6511</v>
      </c>
      <c r="D783" t="s">
        <v>6506</v>
      </c>
      <c r="E783" t="s">
        <v>6508</v>
      </c>
      <c r="F783" t="s">
        <v>6509</v>
      </c>
      <c r="G783">
        <v>41.1</v>
      </c>
    </row>
    <row r="784" spans="1:7" x14ac:dyDescent="0.3">
      <c r="A784" t="s">
        <v>104</v>
      </c>
      <c r="B784" t="s">
        <v>262</v>
      </c>
      <c r="C784" t="s">
        <v>935</v>
      </c>
      <c r="D784" t="s">
        <v>933</v>
      </c>
      <c r="E784" t="s">
        <v>268</v>
      </c>
      <c r="F784" t="s">
        <v>269</v>
      </c>
      <c r="G784">
        <v>8.5</v>
      </c>
    </row>
    <row r="785" spans="1:7" x14ac:dyDescent="0.3">
      <c r="A785" t="s">
        <v>104</v>
      </c>
      <c r="B785" t="s">
        <v>262</v>
      </c>
      <c r="C785" t="s">
        <v>946</v>
      </c>
      <c r="D785" t="s">
        <v>942</v>
      </c>
      <c r="E785" t="s">
        <v>276</v>
      </c>
      <c r="F785" t="s">
        <v>277</v>
      </c>
      <c r="G785">
        <v>10.1</v>
      </c>
    </row>
    <row r="786" spans="1:7" x14ac:dyDescent="0.3">
      <c r="A786" t="s">
        <v>104</v>
      </c>
      <c r="B786" t="s">
        <v>262</v>
      </c>
      <c r="C786" t="s">
        <v>665</v>
      </c>
      <c r="D786" t="s">
        <v>662</v>
      </c>
      <c r="E786" t="s">
        <v>547</v>
      </c>
      <c r="F786" t="s">
        <v>548</v>
      </c>
      <c r="G786">
        <v>111.4</v>
      </c>
    </row>
    <row r="787" spans="1:7" x14ac:dyDescent="0.3">
      <c r="A787" t="s">
        <v>104</v>
      </c>
      <c r="B787" t="s">
        <v>262</v>
      </c>
      <c r="C787" t="s">
        <v>665</v>
      </c>
      <c r="D787" t="s">
        <v>985</v>
      </c>
      <c r="E787" t="s">
        <v>547</v>
      </c>
      <c r="F787" t="s">
        <v>548</v>
      </c>
      <c r="G787">
        <v>116.8</v>
      </c>
    </row>
    <row r="788" spans="1:7" x14ac:dyDescent="0.3">
      <c r="A788" t="s">
        <v>104</v>
      </c>
      <c r="B788" t="s">
        <v>262</v>
      </c>
      <c r="C788" t="s">
        <v>627</v>
      </c>
      <c r="D788" t="s">
        <v>6502</v>
      </c>
      <c r="E788" t="s">
        <v>1077</v>
      </c>
      <c r="F788" t="s">
        <v>1078</v>
      </c>
      <c r="G788">
        <v>34.299999999999997</v>
      </c>
    </row>
    <row r="789" spans="1:7" x14ac:dyDescent="0.3">
      <c r="A789" t="s">
        <v>104</v>
      </c>
      <c r="B789" t="s">
        <v>262</v>
      </c>
      <c r="C789" t="s">
        <v>627</v>
      </c>
      <c r="D789" t="s">
        <v>622</v>
      </c>
      <c r="E789" t="s">
        <v>624</v>
      </c>
      <c r="F789" t="s">
        <v>625</v>
      </c>
      <c r="G789">
        <v>59.65</v>
      </c>
    </row>
    <row r="790" spans="1:7" x14ac:dyDescent="0.3">
      <c r="A790" t="s">
        <v>104</v>
      </c>
      <c r="B790" t="s">
        <v>262</v>
      </c>
      <c r="C790" t="s">
        <v>627</v>
      </c>
      <c r="D790" t="s">
        <v>3161</v>
      </c>
      <c r="E790" t="s">
        <v>624</v>
      </c>
      <c r="F790" t="s">
        <v>625</v>
      </c>
      <c r="G790">
        <v>90.2</v>
      </c>
    </row>
    <row r="791" spans="1:7" x14ac:dyDescent="0.3">
      <c r="A791" t="s">
        <v>104</v>
      </c>
      <c r="B791" t="s">
        <v>262</v>
      </c>
      <c r="C791" t="s">
        <v>627</v>
      </c>
      <c r="D791" t="s">
        <v>3164</v>
      </c>
      <c r="E791" t="s">
        <v>624</v>
      </c>
      <c r="F791" t="s">
        <v>625</v>
      </c>
      <c r="G791">
        <v>115</v>
      </c>
    </row>
    <row r="792" spans="1:7" x14ac:dyDescent="0.3">
      <c r="A792" t="s">
        <v>104</v>
      </c>
      <c r="B792" t="s">
        <v>262</v>
      </c>
      <c r="C792" t="s">
        <v>627</v>
      </c>
      <c r="D792" t="s">
        <v>947</v>
      </c>
      <c r="E792" t="s">
        <v>624</v>
      </c>
      <c r="F792" t="s">
        <v>625</v>
      </c>
      <c r="G792">
        <v>71.584000000000003</v>
      </c>
    </row>
    <row r="793" spans="1:7" x14ac:dyDescent="0.3">
      <c r="A793" t="s">
        <v>104</v>
      </c>
      <c r="B793" t="s">
        <v>262</v>
      </c>
      <c r="C793" t="s">
        <v>627</v>
      </c>
      <c r="D793" t="s">
        <v>628</v>
      </c>
      <c r="E793" t="s">
        <v>624</v>
      </c>
      <c r="F793" t="s">
        <v>625</v>
      </c>
      <c r="G793">
        <v>59.65</v>
      </c>
    </row>
    <row r="794" spans="1:7" x14ac:dyDescent="0.3">
      <c r="A794" t="s">
        <v>104</v>
      </c>
      <c r="B794" t="s">
        <v>262</v>
      </c>
      <c r="C794" t="s">
        <v>281</v>
      </c>
      <c r="D794" t="s">
        <v>936</v>
      </c>
      <c r="E794" t="s">
        <v>246</v>
      </c>
      <c r="F794" t="s">
        <v>247</v>
      </c>
      <c r="G794">
        <v>17.45</v>
      </c>
    </row>
    <row r="795" spans="1:7" x14ac:dyDescent="0.3">
      <c r="A795" t="s">
        <v>104</v>
      </c>
      <c r="B795" t="s">
        <v>262</v>
      </c>
      <c r="C795" t="s">
        <v>281</v>
      </c>
      <c r="D795" t="s">
        <v>3280</v>
      </c>
      <c r="E795" t="s">
        <v>276</v>
      </c>
      <c r="F795" t="s">
        <v>277</v>
      </c>
      <c r="G795">
        <v>15.6</v>
      </c>
    </row>
    <row r="796" spans="1:7" x14ac:dyDescent="0.3">
      <c r="A796" t="s">
        <v>104</v>
      </c>
      <c r="B796" t="s">
        <v>262</v>
      </c>
      <c r="C796" t="s">
        <v>281</v>
      </c>
      <c r="D796" t="s">
        <v>619</v>
      </c>
      <c r="E796" t="s">
        <v>276</v>
      </c>
      <c r="F796" t="s">
        <v>277</v>
      </c>
      <c r="G796">
        <v>16.059999999999999</v>
      </c>
    </row>
    <row r="797" spans="1:7" x14ac:dyDescent="0.3">
      <c r="A797" t="s">
        <v>104</v>
      </c>
      <c r="B797" t="s">
        <v>262</v>
      </c>
      <c r="C797" t="s">
        <v>281</v>
      </c>
      <c r="D797" t="s">
        <v>3160</v>
      </c>
      <c r="E797" t="s">
        <v>276</v>
      </c>
      <c r="F797" t="s">
        <v>277</v>
      </c>
      <c r="G797">
        <v>16.149999999999999</v>
      </c>
    </row>
    <row r="798" spans="1:7" x14ac:dyDescent="0.3">
      <c r="A798" t="s">
        <v>104</v>
      </c>
      <c r="B798" t="s">
        <v>262</v>
      </c>
      <c r="C798" t="s">
        <v>281</v>
      </c>
      <c r="D798" t="s">
        <v>274</v>
      </c>
      <c r="E798" t="s">
        <v>276</v>
      </c>
      <c r="F798" t="s">
        <v>277</v>
      </c>
      <c r="G798">
        <v>16</v>
      </c>
    </row>
    <row r="799" spans="1:7" x14ac:dyDescent="0.3">
      <c r="A799" t="s">
        <v>104</v>
      </c>
      <c r="B799" t="s">
        <v>262</v>
      </c>
      <c r="C799" t="s">
        <v>337</v>
      </c>
      <c r="D799" t="s">
        <v>328</v>
      </c>
      <c r="E799" t="s">
        <v>330</v>
      </c>
      <c r="F799" t="s">
        <v>331</v>
      </c>
      <c r="G799">
        <v>7</v>
      </c>
    </row>
    <row r="800" spans="1:7" x14ac:dyDescent="0.3">
      <c r="A800" t="s">
        <v>104</v>
      </c>
      <c r="B800" t="s">
        <v>262</v>
      </c>
      <c r="C800" t="s">
        <v>922</v>
      </c>
      <c r="D800" t="s">
        <v>917</v>
      </c>
      <c r="E800" t="s">
        <v>919</v>
      </c>
      <c r="F800" t="s">
        <v>920</v>
      </c>
      <c r="G800">
        <v>434</v>
      </c>
    </row>
    <row r="801" spans="1:7" x14ac:dyDescent="0.3">
      <c r="A801" t="s">
        <v>104</v>
      </c>
      <c r="B801" t="s">
        <v>262</v>
      </c>
      <c r="C801" t="s">
        <v>922</v>
      </c>
      <c r="D801" t="s">
        <v>924</v>
      </c>
      <c r="E801" t="s">
        <v>919</v>
      </c>
      <c r="F801" t="s">
        <v>920</v>
      </c>
      <c r="G801">
        <v>448</v>
      </c>
    </row>
    <row r="802" spans="1:7" x14ac:dyDescent="0.3">
      <c r="A802" t="s">
        <v>104</v>
      </c>
      <c r="B802" t="s">
        <v>262</v>
      </c>
      <c r="C802" t="s">
        <v>931</v>
      </c>
      <c r="D802" t="s">
        <v>927</v>
      </c>
      <c r="E802" t="s">
        <v>919</v>
      </c>
      <c r="F802" t="s">
        <v>920</v>
      </c>
      <c r="G802">
        <v>516</v>
      </c>
    </row>
    <row r="803" spans="1:7" x14ac:dyDescent="0.3">
      <c r="A803" t="s">
        <v>104</v>
      </c>
      <c r="B803" t="s">
        <v>262</v>
      </c>
      <c r="C803" t="s">
        <v>3635</v>
      </c>
      <c r="D803" t="s">
        <v>3631</v>
      </c>
      <c r="E803" t="s">
        <v>842</v>
      </c>
      <c r="F803" t="s">
        <v>843</v>
      </c>
      <c r="G803">
        <v>95</v>
      </c>
    </row>
    <row r="804" spans="1:7" x14ac:dyDescent="0.3">
      <c r="A804" t="s">
        <v>104</v>
      </c>
      <c r="B804" t="s">
        <v>262</v>
      </c>
      <c r="C804" t="s">
        <v>1510</v>
      </c>
      <c r="D804" t="s">
        <v>4569</v>
      </c>
      <c r="E804" t="s">
        <v>1077</v>
      </c>
      <c r="F804" t="s">
        <v>1078</v>
      </c>
      <c r="G804">
        <v>10.65</v>
      </c>
    </row>
    <row r="805" spans="1:7" x14ac:dyDescent="0.3">
      <c r="A805" t="s">
        <v>104</v>
      </c>
      <c r="B805" t="s">
        <v>262</v>
      </c>
      <c r="C805" t="s">
        <v>1510</v>
      </c>
      <c r="D805" t="s">
        <v>1506</v>
      </c>
      <c r="E805" t="s">
        <v>624</v>
      </c>
      <c r="F805" t="s">
        <v>625</v>
      </c>
      <c r="G805">
        <v>58</v>
      </c>
    </row>
    <row r="806" spans="1:7" x14ac:dyDescent="0.3">
      <c r="A806" t="s">
        <v>104</v>
      </c>
      <c r="B806" t="s">
        <v>262</v>
      </c>
      <c r="C806" t="s">
        <v>3173</v>
      </c>
      <c r="D806" t="s">
        <v>3167</v>
      </c>
      <c r="E806" t="s">
        <v>3169</v>
      </c>
      <c r="F806" t="s">
        <v>3170</v>
      </c>
      <c r="G806">
        <v>20</v>
      </c>
    </row>
    <row r="807" spans="1:7" x14ac:dyDescent="0.3">
      <c r="A807" t="s">
        <v>104</v>
      </c>
      <c r="B807" t="s">
        <v>262</v>
      </c>
      <c r="C807" t="s">
        <v>4227</v>
      </c>
      <c r="D807" t="s">
        <v>6514</v>
      </c>
      <c r="E807" t="s">
        <v>4223</v>
      </c>
      <c r="F807" t="s">
        <v>4224</v>
      </c>
      <c r="G807">
        <v>2010</v>
      </c>
    </row>
    <row r="808" spans="1:7" x14ac:dyDescent="0.3">
      <c r="A808" t="s">
        <v>104</v>
      </c>
      <c r="B808" t="s">
        <v>262</v>
      </c>
      <c r="C808" t="s">
        <v>4227</v>
      </c>
      <c r="D808" t="s">
        <v>4221</v>
      </c>
      <c r="E808" t="s">
        <v>4223</v>
      </c>
      <c r="F808" t="s">
        <v>4224</v>
      </c>
      <c r="G808">
        <v>882</v>
      </c>
    </row>
    <row r="809" spans="1:7" x14ac:dyDescent="0.3">
      <c r="A809" t="s">
        <v>104</v>
      </c>
      <c r="B809" t="s">
        <v>262</v>
      </c>
      <c r="C809" t="s">
        <v>661</v>
      </c>
      <c r="D809" t="s">
        <v>655</v>
      </c>
      <c r="E809" t="s">
        <v>657</v>
      </c>
      <c r="F809" t="s">
        <v>658</v>
      </c>
      <c r="G809">
        <v>1776</v>
      </c>
    </row>
    <row r="810" spans="1:7" x14ac:dyDescent="0.3">
      <c r="A810" t="s">
        <v>104</v>
      </c>
      <c r="B810" t="s">
        <v>262</v>
      </c>
      <c r="C810" t="s">
        <v>661</v>
      </c>
      <c r="D810" t="s">
        <v>982</v>
      </c>
      <c r="E810" t="s">
        <v>657</v>
      </c>
      <c r="F810" t="s">
        <v>658</v>
      </c>
      <c r="G810">
        <v>1862</v>
      </c>
    </row>
    <row r="811" spans="1:7" x14ac:dyDescent="0.3">
      <c r="A811" t="s">
        <v>104</v>
      </c>
      <c r="B811" t="s">
        <v>262</v>
      </c>
      <c r="C811" t="s">
        <v>250</v>
      </c>
      <c r="D811" t="s">
        <v>2519</v>
      </c>
      <c r="E811" t="s">
        <v>246</v>
      </c>
      <c r="F811" t="s">
        <v>247</v>
      </c>
      <c r="G811">
        <v>17.5</v>
      </c>
    </row>
    <row r="812" spans="1:7" x14ac:dyDescent="0.3">
      <c r="A812" t="s">
        <v>104</v>
      </c>
      <c r="B812" t="s">
        <v>262</v>
      </c>
      <c r="C812" t="s">
        <v>250</v>
      </c>
      <c r="D812" t="s">
        <v>3628</v>
      </c>
      <c r="E812" t="s">
        <v>246</v>
      </c>
      <c r="F812" t="s">
        <v>247</v>
      </c>
      <c r="G812">
        <v>67.7</v>
      </c>
    </row>
    <row r="813" spans="1:7" x14ac:dyDescent="0.3">
      <c r="A813" t="s">
        <v>104</v>
      </c>
      <c r="B813" t="s">
        <v>343</v>
      </c>
      <c r="C813" t="s">
        <v>365</v>
      </c>
      <c r="D813" t="s">
        <v>358</v>
      </c>
      <c r="E813" t="s">
        <v>360</v>
      </c>
      <c r="F813" t="s">
        <v>361</v>
      </c>
      <c r="G813">
        <v>3.1</v>
      </c>
    </row>
    <row r="814" spans="1:7" x14ac:dyDescent="0.3">
      <c r="A814" t="s">
        <v>104</v>
      </c>
      <c r="B814" t="s">
        <v>343</v>
      </c>
      <c r="C814" t="s">
        <v>398</v>
      </c>
      <c r="D814" t="s">
        <v>2593</v>
      </c>
      <c r="E814" t="s">
        <v>481</v>
      </c>
      <c r="F814" t="s">
        <v>482</v>
      </c>
      <c r="G814">
        <v>120.13</v>
      </c>
    </row>
    <row r="815" spans="1:7" x14ac:dyDescent="0.3">
      <c r="A815" t="s">
        <v>104</v>
      </c>
      <c r="B815" t="s">
        <v>343</v>
      </c>
      <c r="C815" t="s">
        <v>398</v>
      </c>
      <c r="D815" t="s">
        <v>2594</v>
      </c>
      <c r="E815" t="s">
        <v>481</v>
      </c>
      <c r="F815" t="s">
        <v>482</v>
      </c>
      <c r="G815">
        <v>120</v>
      </c>
    </row>
    <row r="816" spans="1:7" x14ac:dyDescent="0.3">
      <c r="A816" t="s">
        <v>104</v>
      </c>
      <c r="B816" t="s">
        <v>343</v>
      </c>
      <c r="C816" t="s">
        <v>398</v>
      </c>
      <c r="D816" t="s">
        <v>1026</v>
      </c>
      <c r="E816" t="s">
        <v>481</v>
      </c>
      <c r="F816" t="s">
        <v>482</v>
      </c>
      <c r="G816">
        <v>124</v>
      </c>
    </row>
    <row r="817" spans="1:7" x14ac:dyDescent="0.3">
      <c r="A817" t="s">
        <v>104</v>
      </c>
      <c r="B817" t="s">
        <v>343</v>
      </c>
      <c r="C817" t="s">
        <v>398</v>
      </c>
      <c r="D817" t="s">
        <v>697</v>
      </c>
      <c r="E817" t="s">
        <v>360</v>
      </c>
      <c r="F817" t="s">
        <v>361</v>
      </c>
      <c r="G817">
        <v>130.77500000000001</v>
      </c>
    </row>
    <row r="818" spans="1:7" x14ac:dyDescent="0.3">
      <c r="A818" t="s">
        <v>104</v>
      </c>
      <c r="B818" t="s">
        <v>343</v>
      </c>
      <c r="C818" t="s">
        <v>398</v>
      </c>
      <c r="D818" t="s">
        <v>3202</v>
      </c>
      <c r="E818" t="s">
        <v>360</v>
      </c>
      <c r="F818" t="s">
        <v>361</v>
      </c>
      <c r="G818">
        <v>181.2</v>
      </c>
    </row>
    <row r="819" spans="1:7" x14ac:dyDescent="0.3">
      <c r="A819" t="s">
        <v>104</v>
      </c>
      <c r="B819" t="s">
        <v>343</v>
      </c>
      <c r="C819" t="s">
        <v>398</v>
      </c>
      <c r="D819" t="s">
        <v>394</v>
      </c>
      <c r="E819" t="s">
        <v>360</v>
      </c>
      <c r="F819" t="s">
        <v>361</v>
      </c>
      <c r="G819">
        <v>203</v>
      </c>
    </row>
    <row r="820" spans="1:7" x14ac:dyDescent="0.3">
      <c r="A820" t="s">
        <v>104</v>
      </c>
      <c r="B820" t="s">
        <v>343</v>
      </c>
      <c r="C820" t="s">
        <v>674</v>
      </c>
      <c r="D820" t="s">
        <v>1000</v>
      </c>
      <c r="E820" t="s">
        <v>1002</v>
      </c>
      <c r="F820" t="s">
        <v>1003</v>
      </c>
      <c r="G820">
        <v>22.1</v>
      </c>
    </row>
    <row r="821" spans="1:7" x14ac:dyDescent="0.3">
      <c r="A821" t="s">
        <v>104</v>
      </c>
      <c r="B821" t="s">
        <v>343</v>
      </c>
      <c r="C821" t="s">
        <v>674</v>
      </c>
      <c r="D821" t="s">
        <v>671</v>
      </c>
      <c r="E821" t="s">
        <v>246</v>
      </c>
      <c r="F821" t="s">
        <v>247</v>
      </c>
      <c r="G821">
        <v>26.47</v>
      </c>
    </row>
    <row r="822" spans="1:7" x14ac:dyDescent="0.3">
      <c r="A822" t="s">
        <v>104</v>
      </c>
      <c r="B822" t="s">
        <v>343</v>
      </c>
      <c r="C822" t="s">
        <v>3201</v>
      </c>
      <c r="D822" t="s">
        <v>3198</v>
      </c>
      <c r="E822" t="s">
        <v>1261</v>
      </c>
      <c r="F822" t="s">
        <v>1262</v>
      </c>
      <c r="G822">
        <v>0.5</v>
      </c>
    </row>
    <row r="823" spans="1:7" x14ac:dyDescent="0.3">
      <c r="A823" t="s">
        <v>104</v>
      </c>
      <c r="B823" t="s">
        <v>343</v>
      </c>
      <c r="C823" t="s">
        <v>386</v>
      </c>
      <c r="D823" t="s">
        <v>6419</v>
      </c>
      <c r="E823" t="s">
        <v>213</v>
      </c>
      <c r="F823" t="s">
        <v>214</v>
      </c>
      <c r="G823">
        <v>4.5</v>
      </c>
    </row>
    <row r="824" spans="1:7" x14ac:dyDescent="0.3">
      <c r="A824" t="s">
        <v>104</v>
      </c>
      <c r="B824" t="s">
        <v>343</v>
      </c>
      <c r="C824" t="s">
        <v>386</v>
      </c>
      <c r="D824" t="s">
        <v>6522</v>
      </c>
      <c r="E824" t="s">
        <v>6524</v>
      </c>
      <c r="F824" t="s">
        <v>6525</v>
      </c>
      <c r="G824">
        <v>9</v>
      </c>
    </row>
    <row r="825" spans="1:7" x14ac:dyDescent="0.3">
      <c r="A825" t="s">
        <v>104</v>
      </c>
      <c r="B825" t="s">
        <v>343</v>
      </c>
      <c r="C825" t="s">
        <v>386</v>
      </c>
      <c r="D825" t="s">
        <v>696</v>
      </c>
      <c r="E825" t="s">
        <v>213</v>
      </c>
      <c r="F825" t="s">
        <v>214</v>
      </c>
      <c r="G825">
        <v>6.1449999999999996</v>
      </c>
    </row>
    <row r="826" spans="1:7" x14ac:dyDescent="0.3">
      <c r="A826" t="s">
        <v>104</v>
      </c>
      <c r="B826" t="s">
        <v>343</v>
      </c>
      <c r="C826" t="s">
        <v>386</v>
      </c>
      <c r="D826" t="s">
        <v>381</v>
      </c>
      <c r="E826" t="s">
        <v>213</v>
      </c>
      <c r="F826" t="s">
        <v>214</v>
      </c>
      <c r="G826">
        <v>4.8</v>
      </c>
    </row>
    <row r="827" spans="1:7" x14ac:dyDescent="0.3">
      <c r="A827" t="s">
        <v>104</v>
      </c>
      <c r="B827" t="s">
        <v>343</v>
      </c>
      <c r="C827" t="s">
        <v>6424</v>
      </c>
      <c r="D827" t="s">
        <v>6420</v>
      </c>
      <c r="E827" t="s">
        <v>213</v>
      </c>
      <c r="F827" t="s">
        <v>214</v>
      </c>
      <c r="G827">
        <v>8.75</v>
      </c>
    </row>
    <row r="828" spans="1:7" x14ac:dyDescent="0.3">
      <c r="A828" t="s">
        <v>104</v>
      </c>
      <c r="B828" t="s">
        <v>343</v>
      </c>
      <c r="C828" t="s">
        <v>3192</v>
      </c>
      <c r="D828" t="s">
        <v>3296</v>
      </c>
      <c r="E828" t="s">
        <v>3294</v>
      </c>
      <c r="F828" t="s">
        <v>3295</v>
      </c>
      <c r="G828">
        <v>32</v>
      </c>
    </row>
    <row r="829" spans="1:7" x14ac:dyDescent="0.3">
      <c r="A829" t="s">
        <v>104</v>
      </c>
      <c r="B829" t="s">
        <v>343</v>
      </c>
      <c r="C829" t="s">
        <v>3192</v>
      </c>
      <c r="D829" t="s">
        <v>6519</v>
      </c>
      <c r="E829" t="s">
        <v>3294</v>
      </c>
      <c r="F829" t="s">
        <v>3295</v>
      </c>
      <c r="G829">
        <v>40</v>
      </c>
    </row>
    <row r="830" spans="1:7" x14ac:dyDescent="0.3">
      <c r="A830" t="s">
        <v>104</v>
      </c>
      <c r="B830" t="s">
        <v>343</v>
      </c>
      <c r="C830" t="s">
        <v>3192</v>
      </c>
      <c r="D830" t="s">
        <v>6520</v>
      </c>
      <c r="E830" t="s">
        <v>3294</v>
      </c>
      <c r="F830" t="s">
        <v>3295</v>
      </c>
      <c r="G830">
        <v>41.5</v>
      </c>
    </row>
    <row r="831" spans="1:7" x14ac:dyDescent="0.3">
      <c r="A831" t="s">
        <v>104</v>
      </c>
      <c r="B831" t="s">
        <v>343</v>
      </c>
      <c r="C831" t="s">
        <v>3192</v>
      </c>
      <c r="D831" t="s">
        <v>3189</v>
      </c>
      <c r="E831" t="s">
        <v>375</v>
      </c>
      <c r="F831" t="s">
        <v>376</v>
      </c>
      <c r="G831">
        <v>37.4</v>
      </c>
    </row>
    <row r="832" spans="1:7" x14ac:dyDescent="0.3">
      <c r="A832" t="s">
        <v>104</v>
      </c>
      <c r="B832" t="s">
        <v>343</v>
      </c>
      <c r="C832" t="s">
        <v>380</v>
      </c>
      <c r="D832" t="s">
        <v>3293</v>
      </c>
      <c r="E832" t="s">
        <v>3294</v>
      </c>
      <c r="F832" t="s">
        <v>3295</v>
      </c>
      <c r="G832">
        <v>31.75</v>
      </c>
    </row>
    <row r="833" spans="1:7" x14ac:dyDescent="0.3">
      <c r="A833" t="s">
        <v>104</v>
      </c>
      <c r="B833" t="s">
        <v>343</v>
      </c>
      <c r="C833" t="s">
        <v>380</v>
      </c>
      <c r="D833" t="s">
        <v>6518</v>
      </c>
      <c r="E833" t="s">
        <v>3294</v>
      </c>
      <c r="F833" t="s">
        <v>3295</v>
      </c>
      <c r="G833">
        <v>45</v>
      </c>
    </row>
    <row r="834" spans="1:7" x14ac:dyDescent="0.3">
      <c r="A834" t="s">
        <v>104</v>
      </c>
      <c r="B834" t="s">
        <v>343</v>
      </c>
      <c r="C834" t="s">
        <v>380</v>
      </c>
      <c r="D834" t="s">
        <v>373</v>
      </c>
      <c r="E834" t="s">
        <v>375</v>
      </c>
      <c r="F834" t="s">
        <v>376</v>
      </c>
      <c r="G834">
        <v>39</v>
      </c>
    </row>
    <row r="835" spans="1:7" x14ac:dyDescent="0.3">
      <c r="A835" t="s">
        <v>104</v>
      </c>
      <c r="B835" t="s">
        <v>343</v>
      </c>
      <c r="C835" t="s">
        <v>78</v>
      </c>
      <c r="D835" t="s">
        <v>6408</v>
      </c>
      <c r="E835" t="s">
        <v>86</v>
      </c>
      <c r="F835" t="s">
        <v>87</v>
      </c>
      <c r="G835">
        <v>14</v>
      </c>
    </row>
    <row r="836" spans="1:7" x14ac:dyDescent="0.3">
      <c r="A836" t="s">
        <v>104</v>
      </c>
      <c r="B836" t="s">
        <v>343</v>
      </c>
      <c r="C836" t="s">
        <v>412</v>
      </c>
      <c r="D836" t="s">
        <v>408</v>
      </c>
      <c r="E836" t="s">
        <v>206</v>
      </c>
      <c r="F836" t="s">
        <v>207</v>
      </c>
      <c r="G836">
        <v>8.3000000000000007</v>
      </c>
    </row>
    <row r="837" spans="1:7" x14ac:dyDescent="0.3">
      <c r="A837" t="s">
        <v>104</v>
      </c>
      <c r="B837" t="s">
        <v>343</v>
      </c>
      <c r="C837" t="s">
        <v>402</v>
      </c>
      <c r="D837" t="s">
        <v>3297</v>
      </c>
      <c r="E837" t="s">
        <v>217</v>
      </c>
      <c r="F837" t="s">
        <v>218</v>
      </c>
      <c r="G837">
        <v>71</v>
      </c>
    </row>
    <row r="838" spans="1:7" x14ac:dyDescent="0.3">
      <c r="A838" t="s">
        <v>104</v>
      </c>
      <c r="B838" t="s">
        <v>343</v>
      </c>
      <c r="C838" t="s">
        <v>402</v>
      </c>
      <c r="D838" t="s">
        <v>6531</v>
      </c>
      <c r="E838" t="s">
        <v>213</v>
      </c>
      <c r="F838" t="s">
        <v>214</v>
      </c>
      <c r="G838">
        <v>121.8</v>
      </c>
    </row>
    <row r="839" spans="1:7" x14ac:dyDescent="0.3">
      <c r="A839" t="s">
        <v>104</v>
      </c>
      <c r="B839" t="s">
        <v>343</v>
      </c>
      <c r="C839" t="s">
        <v>402</v>
      </c>
      <c r="D839" t="s">
        <v>6532</v>
      </c>
      <c r="E839" t="s">
        <v>213</v>
      </c>
      <c r="F839" t="s">
        <v>214</v>
      </c>
      <c r="G839">
        <v>115.2</v>
      </c>
    </row>
    <row r="840" spans="1:7" x14ac:dyDescent="0.3">
      <c r="A840" t="s">
        <v>104</v>
      </c>
      <c r="B840" t="s">
        <v>343</v>
      </c>
      <c r="C840" t="s">
        <v>402</v>
      </c>
      <c r="D840" t="s">
        <v>399</v>
      </c>
      <c r="E840" t="s">
        <v>213</v>
      </c>
      <c r="F840" t="s">
        <v>214</v>
      </c>
      <c r="G840">
        <v>88.25</v>
      </c>
    </row>
    <row r="841" spans="1:7" x14ac:dyDescent="0.3">
      <c r="A841" t="s">
        <v>104</v>
      </c>
      <c r="B841" t="s">
        <v>343</v>
      </c>
      <c r="C841" t="s">
        <v>402</v>
      </c>
      <c r="D841" t="s">
        <v>699</v>
      </c>
      <c r="E841" t="s">
        <v>213</v>
      </c>
      <c r="F841" t="s">
        <v>214</v>
      </c>
      <c r="G841">
        <v>120.45</v>
      </c>
    </row>
    <row r="842" spans="1:7" x14ac:dyDescent="0.3">
      <c r="A842" t="s">
        <v>104</v>
      </c>
      <c r="B842" t="s">
        <v>343</v>
      </c>
      <c r="C842" t="s">
        <v>402</v>
      </c>
      <c r="D842" t="s">
        <v>6425</v>
      </c>
      <c r="E842" t="s">
        <v>217</v>
      </c>
      <c r="F842" t="s">
        <v>218</v>
      </c>
      <c r="G842">
        <v>167.5</v>
      </c>
    </row>
    <row r="843" spans="1:7" x14ac:dyDescent="0.3">
      <c r="A843" t="s">
        <v>104</v>
      </c>
      <c r="B843" t="s">
        <v>343</v>
      </c>
      <c r="C843" t="s">
        <v>402</v>
      </c>
      <c r="D843" t="s">
        <v>6544</v>
      </c>
      <c r="E843" t="s">
        <v>86</v>
      </c>
      <c r="F843" t="s">
        <v>87</v>
      </c>
      <c r="G843">
        <v>13.85</v>
      </c>
    </row>
    <row r="844" spans="1:7" x14ac:dyDescent="0.3">
      <c r="A844" t="s">
        <v>104</v>
      </c>
      <c r="B844" t="s">
        <v>343</v>
      </c>
      <c r="C844" t="s">
        <v>204</v>
      </c>
      <c r="D844" t="s">
        <v>6543</v>
      </c>
      <c r="E844" t="s">
        <v>213</v>
      </c>
      <c r="F844" t="s">
        <v>214</v>
      </c>
      <c r="G844">
        <v>12.35</v>
      </c>
    </row>
    <row r="845" spans="1:7" x14ac:dyDescent="0.3">
      <c r="A845" t="s">
        <v>104</v>
      </c>
      <c r="B845" t="s">
        <v>343</v>
      </c>
      <c r="C845" t="s">
        <v>6415</v>
      </c>
      <c r="D845" t="s">
        <v>6411</v>
      </c>
      <c r="E845" t="s">
        <v>86</v>
      </c>
      <c r="F845" t="s">
        <v>87</v>
      </c>
      <c r="G845">
        <v>14</v>
      </c>
    </row>
    <row r="846" spans="1:7" x14ac:dyDescent="0.3">
      <c r="A846" t="s">
        <v>104</v>
      </c>
      <c r="B846" t="s">
        <v>343</v>
      </c>
      <c r="C846" t="s">
        <v>80</v>
      </c>
      <c r="D846" t="s">
        <v>1005</v>
      </c>
      <c r="E846" t="s">
        <v>86</v>
      </c>
      <c r="F846" t="s">
        <v>87</v>
      </c>
      <c r="G846">
        <v>11.7</v>
      </c>
    </row>
    <row r="847" spans="1:7" x14ac:dyDescent="0.3">
      <c r="A847" t="s">
        <v>104</v>
      </c>
      <c r="B847" t="s">
        <v>343</v>
      </c>
      <c r="C847" t="s">
        <v>80</v>
      </c>
      <c r="D847" t="s">
        <v>2548</v>
      </c>
      <c r="E847" t="s">
        <v>217</v>
      </c>
      <c r="F847" t="s">
        <v>218</v>
      </c>
      <c r="G847">
        <v>20</v>
      </c>
    </row>
    <row r="848" spans="1:7" x14ac:dyDescent="0.3">
      <c r="A848" t="s">
        <v>104</v>
      </c>
      <c r="B848" t="s">
        <v>343</v>
      </c>
      <c r="C848" t="s">
        <v>80</v>
      </c>
      <c r="D848" t="s">
        <v>2550</v>
      </c>
      <c r="E848" t="s">
        <v>217</v>
      </c>
      <c r="F848" t="s">
        <v>218</v>
      </c>
      <c r="G848">
        <v>38.9</v>
      </c>
    </row>
    <row r="849" spans="1:7" x14ac:dyDescent="0.3">
      <c r="A849" t="s">
        <v>104</v>
      </c>
      <c r="B849" t="s">
        <v>343</v>
      </c>
      <c r="C849" t="s">
        <v>372</v>
      </c>
      <c r="D849" t="s">
        <v>1008</v>
      </c>
      <c r="E849" t="s">
        <v>217</v>
      </c>
      <c r="F849" t="s">
        <v>218</v>
      </c>
      <c r="G849">
        <v>49</v>
      </c>
    </row>
    <row r="850" spans="1:7" x14ac:dyDescent="0.3">
      <c r="A850" t="s">
        <v>104</v>
      </c>
      <c r="B850" t="s">
        <v>343</v>
      </c>
      <c r="C850" t="s">
        <v>372</v>
      </c>
      <c r="D850" t="s">
        <v>369</v>
      </c>
      <c r="E850" t="s">
        <v>217</v>
      </c>
      <c r="F850" t="s">
        <v>218</v>
      </c>
      <c r="G850">
        <v>83</v>
      </c>
    </row>
    <row r="851" spans="1:7" x14ac:dyDescent="0.3">
      <c r="A851" t="s">
        <v>104</v>
      </c>
      <c r="B851" t="s">
        <v>343</v>
      </c>
      <c r="C851" t="s">
        <v>2560</v>
      </c>
      <c r="D851" t="s">
        <v>2557</v>
      </c>
      <c r="E851" t="s">
        <v>1201</v>
      </c>
      <c r="F851" t="s">
        <v>1202</v>
      </c>
      <c r="G851">
        <v>561.9</v>
      </c>
    </row>
    <row r="852" spans="1:7" x14ac:dyDescent="0.3">
      <c r="A852" t="s">
        <v>104</v>
      </c>
      <c r="B852" t="s">
        <v>343</v>
      </c>
      <c r="C852" t="s">
        <v>2555</v>
      </c>
      <c r="D852" t="s">
        <v>2552</v>
      </c>
      <c r="E852" t="s">
        <v>1201</v>
      </c>
      <c r="F852" t="s">
        <v>1202</v>
      </c>
      <c r="G852">
        <v>508.3</v>
      </c>
    </row>
    <row r="853" spans="1:7" x14ac:dyDescent="0.3">
      <c r="A853" t="s">
        <v>104</v>
      </c>
      <c r="B853" t="s">
        <v>343</v>
      </c>
      <c r="C853" t="s">
        <v>229</v>
      </c>
      <c r="D853" t="s">
        <v>351</v>
      </c>
      <c r="E853" t="s">
        <v>206</v>
      </c>
      <c r="F853" t="s">
        <v>207</v>
      </c>
      <c r="G853">
        <v>15</v>
      </c>
    </row>
    <row r="854" spans="1:7" x14ac:dyDescent="0.3">
      <c r="A854" t="s">
        <v>104</v>
      </c>
      <c r="B854" t="s">
        <v>343</v>
      </c>
      <c r="C854" t="s">
        <v>229</v>
      </c>
      <c r="D854" t="s">
        <v>1007</v>
      </c>
      <c r="E854" t="s">
        <v>206</v>
      </c>
      <c r="F854" t="s">
        <v>207</v>
      </c>
      <c r="G854">
        <v>21.05</v>
      </c>
    </row>
    <row r="855" spans="1:7" x14ac:dyDescent="0.3">
      <c r="A855" t="s">
        <v>104</v>
      </c>
      <c r="B855" t="s">
        <v>343</v>
      </c>
      <c r="C855" t="s">
        <v>229</v>
      </c>
      <c r="D855" t="s">
        <v>687</v>
      </c>
      <c r="E855" t="s">
        <v>206</v>
      </c>
      <c r="F855" t="s">
        <v>207</v>
      </c>
      <c r="G855">
        <v>12.35</v>
      </c>
    </row>
    <row r="856" spans="1:7" x14ac:dyDescent="0.3">
      <c r="A856" t="s">
        <v>104</v>
      </c>
      <c r="B856" t="s">
        <v>343</v>
      </c>
      <c r="C856" t="s">
        <v>229</v>
      </c>
      <c r="D856" t="s">
        <v>1010</v>
      </c>
      <c r="E856" t="s">
        <v>206</v>
      </c>
      <c r="F856" t="s">
        <v>207</v>
      </c>
      <c r="G856">
        <v>4.9000000000000004</v>
      </c>
    </row>
    <row r="857" spans="1:7" x14ac:dyDescent="0.3">
      <c r="A857" t="s">
        <v>104</v>
      </c>
      <c r="B857" t="s">
        <v>343</v>
      </c>
      <c r="C857" t="s">
        <v>229</v>
      </c>
      <c r="D857" t="s">
        <v>1011</v>
      </c>
      <c r="E857" t="s">
        <v>206</v>
      </c>
      <c r="F857" t="s">
        <v>207</v>
      </c>
      <c r="G857">
        <v>14.875</v>
      </c>
    </row>
    <row r="858" spans="1:7" x14ac:dyDescent="0.3">
      <c r="A858" t="s">
        <v>104</v>
      </c>
      <c r="B858" t="s">
        <v>343</v>
      </c>
      <c r="C858" t="s">
        <v>229</v>
      </c>
      <c r="D858" t="s">
        <v>688</v>
      </c>
      <c r="E858" t="s">
        <v>206</v>
      </c>
      <c r="F858" t="s">
        <v>207</v>
      </c>
      <c r="G858">
        <v>8.3699999999999992</v>
      </c>
    </row>
    <row r="859" spans="1:7" x14ac:dyDescent="0.3">
      <c r="A859" t="s">
        <v>104</v>
      </c>
      <c r="B859" t="s">
        <v>343</v>
      </c>
      <c r="C859" t="s">
        <v>357</v>
      </c>
      <c r="D859" t="s">
        <v>3291</v>
      </c>
      <c r="E859" t="s">
        <v>213</v>
      </c>
      <c r="F859" t="s">
        <v>214</v>
      </c>
      <c r="G859">
        <v>14.4</v>
      </c>
    </row>
    <row r="860" spans="1:7" x14ac:dyDescent="0.3">
      <c r="A860" t="s">
        <v>104</v>
      </c>
      <c r="B860" t="s">
        <v>343</v>
      </c>
      <c r="C860" t="s">
        <v>357</v>
      </c>
      <c r="D860" t="s">
        <v>353</v>
      </c>
      <c r="E860" t="s">
        <v>206</v>
      </c>
      <c r="F860" t="s">
        <v>207</v>
      </c>
      <c r="G860">
        <v>25.79</v>
      </c>
    </row>
    <row r="861" spans="1:7" x14ac:dyDescent="0.3">
      <c r="A861" t="s">
        <v>104</v>
      </c>
      <c r="B861" t="s">
        <v>343</v>
      </c>
      <c r="C861" t="s">
        <v>357</v>
      </c>
      <c r="D861" t="s">
        <v>6416</v>
      </c>
      <c r="E861" t="s">
        <v>213</v>
      </c>
      <c r="F861" t="s">
        <v>214</v>
      </c>
      <c r="G861">
        <v>15.5</v>
      </c>
    </row>
    <row r="862" spans="1:7" x14ac:dyDescent="0.3">
      <c r="A862" t="s">
        <v>104</v>
      </c>
      <c r="B862" t="s">
        <v>343</v>
      </c>
      <c r="C862" t="s">
        <v>3197</v>
      </c>
      <c r="D862" t="s">
        <v>6521</v>
      </c>
      <c r="E862" t="s">
        <v>1261</v>
      </c>
      <c r="F862" t="s">
        <v>1262</v>
      </c>
      <c r="G862">
        <v>29.2</v>
      </c>
    </row>
    <row r="863" spans="1:7" x14ac:dyDescent="0.3">
      <c r="A863" t="s">
        <v>104</v>
      </c>
      <c r="B863" t="s">
        <v>343</v>
      </c>
      <c r="C863" t="s">
        <v>3197</v>
      </c>
      <c r="D863" t="s">
        <v>3193</v>
      </c>
      <c r="E863" t="s">
        <v>1261</v>
      </c>
      <c r="F863" t="s">
        <v>1262</v>
      </c>
      <c r="G863">
        <v>35.5</v>
      </c>
    </row>
    <row r="864" spans="1:7" x14ac:dyDescent="0.3">
      <c r="A864" t="s">
        <v>104</v>
      </c>
      <c r="B864" t="s">
        <v>343</v>
      </c>
      <c r="C864" t="s">
        <v>345</v>
      </c>
      <c r="D864" t="s">
        <v>994</v>
      </c>
      <c r="E864" t="s">
        <v>995</v>
      </c>
      <c r="F864" t="s">
        <v>996</v>
      </c>
      <c r="G864">
        <v>8.83</v>
      </c>
    </row>
    <row r="865" spans="1:7" x14ac:dyDescent="0.3">
      <c r="A865" t="s">
        <v>104</v>
      </c>
      <c r="B865" t="s">
        <v>343</v>
      </c>
      <c r="C865" t="s">
        <v>345</v>
      </c>
      <c r="D865" t="s">
        <v>339</v>
      </c>
      <c r="E865" t="s">
        <v>341</v>
      </c>
      <c r="F865" t="s">
        <v>342</v>
      </c>
      <c r="G865">
        <v>8</v>
      </c>
    </row>
    <row r="866" spans="1:7" x14ac:dyDescent="0.3">
      <c r="A866" t="s">
        <v>104</v>
      </c>
      <c r="B866" t="s">
        <v>343</v>
      </c>
      <c r="C866" t="s">
        <v>393</v>
      </c>
      <c r="D866" t="s">
        <v>387</v>
      </c>
      <c r="E866" t="s">
        <v>389</v>
      </c>
      <c r="F866" t="s">
        <v>390</v>
      </c>
      <c r="G866">
        <v>2.0249999999999999</v>
      </c>
    </row>
    <row r="867" spans="1:7" x14ac:dyDescent="0.3">
      <c r="A867" t="s">
        <v>104</v>
      </c>
      <c r="B867" t="s">
        <v>343</v>
      </c>
      <c r="C867" t="s">
        <v>350</v>
      </c>
      <c r="D867" t="s">
        <v>3285</v>
      </c>
      <c r="E867" t="s">
        <v>1002</v>
      </c>
      <c r="F867" t="s">
        <v>1003</v>
      </c>
      <c r="G867">
        <v>7</v>
      </c>
    </row>
    <row r="868" spans="1:7" x14ac:dyDescent="0.3">
      <c r="A868" t="s">
        <v>104</v>
      </c>
      <c r="B868" t="s">
        <v>343</v>
      </c>
      <c r="C868" t="s">
        <v>350</v>
      </c>
      <c r="D868" t="s">
        <v>3287</v>
      </c>
      <c r="E868" t="s">
        <v>341</v>
      </c>
      <c r="F868" t="s">
        <v>342</v>
      </c>
      <c r="G868">
        <v>7.67</v>
      </c>
    </row>
    <row r="869" spans="1:7" x14ac:dyDescent="0.3">
      <c r="A869" t="s">
        <v>104</v>
      </c>
      <c r="B869" t="s">
        <v>343</v>
      </c>
      <c r="C869" t="s">
        <v>350</v>
      </c>
      <c r="D869" t="s">
        <v>998</v>
      </c>
      <c r="E869" t="s">
        <v>415</v>
      </c>
      <c r="F869" t="s">
        <v>416</v>
      </c>
      <c r="G869">
        <v>7.5</v>
      </c>
    </row>
    <row r="870" spans="1:7" x14ac:dyDescent="0.3">
      <c r="A870" t="s">
        <v>104</v>
      </c>
      <c r="B870" t="s">
        <v>343</v>
      </c>
      <c r="C870" t="s">
        <v>350</v>
      </c>
      <c r="D870" t="s">
        <v>2259</v>
      </c>
      <c r="E870" t="s">
        <v>415</v>
      </c>
      <c r="F870" t="s">
        <v>416</v>
      </c>
      <c r="G870">
        <v>8.4</v>
      </c>
    </row>
    <row r="871" spans="1:7" x14ac:dyDescent="0.3">
      <c r="A871" t="s">
        <v>104</v>
      </c>
      <c r="B871" t="s">
        <v>343</v>
      </c>
      <c r="C871" t="s">
        <v>350</v>
      </c>
      <c r="D871" t="s">
        <v>346</v>
      </c>
      <c r="E871" t="s">
        <v>341</v>
      </c>
      <c r="F871" t="s">
        <v>342</v>
      </c>
      <c r="G871">
        <v>8</v>
      </c>
    </row>
    <row r="872" spans="1:7" x14ac:dyDescent="0.3">
      <c r="A872" t="s">
        <v>104</v>
      </c>
      <c r="B872" t="s">
        <v>343</v>
      </c>
      <c r="C872" t="s">
        <v>350</v>
      </c>
      <c r="D872" t="s">
        <v>999</v>
      </c>
      <c r="E872" t="s">
        <v>415</v>
      </c>
      <c r="F872" t="s">
        <v>416</v>
      </c>
      <c r="G872">
        <v>7.86</v>
      </c>
    </row>
    <row r="873" spans="1:7" x14ac:dyDescent="0.3">
      <c r="A873" t="s">
        <v>104</v>
      </c>
      <c r="B873" t="s">
        <v>343</v>
      </c>
      <c r="C873" t="s">
        <v>6530</v>
      </c>
      <c r="D873" t="s">
        <v>6526</v>
      </c>
      <c r="E873" t="s">
        <v>6508</v>
      </c>
      <c r="F873" t="s">
        <v>6509</v>
      </c>
      <c r="G873">
        <v>9.5</v>
      </c>
    </row>
    <row r="874" spans="1:7" x14ac:dyDescent="0.3">
      <c r="A874" t="s">
        <v>104</v>
      </c>
      <c r="B874" t="s">
        <v>343</v>
      </c>
      <c r="C874" t="s">
        <v>407</v>
      </c>
      <c r="D874" t="s">
        <v>1027</v>
      </c>
      <c r="E874" t="s">
        <v>389</v>
      </c>
      <c r="F874" t="s">
        <v>390</v>
      </c>
      <c r="G874">
        <v>7.25</v>
      </c>
    </row>
    <row r="875" spans="1:7" x14ac:dyDescent="0.3">
      <c r="A875" t="s">
        <v>104</v>
      </c>
      <c r="B875" t="s">
        <v>343</v>
      </c>
      <c r="C875" t="s">
        <v>407</v>
      </c>
      <c r="D875" t="s">
        <v>403</v>
      </c>
      <c r="E875" t="s">
        <v>389</v>
      </c>
      <c r="F875" t="s">
        <v>390</v>
      </c>
      <c r="G875">
        <v>8.41</v>
      </c>
    </row>
    <row r="876" spans="1:7" x14ac:dyDescent="0.3">
      <c r="A876" t="s">
        <v>104</v>
      </c>
      <c r="B876" t="s">
        <v>343</v>
      </c>
      <c r="C876" t="s">
        <v>407</v>
      </c>
      <c r="D876" t="s">
        <v>702</v>
      </c>
      <c r="E876" t="s">
        <v>389</v>
      </c>
      <c r="F876" t="s">
        <v>390</v>
      </c>
      <c r="G876">
        <v>6.73</v>
      </c>
    </row>
    <row r="877" spans="1:7" x14ac:dyDescent="0.3">
      <c r="A877" t="s">
        <v>104</v>
      </c>
      <c r="B877" t="s">
        <v>343</v>
      </c>
      <c r="C877" t="s">
        <v>3185</v>
      </c>
      <c r="D877" t="s">
        <v>3179</v>
      </c>
      <c r="E877" t="s">
        <v>3181</v>
      </c>
      <c r="F877" t="s">
        <v>3182</v>
      </c>
      <c r="G877">
        <v>3940</v>
      </c>
    </row>
    <row r="878" spans="1:7" x14ac:dyDescent="0.3">
      <c r="A878" t="s">
        <v>104</v>
      </c>
      <c r="B878" t="s">
        <v>343</v>
      </c>
      <c r="C878" t="s">
        <v>3185</v>
      </c>
      <c r="D878" t="s">
        <v>3187</v>
      </c>
      <c r="E878" t="s">
        <v>3181</v>
      </c>
      <c r="F878" t="s">
        <v>3182</v>
      </c>
      <c r="G878">
        <v>3950</v>
      </c>
    </row>
    <row r="879" spans="1:7" x14ac:dyDescent="0.3">
      <c r="A879" t="s">
        <v>104</v>
      </c>
      <c r="B879" t="s">
        <v>343</v>
      </c>
      <c r="C879" t="s">
        <v>681</v>
      </c>
      <c r="D879" t="s">
        <v>675</v>
      </c>
      <c r="E879" t="s">
        <v>677</v>
      </c>
      <c r="F879" t="s">
        <v>678</v>
      </c>
      <c r="G879">
        <v>31.8</v>
      </c>
    </row>
    <row r="880" spans="1:7" x14ac:dyDescent="0.3">
      <c r="A880" t="s">
        <v>104</v>
      </c>
      <c r="B880" t="s">
        <v>343</v>
      </c>
      <c r="C880" t="s">
        <v>681</v>
      </c>
      <c r="D880" t="s">
        <v>3288</v>
      </c>
      <c r="E880" t="s">
        <v>3181</v>
      </c>
      <c r="F880" t="s">
        <v>3182</v>
      </c>
      <c r="G880">
        <v>165.75</v>
      </c>
    </row>
    <row r="881" spans="1:7" x14ac:dyDescent="0.3">
      <c r="A881" t="s">
        <v>104</v>
      </c>
      <c r="B881" t="s">
        <v>343</v>
      </c>
      <c r="C881" t="s">
        <v>681</v>
      </c>
      <c r="D881" t="s">
        <v>683</v>
      </c>
      <c r="E881" t="s">
        <v>677</v>
      </c>
      <c r="F881" t="s">
        <v>678</v>
      </c>
      <c r="G881">
        <v>35.24</v>
      </c>
    </row>
    <row r="882" spans="1:7" x14ac:dyDescent="0.3">
      <c r="A882" t="s">
        <v>104</v>
      </c>
      <c r="B882" t="s">
        <v>343</v>
      </c>
      <c r="C882" t="s">
        <v>681</v>
      </c>
      <c r="D882" t="s">
        <v>689</v>
      </c>
      <c r="E882" t="s">
        <v>677</v>
      </c>
      <c r="F882" t="s">
        <v>678</v>
      </c>
      <c r="G882">
        <v>162</v>
      </c>
    </row>
    <row r="883" spans="1:7" x14ac:dyDescent="0.3">
      <c r="A883" t="s">
        <v>104</v>
      </c>
      <c r="B883" t="s">
        <v>343</v>
      </c>
      <c r="C883" t="s">
        <v>681</v>
      </c>
      <c r="D883" t="s">
        <v>692</v>
      </c>
      <c r="E883" t="s">
        <v>677</v>
      </c>
      <c r="F883" t="s">
        <v>678</v>
      </c>
      <c r="G883">
        <v>34.9</v>
      </c>
    </row>
    <row r="884" spans="1:7" x14ac:dyDescent="0.3">
      <c r="A884" t="s">
        <v>104</v>
      </c>
      <c r="B884" t="s">
        <v>343</v>
      </c>
      <c r="C884" t="s">
        <v>1017</v>
      </c>
      <c r="D884" t="s">
        <v>2562</v>
      </c>
      <c r="E884" t="s">
        <v>705</v>
      </c>
      <c r="F884" t="s">
        <v>706</v>
      </c>
      <c r="G884">
        <v>28.45</v>
      </c>
    </row>
    <row r="885" spans="1:7" x14ac:dyDescent="0.3">
      <c r="A885" t="s">
        <v>104</v>
      </c>
      <c r="B885" t="s">
        <v>343</v>
      </c>
      <c r="C885" t="s">
        <v>1017</v>
      </c>
      <c r="D885" t="s">
        <v>2563</v>
      </c>
      <c r="E885" t="s">
        <v>705</v>
      </c>
      <c r="F885" t="s">
        <v>706</v>
      </c>
      <c r="G885">
        <v>28.45</v>
      </c>
    </row>
    <row r="886" spans="1:7" x14ac:dyDescent="0.3">
      <c r="A886" t="s">
        <v>104</v>
      </c>
      <c r="B886" t="s">
        <v>343</v>
      </c>
      <c r="C886" t="s">
        <v>1017</v>
      </c>
      <c r="D886" t="s">
        <v>2564</v>
      </c>
      <c r="E886" t="s">
        <v>705</v>
      </c>
      <c r="F886" t="s">
        <v>706</v>
      </c>
      <c r="G886">
        <v>28.45</v>
      </c>
    </row>
    <row r="887" spans="1:7" x14ac:dyDescent="0.3">
      <c r="A887" t="s">
        <v>104</v>
      </c>
      <c r="B887" t="s">
        <v>343</v>
      </c>
      <c r="C887" t="s">
        <v>1017</v>
      </c>
      <c r="D887" t="s">
        <v>2565</v>
      </c>
      <c r="E887" t="s">
        <v>705</v>
      </c>
      <c r="F887" t="s">
        <v>706</v>
      </c>
      <c r="G887">
        <v>28.45</v>
      </c>
    </row>
    <row r="888" spans="1:7" x14ac:dyDescent="0.3">
      <c r="A888" t="s">
        <v>104</v>
      </c>
      <c r="B888" t="s">
        <v>343</v>
      </c>
      <c r="C888" t="s">
        <v>1017</v>
      </c>
      <c r="D888" t="s">
        <v>2566</v>
      </c>
      <c r="E888" t="s">
        <v>705</v>
      </c>
      <c r="F888" t="s">
        <v>706</v>
      </c>
      <c r="G888">
        <v>28.45</v>
      </c>
    </row>
    <row r="889" spans="1:7" x14ac:dyDescent="0.3">
      <c r="A889" t="s">
        <v>104</v>
      </c>
      <c r="B889" t="s">
        <v>343</v>
      </c>
      <c r="C889" t="s">
        <v>1017</v>
      </c>
      <c r="D889" t="s">
        <v>2567</v>
      </c>
      <c r="E889" t="s">
        <v>705</v>
      </c>
      <c r="F889" t="s">
        <v>706</v>
      </c>
      <c r="G889">
        <v>28.45</v>
      </c>
    </row>
    <row r="890" spans="1:7" x14ac:dyDescent="0.3">
      <c r="A890" t="s">
        <v>104</v>
      </c>
      <c r="B890" t="s">
        <v>343</v>
      </c>
      <c r="C890" t="s">
        <v>1017</v>
      </c>
      <c r="D890" t="s">
        <v>2568</v>
      </c>
      <c r="E890" t="s">
        <v>705</v>
      </c>
      <c r="F890" t="s">
        <v>706</v>
      </c>
      <c r="G890">
        <v>28.45</v>
      </c>
    </row>
    <row r="891" spans="1:7" x14ac:dyDescent="0.3">
      <c r="A891" t="s">
        <v>104</v>
      </c>
      <c r="B891" t="s">
        <v>343</v>
      </c>
      <c r="C891" t="s">
        <v>1017</v>
      </c>
      <c r="D891" t="s">
        <v>2569</v>
      </c>
      <c r="E891" t="s">
        <v>705</v>
      </c>
      <c r="F891" t="s">
        <v>706</v>
      </c>
      <c r="G891">
        <v>28.45</v>
      </c>
    </row>
    <row r="892" spans="1:7" x14ac:dyDescent="0.3">
      <c r="A892" t="s">
        <v>104</v>
      </c>
      <c r="B892" t="s">
        <v>343</v>
      </c>
      <c r="C892" t="s">
        <v>1017</v>
      </c>
      <c r="D892" t="s">
        <v>2570</v>
      </c>
      <c r="E892" t="s">
        <v>705</v>
      </c>
      <c r="F892" t="s">
        <v>706</v>
      </c>
      <c r="G892">
        <v>28.45</v>
      </c>
    </row>
    <row r="893" spans="1:7" x14ac:dyDescent="0.3">
      <c r="A893" t="s">
        <v>104</v>
      </c>
      <c r="B893" t="s">
        <v>343</v>
      </c>
      <c r="C893" t="s">
        <v>1017</v>
      </c>
      <c r="D893" t="s">
        <v>2571</v>
      </c>
      <c r="E893" t="s">
        <v>705</v>
      </c>
      <c r="F893" t="s">
        <v>706</v>
      </c>
      <c r="G893">
        <v>28.45</v>
      </c>
    </row>
    <row r="894" spans="1:7" x14ac:dyDescent="0.3">
      <c r="A894" t="s">
        <v>104</v>
      </c>
      <c r="B894" t="s">
        <v>343</v>
      </c>
      <c r="C894" t="s">
        <v>1017</v>
      </c>
      <c r="D894" t="s">
        <v>2572</v>
      </c>
      <c r="E894" t="s">
        <v>705</v>
      </c>
      <c r="F894" t="s">
        <v>706</v>
      </c>
      <c r="G894">
        <v>28.45</v>
      </c>
    </row>
    <row r="895" spans="1:7" x14ac:dyDescent="0.3">
      <c r="A895" t="s">
        <v>104</v>
      </c>
      <c r="B895" t="s">
        <v>343</v>
      </c>
      <c r="C895" t="s">
        <v>1017</v>
      </c>
      <c r="D895" t="s">
        <v>2573</v>
      </c>
      <c r="E895" t="s">
        <v>705</v>
      </c>
      <c r="F895" t="s">
        <v>706</v>
      </c>
      <c r="G895">
        <v>28.45</v>
      </c>
    </row>
    <row r="896" spans="1:7" x14ac:dyDescent="0.3">
      <c r="A896" t="s">
        <v>104</v>
      </c>
      <c r="B896" t="s">
        <v>343</v>
      </c>
      <c r="C896" t="s">
        <v>1017</v>
      </c>
      <c r="D896" t="s">
        <v>2574</v>
      </c>
      <c r="E896" t="s">
        <v>705</v>
      </c>
      <c r="F896" t="s">
        <v>706</v>
      </c>
      <c r="G896">
        <v>28.45</v>
      </c>
    </row>
    <row r="897" spans="1:7" x14ac:dyDescent="0.3">
      <c r="A897" t="s">
        <v>104</v>
      </c>
      <c r="B897" t="s">
        <v>343</v>
      </c>
      <c r="C897" t="s">
        <v>1017</v>
      </c>
      <c r="D897" t="s">
        <v>2575</v>
      </c>
      <c r="E897" t="s">
        <v>705</v>
      </c>
      <c r="F897" t="s">
        <v>706</v>
      </c>
      <c r="G897">
        <v>28.45</v>
      </c>
    </row>
    <row r="898" spans="1:7" x14ac:dyDescent="0.3">
      <c r="A898" t="s">
        <v>104</v>
      </c>
      <c r="B898" t="s">
        <v>343</v>
      </c>
      <c r="C898" t="s">
        <v>1017</v>
      </c>
      <c r="D898" t="s">
        <v>1012</v>
      </c>
      <c r="E898" t="s">
        <v>705</v>
      </c>
      <c r="F898" t="s">
        <v>706</v>
      </c>
      <c r="G898">
        <v>28.45</v>
      </c>
    </row>
    <row r="899" spans="1:7" x14ac:dyDescent="0.3">
      <c r="A899" t="s">
        <v>104</v>
      </c>
      <c r="B899" t="s">
        <v>343</v>
      </c>
      <c r="C899" t="s">
        <v>1017</v>
      </c>
      <c r="D899" t="s">
        <v>1018</v>
      </c>
      <c r="E899" t="s">
        <v>705</v>
      </c>
      <c r="F899" t="s">
        <v>706</v>
      </c>
      <c r="G899">
        <v>28.45</v>
      </c>
    </row>
    <row r="900" spans="1:7" x14ac:dyDescent="0.3">
      <c r="A900" t="s">
        <v>104</v>
      </c>
      <c r="B900" t="s">
        <v>343</v>
      </c>
      <c r="C900" t="s">
        <v>1017</v>
      </c>
      <c r="D900" t="s">
        <v>1019</v>
      </c>
      <c r="E900" t="s">
        <v>705</v>
      </c>
      <c r="F900" t="s">
        <v>706</v>
      </c>
      <c r="G900">
        <v>28.45</v>
      </c>
    </row>
    <row r="901" spans="1:7" x14ac:dyDescent="0.3">
      <c r="A901" t="s">
        <v>104</v>
      </c>
      <c r="B901" t="s">
        <v>343</v>
      </c>
      <c r="C901" t="s">
        <v>1017</v>
      </c>
      <c r="D901" t="s">
        <v>2576</v>
      </c>
      <c r="E901" t="s">
        <v>705</v>
      </c>
      <c r="F901" t="s">
        <v>706</v>
      </c>
      <c r="G901">
        <v>28.45</v>
      </c>
    </row>
    <row r="902" spans="1:7" x14ac:dyDescent="0.3">
      <c r="A902" t="s">
        <v>104</v>
      </c>
      <c r="B902" t="s">
        <v>343</v>
      </c>
      <c r="C902" t="s">
        <v>1017</v>
      </c>
      <c r="D902" t="s">
        <v>2577</v>
      </c>
      <c r="E902" t="s">
        <v>705</v>
      </c>
      <c r="F902" t="s">
        <v>706</v>
      </c>
      <c r="G902">
        <v>28.45</v>
      </c>
    </row>
    <row r="903" spans="1:7" x14ac:dyDescent="0.3">
      <c r="A903" t="s">
        <v>104</v>
      </c>
      <c r="B903" t="s">
        <v>343</v>
      </c>
      <c r="C903" t="s">
        <v>1017</v>
      </c>
      <c r="D903" t="s">
        <v>2578</v>
      </c>
      <c r="E903" t="s">
        <v>705</v>
      </c>
      <c r="F903" t="s">
        <v>706</v>
      </c>
      <c r="G903">
        <v>28.45</v>
      </c>
    </row>
    <row r="904" spans="1:7" x14ac:dyDescent="0.3">
      <c r="A904" t="s">
        <v>104</v>
      </c>
      <c r="B904" t="s">
        <v>343</v>
      </c>
      <c r="C904" t="s">
        <v>1017</v>
      </c>
      <c r="D904" t="s">
        <v>2579</v>
      </c>
      <c r="E904" t="s">
        <v>705</v>
      </c>
      <c r="F904" t="s">
        <v>706</v>
      </c>
      <c r="G904">
        <v>28.45</v>
      </c>
    </row>
    <row r="905" spans="1:7" x14ac:dyDescent="0.3">
      <c r="A905" t="s">
        <v>104</v>
      </c>
      <c r="B905" t="s">
        <v>343</v>
      </c>
      <c r="C905" t="s">
        <v>1017</v>
      </c>
      <c r="D905" t="s">
        <v>2580</v>
      </c>
      <c r="E905" t="s">
        <v>705</v>
      </c>
      <c r="F905" t="s">
        <v>706</v>
      </c>
      <c r="G905">
        <v>28.45</v>
      </c>
    </row>
    <row r="906" spans="1:7" x14ac:dyDescent="0.3">
      <c r="A906" t="s">
        <v>104</v>
      </c>
      <c r="B906" t="s">
        <v>343</v>
      </c>
      <c r="C906" t="s">
        <v>1017</v>
      </c>
      <c r="D906" t="s">
        <v>1020</v>
      </c>
      <c r="E906" t="s">
        <v>705</v>
      </c>
      <c r="F906" t="s">
        <v>706</v>
      </c>
      <c r="G906">
        <v>28.5</v>
      </c>
    </row>
    <row r="907" spans="1:7" x14ac:dyDescent="0.3">
      <c r="A907" t="s">
        <v>104</v>
      </c>
      <c r="B907" t="s">
        <v>343</v>
      </c>
      <c r="C907" t="s">
        <v>1017</v>
      </c>
      <c r="D907" t="s">
        <v>1021</v>
      </c>
      <c r="E907" t="s">
        <v>705</v>
      </c>
      <c r="F907" t="s">
        <v>706</v>
      </c>
      <c r="G907">
        <v>28.5</v>
      </c>
    </row>
    <row r="908" spans="1:7" x14ac:dyDescent="0.3">
      <c r="A908" t="s">
        <v>104</v>
      </c>
      <c r="B908" t="s">
        <v>343</v>
      </c>
      <c r="C908" t="s">
        <v>1017</v>
      </c>
      <c r="D908" t="s">
        <v>1022</v>
      </c>
      <c r="E908" t="s">
        <v>705</v>
      </c>
      <c r="F908" t="s">
        <v>706</v>
      </c>
      <c r="G908">
        <v>28.45</v>
      </c>
    </row>
    <row r="909" spans="1:7" x14ac:dyDescent="0.3">
      <c r="A909" t="s">
        <v>104</v>
      </c>
      <c r="B909" t="s">
        <v>343</v>
      </c>
      <c r="C909" t="s">
        <v>1017</v>
      </c>
      <c r="D909" t="s">
        <v>1023</v>
      </c>
      <c r="E909" t="s">
        <v>705</v>
      </c>
      <c r="F909" t="s">
        <v>706</v>
      </c>
      <c r="G909">
        <v>28.45</v>
      </c>
    </row>
    <row r="910" spans="1:7" x14ac:dyDescent="0.3">
      <c r="A910" t="s">
        <v>104</v>
      </c>
      <c r="B910" t="s">
        <v>343</v>
      </c>
      <c r="C910" t="s">
        <v>1017</v>
      </c>
      <c r="D910" t="s">
        <v>1024</v>
      </c>
      <c r="E910" t="s">
        <v>705</v>
      </c>
      <c r="F910" t="s">
        <v>706</v>
      </c>
      <c r="G910">
        <v>28.5</v>
      </c>
    </row>
    <row r="911" spans="1:7" x14ac:dyDescent="0.3">
      <c r="A911" t="s">
        <v>104</v>
      </c>
      <c r="B911" t="s">
        <v>343</v>
      </c>
      <c r="C911" t="s">
        <v>1017</v>
      </c>
      <c r="D911" t="s">
        <v>1025</v>
      </c>
      <c r="E911" t="s">
        <v>705</v>
      </c>
      <c r="F911" t="s">
        <v>706</v>
      </c>
      <c r="G911">
        <v>28.5</v>
      </c>
    </row>
    <row r="912" spans="1:7" x14ac:dyDescent="0.3">
      <c r="A912" t="s">
        <v>104</v>
      </c>
      <c r="B912" t="s">
        <v>343</v>
      </c>
      <c r="C912" t="s">
        <v>1017</v>
      </c>
      <c r="D912" t="s">
        <v>2581</v>
      </c>
      <c r="E912" t="s">
        <v>705</v>
      </c>
      <c r="F912" t="s">
        <v>706</v>
      </c>
      <c r="G912">
        <v>28.5</v>
      </c>
    </row>
    <row r="913" spans="1:7" x14ac:dyDescent="0.3">
      <c r="A913" t="s">
        <v>104</v>
      </c>
      <c r="B913" t="s">
        <v>343</v>
      </c>
      <c r="C913" t="s">
        <v>1017</v>
      </c>
      <c r="D913" t="s">
        <v>2582</v>
      </c>
      <c r="E913" t="s">
        <v>705</v>
      </c>
      <c r="F913" t="s">
        <v>706</v>
      </c>
      <c r="G913">
        <v>28.45</v>
      </c>
    </row>
    <row r="914" spans="1:7" x14ac:dyDescent="0.3">
      <c r="A914" t="s">
        <v>104</v>
      </c>
      <c r="B914" t="s">
        <v>343</v>
      </c>
      <c r="C914" t="s">
        <v>1017</v>
      </c>
      <c r="D914" t="s">
        <v>2583</v>
      </c>
      <c r="E914" t="s">
        <v>705</v>
      </c>
      <c r="F914" t="s">
        <v>706</v>
      </c>
      <c r="G914">
        <v>28.45</v>
      </c>
    </row>
    <row r="915" spans="1:7" x14ac:dyDescent="0.3">
      <c r="A915" t="s">
        <v>104</v>
      </c>
      <c r="B915" t="s">
        <v>343</v>
      </c>
      <c r="C915" t="s">
        <v>1017</v>
      </c>
      <c r="D915" t="s">
        <v>2584</v>
      </c>
      <c r="E915" t="s">
        <v>705</v>
      </c>
      <c r="F915" t="s">
        <v>706</v>
      </c>
      <c r="G915">
        <v>28.45</v>
      </c>
    </row>
    <row r="916" spans="1:7" x14ac:dyDescent="0.3">
      <c r="A916" t="s">
        <v>104</v>
      </c>
      <c r="B916" t="s">
        <v>343</v>
      </c>
      <c r="C916" t="s">
        <v>1017</v>
      </c>
      <c r="D916" t="s">
        <v>2585</v>
      </c>
      <c r="E916" t="s">
        <v>705</v>
      </c>
      <c r="F916" t="s">
        <v>706</v>
      </c>
      <c r="G916">
        <v>28.45</v>
      </c>
    </row>
    <row r="917" spans="1:7" x14ac:dyDescent="0.3">
      <c r="A917" t="s">
        <v>104</v>
      </c>
      <c r="B917" t="s">
        <v>343</v>
      </c>
      <c r="C917" t="s">
        <v>1017</v>
      </c>
      <c r="D917" t="s">
        <v>2586</v>
      </c>
      <c r="E917" t="s">
        <v>705</v>
      </c>
      <c r="F917" t="s">
        <v>706</v>
      </c>
      <c r="G917">
        <v>28.45</v>
      </c>
    </row>
    <row r="918" spans="1:7" x14ac:dyDescent="0.3">
      <c r="A918" t="s">
        <v>104</v>
      </c>
      <c r="B918" t="s">
        <v>343</v>
      </c>
      <c r="C918" t="s">
        <v>1017</v>
      </c>
      <c r="D918" t="s">
        <v>2587</v>
      </c>
      <c r="E918" t="s">
        <v>705</v>
      </c>
      <c r="F918" t="s">
        <v>706</v>
      </c>
      <c r="G918">
        <v>28.45</v>
      </c>
    </row>
    <row r="919" spans="1:7" x14ac:dyDescent="0.3">
      <c r="A919" t="s">
        <v>104</v>
      </c>
      <c r="B919" t="s">
        <v>343</v>
      </c>
      <c r="C919" t="s">
        <v>1017</v>
      </c>
      <c r="D919" t="s">
        <v>2588</v>
      </c>
      <c r="E919" t="s">
        <v>705</v>
      </c>
      <c r="F919" t="s">
        <v>706</v>
      </c>
      <c r="G919">
        <v>28.45</v>
      </c>
    </row>
    <row r="920" spans="1:7" x14ac:dyDescent="0.3">
      <c r="A920" t="s">
        <v>104</v>
      </c>
      <c r="B920" t="s">
        <v>343</v>
      </c>
      <c r="C920" t="s">
        <v>1017</v>
      </c>
      <c r="D920" t="s">
        <v>2589</v>
      </c>
      <c r="E920" t="s">
        <v>705</v>
      </c>
      <c r="F920" t="s">
        <v>706</v>
      </c>
      <c r="G920">
        <v>28.45</v>
      </c>
    </row>
    <row r="921" spans="1:7" x14ac:dyDescent="0.3">
      <c r="A921" t="s">
        <v>104</v>
      </c>
      <c r="B921" t="s">
        <v>343</v>
      </c>
      <c r="C921" t="s">
        <v>1017</v>
      </c>
      <c r="D921" t="s">
        <v>2590</v>
      </c>
      <c r="E921" t="s">
        <v>705</v>
      </c>
      <c r="F921" t="s">
        <v>706</v>
      </c>
      <c r="G921">
        <v>28.45</v>
      </c>
    </row>
    <row r="922" spans="1:7" x14ac:dyDescent="0.3">
      <c r="A922" t="s">
        <v>104</v>
      </c>
      <c r="B922" t="s">
        <v>343</v>
      </c>
      <c r="C922" t="s">
        <v>1017</v>
      </c>
      <c r="D922" t="s">
        <v>2591</v>
      </c>
      <c r="E922" t="s">
        <v>705</v>
      </c>
      <c r="F922" t="s">
        <v>706</v>
      </c>
      <c r="G922">
        <v>28.45</v>
      </c>
    </row>
    <row r="923" spans="1:7" x14ac:dyDescent="0.3">
      <c r="A923" t="s">
        <v>104</v>
      </c>
      <c r="B923" t="s">
        <v>343</v>
      </c>
      <c r="C923" t="s">
        <v>1017</v>
      </c>
      <c r="D923" t="s">
        <v>2592</v>
      </c>
      <c r="E923" t="s">
        <v>705</v>
      </c>
      <c r="F923" t="s">
        <v>706</v>
      </c>
      <c r="G923">
        <v>28.45</v>
      </c>
    </row>
    <row r="924" spans="1:7" x14ac:dyDescent="0.3">
      <c r="A924" t="s">
        <v>104</v>
      </c>
      <c r="B924" t="s">
        <v>343</v>
      </c>
      <c r="C924" t="s">
        <v>3178</v>
      </c>
      <c r="D924" t="s">
        <v>3174</v>
      </c>
      <c r="E924" t="s">
        <v>3169</v>
      </c>
      <c r="F924" t="s">
        <v>3170</v>
      </c>
      <c r="G924">
        <v>58.85</v>
      </c>
    </row>
    <row r="925" spans="1:7" x14ac:dyDescent="0.3">
      <c r="A925" t="s">
        <v>104</v>
      </c>
      <c r="B925" t="s">
        <v>343</v>
      </c>
      <c r="C925" t="s">
        <v>5921</v>
      </c>
      <c r="D925" t="s">
        <v>5917</v>
      </c>
      <c r="E925" t="s">
        <v>1141</v>
      </c>
      <c r="F925" t="s">
        <v>1142</v>
      </c>
      <c r="G925">
        <v>130.19999999999999</v>
      </c>
    </row>
    <row r="926" spans="1:7" x14ac:dyDescent="0.3">
      <c r="A926" t="s">
        <v>104</v>
      </c>
      <c r="B926" t="s">
        <v>343</v>
      </c>
      <c r="C926" t="s">
        <v>1033</v>
      </c>
      <c r="D926" t="s">
        <v>1028</v>
      </c>
      <c r="E926" t="s">
        <v>360</v>
      </c>
      <c r="F926" t="s">
        <v>361</v>
      </c>
      <c r="G926">
        <v>209.8</v>
      </c>
    </row>
    <row r="927" spans="1:7" x14ac:dyDescent="0.3">
      <c r="A927" t="s">
        <v>104</v>
      </c>
      <c r="B927" t="s">
        <v>343</v>
      </c>
      <c r="C927" t="s">
        <v>250</v>
      </c>
      <c r="D927" t="s">
        <v>367</v>
      </c>
      <c r="E927" t="s">
        <v>246</v>
      </c>
      <c r="F927" t="s">
        <v>247</v>
      </c>
      <c r="G927">
        <v>23.9</v>
      </c>
    </row>
    <row r="928" spans="1:7" x14ac:dyDescent="0.3">
      <c r="A928" t="s">
        <v>104</v>
      </c>
      <c r="B928" t="s">
        <v>343</v>
      </c>
      <c r="C928" t="s">
        <v>186</v>
      </c>
      <c r="D928" t="s">
        <v>6533</v>
      </c>
      <c r="E928" t="s">
        <v>4223</v>
      </c>
      <c r="F928" t="s">
        <v>4224</v>
      </c>
      <c r="G928">
        <v>90</v>
      </c>
    </row>
    <row r="929" spans="1:7" x14ac:dyDescent="0.3">
      <c r="A929" t="s">
        <v>104</v>
      </c>
      <c r="B929" t="s">
        <v>343</v>
      </c>
      <c r="C929" t="s">
        <v>186</v>
      </c>
      <c r="D929" t="s">
        <v>6537</v>
      </c>
      <c r="E929" t="s">
        <v>4223</v>
      </c>
      <c r="F929" t="s">
        <v>4224</v>
      </c>
      <c r="G929">
        <v>132.1</v>
      </c>
    </row>
    <row r="930" spans="1:7" x14ac:dyDescent="0.3">
      <c r="A930" t="s">
        <v>104</v>
      </c>
      <c r="B930" t="s">
        <v>343</v>
      </c>
      <c r="C930" t="s">
        <v>186</v>
      </c>
      <c r="D930" t="s">
        <v>6540</v>
      </c>
      <c r="E930" t="s">
        <v>5602</v>
      </c>
      <c r="F930" t="s">
        <v>5603</v>
      </c>
      <c r="G930">
        <v>96.1</v>
      </c>
    </row>
    <row r="931" spans="1:7" x14ac:dyDescent="0.3">
      <c r="A931" t="s">
        <v>104</v>
      </c>
      <c r="B931" t="s">
        <v>549</v>
      </c>
      <c r="C931" t="s">
        <v>432</v>
      </c>
      <c r="D931" t="s">
        <v>2661</v>
      </c>
      <c r="E931" t="s">
        <v>559</v>
      </c>
      <c r="F931" t="s">
        <v>560</v>
      </c>
      <c r="G931">
        <v>54.9</v>
      </c>
    </row>
    <row r="932" spans="1:7" x14ac:dyDescent="0.3">
      <c r="A932" t="s">
        <v>104</v>
      </c>
      <c r="B932" t="s">
        <v>549</v>
      </c>
      <c r="C932" t="s">
        <v>2734</v>
      </c>
      <c r="D932" t="s">
        <v>2731</v>
      </c>
      <c r="E932" t="s">
        <v>1225</v>
      </c>
      <c r="F932" t="s">
        <v>1226</v>
      </c>
      <c r="G932">
        <v>470.7</v>
      </c>
    </row>
    <row r="933" spans="1:7" x14ac:dyDescent="0.3">
      <c r="A933" t="s">
        <v>104</v>
      </c>
      <c r="B933" t="s">
        <v>549</v>
      </c>
      <c r="C933" t="s">
        <v>78</v>
      </c>
      <c r="D933" t="s">
        <v>6447</v>
      </c>
      <c r="E933" t="s">
        <v>206</v>
      </c>
      <c r="F933" t="s">
        <v>207</v>
      </c>
      <c r="G933">
        <v>14</v>
      </c>
    </row>
    <row r="934" spans="1:7" x14ac:dyDescent="0.3">
      <c r="A934" t="s">
        <v>104</v>
      </c>
      <c r="B934" t="s">
        <v>549</v>
      </c>
      <c r="C934" t="s">
        <v>412</v>
      </c>
      <c r="D934" t="s">
        <v>556</v>
      </c>
      <c r="E934" t="s">
        <v>206</v>
      </c>
      <c r="F934" t="s">
        <v>207</v>
      </c>
      <c r="G934">
        <v>7.15</v>
      </c>
    </row>
    <row r="935" spans="1:7" x14ac:dyDescent="0.3">
      <c r="A935" t="s">
        <v>104</v>
      </c>
      <c r="B935" t="s">
        <v>549</v>
      </c>
      <c r="C935" t="s">
        <v>3131</v>
      </c>
      <c r="D935" t="s">
        <v>3127</v>
      </c>
      <c r="E935" t="s">
        <v>206</v>
      </c>
      <c r="F935" t="s">
        <v>207</v>
      </c>
      <c r="G935">
        <v>6.5</v>
      </c>
    </row>
    <row r="936" spans="1:7" x14ac:dyDescent="0.3">
      <c r="A936" t="s">
        <v>104</v>
      </c>
      <c r="B936" t="s">
        <v>549</v>
      </c>
      <c r="C936" t="s">
        <v>584</v>
      </c>
      <c r="D936" t="s">
        <v>1171</v>
      </c>
      <c r="E936" t="s">
        <v>1173</v>
      </c>
      <c r="F936" t="s">
        <v>1174</v>
      </c>
      <c r="G936">
        <v>10.1</v>
      </c>
    </row>
    <row r="937" spans="1:7" x14ac:dyDescent="0.3">
      <c r="A937" t="s">
        <v>104</v>
      </c>
      <c r="B937" t="s">
        <v>549</v>
      </c>
      <c r="C937" t="s">
        <v>5031</v>
      </c>
      <c r="D937" t="s">
        <v>5027</v>
      </c>
      <c r="E937" t="s">
        <v>547</v>
      </c>
      <c r="F937" t="s">
        <v>548</v>
      </c>
      <c r="G937">
        <v>396</v>
      </c>
    </row>
    <row r="938" spans="1:7" x14ac:dyDescent="0.3">
      <c r="A938" t="s">
        <v>104</v>
      </c>
      <c r="B938" t="s">
        <v>549</v>
      </c>
      <c r="C938" t="s">
        <v>5031</v>
      </c>
      <c r="D938" t="s">
        <v>5600</v>
      </c>
      <c r="E938" t="s">
        <v>5602</v>
      </c>
      <c r="F938" t="s">
        <v>5603</v>
      </c>
      <c r="G938">
        <v>287.60000000000002</v>
      </c>
    </row>
    <row r="939" spans="1:7" x14ac:dyDescent="0.3">
      <c r="A939" t="s">
        <v>104</v>
      </c>
      <c r="B939" t="s">
        <v>549</v>
      </c>
      <c r="C939" t="s">
        <v>5031</v>
      </c>
      <c r="D939" t="s">
        <v>5032</v>
      </c>
      <c r="E939" t="s">
        <v>1225</v>
      </c>
      <c r="F939" t="s">
        <v>1226</v>
      </c>
      <c r="G939">
        <v>430</v>
      </c>
    </row>
    <row r="940" spans="1:7" x14ac:dyDescent="0.3">
      <c r="A940" t="s">
        <v>104</v>
      </c>
      <c r="B940" t="s">
        <v>549</v>
      </c>
      <c r="C940" t="s">
        <v>564</v>
      </c>
      <c r="D940" t="s">
        <v>854</v>
      </c>
      <c r="E940" t="s">
        <v>559</v>
      </c>
      <c r="F940" t="s">
        <v>560</v>
      </c>
      <c r="G940">
        <v>59</v>
      </c>
    </row>
    <row r="941" spans="1:7" x14ac:dyDescent="0.3">
      <c r="A941" t="s">
        <v>104</v>
      </c>
      <c r="B941" t="s">
        <v>549</v>
      </c>
      <c r="C941" t="s">
        <v>564</v>
      </c>
      <c r="D941" t="s">
        <v>858</v>
      </c>
      <c r="E941" t="s">
        <v>559</v>
      </c>
      <c r="F941" t="s">
        <v>560</v>
      </c>
      <c r="G941">
        <v>54.88</v>
      </c>
    </row>
    <row r="942" spans="1:7" x14ac:dyDescent="0.3">
      <c r="A942" t="s">
        <v>104</v>
      </c>
      <c r="B942" t="s">
        <v>549</v>
      </c>
      <c r="C942" t="s">
        <v>564</v>
      </c>
      <c r="D942" t="s">
        <v>3266</v>
      </c>
      <c r="E942" t="s">
        <v>559</v>
      </c>
      <c r="F942" t="s">
        <v>560</v>
      </c>
      <c r="G942">
        <v>49.9</v>
      </c>
    </row>
    <row r="943" spans="1:7" x14ac:dyDescent="0.3">
      <c r="A943" t="s">
        <v>104</v>
      </c>
      <c r="B943" t="s">
        <v>549</v>
      </c>
      <c r="C943" t="s">
        <v>564</v>
      </c>
      <c r="D943" t="s">
        <v>557</v>
      </c>
      <c r="E943" t="s">
        <v>559</v>
      </c>
      <c r="F943" t="s">
        <v>560</v>
      </c>
      <c r="G943">
        <v>48.5</v>
      </c>
    </row>
    <row r="944" spans="1:7" x14ac:dyDescent="0.3">
      <c r="A944" t="s">
        <v>104</v>
      </c>
      <c r="B944" t="s">
        <v>549</v>
      </c>
      <c r="C944" t="s">
        <v>564</v>
      </c>
      <c r="D944" t="s">
        <v>1170</v>
      </c>
      <c r="E944" t="s">
        <v>559</v>
      </c>
      <c r="F944" t="s">
        <v>560</v>
      </c>
      <c r="G944">
        <v>98.75</v>
      </c>
    </row>
    <row r="945" spans="1:7" x14ac:dyDescent="0.3">
      <c r="A945" t="s">
        <v>104</v>
      </c>
      <c r="B945" t="s">
        <v>549</v>
      </c>
      <c r="C945" t="s">
        <v>1169</v>
      </c>
      <c r="D945" t="s">
        <v>2662</v>
      </c>
      <c r="E945" t="s">
        <v>253</v>
      </c>
      <c r="F945" t="s">
        <v>254</v>
      </c>
      <c r="G945">
        <v>132.30000000000001</v>
      </c>
    </row>
    <row r="946" spans="1:7" x14ac:dyDescent="0.3">
      <c r="A946" t="s">
        <v>104</v>
      </c>
      <c r="B946" t="s">
        <v>549</v>
      </c>
      <c r="C946" t="s">
        <v>1169</v>
      </c>
      <c r="D946" t="s">
        <v>2666</v>
      </c>
      <c r="E946" t="s">
        <v>253</v>
      </c>
      <c r="F946" t="s">
        <v>254</v>
      </c>
      <c r="G946">
        <v>101.7</v>
      </c>
    </row>
    <row r="947" spans="1:7" x14ac:dyDescent="0.3">
      <c r="A947" t="s">
        <v>104</v>
      </c>
      <c r="B947" t="s">
        <v>549</v>
      </c>
      <c r="C947" t="s">
        <v>1169</v>
      </c>
      <c r="D947" t="s">
        <v>2669</v>
      </c>
      <c r="E947" t="s">
        <v>253</v>
      </c>
      <c r="F947" t="s">
        <v>254</v>
      </c>
      <c r="G947">
        <v>117.75</v>
      </c>
    </row>
    <row r="948" spans="1:7" x14ac:dyDescent="0.3">
      <c r="A948" t="s">
        <v>104</v>
      </c>
      <c r="B948" t="s">
        <v>549</v>
      </c>
      <c r="C948" t="s">
        <v>1169</v>
      </c>
      <c r="D948" t="s">
        <v>1165</v>
      </c>
      <c r="E948" t="s">
        <v>253</v>
      </c>
      <c r="F948" t="s">
        <v>254</v>
      </c>
      <c r="G948">
        <v>135</v>
      </c>
    </row>
    <row r="949" spans="1:7" x14ac:dyDescent="0.3">
      <c r="A949" t="s">
        <v>104</v>
      </c>
      <c r="B949" t="s">
        <v>549</v>
      </c>
      <c r="C949" t="s">
        <v>554</v>
      </c>
      <c r="D949" t="s">
        <v>4613</v>
      </c>
      <c r="E949" t="s">
        <v>547</v>
      </c>
      <c r="F949" t="s">
        <v>548</v>
      </c>
      <c r="G949">
        <v>120</v>
      </c>
    </row>
    <row r="950" spans="1:7" x14ac:dyDescent="0.3">
      <c r="A950" t="s">
        <v>104</v>
      </c>
      <c r="B950" t="s">
        <v>549</v>
      </c>
      <c r="C950" t="s">
        <v>554</v>
      </c>
      <c r="D950" t="s">
        <v>4614</v>
      </c>
      <c r="E950" t="s">
        <v>547</v>
      </c>
      <c r="F950" t="s">
        <v>548</v>
      </c>
      <c r="G950">
        <v>92.7</v>
      </c>
    </row>
    <row r="951" spans="1:7" x14ac:dyDescent="0.3">
      <c r="A951" t="s">
        <v>104</v>
      </c>
      <c r="B951" t="s">
        <v>549</v>
      </c>
      <c r="C951" t="s">
        <v>554</v>
      </c>
      <c r="D951" t="s">
        <v>1233</v>
      </c>
      <c r="E951" t="s">
        <v>547</v>
      </c>
      <c r="F951" t="s">
        <v>548</v>
      </c>
      <c r="G951">
        <v>105</v>
      </c>
    </row>
    <row r="952" spans="1:7" x14ac:dyDescent="0.3">
      <c r="A952" t="s">
        <v>104</v>
      </c>
      <c r="B952" t="s">
        <v>549</v>
      </c>
      <c r="C952" t="s">
        <v>554</v>
      </c>
      <c r="D952" t="s">
        <v>1163</v>
      </c>
      <c r="E952" t="s">
        <v>253</v>
      </c>
      <c r="F952" t="s">
        <v>254</v>
      </c>
      <c r="G952">
        <v>89.5</v>
      </c>
    </row>
    <row r="953" spans="1:7" x14ac:dyDescent="0.3">
      <c r="A953" t="s">
        <v>104</v>
      </c>
      <c r="B953" t="s">
        <v>549</v>
      </c>
      <c r="C953" t="s">
        <v>554</v>
      </c>
      <c r="D953" t="s">
        <v>847</v>
      </c>
      <c r="E953" t="s">
        <v>547</v>
      </c>
      <c r="F953" t="s">
        <v>548</v>
      </c>
      <c r="G953">
        <v>108.75</v>
      </c>
    </row>
    <row r="954" spans="1:7" x14ac:dyDescent="0.3">
      <c r="A954" t="s">
        <v>104</v>
      </c>
      <c r="B954" t="s">
        <v>549</v>
      </c>
      <c r="C954" t="s">
        <v>554</v>
      </c>
      <c r="D954" t="s">
        <v>1533</v>
      </c>
      <c r="E954" t="s">
        <v>547</v>
      </c>
      <c r="F954" t="s">
        <v>548</v>
      </c>
      <c r="G954">
        <v>97.6</v>
      </c>
    </row>
    <row r="955" spans="1:7" x14ac:dyDescent="0.3">
      <c r="A955" t="s">
        <v>104</v>
      </c>
      <c r="B955" t="s">
        <v>549</v>
      </c>
      <c r="C955" t="s">
        <v>554</v>
      </c>
      <c r="D955" t="s">
        <v>850</v>
      </c>
      <c r="E955" t="s">
        <v>547</v>
      </c>
      <c r="F955" t="s">
        <v>548</v>
      </c>
      <c r="G955">
        <v>111</v>
      </c>
    </row>
    <row r="956" spans="1:7" x14ac:dyDescent="0.3">
      <c r="A956" t="s">
        <v>104</v>
      </c>
      <c r="B956" t="s">
        <v>549</v>
      </c>
      <c r="C956" t="s">
        <v>554</v>
      </c>
      <c r="D956" t="s">
        <v>2305</v>
      </c>
      <c r="E956" t="s">
        <v>253</v>
      </c>
      <c r="F956" t="s">
        <v>254</v>
      </c>
      <c r="G956">
        <v>115</v>
      </c>
    </row>
    <row r="957" spans="1:7" x14ac:dyDescent="0.3">
      <c r="A957" t="s">
        <v>104</v>
      </c>
      <c r="B957" t="s">
        <v>549</v>
      </c>
      <c r="C957" t="s">
        <v>554</v>
      </c>
      <c r="D957" t="s">
        <v>545</v>
      </c>
      <c r="E957" t="s">
        <v>547</v>
      </c>
      <c r="F957" t="s">
        <v>548</v>
      </c>
      <c r="G957">
        <v>126.7</v>
      </c>
    </row>
    <row r="958" spans="1:7" x14ac:dyDescent="0.3">
      <c r="A958" t="s">
        <v>104</v>
      </c>
      <c r="B958" t="s">
        <v>549</v>
      </c>
      <c r="C958" t="s">
        <v>554</v>
      </c>
      <c r="D958" t="s">
        <v>2308</v>
      </c>
      <c r="E958" t="s">
        <v>253</v>
      </c>
      <c r="F958" t="s">
        <v>254</v>
      </c>
      <c r="G958">
        <v>126.7</v>
      </c>
    </row>
    <row r="959" spans="1:7" x14ac:dyDescent="0.3">
      <c r="A959" t="s">
        <v>104</v>
      </c>
      <c r="B959" t="s">
        <v>549</v>
      </c>
      <c r="C959" t="s">
        <v>2265</v>
      </c>
      <c r="D959" t="s">
        <v>4612</v>
      </c>
      <c r="E959" t="s">
        <v>547</v>
      </c>
      <c r="F959" t="s">
        <v>548</v>
      </c>
      <c r="G959">
        <v>60</v>
      </c>
    </row>
    <row r="960" spans="1:7" x14ac:dyDescent="0.3">
      <c r="A960" t="s">
        <v>104</v>
      </c>
      <c r="B960" t="s">
        <v>549</v>
      </c>
      <c r="C960" t="s">
        <v>2265</v>
      </c>
      <c r="D960" t="s">
        <v>2660</v>
      </c>
      <c r="E960" t="s">
        <v>559</v>
      </c>
      <c r="F960" t="s">
        <v>560</v>
      </c>
      <c r="G960">
        <v>56</v>
      </c>
    </row>
    <row r="961" spans="1:7" x14ac:dyDescent="0.3">
      <c r="A961" t="s">
        <v>104</v>
      </c>
      <c r="B961" t="s">
        <v>549</v>
      </c>
      <c r="C961" t="s">
        <v>2265</v>
      </c>
      <c r="D961" t="s">
        <v>2261</v>
      </c>
      <c r="E961" t="s">
        <v>547</v>
      </c>
      <c r="F961" t="s">
        <v>548</v>
      </c>
      <c r="G961">
        <v>40.75</v>
      </c>
    </row>
    <row r="962" spans="1:7" x14ac:dyDescent="0.3">
      <c r="A962" t="s">
        <v>104</v>
      </c>
      <c r="B962" t="s">
        <v>549</v>
      </c>
      <c r="C962" t="s">
        <v>4896</v>
      </c>
      <c r="D962" t="s">
        <v>6658</v>
      </c>
      <c r="E962" t="s">
        <v>559</v>
      </c>
      <c r="F962" t="s">
        <v>560</v>
      </c>
      <c r="G962">
        <v>20</v>
      </c>
    </row>
    <row r="963" spans="1:7" x14ac:dyDescent="0.3">
      <c r="A963" t="s">
        <v>104</v>
      </c>
      <c r="B963" t="s">
        <v>549</v>
      </c>
      <c r="C963" t="s">
        <v>889</v>
      </c>
      <c r="D963" t="s">
        <v>3263</v>
      </c>
      <c r="E963" t="s">
        <v>86</v>
      </c>
      <c r="F963" t="s">
        <v>87</v>
      </c>
      <c r="G963">
        <v>3.19</v>
      </c>
    </row>
    <row r="964" spans="1:7" x14ac:dyDescent="0.3">
      <c r="A964" t="s">
        <v>104</v>
      </c>
      <c r="B964" t="s">
        <v>549</v>
      </c>
      <c r="C964" t="s">
        <v>577</v>
      </c>
      <c r="D964" t="s">
        <v>569</v>
      </c>
      <c r="E964" t="s">
        <v>571</v>
      </c>
      <c r="F964" t="s">
        <v>572</v>
      </c>
      <c r="G964">
        <v>133.4</v>
      </c>
    </row>
    <row r="965" spans="1:7" x14ac:dyDescent="0.3">
      <c r="A965" t="s">
        <v>104</v>
      </c>
      <c r="B965" t="s">
        <v>549</v>
      </c>
      <c r="C965" t="s">
        <v>1830</v>
      </c>
      <c r="D965" t="s">
        <v>1826</v>
      </c>
      <c r="E965" t="s">
        <v>571</v>
      </c>
      <c r="F965" t="s">
        <v>572</v>
      </c>
      <c r="G965">
        <v>15.15</v>
      </c>
    </row>
    <row r="966" spans="1:7" x14ac:dyDescent="0.3">
      <c r="A966" t="s">
        <v>104</v>
      </c>
      <c r="B966" t="s">
        <v>549</v>
      </c>
      <c r="C966" t="s">
        <v>137</v>
      </c>
      <c r="D966" t="s">
        <v>6655</v>
      </c>
      <c r="E966" t="s">
        <v>5602</v>
      </c>
      <c r="F966" t="s">
        <v>5603</v>
      </c>
      <c r="G966">
        <v>103.4</v>
      </c>
    </row>
    <row r="967" spans="1:7" x14ac:dyDescent="0.3">
      <c r="A967" t="s">
        <v>104</v>
      </c>
      <c r="B967" t="s">
        <v>549</v>
      </c>
      <c r="C967" t="s">
        <v>568</v>
      </c>
      <c r="D967" t="s">
        <v>4247</v>
      </c>
      <c r="E967" t="s">
        <v>547</v>
      </c>
      <c r="F967" t="s">
        <v>548</v>
      </c>
      <c r="G967">
        <v>23.59</v>
      </c>
    </row>
    <row r="968" spans="1:7" x14ac:dyDescent="0.3">
      <c r="A968" t="s">
        <v>104</v>
      </c>
      <c r="B968" t="s">
        <v>549</v>
      </c>
      <c r="C968" t="s">
        <v>568</v>
      </c>
      <c r="D968" t="s">
        <v>3267</v>
      </c>
      <c r="E968" t="s">
        <v>559</v>
      </c>
      <c r="F968" t="s">
        <v>560</v>
      </c>
      <c r="G968">
        <v>18.3</v>
      </c>
    </row>
    <row r="969" spans="1:7" x14ac:dyDescent="0.3">
      <c r="A969" t="s">
        <v>104</v>
      </c>
      <c r="B969" t="s">
        <v>549</v>
      </c>
      <c r="C969" t="s">
        <v>568</v>
      </c>
      <c r="D969" t="s">
        <v>859</v>
      </c>
      <c r="E969" t="s">
        <v>559</v>
      </c>
      <c r="F969" t="s">
        <v>560</v>
      </c>
      <c r="G969">
        <v>17.46</v>
      </c>
    </row>
    <row r="970" spans="1:7" x14ac:dyDescent="0.3">
      <c r="A970" t="s">
        <v>104</v>
      </c>
      <c r="B970" t="s">
        <v>549</v>
      </c>
      <c r="C970" t="s">
        <v>568</v>
      </c>
      <c r="D970" t="s">
        <v>565</v>
      </c>
      <c r="E970" t="s">
        <v>559</v>
      </c>
      <c r="F970" t="s">
        <v>560</v>
      </c>
      <c r="G970">
        <v>22</v>
      </c>
    </row>
    <row r="971" spans="1:7" x14ac:dyDescent="0.3">
      <c r="A971" t="s">
        <v>104</v>
      </c>
      <c r="B971" t="s">
        <v>549</v>
      </c>
      <c r="C971" t="s">
        <v>6668</v>
      </c>
      <c r="D971" t="s">
        <v>6664</v>
      </c>
      <c r="E971" t="s">
        <v>5602</v>
      </c>
      <c r="F971" t="s">
        <v>5603</v>
      </c>
      <c r="G971">
        <v>66</v>
      </c>
    </row>
    <row r="972" spans="1:7" x14ac:dyDescent="0.3">
      <c r="A972" t="s">
        <v>104</v>
      </c>
      <c r="B972" t="s">
        <v>549</v>
      </c>
      <c r="C972" t="s">
        <v>6668</v>
      </c>
      <c r="D972" t="s">
        <v>6669</v>
      </c>
      <c r="E972" t="s">
        <v>5602</v>
      </c>
      <c r="F972" t="s">
        <v>5603</v>
      </c>
      <c r="G972">
        <v>74</v>
      </c>
    </row>
    <row r="973" spans="1:7" x14ac:dyDescent="0.3">
      <c r="A973" t="s">
        <v>104</v>
      </c>
      <c r="B973" t="s">
        <v>549</v>
      </c>
      <c r="C973" t="s">
        <v>1228</v>
      </c>
      <c r="D973" t="s">
        <v>2725</v>
      </c>
      <c r="E973" t="s">
        <v>1225</v>
      </c>
      <c r="F973" t="s">
        <v>1226</v>
      </c>
      <c r="G973">
        <v>1545</v>
      </c>
    </row>
    <row r="974" spans="1:7" x14ac:dyDescent="0.3">
      <c r="A974" t="s">
        <v>104</v>
      </c>
      <c r="B974" t="s">
        <v>549</v>
      </c>
      <c r="C974" t="s">
        <v>1228</v>
      </c>
      <c r="D974" t="s">
        <v>2726</v>
      </c>
      <c r="E974" t="s">
        <v>1225</v>
      </c>
      <c r="F974" t="s">
        <v>1226</v>
      </c>
      <c r="G974">
        <v>1534</v>
      </c>
    </row>
    <row r="975" spans="1:7" x14ac:dyDescent="0.3">
      <c r="A975" t="s">
        <v>104</v>
      </c>
      <c r="B975" t="s">
        <v>549</v>
      </c>
      <c r="C975" t="s">
        <v>1228</v>
      </c>
      <c r="D975" t="s">
        <v>2727</v>
      </c>
      <c r="E975" t="s">
        <v>1225</v>
      </c>
      <c r="F975" t="s">
        <v>1226</v>
      </c>
      <c r="G975">
        <v>1545</v>
      </c>
    </row>
    <row r="976" spans="1:7" x14ac:dyDescent="0.3">
      <c r="A976" t="s">
        <v>104</v>
      </c>
      <c r="B976" t="s">
        <v>549</v>
      </c>
      <c r="C976" t="s">
        <v>1228</v>
      </c>
      <c r="D976" t="s">
        <v>2728</v>
      </c>
      <c r="E976" t="s">
        <v>1225</v>
      </c>
      <c r="F976" t="s">
        <v>1226</v>
      </c>
      <c r="G976">
        <v>1553.9</v>
      </c>
    </row>
    <row r="977" spans="1:7" x14ac:dyDescent="0.3">
      <c r="A977" t="s">
        <v>104</v>
      </c>
      <c r="B977" t="s">
        <v>549</v>
      </c>
      <c r="C977" t="s">
        <v>1228</v>
      </c>
      <c r="D977" t="s">
        <v>2301</v>
      </c>
      <c r="E977" t="s">
        <v>1225</v>
      </c>
      <c r="F977" t="s">
        <v>1226</v>
      </c>
      <c r="G977">
        <v>1534</v>
      </c>
    </row>
    <row r="978" spans="1:7" x14ac:dyDescent="0.3">
      <c r="A978" t="s">
        <v>104</v>
      </c>
      <c r="B978" t="s">
        <v>549</v>
      </c>
      <c r="C978" t="s">
        <v>1228</v>
      </c>
      <c r="D978" t="s">
        <v>2302</v>
      </c>
      <c r="E978" t="s">
        <v>1225</v>
      </c>
      <c r="F978" t="s">
        <v>1226</v>
      </c>
      <c r="G978">
        <v>1540</v>
      </c>
    </row>
    <row r="979" spans="1:7" x14ac:dyDescent="0.3">
      <c r="A979" t="s">
        <v>104</v>
      </c>
      <c r="B979" t="s">
        <v>549</v>
      </c>
      <c r="C979" t="s">
        <v>1228</v>
      </c>
      <c r="D979" t="s">
        <v>2303</v>
      </c>
      <c r="E979" t="s">
        <v>1225</v>
      </c>
      <c r="F979" t="s">
        <v>1226</v>
      </c>
      <c r="G979">
        <v>1534</v>
      </c>
    </row>
    <row r="980" spans="1:7" x14ac:dyDescent="0.3">
      <c r="A980" t="s">
        <v>104</v>
      </c>
      <c r="B980" t="s">
        <v>549</v>
      </c>
      <c r="C980" t="s">
        <v>1228</v>
      </c>
      <c r="D980" t="s">
        <v>2304</v>
      </c>
      <c r="E980" t="s">
        <v>1225</v>
      </c>
      <c r="F980" t="s">
        <v>1226</v>
      </c>
      <c r="G980">
        <v>1543</v>
      </c>
    </row>
    <row r="981" spans="1:7" x14ac:dyDescent="0.3">
      <c r="A981" t="s">
        <v>104</v>
      </c>
      <c r="B981" t="s">
        <v>549</v>
      </c>
      <c r="C981" t="s">
        <v>1228</v>
      </c>
      <c r="D981" t="s">
        <v>1822</v>
      </c>
      <c r="E981" t="s">
        <v>1225</v>
      </c>
      <c r="F981" t="s">
        <v>1226</v>
      </c>
      <c r="G981">
        <v>1549.5</v>
      </c>
    </row>
    <row r="982" spans="1:7" x14ac:dyDescent="0.3">
      <c r="A982" t="s">
        <v>104</v>
      </c>
      <c r="B982" t="s">
        <v>549</v>
      </c>
      <c r="C982" t="s">
        <v>1228</v>
      </c>
      <c r="D982" t="s">
        <v>1823</v>
      </c>
      <c r="E982" t="s">
        <v>1225</v>
      </c>
      <c r="F982" t="s">
        <v>1226</v>
      </c>
      <c r="G982">
        <v>1543</v>
      </c>
    </row>
    <row r="983" spans="1:7" x14ac:dyDescent="0.3">
      <c r="A983" t="s">
        <v>104</v>
      </c>
      <c r="B983" t="s">
        <v>549</v>
      </c>
      <c r="C983" t="s">
        <v>1228</v>
      </c>
      <c r="D983" t="s">
        <v>1824</v>
      </c>
      <c r="E983" t="s">
        <v>1225</v>
      </c>
      <c r="F983" t="s">
        <v>1226</v>
      </c>
      <c r="G983">
        <v>1424</v>
      </c>
    </row>
    <row r="984" spans="1:7" x14ac:dyDescent="0.3">
      <c r="A984" t="s">
        <v>104</v>
      </c>
      <c r="B984" t="s">
        <v>549</v>
      </c>
      <c r="C984" t="s">
        <v>1228</v>
      </c>
      <c r="D984" t="s">
        <v>1825</v>
      </c>
      <c r="E984" t="s">
        <v>547</v>
      </c>
      <c r="F984" t="s">
        <v>548</v>
      </c>
      <c r="G984">
        <v>1138</v>
      </c>
    </row>
    <row r="985" spans="1:7" x14ac:dyDescent="0.3">
      <c r="A985" t="s">
        <v>104</v>
      </c>
      <c r="B985" t="s">
        <v>549</v>
      </c>
      <c r="C985" t="s">
        <v>1228</v>
      </c>
      <c r="D985" t="s">
        <v>2729</v>
      </c>
      <c r="E985" t="s">
        <v>1225</v>
      </c>
      <c r="F985" t="s">
        <v>1226</v>
      </c>
      <c r="G985">
        <v>1436</v>
      </c>
    </row>
    <row r="986" spans="1:7" x14ac:dyDescent="0.3">
      <c r="A986" t="s">
        <v>104</v>
      </c>
      <c r="B986" t="s">
        <v>549</v>
      </c>
      <c r="C986" t="s">
        <v>1228</v>
      </c>
      <c r="D986" t="s">
        <v>2730</v>
      </c>
      <c r="E986" t="s">
        <v>1225</v>
      </c>
      <c r="F986" t="s">
        <v>1226</v>
      </c>
      <c r="G986">
        <v>1436</v>
      </c>
    </row>
    <row r="987" spans="1:7" x14ac:dyDescent="0.3">
      <c r="A987" t="s">
        <v>104</v>
      </c>
      <c r="B987" t="s">
        <v>549</v>
      </c>
      <c r="C987" t="s">
        <v>1228</v>
      </c>
      <c r="D987" t="s">
        <v>4610</v>
      </c>
      <c r="E987" t="s">
        <v>3383</v>
      </c>
      <c r="F987" t="s">
        <v>3384</v>
      </c>
      <c r="G987">
        <v>1009</v>
      </c>
    </row>
    <row r="988" spans="1:7" x14ac:dyDescent="0.3">
      <c r="A988" t="s">
        <v>104</v>
      </c>
      <c r="B988" t="s">
        <v>549</v>
      </c>
      <c r="C988" t="s">
        <v>1228</v>
      </c>
      <c r="D988" t="s">
        <v>4611</v>
      </c>
      <c r="E988" t="s">
        <v>547</v>
      </c>
      <c r="F988" t="s">
        <v>548</v>
      </c>
      <c r="G988">
        <v>969.7</v>
      </c>
    </row>
    <row r="989" spans="1:7" x14ac:dyDescent="0.3">
      <c r="A989" t="s">
        <v>104</v>
      </c>
      <c r="B989" t="s">
        <v>549</v>
      </c>
      <c r="C989" t="s">
        <v>1228</v>
      </c>
      <c r="D989" t="s">
        <v>2735</v>
      </c>
      <c r="E989" t="s">
        <v>1225</v>
      </c>
      <c r="F989" t="s">
        <v>1226</v>
      </c>
      <c r="G989">
        <v>1643</v>
      </c>
    </row>
    <row r="990" spans="1:7" x14ac:dyDescent="0.3">
      <c r="A990" t="s">
        <v>104</v>
      </c>
      <c r="B990" t="s">
        <v>549</v>
      </c>
      <c r="C990" t="s">
        <v>1228</v>
      </c>
      <c r="D990" t="s">
        <v>2736</v>
      </c>
      <c r="E990" t="s">
        <v>1225</v>
      </c>
      <c r="F990" t="s">
        <v>1226</v>
      </c>
      <c r="G990">
        <v>1644</v>
      </c>
    </row>
    <row r="991" spans="1:7" x14ac:dyDescent="0.3">
      <c r="A991" t="s">
        <v>104</v>
      </c>
      <c r="B991" t="s">
        <v>549</v>
      </c>
      <c r="C991" t="s">
        <v>1228</v>
      </c>
      <c r="D991" t="s">
        <v>1223</v>
      </c>
      <c r="E991" t="s">
        <v>1225</v>
      </c>
      <c r="F991" t="s">
        <v>1226</v>
      </c>
      <c r="G991">
        <v>1347</v>
      </c>
    </row>
    <row r="992" spans="1:7" x14ac:dyDescent="0.3">
      <c r="A992" t="s">
        <v>104</v>
      </c>
      <c r="B992" t="s">
        <v>549</v>
      </c>
      <c r="C992" t="s">
        <v>1228</v>
      </c>
      <c r="D992" t="s">
        <v>1229</v>
      </c>
      <c r="E992" t="s">
        <v>1225</v>
      </c>
      <c r="F992" t="s">
        <v>1226</v>
      </c>
      <c r="G992">
        <v>1347</v>
      </c>
    </row>
    <row r="993" spans="1:7" x14ac:dyDescent="0.3">
      <c r="A993" t="s">
        <v>104</v>
      </c>
      <c r="B993" t="s">
        <v>549</v>
      </c>
      <c r="C993" t="s">
        <v>1228</v>
      </c>
      <c r="D993" t="s">
        <v>2737</v>
      </c>
      <c r="E993" t="s">
        <v>1225</v>
      </c>
      <c r="F993" t="s">
        <v>1226</v>
      </c>
      <c r="G993">
        <v>1623</v>
      </c>
    </row>
    <row r="994" spans="1:7" x14ac:dyDescent="0.3">
      <c r="A994" t="s">
        <v>104</v>
      </c>
      <c r="B994" t="s">
        <v>549</v>
      </c>
      <c r="C994" t="s">
        <v>1228</v>
      </c>
      <c r="D994" t="s">
        <v>2738</v>
      </c>
      <c r="E994" t="s">
        <v>1225</v>
      </c>
      <c r="F994" t="s">
        <v>1226</v>
      </c>
      <c r="G994">
        <v>1629</v>
      </c>
    </row>
    <row r="995" spans="1:7" x14ac:dyDescent="0.3">
      <c r="A995" t="s">
        <v>104</v>
      </c>
      <c r="B995" t="s">
        <v>549</v>
      </c>
      <c r="C995" t="s">
        <v>1228</v>
      </c>
      <c r="D995" t="s">
        <v>2739</v>
      </c>
      <c r="E995" t="s">
        <v>1225</v>
      </c>
      <c r="F995" t="s">
        <v>1226</v>
      </c>
      <c r="G995">
        <v>1646</v>
      </c>
    </row>
    <row r="996" spans="1:7" x14ac:dyDescent="0.3">
      <c r="A996" t="s">
        <v>104</v>
      </c>
      <c r="B996" t="s">
        <v>549</v>
      </c>
      <c r="C996" t="s">
        <v>1228</v>
      </c>
      <c r="D996" t="s">
        <v>1527</v>
      </c>
      <c r="E996" t="s">
        <v>1225</v>
      </c>
      <c r="F996" t="s">
        <v>1226</v>
      </c>
      <c r="G996">
        <v>1084</v>
      </c>
    </row>
    <row r="997" spans="1:7" x14ac:dyDescent="0.3">
      <c r="A997" t="s">
        <v>104</v>
      </c>
      <c r="B997" t="s">
        <v>549</v>
      </c>
      <c r="C997" t="s">
        <v>1228</v>
      </c>
      <c r="D997" t="s">
        <v>1528</v>
      </c>
      <c r="E997" t="s">
        <v>1225</v>
      </c>
      <c r="F997" t="s">
        <v>1226</v>
      </c>
      <c r="G997">
        <v>1096</v>
      </c>
    </row>
    <row r="998" spans="1:7" x14ac:dyDescent="0.3">
      <c r="A998" t="s">
        <v>104</v>
      </c>
      <c r="B998" t="s">
        <v>549</v>
      </c>
      <c r="C998" t="s">
        <v>1228</v>
      </c>
      <c r="D998" t="s">
        <v>1529</v>
      </c>
      <c r="E998" t="s">
        <v>1225</v>
      </c>
      <c r="F998" t="s">
        <v>1226</v>
      </c>
      <c r="G998">
        <v>1107</v>
      </c>
    </row>
    <row r="999" spans="1:7" x14ac:dyDescent="0.3">
      <c r="A999" t="s">
        <v>104</v>
      </c>
      <c r="B999" t="s">
        <v>549</v>
      </c>
      <c r="C999" t="s">
        <v>1228</v>
      </c>
      <c r="D999" t="s">
        <v>1530</v>
      </c>
      <c r="E999" t="s">
        <v>1225</v>
      </c>
      <c r="F999" t="s">
        <v>1226</v>
      </c>
      <c r="G999">
        <v>1107</v>
      </c>
    </row>
    <row r="1000" spans="1:7" x14ac:dyDescent="0.3">
      <c r="A1000" t="s">
        <v>104</v>
      </c>
      <c r="B1000" t="s">
        <v>549</v>
      </c>
      <c r="C1000" t="s">
        <v>1228</v>
      </c>
      <c r="D1000" t="s">
        <v>1531</v>
      </c>
      <c r="E1000" t="s">
        <v>1225</v>
      </c>
      <c r="F1000" t="s">
        <v>1226</v>
      </c>
      <c r="G1000">
        <v>1107</v>
      </c>
    </row>
    <row r="1001" spans="1:7" x14ac:dyDescent="0.3">
      <c r="A1001" t="s">
        <v>104</v>
      </c>
      <c r="B1001" t="s">
        <v>549</v>
      </c>
      <c r="C1001" t="s">
        <v>1228</v>
      </c>
      <c r="D1001" t="s">
        <v>1532</v>
      </c>
      <c r="E1001" t="s">
        <v>1225</v>
      </c>
      <c r="F1001" t="s">
        <v>1226</v>
      </c>
      <c r="G1001">
        <v>1114</v>
      </c>
    </row>
    <row r="1002" spans="1:7" x14ac:dyDescent="0.3">
      <c r="A1002" t="s">
        <v>104</v>
      </c>
      <c r="B1002" t="s">
        <v>549</v>
      </c>
      <c r="C1002" t="s">
        <v>1228</v>
      </c>
      <c r="D1002" t="s">
        <v>1230</v>
      </c>
      <c r="E1002" t="s">
        <v>1225</v>
      </c>
      <c r="F1002" t="s">
        <v>1226</v>
      </c>
      <c r="G1002">
        <v>1365</v>
      </c>
    </row>
    <row r="1003" spans="1:7" x14ac:dyDescent="0.3">
      <c r="A1003" t="s">
        <v>104</v>
      </c>
      <c r="B1003" t="s">
        <v>549</v>
      </c>
      <c r="C1003" t="s">
        <v>1228</v>
      </c>
      <c r="D1003" t="s">
        <v>1231</v>
      </c>
      <c r="E1003" t="s">
        <v>1225</v>
      </c>
      <c r="F1003" t="s">
        <v>1226</v>
      </c>
      <c r="G1003">
        <v>1350.5</v>
      </c>
    </row>
    <row r="1004" spans="1:7" x14ac:dyDescent="0.3">
      <c r="A1004" t="s">
        <v>104</v>
      </c>
      <c r="B1004" t="s">
        <v>549</v>
      </c>
      <c r="C1004" t="s">
        <v>1228</v>
      </c>
      <c r="D1004" t="s">
        <v>2740</v>
      </c>
      <c r="E1004" t="s">
        <v>1225</v>
      </c>
      <c r="F1004" t="s">
        <v>1226</v>
      </c>
      <c r="G1004">
        <v>1633</v>
      </c>
    </row>
    <row r="1005" spans="1:7" x14ac:dyDescent="0.3">
      <c r="A1005" t="s">
        <v>104</v>
      </c>
      <c r="B1005" t="s">
        <v>549</v>
      </c>
      <c r="C1005" t="s">
        <v>1228</v>
      </c>
      <c r="D1005" t="s">
        <v>2741</v>
      </c>
      <c r="E1005" t="s">
        <v>1225</v>
      </c>
      <c r="F1005" t="s">
        <v>1226</v>
      </c>
      <c r="G1005">
        <v>1621</v>
      </c>
    </row>
    <row r="1006" spans="1:7" x14ac:dyDescent="0.3">
      <c r="A1006" t="s">
        <v>104</v>
      </c>
      <c r="B1006" t="s">
        <v>549</v>
      </c>
      <c r="C1006" t="s">
        <v>1228</v>
      </c>
      <c r="D1006" t="s">
        <v>2742</v>
      </c>
      <c r="E1006" t="s">
        <v>1225</v>
      </c>
      <c r="F1006" t="s">
        <v>1226</v>
      </c>
      <c r="G1006">
        <v>1616</v>
      </c>
    </row>
    <row r="1007" spans="1:7" x14ac:dyDescent="0.3">
      <c r="A1007" t="s">
        <v>104</v>
      </c>
      <c r="B1007" t="s">
        <v>549</v>
      </c>
      <c r="C1007" t="s">
        <v>1228</v>
      </c>
      <c r="D1007" t="s">
        <v>1232</v>
      </c>
      <c r="E1007" t="s">
        <v>1225</v>
      </c>
      <c r="F1007" t="s">
        <v>1226</v>
      </c>
      <c r="G1007">
        <v>1372</v>
      </c>
    </row>
    <row r="1008" spans="1:7" x14ac:dyDescent="0.3">
      <c r="A1008" t="s">
        <v>104</v>
      </c>
      <c r="B1008" t="s">
        <v>549</v>
      </c>
      <c r="C1008" t="s">
        <v>5038</v>
      </c>
      <c r="D1008" t="s">
        <v>5034</v>
      </c>
      <c r="E1008" t="s">
        <v>3383</v>
      </c>
      <c r="F1008" t="s">
        <v>3384</v>
      </c>
      <c r="G1008">
        <v>223</v>
      </c>
    </row>
    <row r="1009" spans="1:7" x14ac:dyDescent="0.3">
      <c r="A1009" t="s">
        <v>104</v>
      </c>
      <c r="B1009" t="s">
        <v>549</v>
      </c>
      <c r="C1009" t="s">
        <v>5038</v>
      </c>
      <c r="D1009" t="s">
        <v>5039</v>
      </c>
      <c r="E1009" t="s">
        <v>3383</v>
      </c>
      <c r="F1009" t="s">
        <v>3384</v>
      </c>
      <c r="G1009">
        <v>633.6</v>
      </c>
    </row>
    <row r="1010" spans="1:7" x14ac:dyDescent="0.3">
      <c r="A1010" t="s">
        <v>104</v>
      </c>
      <c r="B1010" t="s">
        <v>549</v>
      </c>
      <c r="C1010" t="s">
        <v>5038</v>
      </c>
      <c r="D1010" t="s">
        <v>5040</v>
      </c>
      <c r="E1010" t="s">
        <v>547</v>
      </c>
      <c r="F1010" t="s">
        <v>548</v>
      </c>
      <c r="G1010">
        <v>612.1</v>
      </c>
    </row>
    <row r="1011" spans="1:7" x14ac:dyDescent="0.3">
      <c r="A1011" t="s">
        <v>104</v>
      </c>
      <c r="B1011" t="s">
        <v>549</v>
      </c>
      <c r="C1011" t="s">
        <v>5038</v>
      </c>
      <c r="D1011" t="s">
        <v>5041</v>
      </c>
      <c r="E1011" t="s">
        <v>547</v>
      </c>
      <c r="F1011" t="s">
        <v>548</v>
      </c>
      <c r="G1011">
        <v>610.79999999999995</v>
      </c>
    </row>
    <row r="1012" spans="1:7" x14ac:dyDescent="0.3">
      <c r="A1012" t="s">
        <v>104</v>
      </c>
      <c r="B1012" t="s">
        <v>549</v>
      </c>
      <c r="C1012" t="s">
        <v>5038</v>
      </c>
      <c r="D1012" t="s">
        <v>5042</v>
      </c>
      <c r="E1012" t="s">
        <v>1225</v>
      </c>
      <c r="F1012" t="s">
        <v>1226</v>
      </c>
      <c r="G1012">
        <v>909.1</v>
      </c>
    </row>
    <row r="1013" spans="1:7" x14ac:dyDescent="0.3">
      <c r="A1013" t="s">
        <v>104</v>
      </c>
      <c r="B1013" t="s">
        <v>549</v>
      </c>
      <c r="C1013" t="s">
        <v>5038</v>
      </c>
      <c r="D1013" t="s">
        <v>5043</v>
      </c>
      <c r="E1013" t="s">
        <v>1225</v>
      </c>
      <c r="F1013" t="s">
        <v>1226</v>
      </c>
      <c r="G1013">
        <v>898.4</v>
      </c>
    </row>
    <row r="1014" spans="1:7" x14ac:dyDescent="0.3">
      <c r="A1014" t="s">
        <v>104</v>
      </c>
      <c r="B1014" t="s">
        <v>549</v>
      </c>
      <c r="C1014" t="s">
        <v>5038</v>
      </c>
      <c r="D1014" t="s">
        <v>5044</v>
      </c>
      <c r="E1014" t="s">
        <v>547</v>
      </c>
      <c r="F1014" t="s">
        <v>548</v>
      </c>
      <c r="G1014">
        <v>642.29999999999995</v>
      </c>
    </row>
    <row r="1015" spans="1:7" x14ac:dyDescent="0.3">
      <c r="A1015" t="s">
        <v>104</v>
      </c>
      <c r="B1015" t="s">
        <v>549</v>
      </c>
      <c r="C1015" t="s">
        <v>5038</v>
      </c>
      <c r="D1015" t="s">
        <v>5940</v>
      </c>
      <c r="E1015" t="s">
        <v>547</v>
      </c>
      <c r="F1015" t="s">
        <v>548</v>
      </c>
      <c r="G1015">
        <v>492</v>
      </c>
    </row>
    <row r="1016" spans="1:7" x14ac:dyDescent="0.3">
      <c r="A1016" t="s">
        <v>104</v>
      </c>
      <c r="B1016" t="s">
        <v>549</v>
      </c>
      <c r="C1016" t="s">
        <v>5038</v>
      </c>
      <c r="D1016" t="s">
        <v>5941</v>
      </c>
      <c r="E1016" t="s">
        <v>547</v>
      </c>
      <c r="F1016" t="s">
        <v>548</v>
      </c>
      <c r="G1016">
        <v>616.9</v>
      </c>
    </row>
    <row r="1017" spans="1:7" x14ac:dyDescent="0.3">
      <c r="A1017" t="s">
        <v>104</v>
      </c>
      <c r="B1017" t="s">
        <v>549</v>
      </c>
      <c r="C1017" t="s">
        <v>1162</v>
      </c>
      <c r="D1017" t="s">
        <v>1158</v>
      </c>
      <c r="E1017" t="s">
        <v>1002</v>
      </c>
      <c r="F1017" t="s">
        <v>1003</v>
      </c>
      <c r="G1017">
        <v>255.7</v>
      </c>
    </row>
    <row r="1018" spans="1:7" x14ac:dyDescent="0.3">
      <c r="A1018" t="s">
        <v>104</v>
      </c>
      <c r="B1018" t="s">
        <v>549</v>
      </c>
      <c r="C1018" t="s">
        <v>6682</v>
      </c>
      <c r="D1018" t="s">
        <v>1155</v>
      </c>
      <c r="E1018" t="s">
        <v>559</v>
      </c>
      <c r="F1018" t="s">
        <v>560</v>
      </c>
      <c r="G1018">
        <v>58.08</v>
      </c>
    </row>
    <row r="1019" spans="1:7" x14ac:dyDescent="0.3">
      <c r="A1019" t="s">
        <v>104</v>
      </c>
      <c r="B1019" t="s">
        <v>549</v>
      </c>
      <c r="C1019" t="s">
        <v>6682</v>
      </c>
      <c r="D1019" t="s">
        <v>1831</v>
      </c>
      <c r="E1019" t="s">
        <v>1173</v>
      </c>
      <c r="F1019" t="s">
        <v>1174</v>
      </c>
      <c r="G1019">
        <v>14.09</v>
      </c>
    </row>
    <row r="1020" spans="1:7" x14ac:dyDescent="0.3">
      <c r="A1020" t="s">
        <v>104</v>
      </c>
      <c r="B1020" t="s">
        <v>549</v>
      </c>
      <c r="C1020" t="s">
        <v>6682</v>
      </c>
      <c r="D1020" t="s">
        <v>6661</v>
      </c>
      <c r="E1020" t="s">
        <v>559</v>
      </c>
      <c r="F1020" t="s">
        <v>560</v>
      </c>
      <c r="G1020">
        <v>32.799999999999997</v>
      </c>
    </row>
    <row r="1021" spans="1:7" x14ac:dyDescent="0.3">
      <c r="A1021" t="s">
        <v>104</v>
      </c>
      <c r="B1021" t="s">
        <v>1219</v>
      </c>
      <c r="C1021" t="s">
        <v>1222</v>
      </c>
      <c r="D1021" t="s">
        <v>1215</v>
      </c>
      <c r="E1021" t="s">
        <v>1217</v>
      </c>
      <c r="F1021" t="s">
        <v>1218</v>
      </c>
      <c r="G1021">
        <v>0.5</v>
      </c>
    </row>
    <row r="1022" spans="1:7" x14ac:dyDescent="0.3">
      <c r="A1022" t="s">
        <v>104</v>
      </c>
      <c r="B1022" t="s">
        <v>1219</v>
      </c>
      <c r="C1022" t="s">
        <v>1812</v>
      </c>
      <c r="D1022" t="s">
        <v>5009</v>
      </c>
      <c r="E1022" t="s">
        <v>3415</v>
      </c>
      <c r="F1022" t="s">
        <v>3416</v>
      </c>
      <c r="G1022">
        <v>497.5</v>
      </c>
    </row>
    <row r="1023" spans="1:7" x14ac:dyDescent="0.3">
      <c r="A1023" t="s">
        <v>104</v>
      </c>
      <c r="B1023" t="s">
        <v>1219</v>
      </c>
      <c r="C1023" t="s">
        <v>1812</v>
      </c>
      <c r="D1023" t="s">
        <v>5581</v>
      </c>
      <c r="E1023" t="s">
        <v>3415</v>
      </c>
      <c r="F1023" t="s">
        <v>3416</v>
      </c>
      <c r="G1023">
        <v>595</v>
      </c>
    </row>
    <row r="1024" spans="1:7" x14ac:dyDescent="0.3">
      <c r="A1024" t="s">
        <v>104</v>
      </c>
      <c r="B1024" t="s">
        <v>1219</v>
      </c>
      <c r="C1024" t="s">
        <v>1812</v>
      </c>
      <c r="D1024" t="s">
        <v>1807</v>
      </c>
      <c r="E1024" t="s">
        <v>580</v>
      </c>
      <c r="F1024" t="s">
        <v>581</v>
      </c>
      <c r="G1024">
        <v>666</v>
      </c>
    </row>
    <row r="1025" spans="1:7" x14ac:dyDescent="0.3">
      <c r="A1025" t="s">
        <v>104</v>
      </c>
      <c r="B1025" t="s">
        <v>1219</v>
      </c>
      <c r="C1025" t="s">
        <v>1812</v>
      </c>
      <c r="D1025" t="s">
        <v>2709</v>
      </c>
      <c r="E1025" t="s">
        <v>580</v>
      </c>
      <c r="F1025" t="s">
        <v>581</v>
      </c>
      <c r="G1025">
        <v>856</v>
      </c>
    </row>
    <row r="1026" spans="1:7" x14ac:dyDescent="0.3">
      <c r="A1026" t="s">
        <v>104</v>
      </c>
      <c r="B1026" t="s">
        <v>1219</v>
      </c>
      <c r="C1026" t="s">
        <v>1812</v>
      </c>
      <c r="D1026" t="s">
        <v>2710</v>
      </c>
      <c r="E1026" t="s">
        <v>580</v>
      </c>
      <c r="F1026" t="s">
        <v>581</v>
      </c>
      <c r="G1026">
        <v>924</v>
      </c>
    </row>
    <row r="1027" spans="1:7" x14ac:dyDescent="0.3">
      <c r="A1027" t="s">
        <v>104</v>
      </c>
      <c r="B1027" t="s">
        <v>1219</v>
      </c>
      <c r="C1027" t="s">
        <v>1812</v>
      </c>
      <c r="D1027" t="s">
        <v>5011</v>
      </c>
      <c r="E1027" t="s">
        <v>3415</v>
      </c>
      <c r="F1027" t="s">
        <v>3416</v>
      </c>
      <c r="G1027">
        <v>497.5</v>
      </c>
    </row>
    <row r="1028" spans="1:7" x14ac:dyDescent="0.3">
      <c r="A1028" t="s">
        <v>104</v>
      </c>
      <c r="B1028" t="s">
        <v>1219</v>
      </c>
      <c r="C1028" t="s">
        <v>1812</v>
      </c>
      <c r="D1028" t="s">
        <v>5583</v>
      </c>
      <c r="E1028" t="s">
        <v>3415</v>
      </c>
      <c r="F1028" t="s">
        <v>3416</v>
      </c>
      <c r="G1028">
        <v>560</v>
      </c>
    </row>
    <row r="1029" spans="1:7" x14ac:dyDescent="0.3">
      <c r="A1029" t="s">
        <v>104</v>
      </c>
      <c r="B1029" t="s">
        <v>1219</v>
      </c>
      <c r="C1029" t="s">
        <v>1812</v>
      </c>
      <c r="D1029" t="s">
        <v>1813</v>
      </c>
      <c r="E1029" t="s">
        <v>580</v>
      </c>
      <c r="F1029" t="s">
        <v>581</v>
      </c>
      <c r="G1029">
        <v>736</v>
      </c>
    </row>
    <row r="1030" spans="1:7" x14ac:dyDescent="0.3">
      <c r="A1030" t="s">
        <v>104</v>
      </c>
      <c r="B1030" t="s">
        <v>1219</v>
      </c>
      <c r="C1030" t="s">
        <v>1812</v>
      </c>
      <c r="D1030" t="s">
        <v>2712</v>
      </c>
      <c r="E1030" t="s">
        <v>580</v>
      </c>
      <c r="F1030" t="s">
        <v>581</v>
      </c>
      <c r="G1030">
        <v>575.6</v>
      </c>
    </row>
    <row r="1031" spans="1:7" x14ac:dyDescent="0.3">
      <c r="A1031" t="s">
        <v>104</v>
      </c>
      <c r="B1031" t="s">
        <v>1219</v>
      </c>
      <c r="C1031" t="s">
        <v>1812</v>
      </c>
      <c r="D1031" t="s">
        <v>2713</v>
      </c>
      <c r="E1031" t="s">
        <v>580</v>
      </c>
      <c r="F1031" t="s">
        <v>581</v>
      </c>
      <c r="G1031">
        <v>616</v>
      </c>
    </row>
    <row r="1032" spans="1:7" x14ac:dyDescent="0.3">
      <c r="A1032" t="s">
        <v>104</v>
      </c>
      <c r="B1032" t="s">
        <v>1219</v>
      </c>
      <c r="C1032" t="s">
        <v>2290</v>
      </c>
      <c r="D1032" t="s">
        <v>3521</v>
      </c>
      <c r="E1032" t="s">
        <v>86</v>
      </c>
      <c r="F1032" t="s">
        <v>87</v>
      </c>
      <c r="G1032">
        <v>5.92</v>
      </c>
    </row>
    <row r="1033" spans="1:7" x14ac:dyDescent="0.3">
      <c r="A1033" t="s">
        <v>104</v>
      </c>
      <c r="B1033" t="s">
        <v>1219</v>
      </c>
      <c r="C1033" t="s">
        <v>2290</v>
      </c>
      <c r="D1033" t="s">
        <v>2286</v>
      </c>
      <c r="E1033" t="s">
        <v>86</v>
      </c>
      <c r="F1033" t="s">
        <v>87</v>
      </c>
      <c r="G1033">
        <v>38.1</v>
      </c>
    </row>
    <row r="1034" spans="1:7" x14ac:dyDescent="0.3">
      <c r="A1034" t="s">
        <v>104</v>
      </c>
      <c r="B1034" t="s">
        <v>1219</v>
      </c>
      <c r="C1034" t="s">
        <v>4998</v>
      </c>
      <c r="D1034" t="s">
        <v>4992</v>
      </c>
      <c r="E1034" t="s">
        <v>4994</v>
      </c>
      <c r="F1034" t="s">
        <v>4995</v>
      </c>
      <c r="G1034">
        <v>70.83</v>
      </c>
    </row>
    <row r="1035" spans="1:7" x14ac:dyDescent="0.3">
      <c r="A1035" t="s">
        <v>104</v>
      </c>
      <c r="B1035" t="s">
        <v>1219</v>
      </c>
      <c r="C1035" t="s">
        <v>1805</v>
      </c>
      <c r="D1035" t="s">
        <v>4237</v>
      </c>
      <c r="E1035" t="s">
        <v>4239</v>
      </c>
      <c r="F1035" t="s">
        <v>4240</v>
      </c>
      <c r="G1035">
        <v>248.5</v>
      </c>
    </row>
    <row r="1036" spans="1:7" x14ac:dyDescent="0.3">
      <c r="A1036" t="s">
        <v>104</v>
      </c>
      <c r="B1036" t="s">
        <v>1219</v>
      </c>
      <c r="C1036" t="s">
        <v>1805</v>
      </c>
      <c r="D1036" t="s">
        <v>5006</v>
      </c>
      <c r="E1036" t="s">
        <v>4239</v>
      </c>
      <c r="F1036" t="s">
        <v>4240</v>
      </c>
      <c r="G1036">
        <v>457.5</v>
      </c>
    </row>
    <row r="1037" spans="1:7" x14ac:dyDescent="0.3">
      <c r="A1037" t="s">
        <v>104</v>
      </c>
      <c r="B1037" t="s">
        <v>1219</v>
      </c>
      <c r="C1037" t="s">
        <v>1805</v>
      </c>
      <c r="D1037" t="s">
        <v>2291</v>
      </c>
      <c r="E1037" t="s">
        <v>1416</v>
      </c>
      <c r="F1037" t="s">
        <v>1417</v>
      </c>
      <c r="G1037">
        <v>333.5</v>
      </c>
    </row>
    <row r="1038" spans="1:7" x14ac:dyDescent="0.3">
      <c r="A1038" t="s">
        <v>104</v>
      </c>
      <c r="B1038" t="s">
        <v>1219</v>
      </c>
      <c r="C1038" t="s">
        <v>1805</v>
      </c>
      <c r="D1038" t="s">
        <v>6362</v>
      </c>
      <c r="E1038" t="s">
        <v>4748</v>
      </c>
      <c r="F1038" t="s">
        <v>4749</v>
      </c>
      <c r="G1038">
        <v>140</v>
      </c>
    </row>
    <row r="1039" spans="1:7" x14ac:dyDescent="0.3">
      <c r="A1039" t="s">
        <v>104</v>
      </c>
      <c r="B1039" t="s">
        <v>1219</v>
      </c>
      <c r="C1039" t="s">
        <v>1805</v>
      </c>
      <c r="D1039" t="s">
        <v>5579</v>
      </c>
      <c r="E1039" t="s">
        <v>4239</v>
      </c>
      <c r="F1039" t="s">
        <v>4240</v>
      </c>
      <c r="G1039">
        <v>385</v>
      </c>
    </row>
    <row r="1040" spans="1:7" x14ac:dyDescent="0.3">
      <c r="A1040" t="s">
        <v>104</v>
      </c>
      <c r="B1040" t="s">
        <v>1219</v>
      </c>
      <c r="C1040" t="s">
        <v>1805</v>
      </c>
      <c r="D1040" t="s">
        <v>1800</v>
      </c>
      <c r="E1040" t="s">
        <v>580</v>
      </c>
      <c r="F1040" t="s">
        <v>581</v>
      </c>
      <c r="G1040">
        <v>297</v>
      </c>
    </row>
    <row r="1041" spans="1:7" x14ac:dyDescent="0.3">
      <c r="A1041" t="s">
        <v>104</v>
      </c>
      <c r="B1041" t="s">
        <v>1219</v>
      </c>
      <c r="C1041" t="s">
        <v>1517</v>
      </c>
      <c r="D1041" t="s">
        <v>1514</v>
      </c>
      <c r="E1041" t="s">
        <v>389</v>
      </c>
      <c r="F1041" t="s">
        <v>390</v>
      </c>
      <c r="G1041">
        <v>24</v>
      </c>
    </row>
    <row r="1042" spans="1:7" x14ac:dyDescent="0.3">
      <c r="A1042" t="s">
        <v>104</v>
      </c>
      <c r="B1042" t="s">
        <v>1219</v>
      </c>
      <c r="C1042" t="s">
        <v>1517</v>
      </c>
      <c r="D1042" t="s">
        <v>2293</v>
      </c>
      <c r="E1042" t="s">
        <v>2294</v>
      </c>
      <c r="F1042" t="s">
        <v>2295</v>
      </c>
      <c r="G1042">
        <v>22.9</v>
      </c>
    </row>
    <row r="1043" spans="1:7" x14ac:dyDescent="0.3">
      <c r="A1043" t="s">
        <v>104</v>
      </c>
      <c r="B1043" t="s">
        <v>1219</v>
      </c>
      <c r="C1043" t="s">
        <v>1517</v>
      </c>
      <c r="D1043" t="s">
        <v>5008</v>
      </c>
      <c r="E1043" t="s">
        <v>2294</v>
      </c>
      <c r="F1043" t="s">
        <v>2295</v>
      </c>
      <c r="G1043">
        <v>25</v>
      </c>
    </row>
    <row r="1044" spans="1:7" x14ac:dyDescent="0.3">
      <c r="A1044" t="s">
        <v>104</v>
      </c>
      <c r="B1044" t="s">
        <v>1219</v>
      </c>
      <c r="C1044" t="s">
        <v>4596</v>
      </c>
      <c r="D1044" t="s">
        <v>4592</v>
      </c>
      <c r="E1044" t="s">
        <v>389</v>
      </c>
      <c r="F1044" t="s">
        <v>390</v>
      </c>
      <c r="G1044">
        <v>29.3</v>
      </c>
    </row>
    <row r="1045" spans="1:7" x14ac:dyDescent="0.3">
      <c r="A1045" t="s">
        <v>104</v>
      </c>
      <c r="B1045" t="s">
        <v>1219</v>
      </c>
      <c r="C1045" t="s">
        <v>2289</v>
      </c>
      <c r="D1045" t="s">
        <v>5574</v>
      </c>
      <c r="E1045" t="s">
        <v>4064</v>
      </c>
      <c r="F1045" t="s">
        <v>4065</v>
      </c>
      <c r="G1045">
        <v>714.3</v>
      </c>
    </row>
    <row r="1046" spans="1:7" x14ac:dyDescent="0.3">
      <c r="A1046" t="s">
        <v>104</v>
      </c>
      <c r="B1046" t="s">
        <v>1219</v>
      </c>
      <c r="C1046" t="s">
        <v>5004</v>
      </c>
      <c r="D1046" t="s">
        <v>5000</v>
      </c>
      <c r="E1046" t="s">
        <v>4064</v>
      </c>
      <c r="F1046" t="s">
        <v>4065</v>
      </c>
      <c r="G1046">
        <v>775</v>
      </c>
    </row>
    <row r="1047" spans="1:7" x14ac:dyDescent="0.3">
      <c r="A1047" t="s">
        <v>104</v>
      </c>
      <c r="B1047" t="s">
        <v>504</v>
      </c>
      <c r="C1047" t="s">
        <v>2640</v>
      </c>
      <c r="D1047" t="s">
        <v>2635</v>
      </c>
      <c r="E1047" t="s">
        <v>2184</v>
      </c>
      <c r="F1047" t="s">
        <v>2185</v>
      </c>
      <c r="G1047">
        <v>82.82</v>
      </c>
    </row>
    <row r="1048" spans="1:7" x14ac:dyDescent="0.3">
      <c r="A1048" t="s">
        <v>104</v>
      </c>
      <c r="B1048" t="s">
        <v>504</v>
      </c>
      <c r="C1048" t="s">
        <v>508</v>
      </c>
      <c r="D1048" t="s">
        <v>826</v>
      </c>
      <c r="E1048" t="s">
        <v>501</v>
      </c>
      <c r="F1048" t="s">
        <v>502</v>
      </c>
      <c r="G1048">
        <v>186</v>
      </c>
    </row>
    <row r="1049" spans="1:7" x14ac:dyDescent="0.3">
      <c r="A1049" t="s">
        <v>104</v>
      </c>
      <c r="B1049" t="s">
        <v>504</v>
      </c>
      <c r="C1049" t="s">
        <v>508</v>
      </c>
      <c r="D1049" t="s">
        <v>827</v>
      </c>
      <c r="E1049" t="s">
        <v>501</v>
      </c>
      <c r="F1049" t="s">
        <v>502</v>
      </c>
      <c r="G1049">
        <v>272</v>
      </c>
    </row>
    <row r="1050" spans="1:7" x14ac:dyDescent="0.3">
      <c r="A1050" t="s">
        <v>104</v>
      </c>
      <c r="B1050" t="s">
        <v>504</v>
      </c>
      <c r="C1050" t="s">
        <v>508</v>
      </c>
      <c r="D1050" t="s">
        <v>1089</v>
      </c>
      <c r="E1050" t="s">
        <v>501</v>
      </c>
      <c r="F1050" t="s">
        <v>502</v>
      </c>
      <c r="G1050">
        <v>271.2</v>
      </c>
    </row>
    <row r="1051" spans="1:7" x14ac:dyDescent="0.3">
      <c r="A1051" t="s">
        <v>104</v>
      </c>
      <c r="B1051" t="s">
        <v>504</v>
      </c>
      <c r="C1051" t="s">
        <v>508</v>
      </c>
      <c r="D1051" t="s">
        <v>3366</v>
      </c>
      <c r="E1051" t="s">
        <v>501</v>
      </c>
      <c r="F1051" t="s">
        <v>502</v>
      </c>
      <c r="G1051">
        <v>258.39999999999998</v>
      </c>
    </row>
    <row r="1052" spans="1:7" x14ac:dyDescent="0.3">
      <c r="A1052" t="s">
        <v>104</v>
      </c>
      <c r="B1052" t="s">
        <v>504</v>
      </c>
      <c r="C1052" t="s">
        <v>508</v>
      </c>
      <c r="D1052" t="s">
        <v>3367</v>
      </c>
      <c r="E1052" t="s">
        <v>2184</v>
      </c>
      <c r="F1052" t="s">
        <v>2185</v>
      </c>
      <c r="G1052">
        <v>243</v>
      </c>
    </row>
    <row r="1053" spans="1:7" x14ac:dyDescent="0.3">
      <c r="A1053" t="s">
        <v>104</v>
      </c>
      <c r="B1053" t="s">
        <v>504</v>
      </c>
      <c r="C1053" t="s">
        <v>508</v>
      </c>
      <c r="D1053" t="s">
        <v>499</v>
      </c>
      <c r="E1053" t="s">
        <v>501</v>
      </c>
      <c r="F1053" t="s">
        <v>502</v>
      </c>
      <c r="G1053">
        <v>289.5</v>
      </c>
    </row>
    <row r="1054" spans="1:7" x14ac:dyDescent="0.3">
      <c r="A1054" t="s">
        <v>104</v>
      </c>
      <c r="B1054" t="s">
        <v>504</v>
      </c>
      <c r="C1054" t="s">
        <v>6682</v>
      </c>
      <c r="D1054" t="s">
        <v>828</v>
      </c>
      <c r="E1054" t="s">
        <v>501</v>
      </c>
      <c r="F1054" t="s">
        <v>502</v>
      </c>
      <c r="G1054">
        <v>20.5</v>
      </c>
    </row>
    <row r="1055" spans="1:7" x14ac:dyDescent="0.3">
      <c r="A1055" t="s">
        <v>104</v>
      </c>
      <c r="B1055" t="s">
        <v>4516</v>
      </c>
      <c r="C1055" t="s">
        <v>242</v>
      </c>
      <c r="D1055" t="s">
        <v>4514</v>
      </c>
      <c r="E1055" t="s">
        <v>521</v>
      </c>
      <c r="F1055" t="s">
        <v>522</v>
      </c>
      <c r="G1055">
        <v>21</v>
      </c>
    </row>
    <row r="1056" spans="1:7" x14ac:dyDescent="0.3">
      <c r="A1056" t="s">
        <v>104</v>
      </c>
      <c r="B1056" t="s">
        <v>4516</v>
      </c>
      <c r="C1056" t="s">
        <v>6415</v>
      </c>
      <c r="D1056" t="s">
        <v>6441</v>
      </c>
      <c r="E1056" t="s">
        <v>86</v>
      </c>
      <c r="F1056" t="s">
        <v>87</v>
      </c>
      <c r="G1056">
        <v>29</v>
      </c>
    </row>
    <row r="1057" spans="1:7" x14ac:dyDescent="0.3">
      <c r="A1057" t="s">
        <v>104</v>
      </c>
      <c r="B1057" t="s">
        <v>183</v>
      </c>
      <c r="C1057" t="s">
        <v>363</v>
      </c>
      <c r="D1057" t="s">
        <v>1214</v>
      </c>
      <c r="E1057" t="s">
        <v>360</v>
      </c>
      <c r="F1057" t="s">
        <v>361</v>
      </c>
      <c r="G1057">
        <v>18</v>
      </c>
    </row>
    <row r="1058" spans="1:7" x14ac:dyDescent="0.3">
      <c r="A1058" t="s">
        <v>104</v>
      </c>
      <c r="B1058" t="s">
        <v>183</v>
      </c>
      <c r="C1058" t="s">
        <v>363</v>
      </c>
      <c r="D1058" t="s">
        <v>2232</v>
      </c>
      <c r="E1058" t="s">
        <v>360</v>
      </c>
      <c r="F1058" t="s">
        <v>361</v>
      </c>
      <c r="G1058">
        <v>24</v>
      </c>
    </row>
    <row r="1059" spans="1:7" x14ac:dyDescent="0.3">
      <c r="A1059" t="s">
        <v>104</v>
      </c>
      <c r="B1059" t="s">
        <v>183</v>
      </c>
      <c r="C1059" t="s">
        <v>363</v>
      </c>
      <c r="D1059" t="s">
        <v>1792</v>
      </c>
      <c r="E1059" t="s">
        <v>838</v>
      </c>
      <c r="F1059" t="s">
        <v>839</v>
      </c>
      <c r="G1059">
        <v>20</v>
      </c>
    </row>
    <row r="1060" spans="1:7" x14ac:dyDescent="0.3">
      <c r="A1060" t="s">
        <v>104</v>
      </c>
      <c r="B1060" t="s">
        <v>183</v>
      </c>
      <c r="C1060" t="s">
        <v>1108</v>
      </c>
      <c r="D1060" t="s">
        <v>1104</v>
      </c>
      <c r="E1060" t="s">
        <v>481</v>
      </c>
      <c r="F1060" t="s">
        <v>482</v>
      </c>
      <c r="G1060">
        <v>2.2050000000000001</v>
      </c>
    </row>
    <row r="1061" spans="1:7" x14ac:dyDescent="0.3">
      <c r="A1061" t="s">
        <v>104</v>
      </c>
      <c r="B1061" t="s">
        <v>183</v>
      </c>
      <c r="C1061" t="s">
        <v>513</v>
      </c>
      <c r="D1061" t="s">
        <v>509</v>
      </c>
      <c r="E1061" t="s">
        <v>360</v>
      </c>
      <c r="F1061" t="s">
        <v>361</v>
      </c>
      <c r="G1061">
        <v>34.4</v>
      </c>
    </row>
    <row r="1062" spans="1:7" x14ac:dyDescent="0.3">
      <c r="A1062" t="s">
        <v>104</v>
      </c>
      <c r="B1062" t="s">
        <v>183</v>
      </c>
      <c r="C1062" t="s">
        <v>513</v>
      </c>
      <c r="D1062" t="s">
        <v>1115</v>
      </c>
      <c r="E1062" t="s">
        <v>360</v>
      </c>
      <c r="F1062" t="s">
        <v>361</v>
      </c>
      <c r="G1062">
        <v>52.5</v>
      </c>
    </row>
    <row r="1063" spans="1:7" x14ac:dyDescent="0.3">
      <c r="A1063" t="s">
        <v>104</v>
      </c>
      <c r="B1063" t="s">
        <v>183</v>
      </c>
      <c r="C1063" t="s">
        <v>513</v>
      </c>
      <c r="D1063" t="s">
        <v>1118</v>
      </c>
      <c r="E1063" t="s">
        <v>360</v>
      </c>
      <c r="F1063" t="s">
        <v>361</v>
      </c>
      <c r="G1063">
        <v>46.924999999999997</v>
      </c>
    </row>
    <row r="1064" spans="1:7" x14ac:dyDescent="0.3">
      <c r="A1064" t="s">
        <v>104</v>
      </c>
      <c r="B1064" t="s">
        <v>183</v>
      </c>
      <c r="C1064" t="s">
        <v>1100</v>
      </c>
      <c r="D1064" t="s">
        <v>1096</v>
      </c>
      <c r="E1064" t="s">
        <v>838</v>
      </c>
      <c r="F1064" t="s">
        <v>839</v>
      </c>
      <c r="G1064">
        <v>1.66</v>
      </c>
    </row>
    <row r="1065" spans="1:7" x14ac:dyDescent="0.3">
      <c r="A1065" t="s">
        <v>104</v>
      </c>
      <c r="B1065" t="s">
        <v>183</v>
      </c>
      <c r="C1065" t="s">
        <v>518</v>
      </c>
      <c r="D1065" t="s">
        <v>3380</v>
      </c>
      <c r="E1065" t="s">
        <v>360</v>
      </c>
      <c r="F1065" t="s">
        <v>361</v>
      </c>
      <c r="G1065">
        <v>54.96</v>
      </c>
    </row>
    <row r="1066" spans="1:7" x14ac:dyDescent="0.3">
      <c r="A1066" t="s">
        <v>104</v>
      </c>
      <c r="B1066" t="s">
        <v>183</v>
      </c>
      <c r="C1066" t="s">
        <v>518</v>
      </c>
      <c r="D1066" t="s">
        <v>836</v>
      </c>
      <c r="E1066" t="s">
        <v>838</v>
      </c>
      <c r="F1066" t="s">
        <v>839</v>
      </c>
      <c r="G1066">
        <v>60.4</v>
      </c>
    </row>
    <row r="1067" spans="1:7" x14ac:dyDescent="0.3">
      <c r="A1067" t="s">
        <v>104</v>
      </c>
      <c r="B1067" t="s">
        <v>183</v>
      </c>
      <c r="C1067" t="s">
        <v>518</v>
      </c>
      <c r="D1067" t="s">
        <v>3259</v>
      </c>
      <c r="E1067" t="s">
        <v>360</v>
      </c>
      <c r="F1067" t="s">
        <v>361</v>
      </c>
      <c r="G1067">
        <v>52.86</v>
      </c>
    </row>
    <row r="1068" spans="1:7" x14ac:dyDescent="0.3">
      <c r="A1068" t="s">
        <v>104</v>
      </c>
      <c r="B1068" t="s">
        <v>183</v>
      </c>
      <c r="C1068" t="s">
        <v>518</v>
      </c>
      <c r="D1068" t="s">
        <v>514</v>
      </c>
      <c r="E1068" t="s">
        <v>360</v>
      </c>
      <c r="F1068" t="s">
        <v>361</v>
      </c>
      <c r="G1068">
        <v>62.75</v>
      </c>
    </row>
    <row r="1069" spans="1:7" x14ac:dyDescent="0.3">
      <c r="A1069" t="s">
        <v>104</v>
      </c>
      <c r="B1069" t="s">
        <v>183</v>
      </c>
      <c r="C1069" t="s">
        <v>1113</v>
      </c>
      <c r="D1069" t="s">
        <v>1109</v>
      </c>
      <c r="E1069" t="s">
        <v>838</v>
      </c>
      <c r="F1069" t="s">
        <v>839</v>
      </c>
      <c r="G1069">
        <v>50.76</v>
      </c>
    </row>
    <row r="1070" spans="1:7" x14ac:dyDescent="0.3">
      <c r="A1070" t="s">
        <v>104</v>
      </c>
      <c r="B1070" t="s">
        <v>183</v>
      </c>
      <c r="C1070" t="s">
        <v>524</v>
      </c>
      <c r="D1070" t="s">
        <v>519</v>
      </c>
      <c r="E1070" t="s">
        <v>521</v>
      </c>
      <c r="F1070" t="s">
        <v>522</v>
      </c>
      <c r="G1070">
        <v>7</v>
      </c>
    </row>
    <row r="1071" spans="1:7" x14ac:dyDescent="0.3">
      <c r="A1071" t="s">
        <v>104</v>
      </c>
      <c r="B1071" t="s">
        <v>183</v>
      </c>
      <c r="C1071" t="s">
        <v>3378</v>
      </c>
      <c r="D1071" t="s">
        <v>3374</v>
      </c>
      <c r="E1071" t="s">
        <v>2748</v>
      </c>
      <c r="F1071" t="s">
        <v>2749</v>
      </c>
      <c r="G1071">
        <v>2885</v>
      </c>
    </row>
    <row r="1072" spans="1:7" x14ac:dyDescent="0.3">
      <c r="A1072" t="s">
        <v>104</v>
      </c>
      <c r="B1072" t="s">
        <v>183</v>
      </c>
      <c r="C1072" t="s">
        <v>835</v>
      </c>
      <c r="D1072" t="s">
        <v>830</v>
      </c>
      <c r="E1072" t="s">
        <v>832</v>
      </c>
      <c r="F1072" t="s">
        <v>833</v>
      </c>
      <c r="G1072">
        <v>597</v>
      </c>
    </row>
    <row r="1073" spans="1:7" x14ac:dyDescent="0.3">
      <c r="A1073" t="s">
        <v>104</v>
      </c>
      <c r="B1073" t="s">
        <v>183</v>
      </c>
      <c r="C1073" t="s">
        <v>835</v>
      </c>
      <c r="D1073" t="s">
        <v>3258</v>
      </c>
      <c r="E1073" t="s">
        <v>832</v>
      </c>
      <c r="F1073" t="s">
        <v>833</v>
      </c>
      <c r="G1073">
        <v>481.1</v>
      </c>
    </row>
    <row r="1074" spans="1:7" x14ac:dyDescent="0.3">
      <c r="A1074" t="s">
        <v>104</v>
      </c>
      <c r="B1074" t="s">
        <v>183</v>
      </c>
      <c r="C1074" t="s">
        <v>835</v>
      </c>
      <c r="D1074" t="s">
        <v>3379</v>
      </c>
      <c r="E1074" t="s">
        <v>832</v>
      </c>
      <c r="F1074" t="s">
        <v>833</v>
      </c>
      <c r="G1074">
        <v>589</v>
      </c>
    </row>
    <row r="1075" spans="1:7" x14ac:dyDescent="0.3">
      <c r="A1075" t="s">
        <v>104</v>
      </c>
      <c r="B1075" t="s">
        <v>183</v>
      </c>
      <c r="C1075" t="s">
        <v>2275</v>
      </c>
      <c r="D1075" t="s">
        <v>4511</v>
      </c>
      <c r="E1075" t="s">
        <v>217</v>
      </c>
      <c r="F1075" t="s">
        <v>218</v>
      </c>
      <c r="G1075">
        <v>15.3</v>
      </c>
    </row>
    <row r="1076" spans="1:7" x14ac:dyDescent="0.3">
      <c r="A1076" t="s">
        <v>104</v>
      </c>
      <c r="B1076" t="s">
        <v>183</v>
      </c>
      <c r="C1076" t="s">
        <v>204</v>
      </c>
      <c r="D1076" t="s">
        <v>3520</v>
      </c>
      <c r="E1076" t="s">
        <v>86</v>
      </c>
      <c r="F1076" t="s">
        <v>87</v>
      </c>
      <c r="G1076">
        <v>14.85</v>
      </c>
    </row>
    <row r="1077" spans="1:7" x14ac:dyDescent="0.3">
      <c r="A1077" t="s">
        <v>104</v>
      </c>
      <c r="B1077" t="s">
        <v>183</v>
      </c>
      <c r="C1077" t="s">
        <v>204</v>
      </c>
      <c r="D1077" t="s">
        <v>6439</v>
      </c>
      <c r="E1077" t="s">
        <v>217</v>
      </c>
      <c r="F1077" t="s">
        <v>218</v>
      </c>
      <c r="G1077">
        <v>36</v>
      </c>
    </row>
    <row r="1078" spans="1:7" x14ac:dyDescent="0.3">
      <c r="A1078" t="s">
        <v>104</v>
      </c>
      <c r="B1078" t="s">
        <v>183</v>
      </c>
      <c r="C1078" t="s">
        <v>204</v>
      </c>
      <c r="D1078" t="s">
        <v>6440</v>
      </c>
      <c r="E1078" t="s">
        <v>217</v>
      </c>
      <c r="F1078" t="s">
        <v>218</v>
      </c>
      <c r="G1078">
        <v>53</v>
      </c>
    </row>
    <row r="1079" spans="1:7" x14ac:dyDescent="0.3">
      <c r="A1079" t="s">
        <v>104</v>
      </c>
      <c r="B1079" t="s">
        <v>183</v>
      </c>
      <c r="C1079" t="s">
        <v>80</v>
      </c>
      <c r="D1079" t="s">
        <v>525</v>
      </c>
      <c r="E1079" t="s">
        <v>217</v>
      </c>
      <c r="F1079" t="s">
        <v>218</v>
      </c>
      <c r="G1079">
        <v>23.11</v>
      </c>
    </row>
    <row r="1080" spans="1:7" x14ac:dyDescent="0.3">
      <c r="A1080" t="s">
        <v>104</v>
      </c>
      <c r="B1080" t="s">
        <v>183</v>
      </c>
      <c r="C1080" t="s">
        <v>80</v>
      </c>
      <c r="D1080" t="s">
        <v>1114</v>
      </c>
      <c r="E1080" t="s">
        <v>86</v>
      </c>
      <c r="F1080" t="s">
        <v>87</v>
      </c>
      <c r="G1080">
        <v>6.5</v>
      </c>
    </row>
    <row r="1081" spans="1:7" x14ac:dyDescent="0.3">
      <c r="A1081" t="s">
        <v>104</v>
      </c>
      <c r="B1081" t="s">
        <v>183</v>
      </c>
      <c r="C1081" t="s">
        <v>80</v>
      </c>
      <c r="D1081" t="s">
        <v>4503</v>
      </c>
      <c r="E1081" t="s">
        <v>217</v>
      </c>
      <c r="F1081" t="s">
        <v>218</v>
      </c>
      <c r="G1081">
        <v>12.5</v>
      </c>
    </row>
    <row r="1082" spans="1:7" x14ac:dyDescent="0.3">
      <c r="A1082" t="s">
        <v>104</v>
      </c>
      <c r="B1082" t="s">
        <v>183</v>
      </c>
      <c r="C1082" t="s">
        <v>4585</v>
      </c>
      <c r="D1082" t="s">
        <v>4581</v>
      </c>
      <c r="E1082" t="s">
        <v>842</v>
      </c>
      <c r="F1082" t="s">
        <v>843</v>
      </c>
      <c r="G1082">
        <v>138.69999999999999</v>
      </c>
    </row>
    <row r="1083" spans="1:7" x14ac:dyDescent="0.3">
      <c r="A1083" t="s">
        <v>104</v>
      </c>
      <c r="B1083" t="s">
        <v>183</v>
      </c>
      <c r="C1083" t="s">
        <v>229</v>
      </c>
      <c r="D1083" t="s">
        <v>2231</v>
      </c>
      <c r="E1083" t="s">
        <v>217</v>
      </c>
      <c r="F1083" t="s">
        <v>218</v>
      </c>
      <c r="G1083">
        <v>26</v>
      </c>
    </row>
    <row r="1084" spans="1:7" x14ac:dyDescent="0.3">
      <c r="A1084" t="s">
        <v>104</v>
      </c>
      <c r="B1084" t="s">
        <v>183</v>
      </c>
      <c r="C1084" t="s">
        <v>6459</v>
      </c>
      <c r="D1084" t="s">
        <v>6455</v>
      </c>
      <c r="E1084" t="s">
        <v>547</v>
      </c>
      <c r="F1084" t="s">
        <v>548</v>
      </c>
      <c r="G1084">
        <v>165.5</v>
      </c>
    </row>
    <row r="1085" spans="1:7" x14ac:dyDescent="0.3">
      <c r="A1085" t="s">
        <v>104</v>
      </c>
      <c r="B1085" t="s">
        <v>183</v>
      </c>
      <c r="C1085" t="s">
        <v>6459</v>
      </c>
      <c r="D1085" t="s">
        <v>6460</v>
      </c>
      <c r="E1085" t="s">
        <v>547</v>
      </c>
      <c r="F1085" t="s">
        <v>548</v>
      </c>
      <c r="G1085">
        <v>165.3</v>
      </c>
    </row>
    <row r="1086" spans="1:7" x14ac:dyDescent="0.3">
      <c r="A1086" t="s">
        <v>104</v>
      </c>
      <c r="B1086" t="s">
        <v>183</v>
      </c>
      <c r="C1086" t="s">
        <v>6459</v>
      </c>
      <c r="D1086" t="s">
        <v>6461</v>
      </c>
      <c r="E1086" t="s">
        <v>547</v>
      </c>
      <c r="F1086" t="s">
        <v>548</v>
      </c>
      <c r="G1086">
        <v>165.3</v>
      </c>
    </row>
    <row r="1087" spans="1:7" x14ac:dyDescent="0.3">
      <c r="A1087" t="s">
        <v>104</v>
      </c>
      <c r="B1087" t="s">
        <v>183</v>
      </c>
      <c r="C1087" t="s">
        <v>203</v>
      </c>
      <c r="D1087" t="s">
        <v>526</v>
      </c>
      <c r="E1087" t="s">
        <v>217</v>
      </c>
      <c r="F1087" t="s">
        <v>218</v>
      </c>
      <c r="G1087">
        <v>6.5</v>
      </c>
    </row>
    <row r="1088" spans="1:7" x14ac:dyDescent="0.3">
      <c r="A1088" t="s">
        <v>104</v>
      </c>
      <c r="B1088" t="s">
        <v>183</v>
      </c>
      <c r="C1088" t="s">
        <v>577</v>
      </c>
      <c r="D1088" t="s">
        <v>1101</v>
      </c>
      <c r="E1088" t="s">
        <v>571</v>
      </c>
      <c r="F1088" t="s">
        <v>572</v>
      </c>
      <c r="G1088">
        <v>23.87</v>
      </c>
    </row>
    <row r="1089" spans="1:7" x14ac:dyDescent="0.3">
      <c r="A1089" t="s">
        <v>104</v>
      </c>
      <c r="B1089" t="s">
        <v>183</v>
      </c>
      <c r="C1089" t="s">
        <v>6467</v>
      </c>
      <c r="D1089" t="s">
        <v>6463</v>
      </c>
      <c r="E1089" t="s">
        <v>6465</v>
      </c>
      <c r="F1089" t="s">
        <v>6466</v>
      </c>
      <c r="G1089">
        <v>630</v>
      </c>
    </row>
    <row r="1090" spans="1:7" x14ac:dyDescent="0.3">
      <c r="A1090" t="s">
        <v>104</v>
      </c>
      <c r="B1090" t="s">
        <v>183</v>
      </c>
      <c r="C1090" t="s">
        <v>6473</v>
      </c>
      <c r="D1090" t="s">
        <v>6468</v>
      </c>
      <c r="E1090" t="s">
        <v>179</v>
      </c>
      <c r="F1090" t="s">
        <v>180</v>
      </c>
      <c r="G1090">
        <v>1704</v>
      </c>
    </row>
    <row r="1091" spans="1:7" x14ac:dyDescent="0.3">
      <c r="A1091" t="s">
        <v>104</v>
      </c>
      <c r="B1091" t="s">
        <v>183</v>
      </c>
      <c r="C1091" t="s">
        <v>3257</v>
      </c>
      <c r="D1091" t="s">
        <v>3253</v>
      </c>
      <c r="E1091" t="s">
        <v>3169</v>
      </c>
      <c r="F1091" t="s">
        <v>3170</v>
      </c>
      <c r="G1091">
        <v>267.05</v>
      </c>
    </row>
    <row r="1092" spans="1:7" x14ac:dyDescent="0.3">
      <c r="A1092" t="s">
        <v>104</v>
      </c>
      <c r="B1092" t="s">
        <v>183</v>
      </c>
      <c r="C1092" t="s">
        <v>3373</v>
      </c>
      <c r="D1092" t="s">
        <v>3369</v>
      </c>
      <c r="E1092" t="s">
        <v>3169</v>
      </c>
      <c r="F1092" t="s">
        <v>3170</v>
      </c>
      <c r="G1092">
        <v>317.2</v>
      </c>
    </row>
    <row r="1093" spans="1:7" x14ac:dyDescent="0.3">
      <c r="A1093" t="s">
        <v>104</v>
      </c>
      <c r="B1093" t="s">
        <v>183</v>
      </c>
      <c r="C1093" t="s">
        <v>2707</v>
      </c>
      <c r="D1093" t="s">
        <v>4975</v>
      </c>
      <c r="E1093" t="s">
        <v>4633</v>
      </c>
      <c r="F1093" t="s">
        <v>4634</v>
      </c>
      <c r="G1093">
        <v>174.5</v>
      </c>
    </row>
    <row r="1094" spans="1:7" x14ac:dyDescent="0.3">
      <c r="A1094" t="s">
        <v>104</v>
      </c>
      <c r="B1094" t="s">
        <v>183</v>
      </c>
      <c r="C1094" t="s">
        <v>2707</v>
      </c>
      <c r="D1094" t="s">
        <v>5569</v>
      </c>
      <c r="E1094" t="s">
        <v>3488</v>
      </c>
      <c r="F1094" t="s">
        <v>3489</v>
      </c>
      <c r="G1094">
        <v>412.5</v>
      </c>
    </row>
    <row r="1095" spans="1:7" x14ac:dyDescent="0.3">
      <c r="A1095" t="s">
        <v>104</v>
      </c>
      <c r="B1095" t="s">
        <v>183</v>
      </c>
      <c r="C1095" t="s">
        <v>2707</v>
      </c>
      <c r="D1095" t="s">
        <v>2700</v>
      </c>
      <c r="E1095" t="s">
        <v>2702</v>
      </c>
      <c r="F1095" t="s">
        <v>2703</v>
      </c>
      <c r="G1095">
        <v>271.25</v>
      </c>
    </row>
    <row r="1096" spans="1:7" x14ac:dyDescent="0.3">
      <c r="A1096" t="s">
        <v>104</v>
      </c>
      <c r="B1096" t="s">
        <v>183</v>
      </c>
      <c r="C1096" t="s">
        <v>2707</v>
      </c>
      <c r="D1096" t="s">
        <v>4979</v>
      </c>
      <c r="E1096" t="s">
        <v>4633</v>
      </c>
      <c r="F1096" t="s">
        <v>4634</v>
      </c>
      <c r="G1096">
        <v>329.6</v>
      </c>
    </row>
    <row r="1097" spans="1:7" x14ac:dyDescent="0.3">
      <c r="A1097" t="s">
        <v>104</v>
      </c>
      <c r="B1097" t="s">
        <v>183</v>
      </c>
      <c r="C1097" t="s">
        <v>2707</v>
      </c>
      <c r="D1097" t="s">
        <v>4980</v>
      </c>
      <c r="E1097" t="s">
        <v>4633</v>
      </c>
      <c r="F1097" t="s">
        <v>4634</v>
      </c>
      <c r="G1097">
        <v>480</v>
      </c>
    </row>
    <row r="1098" spans="1:7" x14ac:dyDescent="0.3">
      <c r="A1098" t="s">
        <v>104</v>
      </c>
      <c r="B1098" t="s">
        <v>183</v>
      </c>
      <c r="C1098" t="s">
        <v>186</v>
      </c>
      <c r="D1098" t="s">
        <v>176</v>
      </c>
      <c r="E1098" t="s">
        <v>179</v>
      </c>
      <c r="F1098" t="s">
        <v>180</v>
      </c>
      <c r="G1098">
        <v>82</v>
      </c>
    </row>
    <row r="1099" spans="1:7" x14ac:dyDescent="0.3">
      <c r="A1099" t="s">
        <v>104</v>
      </c>
      <c r="B1099" t="s">
        <v>183</v>
      </c>
      <c r="C1099" t="s">
        <v>1095</v>
      </c>
      <c r="D1099" t="s">
        <v>1090</v>
      </c>
      <c r="E1099" t="s">
        <v>1084</v>
      </c>
      <c r="F1099" t="s">
        <v>1085</v>
      </c>
      <c r="G1099">
        <v>120.7</v>
      </c>
    </row>
    <row r="1100" spans="1:7" x14ac:dyDescent="0.3">
      <c r="A1100" t="s">
        <v>104</v>
      </c>
      <c r="B1100" t="s">
        <v>183</v>
      </c>
      <c r="C1100" t="s">
        <v>6682</v>
      </c>
      <c r="D1100" t="s">
        <v>6673</v>
      </c>
      <c r="E1100" t="s">
        <v>6675</v>
      </c>
      <c r="F1100" t="s">
        <v>6676</v>
      </c>
      <c r="G1100">
        <v>3740</v>
      </c>
    </row>
    <row r="1101" spans="1:7" x14ac:dyDescent="0.3">
      <c r="A1101" t="s">
        <v>104</v>
      </c>
      <c r="B1101" t="s">
        <v>498</v>
      </c>
      <c r="C1101" t="s">
        <v>4236</v>
      </c>
      <c r="D1101" t="s">
        <v>4231</v>
      </c>
      <c r="E1101" t="s">
        <v>531</v>
      </c>
      <c r="F1101" t="s">
        <v>532</v>
      </c>
      <c r="G1101">
        <v>221</v>
      </c>
    </row>
    <row r="1102" spans="1:7" x14ac:dyDescent="0.3">
      <c r="A1102" t="s">
        <v>104</v>
      </c>
      <c r="B1102" t="s">
        <v>498</v>
      </c>
      <c r="C1102" t="s">
        <v>3252</v>
      </c>
      <c r="D1102" t="s">
        <v>3365</v>
      </c>
      <c r="E1102" t="s">
        <v>3169</v>
      </c>
      <c r="F1102" t="s">
        <v>3170</v>
      </c>
      <c r="G1102">
        <v>22.4</v>
      </c>
    </row>
    <row r="1103" spans="1:7" x14ac:dyDescent="0.3">
      <c r="A1103" t="s">
        <v>104</v>
      </c>
      <c r="B1103" t="s">
        <v>498</v>
      </c>
      <c r="C1103" t="s">
        <v>3252</v>
      </c>
      <c r="D1103" t="s">
        <v>3248</v>
      </c>
      <c r="E1103" t="s">
        <v>3169</v>
      </c>
      <c r="F1103" t="s">
        <v>3170</v>
      </c>
      <c r="G1103">
        <v>22.8</v>
      </c>
    </row>
    <row r="1104" spans="1:7" x14ac:dyDescent="0.3">
      <c r="A1104" t="s">
        <v>104</v>
      </c>
      <c r="B1104" t="s">
        <v>498</v>
      </c>
      <c r="C1104" t="s">
        <v>80</v>
      </c>
      <c r="D1104" t="s">
        <v>497</v>
      </c>
      <c r="E1104" t="s">
        <v>213</v>
      </c>
      <c r="F1104" t="s">
        <v>214</v>
      </c>
      <c r="G1104">
        <v>23.17</v>
      </c>
    </row>
    <row r="1105" spans="1:7" x14ac:dyDescent="0.3">
      <c r="A1105" t="s">
        <v>104</v>
      </c>
      <c r="B1105" t="s">
        <v>498</v>
      </c>
      <c r="C1105" t="s">
        <v>1081</v>
      </c>
      <c r="D1105" t="s">
        <v>3364</v>
      </c>
      <c r="E1105" t="s">
        <v>3245</v>
      </c>
      <c r="F1105" t="s">
        <v>3246</v>
      </c>
      <c r="G1105">
        <v>50.9</v>
      </c>
    </row>
    <row r="1106" spans="1:7" x14ac:dyDescent="0.3">
      <c r="A1106" t="s">
        <v>104</v>
      </c>
      <c r="B1106" t="s">
        <v>498</v>
      </c>
      <c r="C1106" t="s">
        <v>1081</v>
      </c>
      <c r="D1106" t="s">
        <v>6652</v>
      </c>
      <c r="E1106" t="s">
        <v>1077</v>
      </c>
      <c r="F1106" t="s">
        <v>1078</v>
      </c>
      <c r="G1106">
        <v>51</v>
      </c>
    </row>
    <row r="1107" spans="1:7" x14ac:dyDescent="0.3">
      <c r="A1107" t="s">
        <v>104</v>
      </c>
      <c r="B1107" t="s">
        <v>498</v>
      </c>
      <c r="C1107" t="s">
        <v>1081</v>
      </c>
      <c r="D1107" t="s">
        <v>6654</v>
      </c>
      <c r="E1107" t="s">
        <v>1077</v>
      </c>
      <c r="F1107" t="s">
        <v>1078</v>
      </c>
      <c r="G1107">
        <v>50.91</v>
      </c>
    </row>
    <row r="1108" spans="1:7" x14ac:dyDescent="0.3">
      <c r="A1108" t="s">
        <v>104</v>
      </c>
      <c r="B1108" t="s">
        <v>498</v>
      </c>
      <c r="C1108" t="s">
        <v>1081</v>
      </c>
      <c r="D1108" t="s">
        <v>3244</v>
      </c>
      <c r="E1108" t="s">
        <v>3245</v>
      </c>
      <c r="F1108" t="s">
        <v>3246</v>
      </c>
      <c r="G1108">
        <v>53</v>
      </c>
    </row>
    <row r="1109" spans="1:7" x14ac:dyDescent="0.3">
      <c r="A1109" t="s">
        <v>104</v>
      </c>
      <c r="B1109" t="s">
        <v>498</v>
      </c>
      <c r="C1109" t="s">
        <v>1081</v>
      </c>
      <c r="D1109" t="s">
        <v>1075</v>
      </c>
      <c r="E1109" t="s">
        <v>1077</v>
      </c>
      <c r="F1109" t="s">
        <v>1078</v>
      </c>
      <c r="G1109">
        <v>53.32</v>
      </c>
    </row>
    <row r="1110" spans="1:7" x14ac:dyDescent="0.3">
      <c r="A1110" t="s">
        <v>104</v>
      </c>
      <c r="B1110" t="s">
        <v>498</v>
      </c>
      <c r="C1110" t="s">
        <v>6651</v>
      </c>
      <c r="D1110" t="s">
        <v>6645</v>
      </c>
      <c r="E1110" t="s">
        <v>6647</v>
      </c>
      <c r="F1110" t="s">
        <v>6648</v>
      </c>
      <c r="G1110">
        <v>496</v>
      </c>
    </row>
    <row r="1111" spans="1:7" x14ac:dyDescent="0.3">
      <c r="A1111" t="s">
        <v>104</v>
      </c>
      <c r="B1111" t="s">
        <v>498</v>
      </c>
      <c r="C1111" t="s">
        <v>1074</v>
      </c>
      <c r="D1111" t="s">
        <v>1069</v>
      </c>
      <c r="E1111" t="s">
        <v>217</v>
      </c>
      <c r="F1111" t="s">
        <v>218</v>
      </c>
      <c r="G1111">
        <v>87.5</v>
      </c>
    </row>
    <row r="1112" spans="1:7" x14ac:dyDescent="0.3">
      <c r="A1112" t="s">
        <v>104</v>
      </c>
      <c r="B1112" t="s">
        <v>498</v>
      </c>
      <c r="C1112" t="s">
        <v>1068</v>
      </c>
      <c r="D1112" t="s">
        <v>3359</v>
      </c>
      <c r="E1112" t="s">
        <v>821</v>
      </c>
      <c r="F1112" t="s">
        <v>822</v>
      </c>
      <c r="G1112">
        <v>254</v>
      </c>
    </row>
    <row r="1113" spans="1:7" x14ac:dyDescent="0.3">
      <c r="A1113" t="s">
        <v>104</v>
      </c>
      <c r="B1113" t="s">
        <v>498</v>
      </c>
      <c r="C1113" t="s">
        <v>1068</v>
      </c>
      <c r="D1113" t="s">
        <v>1064</v>
      </c>
      <c r="E1113" t="s">
        <v>821</v>
      </c>
      <c r="F1113" t="s">
        <v>822</v>
      </c>
      <c r="G1113">
        <v>1329</v>
      </c>
    </row>
    <row r="1114" spans="1:7" x14ac:dyDescent="0.3">
      <c r="A1114" t="s">
        <v>104</v>
      </c>
      <c r="B1114" t="s">
        <v>498</v>
      </c>
      <c r="C1114" t="s">
        <v>1068</v>
      </c>
      <c r="D1114" t="s">
        <v>3362</v>
      </c>
      <c r="E1114" t="s">
        <v>821</v>
      </c>
      <c r="F1114" t="s">
        <v>822</v>
      </c>
      <c r="G1114">
        <v>319.5</v>
      </c>
    </row>
    <row r="1115" spans="1:7" x14ac:dyDescent="0.3">
      <c r="A1115" t="s">
        <v>104</v>
      </c>
      <c r="B1115" t="s">
        <v>498</v>
      </c>
      <c r="C1115" t="s">
        <v>1068</v>
      </c>
      <c r="D1115" t="s">
        <v>3363</v>
      </c>
      <c r="E1115" t="s">
        <v>821</v>
      </c>
      <c r="F1115" t="s">
        <v>822</v>
      </c>
      <c r="G1115">
        <v>355.5</v>
      </c>
    </row>
    <row r="1116" spans="1:7" x14ac:dyDescent="0.3">
      <c r="A1116" t="s">
        <v>104</v>
      </c>
      <c r="B1116" t="s">
        <v>498</v>
      </c>
      <c r="C1116" t="s">
        <v>825</v>
      </c>
      <c r="D1116" t="s">
        <v>819</v>
      </c>
      <c r="E1116" t="s">
        <v>821</v>
      </c>
      <c r="F1116" t="s">
        <v>822</v>
      </c>
      <c r="G1116">
        <v>1165</v>
      </c>
    </row>
    <row r="1117" spans="1:7" x14ac:dyDescent="0.3">
      <c r="A1117" t="s">
        <v>104</v>
      </c>
      <c r="B1117" t="s">
        <v>498</v>
      </c>
      <c r="C1117" t="s">
        <v>1088</v>
      </c>
      <c r="D1117" t="s">
        <v>2634</v>
      </c>
      <c r="E1117" t="s">
        <v>1084</v>
      </c>
      <c r="F1117" t="s">
        <v>1085</v>
      </c>
      <c r="G1117">
        <v>100</v>
      </c>
    </row>
    <row r="1118" spans="1:7" x14ac:dyDescent="0.3">
      <c r="A1118" t="s">
        <v>104</v>
      </c>
      <c r="B1118" t="s">
        <v>498</v>
      </c>
      <c r="C1118" t="s">
        <v>1088</v>
      </c>
      <c r="D1118" t="s">
        <v>1082</v>
      </c>
      <c r="E1118" t="s">
        <v>1084</v>
      </c>
      <c r="F1118" t="s">
        <v>1085</v>
      </c>
      <c r="G1118">
        <v>107</v>
      </c>
    </row>
    <row r="1119" spans="1:7" x14ac:dyDescent="0.3">
      <c r="A1119" t="s">
        <v>104</v>
      </c>
      <c r="B1119" t="s">
        <v>498</v>
      </c>
      <c r="C1119" t="s">
        <v>6682</v>
      </c>
      <c r="D1119" t="s">
        <v>4228</v>
      </c>
      <c r="E1119" t="s">
        <v>2748</v>
      </c>
      <c r="F1119" t="s">
        <v>2749</v>
      </c>
      <c r="G1119">
        <v>683.5</v>
      </c>
    </row>
    <row r="1120" spans="1:7" x14ac:dyDescent="0.3">
      <c r="A1120" t="s">
        <v>104</v>
      </c>
      <c r="B1120" t="s">
        <v>417</v>
      </c>
      <c r="C1120" t="s">
        <v>6559</v>
      </c>
      <c r="D1120" t="s">
        <v>6553</v>
      </c>
      <c r="E1120" t="s">
        <v>6555</v>
      </c>
      <c r="F1120" t="s">
        <v>6556</v>
      </c>
      <c r="G1120">
        <v>1741</v>
      </c>
    </row>
    <row r="1121" spans="1:7" x14ac:dyDescent="0.3">
      <c r="A1121" t="s">
        <v>104</v>
      </c>
      <c r="B1121" t="s">
        <v>417</v>
      </c>
      <c r="C1121" t="s">
        <v>3212</v>
      </c>
      <c r="D1121" t="s">
        <v>3324</v>
      </c>
      <c r="E1121" t="s">
        <v>1261</v>
      </c>
      <c r="F1121" t="s">
        <v>1262</v>
      </c>
      <c r="G1121">
        <v>0.7</v>
      </c>
    </row>
    <row r="1122" spans="1:7" x14ac:dyDescent="0.3">
      <c r="A1122" t="s">
        <v>104</v>
      </c>
      <c r="B1122" t="s">
        <v>417</v>
      </c>
      <c r="C1122" t="s">
        <v>3212</v>
      </c>
      <c r="D1122" t="s">
        <v>3207</v>
      </c>
      <c r="E1122" t="s">
        <v>1261</v>
      </c>
      <c r="F1122" t="s">
        <v>1262</v>
      </c>
      <c r="G1122">
        <v>0.74</v>
      </c>
    </row>
    <row r="1123" spans="1:7" x14ac:dyDescent="0.3">
      <c r="A1123" t="s">
        <v>104</v>
      </c>
      <c r="B1123" t="s">
        <v>417</v>
      </c>
      <c r="C1123" t="s">
        <v>1043</v>
      </c>
      <c r="D1123" t="s">
        <v>2601</v>
      </c>
      <c r="E1123" t="s">
        <v>284</v>
      </c>
      <c r="F1123" t="s">
        <v>285</v>
      </c>
      <c r="G1123">
        <v>13.6</v>
      </c>
    </row>
    <row r="1124" spans="1:7" x14ac:dyDescent="0.3">
      <c r="A1124" t="s">
        <v>104</v>
      </c>
      <c r="B1124" t="s">
        <v>417</v>
      </c>
      <c r="C1124" t="s">
        <v>1043</v>
      </c>
      <c r="D1124" t="s">
        <v>1039</v>
      </c>
      <c r="E1124" t="s">
        <v>284</v>
      </c>
      <c r="F1124" t="s">
        <v>285</v>
      </c>
      <c r="G1124">
        <v>13.6</v>
      </c>
    </row>
    <row r="1125" spans="1:7" x14ac:dyDescent="0.3">
      <c r="A1125" t="s">
        <v>104</v>
      </c>
      <c r="B1125" t="s">
        <v>417</v>
      </c>
      <c r="C1125" t="s">
        <v>448</v>
      </c>
      <c r="D1125" t="s">
        <v>727</v>
      </c>
      <c r="E1125" t="s">
        <v>633</v>
      </c>
      <c r="F1125" t="s">
        <v>634</v>
      </c>
      <c r="G1125">
        <v>13.45</v>
      </c>
    </row>
    <row r="1126" spans="1:7" x14ac:dyDescent="0.3">
      <c r="A1126" t="s">
        <v>104</v>
      </c>
      <c r="B1126" t="s">
        <v>417</v>
      </c>
      <c r="C1126" t="s">
        <v>448</v>
      </c>
      <c r="D1126" t="s">
        <v>730</v>
      </c>
      <c r="E1126" t="s">
        <v>633</v>
      </c>
      <c r="F1126" t="s">
        <v>634</v>
      </c>
      <c r="G1126">
        <v>13.45</v>
      </c>
    </row>
    <row r="1127" spans="1:7" x14ac:dyDescent="0.3">
      <c r="A1127" t="s">
        <v>104</v>
      </c>
      <c r="B1127" t="s">
        <v>417</v>
      </c>
      <c r="C1127" t="s">
        <v>448</v>
      </c>
      <c r="D1127" t="s">
        <v>732</v>
      </c>
      <c r="E1127" t="s">
        <v>633</v>
      </c>
      <c r="F1127" t="s">
        <v>634</v>
      </c>
      <c r="G1127">
        <v>13.45</v>
      </c>
    </row>
    <row r="1128" spans="1:7" x14ac:dyDescent="0.3">
      <c r="A1128" t="s">
        <v>104</v>
      </c>
      <c r="B1128" t="s">
        <v>417</v>
      </c>
      <c r="C1128" t="s">
        <v>448</v>
      </c>
      <c r="D1128" t="s">
        <v>734</v>
      </c>
      <c r="E1128" t="s">
        <v>633</v>
      </c>
      <c r="F1128" t="s">
        <v>634</v>
      </c>
      <c r="G1128">
        <v>13.45</v>
      </c>
    </row>
    <row r="1129" spans="1:7" x14ac:dyDescent="0.3">
      <c r="A1129" t="s">
        <v>104</v>
      </c>
      <c r="B1129" t="s">
        <v>417</v>
      </c>
      <c r="C1129" t="s">
        <v>448</v>
      </c>
      <c r="D1129" t="s">
        <v>736</v>
      </c>
      <c r="E1129" t="s">
        <v>633</v>
      </c>
      <c r="F1129" t="s">
        <v>634</v>
      </c>
      <c r="G1129">
        <v>13.45</v>
      </c>
    </row>
    <row r="1130" spans="1:7" x14ac:dyDescent="0.3">
      <c r="A1130" t="s">
        <v>104</v>
      </c>
      <c r="B1130" t="s">
        <v>417</v>
      </c>
      <c r="C1130" t="s">
        <v>448</v>
      </c>
      <c r="D1130" t="s">
        <v>444</v>
      </c>
      <c r="E1130" t="s">
        <v>284</v>
      </c>
      <c r="F1130" t="s">
        <v>285</v>
      </c>
      <c r="G1130">
        <v>10.7</v>
      </c>
    </row>
    <row r="1131" spans="1:7" x14ac:dyDescent="0.3">
      <c r="A1131" t="s">
        <v>104</v>
      </c>
      <c r="B1131" t="s">
        <v>417</v>
      </c>
      <c r="C1131" t="s">
        <v>448</v>
      </c>
      <c r="D1131" t="s">
        <v>449</v>
      </c>
      <c r="E1131" t="s">
        <v>284</v>
      </c>
      <c r="F1131" t="s">
        <v>285</v>
      </c>
      <c r="G1131">
        <v>11</v>
      </c>
    </row>
    <row r="1132" spans="1:7" x14ac:dyDescent="0.3">
      <c r="A1132" t="s">
        <v>104</v>
      </c>
      <c r="B1132" t="s">
        <v>417</v>
      </c>
      <c r="C1132" t="s">
        <v>448</v>
      </c>
      <c r="D1132" t="s">
        <v>451</v>
      </c>
      <c r="E1132" t="s">
        <v>284</v>
      </c>
      <c r="F1132" t="s">
        <v>285</v>
      </c>
      <c r="G1132">
        <v>10.7</v>
      </c>
    </row>
    <row r="1133" spans="1:7" x14ac:dyDescent="0.3">
      <c r="A1133" t="s">
        <v>104</v>
      </c>
      <c r="B1133" t="s">
        <v>417</v>
      </c>
      <c r="C1133" t="s">
        <v>448</v>
      </c>
      <c r="D1133" t="s">
        <v>453</v>
      </c>
      <c r="E1133" t="s">
        <v>284</v>
      </c>
      <c r="F1133" t="s">
        <v>285</v>
      </c>
      <c r="G1133">
        <v>10.7</v>
      </c>
    </row>
    <row r="1134" spans="1:7" x14ac:dyDescent="0.3">
      <c r="A1134" t="s">
        <v>104</v>
      </c>
      <c r="B1134" t="s">
        <v>417</v>
      </c>
      <c r="C1134" t="s">
        <v>448</v>
      </c>
      <c r="D1134" t="s">
        <v>455</v>
      </c>
      <c r="E1134" t="s">
        <v>284</v>
      </c>
      <c r="F1134" t="s">
        <v>285</v>
      </c>
      <c r="G1134">
        <v>10.7</v>
      </c>
    </row>
    <row r="1135" spans="1:7" x14ac:dyDescent="0.3">
      <c r="A1135" t="s">
        <v>104</v>
      </c>
      <c r="B1135" t="s">
        <v>417</v>
      </c>
      <c r="C1135" t="s">
        <v>78</v>
      </c>
      <c r="D1135" t="s">
        <v>4500</v>
      </c>
      <c r="E1135" t="s">
        <v>86</v>
      </c>
      <c r="F1135" t="s">
        <v>87</v>
      </c>
      <c r="G1135">
        <v>98.5</v>
      </c>
    </row>
    <row r="1136" spans="1:7" x14ac:dyDescent="0.3">
      <c r="A1136" t="s">
        <v>104</v>
      </c>
      <c r="B1136" t="s">
        <v>417</v>
      </c>
      <c r="C1136" t="s">
        <v>78</v>
      </c>
      <c r="D1136" t="s">
        <v>441</v>
      </c>
      <c r="E1136" t="s">
        <v>213</v>
      </c>
      <c r="F1136" t="s">
        <v>214</v>
      </c>
      <c r="G1136">
        <v>15.85</v>
      </c>
    </row>
    <row r="1137" spans="1:7" x14ac:dyDescent="0.3">
      <c r="A1137" t="s">
        <v>104</v>
      </c>
      <c r="B1137" t="s">
        <v>417</v>
      </c>
      <c r="C1137" t="s">
        <v>78</v>
      </c>
      <c r="D1137" t="s">
        <v>1038</v>
      </c>
      <c r="E1137" t="s">
        <v>217</v>
      </c>
      <c r="F1137" t="s">
        <v>218</v>
      </c>
      <c r="G1137">
        <v>21</v>
      </c>
    </row>
    <row r="1138" spans="1:7" x14ac:dyDescent="0.3">
      <c r="A1138" t="s">
        <v>104</v>
      </c>
      <c r="B1138" t="s">
        <v>417</v>
      </c>
      <c r="C1138" t="s">
        <v>721</v>
      </c>
      <c r="D1138" t="s">
        <v>3307</v>
      </c>
      <c r="E1138" t="s">
        <v>217</v>
      </c>
      <c r="F1138" t="s">
        <v>218</v>
      </c>
      <c r="G1138">
        <v>15.6</v>
      </c>
    </row>
    <row r="1139" spans="1:7" x14ac:dyDescent="0.3">
      <c r="A1139" t="s">
        <v>104</v>
      </c>
      <c r="B1139" t="s">
        <v>417</v>
      </c>
      <c r="C1139" t="s">
        <v>721</v>
      </c>
      <c r="D1139" t="s">
        <v>717</v>
      </c>
      <c r="E1139" t="s">
        <v>217</v>
      </c>
      <c r="F1139" t="s">
        <v>218</v>
      </c>
      <c r="G1139">
        <v>24.21</v>
      </c>
    </row>
    <row r="1140" spans="1:7" x14ac:dyDescent="0.3">
      <c r="A1140" t="s">
        <v>104</v>
      </c>
      <c r="B1140" t="s">
        <v>417</v>
      </c>
      <c r="C1140" t="s">
        <v>721</v>
      </c>
      <c r="D1140" t="s">
        <v>3206</v>
      </c>
      <c r="E1140" t="s">
        <v>86</v>
      </c>
      <c r="F1140" t="s">
        <v>87</v>
      </c>
      <c r="G1140">
        <v>18.600000000000001</v>
      </c>
    </row>
    <row r="1141" spans="1:7" x14ac:dyDescent="0.3">
      <c r="A1141" t="s">
        <v>104</v>
      </c>
      <c r="B1141" t="s">
        <v>417</v>
      </c>
      <c r="C1141" t="s">
        <v>424</v>
      </c>
      <c r="D1141" t="s">
        <v>1037</v>
      </c>
      <c r="E1141" t="s">
        <v>217</v>
      </c>
      <c r="F1141" t="s">
        <v>218</v>
      </c>
      <c r="G1141">
        <v>148.5</v>
      </c>
    </row>
    <row r="1142" spans="1:7" x14ac:dyDescent="0.3">
      <c r="A1142" t="s">
        <v>104</v>
      </c>
      <c r="B1142" t="s">
        <v>417</v>
      </c>
      <c r="C1142" t="s">
        <v>424</v>
      </c>
      <c r="D1142" t="s">
        <v>711</v>
      </c>
      <c r="E1142" t="s">
        <v>217</v>
      </c>
      <c r="F1142" t="s">
        <v>218</v>
      </c>
      <c r="G1142">
        <v>183.2</v>
      </c>
    </row>
    <row r="1143" spans="1:7" x14ac:dyDescent="0.3">
      <c r="A1143" t="s">
        <v>104</v>
      </c>
      <c r="B1143" t="s">
        <v>417</v>
      </c>
      <c r="C1143" t="s">
        <v>424</v>
      </c>
      <c r="D1143" t="s">
        <v>420</v>
      </c>
      <c r="E1143" t="s">
        <v>86</v>
      </c>
      <c r="F1143" t="s">
        <v>87</v>
      </c>
      <c r="G1143">
        <v>182.5</v>
      </c>
    </row>
    <row r="1144" spans="1:7" x14ac:dyDescent="0.3">
      <c r="A1144" t="s">
        <v>104</v>
      </c>
      <c r="B1144" t="s">
        <v>417</v>
      </c>
      <c r="C1144" t="s">
        <v>424</v>
      </c>
      <c r="D1144" t="s">
        <v>6427</v>
      </c>
      <c r="E1144" t="s">
        <v>86</v>
      </c>
      <c r="F1144" t="s">
        <v>87</v>
      </c>
      <c r="G1144">
        <v>207.5</v>
      </c>
    </row>
    <row r="1145" spans="1:7" x14ac:dyDescent="0.3">
      <c r="A1145" t="s">
        <v>104</v>
      </c>
      <c r="B1145" t="s">
        <v>417</v>
      </c>
      <c r="C1145" t="s">
        <v>726</v>
      </c>
      <c r="D1145" t="s">
        <v>3308</v>
      </c>
      <c r="E1145" t="s">
        <v>86</v>
      </c>
      <c r="F1145" t="s">
        <v>87</v>
      </c>
      <c r="G1145">
        <v>22.5</v>
      </c>
    </row>
    <row r="1146" spans="1:7" x14ac:dyDescent="0.3">
      <c r="A1146" t="s">
        <v>104</v>
      </c>
      <c r="B1146" t="s">
        <v>417</v>
      </c>
      <c r="C1146" t="s">
        <v>726</v>
      </c>
      <c r="D1146" t="s">
        <v>722</v>
      </c>
      <c r="E1146" t="s">
        <v>213</v>
      </c>
      <c r="F1146" t="s">
        <v>214</v>
      </c>
      <c r="G1146">
        <v>28.445</v>
      </c>
    </row>
    <row r="1147" spans="1:7" x14ac:dyDescent="0.3">
      <c r="A1147" t="s">
        <v>104</v>
      </c>
      <c r="B1147" t="s">
        <v>417</v>
      </c>
      <c r="C1147" t="s">
        <v>726</v>
      </c>
      <c r="D1147" t="s">
        <v>3205</v>
      </c>
      <c r="E1147" t="s">
        <v>86</v>
      </c>
      <c r="F1147" t="s">
        <v>87</v>
      </c>
      <c r="G1147">
        <v>22.1</v>
      </c>
    </row>
    <row r="1148" spans="1:7" x14ac:dyDescent="0.3">
      <c r="A1148" t="s">
        <v>104</v>
      </c>
      <c r="B1148" t="s">
        <v>417</v>
      </c>
      <c r="C1148" t="s">
        <v>80</v>
      </c>
      <c r="D1148" t="s">
        <v>6430</v>
      </c>
      <c r="E1148" t="s">
        <v>206</v>
      </c>
      <c r="F1148" t="s">
        <v>207</v>
      </c>
      <c r="G1148">
        <v>13.3</v>
      </c>
    </row>
    <row r="1149" spans="1:7" x14ac:dyDescent="0.3">
      <c r="A1149" t="s">
        <v>104</v>
      </c>
      <c r="B1149" t="s">
        <v>417</v>
      </c>
      <c r="C1149" t="s">
        <v>80</v>
      </c>
      <c r="D1149" t="s">
        <v>6431</v>
      </c>
      <c r="E1149" t="s">
        <v>206</v>
      </c>
      <c r="F1149" t="s">
        <v>207</v>
      </c>
      <c r="G1149">
        <v>25.5</v>
      </c>
    </row>
    <row r="1150" spans="1:7" x14ac:dyDescent="0.3">
      <c r="A1150" t="s">
        <v>104</v>
      </c>
      <c r="B1150" t="s">
        <v>417</v>
      </c>
      <c r="C1150" t="s">
        <v>6552</v>
      </c>
      <c r="D1150" t="s">
        <v>6547</v>
      </c>
      <c r="E1150" t="s">
        <v>6549</v>
      </c>
      <c r="F1150" t="s">
        <v>6550</v>
      </c>
      <c r="G1150">
        <v>288</v>
      </c>
    </row>
    <row r="1151" spans="1:7" x14ac:dyDescent="0.3">
      <c r="A1151" t="s">
        <v>104</v>
      </c>
      <c r="B1151" t="s">
        <v>417</v>
      </c>
      <c r="C1151" t="s">
        <v>710</v>
      </c>
      <c r="D1151" t="s">
        <v>703</v>
      </c>
      <c r="E1151" t="s">
        <v>705</v>
      </c>
      <c r="F1151" t="s">
        <v>706</v>
      </c>
      <c r="G1151">
        <v>246.4</v>
      </c>
    </row>
    <row r="1152" spans="1:7" x14ac:dyDescent="0.3">
      <c r="A1152" t="s">
        <v>104</v>
      </c>
      <c r="B1152" t="s">
        <v>417</v>
      </c>
      <c r="C1152" t="s">
        <v>2600</v>
      </c>
      <c r="D1152" t="s">
        <v>2595</v>
      </c>
      <c r="E1152" t="s">
        <v>459</v>
      </c>
      <c r="F1152" t="s">
        <v>460</v>
      </c>
      <c r="G1152">
        <v>290</v>
      </c>
    </row>
    <row r="1153" spans="1:7" x14ac:dyDescent="0.3">
      <c r="A1153" t="s">
        <v>104</v>
      </c>
      <c r="B1153" t="s">
        <v>417</v>
      </c>
      <c r="C1153" t="s">
        <v>419</v>
      </c>
      <c r="D1153" t="s">
        <v>413</v>
      </c>
      <c r="E1153" t="s">
        <v>415</v>
      </c>
      <c r="F1153" t="s">
        <v>416</v>
      </c>
      <c r="G1153">
        <v>1.9</v>
      </c>
    </row>
    <row r="1154" spans="1:7" x14ac:dyDescent="0.3">
      <c r="A1154" t="s">
        <v>104</v>
      </c>
      <c r="B1154" t="s">
        <v>417</v>
      </c>
      <c r="C1154" t="s">
        <v>419</v>
      </c>
      <c r="D1154" t="s">
        <v>1035</v>
      </c>
      <c r="E1154" t="s">
        <v>1002</v>
      </c>
      <c r="F1154" t="s">
        <v>1003</v>
      </c>
      <c r="G1154">
        <v>2.54</v>
      </c>
    </row>
    <row r="1155" spans="1:7" x14ac:dyDescent="0.3">
      <c r="A1155" t="s">
        <v>104</v>
      </c>
      <c r="B1155" t="s">
        <v>417</v>
      </c>
      <c r="C1155" t="s">
        <v>716</v>
      </c>
      <c r="D1155" t="s">
        <v>712</v>
      </c>
      <c r="E1155" t="s">
        <v>389</v>
      </c>
      <c r="F1155" t="s">
        <v>390</v>
      </c>
      <c r="G1155">
        <v>441</v>
      </c>
    </row>
    <row r="1156" spans="1:7" x14ac:dyDescent="0.3">
      <c r="A1156" t="s">
        <v>104</v>
      </c>
      <c r="B1156" t="s">
        <v>417</v>
      </c>
      <c r="C1156" t="s">
        <v>716</v>
      </c>
      <c r="D1156" t="s">
        <v>3204</v>
      </c>
      <c r="E1156" t="s">
        <v>389</v>
      </c>
      <c r="F1156" t="s">
        <v>390</v>
      </c>
      <c r="G1156">
        <v>421.51</v>
      </c>
    </row>
    <row r="1157" spans="1:7" x14ac:dyDescent="0.3">
      <c r="A1157" t="s">
        <v>104</v>
      </c>
      <c r="B1157" t="s">
        <v>417</v>
      </c>
      <c r="C1157" t="s">
        <v>439</v>
      </c>
      <c r="D1157" t="s">
        <v>3304</v>
      </c>
      <c r="E1157" t="s">
        <v>389</v>
      </c>
      <c r="F1157" t="s">
        <v>390</v>
      </c>
      <c r="G1157">
        <v>61.3</v>
      </c>
    </row>
    <row r="1158" spans="1:7" x14ac:dyDescent="0.3">
      <c r="A1158" t="s">
        <v>104</v>
      </c>
      <c r="B1158" t="s">
        <v>417</v>
      </c>
      <c r="C1158" t="s">
        <v>439</v>
      </c>
      <c r="D1158" t="s">
        <v>434</v>
      </c>
      <c r="E1158" t="s">
        <v>427</v>
      </c>
      <c r="F1158" t="s">
        <v>428</v>
      </c>
      <c r="G1158">
        <v>36.15</v>
      </c>
    </row>
    <row r="1159" spans="1:7" x14ac:dyDescent="0.3">
      <c r="A1159" t="s">
        <v>104</v>
      </c>
      <c r="B1159" t="s">
        <v>417</v>
      </c>
      <c r="C1159" t="s">
        <v>3314</v>
      </c>
      <c r="D1159" t="s">
        <v>3309</v>
      </c>
      <c r="E1159" t="s">
        <v>3311</v>
      </c>
      <c r="F1159" t="s">
        <v>3312</v>
      </c>
      <c r="G1159">
        <v>234.6</v>
      </c>
    </row>
    <row r="1160" spans="1:7" x14ac:dyDescent="0.3">
      <c r="A1160" t="s">
        <v>104</v>
      </c>
      <c r="B1160" t="s">
        <v>417</v>
      </c>
      <c r="C1160" t="s">
        <v>3314</v>
      </c>
      <c r="D1160" t="s">
        <v>3315</v>
      </c>
      <c r="E1160" t="s">
        <v>3311</v>
      </c>
      <c r="F1160" t="s">
        <v>3312</v>
      </c>
      <c r="G1160">
        <v>239.3</v>
      </c>
    </row>
    <row r="1161" spans="1:7" x14ac:dyDescent="0.3">
      <c r="A1161" t="s">
        <v>104</v>
      </c>
      <c r="B1161" t="s">
        <v>417</v>
      </c>
      <c r="C1161" t="s">
        <v>3314</v>
      </c>
      <c r="D1161" t="s">
        <v>3317</v>
      </c>
      <c r="E1161" t="s">
        <v>3311</v>
      </c>
      <c r="F1161" t="s">
        <v>3312</v>
      </c>
      <c r="G1161">
        <v>235.7</v>
      </c>
    </row>
    <row r="1162" spans="1:7" x14ac:dyDescent="0.3">
      <c r="A1162" t="s">
        <v>104</v>
      </c>
      <c r="B1162" t="s">
        <v>417</v>
      </c>
      <c r="C1162" t="s">
        <v>6565</v>
      </c>
      <c r="D1162" t="s">
        <v>6560</v>
      </c>
      <c r="E1162" t="s">
        <v>6562</v>
      </c>
      <c r="F1162" t="s">
        <v>6563</v>
      </c>
      <c r="G1162">
        <v>1095</v>
      </c>
    </row>
    <row r="1163" spans="1:7" x14ac:dyDescent="0.3">
      <c r="A1163" t="s">
        <v>104</v>
      </c>
      <c r="B1163" t="s">
        <v>417</v>
      </c>
      <c r="C1163" t="s">
        <v>6565</v>
      </c>
      <c r="D1163" t="s">
        <v>6566</v>
      </c>
      <c r="E1163" t="s">
        <v>6562</v>
      </c>
      <c r="F1163" t="s">
        <v>6563</v>
      </c>
      <c r="G1163">
        <v>991.3</v>
      </c>
    </row>
    <row r="1164" spans="1:7" x14ac:dyDescent="0.3">
      <c r="A1164" t="s">
        <v>104</v>
      </c>
      <c r="B1164" t="s">
        <v>417</v>
      </c>
      <c r="C1164" t="s">
        <v>6565</v>
      </c>
      <c r="D1164" t="s">
        <v>6568</v>
      </c>
      <c r="E1164" t="s">
        <v>6562</v>
      </c>
      <c r="F1164" t="s">
        <v>6563</v>
      </c>
      <c r="G1164">
        <v>991.9</v>
      </c>
    </row>
    <row r="1165" spans="1:7" x14ac:dyDescent="0.3">
      <c r="A1165" t="s">
        <v>104</v>
      </c>
      <c r="B1165" t="s">
        <v>417</v>
      </c>
      <c r="C1165" t="s">
        <v>6565</v>
      </c>
      <c r="D1165" t="s">
        <v>6570</v>
      </c>
      <c r="E1165" t="s">
        <v>6562</v>
      </c>
      <c r="F1165" t="s">
        <v>6563</v>
      </c>
      <c r="G1165">
        <v>991.1</v>
      </c>
    </row>
    <row r="1166" spans="1:7" x14ac:dyDescent="0.3">
      <c r="A1166" t="s">
        <v>104</v>
      </c>
      <c r="B1166" t="s">
        <v>417</v>
      </c>
      <c r="C1166" t="s">
        <v>6565</v>
      </c>
      <c r="D1166" t="s">
        <v>6571</v>
      </c>
      <c r="E1166" t="s">
        <v>6562</v>
      </c>
      <c r="F1166" t="s">
        <v>6563</v>
      </c>
      <c r="G1166">
        <v>992.2</v>
      </c>
    </row>
    <row r="1167" spans="1:7" x14ac:dyDescent="0.3">
      <c r="A1167" t="s">
        <v>104</v>
      </c>
      <c r="B1167" t="s">
        <v>417</v>
      </c>
      <c r="C1167" t="s">
        <v>3323</v>
      </c>
      <c r="D1167" t="s">
        <v>3319</v>
      </c>
      <c r="E1167" t="s">
        <v>3311</v>
      </c>
      <c r="F1167" t="s">
        <v>3312</v>
      </c>
      <c r="G1167">
        <v>47.2</v>
      </c>
    </row>
    <row r="1168" spans="1:7" x14ac:dyDescent="0.3">
      <c r="A1168" t="s">
        <v>104</v>
      </c>
      <c r="B1168" t="s">
        <v>417</v>
      </c>
      <c r="C1168" t="s">
        <v>3303</v>
      </c>
      <c r="D1168" t="s">
        <v>3299</v>
      </c>
      <c r="E1168" t="s">
        <v>389</v>
      </c>
      <c r="F1168" t="s">
        <v>390</v>
      </c>
      <c r="G1168">
        <v>1642.2</v>
      </c>
    </row>
    <row r="1169" spans="1:7" x14ac:dyDescent="0.3">
      <c r="A1169" t="s">
        <v>104</v>
      </c>
      <c r="B1169" t="s">
        <v>417</v>
      </c>
      <c r="C1169" t="s">
        <v>433</v>
      </c>
      <c r="D1169" t="s">
        <v>425</v>
      </c>
      <c r="E1169" t="s">
        <v>427</v>
      </c>
      <c r="F1169" t="s">
        <v>428</v>
      </c>
      <c r="G1169">
        <v>166.5</v>
      </c>
    </row>
    <row r="1170" spans="1:7" x14ac:dyDescent="0.3">
      <c r="A1170" t="s">
        <v>104</v>
      </c>
      <c r="B1170" t="s">
        <v>417</v>
      </c>
      <c r="C1170" t="s">
        <v>433</v>
      </c>
      <c r="D1170" t="s">
        <v>425</v>
      </c>
      <c r="E1170" t="s">
        <v>3169</v>
      </c>
      <c r="F1170" t="s">
        <v>3170</v>
      </c>
      <c r="G1170">
        <v>166.5</v>
      </c>
    </row>
    <row r="1171" spans="1:7" x14ac:dyDescent="0.3">
      <c r="A1171" t="s">
        <v>104</v>
      </c>
      <c r="B1171" t="s">
        <v>533</v>
      </c>
      <c r="C1171" t="s">
        <v>2655</v>
      </c>
      <c r="D1171" t="s">
        <v>2652</v>
      </c>
      <c r="E1171" t="s">
        <v>547</v>
      </c>
      <c r="F1171" t="s">
        <v>548</v>
      </c>
      <c r="G1171">
        <v>52.55</v>
      </c>
    </row>
    <row r="1172" spans="1:7" x14ac:dyDescent="0.3">
      <c r="A1172" t="s">
        <v>104</v>
      </c>
      <c r="B1172" t="s">
        <v>533</v>
      </c>
      <c r="C1172" t="s">
        <v>3387</v>
      </c>
      <c r="D1172" t="s">
        <v>3381</v>
      </c>
      <c r="E1172" t="s">
        <v>3383</v>
      </c>
      <c r="F1172" t="s">
        <v>3384</v>
      </c>
      <c r="G1172">
        <v>651.29999999999995</v>
      </c>
    </row>
    <row r="1173" spans="1:7" x14ac:dyDescent="0.3">
      <c r="A1173" t="s">
        <v>104</v>
      </c>
      <c r="B1173" t="s">
        <v>533</v>
      </c>
      <c r="C1173" t="s">
        <v>204</v>
      </c>
      <c r="D1173" t="s">
        <v>1146</v>
      </c>
      <c r="E1173" t="s">
        <v>86</v>
      </c>
      <c r="F1173" t="s">
        <v>87</v>
      </c>
      <c r="G1173">
        <v>7.25</v>
      </c>
    </row>
    <row r="1174" spans="1:7" x14ac:dyDescent="0.3">
      <c r="A1174" t="s">
        <v>104</v>
      </c>
      <c r="B1174" t="s">
        <v>533</v>
      </c>
      <c r="C1174" t="s">
        <v>1154</v>
      </c>
      <c r="D1174" t="s">
        <v>1149</v>
      </c>
      <c r="E1174" t="s">
        <v>547</v>
      </c>
      <c r="F1174" t="s">
        <v>548</v>
      </c>
      <c r="G1174">
        <v>606</v>
      </c>
    </row>
    <row r="1175" spans="1:7" x14ac:dyDescent="0.3">
      <c r="A1175" t="s">
        <v>104</v>
      </c>
      <c r="B1175" t="s">
        <v>533</v>
      </c>
      <c r="C1175" t="s">
        <v>1138</v>
      </c>
      <c r="D1175" t="s">
        <v>2656</v>
      </c>
      <c r="E1175" t="s">
        <v>1141</v>
      </c>
      <c r="F1175" t="s">
        <v>1142</v>
      </c>
      <c r="G1175">
        <v>102.95</v>
      </c>
    </row>
    <row r="1176" spans="1:7" x14ac:dyDescent="0.3">
      <c r="A1176" t="s">
        <v>104</v>
      </c>
      <c r="B1176" t="s">
        <v>533</v>
      </c>
      <c r="C1176" t="s">
        <v>1138</v>
      </c>
      <c r="D1176" t="s">
        <v>1134</v>
      </c>
      <c r="E1176" t="s">
        <v>360</v>
      </c>
      <c r="F1176" t="s">
        <v>361</v>
      </c>
      <c r="G1176">
        <v>139.5</v>
      </c>
    </row>
    <row r="1177" spans="1:7" x14ac:dyDescent="0.3">
      <c r="A1177" t="s">
        <v>104</v>
      </c>
      <c r="B1177" t="s">
        <v>533</v>
      </c>
      <c r="C1177" t="s">
        <v>3257</v>
      </c>
      <c r="D1177" t="s">
        <v>3260</v>
      </c>
      <c r="E1177" t="s">
        <v>547</v>
      </c>
      <c r="F1177" t="s">
        <v>548</v>
      </c>
      <c r="G1177">
        <v>630</v>
      </c>
    </row>
    <row r="1178" spans="1:7" x14ac:dyDescent="0.3">
      <c r="A1178" t="s">
        <v>104</v>
      </c>
      <c r="B1178" t="s">
        <v>533</v>
      </c>
      <c r="C1178" t="s">
        <v>1124</v>
      </c>
      <c r="D1178" t="s">
        <v>1119</v>
      </c>
      <c r="E1178" t="s">
        <v>531</v>
      </c>
      <c r="F1178" t="s">
        <v>532</v>
      </c>
      <c r="G1178">
        <v>43.8</v>
      </c>
    </row>
    <row r="1179" spans="1:7" x14ac:dyDescent="0.3">
      <c r="A1179" t="s">
        <v>104</v>
      </c>
      <c r="B1179" t="s">
        <v>533</v>
      </c>
      <c r="C1179" t="s">
        <v>542</v>
      </c>
      <c r="D1179" t="s">
        <v>536</v>
      </c>
      <c r="E1179" t="s">
        <v>360</v>
      </c>
      <c r="F1179" t="s">
        <v>361</v>
      </c>
      <c r="G1179">
        <v>87</v>
      </c>
    </row>
    <row r="1180" spans="1:7" x14ac:dyDescent="0.3">
      <c r="A1180" t="s">
        <v>104</v>
      </c>
      <c r="B1180" t="s">
        <v>533</v>
      </c>
      <c r="C1180" t="s">
        <v>542</v>
      </c>
      <c r="D1180" t="s">
        <v>4115</v>
      </c>
      <c r="E1180" t="s">
        <v>1141</v>
      </c>
      <c r="F1180" t="s">
        <v>1142</v>
      </c>
      <c r="G1180">
        <v>71</v>
      </c>
    </row>
    <row r="1181" spans="1:7" x14ac:dyDescent="0.3">
      <c r="A1181" t="s">
        <v>104</v>
      </c>
      <c r="B1181" t="s">
        <v>533</v>
      </c>
      <c r="C1181" t="s">
        <v>542</v>
      </c>
      <c r="D1181" t="s">
        <v>4246</v>
      </c>
      <c r="E1181" t="s">
        <v>1141</v>
      </c>
      <c r="F1181" t="s">
        <v>1142</v>
      </c>
      <c r="G1181">
        <v>63.5</v>
      </c>
    </row>
    <row r="1182" spans="1:7" x14ac:dyDescent="0.3">
      <c r="A1182" t="s">
        <v>104</v>
      </c>
      <c r="B1182" t="s">
        <v>533</v>
      </c>
      <c r="C1182" t="s">
        <v>542</v>
      </c>
      <c r="D1182" t="s">
        <v>1139</v>
      </c>
      <c r="E1182" t="s">
        <v>1141</v>
      </c>
      <c r="F1182" t="s">
        <v>1142</v>
      </c>
      <c r="G1182">
        <v>118.6</v>
      </c>
    </row>
    <row r="1183" spans="1:7" x14ac:dyDescent="0.3">
      <c r="A1183" t="s">
        <v>104</v>
      </c>
      <c r="B1183" t="s">
        <v>533</v>
      </c>
      <c r="C1183" t="s">
        <v>542</v>
      </c>
      <c r="D1183" t="s">
        <v>1145</v>
      </c>
      <c r="E1183" t="s">
        <v>1141</v>
      </c>
      <c r="F1183" t="s">
        <v>1142</v>
      </c>
      <c r="G1183">
        <v>69.2</v>
      </c>
    </row>
    <row r="1184" spans="1:7" x14ac:dyDescent="0.3">
      <c r="A1184" t="s">
        <v>104</v>
      </c>
      <c r="B1184" t="s">
        <v>533</v>
      </c>
      <c r="C1184" t="s">
        <v>1133</v>
      </c>
      <c r="D1184" t="s">
        <v>1129</v>
      </c>
      <c r="E1184" t="s">
        <v>547</v>
      </c>
      <c r="F1184" t="s">
        <v>548</v>
      </c>
      <c r="G1184">
        <v>1610</v>
      </c>
    </row>
    <row r="1185" spans="1:7" x14ac:dyDescent="0.3">
      <c r="A1185" t="s">
        <v>104</v>
      </c>
      <c r="B1185" t="s">
        <v>533</v>
      </c>
      <c r="C1185" t="s">
        <v>535</v>
      </c>
      <c r="D1185" t="s">
        <v>2644</v>
      </c>
      <c r="E1185" t="s">
        <v>531</v>
      </c>
      <c r="F1185" t="s">
        <v>532</v>
      </c>
      <c r="G1185">
        <v>177.1</v>
      </c>
    </row>
    <row r="1186" spans="1:7" x14ac:dyDescent="0.3">
      <c r="A1186" t="s">
        <v>104</v>
      </c>
      <c r="B1186" t="s">
        <v>533</v>
      </c>
      <c r="C1186" t="s">
        <v>535</v>
      </c>
      <c r="D1186" t="s">
        <v>529</v>
      </c>
      <c r="E1186" t="s">
        <v>531</v>
      </c>
      <c r="F1186" t="s">
        <v>532</v>
      </c>
      <c r="G1186">
        <v>190.5</v>
      </c>
    </row>
    <row r="1187" spans="1:7" x14ac:dyDescent="0.3">
      <c r="A1187" t="s">
        <v>104</v>
      </c>
      <c r="B1187" t="s">
        <v>533</v>
      </c>
      <c r="C1187" t="s">
        <v>1128</v>
      </c>
      <c r="D1187" t="s">
        <v>1125</v>
      </c>
      <c r="E1187" t="s">
        <v>547</v>
      </c>
      <c r="F1187" t="s">
        <v>548</v>
      </c>
      <c r="G1187">
        <v>709</v>
      </c>
    </row>
    <row r="1188" spans="1:7" x14ac:dyDescent="0.3">
      <c r="A1188" t="s">
        <v>104</v>
      </c>
      <c r="B1188" t="s">
        <v>533</v>
      </c>
      <c r="C1188" t="s">
        <v>2650</v>
      </c>
      <c r="D1188" t="s">
        <v>2646</v>
      </c>
      <c r="E1188" t="s">
        <v>547</v>
      </c>
      <c r="F1188" t="s">
        <v>548</v>
      </c>
      <c r="G1188">
        <v>755</v>
      </c>
    </row>
    <row r="1189" spans="1:7" x14ac:dyDescent="0.3">
      <c r="A1189" t="s">
        <v>104</v>
      </c>
      <c r="B1189" t="s">
        <v>533</v>
      </c>
      <c r="C1189" t="s">
        <v>6682</v>
      </c>
      <c r="D1189" t="s">
        <v>4112</v>
      </c>
      <c r="E1189" t="s">
        <v>2184</v>
      </c>
      <c r="F1189" t="s">
        <v>2185</v>
      </c>
      <c r="G1189">
        <v>1048</v>
      </c>
    </row>
    <row r="1190" spans="1:7" x14ac:dyDescent="0.3">
      <c r="A1190" t="s">
        <v>104</v>
      </c>
      <c r="B1190" t="s">
        <v>2723</v>
      </c>
      <c r="C1190" t="s">
        <v>78</v>
      </c>
      <c r="D1190" t="s">
        <v>2721</v>
      </c>
      <c r="E1190" t="s">
        <v>217</v>
      </c>
      <c r="F1190" t="s">
        <v>218</v>
      </c>
      <c r="G1190">
        <v>60</v>
      </c>
    </row>
    <row r="1191" spans="1:7" x14ac:dyDescent="0.3">
      <c r="A1191" t="s">
        <v>104</v>
      </c>
      <c r="B1191" t="s">
        <v>2723</v>
      </c>
      <c r="C1191" t="s">
        <v>80</v>
      </c>
      <c r="D1191" t="s">
        <v>6444</v>
      </c>
      <c r="E1191" t="s">
        <v>217</v>
      </c>
      <c r="F1191" t="s">
        <v>218</v>
      </c>
      <c r="G1191">
        <v>54.5</v>
      </c>
    </row>
    <row r="1192" spans="1:7" x14ac:dyDescent="0.3">
      <c r="A1192" t="s">
        <v>104</v>
      </c>
      <c r="B1192" t="s">
        <v>2723</v>
      </c>
      <c r="C1192" t="s">
        <v>80</v>
      </c>
      <c r="D1192" t="s">
        <v>6445</v>
      </c>
      <c r="E1192" t="s">
        <v>217</v>
      </c>
      <c r="F1192" t="s">
        <v>218</v>
      </c>
      <c r="G1192">
        <v>69</v>
      </c>
    </row>
    <row r="1193" spans="1:7" x14ac:dyDescent="0.3">
      <c r="A1193" t="s">
        <v>104</v>
      </c>
      <c r="B1193" t="s">
        <v>2723</v>
      </c>
      <c r="C1193" t="s">
        <v>80</v>
      </c>
      <c r="D1193" t="s">
        <v>6446</v>
      </c>
      <c r="E1193" t="s">
        <v>217</v>
      </c>
      <c r="F1193" t="s">
        <v>218</v>
      </c>
      <c r="G1193">
        <v>68.5</v>
      </c>
    </row>
    <row r="1194" spans="1:7" x14ac:dyDescent="0.3">
      <c r="A1194" t="s">
        <v>104</v>
      </c>
      <c r="B1194" t="s">
        <v>2723</v>
      </c>
      <c r="C1194" t="s">
        <v>4602</v>
      </c>
      <c r="D1194" t="s">
        <v>4597</v>
      </c>
      <c r="E1194" t="s">
        <v>4599</v>
      </c>
      <c r="F1194" t="s">
        <v>4600</v>
      </c>
      <c r="G1194">
        <v>1961.5</v>
      </c>
    </row>
    <row r="1195" spans="1:7" x14ac:dyDescent="0.3">
      <c r="A1195" t="s">
        <v>104</v>
      </c>
      <c r="B1195" t="s">
        <v>2723</v>
      </c>
      <c r="C1195" t="s">
        <v>4602</v>
      </c>
      <c r="D1195" t="s">
        <v>4603</v>
      </c>
      <c r="E1195" t="s">
        <v>4604</v>
      </c>
      <c r="F1195" t="s">
        <v>4605</v>
      </c>
      <c r="G1195">
        <v>2900</v>
      </c>
    </row>
    <row r="1196" spans="1:7" x14ac:dyDescent="0.3">
      <c r="A1196" t="s">
        <v>104</v>
      </c>
      <c r="B1196" t="s">
        <v>462</v>
      </c>
      <c r="C1196" t="s">
        <v>477</v>
      </c>
      <c r="D1196" t="s">
        <v>473</v>
      </c>
      <c r="E1196" t="s">
        <v>459</v>
      </c>
      <c r="F1196" t="s">
        <v>460</v>
      </c>
      <c r="G1196">
        <v>924</v>
      </c>
    </row>
    <row r="1197" spans="1:7" x14ac:dyDescent="0.3">
      <c r="A1197" t="s">
        <v>104</v>
      </c>
      <c r="B1197" t="s">
        <v>462</v>
      </c>
      <c r="C1197" t="s">
        <v>465</v>
      </c>
      <c r="D1197" t="s">
        <v>3215</v>
      </c>
      <c r="E1197" t="s">
        <v>459</v>
      </c>
      <c r="F1197" t="s">
        <v>460</v>
      </c>
      <c r="G1197">
        <v>1223</v>
      </c>
    </row>
    <row r="1198" spans="1:7" x14ac:dyDescent="0.3">
      <c r="A1198" t="s">
        <v>104</v>
      </c>
      <c r="B1198" t="s">
        <v>462</v>
      </c>
      <c r="C1198" t="s">
        <v>465</v>
      </c>
      <c r="D1198" t="s">
        <v>457</v>
      </c>
      <c r="E1198" t="s">
        <v>459</v>
      </c>
      <c r="F1198" t="s">
        <v>460</v>
      </c>
      <c r="G1198">
        <v>840.5</v>
      </c>
    </row>
    <row r="1199" spans="1:7" x14ac:dyDescent="0.3">
      <c r="A1199" t="s">
        <v>104</v>
      </c>
      <c r="B1199" t="s">
        <v>462</v>
      </c>
      <c r="C1199" t="s">
        <v>465</v>
      </c>
      <c r="D1199" t="s">
        <v>3224</v>
      </c>
      <c r="E1199" t="s">
        <v>459</v>
      </c>
      <c r="F1199" t="s">
        <v>460</v>
      </c>
      <c r="G1199">
        <v>903.1</v>
      </c>
    </row>
    <row r="1200" spans="1:7" x14ac:dyDescent="0.3">
      <c r="A1200" t="s">
        <v>104</v>
      </c>
      <c r="B1200" t="s">
        <v>462</v>
      </c>
      <c r="C1200" t="s">
        <v>3339</v>
      </c>
      <c r="D1200" t="s">
        <v>3335</v>
      </c>
      <c r="E1200" t="s">
        <v>459</v>
      </c>
      <c r="F1200" t="s">
        <v>460</v>
      </c>
      <c r="G1200">
        <v>296</v>
      </c>
    </row>
    <row r="1201" spans="1:7" x14ac:dyDescent="0.3">
      <c r="A1201" t="s">
        <v>104</v>
      </c>
      <c r="B1201" t="s">
        <v>462</v>
      </c>
      <c r="C1201" t="s">
        <v>3343</v>
      </c>
      <c r="D1201" t="s">
        <v>3340</v>
      </c>
      <c r="E1201" t="s">
        <v>2184</v>
      </c>
      <c r="F1201" t="s">
        <v>2185</v>
      </c>
      <c r="G1201">
        <v>783.5</v>
      </c>
    </row>
    <row r="1202" spans="1:7" x14ac:dyDescent="0.3">
      <c r="A1202" t="s">
        <v>104</v>
      </c>
      <c r="B1202" t="s">
        <v>462</v>
      </c>
      <c r="C1202" t="s">
        <v>3343</v>
      </c>
      <c r="D1202" t="s">
        <v>3344</v>
      </c>
      <c r="E1202" t="s">
        <v>2184</v>
      </c>
      <c r="F1202" t="s">
        <v>2185</v>
      </c>
      <c r="G1202">
        <v>783.5</v>
      </c>
    </row>
    <row r="1203" spans="1:7" x14ac:dyDescent="0.3">
      <c r="A1203" t="s">
        <v>104</v>
      </c>
      <c r="B1203" t="s">
        <v>462</v>
      </c>
      <c r="C1203" t="s">
        <v>3343</v>
      </c>
      <c r="D1203" t="s">
        <v>3346</v>
      </c>
      <c r="E1203" t="s">
        <v>2184</v>
      </c>
      <c r="F1203" t="s">
        <v>2185</v>
      </c>
      <c r="G1203">
        <v>780</v>
      </c>
    </row>
    <row r="1204" spans="1:7" x14ac:dyDescent="0.3">
      <c r="A1204" t="s">
        <v>104</v>
      </c>
      <c r="B1204" t="s">
        <v>462</v>
      </c>
      <c r="C1204" t="s">
        <v>3343</v>
      </c>
      <c r="D1204" t="s">
        <v>6604</v>
      </c>
      <c r="E1204" t="s">
        <v>2184</v>
      </c>
      <c r="F1204" t="s">
        <v>2185</v>
      </c>
      <c r="G1204">
        <v>760</v>
      </c>
    </row>
    <row r="1205" spans="1:7" x14ac:dyDescent="0.3">
      <c r="A1205" t="s">
        <v>104</v>
      </c>
      <c r="B1205" t="s">
        <v>462</v>
      </c>
      <c r="C1205" t="s">
        <v>3329</v>
      </c>
      <c r="D1205" t="s">
        <v>3325</v>
      </c>
      <c r="E1205" t="s">
        <v>459</v>
      </c>
      <c r="F1205" t="s">
        <v>460</v>
      </c>
      <c r="G1205">
        <v>1020</v>
      </c>
    </row>
    <row r="1206" spans="1:7" x14ac:dyDescent="0.3">
      <c r="A1206" t="s">
        <v>104</v>
      </c>
      <c r="B1206" t="s">
        <v>462</v>
      </c>
      <c r="C1206" t="s">
        <v>3329</v>
      </c>
      <c r="D1206" t="s">
        <v>3330</v>
      </c>
      <c r="E1206" t="s">
        <v>459</v>
      </c>
      <c r="F1206" t="s">
        <v>460</v>
      </c>
      <c r="G1206">
        <v>1015</v>
      </c>
    </row>
    <row r="1207" spans="1:7" x14ac:dyDescent="0.3">
      <c r="A1207" t="s">
        <v>104</v>
      </c>
      <c r="B1207" t="s">
        <v>462</v>
      </c>
      <c r="C1207" t="s">
        <v>3329</v>
      </c>
      <c r="D1207" t="s">
        <v>6589</v>
      </c>
      <c r="E1207" t="s">
        <v>2184</v>
      </c>
      <c r="F1207" t="s">
        <v>2185</v>
      </c>
      <c r="G1207">
        <v>625</v>
      </c>
    </row>
    <row r="1208" spans="1:7" x14ac:dyDescent="0.3">
      <c r="A1208" t="s">
        <v>104</v>
      </c>
      <c r="B1208" t="s">
        <v>462</v>
      </c>
      <c r="C1208" t="s">
        <v>788</v>
      </c>
      <c r="D1208" t="s">
        <v>783</v>
      </c>
      <c r="E1208" t="s">
        <v>341</v>
      </c>
      <c r="F1208" t="s">
        <v>342</v>
      </c>
      <c r="G1208">
        <v>57.334000000000003</v>
      </c>
    </row>
    <row r="1209" spans="1:7" x14ac:dyDescent="0.3">
      <c r="A1209" t="s">
        <v>104</v>
      </c>
      <c r="B1209" t="s">
        <v>462</v>
      </c>
      <c r="C1209" t="s">
        <v>788</v>
      </c>
      <c r="D1209" t="s">
        <v>1052</v>
      </c>
      <c r="E1209" t="s">
        <v>341</v>
      </c>
      <c r="F1209" t="s">
        <v>342</v>
      </c>
      <c r="G1209">
        <v>58.7</v>
      </c>
    </row>
    <row r="1210" spans="1:7" x14ac:dyDescent="0.3">
      <c r="A1210" t="s">
        <v>104</v>
      </c>
      <c r="B1210" t="s">
        <v>462</v>
      </c>
      <c r="C1210" t="s">
        <v>3354</v>
      </c>
      <c r="D1210" t="s">
        <v>3349</v>
      </c>
      <c r="E1210" t="s">
        <v>2184</v>
      </c>
      <c r="F1210" t="s">
        <v>2185</v>
      </c>
      <c r="G1210">
        <v>120</v>
      </c>
    </row>
    <row r="1211" spans="1:7" x14ac:dyDescent="0.3">
      <c r="A1211" t="s">
        <v>104</v>
      </c>
      <c r="B1211" t="s">
        <v>462</v>
      </c>
      <c r="C1211" t="s">
        <v>6628</v>
      </c>
      <c r="D1211" t="s">
        <v>6625</v>
      </c>
      <c r="E1211" t="s">
        <v>6549</v>
      </c>
      <c r="F1211" t="s">
        <v>6550</v>
      </c>
      <c r="G1211">
        <v>22</v>
      </c>
    </row>
    <row r="1212" spans="1:7" x14ac:dyDescent="0.3">
      <c r="A1212" t="s">
        <v>104</v>
      </c>
      <c r="B1212" t="s">
        <v>462</v>
      </c>
      <c r="C1212" t="s">
        <v>6628</v>
      </c>
      <c r="D1212" t="s">
        <v>6629</v>
      </c>
      <c r="E1212" t="s">
        <v>6549</v>
      </c>
      <c r="F1212" t="s">
        <v>6550</v>
      </c>
      <c r="G1212">
        <v>26</v>
      </c>
    </row>
    <row r="1213" spans="1:7" x14ac:dyDescent="0.3">
      <c r="A1213" t="s">
        <v>104</v>
      </c>
      <c r="B1213" t="s">
        <v>462</v>
      </c>
      <c r="C1213" t="s">
        <v>778</v>
      </c>
      <c r="D1213" t="s">
        <v>774</v>
      </c>
      <c r="E1213" t="s">
        <v>705</v>
      </c>
      <c r="F1213" t="s">
        <v>706</v>
      </c>
      <c r="G1213">
        <v>240</v>
      </c>
    </row>
    <row r="1214" spans="1:7" x14ac:dyDescent="0.3">
      <c r="A1214" t="s">
        <v>104</v>
      </c>
      <c r="B1214" t="s">
        <v>462</v>
      </c>
      <c r="C1214" t="s">
        <v>778</v>
      </c>
      <c r="D1214" t="s">
        <v>6614</v>
      </c>
      <c r="E1214" t="s">
        <v>6549</v>
      </c>
      <c r="F1214" t="s">
        <v>6550</v>
      </c>
      <c r="G1214">
        <v>64</v>
      </c>
    </row>
    <row r="1215" spans="1:7" x14ac:dyDescent="0.3">
      <c r="A1215" t="s">
        <v>104</v>
      </c>
      <c r="B1215" t="s">
        <v>462</v>
      </c>
      <c r="C1215" t="s">
        <v>6611</v>
      </c>
      <c r="D1215" t="s">
        <v>6607</v>
      </c>
      <c r="E1215" t="s">
        <v>2184</v>
      </c>
      <c r="F1215" t="s">
        <v>2185</v>
      </c>
      <c r="G1215">
        <v>120</v>
      </c>
    </row>
    <row r="1216" spans="1:7" x14ac:dyDescent="0.3">
      <c r="A1216" t="s">
        <v>104</v>
      </c>
      <c r="B1216" t="s">
        <v>462</v>
      </c>
      <c r="C1216" t="s">
        <v>1051</v>
      </c>
      <c r="D1216" t="s">
        <v>1047</v>
      </c>
      <c r="E1216" t="s">
        <v>284</v>
      </c>
      <c r="F1216" t="s">
        <v>285</v>
      </c>
      <c r="G1216">
        <v>20.9</v>
      </c>
    </row>
    <row r="1217" spans="1:7" x14ac:dyDescent="0.3">
      <c r="A1217" t="s">
        <v>104</v>
      </c>
      <c r="B1217" t="s">
        <v>462</v>
      </c>
      <c r="C1217" t="s">
        <v>289</v>
      </c>
      <c r="D1217" t="s">
        <v>1044</v>
      </c>
      <c r="E1217" t="s">
        <v>284</v>
      </c>
      <c r="F1217" t="s">
        <v>285</v>
      </c>
      <c r="G1217">
        <v>22</v>
      </c>
    </row>
    <row r="1218" spans="1:7" x14ac:dyDescent="0.3">
      <c r="A1218" t="s">
        <v>104</v>
      </c>
      <c r="B1218" t="s">
        <v>462</v>
      </c>
      <c r="C1218" t="s">
        <v>78</v>
      </c>
      <c r="D1218" t="s">
        <v>6586</v>
      </c>
      <c r="E1218" t="s">
        <v>86</v>
      </c>
      <c r="F1218" t="s">
        <v>87</v>
      </c>
      <c r="G1218">
        <v>8.5</v>
      </c>
    </row>
    <row r="1219" spans="1:7" x14ac:dyDescent="0.3">
      <c r="A1219" t="s">
        <v>104</v>
      </c>
      <c r="B1219" t="s">
        <v>462</v>
      </c>
      <c r="C1219" t="s">
        <v>78</v>
      </c>
      <c r="D1219" t="s">
        <v>466</v>
      </c>
      <c r="E1219" t="s">
        <v>206</v>
      </c>
      <c r="F1219" t="s">
        <v>207</v>
      </c>
      <c r="G1219">
        <v>21</v>
      </c>
    </row>
    <row r="1220" spans="1:7" x14ac:dyDescent="0.3">
      <c r="A1220" t="s">
        <v>104</v>
      </c>
      <c r="B1220" t="s">
        <v>462</v>
      </c>
      <c r="C1220" t="s">
        <v>78</v>
      </c>
      <c r="D1220" t="s">
        <v>759</v>
      </c>
      <c r="E1220" t="s">
        <v>217</v>
      </c>
      <c r="F1220" t="s">
        <v>218</v>
      </c>
      <c r="G1220">
        <v>32.78</v>
      </c>
    </row>
    <row r="1221" spans="1:7" x14ac:dyDescent="0.3">
      <c r="A1221" t="s">
        <v>104</v>
      </c>
      <c r="B1221" t="s">
        <v>462</v>
      </c>
      <c r="C1221" t="s">
        <v>78</v>
      </c>
      <c r="D1221" t="s">
        <v>6598</v>
      </c>
      <c r="E1221" t="s">
        <v>213</v>
      </c>
      <c r="F1221" t="s">
        <v>214</v>
      </c>
      <c r="G1221">
        <v>20</v>
      </c>
    </row>
    <row r="1222" spans="1:7" x14ac:dyDescent="0.3">
      <c r="A1222" t="s">
        <v>104</v>
      </c>
      <c r="B1222" t="s">
        <v>462</v>
      </c>
      <c r="C1222" t="s">
        <v>78</v>
      </c>
      <c r="D1222" t="s">
        <v>6601</v>
      </c>
      <c r="E1222" t="s">
        <v>213</v>
      </c>
      <c r="F1222" t="s">
        <v>214</v>
      </c>
      <c r="G1222">
        <v>41.25</v>
      </c>
    </row>
    <row r="1223" spans="1:7" x14ac:dyDescent="0.3">
      <c r="A1223" t="s">
        <v>104</v>
      </c>
      <c r="B1223" t="s">
        <v>462</v>
      </c>
      <c r="C1223" t="s">
        <v>78</v>
      </c>
      <c r="D1223" t="s">
        <v>760</v>
      </c>
      <c r="E1223" t="s">
        <v>86</v>
      </c>
      <c r="F1223" t="s">
        <v>87</v>
      </c>
      <c r="G1223">
        <v>3.73</v>
      </c>
    </row>
    <row r="1224" spans="1:7" x14ac:dyDescent="0.3">
      <c r="A1224" t="s">
        <v>104</v>
      </c>
      <c r="B1224" t="s">
        <v>462</v>
      </c>
      <c r="C1224" t="s">
        <v>78</v>
      </c>
      <c r="D1224" t="s">
        <v>2607</v>
      </c>
      <c r="E1224" t="s">
        <v>86</v>
      </c>
      <c r="F1224" t="s">
        <v>87</v>
      </c>
      <c r="G1224">
        <v>5.9</v>
      </c>
    </row>
    <row r="1225" spans="1:7" x14ac:dyDescent="0.3">
      <c r="A1225" t="s">
        <v>104</v>
      </c>
      <c r="B1225" t="s">
        <v>462</v>
      </c>
      <c r="C1225" t="s">
        <v>78</v>
      </c>
      <c r="D1225" t="s">
        <v>6432</v>
      </c>
      <c r="E1225" t="s">
        <v>86</v>
      </c>
      <c r="F1225" t="s">
        <v>87</v>
      </c>
      <c r="G1225">
        <v>29</v>
      </c>
    </row>
    <row r="1226" spans="1:7" x14ac:dyDescent="0.3">
      <c r="A1226" t="s">
        <v>104</v>
      </c>
      <c r="B1226" t="s">
        <v>462</v>
      </c>
      <c r="C1226" t="s">
        <v>78</v>
      </c>
      <c r="D1226" t="s">
        <v>3221</v>
      </c>
      <c r="E1226" t="s">
        <v>86</v>
      </c>
      <c r="F1226" t="s">
        <v>87</v>
      </c>
      <c r="G1226">
        <v>26.5</v>
      </c>
    </row>
    <row r="1227" spans="1:7" x14ac:dyDescent="0.3">
      <c r="A1227" t="s">
        <v>104</v>
      </c>
      <c r="B1227" t="s">
        <v>462</v>
      </c>
      <c r="C1227" t="s">
        <v>412</v>
      </c>
      <c r="D1227" t="s">
        <v>6583</v>
      </c>
      <c r="E1227" t="s">
        <v>86</v>
      </c>
      <c r="F1227" t="s">
        <v>87</v>
      </c>
      <c r="G1227">
        <v>17.5</v>
      </c>
    </row>
    <row r="1228" spans="1:7" x14ac:dyDescent="0.3">
      <c r="A1228" t="s">
        <v>104</v>
      </c>
      <c r="B1228" t="s">
        <v>462</v>
      </c>
      <c r="C1228" t="s">
        <v>3334</v>
      </c>
      <c r="D1228" t="s">
        <v>3331</v>
      </c>
      <c r="E1228" t="s">
        <v>459</v>
      </c>
      <c r="F1228" t="s">
        <v>460</v>
      </c>
      <c r="G1228">
        <v>165.75</v>
      </c>
    </row>
    <row r="1229" spans="1:7" x14ac:dyDescent="0.3">
      <c r="A1229" t="s">
        <v>104</v>
      </c>
      <c r="B1229" t="s">
        <v>462</v>
      </c>
      <c r="C1229" t="s">
        <v>472</v>
      </c>
      <c r="D1229" t="s">
        <v>3218</v>
      </c>
      <c r="E1229" t="s">
        <v>459</v>
      </c>
      <c r="F1229" t="s">
        <v>460</v>
      </c>
      <c r="G1229">
        <v>245.2</v>
      </c>
    </row>
    <row r="1230" spans="1:7" x14ac:dyDescent="0.3">
      <c r="A1230" t="s">
        <v>104</v>
      </c>
      <c r="B1230" t="s">
        <v>462</v>
      </c>
      <c r="C1230" t="s">
        <v>472</v>
      </c>
      <c r="D1230" t="s">
        <v>469</v>
      </c>
      <c r="E1230" t="s">
        <v>459</v>
      </c>
      <c r="F1230" t="s">
        <v>460</v>
      </c>
      <c r="G1230">
        <v>209</v>
      </c>
    </row>
    <row r="1231" spans="1:7" x14ac:dyDescent="0.3">
      <c r="A1231" t="s">
        <v>104</v>
      </c>
      <c r="B1231" t="s">
        <v>462</v>
      </c>
      <c r="C1231" t="s">
        <v>472</v>
      </c>
      <c r="D1231" t="s">
        <v>4102</v>
      </c>
      <c r="E1231" t="s">
        <v>459</v>
      </c>
      <c r="F1231" t="s">
        <v>460</v>
      </c>
      <c r="G1231">
        <v>269</v>
      </c>
    </row>
    <row r="1232" spans="1:7" x14ac:dyDescent="0.3">
      <c r="A1232" t="s">
        <v>104</v>
      </c>
      <c r="B1232" t="s">
        <v>462</v>
      </c>
      <c r="C1232" t="s">
        <v>665</v>
      </c>
      <c r="D1232" t="s">
        <v>6595</v>
      </c>
      <c r="E1232" t="s">
        <v>2184</v>
      </c>
      <c r="F1232" t="s">
        <v>2185</v>
      </c>
      <c r="G1232">
        <v>120</v>
      </c>
    </row>
    <row r="1233" spans="1:7" x14ac:dyDescent="0.3">
      <c r="A1233" t="s">
        <v>104</v>
      </c>
      <c r="B1233" t="s">
        <v>462</v>
      </c>
      <c r="C1233" t="s">
        <v>758</v>
      </c>
      <c r="D1233" t="s">
        <v>6579</v>
      </c>
      <c r="E1233" t="s">
        <v>6549</v>
      </c>
      <c r="F1233" t="s">
        <v>6550</v>
      </c>
      <c r="G1233">
        <v>170</v>
      </c>
    </row>
    <row r="1234" spans="1:7" x14ac:dyDescent="0.3">
      <c r="A1234" t="s">
        <v>104</v>
      </c>
      <c r="B1234" t="s">
        <v>462</v>
      </c>
      <c r="C1234" t="s">
        <v>758</v>
      </c>
      <c r="D1234" t="s">
        <v>2603</v>
      </c>
      <c r="E1234" t="s">
        <v>459</v>
      </c>
      <c r="F1234" t="s">
        <v>460</v>
      </c>
      <c r="G1234">
        <v>196.25</v>
      </c>
    </row>
    <row r="1235" spans="1:7" x14ac:dyDescent="0.3">
      <c r="A1235" t="s">
        <v>104</v>
      </c>
      <c r="B1235" t="s">
        <v>462</v>
      </c>
      <c r="C1235" t="s">
        <v>758</v>
      </c>
      <c r="D1235" t="s">
        <v>6580</v>
      </c>
      <c r="E1235" t="s">
        <v>6549</v>
      </c>
      <c r="F1235" t="s">
        <v>6550</v>
      </c>
      <c r="G1235">
        <v>174</v>
      </c>
    </row>
    <row r="1236" spans="1:7" x14ac:dyDescent="0.3">
      <c r="A1236" t="s">
        <v>104</v>
      </c>
      <c r="B1236" t="s">
        <v>462</v>
      </c>
      <c r="C1236" t="s">
        <v>758</v>
      </c>
      <c r="D1236" t="s">
        <v>755</v>
      </c>
      <c r="E1236" t="s">
        <v>705</v>
      </c>
      <c r="F1236" t="s">
        <v>706</v>
      </c>
      <c r="G1236">
        <v>182</v>
      </c>
    </row>
    <row r="1237" spans="1:7" x14ac:dyDescent="0.3">
      <c r="A1237" t="s">
        <v>104</v>
      </c>
      <c r="B1237" t="s">
        <v>462</v>
      </c>
      <c r="C1237" t="s">
        <v>754</v>
      </c>
      <c r="D1237" t="s">
        <v>6578</v>
      </c>
      <c r="E1237" t="s">
        <v>6549</v>
      </c>
      <c r="F1237" t="s">
        <v>6550</v>
      </c>
      <c r="G1237">
        <v>402</v>
      </c>
    </row>
    <row r="1238" spans="1:7" x14ac:dyDescent="0.3">
      <c r="A1238" t="s">
        <v>104</v>
      </c>
      <c r="B1238" t="s">
        <v>462</v>
      </c>
      <c r="C1238" t="s">
        <v>754</v>
      </c>
      <c r="D1238" t="s">
        <v>749</v>
      </c>
      <c r="E1238" t="s">
        <v>705</v>
      </c>
      <c r="F1238" t="s">
        <v>706</v>
      </c>
      <c r="G1238">
        <v>426</v>
      </c>
    </row>
    <row r="1239" spans="1:7" x14ac:dyDescent="0.3">
      <c r="A1239" t="s">
        <v>104</v>
      </c>
      <c r="B1239" t="s">
        <v>462</v>
      </c>
      <c r="C1239" t="s">
        <v>748</v>
      </c>
      <c r="D1239" t="s">
        <v>6574</v>
      </c>
      <c r="E1239" t="s">
        <v>740</v>
      </c>
      <c r="F1239" t="s">
        <v>741</v>
      </c>
      <c r="G1239">
        <v>1770</v>
      </c>
    </row>
    <row r="1240" spans="1:7" x14ac:dyDescent="0.3">
      <c r="A1240" t="s">
        <v>104</v>
      </c>
      <c r="B1240" t="s">
        <v>462</v>
      </c>
      <c r="C1240" t="s">
        <v>748</v>
      </c>
      <c r="D1240" t="s">
        <v>6575</v>
      </c>
      <c r="E1240" t="s">
        <v>740</v>
      </c>
      <c r="F1240" t="s">
        <v>741</v>
      </c>
      <c r="G1240">
        <v>1782.9</v>
      </c>
    </row>
    <row r="1241" spans="1:7" x14ac:dyDescent="0.3">
      <c r="A1241" t="s">
        <v>104</v>
      </c>
      <c r="B1241" t="s">
        <v>462</v>
      </c>
      <c r="C1241" t="s">
        <v>748</v>
      </c>
      <c r="D1241" t="s">
        <v>6576</v>
      </c>
      <c r="E1241" t="s">
        <v>740</v>
      </c>
      <c r="F1241" t="s">
        <v>741</v>
      </c>
      <c r="G1241">
        <v>1728.5</v>
      </c>
    </row>
    <row r="1242" spans="1:7" x14ac:dyDescent="0.3">
      <c r="A1242" t="s">
        <v>104</v>
      </c>
      <c r="B1242" t="s">
        <v>462</v>
      </c>
      <c r="C1242" t="s">
        <v>748</v>
      </c>
      <c r="D1242" t="s">
        <v>6577</v>
      </c>
      <c r="E1242" t="s">
        <v>740</v>
      </c>
      <c r="F1242" t="s">
        <v>741</v>
      </c>
      <c r="G1242">
        <v>1726</v>
      </c>
    </row>
    <row r="1243" spans="1:7" x14ac:dyDescent="0.3">
      <c r="A1243" t="s">
        <v>104</v>
      </c>
      <c r="B1243" t="s">
        <v>462</v>
      </c>
      <c r="C1243" t="s">
        <v>748</v>
      </c>
      <c r="D1243" t="s">
        <v>745</v>
      </c>
      <c r="E1243" t="s">
        <v>740</v>
      </c>
      <c r="F1243" t="s">
        <v>741</v>
      </c>
      <c r="G1243">
        <v>1430</v>
      </c>
    </row>
    <row r="1244" spans="1:7" x14ac:dyDescent="0.3">
      <c r="A1244" t="s">
        <v>104</v>
      </c>
      <c r="B1244" t="s">
        <v>462</v>
      </c>
      <c r="C1244" t="s">
        <v>748</v>
      </c>
      <c r="D1244" t="s">
        <v>3214</v>
      </c>
      <c r="E1244" t="s">
        <v>740</v>
      </c>
      <c r="F1244" t="s">
        <v>741</v>
      </c>
      <c r="G1244">
        <v>1251</v>
      </c>
    </row>
    <row r="1245" spans="1:7" x14ac:dyDescent="0.3">
      <c r="A1245" t="s">
        <v>104</v>
      </c>
      <c r="B1245" t="s">
        <v>462</v>
      </c>
      <c r="C1245" t="s">
        <v>744</v>
      </c>
      <c r="D1245" t="s">
        <v>6572</v>
      </c>
      <c r="E1245" t="s">
        <v>740</v>
      </c>
      <c r="F1245" t="s">
        <v>741</v>
      </c>
      <c r="G1245">
        <v>1545</v>
      </c>
    </row>
    <row r="1246" spans="1:7" x14ac:dyDescent="0.3">
      <c r="A1246" t="s">
        <v>104</v>
      </c>
      <c r="B1246" t="s">
        <v>462</v>
      </c>
      <c r="C1246" t="s">
        <v>744</v>
      </c>
      <c r="D1246" t="s">
        <v>6573</v>
      </c>
      <c r="E1246" t="s">
        <v>740</v>
      </c>
      <c r="F1246" t="s">
        <v>741</v>
      </c>
      <c r="G1246">
        <v>1501.5</v>
      </c>
    </row>
    <row r="1247" spans="1:7" x14ac:dyDescent="0.3">
      <c r="A1247" t="s">
        <v>104</v>
      </c>
      <c r="B1247" t="s">
        <v>462</v>
      </c>
      <c r="C1247" t="s">
        <v>744</v>
      </c>
      <c r="D1247" t="s">
        <v>738</v>
      </c>
      <c r="E1247" t="s">
        <v>740</v>
      </c>
      <c r="F1247" t="s">
        <v>741</v>
      </c>
      <c r="G1247">
        <v>1448</v>
      </c>
    </row>
    <row r="1248" spans="1:7" x14ac:dyDescent="0.3">
      <c r="A1248" t="s">
        <v>104</v>
      </c>
      <c r="B1248" t="s">
        <v>462</v>
      </c>
      <c r="C1248" t="s">
        <v>744</v>
      </c>
      <c r="D1248" t="s">
        <v>3213</v>
      </c>
      <c r="E1248" t="s">
        <v>740</v>
      </c>
      <c r="F1248" t="s">
        <v>741</v>
      </c>
      <c r="G1248">
        <v>1255</v>
      </c>
    </row>
    <row r="1249" spans="1:7" x14ac:dyDescent="0.3">
      <c r="A1249" t="s">
        <v>104</v>
      </c>
      <c r="B1249" t="s">
        <v>462</v>
      </c>
      <c r="C1249" t="s">
        <v>782</v>
      </c>
      <c r="D1249" t="s">
        <v>6621</v>
      </c>
      <c r="E1249" t="s">
        <v>6549</v>
      </c>
      <c r="F1249" t="s">
        <v>6550</v>
      </c>
      <c r="G1249">
        <v>176</v>
      </c>
    </row>
    <row r="1250" spans="1:7" x14ac:dyDescent="0.3">
      <c r="A1250" t="s">
        <v>104</v>
      </c>
      <c r="B1250" t="s">
        <v>462</v>
      </c>
      <c r="C1250" t="s">
        <v>782</v>
      </c>
      <c r="D1250" t="s">
        <v>779</v>
      </c>
      <c r="E1250" t="s">
        <v>705</v>
      </c>
      <c r="F1250" t="s">
        <v>706</v>
      </c>
      <c r="G1250">
        <v>33.334000000000003</v>
      </c>
    </row>
    <row r="1251" spans="1:7" x14ac:dyDescent="0.3">
      <c r="A1251" t="s">
        <v>104</v>
      </c>
      <c r="B1251" t="s">
        <v>462</v>
      </c>
      <c r="C1251" t="s">
        <v>768</v>
      </c>
      <c r="D1251" t="s">
        <v>6612</v>
      </c>
      <c r="E1251" t="s">
        <v>6549</v>
      </c>
      <c r="F1251" t="s">
        <v>6550</v>
      </c>
      <c r="G1251">
        <v>246</v>
      </c>
    </row>
    <row r="1252" spans="1:7" x14ac:dyDescent="0.3">
      <c r="A1252" t="s">
        <v>104</v>
      </c>
      <c r="B1252" t="s">
        <v>462</v>
      </c>
      <c r="C1252" t="s">
        <v>768</v>
      </c>
      <c r="D1252" t="s">
        <v>763</v>
      </c>
      <c r="E1252" t="s">
        <v>705</v>
      </c>
      <c r="F1252" t="s">
        <v>706</v>
      </c>
      <c r="G1252">
        <v>130.15</v>
      </c>
    </row>
    <row r="1253" spans="1:7" x14ac:dyDescent="0.3">
      <c r="A1253" t="s">
        <v>104</v>
      </c>
      <c r="B1253" t="s">
        <v>462</v>
      </c>
      <c r="C1253" t="s">
        <v>772</v>
      </c>
      <c r="D1253" t="s">
        <v>6613</v>
      </c>
      <c r="E1253" t="s">
        <v>6549</v>
      </c>
      <c r="F1253" t="s">
        <v>6550</v>
      </c>
      <c r="G1253">
        <v>82</v>
      </c>
    </row>
    <row r="1254" spans="1:7" x14ac:dyDescent="0.3">
      <c r="A1254" t="s">
        <v>104</v>
      </c>
      <c r="B1254" t="s">
        <v>462</v>
      </c>
      <c r="C1254" t="s">
        <v>772</v>
      </c>
      <c r="D1254" t="s">
        <v>769</v>
      </c>
      <c r="E1254" t="s">
        <v>705</v>
      </c>
      <c r="F1254" t="s">
        <v>706</v>
      </c>
      <c r="G1254">
        <v>116.5</v>
      </c>
    </row>
    <row r="1255" spans="1:7" x14ac:dyDescent="0.3">
      <c r="A1255" t="s">
        <v>104</v>
      </c>
      <c r="B1255" t="s">
        <v>462</v>
      </c>
      <c r="C1255" t="s">
        <v>772</v>
      </c>
      <c r="D1255" t="s">
        <v>6616</v>
      </c>
      <c r="E1255" t="s">
        <v>6549</v>
      </c>
      <c r="F1255" t="s">
        <v>6550</v>
      </c>
      <c r="G1255">
        <v>28</v>
      </c>
    </row>
    <row r="1256" spans="1:7" x14ac:dyDescent="0.3">
      <c r="A1256" t="s">
        <v>104</v>
      </c>
      <c r="B1256" t="s">
        <v>462</v>
      </c>
      <c r="C1256" t="s">
        <v>772</v>
      </c>
      <c r="D1256" t="s">
        <v>6619</v>
      </c>
      <c r="E1256" t="s">
        <v>6549</v>
      </c>
      <c r="F1256" t="s">
        <v>6550</v>
      </c>
      <c r="G1256">
        <v>26</v>
      </c>
    </row>
    <row r="1257" spans="1:7" x14ac:dyDescent="0.3">
      <c r="A1257" t="s">
        <v>104</v>
      </c>
      <c r="B1257" t="s">
        <v>462</v>
      </c>
      <c r="C1257" t="s">
        <v>250</v>
      </c>
      <c r="D1257" t="s">
        <v>6592</v>
      </c>
      <c r="E1257" t="s">
        <v>6508</v>
      </c>
      <c r="F1257" t="s">
        <v>6509</v>
      </c>
      <c r="G1257">
        <v>9.84</v>
      </c>
    </row>
    <row r="1258" spans="1:7" x14ac:dyDescent="0.3">
      <c r="A1258" t="s">
        <v>104</v>
      </c>
      <c r="B1258" t="s">
        <v>462</v>
      </c>
      <c r="C1258" t="s">
        <v>6682</v>
      </c>
      <c r="D1258" t="s">
        <v>2610</v>
      </c>
      <c r="E1258" t="s">
        <v>459</v>
      </c>
      <c r="F1258" t="s">
        <v>460</v>
      </c>
      <c r="G1258">
        <v>30</v>
      </c>
    </row>
    <row r="1259" spans="1:7" x14ac:dyDescent="0.3">
      <c r="A1259" t="s">
        <v>104</v>
      </c>
      <c r="B1259" t="s">
        <v>462</v>
      </c>
      <c r="C1259" t="s">
        <v>6682</v>
      </c>
      <c r="D1259" t="s">
        <v>2613</v>
      </c>
      <c r="E1259" t="s">
        <v>459</v>
      </c>
      <c r="F1259" t="s">
        <v>460</v>
      </c>
      <c r="G1259">
        <v>72.25</v>
      </c>
    </row>
    <row r="1260" spans="1:7" x14ac:dyDescent="0.3">
      <c r="A1260" t="s">
        <v>104</v>
      </c>
      <c r="B1260" t="s">
        <v>462</v>
      </c>
      <c r="C1260" t="s">
        <v>6682</v>
      </c>
      <c r="D1260" t="s">
        <v>6624</v>
      </c>
      <c r="E1260" t="s">
        <v>6549</v>
      </c>
      <c r="F1260" t="s">
        <v>6550</v>
      </c>
      <c r="G1260">
        <v>176</v>
      </c>
    </row>
    <row r="1261" spans="1:7" x14ac:dyDescent="0.3">
      <c r="A1261" t="s">
        <v>104</v>
      </c>
      <c r="B1261" t="s">
        <v>462</v>
      </c>
      <c r="C1261" t="s">
        <v>6682</v>
      </c>
      <c r="D1261" t="s">
        <v>2616</v>
      </c>
      <c r="E1261" t="s">
        <v>459</v>
      </c>
      <c r="F1261" t="s">
        <v>460</v>
      </c>
      <c r="G1261">
        <v>26.25</v>
      </c>
    </row>
    <row r="1262" spans="1:7" x14ac:dyDescent="0.3">
      <c r="A1262" t="s">
        <v>104</v>
      </c>
      <c r="B1262" t="s">
        <v>6682</v>
      </c>
      <c r="C1262" t="s">
        <v>4991</v>
      </c>
      <c r="D1262" t="s">
        <v>4984</v>
      </c>
      <c r="E1262" t="s">
        <v>4986</v>
      </c>
      <c r="F1262" t="s">
        <v>4987</v>
      </c>
      <c r="G1262">
        <v>208.75</v>
      </c>
    </row>
    <row r="1263" spans="1:7" x14ac:dyDescent="0.3">
      <c r="A1263" t="s">
        <v>104</v>
      </c>
      <c r="B1263" t="s">
        <v>6682</v>
      </c>
      <c r="C1263" t="s">
        <v>185</v>
      </c>
      <c r="D1263" t="s">
        <v>2641</v>
      </c>
      <c r="E1263" t="s">
        <v>624</v>
      </c>
      <c r="F1263" t="s">
        <v>625</v>
      </c>
      <c r="G1263">
        <v>10.4</v>
      </c>
    </row>
    <row r="1264" spans="1:7" x14ac:dyDescent="0.3">
      <c r="A1264" t="s">
        <v>104</v>
      </c>
      <c r="B1264" t="s">
        <v>6682</v>
      </c>
      <c r="C1264" t="s">
        <v>1796</v>
      </c>
      <c r="D1264" t="s">
        <v>4587</v>
      </c>
      <c r="E1264" t="s">
        <v>3561</v>
      </c>
      <c r="F1264" t="s">
        <v>3562</v>
      </c>
      <c r="G1264">
        <v>1070</v>
      </c>
    </row>
    <row r="1265" spans="1:7" x14ac:dyDescent="0.3">
      <c r="A1265" t="s">
        <v>104</v>
      </c>
      <c r="B1265" t="s">
        <v>6682</v>
      </c>
      <c r="C1265" t="s">
        <v>1796</v>
      </c>
      <c r="D1265" t="s">
        <v>5923</v>
      </c>
      <c r="E1265" t="s">
        <v>3561</v>
      </c>
      <c r="F1265" t="s">
        <v>3562</v>
      </c>
      <c r="G1265">
        <v>845</v>
      </c>
    </row>
    <row r="1266" spans="1:7" x14ac:dyDescent="0.3">
      <c r="A1266" t="s">
        <v>104</v>
      </c>
      <c r="B1266" t="s">
        <v>6682</v>
      </c>
      <c r="C1266" t="s">
        <v>1796</v>
      </c>
      <c r="D1266" t="s">
        <v>4981</v>
      </c>
      <c r="E1266" t="s">
        <v>3561</v>
      </c>
      <c r="F1266" t="s">
        <v>3562</v>
      </c>
      <c r="G1266">
        <v>1375</v>
      </c>
    </row>
    <row r="1267" spans="1:7" x14ac:dyDescent="0.3">
      <c r="A1267" t="s">
        <v>104</v>
      </c>
      <c r="B1267" t="s">
        <v>6682</v>
      </c>
      <c r="C1267" t="s">
        <v>1796</v>
      </c>
      <c r="D1267" t="s">
        <v>4589</v>
      </c>
      <c r="E1267" t="s">
        <v>3561</v>
      </c>
      <c r="F1267" t="s">
        <v>3562</v>
      </c>
      <c r="G1267">
        <v>782.5</v>
      </c>
    </row>
    <row r="1268" spans="1:7" x14ac:dyDescent="0.3">
      <c r="A1268" t="s">
        <v>104</v>
      </c>
      <c r="B1268" t="s">
        <v>6682</v>
      </c>
      <c r="C1268" t="s">
        <v>1796</v>
      </c>
      <c r="D1268" t="s">
        <v>4983</v>
      </c>
      <c r="E1268" t="s">
        <v>1944</v>
      </c>
      <c r="F1268" t="s">
        <v>1945</v>
      </c>
      <c r="G1268">
        <v>512</v>
      </c>
    </row>
    <row r="1269" spans="1:7" x14ac:dyDescent="0.3">
      <c r="A1269" t="s">
        <v>104</v>
      </c>
      <c r="B1269" t="s">
        <v>6682</v>
      </c>
      <c r="C1269" t="s">
        <v>1796</v>
      </c>
      <c r="D1269" t="s">
        <v>5571</v>
      </c>
      <c r="E1269" t="s">
        <v>3561</v>
      </c>
      <c r="F1269" t="s">
        <v>3562</v>
      </c>
      <c r="G1269">
        <v>515</v>
      </c>
    </row>
    <row r="1270" spans="1:7" x14ac:dyDescent="0.3">
      <c r="A1270" t="s">
        <v>104</v>
      </c>
      <c r="B1270" t="s">
        <v>6682</v>
      </c>
      <c r="C1270" t="s">
        <v>1796</v>
      </c>
      <c r="D1270" t="s">
        <v>1793</v>
      </c>
      <c r="E1270" t="s">
        <v>624</v>
      </c>
      <c r="F1270" t="s">
        <v>625</v>
      </c>
      <c r="G1270">
        <v>926</v>
      </c>
    </row>
    <row r="1271" spans="1:7" x14ac:dyDescent="0.3">
      <c r="A1271" t="s">
        <v>104</v>
      </c>
      <c r="B1271" t="s">
        <v>6682</v>
      </c>
      <c r="C1271" t="s">
        <v>1796</v>
      </c>
      <c r="D1271" t="s">
        <v>1798</v>
      </c>
      <c r="E1271" t="s">
        <v>624</v>
      </c>
      <c r="F1271" t="s">
        <v>625</v>
      </c>
      <c r="G1271">
        <v>877</v>
      </c>
    </row>
    <row r="1272" spans="1:7" x14ac:dyDescent="0.3">
      <c r="A1272" t="s">
        <v>862</v>
      </c>
      <c r="B1272" t="s">
        <v>2750</v>
      </c>
      <c r="C1272" t="s">
        <v>4619</v>
      </c>
      <c r="D1272" t="s">
        <v>4620</v>
      </c>
      <c r="E1272" t="s">
        <v>4223</v>
      </c>
      <c r="F1272" t="s">
        <v>4224</v>
      </c>
      <c r="G1272">
        <v>567.4</v>
      </c>
    </row>
    <row r="1273" spans="1:7" x14ac:dyDescent="0.3">
      <c r="A1273" t="s">
        <v>862</v>
      </c>
      <c r="B1273" t="s">
        <v>2750</v>
      </c>
      <c r="C1273" t="s">
        <v>2753</v>
      </c>
      <c r="D1273" t="s">
        <v>2746</v>
      </c>
      <c r="E1273" t="s">
        <v>2748</v>
      </c>
      <c r="F1273" t="s">
        <v>2749</v>
      </c>
      <c r="G1273">
        <v>829</v>
      </c>
    </row>
    <row r="1274" spans="1:7" x14ac:dyDescent="0.3">
      <c r="A1274" t="s">
        <v>862</v>
      </c>
      <c r="B1274" t="s">
        <v>2750</v>
      </c>
      <c r="C1274" t="s">
        <v>2753</v>
      </c>
      <c r="D1274" t="s">
        <v>2754</v>
      </c>
      <c r="E1274" t="s">
        <v>2748</v>
      </c>
      <c r="F1274" t="s">
        <v>2749</v>
      </c>
      <c r="G1274">
        <v>857</v>
      </c>
    </row>
    <row r="1275" spans="1:7" x14ac:dyDescent="0.3">
      <c r="A1275" t="s">
        <v>862</v>
      </c>
      <c r="B1275" t="s">
        <v>4250</v>
      </c>
      <c r="C1275" t="s">
        <v>4252</v>
      </c>
      <c r="D1275" t="s">
        <v>4248</v>
      </c>
      <c r="E1275" t="s">
        <v>1538</v>
      </c>
      <c r="F1275" t="s">
        <v>1539</v>
      </c>
      <c r="G1275">
        <v>179.5</v>
      </c>
    </row>
    <row r="1276" spans="1:7" x14ac:dyDescent="0.3">
      <c r="A1276" t="s">
        <v>862</v>
      </c>
      <c r="B1276" t="s">
        <v>4250</v>
      </c>
      <c r="C1276" t="s">
        <v>4252</v>
      </c>
      <c r="D1276" t="s">
        <v>4253</v>
      </c>
      <c r="E1276" t="s">
        <v>1538</v>
      </c>
      <c r="F1276" t="s">
        <v>1539</v>
      </c>
      <c r="G1276">
        <v>162.5</v>
      </c>
    </row>
    <row r="1277" spans="1:7" x14ac:dyDescent="0.3">
      <c r="A1277" t="s">
        <v>862</v>
      </c>
      <c r="B1277" t="s">
        <v>4250</v>
      </c>
      <c r="C1277" t="s">
        <v>4252</v>
      </c>
      <c r="D1277" t="s">
        <v>4629</v>
      </c>
      <c r="E1277" t="s">
        <v>4624</v>
      </c>
      <c r="F1277" t="s">
        <v>4625</v>
      </c>
      <c r="G1277">
        <v>165.9</v>
      </c>
    </row>
    <row r="1278" spans="1:7" x14ac:dyDescent="0.3">
      <c r="A1278" t="s">
        <v>862</v>
      </c>
      <c r="B1278" t="s">
        <v>4250</v>
      </c>
      <c r="C1278" t="s">
        <v>4252</v>
      </c>
      <c r="D1278" t="s">
        <v>4630</v>
      </c>
      <c r="E1278" t="s">
        <v>4624</v>
      </c>
      <c r="F1278" t="s">
        <v>4625</v>
      </c>
      <c r="G1278">
        <v>159.6</v>
      </c>
    </row>
    <row r="1279" spans="1:7" x14ac:dyDescent="0.3">
      <c r="A1279" t="s">
        <v>862</v>
      </c>
      <c r="B1279" t="s">
        <v>4250</v>
      </c>
      <c r="C1279" t="s">
        <v>1541</v>
      </c>
      <c r="D1279" t="s">
        <v>4622</v>
      </c>
      <c r="E1279" t="s">
        <v>4624</v>
      </c>
      <c r="F1279" t="s">
        <v>4625</v>
      </c>
      <c r="G1279">
        <v>1429.8</v>
      </c>
    </row>
    <row r="1280" spans="1:7" x14ac:dyDescent="0.3">
      <c r="A1280" t="s">
        <v>862</v>
      </c>
      <c r="B1280" t="s">
        <v>4250</v>
      </c>
      <c r="C1280" t="s">
        <v>1541</v>
      </c>
      <c r="D1280" t="s">
        <v>4627</v>
      </c>
      <c r="E1280" t="s">
        <v>4624</v>
      </c>
      <c r="F1280" t="s">
        <v>4625</v>
      </c>
      <c r="G1280">
        <v>1426</v>
      </c>
    </row>
    <row r="1281" spans="1:7" x14ac:dyDescent="0.3">
      <c r="A1281" t="s">
        <v>862</v>
      </c>
      <c r="B1281" t="s">
        <v>4250</v>
      </c>
      <c r="C1281" t="s">
        <v>1541</v>
      </c>
      <c r="D1281" t="s">
        <v>4628</v>
      </c>
      <c r="E1281" t="s">
        <v>4624</v>
      </c>
      <c r="F1281" t="s">
        <v>4625</v>
      </c>
      <c r="G1281">
        <v>1421.9</v>
      </c>
    </row>
    <row r="1282" spans="1:7" x14ac:dyDescent="0.3">
      <c r="A1282" t="s">
        <v>862</v>
      </c>
      <c r="B1282" t="s">
        <v>1866</v>
      </c>
      <c r="C1282" t="s">
        <v>5083</v>
      </c>
      <c r="D1282" t="s">
        <v>5625</v>
      </c>
      <c r="E1282" t="s">
        <v>1538</v>
      </c>
      <c r="F1282" t="s">
        <v>1539</v>
      </c>
      <c r="G1282">
        <v>1548.8</v>
      </c>
    </row>
    <row r="1283" spans="1:7" x14ac:dyDescent="0.3">
      <c r="A1283" t="s">
        <v>862</v>
      </c>
      <c r="B1283" t="s">
        <v>1866</v>
      </c>
      <c r="C1283" t="s">
        <v>5083</v>
      </c>
      <c r="D1283" t="s">
        <v>5627</v>
      </c>
      <c r="E1283" t="s">
        <v>1538</v>
      </c>
      <c r="F1283" t="s">
        <v>1539</v>
      </c>
      <c r="G1283">
        <v>1550.9</v>
      </c>
    </row>
    <row r="1284" spans="1:7" x14ac:dyDescent="0.3">
      <c r="A1284" t="s">
        <v>862</v>
      </c>
      <c r="B1284" t="s">
        <v>1866</v>
      </c>
      <c r="C1284" t="s">
        <v>5083</v>
      </c>
      <c r="D1284" t="s">
        <v>5629</v>
      </c>
      <c r="E1284" t="s">
        <v>1538</v>
      </c>
      <c r="F1284" t="s">
        <v>1539</v>
      </c>
      <c r="G1284">
        <v>1511.9</v>
      </c>
    </row>
    <row r="1285" spans="1:7" x14ac:dyDescent="0.3">
      <c r="A1285" t="s">
        <v>862</v>
      </c>
      <c r="B1285" t="s">
        <v>1866</v>
      </c>
      <c r="C1285" t="s">
        <v>5083</v>
      </c>
      <c r="D1285" t="s">
        <v>5079</v>
      </c>
      <c r="E1285" t="s">
        <v>1538</v>
      </c>
      <c r="F1285" t="s">
        <v>1539</v>
      </c>
      <c r="G1285">
        <v>2140</v>
      </c>
    </row>
    <row r="1286" spans="1:7" x14ac:dyDescent="0.3">
      <c r="A1286" t="s">
        <v>862</v>
      </c>
      <c r="B1286" t="s">
        <v>1866</v>
      </c>
      <c r="C1286" t="s">
        <v>5083</v>
      </c>
      <c r="D1286" t="s">
        <v>5085</v>
      </c>
      <c r="E1286" t="s">
        <v>1538</v>
      </c>
      <c r="F1286" t="s">
        <v>1539</v>
      </c>
      <c r="G1286">
        <v>2140</v>
      </c>
    </row>
    <row r="1287" spans="1:7" x14ac:dyDescent="0.3">
      <c r="A1287" t="s">
        <v>862</v>
      </c>
      <c r="B1287" t="s">
        <v>1866</v>
      </c>
      <c r="C1287" t="s">
        <v>3503</v>
      </c>
      <c r="D1287" t="s">
        <v>4254</v>
      </c>
      <c r="E1287" t="s">
        <v>2294</v>
      </c>
      <c r="F1287" t="s">
        <v>2295</v>
      </c>
      <c r="G1287">
        <v>39</v>
      </c>
    </row>
    <row r="1288" spans="1:7" x14ac:dyDescent="0.3">
      <c r="A1288" t="s">
        <v>862</v>
      </c>
      <c r="B1288" t="s">
        <v>1866</v>
      </c>
      <c r="C1288" t="s">
        <v>3618</v>
      </c>
      <c r="D1288" t="s">
        <v>4118</v>
      </c>
      <c r="E1288" t="s">
        <v>2294</v>
      </c>
      <c r="F1288" t="s">
        <v>2295</v>
      </c>
      <c r="G1288">
        <v>37.5</v>
      </c>
    </row>
    <row r="1289" spans="1:7" x14ac:dyDescent="0.3">
      <c r="A1289" t="s">
        <v>862</v>
      </c>
      <c r="B1289" t="s">
        <v>1866</v>
      </c>
      <c r="C1289" t="s">
        <v>3545</v>
      </c>
      <c r="D1289" t="s">
        <v>3541</v>
      </c>
      <c r="E1289" t="s">
        <v>389</v>
      </c>
      <c r="F1289" t="s">
        <v>390</v>
      </c>
      <c r="G1289">
        <v>2.6880000000000002</v>
      </c>
    </row>
    <row r="1290" spans="1:7" x14ac:dyDescent="0.3">
      <c r="A1290" t="s">
        <v>862</v>
      </c>
      <c r="B1290" t="s">
        <v>1866</v>
      </c>
      <c r="C1290" t="s">
        <v>4657</v>
      </c>
      <c r="D1290" t="s">
        <v>4651</v>
      </c>
      <c r="E1290" t="s">
        <v>4653</v>
      </c>
      <c r="F1290" t="s">
        <v>4654</v>
      </c>
      <c r="G1290">
        <v>2113.9</v>
      </c>
    </row>
    <row r="1291" spans="1:7" x14ac:dyDescent="0.3">
      <c r="A1291" t="s">
        <v>862</v>
      </c>
      <c r="B1291" t="s">
        <v>1866</v>
      </c>
      <c r="C1291" t="s">
        <v>1869</v>
      </c>
      <c r="D1291" t="s">
        <v>1862</v>
      </c>
      <c r="E1291" t="s">
        <v>1864</v>
      </c>
      <c r="F1291" t="s">
        <v>1865</v>
      </c>
      <c r="G1291">
        <v>1370</v>
      </c>
    </row>
    <row r="1292" spans="1:7" x14ac:dyDescent="0.3">
      <c r="A1292" t="s">
        <v>862</v>
      </c>
      <c r="B1292" t="s">
        <v>1866</v>
      </c>
      <c r="C1292" t="s">
        <v>3826</v>
      </c>
      <c r="D1292" t="s">
        <v>3821</v>
      </c>
      <c r="E1292" t="s">
        <v>1084</v>
      </c>
      <c r="F1292" t="s">
        <v>1085</v>
      </c>
      <c r="G1292">
        <v>440</v>
      </c>
    </row>
    <row r="1293" spans="1:7" x14ac:dyDescent="0.3">
      <c r="A1293" t="s">
        <v>862</v>
      </c>
      <c r="B1293" t="s">
        <v>1866</v>
      </c>
      <c r="C1293" t="s">
        <v>5077</v>
      </c>
      <c r="D1293" t="s">
        <v>5074</v>
      </c>
      <c r="E1293" t="s">
        <v>1057</v>
      </c>
      <c r="F1293" t="s">
        <v>1058</v>
      </c>
      <c r="G1293">
        <v>110.3</v>
      </c>
    </row>
    <row r="1294" spans="1:7" x14ac:dyDescent="0.3">
      <c r="A1294" t="s">
        <v>862</v>
      </c>
      <c r="B1294" t="s">
        <v>1866</v>
      </c>
      <c r="C1294" t="s">
        <v>5077</v>
      </c>
      <c r="D1294" t="s">
        <v>5078</v>
      </c>
      <c r="E1294" t="s">
        <v>1057</v>
      </c>
      <c r="F1294" t="s">
        <v>1058</v>
      </c>
      <c r="G1294">
        <v>106.6</v>
      </c>
    </row>
    <row r="1295" spans="1:7" x14ac:dyDescent="0.3">
      <c r="A1295" t="s">
        <v>862</v>
      </c>
      <c r="B1295" t="s">
        <v>1866</v>
      </c>
      <c r="C1295" t="s">
        <v>5077</v>
      </c>
      <c r="D1295" t="s">
        <v>5623</v>
      </c>
      <c r="E1295" t="s">
        <v>1084</v>
      </c>
      <c r="F1295" t="s">
        <v>1085</v>
      </c>
      <c r="G1295">
        <v>101.6</v>
      </c>
    </row>
    <row r="1296" spans="1:7" x14ac:dyDescent="0.3">
      <c r="A1296" t="s">
        <v>862</v>
      </c>
      <c r="B1296" t="s">
        <v>1866</v>
      </c>
      <c r="C1296" t="s">
        <v>5077</v>
      </c>
      <c r="D1296" t="s">
        <v>5624</v>
      </c>
      <c r="E1296" t="s">
        <v>1084</v>
      </c>
      <c r="F1296" t="s">
        <v>1085</v>
      </c>
      <c r="G1296">
        <v>108.5</v>
      </c>
    </row>
    <row r="1297" spans="1:7" x14ac:dyDescent="0.3">
      <c r="A1297" t="s">
        <v>862</v>
      </c>
      <c r="B1297" t="s">
        <v>3540</v>
      </c>
      <c r="C1297" t="s">
        <v>5622</v>
      </c>
      <c r="D1297" t="s">
        <v>5619</v>
      </c>
      <c r="E1297" t="s">
        <v>4645</v>
      </c>
      <c r="F1297" t="s">
        <v>4646</v>
      </c>
      <c r="G1297">
        <v>1900.3</v>
      </c>
    </row>
    <row r="1298" spans="1:7" x14ac:dyDescent="0.3">
      <c r="A1298" t="s">
        <v>862</v>
      </c>
      <c r="B1298" t="s">
        <v>3540</v>
      </c>
      <c r="C1298" t="s">
        <v>5622</v>
      </c>
      <c r="D1298" t="s">
        <v>5952</v>
      </c>
      <c r="E1298" t="s">
        <v>4645</v>
      </c>
      <c r="F1298" t="s">
        <v>4646</v>
      </c>
      <c r="G1298">
        <v>1900</v>
      </c>
    </row>
    <row r="1299" spans="1:7" x14ac:dyDescent="0.3">
      <c r="A1299" t="s">
        <v>862</v>
      </c>
      <c r="B1299" t="s">
        <v>3540</v>
      </c>
      <c r="C1299" t="s">
        <v>78</v>
      </c>
      <c r="D1299" t="s">
        <v>3539</v>
      </c>
      <c r="E1299" t="s">
        <v>86</v>
      </c>
      <c r="F1299" t="s">
        <v>87</v>
      </c>
      <c r="G1299">
        <v>41.24</v>
      </c>
    </row>
    <row r="1300" spans="1:7" x14ac:dyDescent="0.3">
      <c r="A1300" t="s">
        <v>862</v>
      </c>
      <c r="B1300" t="s">
        <v>3540</v>
      </c>
      <c r="C1300" t="s">
        <v>2299</v>
      </c>
      <c r="D1300" t="s">
        <v>4643</v>
      </c>
      <c r="E1300" t="s">
        <v>4645</v>
      </c>
      <c r="F1300" t="s">
        <v>4646</v>
      </c>
      <c r="G1300">
        <v>3405</v>
      </c>
    </row>
    <row r="1301" spans="1:7" x14ac:dyDescent="0.3">
      <c r="A1301" t="s">
        <v>862</v>
      </c>
      <c r="B1301" t="s">
        <v>3540</v>
      </c>
      <c r="C1301" t="s">
        <v>2299</v>
      </c>
      <c r="D1301" t="s">
        <v>4649</v>
      </c>
      <c r="E1301" t="s">
        <v>4645</v>
      </c>
      <c r="F1301" t="s">
        <v>4646</v>
      </c>
      <c r="G1301">
        <v>3415</v>
      </c>
    </row>
    <row r="1302" spans="1:7" x14ac:dyDescent="0.3">
      <c r="A1302" t="s">
        <v>862</v>
      </c>
      <c r="B1302" t="s">
        <v>3540</v>
      </c>
      <c r="C1302" t="s">
        <v>5618</v>
      </c>
      <c r="D1302" t="s">
        <v>5614</v>
      </c>
      <c r="E1302" t="s">
        <v>4223</v>
      </c>
      <c r="F1302" t="s">
        <v>4224</v>
      </c>
      <c r="G1302">
        <v>4.5730000000000004</v>
      </c>
    </row>
    <row r="1303" spans="1:7" x14ac:dyDescent="0.3">
      <c r="A1303" t="s">
        <v>862</v>
      </c>
      <c r="B1303" t="s">
        <v>3055</v>
      </c>
      <c r="C1303" t="s">
        <v>78</v>
      </c>
      <c r="D1303" t="s">
        <v>3053</v>
      </c>
      <c r="E1303" t="s">
        <v>86</v>
      </c>
      <c r="F1303" t="s">
        <v>87</v>
      </c>
      <c r="G1303">
        <v>4.0999999999999996</v>
      </c>
    </row>
    <row r="1304" spans="1:7" x14ac:dyDescent="0.3">
      <c r="A1304" t="s">
        <v>862</v>
      </c>
      <c r="B1304" t="s">
        <v>3055</v>
      </c>
      <c r="C1304" t="s">
        <v>3663</v>
      </c>
      <c r="D1304" t="s">
        <v>3656</v>
      </c>
      <c r="E1304" t="s">
        <v>3658</v>
      </c>
      <c r="F1304" t="s">
        <v>3659</v>
      </c>
      <c r="G1304">
        <v>177.5</v>
      </c>
    </row>
    <row r="1305" spans="1:7" x14ac:dyDescent="0.3">
      <c r="A1305" t="s">
        <v>862</v>
      </c>
      <c r="B1305" t="s">
        <v>1837</v>
      </c>
      <c r="C1305" t="s">
        <v>78</v>
      </c>
      <c r="D1305" t="s">
        <v>1835</v>
      </c>
      <c r="E1305" t="s">
        <v>217</v>
      </c>
      <c r="F1305" t="s">
        <v>218</v>
      </c>
      <c r="G1305">
        <v>13.05</v>
      </c>
    </row>
    <row r="1306" spans="1:7" x14ac:dyDescent="0.3">
      <c r="A1306" t="s">
        <v>862</v>
      </c>
      <c r="B1306" t="s">
        <v>1837</v>
      </c>
      <c r="C1306" t="s">
        <v>80</v>
      </c>
      <c r="D1306" t="s">
        <v>3056</v>
      </c>
      <c r="E1306" t="s">
        <v>86</v>
      </c>
      <c r="F1306" t="s">
        <v>87</v>
      </c>
      <c r="G1306">
        <v>13.5</v>
      </c>
    </row>
    <row r="1307" spans="1:7" x14ac:dyDescent="0.3">
      <c r="A1307" t="s">
        <v>862</v>
      </c>
      <c r="B1307" t="s">
        <v>1837</v>
      </c>
      <c r="C1307" t="s">
        <v>6682</v>
      </c>
      <c r="D1307" t="s">
        <v>1839</v>
      </c>
      <c r="E1307" t="s">
        <v>547</v>
      </c>
      <c r="F1307" t="s">
        <v>548</v>
      </c>
      <c r="G1307">
        <v>590</v>
      </c>
    </row>
    <row r="1308" spans="1:7" x14ac:dyDescent="0.3">
      <c r="A1308" t="s">
        <v>862</v>
      </c>
      <c r="B1308" t="s">
        <v>1837</v>
      </c>
      <c r="C1308" t="s">
        <v>6682</v>
      </c>
      <c r="D1308" t="s">
        <v>2743</v>
      </c>
      <c r="E1308" t="s">
        <v>547</v>
      </c>
      <c r="F1308" t="s">
        <v>548</v>
      </c>
      <c r="G1308">
        <v>631</v>
      </c>
    </row>
    <row r="1309" spans="1:7" x14ac:dyDescent="0.3">
      <c r="A1309" t="s">
        <v>862</v>
      </c>
      <c r="B1309" t="s">
        <v>1837</v>
      </c>
      <c r="C1309" t="s">
        <v>6682</v>
      </c>
      <c r="D1309" t="s">
        <v>2744</v>
      </c>
      <c r="E1309" t="s">
        <v>547</v>
      </c>
      <c r="F1309" t="s">
        <v>548</v>
      </c>
      <c r="G1309">
        <v>631</v>
      </c>
    </row>
    <row r="1310" spans="1:7" x14ac:dyDescent="0.3">
      <c r="A1310" t="s">
        <v>862</v>
      </c>
      <c r="B1310" t="s">
        <v>1837</v>
      </c>
      <c r="C1310" t="s">
        <v>6682</v>
      </c>
      <c r="D1310" t="s">
        <v>2310</v>
      </c>
      <c r="E1310" t="s">
        <v>547</v>
      </c>
      <c r="F1310" t="s">
        <v>548</v>
      </c>
      <c r="G1310">
        <v>722</v>
      </c>
    </row>
    <row r="1311" spans="1:7" x14ac:dyDescent="0.3">
      <c r="A1311" t="s">
        <v>862</v>
      </c>
      <c r="B1311" t="s">
        <v>1837</v>
      </c>
      <c r="C1311" t="s">
        <v>6682</v>
      </c>
      <c r="D1311" t="s">
        <v>2745</v>
      </c>
      <c r="E1311" t="s">
        <v>547</v>
      </c>
      <c r="F1311" t="s">
        <v>548</v>
      </c>
      <c r="G1311">
        <v>631</v>
      </c>
    </row>
    <row r="1312" spans="1:7" x14ac:dyDescent="0.3">
      <c r="A1312" t="s">
        <v>862</v>
      </c>
      <c r="B1312" t="s">
        <v>1837</v>
      </c>
      <c r="C1312" t="s">
        <v>6682</v>
      </c>
      <c r="D1312" t="s">
        <v>1842</v>
      </c>
      <c r="E1312" t="s">
        <v>547</v>
      </c>
      <c r="F1312" t="s">
        <v>548</v>
      </c>
      <c r="G1312">
        <v>587.5</v>
      </c>
    </row>
    <row r="1313" spans="1:7" x14ac:dyDescent="0.3">
      <c r="A1313" t="s">
        <v>862</v>
      </c>
      <c r="B1313" t="s">
        <v>2757</v>
      </c>
      <c r="C1313" t="s">
        <v>78</v>
      </c>
      <c r="D1313" t="s">
        <v>4636</v>
      </c>
      <c r="E1313" t="s">
        <v>86</v>
      </c>
      <c r="F1313" t="s">
        <v>87</v>
      </c>
      <c r="G1313">
        <v>30</v>
      </c>
    </row>
    <row r="1314" spans="1:7" x14ac:dyDescent="0.3">
      <c r="A1314" t="s">
        <v>862</v>
      </c>
      <c r="B1314" t="s">
        <v>2757</v>
      </c>
      <c r="C1314" t="s">
        <v>198</v>
      </c>
      <c r="D1314" t="s">
        <v>2755</v>
      </c>
      <c r="E1314" t="s">
        <v>521</v>
      </c>
      <c r="F1314" t="s">
        <v>522</v>
      </c>
      <c r="G1314">
        <v>19</v>
      </c>
    </row>
    <row r="1315" spans="1:7" x14ac:dyDescent="0.3">
      <c r="A1315" t="s">
        <v>862</v>
      </c>
      <c r="B1315" t="s">
        <v>1730</v>
      </c>
      <c r="C1315" t="s">
        <v>240</v>
      </c>
      <c r="D1315" t="s">
        <v>3522</v>
      </c>
      <c r="E1315" t="s">
        <v>521</v>
      </c>
      <c r="F1315" t="s">
        <v>522</v>
      </c>
      <c r="G1315">
        <v>83.95</v>
      </c>
    </row>
    <row r="1316" spans="1:7" x14ac:dyDescent="0.3">
      <c r="A1316" t="s">
        <v>862</v>
      </c>
      <c r="B1316" t="s">
        <v>1730</v>
      </c>
      <c r="C1316" t="s">
        <v>78</v>
      </c>
      <c r="D1316" t="s">
        <v>1729</v>
      </c>
      <c r="E1316" t="s">
        <v>213</v>
      </c>
      <c r="F1316" t="s">
        <v>214</v>
      </c>
      <c r="G1316">
        <v>40</v>
      </c>
    </row>
    <row r="1317" spans="1:7" x14ac:dyDescent="0.3">
      <c r="A1317" t="s">
        <v>862</v>
      </c>
      <c r="B1317" t="s">
        <v>1730</v>
      </c>
      <c r="C1317" t="s">
        <v>2706</v>
      </c>
      <c r="D1317" t="s">
        <v>4631</v>
      </c>
      <c r="E1317" t="s">
        <v>4633</v>
      </c>
      <c r="F1317" t="s">
        <v>4634</v>
      </c>
      <c r="G1317">
        <v>232</v>
      </c>
    </row>
    <row r="1318" spans="1:7" x14ac:dyDescent="0.3">
      <c r="A1318" t="s">
        <v>862</v>
      </c>
      <c r="B1318" t="s">
        <v>1847</v>
      </c>
      <c r="C1318" t="s">
        <v>240</v>
      </c>
      <c r="D1318" t="s">
        <v>5053</v>
      </c>
      <c r="E1318" t="s">
        <v>5049</v>
      </c>
      <c r="F1318" t="s">
        <v>2185</v>
      </c>
      <c r="G1318">
        <v>3.15</v>
      </c>
    </row>
    <row r="1319" spans="1:7" x14ac:dyDescent="0.3">
      <c r="A1319" t="s">
        <v>862</v>
      </c>
      <c r="B1319" t="s">
        <v>1847</v>
      </c>
      <c r="C1319" t="s">
        <v>3106</v>
      </c>
      <c r="D1319" t="s">
        <v>5611</v>
      </c>
      <c r="E1319" t="s">
        <v>521</v>
      </c>
      <c r="F1319" t="s">
        <v>522</v>
      </c>
      <c r="G1319">
        <v>34.299999999999997</v>
      </c>
    </row>
    <row r="1320" spans="1:7" x14ac:dyDescent="0.3">
      <c r="A1320" t="s">
        <v>862</v>
      </c>
      <c r="B1320" t="s">
        <v>1847</v>
      </c>
      <c r="C1320" t="s">
        <v>3106</v>
      </c>
      <c r="D1320" t="s">
        <v>4638</v>
      </c>
      <c r="E1320" t="s">
        <v>192</v>
      </c>
      <c r="F1320" t="s">
        <v>193</v>
      </c>
      <c r="G1320">
        <v>34</v>
      </c>
    </row>
    <row r="1321" spans="1:7" x14ac:dyDescent="0.3">
      <c r="A1321" t="s">
        <v>862</v>
      </c>
      <c r="B1321" t="s">
        <v>1847</v>
      </c>
      <c r="C1321" t="s">
        <v>3106</v>
      </c>
      <c r="D1321" t="s">
        <v>3102</v>
      </c>
      <c r="E1321" t="s">
        <v>521</v>
      </c>
      <c r="F1321" t="s">
        <v>522</v>
      </c>
      <c r="G1321">
        <v>52.5</v>
      </c>
    </row>
    <row r="1322" spans="1:7" x14ac:dyDescent="0.3">
      <c r="A1322" t="s">
        <v>862</v>
      </c>
      <c r="B1322" t="s">
        <v>1847</v>
      </c>
      <c r="C1322" t="s">
        <v>3106</v>
      </c>
      <c r="D1322" t="s">
        <v>4117</v>
      </c>
      <c r="E1322" t="s">
        <v>521</v>
      </c>
      <c r="F1322" t="s">
        <v>522</v>
      </c>
      <c r="G1322">
        <v>34</v>
      </c>
    </row>
    <row r="1323" spans="1:7" x14ac:dyDescent="0.3">
      <c r="A1323" t="s">
        <v>862</v>
      </c>
      <c r="B1323" t="s">
        <v>1847</v>
      </c>
      <c r="C1323" t="s">
        <v>3106</v>
      </c>
      <c r="D1323" t="s">
        <v>3978</v>
      </c>
      <c r="E1323" t="s">
        <v>521</v>
      </c>
      <c r="F1323" t="s">
        <v>522</v>
      </c>
      <c r="G1323">
        <v>29.695</v>
      </c>
    </row>
    <row r="1324" spans="1:7" x14ac:dyDescent="0.3">
      <c r="A1324" t="s">
        <v>862</v>
      </c>
      <c r="B1324" t="s">
        <v>1847</v>
      </c>
      <c r="C1324" t="s">
        <v>5052</v>
      </c>
      <c r="D1324" t="s">
        <v>5609</v>
      </c>
      <c r="E1324" t="s">
        <v>1225</v>
      </c>
      <c r="F1324" t="s">
        <v>1226</v>
      </c>
      <c r="G1324">
        <v>35.700000000000003</v>
      </c>
    </row>
    <row r="1325" spans="1:7" x14ac:dyDescent="0.3">
      <c r="A1325" t="s">
        <v>862</v>
      </c>
      <c r="B1325" t="s">
        <v>1847</v>
      </c>
      <c r="C1325" t="s">
        <v>5052</v>
      </c>
      <c r="D1325" t="s">
        <v>5047</v>
      </c>
      <c r="E1325" t="s">
        <v>5049</v>
      </c>
      <c r="F1325" t="s">
        <v>2185</v>
      </c>
      <c r="G1325">
        <v>36.54</v>
      </c>
    </row>
    <row r="1326" spans="1:7" x14ac:dyDescent="0.3">
      <c r="A1326" t="s">
        <v>862</v>
      </c>
      <c r="B1326" t="s">
        <v>1847</v>
      </c>
      <c r="C1326" t="s">
        <v>5052</v>
      </c>
      <c r="D1326" t="s">
        <v>5056</v>
      </c>
      <c r="E1326" t="s">
        <v>5049</v>
      </c>
      <c r="F1326" t="s">
        <v>2185</v>
      </c>
      <c r="G1326">
        <v>0.31</v>
      </c>
    </row>
    <row r="1327" spans="1:7" x14ac:dyDescent="0.3">
      <c r="A1327" t="s">
        <v>862</v>
      </c>
      <c r="B1327" t="s">
        <v>1847</v>
      </c>
      <c r="C1327" t="s">
        <v>78</v>
      </c>
      <c r="D1327" t="s">
        <v>3524</v>
      </c>
      <c r="E1327" t="s">
        <v>206</v>
      </c>
      <c r="F1327" t="s">
        <v>207</v>
      </c>
      <c r="G1327">
        <v>29.5</v>
      </c>
    </row>
    <row r="1328" spans="1:7" x14ac:dyDescent="0.3">
      <c r="A1328" t="s">
        <v>862</v>
      </c>
      <c r="B1328" t="s">
        <v>1847</v>
      </c>
      <c r="C1328" t="s">
        <v>80</v>
      </c>
      <c r="D1328" t="s">
        <v>4637</v>
      </c>
      <c r="E1328" t="s">
        <v>86</v>
      </c>
      <c r="F1328" t="s">
        <v>87</v>
      </c>
      <c r="G1328">
        <v>34.700000000000003</v>
      </c>
    </row>
    <row r="1329" spans="1:7" x14ac:dyDescent="0.3">
      <c r="A1329" t="s">
        <v>862</v>
      </c>
      <c r="B1329" t="s">
        <v>1847</v>
      </c>
      <c r="C1329" t="s">
        <v>3420</v>
      </c>
      <c r="D1329" t="s">
        <v>3413</v>
      </c>
      <c r="E1329" t="s">
        <v>3415</v>
      </c>
      <c r="F1329" t="s">
        <v>3416</v>
      </c>
      <c r="G1329">
        <v>80</v>
      </c>
    </row>
    <row r="1330" spans="1:7" x14ac:dyDescent="0.3">
      <c r="A1330" t="s">
        <v>862</v>
      </c>
      <c r="B1330" t="s">
        <v>1847</v>
      </c>
      <c r="C1330" t="s">
        <v>1850</v>
      </c>
      <c r="D1330" t="s">
        <v>6366</v>
      </c>
      <c r="E1330" t="s">
        <v>1845</v>
      </c>
      <c r="F1330" t="s">
        <v>1846</v>
      </c>
      <c r="G1330">
        <v>17</v>
      </c>
    </row>
    <row r="1331" spans="1:7" x14ac:dyDescent="0.3">
      <c r="A1331" t="s">
        <v>862</v>
      </c>
      <c r="B1331" t="s">
        <v>1847</v>
      </c>
      <c r="C1331" t="s">
        <v>1850</v>
      </c>
      <c r="D1331" t="s">
        <v>2759</v>
      </c>
      <c r="E1331" t="s">
        <v>1852</v>
      </c>
      <c r="F1331" t="s">
        <v>1853</v>
      </c>
      <c r="G1331">
        <v>26</v>
      </c>
    </row>
    <row r="1332" spans="1:7" x14ac:dyDescent="0.3">
      <c r="A1332" t="s">
        <v>862</v>
      </c>
      <c r="B1332" t="s">
        <v>1847</v>
      </c>
      <c r="C1332" t="s">
        <v>1850</v>
      </c>
      <c r="D1332" t="s">
        <v>5950</v>
      </c>
      <c r="E1332" t="s">
        <v>1845</v>
      </c>
      <c r="F1332" t="s">
        <v>1846</v>
      </c>
      <c r="G1332">
        <v>15</v>
      </c>
    </row>
    <row r="1333" spans="1:7" x14ac:dyDescent="0.3">
      <c r="A1333" t="s">
        <v>862</v>
      </c>
      <c r="B1333" t="s">
        <v>1847</v>
      </c>
      <c r="C1333" t="s">
        <v>1850</v>
      </c>
      <c r="D1333" t="s">
        <v>1843</v>
      </c>
      <c r="E1333" t="s">
        <v>1845</v>
      </c>
      <c r="F1333" t="s">
        <v>1846</v>
      </c>
      <c r="G1333">
        <v>19</v>
      </c>
    </row>
    <row r="1334" spans="1:7" x14ac:dyDescent="0.3">
      <c r="A1334" t="s">
        <v>862</v>
      </c>
      <c r="B1334" t="s">
        <v>1847</v>
      </c>
      <c r="C1334" t="s">
        <v>1850</v>
      </c>
      <c r="D1334" t="s">
        <v>1851</v>
      </c>
      <c r="E1334" t="s">
        <v>1852</v>
      </c>
      <c r="F1334" t="s">
        <v>1853</v>
      </c>
      <c r="G1334">
        <v>54</v>
      </c>
    </row>
    <row r="1335" spans="1:7" x14ac:dyDescent="0.3">
      <c r="A1335" t="s">
        <v>862</v>
      </c>
      <c r="B1335" t="s">
        <v>1847</v>
      </c>
      <c r="C1335" t="s">
        <v>1850</v>
      </c>
      <c r="D1335" t="s">
        <v>4639</v>
      </c>
      <c r="E1335" t="s">
        <v>1852</v>
      </c>
      <c r="F1335" t="s">
        <v>1853</v>
      </c>
      <c r="G1335">
        <v>28</v>
      </c>
    </row>
    <row r="1336" spans="1:7" x14ac:dyDescent="0.3">
      <c r="A1336" t="s">
        <v>862</v>
      </c>
      <c r="B1336" t="s">
        <v>1847</v>
      </c>
      <c r="C1336" t="s">
        <v>1850</v>
      </c>
      <c r="D1336" t="s">
        <v>3397</v>
      </c>
      <c r="E1336" t="s">
        <v>1852</v>
      </c>
      <c r="F1336" t="s">
        <v>1853</v>
      </c>
      <c r="G1336">
        <v>30</v>
      </c>
    </row>
    <row r="1337" spans="1:7" x14ac:dyDescent="0.3">
      <c r="A1337" t="s">
        <v>862</v>
      </c>
      <c r="B1337" t="s">
        <v>1847</v>
      </c>
      <c r="C1337" t="s">
        <v>1850</v>
      </c>
      <c r="D1337" t="s">
        <v>1854</v>
      </c>
      <c r="E1337" t="s">
        <v>1845</v>
      </c>
      <c r="F1337" t="s">
        <v>1846</v>
      </c>
      <c r="G1337">
        <v>15</v>
      </c>
    </row>
    <row r="1338" spans="1:7" x14ac:dyDescent="0.3">
      <c r="A1338" t="s">
        <v>862</v>
      </c>
      <c r="B1338" t="s">
        <v>1248</v>
      </c>
      <c r="C1338" t="s">
        <v>78</v>
      </c>
      <c r="D1338" t="s">
        <v>3049</v>
      </c>
      <c r="E1338" t="s">
        <v>213</v>
      </c>
      <c r="F1338" t="s">
        <v>214</v>
      </c>
      <c r="G1338">
        <v>82</v>
      </c>
    </row>
    <row r="1339" spans="1:7" x14ac:dyDescent="0.3">
      <c r="A1339" t="s">
        <v>862</v>
      </c>
      <c r="B1339" t="s">
        <v>1248</v>
      </c>
      <c r="C1339" t="s">
        <v>78</v>
      </c>
      <c r="D1339" t="s">
        <v>3533</v>
      </c>
      <c r="E1339" t="s">
        <v>217</v>
      </c>
      <c r="F1339" t="s">
        <v>218</v>
      </c>
      <c r="G1339">
        <v>48.15</v>
      </c>
    </row>
    <row r="1340" spans="1:7" x14ac:dyDescent="0.3">
      <c r="A1340" t="s">
        <v>862</v>
      </c>
      <c r="B1340" t="s">
        <v>1248</v>
      </c>
      <c r="C1340" t="s">
        <v>78</v>
      </c>
      <c r="D1340" t="s">
        <v>4642</v>
      </c>
      <c r="E1340" t="s">
        <v>217</v>
      </c>
      <c r="F1340" t="s">
        <v>218</v>
      </c>
      <c r="G1340">
        <v>54</v>
      </c>
    </row>
    <row r="1341" spans="1:7" x14ac:dyDescent="0.3">
      <c r="A1341" t="s">
        <v>862</v>
      </c>
      <c r="B1341" t="s">
        <v>1248</v>
      </c>
      <c r="C1341" t="s">
        <v>78</v>
      </c>
      <c r="D1341" t="s">
        <v>3050</v>
      </c>
      <c r="E1341" t="s">
        <v>213</v>
      </c>
      <c r="F1341" t="s">
        <v>214</v>
      </c>
      <c r="G1341">
        <v>22</v>
      </c>
    </row>
    <row r="1342" spans="1:7" x14ac:dyDescent="0.3">
      <c r="A1342" t="s">
        <v>862</v>
      </c>
      <c r="B1342" t="s">
        <v>1248</v>
      </c>
      <c r="C1342" t="s">
        <v>78</v>
      </c>
      <c r="D1342" t="s">
        <v>3534</v>
      </c>
      <c r="E1342" t="s">
        <v>213</v>
      </c>
      <c r="F1342" t="s">
        <v>214</v>
      </c>
      <c r="G1342">
        <v>16</v>
      </c>
    </row>
    <row r="1343" spans="1:7" x14ac:dyDescent="0.3">
      <c r="A1343" t="s">
        <v>862</v>
      </c>
      <c r="B1343" t="s">
        <v>1248</v>
      </c>
      <c r="C1343" t="s">
        <v>1251</v>
      </c>
      <c r="D1343" t="s">
        <v>1246</v>
      </c>
      <c r="E1343" t="s">
        <v>213</v>
      </c>
      <c r="F1343" t="s">
        <v>214</v>
      </c>
      <c r="G1343">
        <v>82</v>
      </c>
    </row>
    <row r="1344" spans="1:7" x14ac:dyDescent="0.3">
      <c r="A1344" t="s">
        <v>862</v>
      </c>
      <c r="B1344" t="s">
        <v>1248</v>
      </c>
      <c r="C1344" t="s">
        <v>1250</v>
      </c>
      <c r="D1344" t="s">
        <v>5067</v>
      </c>
      <c r="E1344" t="s">
        <v>1852</v>
      </c>
      <c r="F1344" t="s">
        <v>1853</v>
      </c>
      <c r="G1344">
        <v>1698.7</v>
      </c>
    </row>
    <row r="1345" spans="1:7" x14ac:dyDescent="0.3">
      <c r="A1345" t="s">
        <v>862</v>
      </c>
      <c r="B1345" t="s">
        <v>1248</v>
      </c>
      <c r="C1345" t="s">
        <v>1250</v>
      </c>
      <c r="D1345" t="s">
        <v>5612</v>
      </c>
      <c r="E1345" t="s">
        <v>1852</v>
      </c>
      <c r="F1345" t="s">
        <v>1853</v>
      </c>
      <c r="G1345">
        <v>1720</v>
      </c>
    </row>
    <row r="1346" spans="1:7" x14ac:dyDescent="0.3">
      <c r="A1346" t="s">
        <v>862</v>
      </c>
      <c r="B1346" t="s">
        <v>1248</v>
      </c>
      <c r="C1346" t="s">
        <v>1250</v>
      </c>
      <c r="D1346" t="s">
        <v>5070</v>
      </c>
      <c r="E1346" t="s">
        <v>1852</v>
      </c>
      <c r="F1346" t="s">
        <v>1853</v>
      </c>
      <c r="G1346">
        <v>1698.6</v>
      </c>
    </row>
    <row r="1347" spans="1:7" x14ac:dyDescent="0.3">
      <c r="A1347" t="s">
        <v>862</v>
      </c>
      <c r="B1347" t="s">
        <v>1248</v>
      </c>
      <c r="C1347" t="s">
        <v>1250</v>
      </c>
      <c r="D1347" t="s">
        <v>5613</v>
      </c>
      <c r="E1347" t="s">
        <v>1852</v>
      </c>
      <c r="F1347" t="s">
        <v>1853</v>
      </c>
      <c r="G1347">
        <v>1730</v>
      </c>
    </row>
    <row r="1348" spans="1:7" x14ac:dyDescent="0.3">
      <c r="A1348" t="s">
        <v>862</v>
      </c>
      <c r="B1348" t="s">
        <v>1248</v>
      </c>
      <c r="C1348" t="s">
        <v>1250</v>
      </c>
      <c r="D1348" t="s">
        <v>5071</v>
      </c>
      <c r="E1348" t="s">
        <v>1852</v>
      </c>
      <c r="F1348" t="s">
        <v>1853</v>
      </c>
      <c r="G1348">
        <v>1980.5</v>
      </c>
    </row>
    <row r="1349" spans="1:7" x14ac:dyDescent="0.3">
      <c r="A1349" t="s">
        <v>862</v>
      </c>
      <c r="B1349" t="s">
        <v>1248</v>
      </c>
      <c r="C1349" t="s">
        <v>1250</v>
      </c>
      <c r="D1349" t="s">
        <v>5073</v>
      </c>
      <c r="E1349" t="s">
        <v>1852</v>
      </c>
      <c r="F1349" t="s">
        <v>1853</v>
      </c>
      <c r="G1349">
        <v>1955</v>
      </c>
    </row>
    <row r="1350" spans="1:7" x14ac:dyDescent="0.3">
      <c r="A1350" t="s">
        <v>862</v>
      </c>
      <c r="B1350" t="s">
        <v>3537</v>
      </c>
      <c r="C1350" t="s">
        <v>3322</v>
      </c>
      <c r="D1350" t="s">
        <v>3535</v>
      </c>
      <c r="E1350" t="s">
        <v>521</v>
      </c>
      <c r="F1350" t="s">
        <v>522</v>
      </c>
      <c r="G1350">
        <v>0.875</v>
      </c>
    </row>
    <row r="1351" spans="1:7" x14ac:dyDescent="0.3">
      <c r="A1351" t="s">
        <v>862</v>
      </c>
      <c r="B1351" t="s">
        <v>863</v>
      </c>
      <c r="C1351" t="s">
        <v>242</v>
      </c>
      <c r="D1351" t="s">
        <v>3526</v>
      </c>
      <c r="E1351" t="s">
        <v>521</v>
      </c>
      <c r="F1351" t="s">
        <v>522</v>
      </c>
      <c r="G1351">
        <v>24</v>
      </c>
    </row>
    <row r="1352" spans="1:7" x14ac:dyDescent="0.3">
      <c r="A1352" t="s">
        <v>862</v>
      </c>
      <c r="B1352" t="s">
        <v>863</v>
      </c>
      <c r="C1352" t="s">
        <v>78</v>
      </c>
      <c r="D1352" t="s">
        <v>1239</v>
      </c>
      <c r="E1352" t="s">
        <v>206</v>
      </c>
      <c r="F1352" t="s">
        <v>207</v>
      </c>
      <c r="G1352">
        <v>100.75</v>
      </c>
    </row>
    <row r="1353" spans="1:7" x14ac:dyDescent="0.3">
      <c r="A1353" t="s">
        <v>862</v>
      </c>
      <c r="B1353" t="s">
        <v>863</v>
      </c>
      <c r="C1353" t="s">
        <v>78</v>
      </c>
      <c r="D1353" t="s">
        <v>5064</v>
      </c>
      <c r="E1353" t="s">
        <v>206</v>
      </c>
      <c r="F1353" t="s">
        <v>207</v>
      </c>
      <c r="G1353">
        <v>138.19999999999999</v>
      </c>
    </row>
    <row r="1354" spans="1:7" x14ac:dyDescent="0.3">
      <c r="A1354" t="s">
        <v>862</v>
      </c>
      <c r="B1354" t="s">
        <v>863</v>
      </c>
      <c r="C1354" t="s">
        <v>78</v>
      </c>
      <c r="D1354" t="s">
        <v>6368</v>
      </c>
      <c r="E1354" t="s">
        <v>86</v>
      </c>
      <c r="F1354" t="s">
        <v>87</v>
      </c>
      <c r="G1354">
        <v>136.5</v>
      </c>
    </row>
    <row r="1355" spans="1:7" x14ac:dyDescent="0.3">
      <c r="A1355" t="s">
        <v>862</v>
      </c>
      <c r="B1355" t="s">
        <v>863</v>
      </c>
      <c r="C1355" t="s">
        <v>78</v>
      </c>
      <c r="D1355" t="s">
        <v>861</v>
      </c>
      <c r="E1355" t="s">
        <v>86</v>
      </c>
      <c r="F1355" t="s">
        <v>87</v>
      </c>
      <c r="G1355">
        <v>180</v>
      </c>
    </row>
    <row r="1356" spans="1:7" x14ac:dyDescent="0.3">
      <c r="A1356" t="s">
        <v>862</v>
      </c>
      <c r="B1356" t="s">
        <v>863</v>
      </c>
      <c r="C1356" t="s">
        <v>78</v>
      </c>
      <c r="D1356" t="s">
        <v>5065</v>
      </c>
      <c r="E1356" t="s">
        <v>86</v>
      </c>
      <c r="F1356" t="s">
        <v>87</v>
      </c>
      <c r="G1356">
        <v>123.5</v>
      </c>
    </row>
    <row r="1357" spans="1:7" x14ac:dyDescent="0.3">
      <c r="A1357" t="s">
        <v>862</v>
      </c>
      <c r="B1357" t="s">
        <v>863</v>
      </c>
      <c r="C1357" t="s">
        <v>78</v>
      </c>
      <c r="D1357" t="s">
        <v>1731</v>
      </c>
      <c r="E1357" t="s">
        <v>86</v>
      </c>
      <c r="F1357" t="s">
        <v>87</v>
      </c>
      <c r="G1357">
        <v>83.5</v>
      </c>
    </row>
    <row r="1358" spans="1:7" x14ac:dyDescent="0.3">
      <c r="A1358" t="s">
        <v>862</v>
      </c>
      <c r="B1358" t="s">
        <v>863</v>
      </c>
      <c r="C1358" t="s">
        <v>78</v>
      </c>
      <c r="D1358" t="s">
        <v>3529</v>
      </c>
      <c r="E1358" t="s">
        <v>206</v>
      </c>
      <c r="F1358" t="s">
        <v>207</v>
      </c>
      <c r="G1358">
        <v>184</v>
      </c>
    </row>
    <row r="1359" spans="1:7" x14ac:dyDescent="0.3">
      <c r="A1359" t="s">
        <v>862</v>
      </c>
      <c r="B1359" t="s">
        <v>863</v>
      </c>
      <c r="C1359" t="s">
        <v>78</v>
      </c>
      <c r="D1359" t="s">
        <v>4641</v>
      </c>
      <c r="E1359" t="s">
        <v>206</v>
      </c>
      <c r="F1359" t="s">
        <v>207</v>
      </c>
      <c r="G1359">
        <v>38.950000000000003</v>
      </c>
    </row>
    <row r="1360" spans="1:7" x14ac:dyDescent="0.3">
      <c r="A1360" t="s">
        <v>862</v>
      </c>
      <c r="B1360" t="s">
        <v>863</v>
      </c>
      <c r="C1360" t="s">
        <v>78</v>
      </c>
      <c r="D1360" t="s">
        <v>3040</v>
      </c>
      <c r="E1360" t="s">
        <v>86</v>
      </c>
      <c r="F1360" t="s">
        <v>87</v>
      </c>
      <c r="G1360">
        <v>34</v>
      </c>
    </row>
    <row r="1361" spans="1:7" x14ac:dyDescent="0.3">
      <c r="A1361" t="s">
        <v>862</v>
      </c>
      <c r="B1361" t="s">
        <v>863</v>
      </c>
      <c r="C1361" t="s">
        <v>78</v>
      </c>
      <c r="D1361" t="s">
        <v>1241</v>
      </c>
      <c r="E1361" t="s">
        <v>206</v>
      </c>
      <c r="F1361" t="s">
        <v>207</v>
      </c>
      <c r="G1361">
        <v>36</v>
      </c>
    </row>
    <row r="1362" spans="1:7" x14ac:dyDescent="0.3">
      <c r="A1362" t="s">
        <v>862</v>
      </c>
      <c r="B1362" t="s">
        <v>863</v>
      </c>
      <c r="C1362" t="s">
        <v>80</v>
      </c>
      <c r="D1362" t="s">
        <v>2311</v>
      </c>
      <c r="E1362" t="s">
        <v>206</v>
      </c>
      <c r="F1362" t="s">
        <v>207</v>
      </c>
      <c r="G1362">
        <v>100</v>
      </c>
    </row>
    <row r="1363" spans="1:7" x14ac:dyDescent="0.3">
      <c r="A1363" t="s">
        <v>862</v>
      </c>
      <c r="B1363" t="s">
        <v>863</v>
      </c>
      <c r="C1363" t="s">
        <v>80</v>
      </c>
      <c r="D1363" t="s">
        <v>1244</v>
      </c>
      <c r="E1363" t="s">
        <v>86</v>
      </c>
      <c r="F1363" t="s">
        <v>87</v>
      </c>
      <c r="G1363">
        <v>38.4</v>
      </c>
    </row>
    <row r="1364" spans="1:7" x14ac:dyDescent="0.3">
      <c r="A1364" t="s">
        <v>862</v>
      </c>
      <c r="B1364" t="s">
        <v>863</v>
      </c>
      <c r="C1364" t="s">
        <v>80</v>
      </c>
      <c r="D1364" t="s">
        <v>2760</v>
      </c>
      <c r="E1364" t="s">
        <v>206</v>
      </c>
      <c r="F1364" t="s">
        <v>207</v>
      </c>
      <c r="G1364">
        <v>150</v>
      </c>
    </row>
    <row r="1365" spans="1:7" x14ac:dyDescent="0.3">
      <c r="A1365" t="s">
        <v>862</v>
      </c>
      <c r="B1365" t="s">
        <v>863</v>
      </c>
      <c r="C1365" t="s">
        <v>80</v>
      </c>
      <c r="D1365" t="s">
        <v>5066</v>
      </c>
      <c r="E1365" t="s">
        <v>206</v>
      </c>
      <c r="F1365" t="s">
        <v>207</v>
      </c>
      <c r="G1365">
        <v>172</v>
      </c>
    </row>
    <row r="1366" spans="1:7" x14ac:dyDescent="0.3">
      <c r="A1366" t="s">
        <v>862</v>
      </c>
      <c r="B1366" t="s">
        <v>863</v>
      </c>
      <c r="C1366" t="s">
        <v>80</v>
      </c>
      <c r="D1366" t="s">
        <v>1856</v>
      </c>
      <c r="E1366" t="s">
        <v>213</v>
      </c>
      <c r="F1366" t="s">
        <v>214</v>
      </c>
      <c r="G1366">
        <v>208</v>
      </c>
    </row>
    <row r="1367" spans="1:7" x14ac:dyDescent="0.3">
      <c r="A1367" t="s">
        <v>862</v>
      </c>
      <c r="B1367" t="s">
        <v>863</v>
      </c>
      <c r="C1367" t="s">
        <v>80</v>
      </c>
      <c r="D1367" t="s">
        <v>1245</v>
      </c>
      <c r="E1367" t="s">
        <v>86</v>
      </c>
      <c r="F1367" t="s">
        <v>87</v>
      </c>
      <c r="G1367">
        <v>176.5</v>
      </c>
    </row>
    <row r="1368" spans="1:7" x14ac:dyDescent="0.3">
      <c r="A1368" t="s">
        <v>862</v>
      </c>
      <c r="B1368" t="s">
        <v>863</v>
      </c>
      <c r="C1368" t="s">
        <v>1718</v>
      </c>
      <c r="D1368" t="s">
        <v>1857</v>
      </c>
      <c r="E1368" t="s">
        <v>580</v>
      </c>
      <c r="F1368" t="s">
        <v>581</v>
      </c>
      <c r="G1368">
        <v>388</v>
      </c>
    </row>
    <row r="1369" spans="1:7" x14ac:dyDescent="0.3">
      <c r="A1369" t="s">
        <v>862</v>
      </c>
      <c r="B1369" t="s">
        <v>863</v>
      </c>
      <c r="C1369" t="s">
        <v>1718</v>
      </c>
      <c r="D1369" t="s">
        <v>1860</v>
      </c>
      <c r="E1369" t="s">
        <v>580</v>
      </c>
      <c r="F1369" t="s">
        <v>581</v>
      </c>
      <c r="G1369">
        <v>388</v>
      </c>
    </row>
    <row r="1370" spans="1:7" x14ac:dyDescent="0.3">
      <c r="A1370" t="s">
        <v>862</v>
      </c>
      <c r="B1370" t="s">
        <v>863</v>
      </c>
      <c r="C1370" t="s">
        <v>3492</v>
      </c>
      <c r="D1370" t="s">
        <v>3532</v>
      </c>
      <c r="E1370" t="s">
        <v>3488</v>
      </c>
      <c r="F1370" t="s">
        <v>3489</v>
      </c>
      <c r="G1370">
        <v>22</v>
      </c>
    </row>
    <row r="1371" spans="1:7" x14ac:dyDescent="0.3">
      <c r="A1371" t="s">
        <v>862</v>
      </c>
      <c r="B1371" t="s">
        <v>863</v>
      </c>
      <c r="C1371" t="s">
        <v>5063</v>
      </c>
      <c r="D1371" t="s">
        <v>5059</v>
      </c>
      <c r="E1371" t="s">
        <v>3638</v>
      </c>
      <c r="F1371" t="s">
        <v>3639</v>
      </c>
      <c r="G1371">
        <v>21.16</v>
      </c>
    </row>
    <row r="1372" spans="1:7" x14ac:dyDescent="0.3">
      <c r="A1372" t="s">
        <v>862</v>
      </c>
      <c r="B1372" t="s">
        <v>863</v>
      </c>
      <c r="C1372" t="s">
        <v>198</v>
      </c>
      <c r="D1372" t="s">
        <v>3525</v>
      </c>
      <c r="E1372" t="s">
        <v>521</v>
      </c>
      <c r="F1372" t="s">
        <v>522</v>
      </c>
      <c r="G1372">
        <v>15</v>
      </c>
    </row>
    <row r="1373" spans="1:7" x14ac:dyDescent="0.3">
      <c r="A1373" t="s">
        <v>862</v>
      </c>
      <c r="B1373" t="s">
        <v>863</v>
      </c>
      <c r="C1373" t="s">
        <v>437</v>
      </c>
      <c r="D1373" t="s">
        <v>3664</v>
      </c>
      <c r="E1373" t="s">
        <v>217</v>
      </c>
      <c r="F1373" t="s">
        <v>218</v>
      </c>
      <c r="G1373">
        <v>28</v>
      </c>
    </row>
    <row r="1374" spans="1:7" x14ac:dyDescent="0.3">
      <c r="A1374" t="s">
        <v>862</v>
      </c>
      <c r="B1374" t="s">
        <v>1237</v>
      </c>
      <c r="C1374" t="s">
        <v>1543</v>
      </c>
      <c r="D1374" t="s">
        <v>1536</v>
      </c>
      <c r="E1374" t="s">
        <v>1538</v>
      </c>
      <c r="F1374" t="s">
        <v>1539</v>
      </c>
      <c r="G1374">
        <v>1293</v>
      </c>
    </row>
    <row r="1375" spans="1:7" x14ac:dyDescent="0.3">
      <c r="A1375" t="s">
        <v>862</v>
      </c>
      <c r="B1375" t="s">
        <v>1237</v>
      </c>
      <c r="C1375" t="s">
        <v>1543</v>
      </c>
      <c r="D1375" t="s">
        <v>5045</v>
      </c>
      <c r="E1375" t="s">
        <v>4994</v>
      </c>
      <c r="F1375" t="s">
        <v>4995</v>
      </c>
      <c r="G1375">
        <v>1470</v>
      </c>
    </row>
    <row r="1376" spans="1:7" x14ac:dyDescent="0.3">
      <c r="A1376" t="s">
        <v>862</v>
      </c>
      <c r="B1376" t="s">
        <v>1237</v>
      </c>
      <c r="C1376" t="s">
        <v>1543</v>
      </c>
      <c r="D1376" t="s">
        <v>5046</v>
      </c>
      <c r="E1376" t="s">
        <v>4994</v>
      </c>
      <c r="F1376" t="s">
        <v>4995</v>
      </c>
      <c r="G1376">
        <v>1444.7</v>
      </c>
    </row>
    <row r="1377" spans="1:7" x14ac:dyDescent="0.3">
      <c r="A1377" t="s">
        <v>862</v>
      </c>
      <c r="B1377" t="s">
        <v>1237</v>
      </c>
      <c r="C1377" t="s">
        <v>5946</v>
      </c>
      <c r="D1377" t="s">
        <v>5942</v>
      </c>
      <c r="E1377" t="s">
        <v>4994</v>
      </c>
      <c r="F1377" t="s">
        <v>4995</v>
      </c>
      <c r="G1377">
        <v>1420</v>
      </c>
    </row>
    <row r="1378" spans="1:7" x14ac:dyDescent="0.3">
      <c r="A1378" t="s">
        <v>862</v>
      </c>
      <c r="B1378" t="s">
        <v>1237</v>
      </c>
      <c r="C1378" t="s">
        <v>5946</v>
      </c>
      <c r="D1378" t="s">
        <v>5948</v>
      </c>
      <c r="E1378" t="s">
        <v>4994</v>
      </c>
      <c r="F1378" t="s">
        <v>4995</v>
      </c>
      <c r="G1378">
        <v>1280</v>
      </c>
    </row>
    <row r="1379" spans="1:7" x14ac:dyDescent="0.3">
      <c r="A1379" t="s">
        <v>862</v>
      </c>
      <c r="B1379" t="s">
        <v>1237</v>
      </c>
      <c r="C1379" t="s">
        <v>5946</v>
      </c>
      <c r="D1379" t="s">
        <v>5949</v>
      </c>
      <c r="E1379" t="s">
        <v>4994</v>
      </c>
      <c r="F1379" t="s">
        <v>4995</v>
      </c>
      <c r="G1379">
        <v>1250</v>
      </c>
    </row>
    <row r="1380" spans="1:7" x14ac:dyDescent="0.3">
      <c r="A1380" t="s">
        <v>862</v>
      </c>
      <c r="B1380" t="s">
        <v>1237</v>
      </c>
      <c r="C1380" t="s">
        <v>204</v>
      </c>
      <c r="D1380" t="s">
        <v>1238</v>
      </c>
      <c r="E1380" t="s">
        <v>217</v>
      </c>
      <c r="F1380" t="s">
        <v>218</v>
      </c>
      <c r="G1380">
        <v>24</v>
      </c>
    </row>
    <row r="1381" spans="1:7" x14ac:dyDescent="0.3">
      <c r="A1381" t="s">
        <v>862</v>
      </c>
      <c r="B1381" t="s">
        <v>1237</v>
      </c>
      <c r="C1381" t="s">
        <v>204</v>
      </c>
      <c r="D1381" t="s">
        <v>3268</v>
      </c>
      <c r="E1381" t="s">
        <v>213</v>
      </c>
      <c r="F1381" t="s">
        <v>214</v>
      </c>
      <c r="G1381">
        <v>19.7</v>
      </c>
    </row>
    <row r="1382" spans="1:7" x14ac:dyDescent="0.3">
      <c r="A1382" t="s">
        <v>862</v>
      </c>
      <c r="B1382" t="s">
        <v>1237</v>
      </c>
      <c r="C1382" t="s">
        <v>80</v>
      </c>
      <c r="D1382" t="s">
        <v>1236</v>
      </c>
      <c r="E1382" t="s">
        <v>217</v>
      </c>
      <c r="F1382" t="s">
        <v>218</v>
      </c>
      <c r="G1382">
        <v>46</v>
      </c>
    </row>
    <row r="1383" spans="1:7" x14ac:dyDescent="0.3">
      <c r="A1383" t="s">
        <v>862</v>
      </c>
      <c r="B1383" t="s">
        <v>1237</v>
      </c>
      <c r="C1383" t="s">
        <v>4619</v>
      </c>
      <c r="D1383" t="s">
        <v>4615</v>
      </c>
      <c r="E1383" t="s">
        <v>4223</v>
      </c>
      <c r="F1383" t="s">
        <v>4224</v>
      </c>
      <c r="G1383">
        <v>1011</v>
      </c>
    </row>
    <row r="1384" spans="1:7" x14ac:dyDescent="0.3">
      <c r="A1384" t="s">
        <v>862</v>
      </c>
      <c r="B1384" t="s">
        <v>1237</v>
      </c>
      <c r="C1384" t="s">
        <v>3492</v>
      </c>
      <c r="D1384" t="s">
        <v>6365</v>
      </c>
      <c r="E1384" t="s">
        <v>3488</v>
      </c>
      <c r="F1384" t="s">
        <v>3489</v>
      </c>
      <c r="G1384">
        <v>15</v>
      </c>
    </row>
    <row r="1385" spans="1:7" x14ac:dyDescent="0.3">
      <c r="A1385" t="s">
        <v>862</v>
      </c>
      <c r="B1385" t="s">
        <v>1237</v>
      </c>
      <c r="C1385" t="s">
        <v>5608</v>
      </c>
      <c r="D1385" t="s">
        <v>5605</v>
      </c>
      <c r="E1385" t="s">
        <v>1261</v>
      </c>
      <c r="F1385" t="s">
        <v>1262</v>
      </c>
      <c r="G1385">
        <v>1.17</v>
      </c>
    </row>
    <row r="1386" spans="1:7" x14ac:dyDescent="0.3">
      <c r="A1386" t="s">
        <v>3424</v>
      </c>
      <c r="B1386" t="s">
        <v>6682</v>
      </c>
      <c r="C1386" t="s">
        <v>4219</v>
      </c>
      <c r="D1386" t="s">
        <v>4215</v>
      </c>
      <c r="E1386" t="s">
        <v>1217</v>
      </c>
      <c r="F1386" t="s">
        <v>1218</v>
      </c>
      <c r="G1386">
        <v>1.08</v>
      </c>
    </row>
    <row r="1387" spans="1:7" x14ac:dyDescent="0.3">
      <c r="A1387" t="s">
        <v>3424</v>
      </c>
      <c r="B1387" t="s">
        <v>6682</v>
      </c>
      <c r="C1387" t="s">
        <v>4219</v>
      </c>
      <c r="D1387" t="s">
        <v>4220</v>
      </c>
      <c r="E1387" t="s">
        <v>1217</v>
      </c>
      <c r="F1387" t="s">
        <v>1218</v>
      </c>
      <c r="G1387">
        <v>1.08</v>
      </c>
    </row>
    <row r="1388" spans="1:7" x14ac:dyDescent="0.3">
      <c r="A1388" t="s">
        <v>3424</v>
      </c>
      <c r="B1388" t="s">
        <v>6682</v>
      </c>
      <c r="C1388" t="s">
        <v>4219</v>
      </c>
      <c r="D1388" t="s">
        <v>5910</v>
      </c>
      <c r="E1388" t="s">
        <v>1217</v>
      </c>
      <c r="F1388" t="s">
        <v>1218</v>
      </c>
      <c r="G1388">
        <v>0.89</v>
      </c>
    </row>
    <row r="1389" spans="1:7" x14ac:dyDescent="0.3">
      <c r="A1389" t="s">
        <v>3424</v>
      </c>
      <c r="B1389" t="s">
        <v>6682</v>
      </c>
      <c r="C1389" t="s">
        <v>4219</v>
      </c>
      <c r="D1389" t="s">
        <v>5558</v>
      </c>
      <c r="E1389" t="s">
        <v>1217</v>
      </c>
      <c r="F1389" t="s">
        <v>1218</v>
      </c>
      <c r="G1389">
        <v>0.89</v>
      </c>
    </row>
    <row r="1390" spans="1:7" x14ac:dyDescent="0.3">
      <c r="A1390" t="s">
        <v>3424</v>
      </c>
      <c r="B1390" t="s">
        <v>6682</v>
      </c>
      <c r="C1390" t="s">
        <v>4219</v>
      </c>
      <c r="D1390" t="s">
        <v>4911</v>
      </c>
      <c r="E1390" t="s">
        <v>1217</v>
      </c>
      <c r="F1390" t="s">
        <v>1218</v>
      </c>
      <c r="G1390">
        <v>0.83</v>
      </c>
    </row>
    <row r="1391" spans="1:7" x14ac:dyDescent="0.3">
      <c r="A1391" t="s">
        <v>3424</v>
      </c>
      <c r="B1391" t="s">
        <v>6682</v>
      </c>
      <c r="C1391" t="s">
        <v>4219</v>
      </c>
      <c r="D1391" t="s">
        <v>4912</v>
      </c>
      <c r="E1391" t="s">
        <v>1217</v>
      </c>
      <c r="F1391" t="s">
        <v>1218</v>
      </c>
      <c r="G1391">
        <v>1.07</v>
      </c>
    </row>
    <row r="1392" spans="1:7" x14ac:dyDescent="0.3">
      <c r="A1392" t="s">
        <v>3424</v>
      </c>
      <c r="B1392" t="s">
        <v>6682</v>
      </c>
      <c r="C1392" t="s">
        <v>4219</v>
      </c>
      <c r="D1392" t="s">
        <v>4913</v>
      </c>
      <c r="E1392" t="s">
        <v>1217</v>
      </c>
      <c r="F1392" t="s">
        <v>1218</v>
      </c>
      <c r="G1392">
        <v>1</v>
      </c>
    </row>
    <row r="1393" spans="1:7" x14ac:dyDescent="0.3">
      <c r="A1393" t="s">
        <v>3424</v>
      </c>
      <c r="B1393" t="s">
        <v>6682</v>
      </c>
      <c r="C1393" t="s">
        <v>4219</v>
      </c>
      <c r="D1393" t="s">
        <v>4914</v>
      </c>
      <c r="E1393" t="s">
        <v>1217</v>
      </c>
      <c r="F1393" t="s">
        <v>1218</v>
      </c>
      <c r="G1393">
        <v>1</v>
      </c>
    </row>
    <row r="1394" spans="1:7" x14ac:dyDescent="0.3">
      <c r="A1394" t="s">
        <v>3424</v>
      </c>
      <c r="B1394" t="s">
        <v>6682</v>
      </c>
      <c r="C1394" t="s">
        <v>4219</v>
      </c>
      <c r="D1394" t="s">
        <v>4915</v>
      </c>
      <c r="E1394" t="s">
        <v>1217</v>
      </c>
      <c r="F1394" t="s">
        <v>1218</v>
      </c>
      <c r="G1394">
        <v>1.25</v>
      </c>
    </row>
    <row r="1395" spans="1:7" x14ac:dyDescent="0.3">
      <c r="A1395" t="s">
        <v>3424</v>
      </c>
      <c r="B1395" t="s">
        <v>6682</v>
      </c>
      <c r="C1395" t="s">
        <v>4219</v>
      </c>
      <c r="D1395" t="s">
        <v>4916</v>
      </c>
      <c r="E1395" t="s">
        <v>1217</v>
      </c>
      <c r="F1395" t="s">
        <v>1218</v>
      </c>
      <c r="G1395">
        <v>1.25</v>
      </c>
    </row>
    <row r="1396" spans="1:7" x14ac:dyDescent="0.3">
      <c r="A1396" t="s">
        <v>3424</v>
      </c>
      <c r="B1396" t="s">
        <v>6682</v>
      </c>
      <c r="C1396" t="s">
        <v>4219</v>
      </c>
      <c r="D1396" t="s">
        <v>4917</v>
      </c>
      <c r="E1396" t="s">
        <v>1217</v>
      </c>
      <c r="F1396" t="s">
        <v>1218</v>
      </c>
      <c r="G1396">
        <v>1.25</v>
      </c>
    </row>
    <row r="1397" spans="1:7" x14ac:dyDescent="0.3">
      <c r="A1397" t="s">
        <v>3424</v>
      </c>
      <c r="B1397" t="s">
        <v>6682</v>
      </c>
      <c r="C1397" t="s">
        <v>4219</v>
      </c>
      <c r="D1397" t="s">
        <v>4919</v>
      </c>
      <c r="E1397" t="s">
        <v>1217</v>
      </c>
      <c r="F1397" t="s">
        <v>1218</v>
      </c>
      <c r="G1397">
        <v>1.25</v>
      </c>
    </row>
    <row r="1398" spans="1:7" x14ac:dyDescent="0.3">
      <c r="A1398" t="s">
        <v>3424</v>
      </c>
      <c r="B1398" t="s">
        <v>6682</v>
      </c>
      <c r="C1398" t="s">
        <v>6359</v>
      </c>
      <c r="D1398" t="s">
        <v>6355</v>
      </c>
      <c r="E1398" t="s">
        <v>891</v>
      </c>
      <c r="F1398" t="s">
        <v>892</v>
      </c>
      <c r="G1398">
        <v>336.8</v>
      </c>
    </row>
    <row r="1399" spans="1:7" x14ac:dyDescent="0.3">
      <c r="A1399" t="s">
        <v>3424</v>
      </c>
      <c r="B1399" t="s">
        <v>6682</v>
      </c>
      <c r="C1399" t="s">
        <v>3425</v>
      </c>
      <c r="D1399" t="s">
        <v>3422</v>
      </c>
      <c r="E1399" t="s">
        <v>1077</v>
      </c>
      <c r="F1399" t="s">
        <v>1078</v>
      </c>
      <c r="G1399">
        <v>0.79</v>
      </c>
    </row>
    <row r="1400" spans="1:7" x14ac:dyDescent="0.3">
      <c r="A1400" t="s">
        <v>3424</v>
      </c>
      <c r="B1400" t="s">
        <v>6682</v>
      </c>
      <c r="C1400" t="s">
        <v>4924</v>
      </c>
      <c r="D1400" t="s">
        <v>5911</v>
      </c>
      <c r="E1400" t="s">
        <v>2450</v>
      </c>
      <c r="F1400" t="s">
        <v>2451</v>
      </c>
      <c r="G1400">
        <v>64.400000000000006</v>
      </c>
    </row>
    <row r="1401" spans="1:7" x14ac:dyDescent="0.3">
      <c r="A1401" t="s">
        <v>3424</v>
      </c>
      <c r="B1401" t="s">
        <v>6682</v>
      </c>
      <c r="C1401" t="s">
        <v>4924</v>
      </c>
      <c r="D1401" t="s">
        <v>5559</v>
      </c>
      <c r="E1401" t="s">
        <v>5560</v>
      </c>
      <c r="F1401" t="s">
        <v>5561</v>
      </c>
      <c r="G1401">
        <v>83.5</v>
      </c>
    </row>
    <row r="1402" spans="1:7" x14ac:dyDescent="0.3">
      <c r="A1402" t="s">
        <v>3424</v>
      </c>
      <c r="B1402" t="s">
        <v>6682</v>
      </c>
      <c r="C1402" t="s">
        <v>4924</v>
      </c>
      <c r="D1402" t="s">
        <v>4920</v>
      </c>
      <c r="E1402" t="s">
        <v>2450</v>
      </c>
      <c r="F1402" t="s">
        <v>2451</v>
      </c>
      <c r="G1402">
        <v>80</v>
      </c>
    </row>
    <row r="1403" spans="1:7" x14ac:dyDescent="0.3">
      <c r="A1403" t="s">
        <v>3424</v>
      </c>
      <c r="B1403" t="s">
        <v>6682</v>
      </c>
      <c r="C1403" t="s">
        <v>4924</v>
      </c>
      <c r="D1403" t="s">
        <v>4925</v>
      </c>
      <c r="E1403" t="s">
        <v>2450</v>
      </c>
      <c r="F1403" t="s">
        <v>2451</v>
      </c>
      <c r="G1403">
        <v>62.1</v>
      </c>
    </row>
    <row r="1404" spans="1:7" x14ac:dyDescent="0.3">
      <c r="A1404" t="s">
        <v>3424</v>
      </c>
      <c r="B1404" t="s">
        <v>6682</v>
      </c>
      <c r="C1404" t="s">
        <v>4924</v>
      </c>
      <c r="D1404" t="s">
        <v>4927</v>
      </c>
      <c r="E1404" t="s">
        <v>2450</v>
      </c>
      <c r="F1404" t="s">
        <v>2451</v>
      </c>
      <c r="G1404">
        <v>86.4</v>
      </c>
    </row>
    <row r="1405" spans="1:7" x14ac:dyDescent="0.3">
      <c r="A1405" t="s">
        <v>75</v>
      </c>
      <c r="B1405" t="s">
        <v>6491</v>
      </c>
      <c r="C1405" t="s">
        <v>4162</v>
      </c>
      <c r="D1405" t="s">
        <v>6487</v>
      </c>
      <c r="E1405" t="s">
        <v>6489</v>
      </c>
      <c r="F1405" t="s">
        <v>6490</v>
      </c>
      <c r="G1405">
        <v>2.82</v>
      </c>
    </row>
    <row r="1406" spans="1:7" x14ac:dyDescent="0.3">
      <c r="A1406" t="s">
        <v>75</v>
      </c>
      <c r="B1406" t="s">
        <v>76</v>
      </c>
      <c r="C1406" t="s">
        <v>78</v>
      </c>
      <c r="D1406" t="s">
        <v>2505</v>
      </c>
      <c r="E1406" t="s">
        <v>213</v>
      </c>
      <c r="F1406" t="s">
        <v>214</v>
      </c>
      <c r="G1406">
        <v>14.2</v>
      </c>
    </row>
    <row r="1407" spans="1:7" x14ac:dyDescent="0.3">
      <c r="A1407" t="s">
        <v>75</v>
      </c>
      <c r="B1407" t="s">
        <v>76</v>
      </c>
      <c r="C1407" t="s">
        <v>78</v>
      </c>
      <c r="D1407" t="s">
        <v>3042</v>
      </c>
      <c r="E1407" t="s">
        <v>86</v>
      </c>
      <c r="F1407" t="s">
        <v>87</v>
      </c>
      <c r="G1407">
        <v>36.700000000000003</v>
      </c>
    </row>
    <row r="1408" spans="1:7" x14ac:dyDescent="0.3">
      <c r="A1408" t="s">
        <v>75</v>
      </c>
      <c r="B1408" t="s">
        <v>76</v>
      </c>
      <c r="C1408" t="s">
        <v>78</v>
      </c>
      <c r="D1408" t="s">
        <v>3440</v>
      </c>
      <c r="E1408" t="s">
        <v>86</v>
      </c>
      <c r="F1408" t="s">
        <v>87</v>
      </c>
      <c r="G1408">
        <v>5.45</v>
      </c>
    </row>
    <row r="1409" spans="1:7" x14ac:dyDescent="0.3">
      <c r="A1409" t="s">
        <v>75</v>
      </c>
      <c r="B1409" t="s">
        <v>76</v>
      </c>
      <c r="C1409" t="s">
        <v>78</v>
      </c>
      <c r="D1409" t="s">
        <v>2268</v>
      </c>
      <c r="E1409" t="s">
        <v>86</v>
      </c>
      <c r="F1409" t="s">
        <v>87</v>
      </c>
      <c r="G1409">
        <v>6.28</v>
      </c>
    </row>
    <row r="1410" spans="1:7" x14ac:dyDescent="0.3">
      <c r="A1410" t="s">
        <v>75</v>
      </c>
      <c r="B1410" t="s">
        <v>76</v>
      </c>
      <c r="C1410" t="s">
        <v>78</v>
      </c>
      <c r="D1410" t="s">
        <v>3970</v>
      </c>
      <c r="E1410" t="s">
        <v>213</v>
      </c>
      <c r="F1410" t="s">
        <v>214</v>
      </c>
      <c r="G1410">
        <v>6.88</v>
      </c>
    </row>
    <row r="1411" spans="1:7" x14ac:dyDescent="0.3">
      <c r="A1411" t="s">
        <v>75</v>
      </c>
      <c r="B1411" t="s">
        <v>76</v>
      </c>
      <c r="C1411" t="s">
        <v>78</v>
      </c>
      <c r="D1411" t="s">
        <v>1495</v>
      </c>
      <c r="E1411" t="s">
        <v>86</v>
      </c>
      <c r="F1411" t="s">
        <v>87</v>
      </c>
      <c r="G1411">
        <v>7</v>
      </c>
    </row>
    <row r="1412" spans="1:7" x14ac:dyDescent="0.3">
      <c r="A1412" t="s">
        <v>75</v>
      </c>
      <c r="B1412" t="s">
        <v>76</v>
      </c>
      <c r="C1412" t="s">
        <v>78</v>
      </c>
      <c r="D1412" t="s">
        <v>6393</v>
      </c>
      <c r="E1412" t="s">
        <v>213</v>
      </c>
      <c r="F1412" t="s">
        <v>214</v>
      </c>
      <c r="G1412">
        <v>14.2</v>
      </c>
    </row>
    <row r="1413" spans="1:7" x14ac:dyDescent="0.3">
      <c r="A1413" t="s">
        <v>75</v>
      </c>
      <c r="B1413" t="s">
        <v>76</v>
      </c>
      <c r="C1413" t="s">
        <v>78</v>
      </c>
      <c r="D1413" t="s">
        <v>211</v>
      </c>
      <c r="E1413" t="s">
        <v>213</v>
      </c>
      <c r="F1413" t="s">
        <v>214</v>
      </c>
      <c r="G1413">
        <v>21</v>
      </c>
    </row>
    <row r="1414" spans="1:7" x14ac:dyDescent="0.3">
      <c r="A1414" t="s">
        <v>75</v>
      </c>
      <c r="B1414" t="s">
        <v>76</v>
      </c>
      <c r="C1414" t="s">
        <v>78</v>
      </c>
      <c r="D1414" t="s">
        <v>3043</v>
      </c>
      <c r="E1414" t="s">
        <v>213</v>
      </c>
      <c r="F1414" t="s">
        <v>214</v>
      </c>
      <c r="G1414">
        <v>40</v>
      </c>
    </row>
    <row r="1415" spans="1:7" x14ac:dyDescent="0.3">
      <c r="A1415" t="s">
        <v>75</v>
      </c>
      <c r="B1415" t="s">
        <v>76</v>
      </c>
      <c r="C1415" t="s">
        <v>78</v>
      </c>
      <c r="D1415" t="s">
        <v>2676</v>
      </c>
      <c r="E1415" t="s">
        <v>206</v>
      </c>
      <c r="F1415" t="s">
        <v>207</v>
      </c>
      <c r="G1415">
        <v>7.28</v>
      </c>
    </row>
    <row r="1416" spans="1:7" x14ac:dyDescent="0.3">
      <c r="A1416" t="s">
        <v>75</v>
      </c>
      <c r="B1416" t="s">
        <v>76</v>
      </c>
      <c r="C1416" t="s">
        <v>78</v>
      </c>
      <c r="D1416" t="s">
        <v>3044</v>
      </c>
      <c r="E1416" t="s">
        <v>206</v>
      </c>
      <c r="F1416" t="s">
        <v>207</v>
      </c>
      <c r="G1416">
        <v>12</v>
      </c>
    </row>
    <row r="1417" spans="1:7" x14ac:dyDescent="0.3">
      <c r="A1417" t="s">
        <v>75</v>
      </c>
      <c r="B1417" t="s">
        <v>76</v>
      </c>
      <c r="C1417" t="s">
        <v>78</v>
      </c>
      <c r="D1417" t="s">
        <v>3450</v>
      </c>
      <c r="E1417" t="s">
        <v>213</v>
      </c>
      <c r="F1417" t="s">
        <v>214</v>
      </c>
      <c r="G1417">
        <v>17.059999999999999</v>
      </c>
    </row>
    <row r="1418" spans="1:7" x14ac:dyDescent="0.3">
      <c r="A1418" t="s">
        <v>75</v>
      </c>
      <c r="B1418" t="s">
        <v>76</v>
      </c>
      <c r="C1418" t="s">
        <v>78</v>
      </c>
      <c r="D1418" t="s">
        <v>1191</v>
      </c>
      <c r="E1418" t="s">
        <v>86</v>
      </c>
      <c r="F1418" t="s">
        <v>87</v>
      </c>
      <c r="G1418">
        <v>29.1</v>
      </c>
    </row>
    <row r="1419" spans="1:7" x14ac:dyDescent="0.3">
      <c r="A1419" t="s">
        <v>75</v>
      </c>
      <c r="B1419" t="s">
        <v>76</v>
      </c>
      <c r="C1419" t="s">
        <v>78</v>
      </c>
      <c r="D1419" t="s">
        <v>1747</v>
      </c>
      <c r="E1419" t="s">
        <v>86</v>
      </c>
      <c r="F1419" t="s">
        <v>87</v>
      </c>
      <c r="G1419">
        <v>7</v>
      </c>
    </row>
    <row r="1420" spans="1:7" x14ac:dyDescent="0.3">
      <c r="A1420" t="s">
        <v>75</v>
      </c>
      <c r="B1420" t="s">
        <v>76</v>
      </c>
      <c r="C1420" t="s">
        <v>78</v>
      </c>
      <c r="D1420" t="s">
        <v>3045</v>
      </c>
      <c r="E1420" t="s">
        <v>213</v>
      </c>
      <c r="F1420" t="s">
        <v>214</v>
      </c>
      <c r="G1420">
        <v>22</v>
      </c>
    </row>
    <row r="1421" spans="1:7" x14ac:dyDescent="0.3">
      <c r="A1421" t="s">
        <v>75</v>
      </c>
      <c r="B1421" t="s">
        <v>76</v>
      </c>
      <c r="C1421" t="s">
        <v>78</v>
      </c>
      <c r="D1421" t="s">
        <v>233</v>
      </c>
      <c r="E1421" t="s">
        <v>86</v>
      </c>
      <c r="F1421" t="s">
        <v>87</v>
      </c>
      <c r="G1421">
        <v>7.1</v>
      </c>
    </row>
    <row r="1422" spans="1:7" x14ac:dyDescent="0.3">
      <c r="A1422" t="s">
        <v>75</v>
      </c>
      <c r="B1422" t="s">
        <v>76</v>
      </c>
      <c r="C1422" t="s">
        <v>2275</v>
      </c>
      <c r="D1422" t="s">
        <v>6451</v>
      </c>
      <c r="E1422" t="s">
        <v>213</v>
      </c>
      <c r="F1422" t="s">
        <v>214</v>
      </c>
      <c r="G1422">
        <v>16.5</v>
      </c>
    </row>
    <row r="1423" spans="1:7" x14ac:dyDescent="0.3">
      <c r="A1423" t="s">
        <v>75</v>
      </c>
      <c r="B1423" t="s">
        <v>76</v>
      </c>
      <c r="C1423" t="s">
        <v>2275</v>
      </c>
      <c r="D1423" t="s">
        <v>6452</v>
      </c>
      <c r="E1423" t="s">
        <v>86</v>
      </c>
      <c r="F1423" t="s">
        <v>87</v>
      </c>
      <c r="G1423">
        <v>30</v>
      </c>
    </row>
    <row r="1424" spans="1:7" x14ac:dyDescent="0.3">
      <c r="A1424" t="s">
        <v>75</v>
      </c>
      <c r="B1424" t="s">
        <v>76</v>
      </c>
      <c r="C1424" t="s">
        <v>2275</v>
      </c>
      <c r="D1424" t="s">
        <v>2271</v>
      </c>
      <c r="E1424" t="s">
        <v>217</v>
      </c>
      <c r="F1424" t="s">
        <v>218</v>
      </c>
      <c r="G1424">
        <v>25.03</v>
      </c>
    </row>
    <row r="1425" spans="1:7" x14ac:dyDescent="0.3">
      <c r="A1425" t="s">
        <v>75</v>
      </c>
      <c r="B1425" t="s">
        <v>76</v>
      </c>
      <c r="C1425" t="s">
        <v>2275</v>
      </c>
      <c r="D1425" t="s">
        <v>2680</v>
      </c>
      <c r="E1425" t="s">
        <v>217</v>
      </c>
      <c r="F1425" t="s">
        <v>218</v>
      </c>
      <c r="G1425">
        <v>103.8</v>
      </c>
    </row>
    <row r="1426" spans="1:7" x14ac:dyDescent="0.3">
      <c r="A1426" t="s">
        <v>75</v>
      </c>
      <c r="B1426" t="s">
        <v>76</v>
      </c>
      <c r="C1426" t="s">
        <v>2275</v>
      </c>
      <c r="D1426" t="s">
        <v>3451</v>
      </c>
      <c r="E1426" t="s">
        <v>86</v>
      </c>
      <c r="F1426" t="s">
        <v>87</v>
      </c>
      <c r="G1426">
        <v>18</v>
      </c>
    </row>
    <row r="1427" spans="1:7" x14ac:dyDescent="0.3">
      <c r="A1427" t="s">
        <v>75</v>
      </c>
      <c r="B1427" t="s">
        <v>76</v>
      </c>
      <c r="C1427" t="s">
        <v>2275</v>
      </c>
      <c r="D1427" t="s">
        <v>3156</v>
      </c>
      <c r="E1427" t="s">
        <v>213</v>
      </c>
      <c r="F1427" t="s">
        <v>214</v>
      </c>
      <c r="G1427">
        <v>14.96</v>
      </c>
    </row>
    <row r="1428" spans="1:7" x14ac:dyDescent="0.3">
      <c r="A1428" t="s">
        <v>75</v>
      </c>
      <c r="B1428" t="s">
        <v>76</v>
      </c>
      <c r="C1428" t="s">
        <v>204</v>
      </c>
      <c r="D1428" t="s">
        <v>4495</v>
      </c>
      <c r="E1428" t="s">
        <v>86</v>
      </c>
      <c r="F1428" t="s">
        <v>87</v>
      </c>
      <c r="G1428">
        <v>5</v>
      </c>
    </row>
    <row r="1429" spans="1:7" x14ac:dyDescent="0.3">
      <c r="A1429" t="s">
        <v>75</v>
      </c>
      <c r="B1429" t="s">
        <v>76</v>
      </c>
      <c r="C1429" t="s">
        <v>204</v>
      </c>
      <c r="D1429" t="s">
        <v>3426</v>
      </c>
      <c r="E1429" t="s">
        <v>213</v>
      </c>
      <c r="F1429" t="s">
        <v>214</v>
      </c>
      <c r="G1429">
        <v>11</v>
      </c>
    </row>
    <row r="1430" spans="1:7" x14ac:dyDescent="0.3">
      <c r="A1430" t="s">
        <v>75</v>
      </c>
      <c r="B1430" t="s">
        <v>76</v>
      </c>
      <c r="C1430" t="s">
        <v>204</v>
      </c>
      <c r="D1430" t="s">
        <v>3814</v>
      </c>
      <c r="E1430" t="s">
        <v>86</v>
      </c>
      <c r="F1430" t="s">
        <v>87</v>
      </c>
      <c r="G1430">
        <v>5.35</v>
      </c>
    </row>
    <row r="1431" spans="1:7" x14ac:dyDescent="0.3">
      <c r="A1431" t="s">
        <v>75</v>
      </c>
      <c r="B1431" t="s">
        <v>76</v>
      </c>
      <c r="C1431" t="s">
        <v>204</v>
      </c>
      <c r="D1431" t="s">
        <v>200</v>
      </c>
      <c r="E1431" t="s">
        <v>86</v>
      </c>
      <c r="F1431" t="s">
        <v>87</v>
      </c>
      <c r="G1431">
        <v>5.25</v>
      </c>
    </row>
    <row r="1432" spans="1:7" x14ac:dyDescent="0.3">
      <c r="A1432" t="s">
        <v>75</v>
      </c>
      <c r="B1432" t="s">
        <v>76</v>
      </c>
      <c r="C1432" t="s">
        <v>204</v>
      </c>
      <c r="D1432" t="s">
        <v>4507</v>
      </c>
      <c r="E1432" t="s">
        <v>86</v>
      </c>
      <c r="F1432" t="s">
        <v>87</v>
      </c>
      <c r="G1432">
        <v>5.5</v>
      </c>
    </row>
    <row r="1433" spans="1:7" x14ac:dyDescent="0.3">
      <c r="A1433" t="s">
        <v>75</v>
      </c>
      <c r="B1433" t="s">
        <v>76</v>
      </c>
      <c r="C1433" t="s">
        <v>204</v>
      </c>
      <c r="D1433" t="s">
        <v>3057</v>
      </c>
      <c r="E1433" t="s">
        <v>4994</v>
      </c>
      <c r="F1433" t="s">
        <v>4995</v>
      </c>
      <c r="G1433">
        <v>10</v>
      </c>
    </row>
    <row r="1434" spans="1:7" x14ac:dyDescent="0.3">
      <c r="A1434" t="s">
        <v>75</v>
      </c>
      <c r="B1434" t="s">
        <v>76</v>
      </c>
      <c r="C1434" t="s">
        <v>204</v>
      </c>
      <c r="D1434" t="s">
        <v>3057</v>
      </c>
      <c r="E1434" t="s">
        <v>86</v>
      </c>
      <c r="F1434" t="s">
        <v>87</v>
      </c>
      <c r="G1434">
        <v>10</v>
      </c>
    </row>
    <row r="1435" spans="1:7" x14ac:dyDescent="0.3">
      <c r="A1435" t="s">
        <v>75</v>
      </c>
      <c r="B1435" t="s">
        <v>76</v>
      </c>
      <c r="C1435" t="s">
        <v>204</v>
      </c>
      <c r="D1435" t="s">
        <v>4531</v>
      </c>
      <c r="E1435" t="s">
        <v>213</v>
      </c>
      <c r="F1435" t="s">
        <v>214</v>
      </c>
      <c r="G1435">
        <v>12.2</v>
      </c>
    </row>
    <row r="1436" spans="1:7" x14ac:dyDescent="0.3">
      <c r="A1436" t="s">
        <v>75</v>
      </c>
      <c r="B1436" t="s">
        <v>76</v>
      </c>
      <c r="C1436" t="s">
        <v>204</v>
      </c>
      <c r="D1436" t="s">
        <v>893</v>
      </c>
      <c r="E1436" t="s">
        <v>217</v>
      </c>
      <c r="F1436" t="s">
        <v>218</v>
      </c>
      <c r="G1436">
        <v>33</v>
      </c>
    </row>
    <row r="1437" spans="1:7" x14ac:dyDescent="0.3">
      <c r="A1437" t="s">
        <v>75</v>
      </c>
      <c r="B1437" t="s">
        <v>76</v>
      </c>
      <c r="C1437" t="s">
        <v>204</v>
      </c>
      <c r="D1437" t="s">
        <v>2211</v>
      </c>
      <c r="E1437" t="s">
        <v>213</v>
      </c>
      <c r="F1437" t="s">
        <v>214</v>
      </c>
      <c r="G1437">
        <v>40</v>
      </c>
    </row>
    <row r="1438" spans="1:7" x14ac:dyDescent="0.3">
      <c r="A1438" t="s">
        <v>75</v>
      </c>
      <c r="B1438" t="s">
        <v>76</v>
      </c>
      <c r="C1438" t="s">
        <v>204</v>
      </c>
      <c r="D1438" t="s">
        <v>2506</v>
      </c>
      <c r="E1438" t="s">
        <v>217</v>
      </c>
      <c r="F1438" t="s">
        <v>218</v>
      </c>
      <c r="G1438">
        <v>50.7</v>
      </c>
    </row>
    <row r="1439" spans="1:7" x14ac:dyDescent="0.3">
      <c r="A1439" t="s">
        <v>75</v>
      </c>
      <c r="B1439" t="s">
        <v>76</v>
      </c>
      <c r="C1439" t="s">
        <v>204</v>
      </c>
      <c r="D1439" t="s">
        <v>894</v>
      </c>
      <c r="E1439" t="s">
        <v>213</v>
      </c>
      <c r="F1439" t="s">
        <v>214</v>
      </c>
      <c r="G1439">
        <v>7</v>
      </c>
    </row>
    <row r="1440" spans="1:7" x14ac:dyDescent="0.3">
      <c r="A1440" t="s">
        <v>75</v>
      </c>
      <c r="B1440" t="s">
        <v>76</v>
      </c>
      <c r="C1440" t="s">
        <v>204</v>
      </c>
      <c r="D1440" t="s">
        <v>4508</v>
      </c>
      <c r="E1440" t="s">
        <v>217</v>
      </c>
      <c r="F1440" t="s">
        <v>218</v>
      </c>
      <c r="G1440">
        <v>43</v>
      </c>
    </row>
    <row r="1441" spans="1:7" x14ac:dyDescent="0.3">
      <c r="A1441" t="s">
        <v>75</v>
      </c>
      <c r="B1441" t="s">
        <v>76</v>
      </c>
      <c r="C1441" t="s">
        <v>204</v>
      </c>
      <c r="D1441" t="s">
        <v>3427</v>
      </c>
      <c r="E1441" t="s">
        <v>217</v>
      </c>
      <c r="F1441" t="s">
        <v>218</v>
      </c>
      <c r="G1441">
        <v>43.95</v>
      </c>
    </row>
    <row r="1442" spans="1:7" x14ac:dyDescent="0.3">
      <c r="A1442" t="s">
        <v>75</v>
      </c>
      <c r="B1442" t="s">
        <v>76</v>
      </c>
      <c r="C1442" t="s">
        <v>204</v>
      </c>
      <c r="D1442" t="s">
        <v>4532</v>
      </c>
      <c r="E1442" t="s">
        <v>86</v>
      </c>
      <c r="F1442" t="s">
        <v>87</v>
      </c>
      <c r="G1442">
        <v>6.35</v>
      </c>
    </row>
    <row r="1443" spans="1:7" x14ac:dyDescent="0.3">
      <c r="A1443" t="s">
        <v>75</v>
      </c>
      <c r="B1443" t="s">
        <v>76</v>
      </c>
      <c r="C1443" t="s">
        <v>204</v>
      </c>
      <c r="D1443" t="s">
        <v>3429</v>
      </c>
      <c r="E1443" t="s">
        <v>86</v>
      </c>
      <c r="F1443" t="s">
        <v>87</v>
      </c>
      <c r="G1443">
        <v>6.35</v>
      </c>
    </row>
    <row r="1444" spans="1:7" x14ac:dyDescent="0.3">
      <c r="A1444" t="s">
        <v>75</v>
      </c>
      <c r="B1444" t="s">
        <v>76</v>
      </c>
      <c r="C1444" t="s">
        <v>204</v>
      </c>
      <c r="D1444" t="s">
        <v>1177</v>
      </c>
      <c r="E1444" t="s">
        <v>206</v>
      </c>
      <c r="F1444" t="s">
        <v>207</v>
      </c>
      <c r="G1444">
        <v>6.35</v>
      </c>
    </row>
    <row r="1445" spans="1:7" x14ac:dyDescent="0.3">
      <c r="A1445" t="s">
        <v>75</v>
      </c>
      <c r="B1445" t="s">
        <v>76</v>
      </c>
      <c r="C1445" t="s">
        <v>204</v>
      </c>
      <c r="D1445" t="s">
        <v>3430</v>
      </c>
      <c r="E1445" t="s">
        <v>86</v>
      </c>
      <c r="F1445" t="s">
        <v>87</v>
      </c>
      <c r="G1445">
        <v>6.2</v>
      </c>
    </row>
    <row r="1446" spans="1:7" x14ac:dyDescent="0.3">
      <c r="A1446" t="s">
        <v>75</v>
      </c>
      <c r="B1446" t="s">
        <v>76</v>
      </c>
      <c r="C1446" t="s">
        <v>204</v>
      </c>
      <c r="D1446" t="s">
        <v>3431</v>
      </c>
      <c r="E1446" t="s">
        <v>86</v>
      </c>
      <c r="F1446" t="s">
        <v>87</v>
      </c>
      <c r="G1446">
        <v>7.5</v>
      </c>
    </row>
    <row r="1447" spans="1:7" x14ac:dyDescent="0.3">
      <c r="A1447" t="s">
        <v>75</v>
      </c>
      <c r="B1447" t="s">
        <v>76</v>
      </c>
      <c r="C1447" t="s">
        <v>204</v>
      </c>
      <c r="D1447" t="s">
        <v>6386</v>
      </c>
      <c r="E1447" t="s">
        <v>86</v>
      </c>
      <c r="F1447" t="s">
        <v>87</v>
      </c>
      <c r="G1447">
        <v>9.6999999999999993</v>
      </c>
    </row>
    <row r="1448" spans="1:7" x14ac:dyDescent="0.3">
      <c r="A1448" t="s">
        <v>75</v>
      </c>
      <c r="B1448" t="s">
        <v>76</v>
      </c>
      <c r="C1448" t="s">
        <v>204</v>
      </c>
      <c r="D1448" t="s">
        <v>2267</v>
      </c>
      <c r="E1448" t="s">
        <v>86</v>
      </c>
      <c r="F1448" t="s">
        <v>87</v>
      </c>
      <c r="G1448">
        <v>14</v>
      </c>
    </row>
    <row r="1449" spans="1:7" x14ac:dyDescent="0.3">
      <c r="A1449" t="s">
        <v>75</v>
      </c>
      <c r="B1449" t="s">
        <v>76</v>
      </c>
      <c r="C1449" t="s">
        <v>204</v>
      </c>
      <c r="D1449" t="s">
        <v>2212</v>
      </c>
      <c r="E1449" t="s">
        <v>86</v>
      </c>
      <c r="F1449" t="s">
        <v>87</v>
      </c>
      <c r="G1449">
        <v>13</v>
      </c>
    </row>
    <row r="1450" spans="1:7" x14ac:dyDescent="0.3">
      <c r="A1450" t="s">
        <v>75</v>
      </c>
      <c r="B1450" t="s">
        <v>76</v>
      </c>
      <c r="C1450" t="s">
        <v>204</v>
      </c>
      <c r="D1450" t="s">
        <v>593</v>
      </c>
      <c r="E1450" t="s">
        <v>86</v>
      </c>
      <c r="F1450" t="s">
        <v>87</v>
      </c>
      <c r="G1450">
        <v>14</v>
      </c>
    </row>
    <row r="1451" spans="1:7" x14ac:dyDescent="0.3">
      <c r="A1451" t="s">
        <v>75</v>
      </c>
      <c r="B1451" t="s">
        <v>76</v>
      </c>
      <c r="C1451" t="s">
        <v>204</v>
      </c>
      <c r="D1451" t="s">
        <v>1178</v>
      </c>
      <c r="E1451" t="s">
        <v>86</v>
      </c>
      <c r="F1451" t="s">
        <v>87</v>
      </c>
      <c r="G1451">
        <v>14.2</v>
      </c>
    </row>
    <row r="1452" spans="1:7" x14ac:dyDescent="0.3">
      <c r="A1452" t="s">
        <v>75</v>
      </c>
      <c r="B1452" t="s">
        <v>76</v>
      </c>
      <c r="C1452" t="s">
        <v>204</v>
      </c>
      <c r="D1452" t="s">
        <v>3122</v>
      </c>
      <c r="E1452" t="s">
        <v>213</v>
      </c>
      <c r="F1452" t="s">
        <v>214</v>
      </c>
      <c r="G1452">
        <v>17</v>
      </c>
    </row>
    <row r="1453" spans="1:7" x14ac:dyDescent="0.3">
      <c r="A1453" t="s">
        <v>75</v>
      </c>
      <c r="B1453" t="s">
        <v>76</v>
      </c>
      <c r="C1453" t="s">
        <v>204</v>
      </c>
      <c r="D1453" t="s">
        <v>3815</v>
      </c>
      <c r="E1453" t="s">
        <v>86</v>
      </c>
      <c r="F1453" t="s">
        <v>87</v>
      </c>
      <c r="G1453">
        <v>20.2</v>
      </c>
    </row>
    <row r="1454" spans="1:7" x14ac:dyDescent="0.3">
      <c r="A1454" t="s">
        <v>75</v>
      </c>
      <c r="B1454" t="s">
        <v>76</v>
      </c>
      <c r="C1454" t="s">
        <v>204</v>
      </c>
      <c r="D1454" t="s">
        <v>3432</v>
      </c>
      <c r="E1454" t="s">
        <v>213</v>
      </c>
      <c r="F1454" t="s">
        <v>214</v>
      </c>
      <c r="G1454">
        <v>27</v>
      </c>
    </row>
    <row r="1455" spans="1:7" x14ac:dyDescent="0.3">
      <c r="A1455" t="s">
        <v>75</v>
      </c>
      <c r="B1455" t="s">
        <v>76</v>
      </c>
      <c r="C1455" t="s">
        <v>204</v>
      </c>
      <c r="D1455" t="s">
        <v>3092</v>
      </c>
      <c r="E1455" t="s">
        <v>213</v>
      </c>
      <c r="F1455" t="s">
        <v>214</v>
      </c>
      <c r="G1455">
        <v>31.5</v>
      </c>
    </row>
    <row r="1456" spans="1:7" x14ac:dyDescent="0.3">
      <c r="A1456" t="s">
        <v>75</v>
      </c>
      <c r="B1456" t="s">
        <v>76</v>
      </c>
      <c r="C1456" t="s">
        <v>204</v>
      </c>
      <c r="D1456" t="s">
        <v>3433</v>
      </c>
      <c r="E1456" t="s">
        <v>86</v>
      </c>
      <c r="F1456" t="s">
        <v>87</v>
      </c>
      <c r="G1456">
        <v>7</v>
      </c>
    </row>
    <row r="1457" spans="1:7" x14ac:dyDescent="0.3">
      <c r="A1457" t="s">
        <v>75</v>
      </c>
      <c r="B1457" t="s">
        <v>76</v>
      </c>
      <c r="C1457" t="s">
        <v>204</v>
      </c>
      <c r="D1457" t="s">
        <v>5562</v>
      </c>
      <c r="E1457" t="s">
        <v>213</v>
      </c>
      <c r="F1457" t="s">
        <v>214</v>
      </c>
      <c r="G1457">
        <v>29.15</v>
      </c>
    </row>
    <row r="1458" spans="1:7" x14ac:dyDescent="0.3">
      <c r="A1458" t="s">
        <v>75</v>
      </c>
      <c r="B1458" t="s">
        <v>76</v>
      </c>
      <c r="C1458" t="s">
        <v>204</v>
      </c>
      <c r="D1458" t="s">
        <v>594</v>
      </c>
      <c r="E1458" t="s">
        <v>206</v>
      </c>
      <c r="F1458" t="s">
        <v>207</v>
      </c>
      <c r="G1458">
        <v>7.95</v>
      </c>
    </row>
    <row r="1459" spans="1:7" x14ac:dyDescent="0.3">
      <c r="A1459" t="s">
        <v>75</v>
      </c>
      <c r="B1459" t="s">
        <v>76</v>
      </c>
      <c r="C1459" t="s">
        <v>204</v>
      </c>
      <c r="D1459" t="s">
        <v>3434</v>
      </c>
      <c r="E1459" t="s">
        <v>206</v>
      </c>
      <c r="F1459" t="s">
        <v>207</v>
      </c>
      <c r="G1459">
        <v>8</v>
      </c>
    </row>
    <row r="1460" spans="1:7" x14ac:dyDescent="0.3">
      <c r="A1460" t="s">
        <v>75</v>
      </c>
      <c r="B1460" t="s">
        <v>76</v>
      </c>
      <c r="C1460" t="s">
        <v>204</v>
      </c>
      <c r="D1460" t="s">
        <v>1697</v>
      </c>
      <c r="E1460" t="s">
        <v>86</v>
      </c>
      <c r="F1460" t="s">
        <v>87</v>
      </c>
      <c r="G1460">
        <v>9.5</v>
      </c>
    </row>
    <row r="1461" spans="1:7" x14ac:dyDescent="0.3">
      <c r="A1461" t="s">
        <v>75</v>
      </c>
      <c r="B1461" t="s">
        <v>76</v>
      </c>
      <c r="C1461" t="s">
        <v>204</v>
      </c>
      <c r="D1461" t="s">
        <v>4928</v>
      </c>
      <c r="E1461" t="s">
        <v>206</v>
      </c>
      <c r="F1461" t="s">
        <v>207</v>
      </c>
      <c r="G1461">
        <v>16.5</v>
      </c>
    </row>
    <row r="1462" spans="1:7" x14ac:dyDescent="0.3">
      <c r="A1462" t="s">
        <v>75</v>
      </c>
      <c r="B1462" t="s">
        <v>76</v>
      </c>
      <c r="C1462" t="s">
        <v>204</v>
      </c>
      <c r="D1462" t="s">
        <v>3058</v>
      </c>
      <c r="E1462" t="s">
        <v>86</v>
      </c>
      <c r="F1462" t="s">
        <v>87</v>
      </c>
      <c r="G1462">
        <v>6.9</v>
      </c>
    </row>
    <row r="1463" spans="1:7" x14ac:dyDescent="0.3">
      <c r="A1463" t="s">
        <v>75</v>
      </c>
      <c r="B1463" t="s">
        <v>76</v>
      </c>
      <c r="C1463" t="s">
        <v>204</v>
      </c>
      <c r="D1463" t="s">
        <v>3435</v>
      </c>
      <c r="E1463" t="s">
        <v>86</v>
      </c>
      <c r="F1463" t="s">
        <v>87</v>
      </c>
      <c r="G1463">
        <v>7.2</v>
      </c>
    </row>
    <row r="1464" spans="1:7" x14ac:dyDescent="0.3">
      <c r="A1464" t="s">
        <v>75</v>
      </c>
      <c r="B1464" t="s">
        <v>76</v>
      </c>
      <c r="C1464" t="s">
        <v>204</v>
      </c>
      <c r="D1464" t="s">
        <v>4929</v>
      </c>
      <c r="E1464" t="s">
        <v>86</v>
      </c>
      <c r="F1464" t="s">
        <v>87</v>
      </c>
      <c r="G1464">
        <v>7.2</v>
      </c>
    </row>
    <row r="1465" spans="1:7" x14ac:dyDescent="0.3">
      <c r="A1465" t="s">
        <v>75</v>
      </c>
      <c r="B1465" t="s">
        <v>76</v>
      </c>
      <c r="C1465" t="s">
        <v>204</v>
      </c>
      <c r="D1465" t="s">
        <v>2673</v>
      </c>
      <c r="E1465" t="s">
        <v>86</v>
      </c>
      <c r="F1465" t="s">
        <v>87</v>
      </c>
      <c r="G1465">
        <v>7.19</v>
      </c>
    </row>
    <row r="1466" spans="1:7" x14ac:dyDescent="0.3">
      <c r="A1466" t="s">
        <v>75</v>
      </c>
      <c r="B1466" t="s">
        <v>76</v>
      </c>
      <c r="C1466" t="s">
        <v>204</v>
      </c>
      <c r="D1466" t="s">
        <v>3436</v>
      </c>
      <c r="E1466" t="s">
        <v>86</v>
      </c>
      <c r="F1466" t="s">
        <v>87</v>
      </c>
      <c r="G1466">
        <v>7.85</v>
      </c>
    </row>
    <row r="1467" spans="1:7" x14ac:dyDescent="0.3">
      <c r="A1467" t="s">
        <v>75</v>
      </c>
      <c r="B1467" t="s">
        <v>76</v>
      </c>
      <c r="C1467" t="s">
        <v>204</v>
      </c>
      <c r="D1467" t="s">
        <v>3437</v>
      </c>
      <c r="E1467" t="s">
        <v>86</v>
      </c>
      <c r="F1467" t="s">
        <v>87</v>
      </c>
      <c r="G1467">
        <v>7.8</v>
      </c>
    </row>
    <row r="1468" spans="1:7" x14ac:dyDescent="0.3">
      <c r="A1468" t="s">
        <v>75</v>
      </c>
      <c r="B1468" t="s">
        <v>76</v>
      </c>
      <c r="C1468" t="s">
        <v>204</v>
      </c>
      <c r="D1468" t="s">
        <v>1740</v>
      </c>
      <c r="E1468" t="s">
        <v>213</v>
      </c>
      <c r="F1468" t="s">
        <v>214</v>
      </c>
      <c r="G1468">
        <v>9.5</v>
      </c>
    </row>
    <row r="1469" spans="1:7" x14ac:dyDescent="0.3">
      <c r="A1469" t="s">
        <v>75</v>
      </c>
      <c r="B1469" t="s">
        <v>76</v>
      </c>
      <c r="C1469" t="s">
        <v>204</v>
      </c>
      <c r="D1469" t="s">
        <v>2674</v>
      </c>
      <c r="E1469" t="s">
        <v>213</v>
      </c>
      <c r="F1469" t="s">
        <v>214</v>
      </c>
      <c r="G1469">
        <v>9</v>
      </c>
    </row>
    <row r="1470" spans="1:7" x14ac:dyDescent="0.3">
      <c r="A1470" t="s">
        <v>75</v>
      </c>
      <c r="B1470" t="s">
        <v>76</v>
      </c>
      <c r="C1470" t="s">
        <v>204</v>
      </c>
      <c r="D1470" t="s">
        <v>6387</v>
      </c>
      <c r="E1470" t="s">
        <v>213</v>
      </c>
      <c r="F1470" t="s">
        <v>214</v>
      </c>
      <c r="G1470">
        <v>10</v>
      </c>
    </row>
    <row r="1471" spans="1:7" x14ac:dyDescent="0.3">
      <c r="A1471" t="s">
        <v>75</v>
      </c>
      <c r="B1471" t="s">
        <v>76</v>
      </c>
      <c r="C1471" t="s">
        <v>204</v>
      </c>
      <c r="D1471" t="s">
        <v>1179</v>
      </c>
      <c r="E1471" t="s">
        <v>213</v>
      </c>
      <c r="F1471" t="s">
        <v>214</v>
      </c>
      <c r="G1471">
        <v>10</v>
      </c>
    </row>
    <row r="1472" spans="1:7" x14ac:dyDescent="0.3">
      <c r="A1472" t="s">
        <v>75</v>
      </c>
      <c r="B1472" t="s">
        <v>76</v>
      </c>
      <c r="C1472" t="s">
        <v>204</v>
      </c>
      <c r="D1472" t="s">
        <v>3059</v>
      </c>
      <c r="E1472" t="s">
        <v>86</v>
      </c>
      <c r="F1472" t="s">
        <v>87</v>
      </c>
      <c r="G1472">
        <v>13</v>
      </c>
    </row>
    <row r="1473" spans="1:7" x14ac:dyDescent="0.3">
      <c r="A1473" t="s">
        <v>75</v>
      </c>
      <c r="B1473" t="s">
        <v>76</v>
      </c>
      <c r="C1473" t="s">
        <v>204</v>
      </c>
      <c r="D1473" t="s">
        <v>1742</v>
      </c>
      <c r="E1473" t="s">
        <v>217</v>
      </c>
      <c r="F1473" t="s">
        <v>218</v>
      </c>
      <c r="G1473">
        <v>16.149999999999999</v>
      </c>
    </row>
    <row r="1474" spans="1:7" x14ac:dyDescent="0.3">
      <c r="A1474" t="s">
        <v>75</v>
      </c>
      <c r="B1474" t="s">
        <v>76</v>
      </c>
      <c r="C1474" t="s">
        <v>204</v>
      </c>
      <c r="D1474" t="s">
        <v>5563</v>
      </c>
      <c r="E1474" t="s">
        <v>86</v>
      </c>
      <c r="F1474" t="s">
        <v>87</v>
      </c>
      <c r="G1474">
        <v>19.05</v>
      </c>
    </row>
    <row r="1475" spans="1:7" x14ac:dyDescent="0.3">
      <c r="A1475" t="s">
        <v>75</v>
      </c>
      <c r="B1475" t="s">
        <v>76</v>
      </c>
      <c r="C1475" t="s">
        <v>204</v>
      </c>
      <c r="D1475" t="s">
        <v>3438</v>
      </c>
      <c r="E1475" t="s">
        <v>86</v>
      </c>
      <c r="F1475" t="s">
        <v>87</v>
      </c>
      <c r="G1475">
        <v>10</v>
      </c>
    </row>
    <row r="1476" spans="1:7" x14ac:dyDescent="0.3">
      <c r="A1476" t="s">
        <v>75</v>
      </c>
      <c r="B1476" t="s">
        <v>76</v>
      </c>
      <c r="C1476" t="s">
        <v>204</v>
      </c>
      <c r="D1476" t="s">
        <v>1743</v>
      </c>
      <c r="E1476" t="s">
        <v>580</v>
      </c>
      <c r="F1476" t="s">
        <v>581</v>
      </c>
      <c r="G1476">
        <v>22.315000000000001</v>
      </c>
    </row>
    <row r="1477" spans="1:7" x14ac:dyDescent="0.3">
      <c r="A1477" t="s">
        <v>75</v>
      </c>
      <c r="B1477" t="s">
        <v>76</v>
      </c>
      <c r="C1477" t="s">
        <v>204</v>
      </c>
      <c r="D1477" t="s">
        <v>3439</v>
      </c>
      <c r="E1477" t="s">
        <v>86</v>
      </c>
      <c r="F1477" t="s">
        <v>87</v>
      </c>
      <c r="G1477">
        <v>28.5</v>
      </c>
    </row>
    <row r="1478" spans="1:7" x14ac:dyDescent="0.3">
      <c r="A1478" t="s">
        <v>75</v>
      </c>
      <c r="B1478" t="s">
        <v>76</v>
      </c>
      <c r="C1478" t="s">
        <v>204</v>
      </c>
      <c r="D1478" t="s">
        <v>1744</v>
      </c>
      <c r="E1478" t="s">
        <v>86</v>
      </c>
      <c r="F1478" t="s">
        <v>87</v>
      </c>
      <c r="G1478">
        <v>7.1</v>
      </c>
    </row>
    <row r="1479" spans="1:7" x14ac:dyDescent="0.3">
      <c r="A1479" t="s">
        <v>75</v>
      </c>
      <c r="B1479" t="s">
        <v>76</v>
      </c>
      <c r="C1479" t="s">
        <v>204</v>
      </c>
      <c r="D1479" t="s">
        <v>1745</v>
      </c>
      <c r="E1479" t="s">
        <v>206</v>
      </c>
      <c r="F1479" t="s">
        <v>207</v>
      </c>
      <c r="G1479">
        <v>7.9</v>
      </c>
    </row>
    <row r="1480" spans="1:7" x14ac:dyDescent="0.3">
      <c r="A1480" t="s">
        <v>75</v>
      </c>
      <c r="B1480" t="s">
        <v>76</v>
      </c>
      <c r="C1480" t="s">
        <v>204</v>
      </c>
      <c r="D1480" t="s">
        <v>6390</v>
      </c>
      <c r="E1480" t="s">
        <v>86</v>
      </c>
      <c r="F1480" t="s">
        <v>87</v>
      </c>
      <c r="G1480">
        <v>17.3</v>
      </c>
    </row>
    <row r="1481" spans="1:7" x14ac:dyDescent="0.3">
      <c r="A1481" t="s">
        <v>75</v>
      </c>
      <c r="B1481" t="s">
        <v>76</v>
      </c>
      <c r="C1481" t="s">
        <v>204</v>
      </c>
      <c r="D1481" t="s">
        <v>1498</v>
      </c>
      <c r="E1481" t="s">
        <v>213</v>
      </c>
      <c r="F1481" t="s">
        <v>214</v>
      </c>
      <c r="G1481">
        <v>14</v>
      </c>
    </row>
    <row r="1482" spans="1:7" x14ac:dyDescent="0.3">
      <c r="A1482" t="s">
        <v>75</v>
      </c>
      <c r="B1482" t="s">
        <v>76</v>
      </c>
      <c r="C1482" t="s">
        <v>204</v>
      </c>
      <c r="D1482" t="s">
        <v>4533</v>
      </c>
      <c r="E1482" t="s">
        <v>86</v>
      </c>
      <c r="F1482" t="s">
        <v>87</v>
      </c>
      <c r="G1482">
        <v>5</v>
      </c>
    </row>
    <row r="1483" spans="1:7" x14ac:dyDescent="0.3">
      <c r="A1483" t="s">
        <v>75</v>
      </c>
      <c r="B1483" t="s">
        <v>76</v>
      </c>
      <c r="C1483" t="s">
        <v>204</v>
      </c>
      <c r="D1483" t="s">
        <v>5564</v>
      </c>
      <c r="E1483" t="s">
        <v>86</v>
      </c>
      <c r="F1483" t="s">
        <v>87</v>
      </c>
      <c r="G1483">
        <v>6.82</v>
      </c>
    </row>
    <row r="1484" spans="1:7" x14ac:dyDescent="0.3">
      <c r="A1484" t="s">
        <v>75</v>
      </c>
      <c r="B1484" t="s">
        <v>76</v>
      </c>
      <c r="C1484" t="s">
        <v>204</v>
      </c>
      <c r="D1484" t="s">
        <v>3093</v>
      </c>
      <c r="E1484" t="s">
        <v>86</v>
      </c>
      <c r="F1484" t="s">
        <v>87</v>
      </c>
      <c r="G1484">
        <v>12.85</v>
      </c>
    </row>
    <row r="1485" spans="1:7" x14ac:dyDescent="0.3">
      <c r="A1485" t="s">
        <v>75</v>
      </c>
      <c r="B1485" t="s">
        <v>76</v>
      </c>
      <c r="C1485" t="s">
        <v>204</v>
      </c>
      <c r="D1485" t="s">
        <v>3094</v>
      </c>
      <c r="E1485" t="s">
        <v>206</v>
      </c>
      <c r="F1485" t="s">
        <v>207</v>
      </c>
      <c r="G1485">
        <v>7</v>
      </c>
    </row>
    <row r="1486" spans="1:7" x14ac:dyDescent="0.3">
      <c r="A1486" t="s">
        <v>75</v>
      </c>
      <c r="B1486" t="s">
        <v>76</v>
      </c>
      <c r="C1486" t="s">
        <v>204</v>
      </c>
      <c r="D1486" t="s">
        <v>2269</v>
      </c>
      <c r="E1486" t="s">
        <v>206</v>
      </c>
      <c r="F1486" t="s">
        <v>207</v>
      </c>
      <c r="G1486">
        <v>7</v>
      </c>
    </row>
    <row r="1487" spans="1:7" x14ac:dyDescent="0.3">
      <c r="A1487" t="s">
        <v>75</v>
      </c>
      <c r="B1487" t="s">
        <v>76</v>
      </c>
      <c r="C1487" t="s">
        <v>204</v>
      </c>
      <c r="D1487" t="s">
        <v>5565</v>
      </c>
      <c r="E1487" t="s">
        <v>86</v>
      </c>
      <c r="F1487" t="s">
        <v>87</v>
      </c>
      <c r="G1487">
        <v>7.1</v>
      </c>
    </row>
    <row r="1488" spans="1:7" x14ac:dyDescent="0.3">
      <c r="A1488" t="s">
        <v>75</v>
      </c>
      <c r="B1488" t="s">
        <v>76</v>
      </c>
      <c r="C1488" t="s">
        <v>204</v>
      </c>
      <c r="D1488" t="s">
        <v>3097</v>
      </c>
      <c r="E1488" t="s">
        <v>86</v>
      </c>
      <c r="F1488" t="s">
        <v>87</v>
      </c>
      <c r="G1488">
        <v>8.1999999999999993</v>
      </c>
    </row>
    <row r="1489" spans="1:7" x14ac:dyDescent="0.3">
      <c r="A1489" t="s">
        <v>75</v>
      </c>
      <c r="B1489" t="s">
        <v>76</v>
      </c>
      <c r="C1489" t="s">
        <v>204</v>
      </c>
      <c r="D1489" t="s">
        <v>3410</v>
      </c>
      <c r="E1489" t="s">
        <v>213</v>
      </c>
      <c r="F1489" t="s">
        <v>214</v>
      </c>
      <c r="G1489">
        <v>7.8</v>
      </c>
    </row>
    <row r="1490" spans="1:7" x14ac:dyDescent="0.3">
      <c r="A1490" t="s">
        <v>75</v>
      </c>
      <c r="B1490" t="s">
        <v>76</v>
      </c>
      <c r="C1490" t="s">
        <v>204</v>
      </c>
      <c r="D1490" t="s">
        <v>4930</v>
      </c>
      <c r="E1490" t="s">
        <v>213</v>
      </c>
      <c r="F1490" t="s">
        <v>214</v>
      </c>
      <c r="G1490">
        <v>10</v>
      </c>
    </row>
    <row r="1491" spans="1:7" x14ac:dyDescent="0.3">
      <c r="A1491" t="s">
        <v>75</v>
      </c>
      <c r="B1491" t="s">
        <v>76</v>
      </c>
      <c r="C1491" t="s">
        <v>204</v>
      </c>
      <c r="D1491" t="s">
        <v>1180</v>
      </c>
      <c r="E1491" t="s">
        <v>86</v>
      </c>
      <c r="F1491" t="s">
        <v>87</v>
      </c>
      <c r="G1491">
        <v>22</v>
      </c>
    </row>
    <row r="1492" spans="1:7" x14ac:dyDescent="0.3">
      <c r="A1492" t="s">
        <v>75</v>
      </c>
      <c r="B1492" t="s">
        <v>76</v>
      </c>
      <c r="C1492" t="s">
        <v>204</v>
      </c>
      <c r="D1492" t="s">
        <v>1698</v>
      </c>
      <c r="E1492" t="s">
        <v>86</v>
      </c>
      <c r="F1492" t="s">
        <v>87</v>
      </c>
      <c r="G1492">
        <v>5.8</v>
      </c>
    </row>
    <row r="1493" spans="1:7" x14ac:dyDescent="0.3">
      <c r="A1493" t="s">
        <v>75</v>
      </c>
      <c r="B1493" t="s">
        <v>76</v>
      </c>
      <c r="C1493" t="s">
        <v>204</v>
      </c>
      <c r="D1493" t="s">
        <v>3441</v>
      </c>
      <c r="E1493" t="s">
        <v>86</v>
      </c>
      <c r="F1493" t="s">
        <v>87</v>
      </c>
      <c r="G1493">
        <v>6.4</v>
      </c>
    </row>
    <row r="1494" spans="1:7" x14ac:dyDescent="0.3">
      <c r="A1494" t="s">
        <v>75</v>
      </c>
      <c r="B1494" t="s">
        <v>76</v>
      </c>
      <c r="C1494" t="s">
        <v>204</v>
      </c>
      <c r="D1494" t="s">
        <v>3444</v>
      </c>
      <c r="E1494" t="s">
        <v>213</v>
      </c>
      <c r="F1494" t="s">
        <v>214</v>
      </c>
      <c r="G1494">
        <v>16.100000000000001</v>
      </c>
    </row>
    <row r="1495" spans="1:7" x14ac:dyDescent="0.3">
      <c r="A1495" t="s">
        <v>75</v>
      </c>
      <c r="B1495" t="s">
        <v>76</v>
      </c>
      <c r="C1495" t="s">
        <v>204</v>
      </c>
      <c r="D1495" t="s">
        <v>595</v>
      </c>
      <c r="E1495" t="s">
        <v>206</v>
      </c>
      <c r="F1495" t="s">
        <v>207</v>
      </c>
      <c r="G1495">
        <v>5.65</v>
      </c>
    </row>
    <row r="1496" spans="1:7" x14ac:dyDescent="0.3">
      <c r="A1496" t="s">
        <v>75</v>
      </c>
      <c r="B1496" t="s">
        <v>76</v>
      </c>
      <c r="C1496" t="s">
        <v>204</v>
      </c>
      <c r="D1496" t="s">
        <v>1183</v>
      </c>
      <c r="E1496" t="s">
        <v>206</v>
      </c>
      <c r="F1496" t="s">
        <v>207</v>
      </c>
      <c r="G1496">
        <v>6.05</v>
      </c>
    </row>
    <row r="1497" spans="1:7" x14ac:dyDescent="0.3">
      <c r="A1497" t="s">
        <v>75</v>
      </c>
      <c r="B1497" t="s">
        <v>76</v>
      </c>
      <c r="C1497" t="s">
        <v>204</v>
      </c>
      <c r="D1497" t="s">
        <v>4534</v>
      </c>
      <c r="E1497" t="s">
        <v>206</v>
      </c>
      <c r="F1497" t="s">
        <v>207</v>
      </c>
      <c r="G1497">
        <v>5.95</v>
      </c>
    </row>
    <row r="1498" spans="1:7" x14ac:dyDescent="0.3">
      <c r="A1498" t="s">
        <v>75</v>
      </c>
      <c r="B1498" t="s">
        <v>76</v>
      </c>
      <c r="C1498" t="s">
        <v>204</v>
      </c>
      <c r="D1498" t="s">
        <v>5912</v>
      </c>
      <c r="E1498" t="s">
        <v>86</v>
      </c>
      <c r="F1498" t="s">
        <v>87</v>
      </c>
      <c r="G1498">
        <v>6.45</v>
      </c>
    </row>
    <row r="1499" spans="1:7" x14ac:dyDescent="0.3">
      <c r="A1499" t="s">
        <v>75</v>
      </c>
      <c r="B1499" t="s">
        <v>76</v>
      </c>
      <c r="C1499" t="s">
        <v>204</v>
      </c>
      <c r="D1499" t="s">
        <v>3445</v>
      </c>
      <c r="E1499" t="s">
        <v>213</v>
      </c>
      <c r="F1499" t="s">
        <v>214</v>
      </c>
      <c r="G1499">
        <v>14.6</v>
      </c>
    </row>
    <row r="1500" spans="1:7" x14ac:dyDescent="0.3">
      <c r="A1500" t="s">
        <v>75</v>
      </c>
      <c r="B1500" t="s">
        <v>76</v>
      </c>
      <c r="C1500" t="s">
        <v>204</v>
      </c>
      <c r="D1500" t="s">
        <v>3446</v>
      </c>
      <c r="E1500" t="s">
        <v>213</v>
      </c>
      <c r="F1500" t="s">
        <v>214</v>
      </c>
      <c r="G1500">
        <v>14.5</v>
      </c>
    </row>
    <row r="1501" spans="1:7" x14ac:dyDescent="0.3">
      <c r="A1501" t="s">
        <v>75</v>
      </c>
      <c r="B1501" t="s">
        <v>76</v>
      </c>
      <c r="C1501" t="s">
        <v>204</v>
      </c>
      <c r="D1501" t="s">
        <v>3272</v>
      </c>
      <c r="E1501" t="s">
        <v>217</v>
      </c>
      <c r="F1501" t="s">
        <v>218</v>
      </c>
      <c r="G1501">
        <v>15</v>
      </c>
    </row>
    <row r="1502" spans="1:7" x14ac:dyDescent="0.3">
      <c r="A1502" t="s">
        <v>75</v>
      </c>
      <c r="B1502" t="s">
        <v>76</v>
      </c>
      <c r="C1502" t="s">
        <v>204</v>
      </c>
      <c r="D1502" t="s">
        <v>2213</v>
      </c>
      <c r="E1502" t="s">
        <v>217</v>
      </c>
      <c r="F1502" t="s">
        <v>218</v>
      </c>
      <c r="G1502">
        <v>26.9</v>
      </c>
    </row>
    <row r="1503" spans="1:7" x14ac:dyDescent="0.3">
      <c r="A1503" t="s">
        <v>75</v>
      </c>
      <c r="B1503" t="s">
        <v>76</v>
      </c>
      <c r="C1503" t="s">
        <v>204</v>
      </c>
      <c r="D1503" t="s">
        <v>6478</v>
      </c>
      <c r="E1503" t="s">
        <v>213</v>
      </c>
      <c r="F1503" t="s">
        <v>214</v>
      </c>
      <c r="G1503">
        <v>15.1</v>
      </c>
    </row>
    <row r="1504" spans="1:7" x14ac:dyDescent="0.3">
      <c r="A1504" t="s">
        <v>75</v>
      </c>
      <c r="B1504" t="s">
        <v>76</v>
      </c>
      <c r="C1504" t="s">
        <v>204</v>
      </c>
      <c r="D1504" t="s">
        <v>3152</v>
      </c>
      <c r="E1504" t="s">
        <v>86</v>
      </c>
      <c r="F1504" t="s">
        <v>87</v>
      </c>
      <c r="G1504">
        <v>20.5</v>
      </c>
    </row>
    <row r="1505" spans="1:7" x14ac:dyDescent="0.3">
      <c r="A1505" t="s">
        <v>75</v>
      </c>
      <c r="B1505" t="s">
        <v>76</v>
      </c>
      <c r="C1505" t="s">
        <v>204</v>
      </c>
      <c r="D1505" t="s">
        <v>1504</v>
      </c>
      <c r="E1505" t="s">
        <v>217</v>
      </c>
      <c r="F1505" t="s">
        <v>218</v>
      </c>
      <c r="G1505">
        <v>19.135000000000002</v>
      </c>
    </row>
    <row r="1506" spans="1:7" x14ac:dyDescent="0.3">
      <c r="A1506" t="s">
        <v>75</v>
      </c>
      <c r="B1506" t="s">
        <v>76</v>
      </c>
      <c r="C1506" t="s">
        <v>204</v>
      </c>
      <c r="D1506" t="s">
        <v>1757</v>
      </c>
      <c r="E1506" t="s">
        <v>217</v>
      </c>
      <c r="F1506" t="s">
        <v>218</v>
      </c>
      <c r="G1506">
        <v>20</v>
      </c>
    </row>
    <row r="1507" spans="1:7" x14ac:dyDescent="0.3">
      <c r="A1507" t="s">
        <v>75</v>
      </c>
      <c r="B1507" t="s">
        <v>76</v>
      </c>
      <c r="C1507" t="s">
        <v>80</v>
      </c>
      <c r="D1507" t="s">
        <v>3273</v>
      </c>
      <c r="E1507" t="s">
        <v>86</v>
      </c>
      <c r="F1507" t="s">
        <v>87</v>
      </c>
      <c r="G1507">
        <v>5.55</v>
      </c>
    </row>
    <row r="1508" spans="1:7" x14ac:dyDescent="0.3">
      <c r="A1508" t="s">
        <v>75</v>
      </c>
      <c r="B1508" t="s">
        <v>76</v>
      </c>
      <c r="C1508" t="s">
        <v>80</v>
      </c>
      <c r="D1508" t="s">
        <v>5566</v>
      </c>
      <c r="E1508" t="s">
        <v>86</v>
      </c>
      <c r="F1508" t="s">
        <v>87</v>
      </c>
      <c r="G1508">
        <v>6.2</v>
      </c>
    </row>
    <row r="1509" spans="1:7" x14ac:dyDescent="0.3">
      <c r="A1509" t="s">
        <v>75</v>
      </c>
      <c r="B1509" t="s">
        <v>76</v>
      </c>
      <c r="C1509" t="s">
        <v>80</v>
      </c>
      <c r="D1509" t="s">
        <v>205</v>
      </c>
      <c r="E1509" t="s">
        <v>206</v>
      </c>
      <c r="F1509" t="s">
        <v>207</v>
      </c>
      <c r="G1509">
        <v>6.5</v>
      </c>
    </row>
    <row r="1510" spans="1:7" x14ac:dyDescent="0.3">
      <c r="A1510" t="s">
        <v>75</v>
      </c>
      <c r="B1510" t="s">
        <v>76</v>
      </c>
      <c r="C1510" t="s">
        <v>80</v>
      </c>
      <c r="D1510" t="s">
        <v>205</v>
      </c>
      <c r="E1510" t="s">
        <v>86</v>
      </c>
      <c r="F1510" t="s">
        <v>87</v>
      </c>
      <c r="G1510">
        <v>6.5</v>
      </c>
    </row>
    <row r="1511" spans="1:7" x14ac:dyDescent="0.3">
      <c r="A1511" t="s">
        <v>75</v>
      </c>
      <c r="B1511" t="s">
        <v>76</v>
      </c>
      <c r="C1511" t="s">
        <v>80</v>
      </c>
      <c r="D1511" t="s">
        <v>3274</v>
      </c>
      <c r="E1511" t="s">
        <v>86</v>
      </c>
      <c r="F1511" t="s">
        <v>87</v>
      </c>
      <c r="G1511">
        <v>6.21</v>
      </c>
    </row>
    <row r="1512" spans="1:7" x14ac:dyDescent="0.3">
      <c r="A1512" t="s">
        <v>75</v>
      </c>
      <c r="B1512" t="s">
        <v>76</v>
      </c>
      <c r="C1512" t="s">
        <v>80</v>
      </c>
      <c r="D1512" t="s">
        <v>209</v>
      </c>
      <c r="E1512" t="s">
        <v>206</v>
      </c>
      <c r="F1512" t="s">
        <v>207</v>
      </c>
      <c r="G1512">
        <v>6.5</v>
      </c>
    </row>
    <row r="1513" spans="1:7" x14ac:dyDescent="0.3">
      <c r="A1513" t="s">
        <v>75</v>
      </c>
      <c r="B1513" t="s">
        <v>76</v>
      </c>
      <c r="C1513" t="s">
        <v>80</v>
      </c>
      <c r="D1513" t="s">
        <v>596</v>
      </c>
      <c r="E1513" t="s">
        <v>86</v>
      </c>
      <c r="F1513" t="s">
        <v>87</v>
      </c>
      <c r="G1513">
        <v>6.6</v>
      </c>
    </row>
    <row r="1514" spans="1:7" x14ac:dyDescent="0.3">
      <c r="A1514" t="s">
        <v>75</v>
      </c>
      <c r="B1514" t="s">
        <v>76</v>
      </c>
      <c r="C1514" t="s">
        <v>80</v>
      </c>
      <c r="D1514" t="s">
        <v>6391</v>
      </c>
      <c r="E1514" t="s">
        <v>86</v>
      </c>
      <c r="F1514" t="s">
        <v>87</v>
      </c>
      <c r="G1514">
        <v>7.42</v>
      </c>
    </row>
    <row r="1515" spans="1:7" x14ac:dyDescent="0.3">
      <c r="A1515" t="s">
        <v>75</v>
      </c>
      <c r="B1515" t="s">
        <v>76</v>
      </c>
      <c r="C1515" t="s">
        <v>80</v>
      </c>
      <c r="D1515" t="s">
        <v>66</v>
      </c>
      <c r="E1515" t="s">
        <v>70</v>
      </c>
      <c r="F1515" t="s">
        <v>71</v>
      </c>
      <c r="G1515">
        <v>7</v>
      </c>
    </row>
    <row r="1516" spans="1:7" x14ac:dyDescent="0.3">
      <c r="A1516" t="s">
        <v>75</v>
      </c>
      <c r="B1516" t="s">
        <v>76</v>
      </c>
      <c r="C1516" t="s">
        <v>80</v>
      </c>
      <c r="D1516" t="s">
        <v>66</v>
      </c>
      <c r="E1516" t="s">
        <v>86</v>
      </c>
      <c r="F1516" t="s">
        <v>87</v>
      </c>
      <c r="G1516">
        <v>7</v>
      </c>
    </row>
    <row r="1517" spans="1:7" x14ac:dyDescent="0.3">
      <c r="A1517" t="s">
        <v>75</v>
      </c>
      <c r="B1517" t="s">
        <v>76</v>
      </c>
      <c r="C1517" t="s">
        <v>80</v>
      </c>
      <c r="D1517" t="s">
        <v>3155</v>
      </c>
      <c r="E1517" t="s">
        <v>86</v>
      </c>
      <c r="F1517" t="s">
        <v>87</v>
      </c>
      <c r="G1517">
        <v>10</v>
      </c>
    </row>
    <row r="1518" spans="1:7" x14ac:dyDescent="0.3">
      <c r="A1518" t="s">
        <v>75</v>
      </c>
      <c r="B1518" t="s">
        <v>76</v>
      </c>
      <c r="C1518" t="s">
        <v>80</v>
      </c>
      <c r="D1518" t="s">
        <v>3084</v>
      </c>
      <c r="E1518" t="s">
        <v>86</v>
      </c>
      <c r="F1518" t="s">
        <v>87</v>
      </c>
      <c r="G1518">
        <v>8.5</v>
      </c>
    </row>
    <row r="1519" spans="1:7" x14ac:dyDescent="0.3">
      <c r="A1519" t="s">
        <v>75</v>
      </c>
      <c r="B1519" t="s">
        <v>76</v>
      </c>
      <c r="C1519" t="s">
        <v>80</v>
      </c>
      <c r="D1519" t="s">
        <v>3275</v>
      </c>
      <c r="E1519" t="s">
        <v>217</v>
      </c>
      <c r="F1519" t="s">
        <v>218</v>
      </c>
      <c r="G1519">
        <v>9.8000000000000007</v>
      </c>
    </row>
    <row r="1520" spans="1:7" x14ac:dyDescent="0.3">
      <c r="A1520" t="s">
        <v>75</v>
      </c>
      <c r="B1520" t="s">
        <v>76</v>
      </c>
      <c r="C1520" t="s">
        <v>80</v>
      </c>
      <c r="D1520" t="s">
        <v>4498</v>
      </c>
      <c r="E1520" t="s">
        <v>206</v>
      </c>
      <c r="F1520" t="s">
        <v>207</v>
      </c>
      <c r="G1520">
        <v>16</v>
      </c>
    </row>
    <row r="1521" spans="1:7" x14ac:dyDescent="0.3">
      <c r="A1521" t="s">
        <v>75</v>
      </c>
      <c r="B1521" t="s">
        <v>76</v>
      </c>
      <c r="C1521" t="s">
        <v>80</v>
      </c>
      <c r="D1521" t="s">
        <v>6392</v>
      </c>
      <c r="E1521" t="s">
        <v>217</v>
      </c>
      <c r="F1521" t="s">
        <v>218</v>
      </c>
      <c r="G1521">
        <v>20</v>
      </c>
    </row>
    <row r="1522" spans="1:7" x14ac:dyDescent="0.3">
      <c r="A1522" t="s">
        <v>75</v>
      </c>
      <c r="B1522" t="s">
        <v>76</v>
      </c>
      <c r="C1522" t="s">
        <v>80</v>
      </c>
      <c r="D1522" t="s">
        <v>4499</v>
      </c>
      <c r="E1522" t="s">
        <v>213</v>
      </c>
      <c r="F1522" t="s">
        <v>214</v>
      </c>
      <c r="G1522">
        <v>11</v>
      </c>
    </row>
    <row r="1523" spans="1:7" x14ac:dyDescent="0.3">
      <c r="A1523" t="s">
        <v>75</v>
      </c>
      <c r="B1523" t="s">
        <v>76</v>
      </c>
      <c r="C1523" t="s">
        <v>80</v>
      </c>
      <c r="D1523" t="s">
        <v>2215</v>
      </c>
      <c r="E1523" t="s">
        <v>206</v>
      </c>
      <c r="F1523" t="s">
        <v>207</v>
      </c>
      <c r="G1523">
        <v>10</v>
      </c>
    </row>
    <row r="1524" spans="1:7" x14ac:dyDescent="0.3">
      <c r="A1524" t="s">
        <v>75</v>
      </c>
      <c r="B1524" t="s">
        <v>76</v>
      </c>
      <c r="C1524" t="s">
        <v>80</v>
      </c>
      <c r="D1524" t="s">
        <v>3447</v>
      </c>
      <c r="E1524" t="s">
        <v>86</v>
      </c>
      <c r="F1524" t="s">
        <v>87</v>
      </c>
      <c r="G1524">
        <v>12.35</v>
      </c>
    </row>
    <row r="1525" spans="1:7" x14ac:dyDescent="0.3">
      <c r="A1525" t="s">
        <v>75</v>
      </c>
      <c r="B1525" t="s">
        <v>76</v>
      </c>
      <c r="C1525" t="s">
        <v>80</v>
      </c>
      <c r="D1525" t="s">
        <v>3060</v>
      </c>
      <c r="E1525" t="s">
        <v>213</v>
      </c>
      <c r="F1525" t="s">
        <v>214</v>
      </c>
      <c r="G1525">
        <v>12.4</v>
      </c>
    </row>
    <row r="1526" spans="1:7" x14ac:dyDescent="0.3">
      <c r="A1526" t="s">
        <v>75</v>
      </c>
      <c r="B1526" t="s">
        <v>76</v>
      </c>
      <c r="C1526" t="s">
        <v>80</v>
      </c>
      <c r="D1526" t="s">
        <v>4535</v>
      </c>
      <c r="E1526" t="s">
        <v>213</v>
      </c>
      <c r="F1526" t="s">
        <v>214</v>
      </c>
      <c r="G1526">
        <v>12</v>
      </c>
    </row>
    <row r="1527" spans="1:7" x14ac:dyDescent="0.3">
      <c r="A1527" t="s">
        <v>75</v>
      </c>
      <c r="B1527" t="s">
        <v>76</v>
      </c>
      <c r="C1527" t="s">
        <v>80</v>
      </c>
      <c r="D1527" t="s">
        <v>2675</v>
      </c>
      <c r="E1527" t="s">
        <v>86</v>
      </c>
      <c r="F1527" t="s">
        <v>87</v>
      </c>
      <c r="G1527">
        <v>13</v>
      </c>
    </row>
    <row r="1528" spans="1:7" x14ac:dyDescent="0.3">
      <c r="A1528" t="s">
        <v>75</v>
      </c>
      <c r="B1528" t="s">
        <v>76</v>
      </c>
      <c r="C1528" t="s">
        <v>80</v>
      </c>
      <c r="D1528" t="s">
        <v>3061</v>
      </c>
      <c r="E1528" t="s">
        <v>86</v>
      </c>
      <c r="F1528" t="s">
        <v>87</v>
      </c>
      <c r="G1528">
        <v>13.3</v>
      </c>
    </row>
    <row r="1529" spans="1:7" x14ac:dyDescent="0.3">
      <c r="A1529" t="s">
        <v>75</v>
      </c>
      <c r="B1529" t="s">
        <v>76</v>
      </c>
      <c r="C1529" t="s">
        <v>80</v>
      </c>
      <c r="D1529" t="s">
        <v>4931</v>
      </c>
      <c r="E1529" t="s">
        <v>217</v>
      </c>
      <c r="F1529" t="s">
        <v>218</v>
      </c>
      <c r="G1529">
        <v>15.2</v>
      </c>
    </row>
    <row r="1530" spans="1:7" x14ac:dyDescent="0.3">
      <c r="A1530" t="s">
        <v>75</v>
      </c>
      <c r="B1530" t="s">
        <v>76</v>
      </c>
      <c r="C1530" t="s">
        <v>80</v>
      </c>
      <c r="D1530" t="s">
        <v>3085</v>
      </c>
      <c r="E1530" t="s">
        <v>86</v>
      </c>
      <c r="F1530" t="s">
        <v>87</v>
      </c>
      <c r="G1530">
        <v>15.9</v>
      </c>
    </row>
    <row r="1531" spans="1:7" x14ac:dyDescent="0.3">
      <c r="A1531" t="s">
        <v>75</v>
      </c>
      <c r="B1531" t="s">
        <v>76</v>
      </c>
      <c r="C1531" t="s">
        <v>80</v>
      </c>
      <c r="D1531" t="s">
        <v>3276</v>
      </c>
      <c r="E1531" t="s">
        <v>86</v>
      </c>
      <c r="F1531" t="s">
        <v>87</v>
      </c>
      <c r="G1531">
        <v>16.5</v>
      </c>
    </row>
    <row r="1532" spans="1:7" x14ac:dyDescent="0.3">
      <c r="A1532" t="s">
        <v>75</v>
      </c>
      <c r="B1532" t="s">
        <v>76</v>
      </c>
      <c r="C1532" t="s">
        <v>80</v>
      </c>
      <c r="D1532" t="s">
        <v>210</v>
      </c>
      <c r="E1532" t="s">
        <v>86</v>
      </c>
      <c r="F1532" t="s">
        <v>87</v>
      </c>
      <c r="G1532">
        <v>17.55</v>
      </c>
    </row>
    <row r="1533" spans="1:7" x14ac:dyDescent="0.3">
      <c r="A1533" t="s">
        <v>75</v>
      </c>
      <c r="B1533" t="s">
        <v>76</v>
      </c>
      <c r="C1533" t="s">
        <v>80</v>
      </c>
      <c r="D1533" t="s">
        <v>6394</v>
      </c>
      <c r="E1533" t="s">
        <v>213</v>
      </c>
      <c r="F1533" t="s">
        <v>214</v>
      </c>
      <c r="G1533">
        <v>19.2</v>
      </c>
    </row>
    <row r="1534" spans="1:7" x14ac:dyDescent="0.3">
      <c r="A1534" t="s">
        <v>75</v>
      </c>
      <c r="B1534" t="s">
        <v>76</v>
      </c>
      <c r="C1534" t="s">
        <v>80</v>
      </c>
      <c r="D1534" t="s">
        <v>215</v>
      </c>
      <c r="E1534" t="s">
        <v>213</v>
      </c>
      <c r="F1534" t="s">
        <v>214</v>
      </c>
      <c r="G1534">
        <v>21.3</v>
      </c>
    </row>
    <row r="1535" spans="1:7" x14ac:dyDescent="0.3">
      <c r="A1535" t="s">
        <v>75</v>
      </c>
      <c r="B1535" t="s">
        <v>76</v>
      </c>
      <c r="C1535" t="s">
        <v>80</v>
      </c>
      <c r="D1535" t="s">
        <v>216</v>
      </c>
      <c r="E1535" t="s">
        <v>217</v>
      </c>
      <c r="F1535" t="s">
        <v>218</v>
      </c>
      <c r="G1535">
        <v>24.3</v>
      </c>
    </row>
    <row r="1536" spans="1:7" x14ac:dyDescent="0.3">
      <c r="A1536" t="s">
        <v>75</v>
      </c>
      <c r="B1536" t="s">
        <v>76</v>
      </c>
      <c r="C1536" t="s">
        <v>80</v>
      </c>
      <c r="D1536" t="s">
        <v>219</v>
      </c>
      <c r="E1536" t="s">
        <v>217</v>
      </c>
      <c r="F1536" t="s">
        <v>218</v>
      </c>
      <c r="G1536">
        <v>15</v>
      </c>
    </row>
    <row r="1537" spans="1:7" x14ac:dyDescent="0.3">
      <c r="A1537" t="s">
        <v>75</v>
      </c>
      <c r="B1537" t="s">
        <v>76</v>
      </c>
      <c r="C1537" t="s">
        <v>80</v>
      </c>
      <c r="D1537" t="s">
        <v>221</v>
      </c>
      <c r="E1537" t="s">
        <v>217</v>
      </c>
      <c r="F1537" t="s">
        <v>218</v>
      </c>
      <c r="G1537">
        <v>27</v>
      </c>
    </row>
    <row r="1538" spans="1:7" x14ac:dyDescent="0.3">
      <c r="A1538" t="s">
        <v>75</v>
      </c>
      <c r="B1538" t="s">
        <v>76</v>
      </c>
      <c r="C1538" t="s">
        <v>80</v>
      </c>
      <c r="D1538" t="s">
        <v>3412</v>
      </c>
      <c r="E1538" t="s">
        <v>213</v>
      </c>
      <c r="F1538" t="s">
        <v>214</v>
      </c>
      <c r="G1538">
        <v>31</v>
      </c>
    </row>
    <row r="1539" spans="1:7" x14ac:dyDescent="0.3">
      <c r="A1539" t="s">
        <v>75</v>
      </c>
      <c r="B1539" t="s">
        <v>76</v>
      </c>
      <c r="C1539" t="s">
        <v>80</v>
      </c>
      <c r="D1539" t="s">
        <v>222</v>
      </c>
      <c r="E1539" t="s">
        <v>217</v>
      </c>
      <c r="F1539" t="s">
        <v>218</v>
      </c>
      <c r="G1539">
        <v>32.4</v>
      </c>
    </row>
    <row r="1540" spans="1:7" x14ac:dyDescent="0.3">
      <c r="A1540" t="s">
        <v>75</v>
      </c>
      <c r="B1540" t="s">
        <v>76</v>
      </c>
      <c r="C1540" t="s">
        <v>80</v>
      </c>
      <c r="D1540" t="s">
        <v>6479</v>
      </c>
      <c r="E1540" t="s">
        <v>86</v>
      </c>
      <c r="F1540" t="s">
        <v>87</v>
      </c>
      <c r="G1540">
        <v>33.299999999999997</v>
      </c>
    </row>
    <row r="1541" spans="1:7" x14ac:dyDescent="0.3">
      <c r="A1541" t="s">
        <v>75</v>
      </c>
      <c r="B1541" t="s">
        <v>76</v>
      </c>
      <c r="C1541" t="s">
        <v>80</v>
      </c>
      <c r="D1541" t="s">
        <v>223</v>
      </c>
      <c r="E1541" t="s">
        <v>213</v>
      </c>
      <c r="F1541" t="s">
        <v>214</v>
      </c>
      <c r="G1541">
        <v>27.6</v>
      </c>
    </row>
    <row r="1542" spans="1:7" x14ac:dyDescent="0.3">
      <c r="A1542" t="s">
        <v>75</v>
      </c>
      <c r="B1542" t="s">
        <v>76</v>
      </c>
      <c r="C1542" t="s">
        <v>80</v>
      </c>
      <c r="D1542" t="s">
        <v>3277</v>
      </c>
      <c r="E1542" t="s">
        <v>213</v>
      </c>
      <c r="F1542" t="s">
        <v>214</v>
      </c>
      <c r="G1542">
        <v>30</v>
      </c>
    </row>
    <row r="1543" spans="1:7" x14ac:dyDescent="0.3">
      <c r="A1543" t="s">
        <v>75</v>
      </c>
      <c r="B1543" t="s">
        <v>76</v>
      </c>
      <c r="C1543" t="s">
        <v>80</v>
      </c>
      <c r="D1543" t="s">
        <v>3448</v>
      </c>
      <c r="E1543" t="s">
        <v>213</v>
      </c>
      <c r="F1543" t="s">
        <v>214</v>
      </c>
      <c r="G1543">
        <v>37.799999999999997</v>
      </c>
    </row>
    <row r="1544" spans="1:7" x14ac:dyDescent="0.3">
      <c r="A1544" t="s">
        <v>75</v>
      </c>
      <c r="B1544" t="s">
        <v>76</v>
      </c>
      <c r="C1544" t="s">
        <v>80</v>
      </c>
      <c r="D1544" t="s">
        <v>224</v>
      </c>
      <c r="E1544" t="s">
        <v>213</v>
      </c>
      <c r="F1544" t="s">
        <v>214</v>
      </c>
      <c r="G1544">
        <v>40.5</v>
      </c>
    </row>
    <row r="1545" spans="1:7" x14ac:dyDescent="0.3">
      <c r="A1545" t="s">
        <v>75</v>
      </c>
      <c r="B1545" t="s">
        <v>76</v>
      </c>
      <c r="C1545" t="s">
        <v>80</v>
      </c>
      <c r="D1545" t="s">
        <v>3449</v>
      </c>
      <c r="E1545" t="s">
        <v>213</v>
      </c>
      <c r="F1545" t="s">
        <v>214</v>
      </c>
      <c r="G1545">
        <v>40.5</v>
      </c>
    </row>
    <row r="1546" spans="1:7" x14ac:dyDescent="0.3">
      <c r="A1546" t="s">
        <v>75</v>
      </c>
      <c r="B1546" t="s">
        <v>76</v>
      </c>
      <c r="C1546" t="s">
        <v>80</v>
      </c>
      <c r="D1546" t="s">
        <v>597</v>
      </c>
      <c r="E1546" t="s">
        <v>217</v>
      </c>
      <c r="F1546" t="s">
        <v>218</v>
      </c>
      <c r="G1546">
        <v>40</v>
      </c>
    </row>
    <row r="1547" spans="1:7" x14ac:dyDescent="0.3">
      <c r="A1547" t="s">
        <v>75</v>
      </c>
      <c r="B1547" t="s">
        <v>76</v>
      </c>
      <c r="C1547" t="s">
        <v>80</v>
      </c>
      <c r="D1547" t="s">
        <v>6395</v>
      </c>
      <c r="E1547" t="s">
        <v>217</v>
      </c>
      <c r="F1547" t="s">
        <v>218</v>
      </c>
      <c r="G1547">
        <v>60</v>
      </c>
    </row>
    <row r="1548" spans="1:7" x14ac:dyDescent="0.3">
      <c r="A1548" t="s">
        <v>75</v>
      </c>
      <c r="B1548" t="s">
        <v>76</v>
      </c>
      <c r="C1548" t="s">
        <v>80</v>
      </c>
      <c r="D1548" t="s">
        <v>1699</v>
      </c>
      <c r="E1548" t="s">
        <v>213</v>
      </c>
      <c r="F1548" t="s">
        <v>214</v>
      </c>
      <c r="G1548">
        <v>40</v>
      </c>
    </row>
    <row r="1549" spans="1:7" x14ac:dyDescent="0.3">
      <c r="A1549" t="s">
        <v>75</v>
      </c>
      <c r="B1549" t="s">
        <v>76</v>
      </c>
      <c r="C1549" t="s">
        <v>80</v>
      </c>
      <c r="D1549" t="s">
        <v>3278</v>
      </c>
      <c r="E1549" t="s">
        <v>86</v>
      </c>
      <c r="F1549" t="s">
        <v>87</v>
      </c>
      <c r="G1549">
        <v>13.55</v>
      </c>
    </row>
    <row r="1550" spans="1:7" x14ac:dyDescent="0.3">
      <c r="A1550" t="s">
        <v>75</v>
      </c>
      <c r="B1550" t="s">
        <v>76</v>
      </c>
      <c r="C1550" t="s">
        <v>80</v>
      </c>
      <c r="D1550" t="s">
        <v>225</v>
      </c>
      <c r="E1550" t="s">
        <v>86</v>
      </c>
      <c r="F1550" t="s">
        <v>87</v>
      </c>
      <c r="G1550">
        <v>20</v>
      </c>
    </row>
    <row r="1551" spans="1:7" x14ac:dyDescent="0.3">
      <c r="A1551" t="s">
        <v>75</v>
      </c>
      <c r="B1551" t="s">
        <v>76</v>
      </c>
      <c r="C1551" t="s">
        <v>80</v>
      </c>
      <c r="D1551" t="s">
        <v>6396</v>
      </c>
      <c r="E1551" t="s">
        <v>86</v>
      </c>
      <c r="F1551" t="s">
        <v>87</v>
      </c>
      <c r="G1551">
        <v>21.4</v>
      </c>
    </row>
    <row r="1552" spans="1:7" x14ac:dyDescent="0.3">
      <c r="A1552" t="s">
        <v>75</v>
      </c>
      <c r="B1552" t="s">
        <v>76</v>
      </c>
      <c r="C1552" t="s">
        <v>80</v>
      </c>
      <c r="D1552" t="s">
        <v>6397</v>
      </c>
      <c r="E1552" t="s">
        <v>213</v>
      </c>
      <c r="F1552" t="s">
        <v>214</v>
      </c>
      <c r="G1552">
        <v>32</v>
      </c>
    </row>
    <row r="1553" spans="1:7" x14ac:dyDescent="0.3">
      <c r="A1553" t="s">
        <v>75</v>
      </c>
      <c r="B1553" t="s">
        <v>76</v>
      </c>
      <c r="C1553" t="s">
        <v>80</v>
      </c>
      <c r="D1553" t="s">
        <v>6398</v>
      </c>
      <c r="E1553" t="s">
        <v>217</v>
      </c>
      <c r="F1553" t="s">
        <v>218</v>
      </c>
      <c r="G1553">
        <v>40</v>
      </c>
    </row>
    <row r="1554" spans="1:7" x14ac:dyDescent="0.3">
      <c r="A1554" t="s">
        <v>75</v>
      </c>
      <c r="B1554" t="s">
        <v>76</v>
      </c>
      <c r="C1554" t="s">
        <v>80</v>
      </c>
      <c r="D1554" t="s">
        <v>598</v>
      </c>
      <c r="E1554" t="s">
        <v>217</v>
      </c>
      <c r="F1554" t="s">
        <v>218</v>
      </c>
      <c r="G1554">
        <v>22.4</v>
      </c>
    </row>
    <row r="1555" spans="1:7" x14ac:dyDescent="0.3">
      <c r="A1555" t="s">
        <v>75</v>
      </c>
      <c r="B1555" t="s">
        <v>76</v>
      </c>
      <c r="C1555" t="s">
        <v>80</v>
      </c>
      <c r="D1555" t="s">
        <v>4932</v>
      </c>
      <c r="E1555" t="s">
        <v>213</v>
      </c>
      <c r="F1555" t="s">
        <v>214</v>
      </c>
      <c r="G1555">
        <v>25.25</v>
      </c>
    </row>
    <row r="1556" spans="1:7" x14ac:dyDescent="0.3">
      <c r="A1556" t="s">
        <v>75</v>
      </c>
      <c r="B1556" t="s">
        <v>76</v>
      </c>
      <c r="C1556" t="s">
        <v>80</v>
      </c>
      <c r="D1556" t="s">
        <v>6399</v>
      </c>
      <c r="E1556" t="s">
        <v>213</v>
      </c>
      <c r="F1556" t="s">
        <v>214</v>
      </c>
      <c r="G1556">
        <v>30</v>
      </c>
    </row>
    <row r="1557" spans="1:7" x14ac:dyDescent="0.3">
      <c r="A1557" t="s">
        <v>75</v>
      </c>
      <c r="B1557" t="s">
        <v>76</v>
      </c>
      <c r="C1557" t="s">
        <v>80</v>
      </c>
      <c r="D1557" t="s">
        <v>2216</v>
      </c>
      <c r="E1557" t="s">
        <v>213</v>
      </c>
      <c r="F1557" t="s">
        <v>214</v>
      </c>
      <c r="G1557">
        <v>32.5</v>
      </c>
    </row>
    <row r="1558" spans="1:7" x14ac:dyDescent="0.3">
      <c r="A1558" t="s">
        <v>75</v>
      </c>
      <c r="B1558" t="s">
        <v>76</v>
      </c>
      <c r="C1558" t="s">
        <v>80</v>
      </c>
      <c r="D1558" t="s">
        <v>600</v>
      </c>
      <c r="E1558" t="s">
        <v>217</v>
      </c>
      <c r="F1558" t="s">
        <v>218</v>
      </c>
      <c r="G1558">
        <v>50</v>
      </c>
    </row>
    <row r="1559" spans="1:7" x14ac:dyDescent="0.3">
      <c r="A1559" t="s">
        <v>75</v>
      </c>
      <c r="B1559" t="s">
        <v>76</v>
      </c>
      <c r="C1559" t="s">
        <v>80</v>
      </c>
      <c r="D1559" t="s">
        <v>5913</v>
      </c>
      <c r="E1559" t="s">
        <v>86</v>
      </c>
      <c r="F1559" t="s">
        <v>87</v>
      </c>
      <c r="G1559">
        <v>6.6</v>
      </c>
    </row>
    <row r="1560" spans="1:7" x14ac:dyDescent="0.3">
      <c r="A1560" t="s">
        <v>75</v>
      </c>
      <c r="B1560" t="s">
        <v>76</v>
      </c>
      <c r="C1560" t="s">
        <v>80</v>
      </c>
      <c r="D1560" t="s">
        <v>1185</v>
      </c>
      <c r="E1560" t="s">
        <v>206</v>
      </c>
      <c r="F1560" t="s">
        <v>207</v>
      </c>
      <c r="G1560">
        <v>7.5</v>
      </c>
    </row>
    <row r="1561" spans="1:7" x14ac:dyDescent="0.3">
      <c r="A1561" t="s">
        <v>75</v>
      </c>
      <c r="B1561" t="s">
        <v>76</v>
      </c>
      <c r="C1561" t="s">
        <v>80</v>
      </c>
      <c r="D1561" t="s">
        <v>3062</v>
      </c>
      <c r="E1561" t="s">
        <v>213</v>
      </c>
      <c r="F1561" t="s">
        <v>214</v>
      </c>
      <c r="G1561">
        <v>15.65</v>
      </c>
    </row>
    <row r="1562" spans="1:7" x14ac:dyDescent="0.3">
      <c r="A1562" t="s">
        <v>75</v>
      </c>
      <c r="B1562" t="s">
        <v>76</v>
      </c>
      <c r="C1562" t="s">
        <v>80</v>
      </c>
      <c r="D1562" t="s">
        <v>1700</v>
      </c>
      <c r="E1562" t="s">
        <v>206</v>
      </c>
      <c r="F1562" t="s">
        <v>207</v>
      </c>
      <c r="G1562">
        <v>6.5</v>
      </c>
    </row>
    <row r="1563" spans="1:7" x14ac:dyDescent="0.3">
      <c r="A1563" t="s">
        <v>75</v>
      </c>
      <c r="B1563" t="s">
        <v>76</v>
      </c>
      <c r="C1563" t="s">
        <v>80</v>
      </c>
      <c r="D1563" t="s">
        <v>2270</v>
      </c>
      <c r="E1563" t="s">
        <v>206</v>
      </c>
      <c r="F1563" t="s">
        <v>207</v>
      </c>
      <c r="G1563">
        <v>7.2</v>
      </c>
    </row>
    <row r="1564" spans="1:7" x14ac:dyDescent="0.3">
      <c r="A1564" t="s">
        <v>75</v>
      </c>
      <c r="B1564" t="s">
        <v>76</v>
      </c>
      <c r="C1564" t="s">
        <v>80</v>
      </c>
      <c r="D1564" t="s">
        <v>1186</v>
      </c>
      <c r="E1564" t="s">
        <v>206</v>
      </c>
      <c r="F1564" t="s">
        <v>207</v>
      </c>
      <c r="G1564">
        <v>12.25</v>
      </c>
    </row>
    <row r="1565" spans="1:7" x14ac:dyDescent="0.3">
      <c r="A1565" t="s">
        <v>75</v>
      </c>
      <c r="B1565" t="s">
        <v>76</v>
      </c>
      <c r="C1565" t="s">
        <v>80</v>
      </c>
      <c r="D1565" t="s">
        <v>1746</v>
      </c>
      <c r="E1565" t="s">
        <v>206</v>
      </c>
      <c r="F1565" t="s">
        <v>207</v>
      </c>
      <c r="G1565">
        <v>13.5</v>
      </c>
    </row>
    <row r="1566" spans="1:7" x14ac:dyDescent="0.3">
      <c r="A1566" t="s">
        <v>75</v>
      </c>
      <c r="B1566" t="s">
        <v>76</v>
      </c>
      <c r="C1566" t="s">
        <v>80</v>
      </c>
      <c r="D1566" t="s">
        <v>2217</v>
      </c>
      <c r="E1566" t="s">
        <v>206</v>
      </c>
      <c r="F1566" t="s">
        <v>207</v>
      </c>
      <c r="G1566">
        <v>6.2</v>
      </c>
    </row>
    <row r="1567" spans="1:7" x14ac:dyDescent="0.3">
      <c r="A1567" t="s">
        <v>75</v>
      </c>
      <c r="B1567" t="s">
        <v>76</v>
      </c>
      <c r="C1567" t="s">
        <v>80</v>
      </c>
      <c r="D1567" t="s">
        <v>1701</v>
      </c>
      <c r="E1567" t="s">
        <v>206</v>
      </c>
      <c r="F1567" t="s">
        <v>207</v>
      </c>
      <c r="G1567">
        <v>6.55</v>
      </c>
    </row>
    <row r="1568" spans="1:7" x14ac:dyDescent="0.3">
      <c r="A1568" t="s">
        <v>75</v>
      </c>
      <c r="B1568" t="s">
        <v>76</v>
      </c>
      <c r="C1568" t="s">
        <v>80</v>
      </c>
      <c r="D1568" t="s">
        <v>895</v>
      </c>
      <c r="E1568" t="s">
        <v>206</v>
      </c>
      <c r="F1568" t="s">
        <v>207</v>
      </c>
      <c r="G1568">
        <v>9</v>
      </c>
    </row>
    <row r="1569" spans="1:7" x14ac:dyDescent="0.3">
      <c r="A1569" t="s">
        <v>75</v>
      </c>
      <c r="B1569" t="s">
        <v>76</v>
      </c>
      <c r="C1569" t="s">
        <v>80</v>
      </c>
      <c r="D1569" t="s">
        <v>3806</v>
      </c>
      <c r="E1569" t="s">
        <v>206</v>
      </c>
      <c r="F1569" t="s">
        <v>207</v>
      </c>
      <c r="G1569">
        <v>6.45</v>
      </c>
    </row>
    <row r="1570" spans="1:7" x14ac:dyDescent="0.3">
      <c r="A1570" t="s">
        <v>75</v>
      </c>
      <c r="B1570" t="s">
        <v>76</v>
      </c>
      <c r="C1570" t="s">
        <v>80</v>
      </c>
      <c r="D1570" t="s">
        <v>1703</v>
      </c>
      <c r="E1570" t="s">
        <v>86</v>
      </c>
      <c r="F1570" t="s">
        <v>87</v>
      </c>
      <c r="G1570">
        <v>6.63</v>
      </c>
    </row>
    <row r="1571" spans="1:7" x14ac:dyDescent="0.3">
      <c r="A1571" t="s">
        <v>75</v>
      </c>
      <c r="B1571" t="s">
        <v>76</v>
      </c>
      <c r="C1571" t="s">
        <v>80</v>
      </c>
      <c r="D1571" t="s">
        <v>4536</v>
      </c>
      <c r="E1571" t="s">
        <v>86</v>
      </c>
      <c r="F1571" t="s">
        <v>87</v>
      </c>
      <c r="G1571">
        <v>6.5</v>
      </c>
    </row>
    <row r="1572" spans="1:7" x14ac:dyDescent="0.3">
      <c r="A1572" t="s">
        <v>75</v>
      </c>
      <c r="B1572" t="s">
        <v>76</v>
      </c>
      <c r="C1572" t="s">
        <v>80</v>
      </c>
      <c r="D1572" t="s">
        <v>1190</v>
      </c>
      <c r="E1572" t="s">
        <v>206</v>
      </c>
      <c r="F1572" t="s">
        <v>207</v>
      </c>
      <c r="G1572">
        <v>5</v>
      </c>
    </row>
    <row r="1573" spans="1:7" x14ac:dyDescent="0.3">
      <c r="A1573" t="s">
        <v>75</v>
      </c>
      <c r="B1573" t="s">
        <v>76</v>
      </c>
      <c r="C1573" t="s">
        <v>80</v>
      </c>
      <c r="D1573" t="s">
        <v>2679</v>
      </c>
      <c r="E1573" t="s">
        <v>206</v>
      </c>
      <c r="F1573" t="s">
        <v>207</v>
      </c>
      <c r="G1573">
        <v>9</v>
      </c>
    </row>
    <row r="1574" spans="1:7" x14ac:dyDescent="0.3">
      <c r="A1574" t="s">
        <v>75</v>
      </c>
      <c r="B1574" t="s">
        <v>76</v>
      </c>
      <c r="C1574" t="s">
        <v>80</v>
      </c>
      <c r="D1574" t="s">
        <v>3063</v>
      </c>
      <c r="E1574" t="s">
        <v>206</v>
      </c>
      <c r="F1574" t="s">
        <v>207</v>
      </c>
      <c r="G1574">
        <v>12</v>
      </c>
    </row>
    <row r="1575" spans="1:7" x14ac:dyDescent="0.3">
      <c r="A1575" t="s">
        <v>75</v>
      </c>
      <c r="B1575" t="s">
        <v>76</v>
      </c>
      <c r="C1575" t="s">
        <v>80</v>
      </c>
      <c r="D1575" t="s">
        <v>601</v>
      </c>
      <c r="E1575" t="s">
        <v>86</v>
      </c>
      <c r="F1575" t="s">
        <v>87</v>
      </c>
      <c r="G1575">
        <v>13.47</v>
      </c>
    </row>
    <row r="1576" spans="1:7" x14ac:dyDescent="0.3">
      <c r="A1576" t="s">
        <v>75</v>
      </c>
      <c r="B1576" t="s">
        <v>76</v>
      </c>
      <c r="C1576" t="s">
        <v>80</v>
      </c>
      <c r="D1576" t="s">
        <v>2681</v>
      </c>
      <c r="E1576" t="s">
        <v>86</v>
      </c>
      <c r="F1576" t="s">
        <v>87</v>
      </c>
      <c r="G1576">
        <v>7.76</v>
      </c>
    </row>
    <row r="1577" spans="1:7" x14ac:dyDescent="0.3">
      <c r="A1577" t="s">
        <v>75</v>
      </c>
      <c r="B1577" t="s">
        <v>76</v>
      </c>
      <c r="C1577" t="s">
        <v>80</v>
      </c>
      <c r="D1577" t="s">
        <v>4539</v>
      </c>
      <c r="E1577" t="s">
        <v>86</v>
      </c>
      <c r="F1577" t="s">
        <v>87</v>
      </c>
      <c r="G1577">
        <v>7.33</v>
      </c>
    </row>
    <row r="1578" spans="1:7" x14ac:dyDescent="0.3">
      <c r="A1578" t="s">
        <v>75</v>
      </c>
      <c r="B1578" t="s">
        <v>76</v>
      </c>
      <c r="C1578" t="s">
        <v>80</v>
      </c>
      <c r="D1578" t="s">
        <v>3098</v>
      </c>
      <c r="E1578" t="s">
        <v>86</v>
      </c>
      <c r="F1578" t="s">
        <v>87</v>
      </c>
      <c r="G1578">
        <v>8</v>
      </c>
    </row>
    <row r="1579" spans="1:7" x14ac:dyDescent="0.3">
      <c r="A1579" t="s">
        <v>75</v>
      </c>
      <c r="B1579" t="s">
        <v>76</v>
      </c>
      <c r="C1579" t="s">
        <v>80</v>
      </c>
      <c r="D1579" t="s">
        <v>1748</v>
      </c>
      <c r="E1579" t="s">
        <v>86</v>
      </c>
      <c r="F1579" t="s">
        <v>87</v>
      </c>
      <c r="G1579">
        <v>18.600000000000001</v>
      </c>
    </row>
    <row r="1580" spans="1:7" x14ac:dyDescent="0.3">
      <c r="A1580" t="s">
        <v>75</v>
      </c>
      <c r="B1580" t="s">
        <v>76</v>
      </c>
      <c r="C1580" t="s">
        <v>80</v>
      </c>
      <c r="D1580" t="s">
        <v>1751</v>
      </c>
      <c r="E1580" t="s">
        <v>206</v>
      </c>
      <c r="F1580" t="s">
        <v>207</v>
      </c>
      <c r="G1580">
        <v>33.549999999999997</v>
      </c>
    </row>
    <row r="1581" spans="1:7" x14ac:dyDescent="0.3">
      <c r="A1581" t="s">
        <v>75</v>
      </c>
      <c r="B1581" t="s">
        <v>76</v>
      </c>
      <c r="C1581" t="s">
        <v>80</v>
      </c>
      <c r="D1581" t="s">
        <v>1194</v>
      </c>
      <c r="E1581" t="s">
        <v>86</v>
      </c>
      <c r="F1581" t="s">
        <v>87</v>
      </c>
      <c r="G1581">
        <v>25</v>
      </c>
    </row>
    <row r="1582" spans="1:7" x14ac:dyDescent="0.3">
      <c r="A1582" t="s">
        <v>75</v>
      </c>
      <c r="B1582" t="s">
        <v>76</v>
      </c>
      <c r="C1582" t="s">
        <v>80</v>
      </c>
      <c r="D1582" t="s">
        <v>2684</v>
      </c>
      <c r="E1582" t="s">
        <v>86</v>
      </c>
      <c r="F1582" t="s">
        <v>87</v>
      </c>
      <c r="G1582">
        <v>19.734999999999999</v>
      </c>
    </row>
    <row r="1583" spans="1:7" x14ac:dyDescent="0.3">
      <c r="A1583" t="s">
        <v>75</v>
      </c>
      <c r="B1583" t="s">
        <v>76</v>
      </c>
      <c r="C1583" t="s">
        <v>80</v>
      </c>
      <c r="D1583" t="s">
        <v>1754</v>
      </c>
      <c r="E1583" t="s">
        <v>86</v>
      </c>
      <c r="F1583" t="s">
        <v>87</v>
      </c>
      <c r="G1583">
        <v>22.5</v>
      </c>
    </row>
    <row r="1584" spans="1:7" x14ac:dyDescent="0.3">
      <c r="A1584" t="s">
        <v>75</v>
      </c>
      <c r="B1584" t="s">
        <v>76</v>
      </c>
      <c r="C1584" t="s">
        <v>80</v>
      </c>
      <c r="D1584" t="s">
        <v>6453</v>
      </c>
      <c r="E1584" t="s">
        <v>86</v>
      </c>
      <c r="F1584" t="s">
        <v>87</v>
      </c>
      <c r="G1584">
        <v>24.1</v>
      </c>
    </row>
    <row r="1585" spans="1:7" x14ac:dyDescent="0.3">
      <c r="A1585" t="s">
        <v>75</v>
      </c>
      <c r="B1585" t="s">
        <v>76</v>
      </c>
      <c r="C1585" t="s">
        <v>80</v>
      </c>
      <c r="D1585" t="s">
        <v>1500</v>
      </c>
      <c r="E1585" t="s">
        <v>213</v>
      </c>
      <c r="F1585" t="s">
        <v>214</v>
      </c>
      <c r="G1585">
        <v>37.700000000000003</v>
      </c>
    </row>
    <row r="1586" spans="1:7" x14ac:dyDescent="0.3">
      <c r="A1586" t="s">
        <v>75</v>
      </c>
      <c r="B1586" t="s">
        <v>76</v>
      </c>
      <c r="C1586" t="s">
        <v>80</v>
      </c>
      <c r="D1586" t="s">
        <v>6400</v>
      </c>
      <c r="E1586" t="s">
        <v>86</v>
      </c>
      <c r="F1586" t="s">
        <v>87</v>
      </c>
      <c r="G1586">
        <v>40</v>
      </c>
    </row>
    <row r="1587" spans="1:7" x14ac:dyDescent="0.3">
      <c r="A1587" t="s">
        <v>75</v>
      </c>
      <c r="B1587" t="s">
        <v>76</v>
      </c>
      <c r="C1587" t="s">
        <v>80</v>
      </c>
      <c r="D1587" t="s">
        <v>3066</v>
      </c>
      <c r="E1587" t="s">
        <v>86</v>
      </c>
      <c r="F1587" t="s">
        <v>87</v>
      </c>
      <c r="G1587">
        <v>17.399999999999999</v>
      </c>
    </row>
    <row r="1588" spans="1:7" x14ac:dyDescent="0.3">
      <c r="A1588" t="s">
        <v>75</v>
      </c>
      <c r="B1588" t="s">
        <v>76</v>
      </c>
      <c r="C1588" t="s">
        <v>80</v>
      </c>
      <c r="D1588" t="s">
        <v>1503</v>
      </c>
      <c r="E1588" t="s">
        <v>217</v>
      </c>
      <c r="F1588" t="s">
        <v>218</v>
      </c>
      <c r="G1588">
        <v>13.92</v>
      </c>
    </row>
    <row r="1589" spans="1:7" x14ac:dyDescent="0.3">
      <c r="A1589" t="s">
        <v>75</v>
      </c>
      <c r="B1589" t="s">
        <v>76</v>
      </c>
      <c r="C1589" t="s">
        <v>229</v>
      </c>
      <c r="D1589" t="s">
        <v>3279</v>
      </c>
      <c r="E1589" t="s">
        <v>217</v>
      </c>
      <c r="F1589" t="s">
        <v>218</v>
      </c>
      <c r="G1589">
        <v>13.5</v>
      </c>
    </row>
    <row r="1590" spans="1:7" x14ac:dyDescent="0.3">
      <c r="A1590" t="s">
        <v>75</v>
      </c>
      <c r="B1590" t="s">
        <v>76</v>
      </c>
      <c r="C1590" t="s">
        <v>229</v>
      </c>
      <c r="D1590" t="s">
        <v>2507</v>
      </c>
      <c r="E1590" t="s">
        <v>206</v>
      </c>
      <c r="F1590" t="s">
        <v>207</v>
      </c>
      <c r="G1590">
        <v>17.18</v>
      </c>
    </row>
    <row r="1591" spans="1:7" x14ac:dyDescent="0.3">
      <c r="A1591" t="s">
        <v>75</v>
      </c>
      <c r="B1591" t="s">
        <v>76</v>
      </c>
      <c r="C1591" t="s">
        <v>231</v>
      </c>
      <c r="D1591" t="s">
        <v>226</v>
      </c>
      <c r="E1591" t="s">
        <v>206</v>
      </c>
      <c r="F1591" t="s">
        <v>207</v>
      </c>
      <c r="G1591">
        <v>4</v>
      </c>
    </row>
    <row r="1592" spans="1:7" x14ac:dyDescent="0.3">
      <c r="A1592" t="s">
        <v>75</v>
      </c>
      <c r="B1592" t="s">
        <v>76</v>
      </c>
      <c r="C1592" t="s">
        <v>231</v>
      </c>
      <c r="D1592" t="s">
        <v>232</v>
      </c>
      <c r="E1592" t="s">
        <v>206</v>
      </c>
      <c r="F1592" t="s">
        <v>207</v>
      </c>
      <c r="G1592">
        <v>11.5</v>
      </c>
    </row>
    <row r="1593" spans="1:7" x14ac:dyDescent="0.3">
      <c r="A1593" t="s">
        <v>75</v>
      </c>
      <c r="B1593" t="s">
        <v>76</v>
      </c>
      <c r="C1593" t="s">
        <v>231</v>
      </c>
      <c r="D1593" t="s">
        <v>4509</v>
      </c>
      <c r="E1593" t="s">
        <v>213</v>
      </c>
      <c r="F1593" t="s">
        <v>214</v>
      </c>
      <c r="G1593">
        <v>12.5</v>
      </c>
    </row>
    <row r="1594" spans="1:7" x14ac:dyDescent="0.3">
      <c r="A1594" t="s">
        <v>75</v>
      </c>
      <c r="B1594" t="s">
        <v>76</v>
      </c>
      <c r="C1594" t="s">
        <v>231</v>
      </c>
      <c r="D1594" t="s">
        <v>2508</v>
      </c>
      <c r="E1594" t="s">
        <v>206</v>
      </c>
      <c r="F1594" t="s">
        <v>207</v>
      </c>
      <c r="G1594">
        <v>30.8</v>
      </c>
    </row>
    <row r="1595" spans="1:7" x14ac:dyDescent="0.3">
      <c r="A1595" t="s">
        <v>75</v>
      </c>
      <c r="B1595" t="s">
        <v>256</v>
      </c>
      <c r="C1595" t="s">
        <v>259</v>
      </c>
      <c r="D1595" t="s">
        <v>2510</v>
      </c>
      <c r="E1595" t="s">
        <v>253</v>
      </c>
      <c r="F1595" t="s">
        <v>254</v>
      </c>
      <c r="G1595">
        <v>42</v>
      </c>
    </row>
    <row r="1596" spans="1:7" x14ac:dyDescent="0.3">
      <c r="A1596" t="s">
        <v>75</v>
      </c>
      <c r="B1596" t="s">
        <v>256</v>
      </c>
      <c r="C1596" t="s">
        <v>259</v>
      </c>
      <c r="D1596" t="s">
        <v>2512</v>
      </c>
      <c r="E1596" t="s">
        <v>253</v>
      </c>
      <c r="F1596" t="s">
        <v>254</v>
      </c>
      <c r="G1596">
        <v>42</v>
      </c>
    </row>
    <row r="1597" spans="1:7" x14ac:dyDescent="0.3">
      <c r="A1597" t="s">
        <v>75</v>
      </c>
      <c r="B1597" t="s">
        <v>256</v>
      </c>
      <c r="C1597" t="s">
        <v>259</v>
      </c>
      <c r="D1597" t="s">
        <v>2515</v>
      </c>
      <c r="E1597" t="s">
        <v>253</v>
      </c>
      <c r="F1597" t="s">
        <v>254</v>
      </c>
      <c r="G1597">
        <v>41.45</v>
      </c>
    </row>
    <row r="1598" spans="1:7" x14ac:dyDescent="0.3">
      <c r="A1598" t="s">
        <v>75</v>
      </c>
      <c r="B1598" t="s">
        <v>256</v>
      </c>
      <c r="C1598" t="s">
        <v>259</v>
      </c>
      <c r="D1598" t="s">
        <v>615</v>
      </c>
      <c r="E1598" t="s">
        <v>253</v>
      </c>
      <c r="F1598" t="s">
        <v>254</v>
      </c>
      <c r="G1598">
        <v>42.25</v>
      </c>
    </row>
    <row r="1599" spans="1:7" x14ac:dyDescent="0.3">
      <c r="A1599" t="s">
        <v>75</v>
      </c>
      <c r="B1599" t="s">
        <v>256</v>
      </c>
      <c r="C1599" t="s">
        <v>259</v>
      </c>
      <c r="D1599" t="s">
        <v>251</v>
      </c>
      <c r="E1599" t="s">
        <v>253</v>
      </c>
      <c r="F1599" t="s">
        <v>254</v>
      </c>
      <c r="G1599">
        <v>43</v>
      </c>
    </row>
    <row r="1600" spans="1:7" x14ac:dyDescent="0.3">
      <c r="A1600" t="s">
        <v>75</v>
      </c>
      <c r="B1600" t="s">
        <v>256</v>
      </c>
      <c r="C1600" t="s">
        <v>6682</v>
      </c>
      <c r="D1600" t="s">
        <v>902</v>
      </c>
      <c r="E1600" t="s">
        <v>253</v>
      </c>
      <c r="F1600" t="s">
        <v>254</v>
      </c>
      <c r="G1600">
        <v>43.3</v>
      </c>
    </row>
    <row r="1601" spans="1:7" x14ac:dyDescent="0.3">
      <c r="A1601" t="s">
        <v>75</v>
      </c>
      <c r="B1601" t="s">
        <v>2223</v>
      </c>
      <c r="C1601" t="s">
        <v>2227</v>
      </c>
      <c r="D1601" t="s">
        <v>3498</v>
      </c>
      <c r="E1601" t="s">
        <v>2221</v>
      </c>
      <c r="F1601" t="s">
        <v>2222</v>
      </c>
      <c r="G1601">
        <v>1</v>
      </c>
    </row>
    <row r="1602" spans="1:7" x14ac:dyDescent="0.3">
      <c r="A1602" t="s">
        <v>75</v>
      </c>
      <c r="B1602" t="s">
        <v>2223</v>
      </c>
      <c r="C1602" t="s">
        <v>2227</v>
      </c>
      <c r="D1602" t="s">
        <v>2219</v>
      </c>
      <c r="E1602" t="s">
        <v>2221</v>
      </c>
      <c r="F1602" t="s">
        <v>2222</v>
      </c>
      <c r="G1602">
        <v>2.5</v>
      </c>
    </row>
    <row r="1603" spans="1:7" x14ac:dyDescent="0.3">
      <c r="A1603" t="s">
        <v>75</v>
      </c>
      <c r="B1603" t="s">
        <v>2223</v>
      </c>
      <c r="C1603" t="s">
        <v>1517</v>
      </c>
      <c r="D1603" t="s">
        <v>6360</v>
      </c>
      <c r="E1603" t="s">
        <v>389</v>
      </c>
      <c r="F1603" t="s">
        <v>390</v>
      </c>
      <c r="G1603">
        <v>30</v>
      </c>
    </row>
    <row r="1604" spans="1:7" x14ac:dyDescent="0.3">
      <c r="A1604" t="s">
        <v>75</v>
      </c>
      <c r="B1604" t="s">
        <v>2223</v>
      </c>
      <c r="C1604" t="s">
        <v>3505</v>
      </c>
      <c r="D1604" t="s">
        <v>3499</v>
      </c>
      <c r="E1604" t="s">
        <v>1077</v>
      </c>
      <c r="F1604" t="s">
        <v>1078</v>
      </c>
      <c r="G1604">
        <v>1.4350000000000001</v>
      </c>
    </row>
    <row r="1605" spans="1:7" x14ac:dyDescent="0.3">
      <c r="A1605" t="s">
        <v>75</v>
      </c>
      <c r="B1605" t="s">
        <v>2223</v>
      </c>
      <c r="C1605" t="s">
        <v>3505</v>
      </c>
      <c r="D1605" t="s">
        <v>3499</v>
      </c>
      <c r="E1605" t="s">
        <v>4559</v>
      </c>
      <c r="F1605" t="s">
        <v>4560</v>
      </c>
      <c r="G1605">
        <v>1.4350000000000001</v>
      </c>
    </row>
    <row r="1606" spans="1:7" x14ac:dyDescent="0.3">
      <c r="A1606" t="s">
        <v>75</v>
      </c>
      <c r="B1606" t="s">
        <v>2223</v>
      </c>
      <c r="C1606" t="s">
        <v>3505</v>
      </c>
      <c r="D1606" t="s">
        <v>3499</v>
      </c>
      <c r="E1606" t="s">
        <v>3245</v>
      </c>
      <c r="F1606" t="s">
        <v>3246</v>
      </c>
      <c r="G1606">
        <v>1.4350000000000001</v>
      </c>
    </row>
    <row r="1607" spans="1:7" x14ac:dyDescent="0.3">
      <c r="A1607" t="s">
        <v>75</v>
      </c>
      <c r="B1607" t="s">
        <v>2223</v>
      </c>
      <c r="C1607" t="s">
        <v>3505</v>
      </c>
      <c r="D1607" t="s">
        <v>3507</v>
      </c>
      <c r="E1607" t="s">
        <v>1077</v>
      </c>
      <c r="F1607" t="s">
        <v>1078</v>
      </c>
      <c r="G1607">
        <v>1.38</v>
      </c>
    </row>
    <row r="1608" spans="1:7" x14ac:dyDescent="0.3">
      <c r="A1608" t="s">
        <v>75</v>
      </c>
      <c r="B1608" t="s">
        <v>2223</v>
      </c>
      <c r="C1608" t="s">
        <v>3322</v>
      </c>
      <c r="D1608" t="s">
        <v>3509</v>
      </c>
      <c r="E1608" t="s">
        <v>521</v>
      </c>
      <c r="F1608" t="s">
        <v>522</v>
      </c>
      <c r="G1608">
        <v>2.7</v>
      </c>
    </row>
    <row r="1609" spans="1:7" x14ac:dyDescent="0.3">
      <c r="A1609" t="s">
        <v>75</v>
      </c>
      <c r="B1609" t="s">
        <v>2223</v>
      </c>
      <c r="C1609" t="s">
        <v>6486</v>
      </c>
      <c r="D1609" t="s">
        <v>6480</v>
      </c>
      <c r="E1609" t="s">
        <v>6482</v>
      </c>
      <c r="F1609" t="s">
        <v>6483</v>
      </c>
      <c r="G1609">
        <v>8.5</v>
      </c>
    </row>
    <row r="1610" spans="1:7" x14ac:dyDescent="0.3">
      <c r="A1610" t="s">
        <v>75</v>
      </c>
      <c r="B1610" t="s">
        <v>248</v>
      </c>
      <c r="C1610" t="s">
        <v>250</v>
      </c>
      <c r="D1610" t="s">
        <v>896</v>
      </c>
      <c r="E1610" t="s">
        <v>246</v>
      </c>
      <c r="F1610" t="s">
        <v>247</v>
      </c>
      <c r="G1610">
        <v>14.9</v>
      </c>
    </row>
    <row r="1611" spans="1:7" x14ac:dyDescent="0.3">
      <c r="A1611" t="s">
        <v>75</v>
      </c>
      <c r="B1611" t="s">
        <v>248</v>
      </c>
      <c r="C1611" t="s">
        <v>250</v>
      </c>
      <c r="D1611" t="s">
        <v>244</v>
      </c>
      <c r="E1611" t="s">
        <v>246</v>
      </c>
      <c r="F1611" t="s">
        <v>247</v>
      </c>
      <c r="G1611">
        <v>3.15</v>
      </c>
    </row>
    <row r="1612" spans="1:7" x14ac:dyDescent="0.3">
      <c r="A1612" t="s">
        <v>75</v>
      </c>
      <c r="B1612" t="s">
        <v>248</v>
      </c>
      <c r="C1612" t="s">
        <v>250</v>
      </c>
      <c r="D1612" t="s">
        <v>897</v>
      </c>
      <c r="E1612" t="s">
        <v>246</v>
      </c>
      <c r="F1612" t="s">
        <v>247</v>
      </c>
      <c r="G1612">
        <v>15</v>
      </c>
    </row>
    <row r="1613" spans="1:7" x14ac:dyDescent="0.3">
      <c r="A1613" t="s">
        <v>75</v>
      </c>
      <c r="B1613" t="s">
        <v>900</v>
      </c>
      <c r="C1613" t="s">
        <v>363</v>
      </c>
      <c r="D1613" t="s">
        <v>898</v>
      </c>
      <c r="E1613" t="s">
        <v>838</v>
      </c>
      <c r="F1613" t="s">
        <v>839</v>
      </c>
      <c r="G1613">
        <v>1.1000000000000001</v>
      </c>
    </row>
    <row r="1614" spans="1:7" x14ac:dyDescent="0.3">
      <c r="A1614" t="s">
        <v>75</v>
      </c>
      <c r="B1614" t="s">
        <v>900</v>
      </c>
      <c r="C1614" t="s">
        <v>363</v>
      </c>
      <c r="D1614" t="s">
        <v>901</v>
      </c>
      <c r="E1614" t="s">
        <v>838</v>
      </c>
      <c r="F1614" t="s">
        <v>839</v>
      </c>
      <c r="G1614">
        <v>3.5</v>
      </c>
    </row>
    <row r="1615" spans="1:7" x14ac:dyDescent="0.3">
      <c r="A1615" t="s">
        <v>75</v>
      </c>
      <c r="B1615" t="s">
        <v>900</v>
      </c>
      <c r="C1615" t="s">
        <v>4940</v>
      </c>
      <c r="D1615" t="s">
        <v>4938</v>
      </c>
      <c r="E1615" t="s">
        <v>3809</v>
      </c>
      <c r="F1615" t="s">
        <v>3810</v>
      </c>
      <c r="G1615">
        <v>1.8</v>
      </c>
    </row>
    <row r="1616" spans="1:7" x14ac:dyDescent="0.3">
      <c r="A1616" t="s">
        <v>75</v>
      </c>
      <c r="B1616" t="s">
        <v>900</v>
      </c>
      <c r="C1616" t="s">
        <v>4940</v>
      </c>
      <c r="D1616" t="s">
        <v>4941</v>
      </c>
      <c r="E1616" t="s">
        <v>3809</v>
      </c>
      <c r="F1616" t="s">
        <v>3810</v>
      </c>
      <c r="G1616">
        <v>3</v>
      </c>
    </row>
    <row r="1617" spans="1:7" x14ac:dyDescent="0.3">
      <c r="A1617" t="s">
        <v>75</v>
      </c>
      <c r="B1617" t="s">
        <v>900</v>
      </c>
      <c r="C1617" t="s">
        <v>4940</v>
      </c>
      <c r="D1617" t="s">
        <v>5916</v>
      </c>
      <c r="E1617" t="s">
        <v>3809</v>
      </c>
      <c r="F1617" t="s">
        <v>3810</v>
      </c>
      <c r="G1617">
        <v>8</v>
      </c>
    </row>
    <row r="1618" spans="1:7" x14ac:dyDescent="0.3">
      <c r="A1618" t="s">
        <v>75</v>
      </c>
      <c r="B1618" t="s">
        <v>900</v>
      </c>
      <c r="C1618" t="s">
        <v>250</v>
      </c>
      <c r="D1618" t="s">
        <v>3512</v>
      </c>
      <c r="E1618" t="s">
        <v>3513</v>
      </c>
      <c r="F1618" t="s">
        <v>3514</v>
      </c>
      <c r="G1618">
        <v>7.8129999999999997</v>
      </c>
    </row>
    <row r="1619" spans="1:7" x14ac:dyDescent="0.3">
      <c r="A1619" t="s">
        <v>75</v>
      </c>
      <c r="B1619" t="s">
        <v>900</v>
      </c>
      <c r="C1619" t="s">
        <v>250</v>
      </c>
      <c r="D1619" t="s">
        <v>3516</v>
      </c>
      <c r="E1619" t="s">
        <v>3513</v>
      </c>
      <c r="F1619" t="s">
        <v>3514</v>
      </c>
      <c r="G1619">
        <v>9.9380000000000006</v>
      </c>
    </row>
    <row r="1620" spans="1:7" x14ac:dyDescent="0.3">
      <c r="A1620" t="s">
        <v>75</v>
      </c>
      <c r="B1620" t="s">
        <v>900</v>
      </c>
      <c r="C1620" t="s">
        <v>250</v>
      </c>
      <c r="D1620" t="s">
        <v>3516</v>
      </c>
      <c r="E1620" t="s">
        <v>3638</v>
      </c>
      <c r="F1620" t="s">
        <v>3639</v>
      </c>
      <c r="G1620">
        <v>9.9380000000000006</v>
      </c>
    </row>
    <row r="1621" spans="1:7" x14ac:dyDescent="0.3">
      <c r="A1621" t="s">
        <v>75</v>
      </c>
      <c r="B1621" t="s">
        <v>900</v>
      </c>
      <c r="C1621" t="s">
        <v>250</v>
      </c>
      <c r="D1621" t="s">
        <v>4934</v>
      </c>
      <c r="E1621" t="s">
        <v>3638</v>
      </c>
      <c r="F1621" t="s">
        <v>3639</v>
      </c>
      <c r="G1621">
        <v>2.4</v>
      </c>
    </row>
    <row r="1622" spans="1:7" x14ac:dyDescent="0.3">
      <c r="A1622" t="s">
        <v>75</v>
      </c>
      <c r="B1622" t="s">
        <v>900</v>
      </c>
      <c r="C1622" t="s">
        <v>250</v>
      </c>
      <c r="D1622" t="s">
        <v>4561</v>
      </c>
      <c r="E1622" t="s">
        <v>3809</v>
      </c>
      <c r="F1622" t="s">
        <v>3810</v>
      </c>
      <c r="G1622">
        <v>5</v>
      </c>
    </row>
    <row r="1623" spans="1:7" x14ac:dyDescent="0.3">
      <c r="A1623" t="s">
        <v>75</v>
      </c>
      <c r="B1623" t="s">
        <v>900</v>
      </c>
      <c r="C1623" t="s">
        <v>250</v>
      </c>
      <c r="D1623" t="s">
        <v>4563</v>
      </c>
      <c r="E1623" t="s">
        <v>3809</v>
      </c>
      <c r="F1623" t="s">
        <v>3810</v>
      </c>
      <c r="G1623">
        <v>6</v>
      </c>
    </row>
    <row r="1624" spans="1:7" x14ac:dyDescent="0.3">
      <c r="A1624" t="s">
        <v>75</v>
      </c>
      <c r="B1624" t="s">
        <v>900</v>
      </c>
      <c r="C1624" t="s">
        <v>250</v>
      </c>
      <c r="D1624" t="s">
        <v>5914</v>
      </c>
      <c r="E1624" t="s">
        <v>1462</v>
      </c>
      <c r="F1624" t="s">
        <v>1463</v>
      </c>
      <c r="G1624">
        <v>2.2000000000000002</v>
      </c>
    </row>
    <row r="1625" spans="1:7" x14ac:dyDescent="0.3">
      <c r="A1625" t="s">
        <v>75</v>
      </c>
      <c r="B1625" t="s">
        <v>900</v>
      </c>
      <c r="C1625" t="s">
        <v>250</v>
      </c>
      <c r="D1625" t="s">
        <v>4564</v>
      </c>
      <c r="E1625" t="s">
        <v>1077</v>
      </c>
      <c r="F1625" t="s">
        <v>1078</v>
      </c>
      <c r="G1625">
        <v>21.4</v>
      </c>
    </row>
    <row r="1626" spans="1:7" x14ac:dyDescent="0.3">
      <c r="A1626" t="s">
        <v>75</v>
      </c>
      <c r="B1626" t="s">
        <v>900</v>
      </c>
      <c r="C1626" t="s">
        <v>250</v>
      </c>
      <c r="D1626" t="s">
        <v>4565</v>
      </c>
      <c r="E1626" t="s">
        <v>3579</v>
      </c>
      <c r="F1626" t="s">
        <v>3580</v>
      </c>
      <c r="G1626">
        <v>3.25</v>
      </c>
    </row>
    <row r="1627" spans="1:7" x14ac:dyDescent="0.3">
      <c r="A1627" t="s">
        <v>75</v>
      </c>
      <c r="B1627" t="s">
        <v>900</v>
      </c>
      <c r="C1627" t="s">
        <v>250</v>
      </c>
      <c r="D1627" t="s">
        <v>5915</v>
      </c>
      <c r="E1627" t="s">
        <v>1077</v>
      </c>
      <c r="F1627" t="s">
        <v>1078</v>
      </c>
      <c r="G1627">
        <v>0.45</v>
      </c>
    </row>
    <row r="1628" spans="1:7" x14ac:dyDescent="0.3">
      <c r="A1628" t="s">
        <v>75</v>
      </c>
      <c r="B1628" t="s">
        <v>900</v>
      </c>
      <c r="C1628" t="s">
        <v>250</v>
      </c>
      <c r="D1628" t="s">
        <v>4935</v>
      </c>
      <c r="E1628" t="s">
        <v>1462</v>
      </c>
      <c r="F1628" t="s">
        <v>1463</v>
      </c>
      <c r="G1628">
        <v>0.9</v>
      </c>
    </row>
    <row r="1629" spans="1:7" x14ac:dyDescent="0.3">
      <c r="A1629" t="s">
        <v>75</v>
      </c>
      <c r="B1629" t="s">
        <v>900</v>
      </c>
      <c r="C1629" t="s">
        <v>250</v>
      </c>
      <c r="D1629" t="s">
        <v>2694</v>
      </c>
      <c r="E1629" t="s">
        <v>1077</v>
      </c>
      <c r="F1629" t="s">
        <v>1078</v>
      </c>
      <c r="G1629">
        <v>0.8</v>
      </c>
    </row>
    <row r="1630" spans="1:7" x14ac:dyDescent="0.3">
      <c r="A1630" t="s">
        <v>75</v>
      </c>
      <c r="B1630" t="s">
        <v>900</v>
      </c>
      <c r="C1630" t="s">
        <v>250</v>
      </c>
      <c r="D1630" t="s">
        <v>1761</v>
      </c>
      <c r="E1630" t="s">
        <v>1077</v>
      </c>
      <c r="F1630" t="s">
        <v>1078</v>
      </c>
      <c r="G1630">
        <v>1</v>
      </c>
    </row>
    <row r="1631" spans="1:7" x14ac:dyDescent="0.3">
      <c r="A1631" t="s">
        <v>75</v>
      </c>
      <c r="B1631" t="s">
        <v>900</v>
      </c>
      <c r="C1631" t="s">
        <v>250</v>
      </c>
      <c r="D1631" t="s">
        <v>1761</v>
      </c>
      <c r="E1631" t="s">
        <v>3245</v>
      </c>
      <c r="F1631" t="s">
        <v>3246</v>
      </c>
      <c r="G1631">
        <v>1</v>
      </c>
    </row>
    <row r="1632" spans="1:7" x14ac:dyDescent="0.3">
      <c r="A1632" t="s">
        <v>75</v>
      </c>
      <c r="B1632" t="s">
        <v>900</v>
      </c>
      <c r="C1632" t="s">
        <v>250</v>
      </c>
      <c r="D1632" t="s">
        <v>3518</v>
      </c>
      <c r="E1632" t="s">
        <v>1077</v>
      </c>
      <c r="F1632" t="s">
        <v>1078</v>
      </c>
      <c r="G1632">
        <v>1.45</v>
      </c>
    </row>
    <row r="1633" spans="1:7" x14ac:dyDescent="0.3">
      <c r="A1633" t="s">
        <v>75</v>
      </c>
      <c r="B1633" t="s">
        <v>900</v>
      </c>
      <c r="C1633" t="s">
        <v>250</v>
      </c>
      <c r="D1633" t="s">
        <v>3518</v>
      </c>
      <c r="E1633" t="s">
        <v>3245</v>
      </c>
      <c r="F1633" t="s">
        <v>3246</v>
      </c>
      <c r="G1633">
        <v>1.45</v>
      </c>
    </row>
    <row r="1634" spans="1:7" x14ac:dyDescent="0.3">
      <c r="A1634" t="s">
        <v>75</v>
      </c>
      <c r="B1634" t="s">
        <v>900</v>
      </c>
      <c r="C1634" t="s">
        <v>250</v>
      </c>
      <c r="D1634" t="s">
        <v>4936</v>
      </c>
      <c r="E1634" t="s">
        <v>3809</v>
      </c>
      <c r="F1634" t="s">
        <v>3810</v>
      </c>
      <c r="G1634">
        <v>10.6</v>
      </c>
    </row>
    <row r="1635" spans="1:7" x14ac:dyDescent="0.3">
      <c r="A1635" t="s">
        <v>75</v>
      </c>
      <c r="B1635" t="s">
        <v>900</v>
      </c>
      <c r="C1635" t="s">
        <v>250</v>
      </c>
      <c r="D1635" t="s">
        <v>4566</v>
      </c>
      <c r="E1635" t="s">
        <v>3809</v>
      </c>
      <c r="F1635" t="s">
        <v>3810</v>
      </c>
      <c r="G1635">
        <v>21</v>
      </c>
    </row>
    <row r="1636" spans="1:7" x14ac:dyDescent="0.3">
      <c r="A1636" t="s">
        <v>75</v>
      </c>
      <c r="B1636" t="s">
        <v>900</v>
      </c>
      <c r="C1636" t="s">
        <v>250</v>
      </c>
      <c r="D1636" t="s">
        <v>4937</v>
      </c>
      <c r="E1636" t="s">
        <v>3809</v>
      </c>
      <c r="F1636" t="s">
        <v>3810</v>
      </c>
      <c r="G1636">
        <v>21.3</v>
      </c>
    </row>
    <row r="1637" spans="1:7" x14ac:dyDescent="0.3">
      <c r="A1637" t="s">
        <v>75</v>
      </c>
      <c r="B1637" t="s">
        <v>900</v>
      </c>
      <c r="C1637" t="s">
        <v>250</v>
      </c>
      <c r="D1637" t="s">
        <v>4567</v>
      </c>
      <c r="E1637" t="s">
        <v>1077</v>
      </c>
      <c r="F1637" t="s">
        <v>1078</v>
      </c>
      <c r="G1637">
        <v>4.3</v>
      </c>
    </row>
    <row r="1638" spans="1:7" x14ac:dyDescent="0.3">
      <c r="A1638" t="s">
        <v>75</v>
      </c>
      <c r="B1638" t="s">
        <v>238</v>
      </c>
      <c r="C1638" t="s">
        <v>4552</v>
      </c>
      <c r="D1638" t="s">
        <v>4549</v>
      </c>
      <c r="E1638" t="s">
        <v>521</v>
      </c>
      <c r="F1638" t="s">
        <v>522</v>
      </c>
      <c r="G1638">
        <v>20</v>
      </c>
    </row>
    <row r="1639" spans="1:7" x14ac:dyDescent="0.3">
      <c r="A1639" t="s">
        <v>75</v>
      </c>
      <c r="B1639" t="s">
        <v>238</v>
      </c>
      <c r="C1639" t="s">
        <v>3608</v>
      </c>
      <c r="D1639" t="s">
        <v>3971</v>
      </c>
      <c r="E1639" t="s">
        <v>2294</v>
      </c>
      <c r="F1639" t="s">
        <v>2295</v>
      </c>
      <c r="G1639">
        <v>1.94</v>
      </c>
    </row>
    <row r="1640" spans="1:7" x14ac:dyDescent="0.3">
      <c r="A1640" t="s">
        <v>75</v>
      </c>
      <c r="B1640" t="s">
        <v>238</v>
      </c>
      <c r="C1640" t="s">
        <v>613</v>
      </c>
      <c r="D1640" t="s">
        <v>3475</v>
      </c>
      <c r="E1640" t="s">
        <v>521</v>
      </c>
      <c r="F1640" t="s">
        <v>522</v>
      </c>
      <c r="G1640">
        <v>3</v>
      </c>
    </row>
    <row r="1641" spans="1:7" x14ac:dyDescent="0.3">
      <c r="A1641" t="s">
        <v>75</v>
      </c>
      <c r="B1641" t="s">
        <v>238</v>
      </c>
      <c r="C1641" t="s">
        <v>613</v>
      </c>
      <c r="D1641" t="s">
        <v>610</v>
      </c>
      <c r="E1641" t="s">
        <v>521</v>
      </c>
      <c r="F1641" t="s">
        <v>522</v>
      </c>
      <c r="G1641">
        <v>6</v>
      </c>
    </row>
    <row r="1642" spans="1:7" x14ac:dyDescent="0.3">
      <c r="A1642" t="s">
        <v>75</v>
      </c>
      <c r="B1642" t="s">
        <v>238</v>
      </c>
      <c r="C1642" t="s">
        <v>613</v>
      </c>
      <c r="D1642" t="s">
        <v>3476</v>
      </c>
      <c r="E1642" t="s">
        <v>521</v>
      </c>
      <c r="F1642" t="s">
        <v>522</v>
      </c>
      <c r="G1642">
        <v>4.0999999999999996</v>
      </c>
    </row>
    <row r="1643" spans="1:7" x14ac:dyDescent="0.3">
      <c r="A1643" t="s">
        <v>75</v>
      </c>
      <c r="B1643" t="s">
        <v>238</v>
      </c>
      <c r="C1643" t="s">
        <v>613</v>
      </c>
      <c r="D1643" t="s">
        <v>3086</v>
      </c>
      <c r="E1643" t="s">
        <v>521</v>
      </c>
      <c r="F1643" t="s">
        <v>522</v>
      </c>
      <c r="G1643">
        <v>4.1500000000000004</v>
      </c>
    </row>
    <row r="1644" spans="1:7" x14ac:dyDescent="0.3">
      <c r="A1644" t="s">
        <v>75</v>
      </c>
      <c r="B1644" t="s">
        <v>238</v>
      </c>
      <c r="C1644" t="s">
        <v>613</v>
      </c>
      <c r="D1644" t="s">
        <v>3396</v>
      </c>
      <c r="E1644" t="s">
        <v>521</v>
      </c>
      <c r="F1644" t="s">
        <v>522</v>
      </c>
      <c r="G1644">
        <v>11.2</v>
      </c>
    </row>
    <row r="1645" spans="1:7" x14ac:dyDescent="0.3">
      <c r="A1645" t="s">
        <v>75</v>
      </c>
      <c r="B1645" t="s">
        <v>238</v>
      </c>
      <c r="C1645" t="s">
        <v>613</v>
      </c>
      <c r="D1645" t="s">
        <v>1711</v>
      </c>
      <c r="E1645" t="s">
        <v>192</v>
      </c>
      <c r="F1645" t="s">
        <v>193</v>
      </c>
      <c r="G1645">
        <v>4</v>
      </c>
    </row>
    <row r="1646" spans="1:7" x14ac:dyDescent="0.3">
      <c r="A1646" t="s">
        <v>75</v>
      </c>
      <c r="B1646" t="s">
        <v>238</v>
      </c>
      <c r="C1646" t="s">
        <v>613</v>
      </c>
      <c r="D1646" t="s">
        <v>2277</v>
      </c>
      <c r="E1646" t="s">
        <v>521</v>
      </c>
      <c r="F1646" t="s">
        <v>522</v>
      </c>
      <c r="G1646">
        <v>5.25</v>
      </c>
    </row>
    <row r="1647" spans="1:7" x14ac:dyDescent="0.3">
      <c r="A1647" t="s">
        <v>75</v>
      </c>
      <c r="B1647" t="s">
        <v>238</v>
      </c>
      <c r="C1647" t="s">
        <v>242</v>
      </c>
      <c r="D1647" t="s">
        <v>1758</v>
      </c>
      <c r="E1647" t="s">
        <v>192</v>
      </c>
      <c r="F1647" t="s">
        <v>193</v>
      </c>
      <c r="G1647">
        <v>3.5</v>
      </c>
    </row>
    <row r="1648" spans="1:7" x14ac:dyDescent="0.3">
      <c r="A1648" t="s">
        <v>75</v>
      </c>
      <c r="B1648" t="s">
        <v>238</v>
      </c>
      <c r="C1648" t="s">
        <v>242</v>
      </c>
      <c r="D1648" t="s">
        <v>2278</v>
      </c>
      <c r="E1648" t="s">
        <v>521</v>
      </c>
      <c r="F1648" t="s">
        <v>522</v>
      </c>
      <c r="G1648">
        <v>5.9</v>
      </c>
    </row>
    <row r="1649" spans="1:7" x14ac:dyDescent="0.3">
      <c r="A1649" t="s">
        <v>75</v>
      </c>
      <c r="B1649" t="s">
        <v>238</v>
      </c>
      <c r="C1649" t="s">
        <v>242</v>
      </c>
      <c r="D1649" t="s">
        <v>4553</v>
      </c>
      <c r="E1649" t="s">
        <v>521</v>
      </c>
      <c r="F1649" t="s">
        <v>522</v>
      </c>
      <c r="G1649">
        <v>5.0999999999999996</v>
      </c>
    </row>
    <row r="1650" spans="1:7" x14ac:dyDescent="0.3">
      <c r="A1650" t="s">
        <v>75</v>
      </c>
      <c r="B1650" t="s">
        <v>238</v>
      </c>
      <c r="C1650" t="s">
        <v>242</v>
      </c>
      <c r="D1650" t="s">
        <v>2692</v>
      </c>
      <c r="E1650" t="s">
        <v>192</v>
      </c>
      <c r="F1650" t="s">
        <v>193</v>
      </c>
      <c r="G1650">
        <v>12</v>
      </c>
    </row>
    <row r="1651" spans="1:7" x14ac:dyDescent="0.3">
      <c r="A1651" t="s">
        <v>75</v>
      </c>
      <c r="B1651" t="s">
        <v>238</v>
      </c>
      <c r="C1651" t="s">
        <v>242</v>
      </c>
      <c r="D1651" t="s">
        <v>1505</v>
      </c>
      <c r="E1651" t="s">
        <v>521</v>
      </c>
      <c r="F1651" t="s">
        <v>522</v>
      </c>
      <c r="G1651">
        <v>5.9850000000000003</v>
      </c>
    </row>
    <row r="1652" spans="1:7" x14ac:dyDescent="0.3">
      <c r="A1652" t="s">
        <v>75</v>
      </c>
      <c r="B1652" t="s">
        <v>238</v>
      </c>
      <c r="C1652" t="s">
        <v>242</v>
      </c>
      <c r="D1652" t="s">
        <v>3479</v>
      </c>
      <c r="E1652" t="s">
        <v>192</v>
      </c>
      <c r="F1652" t="s">
        <v>193</v>
      </c>
      <c r="G1652">
        <v>10</v>
      </c>
    </row>
    <row r="1653" spans="1:7" x14ac:dyDescent="0.3">
      <c r="A1653" t="s">
        <v>75</v>
      </c>
      <c r="B1653" t="s">
        <v>238</v>
      </c>
      <c r="C1653" t="s">
        <v>242</v>
      </c>
      <c r="D1653" t="s">
        <v>3627</v>
      </c>
      <c r="E1653" t="s">
        <v>521</v>
      </c>
      <c r="F1653" t="s">
        <v>522</v>
      </c>
      <c r="G1653">
        <v>10</v>
      </c>
    </row>
    <row r="1654" spans="1:7" x14ac:dyDescent="0.3">
      <c r="A1654" t="s">
        <v>75</v>
      </c>
      <c r="B1654" t="s">
        <v>238</v>
      </c>
      <c r="C1654" t="s">
        <v>242</v>
      </c>
      <c r="D1654" t="s">
        <v>3480</v>
      </c>
      <c r="E1654" t="s">
        <v>521</v>
      </c>
      <c r="F1654" t="s">
        <v>522</v>
      </c>
      <c r="G1654">
        <v>3.81</v>
      </c>
    </row>
    <row r="1655" spans="1:7" x14ac:dyDescent="0.3">
      <c r="A1655" t="s">
        <v>75</v>
      </c>
      <c r="B1655" t="s">
        <v>238</v>
      </c>
      <c r="C1655" t="s">
        <v>242</v>
      </c>
      <c r="D1655" t="s">
        <v>236</v>
      </c>
      <c r="E1655" t="s">
        <v>192</v>
      </c>
      <c r="F1655" t="s">
        <v>193</v>
      </c>
      <c r="G1655">
        <v>5</v>
      </c>
    </row>
    <row r="1656" spans="1:7" x14ac:dyDescent="0.3">
      <c r="A1656" t="s">
        <v>75</v>
      </c>
      <c r="B1656" t="s">
        <v>238</v>
      </c>
      <c r="C1656" t="s">
        <v>242</v>
      </c>
      <c r="D1656" t="s">
        <v>3481</v>
      </c>
      <c r="E1656" t="s">
        <v>521</v>
      </c>
      <c r="F1656" t="s">
        <v>522</v>
      </c>
      <c r="G1656">
        <v>10.19</v>
      </c>
    </row>
    <row r="1657" spans="1:7" x14ac:dyDescent="0.3">
      <c r="A1657" t="s">
        <v>75</v>
      </c>
      <c r="B1657" t="s">
        <v>238</v>
      </c>
      <c r="C1657" t="s">
        <v>242</v>
      </c>
      <c r="D1657" t="s">
        <v>3482</v>
      </c>
      <c r="E1657" t="s">
        <v>521</v>
      </c>
      <c r="F1657" t="s">
        <v>522</v>
      </c>
      <c r="G1657">
        <v>18.57</v>
      </c>
    </row>
    <row r="1658" spans="1:7" x14ac:dyDescent="0.3">
      <c r="A1658" t="s">
        <v>75</v>
      </c>
      <c r="B1658" t="s">
        <v>238</v>
      </c>
      <c r="C1658" t="s">
        <v>242</v>
      </c>
      <c r="D1658" t="s">
        <v>2218</v>
      </c>
      <c r="E1658" t="s">
        <v>192</v>
      </c>
      <c r="F1658" t="s">
        <v>193</v>
      </c>
      <c r="G1658">
        <v>4.5</v>
      </c>
    </row>
    <row r="1659" spans="1:7" x14ac:dyDescent="0.3">
      <c r="A1659" t="s">
        <v>75</v>
      </c>
      <c r="B1659" t="s">
        <v>238</v>
      </c>
      <c r="C1659" t="s">
        <v>242</v>
      </c>
      <c r="D1659" t="s">
        <v>3483</v>
      </c>
      <c r="E1659" t="s">
        <v>521</v>
      </c>
      <c r="F1659" t="s">
        <v>522</v>
      </c>
      <c r="G1659">
        <v>3.54</v>
      </c>
    </row>
    <row r="1660" spans="1:7" x14ac:dyDescent="0.3">
      <c r="A1660" t="s">
        <v>75</v>
      </c>
      <c r="B1660" t="s">
        <v>238</v>
      </c>
      <c r="C1660" t="s">
        <v>242</v>
      </c>
      <c r="D1660" t="s">
        <v>614</v>
      </c>
      <c r="E1660" t="s">
        <v>192</v>
      </c>
      <c r="F1660" t="s">
        <v>193</v>
      </c>
      <c r="G1660">
        <v>3.2</v>
      </c>
    </row>
    <row r="1661" spans="1:7" x14ac:dyDescent="0.3">
      <c r="A1661" t="s">
        <v>75</v>
      </c>
      <c r="B1661" t="s">
        <v>238</v>
      </c>
      <c r="C1661" t="s">
        <v>242</v>
      </c>
      <c r="D1661" t="s">
        <v>2693</v>
      </c>
      <c r="E1661" t="s">
        <v>521</v>
      </c>
      <c r="F1661" t="s">
        <v>522</v>
      </c>
      <c r="G1661">
        <v>3.5</v>
      </c>
    </row>
    <row r="1662" spans="1:7" x14ac:dyDescent="0.3">
      <c r="A1662" t="s">
        <v>75</v>
      </c>
      <c r="B1662" t="s">
        <v>238</v>
      </c>
      <c r="C1662" t="s">
        <v>242</v>
      </c>
      <c r="D1662" t="s">
        <v>3484</v>
      </c>
      <c r="E1662" t="s">
        <v>521</v>
      </c>
      <c r="F1662" t="s">
        <v>522</v>
      </c>
      <c r="G1662">
        <v>6.51</v>
      </c>
    </row>
    <row r="1663" spans="1:7" x14ac:dyDescent="0.3">
      <c r="A1663" t="s">
        <v>75</v>
      </c>
      <c r="B1663" t="s">
        <v>238</v>
      </c>
      <c r="C1663" t="s">
        <v>242</v>
      </c>
      <c r="D1663" t="s">
        <v>2279</v>
      </c>
      <c r="E1663" t="s">
        <v>521</v>
      </c>
      <c r="F1663" t="s">
        <v>522</v>
      </c>
      <c r="G1663">
        <v>6.7</v>
      </c>
    </row>
    <row r="1664" spans="1:7" x14ac:dyDescent="0.3">
      <c r="A1664" t="s">
        <v>75</v>
      </c>
      <c r="B1664" t="s">
        <v>238</v>
      </c>
      <c r="C1664" t="s">
        <v>242</v>
      </c>
      <c r="D1664" t="s">
        <v>4554</v>
      </c>
      <c r="E1664" t="s">
        <v>192</v>
      </c>
      <c r="F1664" t="s">
        <v>193</v>
      </c>
      <c r="G1664">
        <v>9.65</v>
      </c>
    </row>
    <row r="1665" spans="1:7" x14ac:dyDescent="0.3">
      <c r="A1665" t="s">
        <v>75</v>
      </c>
      <c r="B1665" t="s">
        <v>238</v>
      </c>
      <c r="C1665" t="s">
        <v>242</v>
      </c>
      <c r="D1665" t="s">
        <v>3485</v>
      </c>
      <c r="E1665" t="s">
        <v>521</v>
      </c>
      <c r="F1665" t="s">
        <v>522</v>
      </c>
      <c r="G1665">
        <v>17.75</v>
      </c>
    </row>
    <row r="1666" spans="1:7" x14ac:dyDescent="0.3">
      <c r="A1666" t="s">
        <v>75</v>
      </c>
      <c r="B1666" t="s">
        <v>238</v>
      </c>
      <c r="C1666" t="s">
        <v>242</v>
      </c>
      <c r="D1666" t="s">
        <v>3046</v>
      </c>
      <c r="E1666" t="s">
        <v>521</v>
      </c>
      <c r="F1666" t="s">
        <v>522</v>
      </c>
      <c r="G1666">
        <v>17.5</v>
      </c>
    </row>
    <row r="1667" spans="1:7" x14ac:dyDescent="0.3">
      <c r="A1667" t="s">
        <v>75</v>
      </c>
      <c r="B1667" t="s">
        <v>238</v>
      </c>
      <c r="C1667" t="s">
        <v>242</v>
      </c>
      <c r="D1667" t="s">
        <v>4555</v>
      </c>
      <c r="E1667" t="s">
        <v>521</v>
      </c>
      <c r="F1667" t="s">
        <v>522</v>
      </c>
      <c r="G1667">
        <v>15</v>
      </c>
    </row>
    <row r="1668" spans="1:7" x14ac:dyDescent="0.3">
      <c r="A1668" t="s">
        <v>75</v>
      </c>
      <c r="B1668" t="s">
        <v>238</v>
      </c>
      <c r="C1668" t="s">
        <v>242</v>
      </c>
      <c r="D1668" t="s">
        <v>2280</v>
      </c>
      <c r="E1668" t="s">
        <v>521</v>
      </c>
      <c r="F1668" t="s">
        <v>522</v>
      </c>
      <c r="G1668">
        <v>6.34</v>
      </c>
    </row>
    <row r="1669" spans="1:7" x14ac:dyDescent="0.3">
      <c r="A1669" t="s">
        <v>75</v>
      </c>
      <c r="B1669" t="s">
        <v>238</v>
      </c>
      <c r="C1669" t="s">
        <v>3496</v>
      </c>
      <c r="D1669" t="s">
        <v>3493</v>
      </c>
      <c r="E1669" t="s">
        <v>891</v>
      </c>
      <c r="F1669" t="s">
        <v>892</v>
      </c>
      <c r="G1669">
        <v>3.375</v>
      </c>
    </row>
    <row r="1670" spans="1:7" x14ac:dyDescent="0.3">
      <c r="A1670" t="s">
        <v>75</v>
      </c>
      <c r="B1670" t="s">
        <v>238</v>
      </c>
      <c r="C1670" t="s">
        <v>3496</v>
      </c>
      <c r="D1670" t="s">
        <v>3493</v>
      </c>
      <c r="E1670" t="s">
        <v>4556</v>
      </c>
      <c r="F1670" t="s">
        <v>4557</v>
      </c>
      <c r="G1670">
        <v>3.375</v>
      </c>
    </row>
    <row r="1671" spans="1:7" x14ac:dyDescent="0.3">
      <c r="A1671" t="s">
        <v>75</v>
      </c>
      <c r="B1671" t="s">
        <v>238</v>
      </c>
      <c r="C1671" t="s">
        <v>3496</v>
      </c>
      <c r="D1671" t="s">
        <v>3497</v>
      </c>
      <c r="E1671" t="s">
        <v>891</v>
      </c>
      <c r="F1671" t="s">
        <v>892</v>
      </c>
      <c r="G1671">
        <v>5</v>
      </c>
    </row>
    <row r="1672" spans="1:7" x14ac:dyDescent="0.3">
      <c r="A1672" t="s">
        <v>75</v>
      </c>
      <c r="B1672" t="s">
        <v>238</v>
      </c>
      <c r="C1672" t="s">
        <v>3496</v>
      </c>
      <c r="D1672" t="s">
        <v>4558</v>
      </c>
      <c r="E1672" t="s">
        <v>891</v>
      </c>
      <c r="F1672" t="s">
        <v>892</v>
      </c>
      <c r="G1672">
        <v>5</v>
      </c>
    </row>
    <row r="1673" spans="1:7" x14ac:dyDescent="0.3">
      <c r="A1673" t="s">
        <v>75</v>
      </c>
      <c r="B1673" t="s">
        <v>238</v>
      </c>
      <c r="C1673" t="s">
        <v>3492</v>
      </c>
      <c r="D1673" t="s">
        <v>3486</v>
      </c>
      <c r="E1673" t="s">
        <v>3488</v>
      </c>
      <c r="F1673" t="s">
        <v>3489</v>
      </c>
      <c r="G1673">
        <v>5</v>
      </c>
    </row>
    <row r="1674" spans="1:7" x14ac:dyDescent="0.3">
      <c r="A1674" t="s">
        <v>75</v>
      </c>
      <c r="B1674" t="s">
        <v>238</v>
      </c>
      <c r="C1674" t="s">
        <v>3492</v>
      </c>
      <c r="D1674" t="s">
        <v>3486</v>
      </c>
      <c r="E1674" t="s">
        <v>891</v>
      </c>
      <c r="F1674" t="s">
        <v>892</v>
      </c>
      <c r="G1674">
        <v>5</v>
      </c>
    </row>
    <row r="1675" spans="1:7" x14ac:dyDescent="0.3">
      <c r="A1675" t="s">
        <v>75</v>
      </c>
      <c r="B1675" t="s">
        <v>89</v>
      </c>
      <c r="C1675" t="s">
        <v>1406</v>
      </c>
      <c r="D1675" t="s">
        <v>3464</v>
      </c>
      <c r="E1675" t="s">
        <v>3466</v>
      </c>
      <c r="F1675" t="s">
        <v>3467</v>
      </c>
      <c r="G1675">
        <v>0.4</v>
      </c>
    </row>
    <row r="1676" spans="1:7" x14ac:dyDescent="0.3">
      <c r="A1676" t="s">
        <v>75</v>
      </c>
      <c r="B1676" t="s">
        <v>89</v>
      </c>
      <c r="C1676" t="s">
        <v>608</v>
      </c>
      <c r="D1676" t="s">
        <v>2688</v>
      </c>
      <c r="E1676" t="s">
        <v>86</v>
      </c>
      <c r="F1676" t="s">
        <v>87</v>
      </c>
      <c r="G1676">
        <v>1.0249999999999999</v>
      </c>
    </row>
    <row r="1677" spans="1:7" x14ac:dyDescent="0.3">
      <c r="A1677" t="s">
        <v>75</v>
      </c>
      <c r="B1677" t="s">
        <v>89</v>
      </c>
      <c r="C1677" t="s">
        <v>608</v>
      </c>
      <c r="D1677" t="s">
        <v>3471</v>
      </c>
      <c r="E1677" t="s">
        <v>86</v>
      </c>
      <c r="F1677" t="s">
        <v>87</v>
      </c>
      <c r="G1677">
        <v>1</v>
      </c>
    </row>
    <row r="1678" spans="1:7" x14ac:dyDescent="0.3">
      <c r="A1678" t="s">
        <v>75</v>
      </c>
      <c r="B1678" t="s">
        <v>89</v>
      </c>
      <c r="C1678" t="s">
        <v>608</v>
      </c>
      <c r="D1678" t="s">
        <v>4545</v>
      </c>
      <c r="E1678" t="s">
        <v>206</v>
      </c>
      <c r="F1678" t="s">
        <v>207</v>
      </c>
      <c r="G1678">
        <v>1.5</v>
      </c>
    </row>
    <row r="1679" spans="1:7" x14ac:dyDescent="0.3">
      <c r="A1679" t="s">
        <v>75</v>
      </c>
      <c r="B1679" t="s">
        <v>89</v>
      </c>
      <c r="C1679" t="s">
        <v>608</v>
      </c>
      <c r="D1679" t="s">
        <v>3039</v>
      </c>
      <c r="E1679" t="s">
        <v>86</v>
      </c>
      <c r="F1679" t="s">
        <v>87</v>
      </c>
      <c r="G1679">
        <v>3</v>
      </c>
    </row>
    <row r="1680" spans="1:7" x14ac:dyDescent="0.3">
      <c r="A1680" t="s">
        <v>75</v>
      </c>
      <c r="B1680" t="s">
        <v>89</v>
      </c>
      <c r="C1680" t="s">
        <v>608</v>
      </c>
      <c r="D1680" t="s">
        <v>4101</v>
      </c>
      <c r="E1680" t="s">
        <v>206</v>
      </c>
      <c r="F1680" t="s">
        <v>207</v>
      </c>
      <c r="G1680">
        <v>3.7</v>
      </c>
    </row>
    <row r="1681" spans="1:7" x14ac:dyDescent="0.3">
      <c r="A1681" t="s">
        <v>75</v>
      </c>
      <c r="B1681" t="s">
        <v>89</v>
      </c>
      <c r="C1681" t="s">
        <v>608</v>
      </c>
      <c r="D1681" t="s">
        <v>4510</v>
      </c>
      <c r="E1681" t="s">
        <v>206</v>
      </c>
      <c r="F1681" t="s">
        <v>207</v>
      </c>
      <c r="G1681">
        <v>5.3</v>
      </c>
    </row>
    <row r="1682" spans="1:7" x14ac:dyDescent="0.3">
      <c r="A1682" t="s">
        <v>75</v>
      </c>
      <c r="B1682" t="s">
        <v>89</v>
      </c>
      <c r="C1682" t="s">
        <v>608</v>
      </c>
      <c r="D1682" t="s">
        <v>4546</v>
      </c>
      <c r="E1682" t="s">
        <v>86</v>
      </c>
      <c r="F1682" t="s">
        <v>87</v>
      </c>
      <c r="G1682">
        <v>5</v>
      </c>
    </row>
    <row r="1683" spans="1:7" x14ac:dyDescent="0.3">
      <c r="A1683" t="s">
        <v>75</v>
      </c>
      <c r="B1683" t="s">
        <v>89</v>
      </c>
      <c r="C1683" t="s">
        <v>608</v>
      </c>
      <c r="D1683" t="s">
        <v>4547</v>
      </c>
      <c r="E1683" t="s">
        <v>86</v>
      </c>
      <c r="F1683" t="s">
        <v>87</v>
      </c>
      <c r="G1683">
        <v>2.2000000000000002</v>
      </c>
    </row>
    <row r="1684" spans="1:7" x14ac:dyDescent="0.3">
      <c r="A1684" t="s">
        <v>75</v>
      </c>
      <c r="B1684" t="s">
        <v>89</v>
      </c>
      <c r="C1684" t="s">
        <v>608</v>
      </c>
      <c r="D1684" t="s">
        <v>604</v>
      </c>
      <c r="E1684" t="s">
        <v>86</v>
      </c>
      <c r="F1684" t="s">
        <v>87</v>
      </c>
      <c r="G1684">
        <v>4</v>
      </c>
    </row>
    <row r="1685" spans="1:7" x14ac:dyDescent="0.3">
      <c r="A1685" t="s">
        <v>75</v>
      </c>
      <c r="B1685" t="s">
        <v>89</v>
      </c>
      <c r="C1685" t="s">
        <v>608</v>
      </c>
      <c r="D1685" t="s">
        <v>4933</v>
      </c>
      <c r="E1685" t="s">
        <v>86</v>
      </c>
      <c r="F1685" t="s">
        <v>87</v>
      </c>
      <c r="G1685">
        <v>3.17</v>
      </c>
    </row>
    <row r="1686" spans="1:7" x14ac:dyDescent="0.3">
      <c r="A1686" t="s">
        <v>75</v>
      </c>
      <c r="B1686" t="s">
        <v>89</v>
      </c>
      <c r="C1686" t="s">
        <v>608</v>
      </c>
      <c r="D1686" t="s">
        <v>609</v>
      </c>
      <c r="E1686" t="s">
        <v>86</v>
      </c>
      <c r="F1686" t="s">
        <v>87</v>
      </c>
      <c r="G1686">
        <v>6.5</v>
      </c>
    </row>
    <row r="1687" spans="1:7" x14ac:dyDescent="0.3">
      <c r="A1687" t="s">
        <v>75</v>
      </c>
      <c r="B1687" t="s">
        <v>89</v>
      </c>
      <c r="C1687" t="s">
        <v>608</v>
      </c>
      <c r="D1687" t="s">
        <v>2689</v>
      </c>
      <c r="E1687" t="s">
        <v>86</v>
      </c>
      <c r="F1687" t="s">
        <v>87</v>
      </c>
      <c r="G1687">
        <v>5.88</v>
      </c>
    </row>
    <row r="1688" spans="1:7" x14ac:dyDescent="0.3">
      <c r="A1688" t="s">
        <v>75</v>
      </c>
      <c r="B1688" t="s">
        <v>89</v>
      </c>
      <c r="C1688" t="s">
        <v>93</v>
      </c>
      <c r="D1688" t="s">
        <v>4544</v>
      </c>
      <c r="E1688" t="s">
        <v>86</v>
      </c>
      <c r="F1688" t="s">
        <v>87</v>
      </c>
      <c r="G1688">
        <v>3.75</v>
      </c>
    </row>
    <row r="1689" spans="1:7" x14ac:dyDescent="0.3">
      <c r="A1689" t="s">
        <v>75</v>
      </c>
      <c r="B1689" t="s">
        <v>89</v>
      </c>
      <c r="C1689" t="s">
        <v>93</v>
      </c>
      <c r="D1689" t="s">
        <v>1197</v>
      </c>
      <c r="E1689" t="s">
        <v>86</v>
      </c>
      <c r="F1689" t="s">
        <v>87</v>
      </c>
      <c r="G1689">
        <v>3.65</v>
      </c>
    </row>
    <row r="1690" spans="1:7" x14ac:dyDescent="0.3">
      <c r="A1690" t="s">
        <v>75</v>
      </c>
      <c r="B1690" t="s">
        <v>89</v>
      </c>
      <c r="C1690" t="s">
        <v>93</v>
      </c>
      <c r="D1690" t="s">
        <v>84</v>
      </c>
      <c r="E1690" t="s">
        <v>86</v>
      </c>
      <c r="F1690" t="s">
        <v>87</v>
      </c>
      <c r="G1690">
        <v>5.6</v>
      </c>
    </row>
    <row r="1691" spans="1:7" x14ac:dyDescent="0.3">
      <c r="A1691" t="s">
        <v>75</v>
      </c>
      <c r="B1691" t="s">
        <v>89</v>
      </c>
      <c r="C1691" t="s">
        <v>93</v>
      </c>
      <c r="D1691" t="s">
        <v>3470</v>
      </c>
      <c r="E1691" t="s">
        <v>86</v>
      </c>
      <c r="F1691" t="s">
        <v>87</v>
      </c>
      <c r="G1691">
        <v>3.75</v>
      </c>
    </row>
    <row r="1692" spans="1:7" x14ac:dyDescent="0.3">
      <c r="A1692" t="s">
        <v>75</v>
      </c>
      <c r="B1692" t="s">
        <v>89</v>
      </c>
      <c r="C1692" t="s">
        <v>93</v>
      </c>
      <c r="D1692" t="s">
        <v>2276</v>
      </c>
      <c r="E1692" t="s">
        <v>86</v>
      </c>
      <c r="F1692" t="s">
        <v>87</v>
      </c>
      <c r="G1692">
        <v>6.4</v>
      </c>
    </row>
    <row r="1693" spans="1:7" x14ac:dyDescent="0.3">
      <c r="A1693" t="s">
        <v>75</v>
      </c>
      <c r="B1693" t="s">
        <v>89</v>
      </c>
      <c r="C1693" t="s">
        <v>93</v>
      </c>
      <c r="D1693" t="s">
        <v>3099</v>
      </c>
      <c r="E1693" t="s">
        <v>86</v>
      </c>
      <c r="F1693" t="s">
        <v>87</v>
      </c>
      <c r="G1693">
        <v>4.5999999999999996</v>
      </c>
    </row>
    <row r="1694" spans="1:7" x14ac:dyDescent="0.3">
      <c r="A1694" t="s">
        <v>75</v>
      </c>
      <c r="B1694" t="s">
        <v>89</v>
      </c>
      <c r="C1694" t="s">
        <v>93</v>
      </c>
      <c r="D1694" t="s">
        <v>1706</v>
      </c>
      <c r="E1694" t="s">
        <v>86</v>
      </c>
      <c r="F1694" t="s">
        <v>87</v>
      </c>
      <c r="G1694">
        <v>7.3</v>
      </c>
    </row>
    <row r="1695" spans="1:7" x14ac:dyDescent="0.3">
      <c r="A1695" t="s">
        <v>75</v>
      </c>
      <c r="B1695" t="s">
        <v>89</v>
      </c>
      <c r="C1695" t="s">
        <v>93</v>
      </c>
      <c r="D1695" t="s">
        <v>2687</v>
      </c>
      <c r="E1695" t="s">
        <v>86</v>
      </c>
      <c r="F1695" t="s">
        <v>87</v>
      </c>
      <c r="G1695">
        <v>7.17</v>
      </c>
    </row>
    <row r="1696" spans="1:7" x14ac:dyDescent="0.3">
      <c r="A1696" t="s">
        <v>75</v>
      </c>
      <c r="B1696" t="s">
        <v>89</v>
      </c>
      <c r="C1696" t="s">
        <v>2764</v>
      </c>
      <c r="D1696" t="s">
        <v>3453</v>
      </c>
      <c r="E1696" t="s">
        <v>86</v>
      </c>
      <c r="F1696" t="s">
        <v>87</v>
      </c>
      <c r="G1696">
        <v>1.2</v>
      </c>
    </row>
    <row r="1697" spans="1:7" x14ac:dyDescent="0.3">
      <c r="A1697" t="s">
        <v>75</v>
      </c>
      <c r="B1697" t="s">
        <v>89</v>
      </c>
      <c r="C1697" t="s">
        <v>2764</v>
      </c>
      <c r="D1697" t="s">
        <v>4540</v>
      </c>
      <c r="E1697" t="s">
        <v>86</v>
      </c>
      <c r="F1697" t="s">
        <v>87</v>
      </c>
      <c r="G1697">
        <v>3.5</v>
      </c>
    </row>
    <row r="1698" spans="1:7" x14ac:dyDescent="0.3">
      <c r="A1698" t="s">
        <v>75</v>
      </c>
      <c r="B1698" t="s">
        <v>89</v>
      </c>
      <c r="C1698" t="s">
        <v>2764</v>
      </c>
      <c r="D1698" t="s">
        <v>3949</v>
      </c>
      <c r="E1698" t="s">
        <v>86</v>
      </c>
      <c r="F1698" t="s">
        <v>87</v>
      </c>
      <c r="G1698">
        <v>5.6</v>
      </c>
    </row>
    <row r="1699" spans="1:7" x14ac:dyDescent="0.3">
      <c r="A1699" t="s">
        <v>75</v>
      </c>
      <c r="B1699" t="s">
        <v>89</v>
      </c>
      <c r="C1699" t="s">
        <v>2764</v>
      </c>
      <c r="D1699" t="s">
        <v>3456</v>
      </c>
      <c r="E1699" t="s">
        <v>3458</v>
      </c>
      <c r="F1699" t="s">
        <v>3459</v>
      </c>
      <c r="G1699">
        <v>3.4</v>
      </c>
    </row>
    <row r="1700" spans="1:7" x14ac:dyDescent="0.3">
      <c r="A1700" t="s">
        <v>75</v>
      </c>
      <c r="B1700" t="s">
        <v>89</v>
      </c>
      <c r="C1700" t="s">
        <v>2764</v>
      </c>
      <c r="D1700" t="s">
        <v>3456</v>
      </c>
      <c r="E1700" t="s">
        <v>86</v>
      </c>
      <c r="F1700" t="s">
        <v>87</v>
      </c>
      <c r="G1700">
        <v>3.4</v>
      </c>
    </row>
    <row r="1701" spans="1:7" x14ac:dyDescent="0.3">
      <c r="A1701" t="s">
        <v>75</v>
      </c>
      <c r="B1701" t="s">
        <v>89</v>
      </c>
      <c r="C1701" t="s">
        <v>2764</v>
      </c>
      <c r="D1701" t="s">
        <v>3461</v>
      </c>
      <c r="E1701" t="s">
        <v>86</v>
      </c>
      <c r="F1701" t="s">
        <v>87</v>
      </c>
      <c r="G1701">
        <v>4</v>
      </c>
    </row>
    <row r="1702" spans="1:7" x14ac:dyDescent="0.3">
      <c r="A1702" t="s">
        <v>75</v>
      </c>
      <c r="B1702" t="s">
        <v>89</v>
      </c>
      <c r="C1702" t="s">
        <v>2764</v>
      </c>
      <c r="D1702" t="s">
        <v>4543</v>
      </c>
      <c r="E1702" t="s">
        <v>86</v>
      </c>
      <c r="F1702" t="s">
        <v>87</v>
      </c>
      <c r="G1702">
        <v>6.3</v>
      </c>
    </row>
    <row r="1703" spans="1:7" x14ac:dyDescent="0.3">
      <c r="A1703" t="s">
        <v>75</v>
      </c>
      <c r="B1703" t="s">
        <v>89</v>
      </c>
      <c r="C1703" t="s">
        <v>412</v>
      </c>
      <c r="D1703" t="s">
        <v>3472</v>
      </c>
      <c r="E1703" t="s">
        <v>86</v>
      </c>
      <c r="F1703" t="s">
        <v>87</v>
      </c>
      <c r="G1703">
        <v>4</v>
      </c>
    </row>
    <row r="1704" spans="1:7" x14ac:dyDescent="0.3">
      <c r="A1704" t="s">
        <v>75</v>
      </c>
      <c r="B1704" t="s">
        <v>89</v>
      </c>
      <c r="C1704" t="s">
        <v>889</v>
      </c>
      <c r="D1704" t="s">
        <v>1707</v>
      </c>
      <c r="E1704" t="s">
        <v>4354</v>
      </c>
      <c r="F1704" t="s">
        <v>4355</v>
      </c>
      <c r="G1704">
        <v>1.65</v>
      </c>
    </row>
    <row r="1705" spans="1:7" x14ac:dyDescent="0.3">
      <c r="A1705" t="s">
        <v>75</v>
      </c>
      <c r="B1705" t="s">
        <v>89</v>
      </c>
      <c r="C1705" t="s">
        <v>889</v>
      </c>
      <c r="D1705" t="s">
        <v>1707</v>
      </c>
      <c r="E1705" t="s">
        <v>86</v>
      </c>
      <c r="F1705" t="s">
        <v>87</v>
      </c>
      <c r="G1705">
        <v>1.65</v>
      </c>
    </row>
    <row r="1706" spans="1:7" x14ac:dyDescent="0.3">
      <c r="A1706" t="s">
        <v>75</v>
      </c>
      <c r="B1706" t="s">
        <v>89</v>
      </c>
      <c r="C1706" t="s">
        <v>889</v>
      </c>
      <c r="D1706" t="s">
        <v>4548</v>
      </c>
      <c r="E1706" t="s">
        <v>206</v>
      </c>
      <c r="F1706" t="s">
        <v>207</v>
      </c>
      <c r="G1706">
        <v>4.5</v>
      </c>
    </row>
    <row r="1707" spans="1:7" x14ac:dyDescent="0.3">
      <c r="A1707" t="s">
        <v>75</v>
      </c>
      <c r="B1707" t="s">
        <v>194</v>
      </c>
      <c r="C1707" t="s">
        <v>608</v>
      </c>
      <c r="D1707" t="s">
        <v>4530</v>
      </c>
      <c r="E1707" t="s">
        <v>86</v>
      </c>
      <c r="F1707" t="s">
        <v>87</v>
      </c>
      <c r="G1707">
        <v>1.35</v>
      </c>
    </row>
    <row r="1708" spans="1:7" x14ac:dyDescent="0.3">
      <c r="A1708" t="s">
        <v>75</v>
      </c>
      <c r="B1708" t="s">
        <v>194</v>
      </c>
      <c r="C1708" t="s">
        <v>3969</v>
      </c>
      <c r="D1708" t="s">
        <v>3965</v>
      </c>
      <c r="E1708" t="s">
        <v>86</v>
      </c>
      <c r="F1708" t="s">
        <v>87</v>
      </c>
      <c r="G1708">
        <v>5.25</v>
      </c>
    </row>
    <row r="1709" spans="1:7" x14ac:dyDescent="0.3">
      <c r="A1709" t="s">
        <v>75</v>
      </c>
      <c r="B1709" t="s">
        <v>194</v>
      </c>
      <c r="C1709" t="s">
        <v>242</v>
      </c>
      <c r="D1709" t="s">
        <v>592</v>
      </c>
      <c r="E1709" t="s">
        <v>192</v>
      </c>
      <c r="F1709" t="s">
        <v>193</v>
      </c>
      <c r="G1709">
        <v>6</v>
      </c>
    </row>
    <row r="1710" spans="1:7" x14ac:dyDescent="0.3">
      <c r="A1710" t="s">
        <v>75</v>
      </c>
      <c r="B1710" t="s">
        <v>194</v>
      </c>
      <c r="C1710" t="s">
        <v>204</v>
      </c>
      <c r="D1710" t="s">
        <v>590</v>
      </c>
      <c r="E1710" t="s">
        <v>206</v>
      </c>
      <c r="F1710" t="s">
        <v>207</v>
      </c>
      <c r="G1710">
        <v>13.2</v>
      </c>
    </row>
    <row r="1711" spans="1:7" x14ac:dyDescent="0.3">
      <c r="A1711" t="s">
        <v>75</v>
      </c>
      <c r="B1711" t="s">
        <v>194</v>
      </c>
      <c r="C1711" t="s">
        <v>198</v>
      </c>
      <c r="D1711" t="s">
        <v>190</v>
      </c>
      <c r="E1711" t="s">
        <v>192</v>
      </c>
      <c r="F1711" t="s">
        <v>193</v>
      </c>
      <c r="G1711">
        <v>9</v>
      </c>
    </row>
    <row r="1712" spans="1:7" x14ac:dyDescent="0.3">
      <c r="A1712" t="s">
        <v>75</v>
      </c>
      <c r="B1712" t="s">
        <v>194</v>
      </c>
      <c r="C1712" t="s">
        <v>198</v>
      </c>
      <c r="D1712" t="s">
        <v>190</v>
      </c>
      <c r="E1712" t="s">
        <v>891</v>
      </c>
      <c r="F1712" t="s">
        <v>892</v>
      </c>
      <c r="G1712">
        <v>9</v>
      </c>
    </row>
    <row r="1713" spans="1:7" x14ac:dyDescent="0.3">
      <c r="A1713" t="s">
        <v>75</v>
      </c>
      <c r="B1713" t="s">
        <v>2697</v>
      </c>
      <c r="C1713" t="s">
        <v>2275</v>
      </c>
      <c r="D1713" t="s">
        <v>2695</v>
      </c>
      <c r="E1713" t="s">
        <v>86</v>
      </c>
      <c r="F1713" t="s">
        <v>87</v>
      </c>
      <c r="G1713">
        <v>32.5</v>
      </c>
    </row>
    <row r="1714" spans="1:7" x14ac:dyDescent="0.3">
      <c r="A1714" t="s">
        <v>75</v>
      </c>
      <c r="B1714" t="s">
        <v>2697</v>
      </c>
      <c r="C1714" t="s">
        <v>2275</v>
      </c>
      <c r="D1714" t="s">
        <v>4568</v>
      </c>
      <c r="E1714" t="s">
        <v>86</v>
      </c>
      <c r="F1714" t="s">
        <v>87</v>
      </c>
      <c r="G1714">
        <v>31.53</v>
      </c>
    </row>
    <row r="1715" spans="1:7" x14ac:dyDescent="0.3">
      <c r="A1715" t="s">
        <v>866</v>
      </c>
      <c r="B1715" t="s">
        <v>867</v>
      </c>
      <c r="C1715" t="s">
        <v>870</v>
      </c>
      <c r="D1715" t="s">
        <v>1321</v>
      </c>
      <c r="E1715" t="s">
        <v>86</v>
      </c>
      <c r="F1715" t="s">
        <v>87</v>
      </c>
      <c r="G1715">
        <v>1.53</v>
      </c>
    </row>
    <row r="1716" spans="1:7" x14ac:dyDescent="0.3">
      <c r="A1716" t="s">
        <v>866</v>
      </c>
      <c r="B1716" t="s">
        <v>867</v>
      </c>
      <c r="C1716" t="s">
        <v>870</v>
      </c>
      <c r="D1716" t="s">
        <v>864</v>
      </c>
      <c r="E1716" t="s">
        <v>206</v>
      </c>
      <c r="F1716" t="s">
        <v>207</v>
      </c>
      <c r="G1716">
        <v>1.5</v>
      </c>
    </row>
    <row r="1717" spans="1:7" x14ac:dyDescent="0.3">
      <c r="A1717" t="s">
        <v>866</v>
      </c>
      <c r="B1717" t="s">
        <v>867</v>
      </c>
      <c r="C1717" t="s">
        <v>1949</v>
      </c>
      <c r="D1717" t="s">
        <v>1942</v>
      </c>
      <c r="E1717" t="s">
        <v>1944</v>
      </c>
      <c r="F1717" t="s">
        <v>1945</v>
      </c>
      <c r="G1717">
        <v>112.7</v>
      </c>
    </row>
    <row r="1718" spans="1:7" x14ac:dyDescent="0.3">
      <c r="A1718" t="s">
        <v>866</v>
      </c>
      <c r="B1718" t="s">
        <v>867</v>
      </c>
      <c r="C1718" t="s">
        <v>1949</v>
      </c>
      <c r="D1718" t="s">
        <v>1952</v>
      </c>
      <c r="E1718" t="s">
        <v>1944</v>
      </c>
      <c r="F1718" t="s">
        <v>1945</v>
      </c>
      <c r="G1718">
        <v>141</v>
      </c>
    </row>
    <row r="1719" spans="1:7" x14ac:dyDescent="0.3">
      <c r="A1719" t="s">
        <v>866</v>
      </c>
      <c r="B1719" t="s">
        <v>867</v>
      </c>
      <c r="C1719" t="s">
        <v>1949</v>
      </c>
      <c r="D1719" t="s">
        <v>1953</v>
      </c>
      <c r="E1719" t="s">
        <v>1944</v>
      </c>
      <c r="F1719" t="s">
        <v>1945</v>
      </c>
      <c r="G1719">
        <v>112.7</v>
      </c>
    </row>
    <row r="1720" spans="1:7" x14ac:dyDescent="0.3">
      <c r="A1720" t="s">
        <v>866</v>
      </c>
      <c r="B1720" t="s">
        <v>867</v>
      </c>
      <c r="C1720" t="s">
        <v>1949</v>
      </c>
      <c r="D1720" t="s">
        <v>1955</v>
      </c>
      <c r="E1720" t="s">
        <v>1944</v>
      </c>
      <c r="F1720" t="s">
        <v>1945</v>
      </c>
      <c r="G1720">
        <v>141</v>
      </c>
    </row>
    <row r="1721" spans="1:7" x14ac:dyDescent="0.3">
      <c r="A1721" t="s">
        <v>866</v>
      </c>
      <c r="B1721" t="s">
        <v>867</v>
      </c>
      <c r="C1721" t="s">
        <v>1316</v>
      </c>
      <c r="D1721" t="s">
        <v>1562</v>
      </c>
      <c r="E1721" t="s">
        <v>1462</v>
      </c>
      <c r="F1721" t="s">
        <v>1463</v>
      </c>
      <c r="G1721">
        <v>5.1040000000000001</v>
      </c>
    </row>
    <row r="1722" spans="1:7" x14ac:dyDescent="0.3">
      <c r="A1722" t="s">
        <v>866</v>
      </c>
      <c r="B1722" t="s">
        <v>867</v>
      </c>
      <c r="C1722" t="s">
        <v>1555</v>
      </c>
      <c r="D1722" t="s">
        <v>1956</v>
      </c>
      <c r="E1722" t="s">
        <v>1462</v>
      </c>
      <c r="F1722" t="s">
        <v>1463</v>
      </c>
      <c r="G1722">
        <v>1.9039999999999999</v>
      </c>
    </row>
    <row r="1723" spans="1:7" x14ac:dyDescent="0.3">
      <c r="A1723" t="s">
        <v>866</v>
      </c>
      <c r="B1723" t="s">
        <v>867</v>
      </c>
      <c r="C1723" t="s">
        <v>1555</v>
      </c>
      <c r="D1723" t="s">
        <v>1551</v>
      </c>
      <c r="E1723" t="s">
        <v>1462</v>
      </c>
      <c r="F1723" t="s">
        <v>1463</v>
      </c>
      <c r="G1723">
        <v>2.1</v>
      </c>
    </row>
    <row r="1724" spans="1:7" x14ac:dyDescent="0.3">
      <c r="A1724" t="s">
        <v>866</v>
      </c>
      <c r="B1724" t="s">
        <v>867</v>
      </c>
      <c r="C1724" t="s">
        <v>1555</v>
      </c>
      <c r="D1724" t="s">
        <v>2366</v>
      </c>
      <c r="E1724" t="s">
        <v>1462</v>
      </c>
      <c r="F1724" t="s">
        <v>1463</v>
      </c>
      <c r="G1724">
        <v>2.21</v>
      </c>
    </row>
    <row r="1725" spans="1:7" x14ac:dyDescent="0.3">
      <c r="A1725" t="s">
        <v>866</v>
      </c>
      <c r="B1725" t="s">
        <v>867</v>
      </c>
      <c r="C1725" t="s">
        <v>1555</v>
      </c>
      <c r="D1725" t="s">
        <v>1556</v>
      </c>
      <c r="E1725" t="s">
        <v>1462</v>
      </c>
      <c r="F1725" t="s">
        <v>1463</v>
      </c>
      <c r="G1725">
        <v>2.1</v>
      </c>
    </row>
    <row r="1726" spans="1:7" x14ac:dyDescent="0.3">
      <c r="A1726" t="s">
        <v>866</v>
      </c>
      <c r="B1726" t="s">
        <v>867</v>
      </c>
      <c r="C1726" t="s">
        <v>2083</v>
      </c>
      <c r="D1726" t="s">
        <v>5305</v>
      </c>
      <c r="E1726" t="s">
        <v>2131</v>
      </c>
      <c r="F1726" t="s">
        <v>2132</v>
      </c>
      <c r="G1726">
        <v>142.5</v>
      </c>
    </row>
    <row r="1727" spans="1:7" x14ac:dyDescent="0.3">
      <c r="A1727" t="s">
        <v>866</v>
      </c>
      <c r="B1727" t="s">
        <v>867</v>
      </c>
      <c r="C1727" t="s">
        <v>2083</v>
      </c>
      <c r="D1727" t="s">
        <v>5308</v>
      </c>
      <c r="E1727" t="s">
        <v>2131</v>
      </c>
      <c r="F1727" t="s">
        <v>2132</v>
      </c>
      <c r="G1727">
        <v>140</v>
      </c>
    </row>
    <row r="1728" spans="1:7" x14ac:dyDescent="0.3">
      <c r="A1728" t="s">
        <v>866</v>
      </c>
      <c r="B1728" t="s">
        <v>867</v>
      </c>
      <c r="C1728" t="s">
        <v>2083</v>
      </c>
      <c r="D1728" t="s">
        <v>5309</v>
      </c>
      <c r="E1728" t="s">
        <v>2131</v>
      </c>
      <c r="F1728" t="s">
        <v>2132</v>
      </c>
      <c r="G1728">
        <v>140</v>
      </c>
    </row>
    <row r="1729" spans="1:7" x14ac:dyDescent="0.3">
      <c r="A1729" t="s">
        <v>866</v>
      </c>
      <c r="B1729" t="s">
        <v>867</v>
      </c>
      <c r="C1729" t="s">
        <v>2083</v>
      </c>
      <c r="D1729" t="s">
        <v>5311</v>
      </c>
      <c r="E1729" t="s">
        <v>2131</v>
      </c>
      <c r="F1729" t="s">
        <v>2132</v>
      </c>
      <c r="G1729">
        <v>140</v>
      </c>
    </row>
    <row r="1730" spans="1:7" x14ac:dyDescent="0.3">
      <c r="A1730" t="s">
        <v>866</v>
      </c>
      <c r="B1730" t="s">
        <v>867</v>
      </c>
      <c r="C1730" t="s">
        <v>4763</v>
      </c>
      <c r="D1730" t="s">
        <v>5741</v>
      </c>
      <c r="E1730" t="s">
        <v>1324</v>
      </c>
      <c r="F1730" t="s">
        <v>1325</v>
      </c>
      <c r="G1730">
        <v>201.7</v>
      </c>
    </row>
    <row r="1731" spans="1:7" x14ac:dyDescent="0.3">
      <c r="A1731" t="s">
        <v>866</v>
      </c>
      <c r="B1731" t="s">
        <v>867</v>
      </c>
      <c r="C1731" t="s">
        <v>4763</v>
      </c>
      <c r="D1731" t="s">
        <v>6080</v>
      </c>
      <c r="E1731" t="s">
        <v>2369</v>
      </c>
      <c r="F1731" t="s">
        <v>2370</v>
      </c>
      <c r="G1731">
        <v>195.4</v>
      </c>
    </row>
    <row r="1732" spans="1:7" x14ac:dyDescent="0.3">
      <c r="A1732" t="s">
        <v>866</v>
      </c>
      <c r="B1732" t="s">
        <v>867</v>
      </c>
      <c r="C1732" t="s">
        <v>4763</v>
      </c>
      <c r="D1732" t="s">
        <v>5270</v>
      </c>
      <c r="E1732" t="s">
        <v>2369</v>
      </c>
      <c r="F1732" t="s">
        <v>2370</v>
      </c>
      <c r="G1732">
        <v>230</v>
      </c>
    </row>
    <row r="1733" spans="1:7" x14ac:dyDescent="0.3">
      <c r="A1733" t="s">
        <v>866</v>
      </c>
      <c r="B1733" t="s">
        <v>867</v>
      </c>
      <c r="C1733" t="s">
        <v>4763</v>
      </c>
      <c r="D1733" t="s">
        <v>4760</v>
      </c>
      <c r="E1733" t="s">
        <v>1324</v>
      </c>
      <c r="F1733" t="s">
        <v>1325</v>
      </c>
      <c r="G1733">
        <v>206</v>
      </c>
    </row>
    <row r="1734" spans="1:7" x14ac:dyDescent="0.3">
      <c r="A1734" t="s">
        <v>866</v>
      </c>
      <c r="B1734" t="s">
        <v>867</v>
      </c>
      <c r="C1734" t="s">
        <v>4763</v>
      </c>
      <c r="D1734" t="s">
        <v>5758</v>
      </c>
      <c r="E1734" t="s">
        <v>1324</v>
      </c>
      <c r="F1734" t="s">
        <v>1325</v>
      </c>
      <c r="G1734">
        <v>201.2</v>
      </c>
    </row>
    <row r="1735" spans="1:7" x14ac:dyDescent="0.3">
      <c r="A1735" t="s">
        <v>866</v>
      </c>
      <c r="B1735" t="s">
        <v>867</v>
      </c>
      <c r="C1735" t="s">
        <v>4763</v>
      </c>
      <c r="D1735" t="s">
        <v>6094</v>
      </c>
      <c r="E1735" t="s">
        <v>2369</v>
      </c>
      <c r="F1735" t="s">
        <v>2370</v>
      </c>
      <c r="G1735">
        <v>195.4</v>
      </c>
    </row>
    <row r="1736" spans="1:7" x14ac:dyDescent="0.3">
      <c r="A1736" t="s">
        <v>866</v>
      </c>
      <c r="B1736" t="s">
        <v>867</v>
      </c>
      <c r="C1736" t="s">
        <v>4763</v>
      </c>
      <c r="D1736" t="s">
        <v>5304</v>
      </c>
      <c r="E1736" t="s">
        <v>2369</v>
      </c>
      <c r="F1736" t="s">
        <v>2370</v>
      </c>
      <c r="G1736">
        <v>235</v>
      </c>
    </row>
    <row r="1737" spans="1:7" x14ac:dyDescent="0.3">
      <c r="A1737" t="s">
        <v>866</v>
      </c>
      <c r="B1737" t="s">
        <v>867</v>
      </c>
      <c r="C1737" t="s">
        <v>4763</v>
      </c>
      <c r="D1737" t="s">
        <v>4767</v>
      </c>
      <c r="E1737" t="s">
        <v>1324</v>
      </c>
      <c r="F1737" t="s">
        <v>1325</v>
      </c>
      <c r="G1737">
        <v>173.7</v>
      </c>
    </row>
    <row r="1738" spans="1:7" x14ac:dyDescent="0.3">
      <c r="A1738" t="s">
        <v>866</v>
      </c>
      <c r="B1738" t="s">
        <v>867</v>
      </c>
      <c r="C1738" t="s">
        <v>6100</v>
      </c>
      <c r="D1738" t="s">
        <v>6095</v>
      </c>
      <c r="E1738" t="s">
        <v>580</v>
      </c>
      <c r="F1738" t="s">
        <v>581</v>
      </c>
      <c r="G1738">
        <v>25.37</v>
      </c>
    </row>
    <row r="1739" spans="1:7" x14ac:dyDescent="0.3">
      <c r="A1739" t="s">
        <v>866</v>
      </c>
      <c r="B1739" t="s">
        <v>867</v>
      </c>
      <c r="C1739" t="s">
        <v>5706</v>
      </c>
      <c r="D1739" t="s">
        <v>6067</v>
      </c>
      <c r="E1739" t="s">
        <v>2450</v>
      </c>
      <c r="F1739" t="s">
        <v>2451</v>
      </c>
      <c r="G1739">
        <v>64.599999999999994</v>
      </c>
    </row>
    <row r="1740" spans="1:7" x14ac:dyDescent="0.3">
      <c r="A1740" t="s">
        <v>866</v>
      </c>
      <c r="B1740" t="s">
        <v>867</v>
      </c>
      <c r="C1740" t="s">
        <v>5706</v>
      </c>
      <c r="D1740" t="s">
        <v>5702</v>
      </c>
      <c r="E1740" t="s">
        <v>2450</v>
      </c>
      <c r="F1740" t="s">
        <v>2451</v>
      </c>
      <c r="G1740">
        <v>34.5</v>
      </c>
    </row>
    <row r="1741" spans="1:7" x14ac:dyDescent="0.3">
      <c r="A1741" t="s">
        <v>866</v>
      </c>
      <c r="B1741" t="s">
        <v>867</v>
      </c>
      <c r="C1741" t="s">
        <v>5706</v>
      </c>
      <c r="D1741" t="s">
        <v>6068</v>
      </c>
      <c r="E1741" t="s">
        <v>2450</v>
      </c>
      <c r="F1741" t="s">
        <v>2451</v>
      </c>
      <c r="G1741">
        <v>64.48</v>
      </c>
    </row>
    <row r="1742" spans="1:7" x14ac:dyDescent="0.3">
      <c r="A1742" t="s">
        <v>866</v>
      </c>
      <c r="B1742" t="s">
        <v>867</v>
      </c>
      <c r="C1742" t="s">
        <v>5706</v>
      </c>
      <c r="D1742" t="s">
        <v>5708</v>
      </c>
      <c r="E1742" t="s">
        <v>2450</v>
      </c>
      <c r="F1742" t="s">
        <v>2451</v>
      </c>
      <c r="G1742">
        <v>34.21</v>
      </c>
    </row>
    <row r="1743" spans="1:7" x14ac:dyDescent="0.3">
      <c r="A1743" t="s">
        <v>866</v>
      </c>
      <c r="B1743" t="s">
        <v>867</v>
      </c>
      <c r="C1743" t="s">
        <v>2040</v>
      </c>
      <c r="D1743" t="s">
        <v>6059</v>
      </c>
      <c r="E1743" t="s">
        <v>1933</v>
      </c>
      <c r="F1743" t="s">
        <v>1934</v>
      </c>
      <c r="G1743">
        <v>209.6</v>
      </c>
    </row>
    <row r="1744" spans="1:7" x14ac:dyDescent="0.3">
      <c r="A1744" t="s">
        <v>866</v>
      </c>
      <c r="B1744" t="s">
        <v>867</v>
      </c>
      <c r="C1744" t="s">
        <v>2040</v>
      </c>
      <c r="D1744" t="s">
        <v>6060</v>
      </c>
      <c r="E1744" t="s">
        <v>1933</v>
      </c>
      <c r="F1744" t="s">
        <v>1934</v>
      </c>
      <c r="G1744">
        <v>297.8</v>
      </c>
    </row>
    <row r="1745" spans="1:7" x14ac:dyDescent="0.3">
      <c r="A1745" t="s">
        <v>866</v>
      </c>
      <c r="B1745" t="s">
        <v>867</v>
      </c>
      <c r="C1745" t="s">
        <v>2040</v>
      </c>
      <c r="D1745" t="s">
        <v>5207</v>
      </c>
      <c r="E1745" t="s">
        <v>2131</v>
      </c>
      <c r="F1745" t="s">
        <v>2132</v>
      </c>
      <c r="G1745">
        <v>185</v>
      </c>
    </row>
    <row r="1746" spans="1:7" x14ac:dyDescent="0.3">
      <c r="A1746" t="s">
        <v>866</v>
      </c>
      <c r="B1746" t="s">
        <v>867</v>
      </c>
      <c r="C1746" t="s">
        <v>2040</v>
      </c>
      <c r="D1746" t="s">
        <v>5211</v>
      </c>
      <c r="E1746" t="s">
        <v>2131</v>
      </c>
      <c r="F1746" t="s">
        <v>2132</v>
      </c>
      <c r="G1746">
        <v>290</v>
      </c>
    </row>
    <row r="1747" spans="1:7" x14ac:dyDescent="0.3">
      <c r="A1747" t="s">
        <v>866</v>
      </c>
      <c r="B1747" t="s">
        <v>867</v>
      </c>
      <c r="C1747" t="s">
        <v>2040</v>
      </c>
      <c r="D1747" t="s">
        <v>6061</v>
      </c>
      <c r="E1747" t="s">
        <v>1933</v>
      </c>
      <c r="F1747" t="s">
        <v>1934</v>
      </c>
      <c r="G1747">
        <v>205</v>
      </c>
    </row>
    <row r="1748" spans="1:7" x14ac:dyDescent="0.3">
      <c r="A1748" t="s">
        <v>866</v>
      </c>
      <c r="B1748" t="s">
        <v>867</v>
      </c>
      <c r="C1748" t="s">
        <v>2040</v>
      </c>
      <c r="D1748" t="s">
        <v>6062</v>
      </c>
      <c r="E1748" t="s">
        <v>1933</v>
      </c>
      <c r="F1748" t="s">
        <v>1934</v>
      </c>
      <c r="G1748">
        <v>297.3</v>
      </c>
    </row>
    <row r="1749" spans="1:7" x14ac:dyDescent="0.3">
      <c r="A1749" t="s">
        <v>866</v>
      </c>
      <c r="B1749" t="s">
        <v>867</v>
      </c>
      <c r="C1749" t="s">
        <v>2040</v>
      </c>
      <c r="D1749" t="s">
        <v>5212</v>
      </c>
      <c r="E1749" t="s">
        <v>2131</v>
      </c>
      <c r="F1749" t="s">
        <v>2132</v>
      </c>
      <c r="G1749">
        <v>185</v>
      </c>
    </row>
    <row r="1750" spans="1:7" x14ac:dyDescent="0.3">
      <c r="A1750" t="s">
        <v>866</v>
      </c>
      <c r="B1750" t="s">
        <v>867</v>
      </c>
      <c r="C1750" t="s">
        <v>2040</v>
      </c>
      <c r="D1750" t="s">
        <v>5215</v>
      </c>
      <c r="E1750" t="s">
        <v>2131</v>
      </c>
      <c r="F1750" t="s">
        <v>2132</v>
      </c>
      <c r="G1750">
        <v>290</v>
      </c>
    </row>
    <row r="1751" spans="1:7" x14ac:dyDescent="0.3">
      <c r="A1751" t="s">
        <v>866</v>
      </c>
      <c r="B1751" t="s">
        <v>867</v>
      </c>
      <c r="C1751" t="s">
        <v>1938</v>
      </c>
      <c r="D1751" t="s">
        <v>1931</v>
      </c>
      <c r="E1751" t="s">
        <v>1933</v>
      </c>
      <c r="F1751" t="s">
        <v>1934</v>
      </c>
      <c r="G1751">
        <v>114.5</v>
      </c>
    </row>
    <row r="1752" spans="1:7" x14ac:dyDescent="0.3">
      <c r="A1752" t="s">
        <v>866</v>
      </c>
      <c r="B1752" t="s">
        <v>867</v>
      </c>
      <c r="C1752" t="s">
        <v>1938</v>
      </c>
      <c r="D1752" t="s">
        <v>4311</v>
      </c>
      <c r="E1752" t="s">
        <v>1933</v>
      </c>
      <c r="F1752" t="s">
        <v>1934</v>
      </c>
      <c r="G1752">
        <v>175.66</v>
      </c>
    </row>
    <row r="1753" spans="1:7" x14ac:dyDescent="0.3">
      <c r="A1753" t="s">
        <v>866</v>
      </c>
      <c r="B1753" t="s">
        <v>867</v>
      </c>
      <c r="C1753" t="s">
        <v>1938</v>
      </c>
      <c r="D1753" t="s">
        <v>6063</v>
      </c>
      <c r="E1753" t="s">
        <v>1933</v>
      </c>
      <c r="F1753" t="s">
        <v>1934</v>
      </c>
      <c r="G1753">
        <v>202</v>
      </c>
    </row>
    <row r="1754" spans="1:7" x14ac:dyDescent="0.3">
      <c r="A1754" t="s">
        <v>866</v>
      </c>
      <c r="B1754" t="s">
        <v>867</v>
      </c>
      <c r="C1754" t="s">
        <v>1938</v>
      </c>
      <c r="D1754" t="s">
        <v>5216</v>
      </c>
      <c r="E1754" t="s">
        <v>2131</v>
      </c>
      <c r="F1754" t="s">
        <v>2132</v>
      </c>
      <c r="G1754">
        <v>130</v>
      </c>
    </row>
    <row r="1755" spans="1:7" x14ac:dyDescent="0.3">
      <c r="A1755" t="s">
        <v>866</v>
      </c>
      <c r="B1755" t="s">
        <v>867</v>
      </c>
      <c r="C1755" t="s">
        <v>1938</v>
      </c>
      <c r="D1755" t="s">
        <v>1940</v>
      </c>
      <c r="E1755" t="s">
        <v>1933</v>
      </c>
      <c r="F1755" t="s">
        <v>1934</v>
      </c>
      <c r="G1755">
        <v>114.5</v>
      </c>
    </row>
    <row r="1756" spans="1:7" x14ac:dyDescent="0.3">
      <c r="A1756" t="s">
        <v>866</v>
      </c>
      <c r="B1756" t="s">
        <v>867</v>
      </c>
      <c r="C1756" t="s">
        <v>1938</v>
      </c>
      <c r="D1756" t="s">
        <v>4313</v>
      </c>
      <c r="E1756" t="s">
        <v>1933</v>
      </c>
      <c r="F1756" t="s">
        <v>1934</v>
      </c>
      <c r="G1756">
        <v>188.3</v>
      </c>
    </row>
    <row r="1757" spans="1:7" x14ac:dyDescent="0.3">
      <c r="A1757" t="s">
        <v>866</v>
      </c>
      <c r="B1757" t="s">
        <v>867</v>
      </c>
      <c r="C1757" t="s">
        <v>1938</v>
      </c>
      <c r="D1757" t="s">
        <v>6065</v>
      </c>
      <c r="E1757" t="s">
        <v>1933</v>
      </c>
      <c r="F1757" t="s">
        <v>1934</v>
      </c>
      <c r="G1757">
        <v>202.9</v>
      </c>
    </row>
    <row r="1758" spans="1:7" x14ac:dyDescent="0.3">
      <c r="A1758" t="s">
        <v>866</v>
      </c>
      <c r="B1758" t="s">
        <v>867</v>
      </c>
      <c r="C1758" t="s">
        <v>1938</v>
      </c>
      <c r="D1758" t="s">
        <v>5218</v>
      </c>
      <c r="E1758" t="s">
        <v>2131</v>
      </c>
      <c r="F1758" t="s">
        <v>2132</v>
      </c>
      <c r="G1758">
        <v>130</v>
      </c>
    </row>
    <row r="1759" spans="1:7" x14ac:dyDescent="0.3">
      <c r="A1759" t="s">
        <v>866</v>
      </c>
      <c r="B1759" t="s">
        <v>867</v>
      </c>
      <c r="C1759" t="s">
        <v>5714</v>
      </c>
      <c r="D1759" t="s">
        <v>5710</v>
      </c>
      <c r="E1759" t="s">
        <v>624</v>
      </c>
      <c r="F1759" t="s">
        <v>625</v>
      </c>
      <c r="G1759">
        <v>100</v>
      </c>
    </row>
    <row r="1760" spans="1:7" x14ac:dyDescent="0.3">
      <c r="A1760" t="s">
        <v>866</v>
      </c>
      <c r="B1760" t="s">
        <v>867</v>
      </c>
      <c r="C1760" t="s">
        <v>5714</v>
      </c>
      <c r="D1760" t="s">
        <v>6069</v>
      </c>
      <c r="E1760" t="s">
        <v>3881</v>
      </c>
      <c r="F1760" t="s">
        <v>3882</v>
      </c>
      <c r="G1760">
        <v>90</v>
      </c>
    </row>
    <row r="1761" spans="1:7" x14ac:dyDescent="0.3">
      <c r="A1761" t="s">
        <v>866</v>
      </c>
      <c r="B1761" t="s">
        <v>867</v>
      </c>
      <c r="C1761" t="s">
        <v>5714</v>
      </c>
      <c r="D1761" t="s">
        <v>5716</v>
      </c>
      <c r="E1761" t="s">
        <v>624</v>
      </c>
      <c r="F1761" t="s">
        <v>625</v>
      </c>
      <c r="G1761">
        <v>100</v>
      </c>
    </row>
    <row r="1762" spans="1:7" x14ac:dyDescent="0.3">
      <c r="A1762" t="s">
        <v>866</v>
      </c>
      <c r="B1762" t="s">
        <v>867</v>
      </c>
      <c r="C1762" t="s">
        <v>5714</v>
      </c>
      <c r="D1762" t="s">
        <v>6070</v>
      </c>
      <c r="E1762" t="s">
        <v>3881</v>
      </c>
      <c r="F1762" t="s">
        <v>3882</v>
      </c>
      <c r="G1762">
        <v>90</v>
      </c>
    </row>
    <row r="1763" spans="1:7" x14ac:dyDescent="0.3">
      <c r="A1763" t="s">
        <v>866</v>
      </c>
      <c r="B1763" t="s">
        <v>867</v>
      </c>
      <c r="C1763" t="s">
        <v>4320</v>
      </c>
      <c r="D1763" t="s">
        <v>4315</v>
      </c>
      <c r="E1763" t="s">
        <v>3881</v>
      </c>
      <c r="F1763" t="s">
        <v>3882</v>
      </c>
      <c r="G1763">
        <v>71</v>
      </c>
    </row>
    <row r="1764" spans="1:7" x14ac:dyDescent="0.3">
      <c r="A1764" t="s">
        <v>866</v>
      </c>
      <c r="B1764" t="s">
        <v>867</v>
      </c>
      <c r="C1764" t="s">
        <v>4320</v>
      </c>
      <c r="D1764" t="s">
        <v>4322</v>
      </c>
      <c r="E1764" t="s">
        <v>3881</v>
      </c>
      <c r="F1764" t="s">
        <v>3882</v>
      </c>
      <c r="G1764">
        <v>72</v>
      </c>
    </row>
    <row r="1765" spans="1:7" x14ac:dyDescent="0.3">
      <c r="A1765" t="s">
        <v>866</v>
      </c>
      <c r="B1765" t="s">
        <v>867</v>
      </c>
      <c r="C1765" t="s">
        <v>1349</v>
      </c>
      <c r="D1765" t="s">
        <v>1345</v>
      </c>
      <c r="E1765" t="s">
        <v>1324</v>
      </c>
      <c r="F1765" t="s">
        <v>1325</v>
      </c>
      <c r="G1765">
        <v>12.7</v>
      </c>
    </row>
    <row r="1766" spans="1:7" x14ac:dyDescent="0.3">
      <c r="A1766" t="s">
        <v>866</v>
      </c>
      <c r="B1766" t="s">
        <v>867</v>
      </c>
      <c r="C1766" t="s">
        <v>1349</v>
      </c>
      <c r="D1766" t="s">
        <v>1350</v>
      </c>
      <c r="E1766" t="s">
        <v>1324</v>
      </c>
      <c r="F1766" t="s">
        <v>1325</v>
      </c>
      <c r="G1766">
        <v>12.7</v>
      </c>
    </row>
    <row r="1767" spans="1:7" x14ac:dyDescent="0.3">
      <c r="A1767" t="s">
        <v>866</v>
      </c>
      <c r="B1767" t="s">
        <v>867</v>
      </c>
      <c r="C1767" t="s">
        <v>1349</v>
      </c>
      <c r="D1767" t="s">
        <v>1351</v>
      </c>
      <c r="E1767" t="s">
        <v>1324</v>
      </c>
      <c r="F1767" t="s">
        <v>1325</v>
      </c>
      <c r="G1767">
        <v>12.7</v>
      </c>
    </row>
    <row r="1768" spans="1:7" x14ac:dyDescent="0.3">
      <c r="A1768" t="s">
        <v>866</v>
      </c>
      <c r="B1768" t="s">
        <v>867</v>
      </c>
      <c r="C1768" t="s">
        <v>1349</v>
      </c>
      <c r="D1768" t="s">
        <v>1352</v>
      </c>
      <c r="E1768" t="s">
        <v>1324</v>
      </c>
      <c r="F1768" t="s">
        <v>1325</v>
      </c>
      <c r="G1768">
        <v>12.7</v>
      </c>
    </row>
    <row r="1769" spans="1:7" x14ac:dyDescent="0.3">
      <c r="A1769" t="s">
        <v>866</v>
      </c>
      <c r="B1769" t="s">
        <v>867</v>
      </c>
      <c r="C1769" t="s">
        <v>1349</v>
      </c>
      <c r="D1769" t="s">
        <v>1353</v>
      </c>
      <c r="E1769" t="s">
        <v>1324</v>
      </c>
      <c r="F1769" t="s">
        <v>1325</v>
      </c>
      <c r="G1769">
        <v>12.7</v>
      </c>
    </row>
    <row r="1770" spans="1:7" x14ac:dyDescent="0.3">
      <c r="A1770" t="s">
        <v>866</v>
      </c>
      <c r="B1770" t="s">
        <v>867</v>
      </c>
      <c r="C1770" t="s">
        <v>1349</v>
      </c>
      <c r="D1770" t="s">
        <v>1354</v>
      </c>
      <c r="E1770" t="s">
        <v>1324</v>
      </c>
      <c r="F1770" t="s">
        <v>1325</v>
      </c>
      <c r="G1770">
        <v>12.7</v>
      </c>
    </row>
    <row r="1771" spans="1:7" x14ac:dyDescent="0.3">
      <c r="A1771" t="s">
        <v>866</v>
      </c>
      <c r="B1771" t="s">
        <v>867</v>
      </c>
      <c r="C1771" t="s">
        <v>1349</v>
      </c>
      <c r="D1771" t="s">
        <v>2393</v>
      </c>
      <c r="E1771" t="s">
        <v>2369</v>
      </c>
      <c r="F1771" t="s">
        <v>2370</v>
      </c>
      <c r="G1771">
        <v>14.5</v>
      </c>
    </row>
    <row r="1772" spans="1:7" x14ac:dyDescent="0.3">
      <c r="A1772" t="s">
        <v>866</v>
      </c>
      <c r="B1772" t="s">
        <v>867</v>
      </c>
      <c r="C1772" t="s">
        <v>1349</v>
      </c>
      <c r="D1772" t="s">
        <v>2396</v>
      </c>
      <c r="E1772" t="s">
        <v>2369</v>
      </c>
      <c r="F1772" t="s">
        <v>2370</v>
      </c>
      <c r="G1772">
        <v>14.5</v>
      </c>
    </row>
    <row r="1773" spans="1:7" x14ac:dyDescent="0.3">
      <c r="A1773" t="s">
        <v>866</v>
      </c>
      <c r="B1773" t="s">
        <v>867</v>
      </c>
      <c r="C1773" t="s">
        <v>1349</v>
      </c>
      <c r="D1773" t="s">
        <v>2844</v>
      </c>
      <c r="E1773" t="s">
        <v>1324</v>
      </c>
      <c r="F1773" t="s">
        <v>1325</v>
      </c>
      <c r="G1773">
        <v>11.85</v>
      </c>
    </row>
    <row r="1774" spans="1:7" x14ac:dyDescent="0.3">
      <c r="A1774" t="s">
        <v>866</v>
      </c>
      <c r="B1774" t="s">
        <v>867</v>
      </c>
      <c r="C1774" t="s">
        <v>1349</v>
      </c>
      <c r="D1774" t="s">
        <v>4169</v>
      </c>
      <c r="E1774" t="s">
        <v>1324</v>
      </c>
      <c r="F1774" t="s">
        <v>1325</v>
      </c>
      <c r="G1774">
        <v>15</v>
      </c>
    </row>
    <row r="1775" spans="1:7" x14ac:dyDescent="0.3">
      <c r="A1775" t="s">
        <v>866</v>
      </c>
      <c r="B1775" t="s">
        <v>867</v>
      </c>
      <c r="C1775" t="s">
        <v>1349</v>
      </c>
      <c r="D1775" t="s">
        <v>2905</v>
      </c>
      <c r="E1775" t="s">
        <v>1324</v>
      </c>
      <c r="F1775" t="s">
        <v>1325</v>
      </c>
      <c r="G1775">
        <v>11.85</v>
      </c>
    </row>
    <row r="1776" spans="1:7" x14ac:dyDescent="0.3">
      <c r="A1776" t="s">
        <v>866</v>
      </c>
      <c r="B1776" t="s">
        <v>867</v>
      </c>
      <c r="C1776" t="s">
        <v>1349</v>
      </c>
      <c r="D1776" t="s">
        <v>4172</v>
      </c>
      <c r="E1776" t="s">
        <v>1324</v>
      </c>
      <c r="F1776" t="s">
        <v>1325</v>
      </c>
      <c r="G1776">
        <v>14</v>
      </c>
    </row>
    <row r="1777" spans="1:7" x14ac:dyDescent="0.3">
      <c r="A1777" t="s">
        <v>866</v>
      </c>
      <c r="B1777" t="s">
        <v>867</v>
      </c>
      <c r="C1777" t="s">
        <v>1560</v>
      </c>
      <c r="D1777" t="s">
        <v>1957</v>
      </c>
      <c r="E1777" t="s">
        <v>1462</v>
      </c>
      <c r="F1777" t="s">
        <v>1463</v>
      </c>
      <c r="G1777">
        <v>0.17</v>
      </c>
    </row>
    <row r="1778" spans="1:7" x14ac:dyDescent="0.3">
      <c r="A1778" t="s">
        <v>866</v>
      </c>
      <c r="B1778" t="s">
        <v>867</v>
      </c>
      <c r="C1778" t="s">
        <v>1560</v>
      </c>
      <c r="D1778" t="s">
        <v>1557</v>
      </c>
      <c r="E1778" t="s">
        <v>1462</v>
      </c>
      <c r="F1778" t="s">
        <v>1463</v>
      </c>
      <c r="G1778">
        <v>0.26</v>
      </c>
    </row>
    <row r="1779" spans="1:7" x14ac:dyDescent="0.3">
      <c r="A1779" t="s">
        <v>866</v>
      </c>
      <c r="B1779" t="s">
        <v>867</v>
      </c>
      <c r="C1779" t="s">
        <v>1560</v>
      </c>
      <c r="D1779" t="s">
        <v>2367</v>
      </c>
      <c r="E1779" t="s">
        <v>1462</v>
      </c>
      <c r="F1779" t="s">
        <v>1463</v>
      </c>
      <c r="G1779">
        <v>0.33</v>
      </c>
    </row>
    <row r="1780" spans="1:7" x14ac:dyDescent="0.3">
      <c r="A1780" t="s">
        <v>866</v>
      </c>
      <c r="B1780" t="s">
        <v>867</v>
      </c>
      <c r="C1780" t="s">
        <v>1560</v>
      </c>
      <c r="D1780" t="s">
        <v>1561</v>
      </c>
      <c r="E1780" t="s">
        <v>1462</v>
      </c>
      <c r="F1780" t="s">
        <v>1463</v>
      </c>
      <c r="G1780">
        <v>0.26</v>
      </c>
    </row>
    <row r="1781" spans="1:7" x14ac:dyDescent="0.3">
      <c r="A1781" t="s">
        <v>866</v>
      </c>
      <c r="B1781" t="s">
        <v>867</v>
      </c>
      <c r="C1781" t="s">
        <v>1358</v>
      </c>
      <c r="D1781" t="s">
        <v>1588</v>
      </c>
      <c r="E1781" t="s">
        <v>1324</v>
      </c>
      <c r="F1781" t="s">
        <v>1325</v>
      </c>
      <c r="G1781">
        <v>14.2</v>
      </c>
    </row>
    <row r="1782" spans="1:7" x14ac:dyDescent="0.3">
      <c r="A1782" t="s">
        <v>866</v>
      </c>
      <c r="B1782" t="s">
        <v>867</v>
      </c>
      <c r="C1782" t="s">
        <v>1358</v>
      </c>
      <c r="D1782" t="s">
        <v>4324</v>
      </c>
      <c r="E1782" t="s">
        <v>1324</v>
      </c>
      <c r="F1782" t="s">
        <v>1325</v>
      </c>
      <c r="G1782">
        <v>12.85</v>
      </c>
    </row>
    <row r="1783" spans="1:7" x14ac:dyDescent="0.3">
      <c r="A1783" t="s">
        <v>866</v>
      </c>
      <c r="B1783" t="s">
        <v>867</v>
      </c>
      <c r="C1783" t="s">
        <v>1358</v>
      </c>
      <c r="D1783" t="s">
        <v>1355</v>
      </c>
      <c r="E1783" t="s">
        <v>1324</v>
      </c>
      <c r="F1783" t="s">
        <v>1325</v>
      </c>
      <c r="G1783">
        <v>20.2</v>
      </c>
    </row>
    <row r="1784" spans="1:7" x14ac:dyDescent="0.3">
      <c r="A1784" t="s">
        <v>866</v>
      </c>
      <c r="B1784" t="s">
        <v>867</v>
      </c>
      <c r="C1784" t="s">
        <v>1358</v>
      </c>
      <c r="D1784" t="s">
        <v>1359</v>
      </c>
      <c r="E1784" t="s">
        <v>1324</v>
      </c>
      <c r="F1784" t="s">
        <v>1325</v>
      </c>
      <c r="G1784">
        <v>20.2</v>
      </c>
    </row>
    <row r="1785" spans="1:7" x14ac:dyDescent="0.3">
      <c r="A1785" t="s">
        <v>866</v>
      </c>
      <c r="B1785" t="s">
        <v>867</v>
      </c>
      <c r="C1785" t="s">
        <v>1358</v>
      </c>
      <c r="D1785" t="s">
        <v>1360</v>
      </c>
      <c r="E1785" t="s">
        <v>1324</v>
      </c>
      <c r="F1785" t="s">
        <v>1325</v>
      </c>
      <c r="G1785">
        <v>20.2</v>
      </c>
    </row>
    <row r="1786" spans="1:7" x14ac:dyDescent="0.3">
      <c r="A1786" t="s">
        <v>866</v>
      </c>
      <c r="B1786" t="s">
        <v>867</v>
      </c>
      <c r="C1786" t="s">
        <v>1358</v>
      </c>
      <c r="D1786" t="s">
        <v>1361</v>
      </c>
      <c r="E1786" t="s">
        <v>1324</v>
      </c>
      <c r="F1786" t="s">
        <v>1325</v>
      </c>
      <c r="G1786">
        <v>20.2</v>
      </c>
    </row>
    <row r="1787" spans="1:7" x14ac:dyDescent="0.3">
      <c r="A1787" t="s">
        <v>866</v>
      </c>
      <c r="B1787" t="s">
        <v>867</v>
      </c>
      <c r="C1787" t="s">
        <v>1358</v>
      </c>
      <c r="D1787" t="s">
        <v>1363</v>
      </c>
      <c r="E1787" t="s">
        <v>1324</v>
      </c>
      <c r="F1787" t="s">
        <v>1325</v>
      </c>
      <c r="G1787">
        <v>20.2</v>
      </c>
    </row>
    <row r="1788" spans="1:7" x14ac:dyDescent="0.3">
      <c r="A1788" t="s">
        <v>866</v>
      </c>
      <c r="B1788" t="s">
        <v>867</v>
      </c>
      <c r="C1788" t="s">
        <v>1358</v>
      </c>
      <c r="D1788" t="s">
        <v>1364</v>
      </c>
      <c r="E1788" t="s">
        <v>1324</v>
      </c>
      <c r="F1788" t="s">
        <v>1325</v>
      </c>
      <c r="G1788">
        <v>20.2</v>
      </c>
    </row>
    <row r="1789" spans="1:7" x14ac:dyDescent="0.3">
      <c r="A1789" t="s">
        <v>866</v>
      </c>
      <c r="B1789" t="s">
        <v>867</v>
      </c>
      <c r="C1789" t="s">
        <v>1358</v>
      </c>
      <c r="D1789" t="s">
        <v>2391</v>
      </c>
      <c r="E1789" t="s">
        <v>2369</v>
      </c>
      <c r="F1789" t="s">
        <v>2370</v>
      </c>
      <c r="G1789">
        <v>14.2</v>
      </c>
    </row>
    <row r="1790" spans="1:7" x14ac:dyDescent="0.3">
      <c r="A1790" t="s">
        <v>866</v>
      </c>
      <c r="B1790" t="s">
        <v>867</v>
      </c>
      <c r="C1790" t="s">
        <v>1358</v>
      </c>
      <c r="D1790" t="s">
        <v>1995</v>
      </c>
      <c r="E1790" t="s">
        <v>1324</v>
      </c>
      <c r="F1790" t="s">
        <v>1325</v>
      </c>
      <c r="G1790">
        <v>13.9</v>
      </c>
    </row>
    <row r="1791" spans="1:7" x14ac:dyDescent="0.3">
      <c r="A1791" t="s">
        <v>866</v>
      </c>
      <c r="B1791" t="s">
        <v>867</v>
      </c>
      <c r="C1791" t="s">
        <v>1358</v>
      </c>
      <c r="D1791" t="s">
        <v>5267</v>
      </c>
      <c r="E1791" t="s">
        <v>2369</v>
      </c>
      <c r="F1791" t="s">
        <v>2370</v>
      </c>
      <c r="G1791">
        <v>11.6</v>
      </c>
    </row>
    <row r="1792" spans="1:7" x14ac:dyDescent="0.3">
      <c r="A1792" t="s">
        <v>866</v>
      </c>
      <c r="B1792" t="s">
        <v>867</v>
      </c>
      <c r="C1792" t="s">
        <v>1358</v>
      </c>
      <c r="D1792" t="s">
        <v>2392</v>
      </c>
      <c r="E1792" t="s">
        <v>2369</v>
      </c>
      <c r="F1792" t="s">
        <v>2370</v>
      </c>
      <c r="G1792">
        <v>11.7</v>
      </c>
    </row>
    <row r="1793" spans="1:7" x14ac:dyDescent="0.3">
      <c r="A1793" t="s">
        <v>866</v>
      </c>
      <c r="B1793" t="s">
        <v>867</v>
      </c>
      <c r="C1793" t="s">
        <v>1358</v>
      </c>
      <c r="D1793" t="s">
        <v>2397</v>
      </c>
      <c r="E1793" t="s">
        <v>2369</v>
      </c>
      <c r="F1793" t="s">
        <v>2370</v>
      </c>
      <c r="G1793">
        <v>14.5</v>
      </c>
    </row>
    <row r="1794" spans="1:7" x14ac:dyDescent="0.3">
      <c r="A1794" t="s">
        <v>866</v>
      </c>
      <c r="B1794" t="s">
        <v>867</v>
      </c>
      <c r="C1794" t="s">
        <v>1358</v>
      </c>
      <c r="D1794" t="s">
        <v>2398</v>
      </c>
      <c r="E1794" t="s">
        <v>2369</v>
      </c>
      <c r="F1794" t="s">
        <v>2370</v>
      </c>
      <c r="G1794">
        <v>14.5</v>
      </c>
    </row>
    <row r="1795" spans="1:7" x14ac:dyDescent="0.3">
      <c r="A1795" t="s">
        <v>866</v>
      </c>
      <c r="B1795" t="s">
        <v>867</v>
      </c>
      <c r="C1795" t="s">
        <v>1358</v>
      </c>
      <c r="D1795" t="s">
        <v>2399</v>
      </c>
      <c r="E1795" t="s">
        <v>2369</v>
      </c>
      <c r="F1795" t="s">
        <v>2370</v>
      </c>
      <c r="G1795">
        <v>14.5</v>
      </c>
    </row>
    <row r="1796" spans="1:7" x14ac:dyDescent="0.3">
      <c r="A1796" t="s">
        <v>866</v>
      </c>
      <c r="B1796" t="s">
        <v>867</v>
      </c>
      <c r="C1796" t="s">
        <v>1358</v>
      </c>
      <c r="D1796" t="s">
        <v>2400</v>
      </c>
      <c r="E1796" t="s">
        <v>2369</v>
      </c>
      <c r="F1796" t="s">
        <v>2370</v>
      </c>
      <c r="G1796">
        <v>14.4</v>
      </c>
    </row>
    <row r="1797" spans="1:7" x14ac:dyDescent="0.3">
      <c r="A1797" t="s">
        <v>866</v>
      </c>
      <c r="B1797" t="s">
        <v>867</v>
      </c>
      <c r="C1797" t="s">
        <v>1358</v>
      </c>
      <c r="D1797" t="s">
        <v>2401</v>
      </c>
      <c r="E1797" t="s">
        <v>2369</v>
      </c>
      <c r="F1797" t="s">
        <v>2370</v>
      </c>
      <c r="G1797">
        <v>14.5</v>
      </c>
    </row>
    <row r="1798" spans="1:7" x14ac:dyDescent="0.3">
      <c r="A1798" t="s">
        <v>866</v>
      </c>
      <c r="B1798" t="s">
        <v>867</v>
      </c>
      <c r="C1798" t="s">
        <v>1358</v>
      </c>
      <c r="D1798" t="s">
        <v>2402</v>
      </c>
      <c r="E1798" t="s">
        <v>2369</v>
      </c>
      <c r="F1798" t="s">
        <v>2370</v>
      </c>
      <c r="G1798">
        <v>14.5</v>
      </c>
    </row>
    <row r="1799" spans="1:7" x14ac:dyDescent="0.3">
      <c r="A1799" t="s">
        <v>866</v>
      </c>
      <c r="B1799" t="s">
        <v>867</v>
      </c>
      <c r="C1799" t="s">
        <v>1358</v>
      </c>
      <c r="D1799" t="s">
        <v>2403</v>
      </c>
      <c r="E1799" t="s">
        <v>2369</v>
      </c>
      <c r="F1799" t="s">
        <v>2370</v>
      </c>
      <c r="G1799">
        <v>14.5</v>
      </c>
    </row>
    <row r="1800" spans="1:7" x14ac:dyDescent="0.3">
      <c r="A1800" t="s">
        <v>866</v>
      </c>
      <c r="B1800" t="s">
        <v>867</v>
      </c>
      <c r="C1800" t="s">
        <v>1358</v>
      </c>
      <c r="D1800" t="s">
        <v>4759</v>
      </c>
      <c r="E1800" t="s">
        <v>1324</v>
      </c>
      <c r="F1800" t="s">
        <v>1325</v>
      </c>
      <c r="G1800">
        <v>12.8</v>
      </c>
    </row>
    <row r="1801" spans="1:7" x14ac:dyDescent="0.3">
      <c r="A1801" t="s">
        <v>866</v>
      </c>
      <c r="B1801" t="s">
        <v>867</v>
      </c>
      <c r="C1801" t="s">
        <v>1358</v>
      </c>
      <c r="D1801" t="s">
        <v>1622</v>
      </c>
      <c r="E1801" t="s">
        <v>1324</v>
      </c>
      <c r="F1801" t="s">
        <v>1325</v>
      </c>
      <c r="G1801">
        <v>13.853999999999999</v>
      </c>
    </row>
    <row r="1802" spans="1:7" x14ac:dyDescent="0.3">
      <c r="A1802" t="s">
        <v>866</v>
      </c>
      <c r="B1802" t="s">
        <v>867</v>
      </c>
      <c r="C1802" t="s">
        <v>1358</v>
      </c>
      <c r="D1802" t="s">
        <v>4331</v>
      </c>
      <c r="E1802" t="s">
        <v>1324</v>
      </c>
      <c r="F1802" t="s">
        <v>1325</v>
      </c>
      <c r="G1802">
        <v>24</v>
      </c>
    </row>
    <row r="1803" spans="1:7" x14ac:dyDescent="0.3">
      <c r="A1803" t="s">
        <v>866</v>
      </c>
      <c r="B1803" t="s">
        <v>867</v>
      </c>
      <c r="C1803" t="s">
        <v>1358</v>
      </c>
      <c r="D1803" t="s">
        <v>1379</v>
      </c>
      <c r="E1803" t="s">
        <v>1324</v>
      </c>
      <c r="F1803" t="s">
        <v>1325</v>
      </c>
      <c r="G1803">
        <v>20.2</v>
      </c>
    </row>
    <row r="1804" spans="1:7" x14ac:dyDescent="0.3">
      <c r="A1804" t="s">
        <v>866</v>
      </c>
      <c r="B1804" t="s">
        <v>867</v>
      </c>
      <c r="C1804" t="s">
        <v>1358</v>
      </c>
      <c r="D1804" t="s">
        <v>1381</v>
      </c>
      <c r="E1804" t="s">
        <v>1324</v>
      </c>
      <c r="F1804" t="s">
        <v>1325</v>
      </c>
      <c r="G1804">
        <v>20.2</v>
      </c>
    </row>
    <row r="1805" spans="1:7" x14ac:dyDescent="0.3">
      <c r="A1805" t="s">
        <v>866</v>
      </c>
      <c r="B1805" t="s">
        <v>867</v>
      </c>
      <c r="C1805" t="s">
        <v>1358</v>
      </c>
      <c r="D1805" t="s">
        <v>1382</v>
      </c>
      <c r="E1805" t="s">
        <v>1324</v>
      </c>
      <c r="F1805" t="s">
        <v>1325</v>
      </c>
      <c r="G1805">
        <v>20.2</v>
      </c>
    </row>
    <row r="1806" spans="1:7" x14ac:dyDescent="0.3">
      <c r="A1806" t="s">
        <v>866</v>
      </c>
      <c r="B1806" t="s">
        <v>867</v>
      </c>
      <c r="C1806" t="s">
        <v>1358</v>
      </c>
      <c r="D1806" t="s">
        <v>1383</v>
      </c>
      <c r="E1806" t="s">
        <v>1324</v>
      </c>
      <c r="F1806" t="s">
        <v>1325</v>
      </c>
      <c r="G1806">
        <v>20.2</v>
      </c>
    </row>
    <row r="1807" spans="1:7" x14ac:dyDescent="0.3">
      <c r="A1807" t="s">
        <v>866</v>
      </c>
      <c r="B1807" t="s">
        <v>867</v>
      </c>
      <c r="C1807" t="s">
        <v>1358</v>
      </c>
      <c r="D1807" t="s">
        <v>1384</v>
      </c>
      <c r="E1807" t="s">
        <v>1324</v>
      </c>
      <c r="F1807" t="s">
        <v>1325</v>
      </c>
      <c r="G1807">
        <v>20.2</v>
      </c>
    </row>
    <row r="1808" spans="1:7" x14ac:dyDescent="0.3">
      <c r="A1808" t="s">
        <v>866</v>
      </c>
      <c r="B1808" t="s">
        <v>867</v>
      </c>
      <c r="C1808" t="s">
        <v>1358</v>
      </c>
      <c r="D1808" t="s">
        <v>1385</v>
      </c>
      <c r="E1808" t="s">
        <v>1324</v>
      </c>
      <c r="F1808" t="s">
        <v>1325</v>
      </c>
      <c r="G1808">
        <v>20.2</v>
      </c>
    </row>
    <row r="1809" spans="1:7" x14ac:dyDescent="0.3">
      <c r="A1809" t="s">
        <v>866</v>
      </c>
      <c r="B1809" t="s">
        <v>867</v>
      </c>
      <c r="C1809" t="s">
        <v>1358</v>
      </c>
      <c r="D1809" t="s">
        <v>2032</v>
      </c>
      <c r="E1809" t="s">
        <v>1324</v>
      </c>
      <c r="F1809" t="s">
        <v>1325</v>
      </c>
      <c r="G1809">
        <v>13.9</v>
      </c>
    </row>
    <row r="1810" spans="1:7" x14ac:dyDescent="0.3">
      <c r="A1810" t="s">
        <v>866</v>
      </c>
      <c r="B1810" t="s">
        <v>867</v>
      </c>
      <c r="C1810" t="s">
        <v>1358</v>
      </c>
      <c r="D1810" t="s">
        <v>5301</v>
      </c>
      <c r="E1810" t="s">
        <v>2369</v>
      </c>
      <c r="F1810" t="s">
        <v>2370</v>
      </c>
      <c r="G1810">
        <v>11.6</v>
      </c>
    </row>
    <row r="1811" spans="1:7" x14ac:dyDescent="0.3">
      <c r="A1811" t="s">
        <v>866</v>
      </c>
      <c r="B1811" t="s">
        <v>867</v>
      </c>
      <c r="C1811" t="s">
        <v>1358</v>
      </c>
      <c r="D1811" t="s">
        <v>2426</v>
      </c>
      <c r="E1811" t="s">
        <v>2369</v>
      </c>
      <c r="F1811" t="s">
        <v>2370</v>
      </c>
      <c r="G1811">
        <v>12</v>
      </c>
    </row>
    <row r="1812" spans="1:7" x14ac:dyDescent="0.3">
      <c r="A1812" t="s">
        <v>866</v>
      </c>
      <c r="B1812" t="s">
        <v>867</v>
      </c>
      <c r="C1812" t="s">
        <v>1358</v>
      </c>
      <c r="D1812" t="s">
        <v>4766</v>
      </c>
      <c r="E1812" t="s">
        <v>1324</v>
      </c>
      <c r="F1812" t="s">
        <v>1325</v>
      </c>
      <c r="G1812">
        <v>12.6</v>
      </c>
    </row>
    <row r="1813" spans="1:7" x14ac:dyDescent="0.3">
      <c r="A1813" t="s">
        <v>866</v>
      </c>
      <c r="B1813" t="s">
        <v>867</v>
      </c>
      <c r="C1813" t="s">
        <v>1596</v>
      </c>
      <c r="D1813" t="s">
        <v>5220</v>
      </c>
      <c r="E1813" t="s">
        <v>3679</v>
      </c>
      <c r="F1813" t="s">
        <v>3680</v>
      </c>
      <c r="G1813">
        <v>97.5</v>
      </c>
    </row>
    <row r="1814" spans="1:7" x14ac:dyDescent="0.3">
      <c r="A1814" t="s">
        <v>866</v>
      </c>
      <c r="B1814" t="s">
        <v>867</v>
      </c>
      <c r="C1814" t="s">
        <v>1596</v>
      </c>
      <c r="D1814" t="s">
        <v>5224</v>
      </c>
      <c r="E1814" t="s">
        <v>3679</v>
      </c>
      <c r="F1814" t="s">
        <v>3680</v>
      </c>
      <c r="G1814">
        <v>97.5</v>
      </c>
    </row>
    <row r="1815" spans="1:7" x14ac:dyDescent="0.3">
      <c r="A1815" t="s">
        <v>866</v>
      </c>
      <c r="B1815" t="s">
        <v>867</v>
      </c>
      <c r="C1815" t="s">
        <v>1596</v>
      </c>
      <c r="D1815" t="s">
        <v>1591</v>
      </c>
      <c r="E1815" t="s">
        <v>1324</v>
      </c>
      <c r="F1815" t="s">
        <v>1325</v>
      </c>
      <c r="G1815">
        <v>1.1870000000000001</v>
      </c>
    </row>
    <row r="1816" spans="1:7" x14ac:dyDescent="0.3">
      <c r="A1816" t="s">
        <v>866</v>
      </c>
      <c r="B1816" t="s">
        <v>867</v>
      </c>
      <c r="C1816" t="s">
        <v>1596</v>
      </c>
      <c r="D1816" t="s">
        <v>4325</v>
      </c>
      <c r="E1816" t="s">
        <v>1324</v>
      </c>
      <c r="F1816" t="s">
        <v>1325</v>
      </c>
      <c r="G1816">
        <v>2.76</v>
      </c>
    </row>
    <row r="1817" spans="1:7" x14ac:dyDescent="0.3">
      <c r="A1817" t="s">
        <v>866</v>
      </c>
      <c r="B1817" t="s">
        <v>867</v>
      </c>
      <c r="C1817" t="s">
        <v>1596</v>
      </c>
      <c r="D1817" t="s">
        <v>5739</v>
      </c>
      <c r="E1817" t="s">
        <v>1324</v>
      </c>
      <c r="F1817" t="s">
        <v>1325</v>
      </c>
      <c r="G1817">
        <v>1.01</v>
      </c>
    </row>
    <row r="1818" spans="1:7" x14ac:dyDescent="0.3">
      <c r="A1818" t="s">
        <v>866</v>
      </c>
      <c r="B1818" t="s">
        <v>867</v>
      </c>
      <c r="C1818" t="s">
        <v>1596</v>
      </c>
      <c r="D1818" t="s">
        <v>1997</v>
      </c>
      <c r="E1818" t="s">
        <v>1324</v>
      </c>
      <c r="F1818" t="s">
        <v>1325</v>
      </c>
      <c r="G1818">
        <v>0.76200000000000001</v>
      </c>
    </row>
    <row r="1819" spans="1:7" x14ac:dyDescent="0.3">
      <c r="A1819" t="s">
        <v>866</v>
      </c>
      <c r="B1819" t="s">
        <v>867</v>
      </c>
      <c r="C1819" t="s">
        <v>1596</v>
      </c>
      <c r="D1819" t="s">
        <v>3884</v>
      </c>
      <c r="E1819" t="s">
        <v>2369</v>
      </c>
      <c r="F1819" t="s">
        <v>2370</v>
      </c>
      <c r="G1819">
        <v>1.25</v>
      </c>
    </row>
    <row r="1820" spans="1:7" x14ac:dyDescent="0.3">
      <c r="A1820" t="s">
        <v>866</v>
      </c>
      <c r="B1820" t="s">
        <v>867</v>
      </c>
      <c r="C1820" t="s">
        <v>1596</v>
      </c>
      <c r="D1820" t="s">
        <v>5268</v>
      </c>
      <c r="E1820" t="s">
        <v>2369</v>
      </c>
      <c r="F1820" t="s">
        <v>2370</v>
      </c>
      <c r="G1820">
        <v>1.52</v>
      </c>
    </row>
    <row r="1821" spans="1:7" x14ac:dyDescent="0.3">
      <c r="A1821" t="s">
        <v>866</v>
      </c>
      <c r="B1821" t="s">
        <v>867</v>
      </c>
      <c r="C1821" t="s">
        <v>1596</v>
      </c>
      <c r="D1821" t="s">
        <v>2404</v>
      </c>
      <c r="E1821" t="s">
        <v>2369</v>
      </c>
      <c r="F1821" t="s">
        <v>2370</v>
      </c>
      <c r="G1821">
        <v>1</v>
      </c>
    </row>
    <row r="1822" spans="1:7" x14ac:dyDescent="0.3">
      <c r="A1822" t="s">
        <v>866</v>
      </c>
      <c r="B1822" t="s">
        <v>867</v>
      </c>
      <c r="C1822" t="s">
        <v>1596</v>
      </c>
      <c r="D1822" t="s">
        <v>2845</v>
      </c>
      <c r="E1822" t="s">
        <v>1324</v>
      </c>
      <c r="F1822" t="s">
        <v>1325</v>
      </c>
      <c r="G1822">
        <v>2.052</v>
      </c>
    </row>
    <row r="1823" spans="1:7" x14ac:dyDescent="0.3">
      <c r="A1823" t="s">
        <v>866</v>
      </c>
      <c r="B1823" t="s">
        <v>867</v>
      </c>
      <c r="C1823" t="s">
        <v>1596</v>
      </c>
      <c r="D1823" t="s">
        <v>4170</v>
      </c>
      <c r="E1823" t="s">
        <v>1324</v>
      </c>
      <c r="F1823" t="s">
        <v>1325</v>
      </c>
      <c r="G1823">
        <v>2.5</v>
      </c>
    </row>
    <row r="1824" spans="1:7" x14ac:dyDescent="0.3">
      <c r="A1824" t="s">
        <v>866</v>
      </c>
      <c r="B1824" t="s">
        <v>867</v>
      </c>
      <c r="C1824" t="s">
        <v>1596</v>
      </c>
      <c r="D1824" t="s">
        <v>1598</v>
      </c>
      <c r="E1824" t="s">
        <v>1324</v>
      </c>
      <c r="F1824" t="s">
        <v>1325</v>
      </c>
      <c r="G1824">
        <v>1.583</v>
      </c>
    </row>
    <row r="1825" spans="1:7" x14ac:dyDescent="0.3">
      <c r="A1825" t="s">
        <v>866</v>
      </c>
      <c r="B1825" t="s">
        <v>867</v>
      </c>
      <c r="C1825" t="s">
        <v>1596</v>
      </c>
      <c r="D1825" t="s">
        <v>4328</v>
      </c>
      <c r="E1825" t="s">
        <v>1324</v>
      </c>
      <c r="F1825" t="s">
        <v>1325</v>
      </c>
      <c r="G1825">
        <v>1.97</v>
      </c>
    </row>
    <row r="1826" spans="1:7" x14ac:dyDescent="0.3">
      <c r="A1826" t="s">
        <v>866</v>
      </c>
      <c r="B1826" t="s">
        <v>867</v>
      </c>
      <c r="C1826" t="s">
        <v>1596</v>
      </c>
      <c r="D1826" t="s">
        <v>5740</v>
      </c>
      <c r="E1826" t="s">
        <v>1324</v>
      </c>
      <c r="F1826" t="s">
        <v>1325</v>
      </c>
      <c r="G1826">
        <v>0.77</v>
      </c>
    </row>
    <row r="1827" spans="1:7" x14ac:dyDescent="0.3">
      <c r="A1827" t="s">
        <v>866</v>
      </c>
      <c r="B1827" t="s">
        <v>867</v>
      </c>
      <c r="C1827" t="s">
        <v>1596</v>
      </c>
      <c r="D1827" t="s">
        <v>1999</v>
      </c>
      <c r="E1827" t="s">
        <v>1324</v>
      </c>
      <c r="F1827" t="s">
        <v>1325</v>
      </c>
      <c r="G1827">
        <v>1.22</v>
      </c>
    </row>
    <row r="1828" spans="1:7" x14ac:dyDescent="0.3">
      <c r="A1828" t="s">
        <v>866</v>
      </c>
      <c r="B1828" t="s">
        <v>867</v>
      </c>
      <c r="C1828" t="s">
        <v>1596</v>
      </c>
      <c r="D1828" t="s">
        <v>3885</v>
      </c>
      <c r="E1828" t="s">
        <v>2369</v>
      </c>
      <c r="F1828" t="s">
        <v>2370</v>
      </c>
      <c r="G1828">
        <v>1.25</v>
      </c>
    </row>
    <row r="1829" spans="1:7" x14ac:dyDescent="0.3">
      <c r="A1829" t="s">
        <v>866</v>
      </c>
      <c r="B1829" t="s">
        <v>867</v>
      </c>
      <c r="C1829" t="s">
        <v>1596</v>
      </c>
      <c r="D1829" t="s">
        <v>5269</v>
      </c>
      <c r="E1829" t="s">
        <v>2369</v>
      </c>
      <c r="F1829" t="s">
        <v>2370</v>
      </c>
      <c r="G1829">
        <v>1.4</v>
      </c>
    </row>
    <row r="1830" spans="1:7" x14ac:dyDescent="0.3">
      <c r="A1830" t="s">
        <v>866</v>
      </c>
      <c r="B1830" t="s">
        <v>867</v>
      </c>
      <c r="C1830" t="s">
        <v>1596</v>
      </c>
      <c r="D1830" t="s">
        <v>2405</v>
      </c>
      <c r="E1830" t="s">
        <v>2369</v>
      </c>
      <c r="F1830" t="s">
        <v>2370</v>
      </c>
      <c r="G1830">
        <v>1</v>
      </c>
    </row>
    <row r="1831" spans="1:7" x14ac:dyDescent="0.3">
      <c r="A1831" t="s">
        <v>866</v>
      </c>
      <c r="B1831" t="s">
        <v>867</v>
      </c>
      <c r="C1831" t="s">
        <v>1596</v>
      </c>
      <c r="D1831" t="s">
        <v>2846</v>
      </c>
      <c r="E1831" t="s">
        <v>1324</v>
      </c>
      <c r="F1831" t="s">
        <v>1325</v>
      </c>
      <c r="G1831">
        <v>3.0859999999999999</v>
      </c>
    </row>
    <row r="1832" spans="1:7" x14ac:dyDescent="0.3">
      <c r="A1832" t="s">
        <v>866</v>
      </c>
      <c r="B1832" t="s">
        <v>867</v>
      </c>
      <c r="C1832" t="s">
        <v>1596</v>
      </c>
      <c r="D1832" t="s">
        <v>4171</v>
      </c>
      <c r="E1832" t="s">
        <v>1324</v>
      </c>
      <c r="F1832" t="s">
        <v>1325</v>
      </c>
      <c r="G1832">
        <v>2</v>
      </c>
    </row>
    <row r="1833" spans="1:7" x14ac:dyDescent="0.3">
      <c r="A1833" t="s">
        <v>866</v>
      </c>
      <c r="B1833" t="s">
        <v>867</v>
      </c>
      <c r="C1833" t="s">
        <v>1596</v>
      </c>
      <c r="D1833" t="s">
        <v>1624</v>
      </c>
      <c r="E1833" t="s">
        <v>1324</v>
      </c>
      <c r="F1833" t="s">
        <v>1325</v>
      </c>
      <c r="G1833">
        <v>1.5409999999999999</v>
      </c>
    </row>
    <row r="1834" spans="1:7" x14ac:dyDescent="0.3">
      <c r="A1834" t="s">
        <v>866</v>
      </c>
      <c r="B1834" t="s">
        <v>867</v>
      </c>
      <c r="C1834" t="s">
        <v>1596</v>
      </c>
      <c r="D1834" t="s">
        <v>4332</v>
      </c>
      <c r="E1834" t="s">
        <v>1324</v>
      </c>
      <c r="F1834" t="s">
        <v>1325</v>
      </c>
      <c r="G1834">
        <v>2.76</v>
      </c>
    </row>
    <row r="1835" spans="1:7" x14ac:dyDescent="0.3">
      <c r="A1835" t="s">
        <v>866</v>
      </c>
      <c r="B1835" t="s">
        <v>867</v>
      </c>
      <c r="C1835" t="s">
        <v>1596</v>
      </c>
      <c r="D1835" t="s">
        <v>5756</v>
      </c>
      <c r="E1835" t="s">
        <v>1324</v>
      </c>
      <c r="F1835" t="s">
        <v>1325</v>
      </c>
      <c r="G1835">
        <v>0.97</v>
      </c>
    </row>
    <row r="1836" spans="1:7" x14ac:dyDescent="0.3">
      <c r="A1836" t="s">
        <v>866</v>
      </c>
      <c r="B1836" t="s">
        <v>867</v>
      </c>
      <c r="C1836" t="s">
        <v>1596</v>
      </c>
      <c r="D1836" t="s">
        <v>6092</v>
      </c>
      <c r="E1836" t="s">
        <v>2369</v>
      </c>
      <c r="F1836" t="s">
        <v>2370</v>
      </c>
      <c r="G1836">
        <v>1.29</v>
      </c>
    </row>
    <row r="1837" spans="1:7" x14ac:dyDescent="0.3">
      <c r="A1837" t="s">
        <v>866</v>
      </c>
      <c r="B1837" t="s">
        <v>867</v>
      </c>
      <c r="C1837" t="s">
        <v>1596</v>
      </c>
      <c r="D1837" t="s">
        <v>2034</v>
      </c>
      <c r="E1837" t="s">
        <v>1324</v>
      </c>
      <c r="F1837" t="s">
        <v>1325</v>
      </c>
      <c r="G1837">
        <v>0.76200000000000001</v>
      </c>
    </row>
    <row r="1838" spans="1:7" x14ac:dyDescent="0.3">
      <c r="A1838" t="s">
        <v>866</v>
      </c>
      <c r="B1838" t="s">
        <v>867</v>
      </c>
      <c r="C1838" t="s">
        <v>1596</v>
      </c>
      <c r="D1838" t="s">
        <v>3886</v>
      </c>
      <c r="E1838" t="s">
        <v>2369</v>
      </c>
      <c r="F1838" t="s">
        <v>2370</v>
      </c>
      <c r="G1838">
        <v>1.25</v>
      </c>
    </row>
    <row r="1839" spans="1:7" x14ac:dyDescent="0.3">
      <c r="A1839" t="s">
        <v>866</v>
      </c>
      <c r="B1839" t="s">
        <v>867</v>
      </c>
      <c r="C1839" t="s">
        <v>1596</v>
      </c>
      <c r="D1839" t="s">
        <v>5302</v>
      </c>
      <c r="E1839" t="s">
        <v>2369</v>
      </c>
      <c r="F1839" t="s">
        <v>2370</v>
      </c>
      <c r="G1839">
        <v>1.52</v>
      </c>
    </row>
    <row r="1840" spans="1:7" x14ac:dyDescent="0.3">
      <c r="A1840" t="s">
        <v>866</v>
      </c>
      <c r="B1840" t="s">
        <v>867</v>
      </c>
      <c r="C1840" t="s">
        <v>1596</v>
      </c>
      <c r="D1840" t="s">
        <v>2427</v>
      </c>
      <c r="E1840" t="s">
        <v>2369</v>
      </c>
      <c r="F1840" t="s">
        <v>2370</v>
      </c>
      <c r="G1840">
        <v>1</v>
      </c>
    </row>
    <row r="1841" spans="1:7" x14ac:dyDescent="0.3">
      <c r="A1841" t="s">
        <v>866</v>
      </c>
      <c r="B1841" t="s">
        <v>867</v>
      </c>
      <c r="C1841" t="s">
        <v>1596</v>
      </c>
      <c r="D1841" t="s">
        <v>2907</v>
      </c>
      <c r="E1841" t="s">
        <v>1324</v>
      </c>
      <c r="F1841" t="s">
        <v>1325</v>
      </c>
      <c r="G1841">
        <v>1.9139999999999999</v>
      </c>
    </row>
    <row r="1842" spans="1:7" x14ac:dyDescent="0.3">
      <c r="A1842" t="s">
        <v>866</v>
      </c>
      <c r="B1842" t="s">
        <v>867</v>
      </c>
      <c r="C1842" t="s">
        <v>1596</v>
      </c>
      <c r="D1842" t="s">
        <v>4173</v>
      </c>
      <c r="E1842" t="s">
        <v>1324</v>
      </c>
      <c r="F1842" t="s">
        <v>1325</v>
      </c>
      <c r="G1842">
        <v>2.5</v>
      </c>
    </row>
    <row r="1843" spans="1:7" x14ac:dyDescent="0.3">
      <c r="A1843" t="s">
        <v>866</v>
      </c>
      <c r="B1843" t="s">
        <v>867</v>
      </c>
      <c r="C1843" t="s">
        <v>1596</v>
      </c>
      <c r="D1843" t="s">
        <v>4334</v>
      </c>
      <c r="E1843" t="s">
        <v>1324</v>
      </c>
      <c r="F1843" t="s">
        <v>1325</v>
      </c>
      <c r="G1843">
        <v>1.97</v>
      </c>
    </row>
    <row r="1844" spans="1:7" x14ac:dyDescent="0.3">
      <c r="A1844" t="s">
        <v>866</v>
      </c>
      <c r="B1844" t="s">
        <v>867</v>
      </c>
      <c r="C1844" t="s">
        <v>1596</v>
      </c>
      <c r="D1844" t="s">
        <v>5757</v>
      </c>
      <c r="E1844" t="s">
        <v>1324</v>
      </c>
      <c r="F1844" t="s">
        <v>1325</v>
      </c>
      <c r="G1844">
        <v>0.77</v>
      </c>
    </row>
    <row r="1845" spans="1:7" x14ac:dyDescent="0.3">
      <c r="A1845" t="s">
        <v>866</v>
      </c>
      <c r="B1845" t="s">
        <v>867</v>
      </c>
      <c r="C1845" t="s">
        <v>1596</v>
      </c>
      <c r="D1845" t="s">
        <v>6093</v>
      </c>
      <c r="E1845" t="s">
        <v>2369</v>
      </c>
      <c r="F1845" t="s">
        <v>2370</v>
      </c>
      <c r="G1845">
        <v>1.03</v>
      </c>
    </row>
    <row r="1846" spans="1:7" x14ac:dyDescent="0.3">
      <c r="A1846" t="s">
        <v>866</v>
      </c>
      <c r="B1846" t="s">
        <v>867</v>
      </c>
      <c r="C1846" t="s">
        <v>1596</v>
      </c>
      <c r="D1846" t="s">
        <v>5303</v>
      </c>
      <c r="E1846" t="s">
        <v>2369</v>
      </c>
      <c r="F1846" t="s">
        <v>2370</v>
      </c>
      <c r="G1846">
        <v>1.37</v>
      </c>
    </row>
    <row r="1847" spans="1:7" x14ac:dyDescent="0.3">
      <c r="A1847" t="s">
        <v>866</v>
      </c>
      <c r="B1847" t="s">
        <v>867</v>
      </c>
      <c r="C1847" t="s">
        <v>1596</v>
      </c>
      <c r="D1847" t="s">
        <v>2908</v>
      </c>
      <c r="E1847" t="s">
        <v>1324</v>
      </c>
      <c r="F1847" t="s">
        <v>1325</v>
      </c>
      <c r="G1847">
        <v>3.0059999999999998</v>
      </c>
    </row>
    <row r="1848" spans="1:7" x14ac:dyDescent="0.3">
      <c r="A1848" t="s">
        <v>866</v>
      </c>
      <c r="B1848" t="s">
        <v>867</v>
      </c>
      <c r="C1848" t="s">
        <v>1596</v>
      </c>
      <c r="D1848" t="s">
        <v>4174</v>
      </c>
      <c r="E1848" t="s">
        <v>1324</v>
      </c>
      <c r="F1848" t="s">
        <v>1325</v>
      </c>
      <c r="G1848">
        <v>2</v>
      </c>
    </row>
    <row r="1849" spans="1:7" x14ac:dyDescent="0.3">
      <c r="A1849" t="s">
        <v>866</v>
      </c>
      <c r="B1849" t="s">
        <v>867</v>
      </c>
      <c r="C1849" t="s">
        <v>1329</v>
      </c>
      <c r="D1849" t="s">
        <v>6071</v>
      </c>
      <c r="E1849" t="s">
        <v>2369</v>
      </c>
      <c r="F1849" t="s">
        <v>2370</v>
      </c>
      <c r="G1849">
        <v>101.6</v>
      </c>
    </row>
    <row r="1850" spans="1:7" x14ac:dyDescent="0.3">
      <c r="A1850" t="s">
        <v>866</v>
      </c>
      <c r="B1850" t="s">
        <v>867</v>
      </c>
      <c r="C1850" t="s">
        <v>1329</v>
      </c>
      <c r="D1850" t="s">
        <v>5718</v>
      </c>
      <c r="E1850" t="s">
        <v>2369</v>
      </c>
      <c r="F1850" t="s">
        <v>2370</v>
      </c>
      <c r="G1850">
        <v>101.7</v>
      </c>
    </row>
    <row r="1851" spans="1:7" x14ac:dyDescent="0.3">
      <c r="A1851" t="s">
        <v>866</v>
      </c>
      <c r="B1851" t="s">
        <v>867</v>
      </c>
      <c r="C1851" t="s">
        <v>1329</v>
      </c>
      <c r="D1851" t="s">
        <v>6072</v>
      </c>
      <c r="E1851" t="s">
        <v>2369</v>
      </c>
      <c r="F1851" t="s">
        <v>2370</v>
      </c>
      <c r="G1851">
        <v>101.6</v>
      </c>
    </row>
    <row r="1852" spans="1:7" x14ac:dyDescent="0.3">
      <c r="A1852" t="s">
        <v>866</v>
      </c>
      <c r="B1852" t="s">
        <v>867</v>
      </c>
      <c r="C1852" t="s">
        <v>1329</v>
      </c>
      <c r="D1852" t="s">
        <v>6073</v>
      </c>
      <c r="E1852" t="s">
        <v>2369</v>
      </c>
      <c r="F1852" t="s">
        <v>2370</v>
      </c>
      <c r="G1852">
        <v>100.3</v>
      </c>
    </row>
    <row r="1853" spans="1:7" x14ac:dyDescent="0.3">
      <c r="A1853" t="s">
        <v>866</v>
      </c>
      <c r="B1853" t="s">
        <v>867</v>
      </c>
      <c r="C1853" t="s">
        <v>1329</v>
      </c>
      <c r="D1853" t="s">
        <v>6075</v>
      </c>
      <c r="E1853" t="s">
        <v>2369</v>
      </c>
      <c r="F1853" t="s">
        <v>2370</v>
      </c>
      <c r="G1853">
        <v>102.6</v>
      </c>
    </row>
    <row r="1854" spans="1:7" x14ac:dyDescent="0.3">
      <c r="A1854" t="s">
        <v>866</v>
      </c>
      <c r="B1854" t="s">
        <v>867</v>
      </c>
      <c r="C1854" t="s">
        <v>1329</v>
      </c>
      <c r="D1854" t="s">
        <v>5719</v>
      </c>
      <c r="E1854" t="s">
        <v>2369</v>
      </c>
      <c r="F1854" t="s">
        <v>2370</v>
      </c>
      <c r="G1854">
        <v>101.6</v>
      </c>
    </row>
    <row r="1855" spans="1:7" x14ac:dyDescent="0.3">
      <c r="A1855" t="s">
        <v>866</v>
      </c>
      <c r="B1855" t="s">
        <v>867</v>
      </c>
      <c r="C1855" t="s">
        <v>1329</v>
      </c>
      <c r="D1855" t="s">
        <v>6076</v>
      </c>
      <c r="E1855" t="s">
        <v>2369</v>
      </c>
      <c r="F1855" t="s">
        <v>2370</v>
      </c>
      <c r="G1855">
        <v>110.8</v>
      </c>
    </row>
    <row r="1856" spans="1:7" x14ac:dyDescent="0.3">
      <c r="A1856" t="s">
        <v>866</v>
      </c>
      <c r="B1856" t="s">
        <v>867</v>
      </c>
      <c r="C1856" t="s">
        <v>1329</v>
      </c>
      <c r="D1856" t="s">
        <v>5720</v>
      </c>
      <c r="E1856" t="s">
        <v>2369</v>
      </c>
      <c r="F1856" t="s">
        <v>2370</v>
      </c>
      <c r="G1856">
        <v>110.6</v>
      </c>
    </row>
    <row r="1857" spans="1:7" x14ac:dyDescent="0.3">
      <c r="A1857" t="s">
        <v>866</v>
      </c>
      <c r="B1857" t="s">
        <v>867</v>
      </c>
      <c r="C1857" t="s">
        <v>1329</v>
      </c>
      <c r="D1857" t="s">
        <v>5721</v>
      </c>
      <c r="E1857" t="s">
        <v>2369</v>
      </c>
      <c r="F1857" t="s">
        <v>2370</v>
      </c>
      <c r="G1857">
        <v>110.8</v>
      </c>
    </row>
    <row r="1858" spans="1:7" x14ac:dyDescent="0.3">
      <c r="A1858" t="s">
        <v>866</v>
      </c>
      <c r="B1858" t="s">
        <v>867</v>
      </c>
      <c r="C1858" t="s">
        <v>1329</v>
      </c>
      <c r="D1858" t="s">
        <v>5722</v>
      </c>
      <c r="E1858" t="s">
        <v>2369</v>
      </c>
      <c r="F1858" t="s">
        <v>2370</v>
      </c>
      <c r="G1858">
        <v>111.1</v>
      </c>
    </row>
    <row r="1859" spans="1:7" x14ac:dyDescent="0.3">
      <c r="A1859" t="s">
        <v>866</v>
      </c>
      <c r="B1859" t="s">
        <v>867</v>
      </c>
      <c r="C1859" t="s">
        <v>1329</v>
      </c>
      <c r="D1859" t="s">
        <v>6077</v>
      </c>
      <c r="E1859" t="s">
        <v>2369</v>
      </c>
      <c r="F1859" t="s">
        <v>2370</v>
      </c>
      <c r="G1859">
        <v>111.3</v>
      </c>
    </row>
    <row r="1860" spans="1:7" x14ac:dyDescent="0.3">
      <c r="A1860" t="s">
        <v>866</v>
      </c>
      <c r="B1860" t="s">
        <v>867</v>
      </c>
      <c r="C1860" t="s">
        <v>1329</v>
      </c>
      <c r="D1860" t="s">
        <v>6078</v>
      </c>
      <c r="E1860" t="s">
        <v>2369</v>
      </c>
      <c r="F1860" t="s">
        <v>2370</v>
      </c>
      <c r="G1860">
        <v>109.3</v>
      </c>
    </row>
    <row r="1861" spans="1:7" x14ac:dyDescent="0.3">
      <c r="A1861" t="s">
        <v>866</v>
      </c>
      <c r="B1861" t="s">
        <v>867</v>
      </c>
      <c r="C1861" t="s">
        <v>1329</v>
      </c>
      <c r="D1861" t="s">
        <v>6079</v>
      </c>
      <c r="E1861" t="s">
        <v>2369</v>
      </c>
      <c r="F1861" t="s">
        <v>2370</v>
      </c>
      <c r="G1861">
        <v>110.8</v>
      </c>
    </row>
    <row r="1862" spans="1:7" x14ac:dyDescent="0.3">
      <c r="A1862" t="s">
        <v>866</v>
      </c>
      <c r="B1862" t="s">
        <v>867</v>
      </c>
      <c r="C1862" t="s">
        <v>1329</v>
      </c>
      <c r="D1862" t="s">
        <v>5723</v>
      </c>
      <c r="E1862" t="s">
        <v>2369</v>
      </c>
      <c r="F1862" t="s">
        <v>2370</v>
      </c>
      <c r="G1862">
        <v>111</v>
      </c>
    </row>
    <row r="1863" spans="1:7" x14ac:dyDescent="0.3">
      <c r="A1863" t="s">
        <v>866</v>
      </c>
      <c r="B1863" t="s">
        <v>867</v>
      </c>
      <c r="C1863" t="s">
        <v>1329</v>
      </c>
      <c r="D1863" t="s">
        <v>5226</v>
      </c>
      <c r="E1863" t="s">
        <v>2369</v>
      </c>
      <c r="F1863" t="s">
        <v>2370</v>
      </c>
      <c r="G1863">
        <v>110.6</v>
      </c>
    </row>
    <row r="1864" spans="1:7" x14ac:dyDescent="0.3">
      <c r="A1864" t="s">
        <v>866</v>
      </c>
      <c r="B1864" t="s">
        <v>867</v>
      </c>
      <c r="C1864" t="s">
        <v>1329</v>
      </c>
      <c r="D1864" t="s">
        <v>5228</v>
      </c>
      <c r="E1864" t="s">
        <v>2369</v>
      </c>
      <c r="F1864" t="s">
        <v>2370</v>
      </c>
      <c r="G1864">
        <v>135.1</v>
      </c>
    </row>
    <row r="1865" spans="1:7" x14ac:dyDescent="0.3">
      <c r="A1865" t="s">
        <v>866</v>
      </c>
      <c r="B1865" t="s">
        <v>867</v>
      </c>
      <c r="C1865" t="s">
        <v>1329</v>
      </c>
      <c r="D1865" t="s">
        <v>5724</v>
      </c>
      <c r="E1865" t="s">
        <v>1324</v>
      </c>
      <c r="F1865" t="s">
        <v>1325</v>
      </c>
      <c r="G1865">
        <v>89.3</v>
      </c>
    </row>
    <row r="1866" spans="1:7" x14ac:dyDescent="0.3">
      <c r="A1866" t="s">
        <v>866</v>
      </c>
      <c r="B1866" t="s">
        <v>867</v>
      </c>
      <c r="C1866" t="s">
        <v>1329</v>
      </c>
      <c r="D1866" t="s">
        <v>5725</v>
      </c>
      <c r="E1866" t="s">
        <v>1324</v>
      </c>
      <c r="F1866" t="s">
        <v>1325</v>
      </c>
      <c r="G1866">
        <v>89.5</v>
      </c>
    </row>
    <row r="1867" spans="1:7" x14ac:dyDescent="0.3">
      <c r="A1867" t="s">
        <v>866</v>
      </c>
      <c r="B1867" t="s">
        <v>867</v>
      </c>
      <c r="C1867" t="s">
        <v>1329</v>
      </c>
      <c r="D1867" t="s">
        <v>5727</v>
      </c>
      <c r="E1867" t="s">
        <v>1324</v>
      </c>
      <c r="F1867" t="s">
        <v>1325</v>
      </c>
      <c r="G1867">
        <v>89.3</v>
      </c>
    </row>
    <row r="1868" spans="1:7" x14ac:dyDescent="0.3">
      <c r="A1868" t="s">
        <v>866</v>
      </c>
      <c r="B1868" t="s">
        <v>867</v>
      </c>
      <c r="C1868" t="s">
        <v>1329</v>
      </c>
      <c r="D1868" t="s">
        <v>5728</v>
      </c>
      <c r="E1868" t="s">
        <v>1324</v>
      </c>
      <c r="F1868" t="s">
        <v>1325</v>
      </c>
      <c r="G1868">
        <v>89.3</v>
      </c>
    </row>
    <row r="1869" spans="1:7" x14ac:dyDescent="0.3">
      <c r="A1869" t="s">
        <v>866</v>
      </c>
      <c r="B1869" t="s">
        <v>867</v>
      </c>
      <c r="C1869" t="s">
        <v>1329</v>
      </c>
      <c r="D1869" t="s">
        <v>5729</v>
      </c>
      <c r="E1869" t="s">
        <v>1324</v>
      </c>
      <c r="F1869" t="s">
        <v>1325</v>
      </c>
      <c r="G1869">
        <v>89.7</v>
      </c>
    </row>
    <row r="1870" spans="1:7" x14ac:dyDescent="0.3">
      <c r="A1870" t="s">
        <v>866</v>
      </c>
      <c r="B1870" t="s">
        <v>867</v>
      </c>
      <c r="C1870" t="s">
        <v>1329</v>
      </c>
      <c r="D1870" t="s">
        <v>5730</v>
      </c>
      <c r="E1870" t="s">
        <v>1324</v>
      </c>
      <c r="F1870" t="s">
        <v>1325</v>
      </c>
      <c r="G1870">
        <v>90.5</v>
      </c>
    </row>
    <row r="1871" spans="1:7" x14ac:dyDescent="0.3">
      <c r="A1871" t="s">
        <v>866</v>
      </c>
      <c r="B1871" t="s">
        <v>867</v>
      </c>
      <c r="C1871" t="s">
        <v>1329</v>
      </c>
      <c r="D1871" t="s">
        <v>5731</v>
      </c>
      <c r="E1871" t="s">
        <v>1324</v>
      </c>
      <c r="F1871" t="s">
        <v>1325</v>
      </c>
      <c r="G1871">
        <v>98.3</v>
      </c>
    </row>
    <row r="1872" spans="1:7" x14ac:dyDescent="0.3">
      <c r="A1872" t="s">
        <v>866</v>
      </c>
      <c r="B1872" t="s">
        <v>867</v>
      </c>
      <c r="C1872" t="s">
        <v>1329</v>
      </c>
      <c r="D1872" t="s">
        <v>5732</v>
      </c>
      <c r="E1872" t="s">
        <v>1324</v>
      </c>
      <c r="F1872" t="s">
        <v>1325</v>
      </c>
      <c r="G1872">
        <v>98.1</v>
      </c>
    </row>
    <row r="1873" spans="1:7" x14ac:dyDescent="0.3">
      <c r="A1873" t="s">
        <v>866</v>
      </c>
      <c r="B1873" t="s">
        <v>867</v>
      </c>
      <c r="C1873" t="s">
        <v>1329</v>
      </c>
      <c r="D1873" t="s">
        <v>5733</v>
      </c>
      <c r="E1873" t="s">
        <v>1324</v>
      </c>
      <c r="F1873" t="s">
        <v>1325</v>
      </c>
      <c r="G1873">
        <v>98</v>
      </c>
    </row>
    <row r="1874" spans="1:7" x14ac:dyDescent="0.3">
      <c r="A1874" t="s">
        <v>866</v>
      </c>
      <c r="B1874" t="s">
        <v>867</v>
      </c>
      <c r="C1874" t="s">
        <v>1329</v>
      </c>
      <c r="D1874" t="s">
        <v>5734</v>
      </c>
      <c r="E1874" t="s">
        <v>1324</v>
      </c>
      <c r="F1874" t="s">
        <v>1325</v>
      </c>
      <c r="G1874">
        <v>98.3</v>
      </c>
    </row>
    <row r="1875" spans="1:7" x14ac:dyDescent="0.3">
      <c r="A1875" t="s">
        <v>866</v>
      </c>
      <c r="B1875" t="s">
        <v>867</v>
      </c>
      <c r="C1875" t="s">
        <v>1329</v>
      </c>
      <c r="D1875" t="s">
        <v>5735</v>
      </c>
      <c r="E1875" t="s">
        <v>1324</v>
      </c>
      <c r="F1875" t="s">
        <v>1325</v>
      </c>
      <c r="G1875">
        <v>98.3</v>
      </c>
    </row>
    <row r="1876" spans="1:7" x14ac:dyDescent="0.3">
      <c r="A1876" t="s">
        <v>866</v>
      </c>
      <c r="B1876" t="s">
        <v>867</v>
      </c>
      <c r="C1876" t="s">
        <v>1329</v>
      </c>
      <c r="D1876" t="s">
        <v>5736</v>
      </c>
      <c r="E1876" t="s">
        <v>1324</v>
      </c>
      <c r="F1876" t="s">
        <v>1325</v>
      </c>
      <c r="G1876">
        <v>99</v>
      </c>
    </row>
    <row r="1877" spans="1:7" x14ac:dyDescent="0.3">
      <c r="A1877" t="s">
        <v>866</v>
      </c>
      <c r="B1877" t="s">
        <v>867</v>
      </c>
      <c r="C1877" t="s">
        <v>1329</v>
      </c>
      <c r="D1877" t="s">
        <v>5737</v>
      </c>
      <c r="E1877" t="s">
        <v>1324</v>
      </c>
      <c r="F1877" t="s">
        <v>1325</v>
      </c>
      <c r="G1877">
        <v>100</v>
      </c>
    </row>
    <row r="1878" spans="1:7" x14ac:dyDescent="0.3">
      <c r="A1878" t="s">
        <v>866</v>
      </c>
      <c r="B1878" t="s">
        <v>867</v>
      </c>
      <c r="C1878" t="s">
        <v>1329</v>
      </c>
      <c r="D1878" t="s">
        <v>5738</v>
      </c>
      <c r="E1878" t="s">
        <v>1324</v>
      </c>
      <c r="F1878" t="s">
        <v>1325</v>
      </c>
      <c r="G1878">
        <v>134.5</v>
      </c>
    </row>
    <row r="1879" spans="1:7" x14ac:dyDescent="0.3">
      <c r="A1879" t="s">
        <v>866</v>
      </c>
      <c r="B1879" t="s">
        <v>867</v>
      </c>
      <c r="C1879" t="s">
        <v>1329</v>
      </c>
      <c r="D1879" t="s">
        <v>5229</v>
      </c>
      <c r="E1879" t="s">
        <v>2369</v>
      </c>
      <c r="F1879" t="s">
        <v>2370</v>
      </c>
      <c r="G1879">
        <v>133.80000000000001</v>
      </c>
    </row>
    <row r="1880" spans="1:7" x14ac:dyDescent="0.3">
      <c r="A1880" t="s">
        <v>866</v>
      </c>
      <c r="B1880" t="s">
        <v>867</v>
      </c>
      <c r="C1880" t="s">
        <v>1329</v>
      </c>
      <c r="D1880" t="s">
        <v>5230</v>
      </c>
      <c r="E1880" t="s">
        <v>2369</v>
      </c>
      <c r="F1880" t="s">
        <v>2370</v>
      </c>
      <c r="G1880">
        <v>104.2</v>
      </c>
    </row>
    <row r="1881" spans="1:7" x14ac:dyDescent="0.3">
      <c r="A1881" t="s">
        <v>866</v>
      </c>
      <c r="B1881" t="s">
        <v>867</v>
      </c>
      <c r="C1881" t="s">
        <v>1329</v>
      </c>
      <c r="D1881" t="s">
        <v>5231</v>
      </c>
      <c r="E1881" t="s">
        <v>2369</v>
      </c>
      <c r="F1881" t="s">
        <v>2370</v>
      </c>
      <c r="G1881">
        <v>120</v>
      </c>
    </row>
    <row r="1882" spans="1:7" x14ac:dyDescent="0.3">
      <c r="A1882" t="s">
        <v>866</v>
      </c>
      <c r="B1882" t="s">
        <v>867</v>
      </c>
      <c r="C1882" t="s">
        <v>1329</v>
      </c>
      <c r="D1882" t="s">
        <v>5232</v>
      </c>
      <c r="E1882" t="s">
        <v>2369</v>
      </c>
      <c r="F1882" t="s">
        <v>2370</v>
      </c>
      <c r="G1882">
        <v>120</v>
      </c>
    </row>
    <row r="1883" spans="1:7" x14ac:dyDescent="0.3">
      <c r="A1883" t="s">
        <v>866</v>
      </c>
      <c r="B1883" t="s">
        <v>867</v>
      </c>
      <c r="C1883" t="s">
        <v>1329</v>
      </c>
      <c r="D1883" t="s">
        <v>5233</v>
      </c>
      <c r="E1883" t="s">
        <v>2369</v>
      </c>
      <c r="F1883" t="s">
        <v>2370</v>
      </c>
      <c r="G1883">
        <v>106.6</v>
      </c>
    </row>
    <row r="1884" spans="1:7" x14ac:dyDescent="0.3">
      <c r="A1884" t="s">
        <v>866</v>
      </c>
      <c r="B1884" t="s">
        <v>867</v>
      </c>
      <c r="C1884" t="s">
        <v>1329</v>
      </c>
      <c r="D1884" t="s">
        <v>5234</v>
      </c>
      <c r="E1884" t="s">
        <v>2369</v>
      </c>
      <c r="F1884" t="s">
        <v>2370</v>
      </c>
      <c r="G1884">
        <v>120</v>
      </c>
    </row>
    <row r="1885" spans="1:7" x14ac:dyDescent="0.3">
      <c r="A1885" t="s">
        <v>866</v>
      </c>
      <c r="B1885" t="s">
        <v>867</v>
      </c>
      <c r="C1885" t="s">
        <v>1329</v>
      </c>
      <c r="D1885" t="s">
        <v>5235</v>
      </c>
      <c r="E1885" t="s">
        <v>2369</v>
      </c>
      <c r="F1885" t="s">
        <v>2370</v>
      </c>
      <c r="G1885">
        <v>120</v>
      </c>
    </row>
    <row r="1886" spans="1:7" x14ac:dyDescent="0.3">
      <c r="A1886" t="s">
        <v>866</v>
      </c>
      <c r="B1886" t="s">
        <v>867</v>
      </c>
      <c r="C1886" t="s">
        <v>1329</v>
      </c>
      <c r="D1886" t="s">
        <v>5236</v>
      </c>
      <c r="E1886" t="s">
        <v>2369</v>
      </c>
      <c r="F1886" t="s">
        <v>2370</v>
      </c>
      <c r="G1886">
        <v>105.5</v>
      </c>
    </row>
    <row r="1887" spans="1:7" x14ac:dyDescent="0.3">
      <c r="A1887" t="s">
        <v>866</v>
      </c>
      <c r="B1887" t="s">
        <v>867</v>
      </c>
      <c r="C1887" t="s">
        <v>1329</v>
      </c>
      <c r="D1887" t="s">
        <v>5237</v>
      </c>
      <c r="E1887" t="s">
        <v>2369</v>
      </c>
      <c r="F1887" t="s">
        <v>2370</v>
      </c>
      <c r="G1887">
        <v>105.8</v>
      </c>
    </row>
    <row r="1888" spans="1:7" x14ac:dyDescent="0.3">
      <c r="A1888" t="s">
        <v>866</v>
      </c>
      <c r="B1888" t="s">
        <v>867</v>
      </c>
      <c r="C1888" t="s">
        <v>1329</v>
      </c>
      <c r="D1888" t="s">
        <v>5239</v>
      </c>
      <c r="E1888" t="s">
        <v>2369</v>
      </c>
      <c r="F1888" t="s">
        <v>2370</v>
      </c>
      <c r="G1888">
        <v>120</v>
      </c>
    </row>
    <row r="1889" spans="1:7" x14ac:dyDescent="0.3">
      <c r="A1889" t="s">
        <v>866</v>
      </c>
      <c r="B1889" t="s">
        <v>867</v>
      </c>
      <c r="C1889" t="s">
        <v>1329</v>
      </c>
      <c r="D1889" t="s">
        <v>5240</v>
      </c>
      <c r="E1889" t="s">
        <v>2369</v>
      </c>
      <c r="F1889" t="s">
        <v>2370</v>
      </c>
      <c r="G1889">
        <v>106</v>
      </c>
    </row>
    <row r="1890" spans="1:7" x14ac:dyDescent="0.3">
      <c r="A1890" t="s">
        <v>866</v>
      </c>
      <c r="B1890" t="s">
        <v>867</v>
      </c>
      <c r="C1890" t="s">
        <v>1329</v>
      </c>
      <c r="D1890" t="s">
        <v>5241</v>
      </c>
      <c r="E1890" t="s">
        <v>2369</v>
      </c>
      <c r="F1890" t="s">
        <v>2370</v>
      </c>
      <c r="G1890">
        <v>104.8</v>
      </c>
    </row>
    <row r="1891" spans="1:7" x14ac:dyDescent="0.3">
      <c r="A1891" t="s">
        <v>866</v>
      </c>
      <c r="B1891" t="s">
        <v>867</v>
      </c>
      <c r="C1891" t="s">
        <v>1329</v>
      </c>
      <c r="D1891" t="s">
        <v>5242</v>
      </c>
      <c r="E1891" t="s">
        <v>2369</v>
      </c>
      <c r="F1891" t="s">
        <v>2370</v>
      </c>
      <c r="G1891">
        <v>120</v>
      </c>
    </row>
    <row r="1892" spans="1:7" x14ac:dyDescent="0.3">
      <c r="A1892" t="s">
        <v>866</v>
      </c>
      <c r="B1892" t="s">
        <v>867</v>
      </c>
      <c r="C1892" t="s">
        <v>1329</v>
      </c>
      <c r="D1892" t="s">
        <v>5243</v>
      </c>
      <c r="E1892" t="s">
        <v>2369</v>
      </c>
      <c r="F1892" t="s">
        <v>2370</v>
      </c>
      <c r="G1892">
        <v>150</v>
      </c>
    </row>
    <row r="1893" spans="1:7" x14ac:dyDescent="0.3">
      <c r="A1893" t="s">
        <v>866</v>
      </c>
      <c r="B1893" t="s">
        <v>867</v>
      </c>
      <c r="C1893" t="s">
        <v>1329</v>
      </c>
      <c r="D1893" t="s">
        <v>5244</v>
      </c>
      <c r="E1893" t="s">
        <v>2369</v>
      </c>
      <c r="F1893" t="s">
        <v>2370</v>
      </c>
      <c r="G1893">
        <v>150</v>
      </c>
    </row>
    <row r="1894" spans="1:7" x14ac:dyDescent="0.3">
      <c r="A1894" t="s">
        <v>866</v>
      </c>
      <c r="B1894" t="s">
        <v>867</v>
      </c>
      <c r="C1894" t="s">
        <v>1329</v>
      </c>
      <c r="D1894" t="s">
        <v>5245</v>
      </c>
      <c r="E1894" t="s">
        <v>2369</v>
      </c>
      <c r="F1894" t="s">
        <v>2370</v>
      </c>
      <c r="G1894">
        <v>150</v>
      </c>
    </row>
    <row r="1895" spans="1:7" x14ac:dyDescent="0.3">
      <c r="A1895" t="s">
        <v>866</v>
      </c>
      <c r="B1895" t="s">
        <v>867</v>
      </c>
      <c r="C1895" t="s">
        <v>1329</v>
      </c>
      <c r="D1895" t="s">
        <v>5246</v>
      </c>
      <c r="E1895" t="s">
        <v>2369</v>
      </c>
      <c r="F1895" t="s">
        <v>2370</v>
      </c>
      <c r="G1895">
        <v>150</v>
      </c>
    </row>
    <row r="1896" spans="1:7" x14ac:dyDescent="0.3">
      <c r="A1896" t="s">
        <v>866</v>
      </c>
      <c r="B1896" t="s">
        <v>867</v>
      </c>
      <c r="C1896" t="s">
        <v>1329</v>
      </c>
      <c r="D1896" t="s">
        <v>5247</v>
      </c>
      <c r="E1896" t="s">
        <v>2369</v>
      </c>
      <c r="F1896" t="s">
        <v>2370</v>
      </c>
      <c r="G1896">
        <v>139</v>
      </c>
    </row>
    <row r="1897" spans="1:7" x14ac:dyDescent="0.3">
      <c r="A1897" t="s">
        <v>866</v>
      </c>
      <c r="B1897" t="s">
        <v>867</v>
      </c>
      <c r="C1897" t="s">
        <v>1329</v>
      </c>
      <c r="D1897" t="s">
        <v>5248</v>
      </c>
      <c r="E1897" t="s">
        <v>2369</v>
      </c>
      <c r="F1897" t="s">
        <v>2370</v>
      </c>
      <c r="G1897">
        <v>138.9</v>
      </c>
    </row>
    <row r="1898" spans="1:7" x14ac:dyDescent="0.3">
      <c r="A1898" t="s">
        <v>866</v>
      </c>
      <c r="B1898" t="s">
        <v>867</v>
      </c>
      <c r="C1898" t="s">
        <v>1329</v>
      </c>
      <c r="D1898" t="s">
        <v>5249</v>
      </c>
      <c r="E1898" t="s">
        <v>2369</v>
      </c>
      <c r="F1898" t="s">
        <v>2370</v>
      </c>
      <c r="G1898">
        <v>150</v>
      </c>
    </row>
    <row r="1899" spans="1:7" x14ac:dyDescent="0.3">
      <c r="A1899" t="s">
        <v>866</v>
      </c>
      <c r="B1899" t="s">
        <v>867</v>
      </c>
      <c r="C1899" t="s">
        <v>1329</v>
      </c>
      <c r="D1899" t="s">
        <v>5250</v>
      </c>
      <c r="E1899" t="s">
        <v>2369</v>
      </c>
      <c r="F1899" t="s">
        <v>2370</v>
      </c>
      <c r="G1899">
        <v>138.6</v>
      </c>
    </row>
    <row r="1900" spans="1:7" x14ac:dyDescent="0.3">
      <c r="A1900" t="s">
        <v>866</v>
      </c>
      <c r="B1900" t="s">
        <v>867</v>
      </c>
      <c r="C1900" t="s">
        <v>1329</v>
      </c>
      <c r="D1900" t="s">
        <v>5251</v>
      </c>
      <c r="E1900" t="s">
        <v>2369</v>
      </c>
      <c r="F1900" t="s">
        <v>2370</v>
      </c>
      <c r="G1900">
        <v>150</v>
      </c>
    </row>
    <row r="1901" spans="1:7" x14ac:dyDescent="0.3">
      <c r="A1901" t="s">
        <v>866</v>
      </c>
      <c r="B1901" t="s">
        <v>867</v>
      </c>
      <c r="C1901" t="s">
        <v>1329</v>
      </c>
      <c r="D1901" t="s">
        <v>5252</v>
      </c>
      <c r="E1901" t="s">
        <v>2369</v>
      </c>
      <c r="F1901" t="s">
        <v>2370</v>
      </c>
      <c r="G1901">
        <v>150</v>
      </c>
    </row>
    <row r="1902" spans="1:7" x14ac:dyDescent="0.3">
      <c r="A1902" t="s">
        <v>866</v>
      </c>
      <c r="B1902" t="s">
        <v>867</v>
      </c>
      <c r="C1902" t="s">
        <v>1329</v>
      </c>
      <c r="D1902" t="s">
        <v>5253</v>
      </c>
      <c r="E1902" t="s">
        <v>2369</v>
      </c>
      <c r="F1902" t="s">
        <v>2370</v>
      </c>
      <c r="G1902">
        <v>150</v>
      </c>
    </row>
    <row r="1903" spans="1:7" x14ac:dyDescent="0.3">
      <c r="A1903" t="s">
        <v>866</v>
      </c>
      <c r="B1903" t="s">
        <v>867</v>
      </c>
      <c r="C1903" t="s">
        <v>1329</v>
      </c>
      <c r="D1903" t="s">
        <v>2787</v>
      </c>
      <c r="E1903" t="s">
        <v>1324</v>
      </c>
      <c r="F1903" t="s">
        <v>1325</v>
      </c>
      <c r="G1903">
        <v>125</v>
      </c>
    </row>
    <row r="1904" spans="1:7" x14ac:dyDescent="0.3">
      <c r="A1904" t="s">
        <v>866</v>
      </c>
      <c r="B1904" t="s">
        <v>867</v>
      </c>
      <c r="C1904" t="s">
        <v>1329</v>
      </c>
      <c r="D1904" t="s">
        <v>2789</v>
      </c>
      <c r="E1904" t="s">
        <v>1324</v>
      </c>
      <c r="F1904" t="s">
        <v>1325</v>
      </c>
      <c r="G1904">
        <v>125</v>
      </c>
    </row>
    <row r="1905" spans="1:7" x14ac:dyDescent="0.3">
      <c r="A1905" t="s">
        <v>866</v>
      </c>
      <c r="B1905" t="s">
        <v>867</v>
      </c>
      <c r="C1905" t="s">
        <v>1329</v>
      </c>
      <c r="D1905" t="s">
        <v>2790</v>
      </c>
      <c r="E1905" t="s">
        <v>1324</v>
      </c>
      <c r="F1905" t="s">
        <v>1325</v>
      </c>
      <c r="G1905">
        <v>125</v>
      </c>
    </row>
    <row r="1906" spans="1:7" x14ac:dyDescent="0.3">
      <c r="A1906" t="s">
        <v>866</v>
      </c>
      <c r="B1906" t="s">
        <v>867</v>
      </c>
      <c r="C1906" t="s">
        <v>1329</v>
      </c>
      <c r="D1906" t="s">
        <v>2791</v>
      </c>
      <c r="E1906" t="s">
        <v>1324</v>
      </c>
      <c r="F1906" t="s">
        <v>1325</v>
      </c>
      <c r="G1906">
        <v>125</v>
      </c>
    </row>
    <row r="1907" spans="1:7" x14ac:dyDescent="0.3">
      <c r="A1907" t="s">
        <v>866</v>
      </c>
      <c r="B1907" t="s">
        <v>867</v>
      </c>
      <c r="C1907" t="s">
        <v>1329</v>
      </c>
      <c r="D1907" t="s">
        <v>2792</v>
      </c>
      <c r="E1907" t="s">
        <v>1324</v>
      </c>
      <c r="F1907" t="s">
        <v>1325</v>
      </c>
      <c r="G1907">
        <v>125</v>
      </c>
    </row>
    <row r="1908" spans="1:7" x14ac:dyDescent="0.3">
      <c r="A1908" t="s">
        <v>866</v>
      </c>
      <c r="B1908" t="s">
        <v>867</v>
      </c>
      <c r="C1908" t="s">
        <v>1329</v>
      </c>
      <c r="D1908" t="s">
        <v>2793</v>
      </c>
      <c r="E1908" t="s">
        <v>1324</v>
      </c>
      <c r="F1908" t="s">
        <v>1325</v>
      </c>
      <c r="G1908">
        <v>125</v>
      </c>
    </row>
    <row r="1909" spans="1:7" x14ac:dyDescent="0.3">
      <c r="A1909" t="s">
        <v>866</v>
      </c>
      <c r="B1909" t="s">
        <v>867</v>
      </c>
      <c r="C1909" t="s">
        <v>1329</v>
      </c>
      <c r="D1909" t="s">
        <v>2794</v>
      </c>
      <c r="E1909" t="s">
        <v>1324</v>
      </c>
      <c r="F1909" t="s">
        <v>1325</v>
      </c>
      <c r="G1909">
        <v>125</v>
      </c>
    </row>
    <row r="1910" spans="1:7" x14ac:dyDescent="0.3">
      <c r="A1910" t="s">
        <v>866</v>
      </c>
      <c r="B1910" t="s">
        <v>867</v>
      </c>
      <c r="C1910" t="s">
        <v>1329</v>
      </c>
      <c r="D1910" t="s">
        <v>2795</v>
      </c>
      <c r="E1910" t="s">
        <v>1324</v>
      </c>
      <c r="F1910" t="s">
        <v>1325</v>
      </c>
      <c r="G1910">
        <v>125</v>
      </c>
    </row>
    <row r="1911" spans="1:7" x14ac:dyDescent="0.3">
      <c r="A1911" t="s">
        <v>866</v>
      </c>
      <c r="B1911" t="s">
        <v>867</v>
      </c>
      <c r="C1911" t="s">
        <v>1329</v>
      </c>
      <c r="D1911" t="s">
        <v>2796</v>
      </c>
      <c r="E1911" t="s">
        <v>1324</v>
      </c>
      <c r="F1911" t="s">
        <v>1325</v>
      </c>
      <c r="G1911">
        <v>161</v>
      </c>
    </row>
    <row r="1912" spans="1:7" x14ac:dyDescent="0.3">
      <c r="A1912" t="s">
        <v>866</v>
      </c>
      <c r="B1912" t="s">
        <v>867</v>
      </c>
      <c r="C1912" t="s">
        <v>1329</v>
      </c>
      <c r="D1912" t="s">
        <v>2797</v>
      </c>
      <c r="E1912" t="s">
        <v>1324</v>
      </c>
      <c r="F1912" t="s">
        <v>1325</v>
      </c>
      <c r="G1912">
        <v>165</v>
      </c>
    </row>
    <row r="1913" spans="1:7" x14ac:dyDescent="0.3">
      <c r="A1913" t="s">
        <v>866</v>
      </c>
      <c r="B1913" t="s">
        <v>867</v>
      </c>
      <c r="C1913" t="s">
        <v>1329</v>
      </c>
      <c r="D1913" t="s">
        <v>2798</v>
      </c>
      <c r="E1913" t="s">
        <v>1324</v>
      </c>
      <c r="F1913" t="s">
        <v>1325</v>
      </c>
      <c r="G1913">
        <v>166</v>
      </c>
    </row>
    <row r="1914" spans="1:7" x14ac:dyDescent="0.3">
      <c r="A1914" t="s">
        <v>866</v>
      </c>
      <c r="B1914" t="s">
        <v>867</v>
      </c>
      <c r="C1914" t="s">
        <v>1329</v>
      </c>
      <c r="D1914" t="s">
        <v>2799</v>
      </c>
      <c r="E1914" t="s">
        <v>1324</v>
      </c>
      <c r="F1914" t="s">
        <v>1325</v>
      </c>
      <c r="G1914">
        <v>164</v>
      </c>
    </row>
    <row r="1915" spans="1:7" x14ac:dyDescent="0.3">
      <c r="A1915" t="s">
        <v>866</v>
      </c>
      <c r="B1915" t="s">
        <v>867</v>
      </c>
      <c r="C1915" t="s">
        <v>1329</v>
      </c>
      <c r="D1915" t="s">
        <v>2800</v>
      </c>
      <c r="E1915" t="s">
        <v>1324</v>
      </c>
      <c r="F1915" t="s">
        <v>1325</v>
      </c>
      <c r="G1915">
        <v>161.69999999999999</v>
      </c>
    </row>
    <row r="1916" spans="1:7" x14ac:dyDescent="0.3">
      <c r="A1916" t="s">
        <v>866</v>
      </c>
      <c r="B1916" t="s">
        <v>867</v>
      </c>
      <c r="C1916" t="s">
        <v>1329</v>
      </c>
      <c r="D1916" t="s">
        <v>2801</v>
      </c>
      <c r="E1916" t="s">
        <v>1324</v>
      </c>
      <c r="F1916" t="s">
        <v>1325</v>
      </c>
      <c r="G1916">
        <v>161</v>
      </c>
    </row>
    <row r="1917" spans="1:7" x14ac:dyDescent="0.3">
      <c r="A1917" t="s">
        <v>866</v>
      </c>
      <c r="B1917" t="s">
        <v>867</v>
      </c>
      <c r="C1917" t="s">
        <v>1329</v>
      </c>
      <c r="D1917" t="s">
        <v>2802</v>
      </c>
      <c r="E1917" t="s">
        <v>1324</v>
      </c>
      <c r="F1917" t="s">
        <v>1325</v>
      </c>
      <c r="G1917">
        <v>161</v>
      </c>
    </row>
    <row r="1918" spans="1:7" x14ac:dyDescent="0.3">
      <c r="A1918" t="s">
        <v>866</v>
      </c>
      <c r="B1918" t="s">
        <v>867</v>
      </c>
      <c r="C1918" t="s">
        <v>1329</v>
      </c>
      <c r="D1918" t="s">
        <v>2803</v>
      </c>
      <c r="E1918" t="s">
        <v>1324</v>
      </c>
      <c r="F1918" t="s">
        <v>1325</v>
      </c>
      <c r="G1918">
        <v>190</v>
      </c>
    </row>
    <row r="1919" spans="1:7" x14ac:dyDescent="0.3">
      <c r="A1919" t="s">
        <v>866</v>
      </c>
      <c r="B1919" t="s">
        <v>867</v>
      </c>
      <c r="C1919" t="s">
        <v>1329</v>
      </c>
      <c r="D1919" t="s">
        <v>2804</v>
      </c>
      <c r="E1919" t="s">
        <v>1324</v>
      </c>
      <c r="F1919" t="s">
        <v>1325</v>
      </c>
      <c r="G1919">
        <v>190</v>
      </c>
    </row>
    <row r="1920" spans="1:7" x14ac:dyDescent="0.3">
      <c r="A1920" t="s">
        <v>866</v>
      </c>
      <c r="B1920" t="s">
        <v>867</v>
      </c>
      <c r="C1920" t="s">
        <v>1329</v>
      </c>
      <c r="D1920" t="s">
        <v>2805</v>
      </c>
      <c r="E1920" t="s">
        <v>1324</v>
      </c>
      <c r="F1920" t="s">
        <v>1325</v>
      </c>
      <c r="G1920">
        <v>190</v>
      </c>
    </row>
    <row r="1921" spans="1:7" x14ac:dyDescent="0.3">
      <c r="A1921" t="s">
        <v>866</v>
      </c>
      <c r="B1921" t="s">
        <v>867</v>
      </c>
      <c r="C1921" t="s">
        <v>1329</v>
      </c>
      <c r="D1921" t="s">
        <v>2806</v>
      </c>
      <c r="E1921" t="s">
        <v>1324</v>
      </c>
      <c r="F1921" t="s">
        <v>1325</v>
      </c>
      <c r="G1921">
        <v>190</v>
      </c>
    </row>
    <row r="1922" spans="1:7" x14ac:dyDescent="0.3">
      <c r="A1922" t="s">
        <v>866</v>
      </c>
      <c r="B1922" t="s">
        <v>867</v>
      </c>
      <c r="C1922" t="s">
        <v>1329</v>
      </c>
      <c r="D1922" t="s">
        <v>2807</v>
      </c>
      <c r="E1922" t="s">
        <v>1324</v>
      </c>
      <c r="F1922" t="s">
        <v>1325</v>
      </c>
      <c r="G1922">
        <v>190</v>
      </c>
    </row>
    <row r="1923" spans="1:7" x14ac:dyDescent="0.3">
      <c r="A1923" t="s">
        <v>866</v>
      </c>
      <c r="B1923" t="s">
        <v>867</v>
      </c>
      <c r="C1923" t="s">
        <v>1329</v>
      </c>
      <c r="D1923" t="s">
        <v>2808</v>
      </c>
      <c r="E1923" t="s">
        <v>1324</v>
      </c>
      <c r="F1923" t="s">
        <v>1325</v>
      </c>
      <c r="G1923">
        <v>190</v>
      </c>
    </row>
    <row r="1924" spans="1:7" x14ac:dyDescent="0.3">
      <c r="A1924" t="s">
        <v>866</v>
      </c>
      <c r="B1924" t="s">
        <v>867</v>
      </c>
      <c r="C1924" t="s">
        <v>1329</v>
      </c>
      <c r="D1924" t="s">
        <v>2809</v>
      </c>
      <c r="E1924" t="s">
        <v>1324</v>
      </c>
      <c r="F1924" t="s">
        <v>1325</v>
      </c>
      <c r="G1924">
        <v>190</v>
      </c>
    </row>
    <row r="1925" spans="1:7" x14ac:dyDescent="0.3">
      <c r="A1925" t="s">
        <v>866</v>
      </c>
      <c r="B1925" t="s">
        <v>867</v>
      </c>
      <c r="C1925" t="s">
        <v>1329</v>
      </c>
      <c r="D1925" t="s">
        <v>2810</v>
      </c>
      <c r="E1925" t="s">
        <v>1324</v>
      </c>
      <c r="F1925" t="s">
        <v>1325</v>
      </c>
      <c r="G1925">
        <v>160</v>
      </c>
    </row>
    <row r="1926" spans="1:7" x14ac:dyDescent="0.3">
      <c r="A1926" t="s">
        <v>866</v>
      </c>
      <c r="B1926" t="s">
        <v>867</v>
      </c>
      <c r="C1926" t="s">
        <v>1329</v>
      </c>
      <c r="D1926" t="s">
        <v>2811</v>
      </c>
      <c r="E1926" t="s">
        <v>1324</v>
      </c>
      <c r="F1926" t="s">
        <v>1325</v>
      </c>
      <c r="G1926">
        <v>160</v>
      </c>
    </row>
    <row r="1927" spans="1:7" x14ac:dyDescent="0.3">
      <c r="A1927" t="s">
        <v>866</v>
      </c>
      <c r="B1927" t="s">
        <v>867</v>
      </c>
      <c r="C1927" t="s">
        <v>1329</v>
      </c>
      <c r="D1927" t="s">
        <v>2812</v>
      </c>
      <c r="E1927" t="s">
        <v>1324</v>
      </c>
      <c r="F1927" t="s">
        <v>1325</v>
      </c>
      <c r="G1927">
        <v>160</v>
      </c>
    </row>
    <row r="1928" spans="1:7" x14ac:dyDescent="0.3">
      <c r="A1928" t="s">
        <v>866</v>
      </c>
      <c r="B1928" t="s">
        <v>867</v>
      </c>
      <c r="C1928" t="s">
        <v>1329</v>
      </c>
      <c r="D1928" t="s">
        <v>2813</v>
      </c>
      <c r="E1928" t="s">
        <v>1324</v>
      </c>
      <c r="F1928" t="s">
        <v>1325</v>
      </c>
      <c r="G1928">
        <v>160</v>
      </c>
    </row>
    <row r="1929" spans="1:7" x14ac:dyDescent="0.3">
      <c r="A1929" t="s">
        <v>866</v>
      </c>
      <c r="B1929" t="s">
        <v>867</v>
      </c>
      <c r="C1929" t="s">
        <v>1329</v>
      </c>
      <c r="D1929" t="s">
        <v>2814</v>
      </c>
      <c r="E1929" t="s">
        <v>1324</v>
      </c>
      <c r="F1929" t="s">
        <v>1325</v>
      </c>
      <c r="G1929">
        <v>160</v>
      </c>
    </row>
    <row r="1930" spans="1:7" x14ac:dyDescent="0.3">
      <c r="A1930" t="s">
        <v>866</v>
      </c>
      <c r="B1930" t="s">
        <v>867</v>
      </c>
      <c r="C1930" t="s">
        <v>1329</v>
      </c>
      <c r="D1930" t="s">
        <v>2815</v>
      </c>
      <c r="E1930" t="s">
        <v>1324</v>
      </c>
      <c r="F1930" t="s">
        <v>1325</v>
      </c>
      <c r="G1930">
        <v>160</v>
      </c>
    </row>
    <row r="1931" spans="1:7" x14ac:dyDescent="0.3">
      <c r="A1931" t="s">
        <v>866</v>
      </c>
      <c r="B1931" t="s">
        <v>867</v>
      </c>
      <c r="C1931" t="s">
        <v>1329</v>
      </c>
      <c r="D1931" t="s">
        <v>2816</v>
      </c>
      <c r="E1931" t="s">
        <v>1324</v>
      </c>
      <c r="F1931" t="s">
        <v>1325</v>
      </c>
      <c r="G1931">
        <v>160</v>
      </c>
    </row>
    <row r="1932" spans="1:7" x14ac:dyDescent="0.3">
      <c r="A1932" t="s">
        <v>866</v>
      </c>
      <c r="B1932" t="s">
        <v>867</v>
      </c>
      <c r="C1932" t="s">
        <v>1329</v>
      </c>
      <c r="D1932" t="s">
        <v>2817</v>
      </c>
      <c r="E1932" t="s">
        <v>1324</v>
      </c>
      <c r="F1932" t="s">
        <v>1325</v>
      </c>
      <c r="G1932">
        <v>166</v>
      </c>
    </row>
    <row r="1933" spans="1:7" x14ac:dyDescent="0.3">
      <c r="A1933" t="s">
        <v>866</v>
      </c>
      <c r="B1933" t="s">
        <v>867</v>
      </c>
      <c r="C1933" t="s">
        <v>1329</v>
      </c>
      <c r="D1933" t="s">
        <v>2818</v>
      </c>
      <c r="E1933" t="s">
        <v>1324</v>
      </c>
      <c r="F1933" t="s">
        <v>1325</v>
      </c>
      <c r="G1933">
        <v>166</v>
      </c>
    </row>
    <row r="1934" spans="1:7" x14ac:dyDescent="0.3">
      <c r="A1934" t="s">
        <v>866</v>
      </c>
      <c r="B1934" t="s">
        <v>867</v>
      </c>
      <c r="C1934" t="s">
        <v>1329</v>
      </c>
      <c r="D1934" t="s">
        <v>2819</v>
      </c>
      <c r="E1934" t="s">
        <v>1324</v>
      </c>
      <c r="F1934" t="s">
        <v>1325</v>
      </c>
      <c r="G1934">
        <v>166</v>
      </c>
    </row>
    <row r="1935" spans="1:7" x14ac:dyDescent="0.3">
      <c r="A1935" t="s">
        <v>866</v>
      </c>
      <c r="B1935" t="s">
        <v>867</v>
      </c>
      <c r="C1935" t="s">
        <v>1329</v>
      </c>
      <c r="D1935" t="s">
        <v>2820</v>
      </c>
      <c r="E1935" t="s">
        <v>1324</v>
      </c>
      <c r="F1935" t="s">
        <v>1325</v>
      </c>
      <c r="G1935">
        <v>166</v>
      </c>
    </row>
    <row r="1936" spans="1:7" x14ac:dyDescent="0.3">
      <c r="A1936" t="s">
        <v>866</v>
      </c>
      <c r="B1936" t="s">
        <v>867</v>
      </c>
      <c r="C1936" t="s">
        <v>1329</v>
      </c>
      <c r="D1936" t="s">
        <v>2821</v>
      </c>
      <c r="E1936" t="s">
        <v>1324</v>
      </c>
      <c r="F1936" t="s">
        <v>1325</v>
      </c>
      <c r="G1936">
        <v>166</v>
      </c>
    </row>
    <row r="1937" spans="1:7" x14ac:dyDescent="0.3">
      <c r="A1937" t="s">
        <v>866</v>
      </c>
      <c r="B1937" t="s">
        <v>867</v>
      </c>
      <c r="C1937" t="s">
        <v>1329</v>
      </c>
      <c r="D1937" t="s">
        <v>2822</v>
      </c>
      <c r="E1937" t="s">
        <v>1324</v>
      </c>
      <c r="F1937" t="s">
        <v>1325</v>
      </c>
      <c r="G1937">
        <v>166</v>
      </c>
    </row>
    <row r="1938" spans="1:7" x14ac:dyDescent="0.3">
      <c r="A1938" t="s">
        <v>866</v>
      </c>
      <c r="B1938" t="s">
        <v>867</v>
      </c>
      <c r="C1938" t="s">
        <v>1329</v>
      </c>
      <c r="D1938" t="s">
        <v>2823</v>
      </c>
      <c r="E1938" t="s">
        <v>1324</v>
      </c>
      <c r="F1938" t="s">
        <v>1325</v>
      </c>
      <c r="G1938">
        <v>166</v>
      </c>
    </row>
    <row r="1939" spans="1:7" x14ac:dyDescent="0.3">
      <c r="A1939" t="s">
        <v>866</v>
      </c>
      <c r="B1939" t="s">
        <v>867</v>
      </c>
      <c r="C1939" t="s">
        <v>1329</v>
      </c>
      <c r="D1939" t="s">
        <v>2824</v>
      </c>
      <c r="E1939" t="s">
        <v>1324</v>
      </c>
      <c r="F1939" t="s">
        <v>1325</v>
      </c>
      <c r="G1939">
        <v>166</v>
      </c>
    </row>
    <row r="1940" spans="1:7" x14ac:dyDescent="0.3">
      <c r="A1940" t="s">
        <v>866</v>
      </c>
      <c r="B1940" t="s">
        <v>867</v>
      </c>
      <c r="C1940" t="s">
        <v>1329</v>
      </c>
      <c r="D1940" t="s">
        <v>2825</v>
      </c>
      <c r="E1940" t="s">
        <v>1324</v>
      </c>
      <c r="F1940" t="s">
        <v>1325</v>
      </c>
      <c r="G1940">
        <v>166</v>
      </c>
    </row>
    <row r="1941" spans="1:7" x14ac:dyDescent="0.3">
      <c r="A1941" t="s">
        <v>866</v>
      </c>
      <c r="B1941" t="s">
        <v>867</v>
      </c>
      <c r="C1941" t="s">
        <v>1329</v>
      </c>
      <c r="D1941" t="s">
        <v>2826</v>
      </c>
      <c r="E1941" t="s">
        <v>1324</v>
      </c>
      <c r="F1941" t="s">
        <v>1325</v>
      </c>
      <c r="G1941">
        <v>156</v>
      </c>
    </row>
    <row r="1942" spans="1:7" x14ac:dyDescent="0.3">
      <c r="A1942" t="s">
        <v>866</v>
      </c>
      <c r="B1942" t="s">
        <v>867</v>
      </c>
      <c r="C1942" t="s">
        <v>1329</v>
      </c>
      <c r="D1942" t="s">
        <v>2827</v>
      </c>
      <c r="E1942" t="s">
        <v>1324</v>
      </c>
      <c r="F1942" t="s">
        <v>1325</v>
      </c>
      <c r="G1942">
        <v>156</v>
      </c>
    </row>
    <row r="1943" spans="1:7" x14ac:dyDescent="0.3">
      <c r="A1943" t="s">
        <v>866</v>
      </c>
      <c r="B1943" t="s">
        <v>867</v>
      </c>
      <c r="C1943" t="s">
        <v>1329</v>
      </c>
      <c r="D1943" t="s">
        <v>2828</v>
      </c>
      <c r="E1943" t="s">
        <v>1324</v>
      </c>
      <c r="F1943" t="s">
        <v>1325</v>
      </c>
      <c r="G1943">
        <v>156</v>
      </c>
    </row>
    <row r="1944" spans="1:7" x14ac:dyDescent="0.3">
      <c r="A1944" t="s">
        <v>866</v>
      </c>
      <c r="B1944" t="s">
        <v>867</v>
      </c>
      <c r="C1944" t="s">
        <v>1329</v>
      </c>
      <c r="D1944" t="s">
        <v>2829</v>
      </c>
      <c r="E1944" t="s">
        <v>1324</v>
      </c>
      <c r="F1944" t="s">
        <v>1325</v>
      </c>
      <c r="G1944">
        <v>156</v>
      </c>
    </row>
    <row r="1945" spans="1:7" x14ac:dyDescent="0.3">
      <c r="A1945" t="s">
        <v>866</v>
      </c>
      <c r="B1945" t="s">
        <v>867</v>
      </c>
      <c r="C1945" t="s">
        <v>1329</v>
      </c>
      <c r="D1945" t="s">
        <v>2830</v>
      </c>
      <c r="E1945" t="s">
        <v>1324</v>
      </c>
      <c r="F1945" t="s">
        <v>1325</v>
      </c>
      <c r="G1945">
        <v>156</v>
      </c>
    </row>
    <row r="1946" spans="1:7" x14ac:dyDescent="0.3">
      <c r="A1946" t="s">
        <v>866</v>
      </c>
      <c r="B1946" t="s">
        <v>867</v>
      </c>
      <c r="C1946" t="s">
        <v>1329</v>
      </c>
      <c r="D1946" t="s">
        <v>2831</v>
      </c>
      <c r="E1946" t="s">
        <v>1324</v>
      </c>
      <c r="F1946" t="s">
        <v>1325</v>
      </c>
      <c r="G1946">
        <v>156</v>
      </c>
    </row>
    <row r="1947" spans="1:7" x14ac:dyDescent="0.3">
      <c r="A1947" t="s">
        <v>866</v>
      </c>
      <c r="B1947" t="s">
        <v>867</v>
      </c>
      <c r="C1947" t="s">
        <v>1329</v>
      </c>
      <c r="D1947" t="s">
        <v>2832</v>
      </c>
      <c r="E1947" t="s">
        <v>1324</v>
      </c>
      <c r="F1947" t="s">
        <v>1325</v>
      </c>
      <c r="G1947">
        <v>156</v>
      </c>
    </row>
    <row r="1948" spans="1:7" x14ac:dyDescent="0.3">
      <c r="A1948" t="s">
        <v>866</v>
      </c>
      <c r="B1948" t="s">
        <v>867</v>
      </c>
      <c r="C1948" t="s">
        <v>1329</v>
      </c>
      <c r="D1948" t="s">
        <v>2833</v>
      </c>
      <c r="E1948" t="s">
        <v>1324</v>
      </c>
      <c r="F1948" t="s">
        <v>1325</v>
      </c>
      <c r="G1948">
        <v>156</v>
      </c>
    </row>
    <row r="1949" spans="1:7" x14ac:dyDescent="0.3">
      <c r="A1949" t="s">
        <v>866</v>
      </c>
      <c r="B1949" t="s">
        <v>867</v>
      </c>
      <c r="C1949" t="s">
        <v>1329</v>
      </c>
      <c r="D1949" t="s">
        <v>2834</v>
      </c>
      <c r="E1949" t="s">
        <v>1324</v>
      </c>
      <c r="F1949" t="s">
        <v>1325</v>
      </c>
      <c r="G1949">
        <v>156</v>
      </c>
    </row>
    <row r="1950" spans="1:7" x14ac:dyDescent="0.3">
      <c r="A1950" t="s">
        <v>866</v>
      </c>
      <c r="B1950" t="s">
        <v>867</v>
      </c>
      <c r="C1950" t="s">
        <v>1329</v>
      </c>
      <c r="D1950" t="s">
        <v>2835</v>
      </c>
      <c r="E1950" t="s">
        <v>1324</v>
      </c>
      <c r="F1950" t="s">
        <v>1325</v>
      </c>
      <c r="G1950">
        <v>161</v>
      </c>
    </row>
    <row r="1951" spans="1:7" x14ac:dyDescent="0.3">
      <c r="A1951" t="s">
        <v>866</v>
      </c>
      <c r="B1951" t="s">
        <v>867</v>
      </c>
      <c r="C1951" t="s">
        <v>1329</v>
      </c>
      <c r="D1951" t="s">
        <v>2836</v>
      </c>
      <c r="E1951" t="s">
        <v>1324</v>
      </c>
      <c r="F1951" t="s">
        <v>1325</v>
      </c>
      <c r="G1951">
        <v>172.7</v>
      </c>
    </row>
    <row r="1952" spans="1:7" x14ac:dyDescent="0.3">
      <c r="A1952" t="s">
        <v>866</v>
      </c>
      <c r="B1952" t="s">
        <v>867</v>
      </c>
      <c r="C1952" t="s">
        <v>1329</v>
      </c>
      <c r="D1952" t="s">
        <v>2837</v>
      </c>
      <c r="E1952" t="s">
        <v>1324</v>
      </c>
      <c r="F1952" t="s">
        <v>1325</v>
      </c>
      <c r="G1952">
        <v>171.9</v>
      </c>
    </row>
    <row r="1953" spans="1:7" x14ac:dyDescent="0.3">
      <c r="A1953" t="s">
        <v>866</v>
      </c>
      <c r="B1953" t="s">
        <v>867</v>
      </c>
      <c r="C1953" t="s">
        <v>1329</v>
      </c>
      <c r="D1953" t="s">
        <v>2838</v>
      </c>
      <c r="E1953" t="s">
        <v>1324</v>
      </c>
      <c r="F1953" t="s">
        <v>1325</v>
      </c>
      <c r="G1953">
        <v>173</v>
      </c>
    </row>
    <row r="1954" spans="1:7" x14ac:dyDescent="0.3">
      <c r="A1954" t="s">
        <v>866</v>
      </c>
      <c r="B1954" t="s">
        <v>867</v>
      </c>
      <c r="C1954" t="s">
        <v>1329</v>
      </c>
      <c r="D1954" t="s">
        <v>2839</v>
      </c>
      <c r="E1954" t="s">
        <v>1324</v>
      </c>
      <c r="F1954" t="s">
        <v>1325</v>
      </c>
      <c r="G1954">
        <v>172.8</v>
      </c>
    </row>
    <row r="1955" spans="1:7" x14ac:dyDescent="0.3">
      <c r="A1955" t="s">
        <v>866</v>
      </c>
      <c r="B1955" t="s">
        <v>867</v>
      </c>
      <c r="C1955" t="s">
        <v>1329</v>
      </c>
      <c r="D1955" t="s">
        <v>2840</v>
      </c>
      <c r="E1955" t="s">
        <v>1324</v>
      </c>
      <c r="F1955" t="s">
        <v>1325</v>
      </c>
      <c r="G1955">
        <v>173.1</v>
      </c>
    </row>
    <row r="1956" spans="1:7" x14ac:dyDescent="0.3">
      <c r="A1956" t="s">
        <v>866</v>
      </c>
      <c r="B1956" t="s">
        <v>867</v>
      </c>
      <c r="C1956" t="s">
        <v>1329</v>
      </c>
      <c r="D1956" t="s">
        <v>2841</v>
      </c>
      <c r="E1956" t="s">
        <v>1324</v>
      </c>
      <c r="F1956" t="s">
        <v>1325</v>
      </c>
      <c r="G1956">
        <v>175.3</v>
      </c>
    </row>
    <row r="1957" spans="1:7" x14ac:dyDescent="0.3">
      <c r="A1957" t="s">
        <v>866</v>
      </c>
      <c r="B1957" t="s">
        <v>867</v>
      </c>
      <c r="C1957" t="s">
        <v>1329</v>
      </c>
      <c r="D1957" t="s">
        <v>2842</v>
      </c>
      <c r="E1957" t="s">
        <v>1324</v>
      </c>
      <c r="F1957" t="s">
        <v>1325</v>
      </c>
      <c r="G1957">
        <v>161</v>
      </c>
    </row>
    <row r="1958" spans="1:7" x14ac:dyDescent="0.3">
      <c r="A1958" t="s">
        <v>866</v>
      </c>
      <c r="B1958" t="s">
        <v>867</v>
      </c>
      <c r="C1958" t="s">
        <v>1329</v>
      </c>
      <c r="D1958" t="s">
        <v>2843</v>
      </c>
      <c r="E1958" t="s">
        <v>1324</v>
      </c>
      <c r="F1958" t="s">
        <v>1325</v>
      </c>
      <c r="G1958">
        <v>161</v>
      </c>
    </row>
    <row r="1959" spans="1:7" x14ac:dyDescent="0.3">
      <c r="A1959" t="s">
        <v>866</v>
      </c>
      <c r="B1959" t="s">
        <v>867</v>
      </c>
      <c r="C1959" t="s">
        <v>1329</v>
      </c>
      <c r="D1959" t="s">
        <v>1566</v>
      </c>
      <c r="E1959" t="s">
        <v>1324</v>
      </c>
      <c r="F1959" t="s">
        <v>1325</v>
      </c>
      <c r="G1959">
        <v>122.429</v>
      </c>
    </row>
    <row r="1960" spans="1:7" x14ac:dyDescent="0.3">
      <c r="A1960" t="s">
        <v>866</v>
      </c>
      <c r="B1960" t="s">
        <v>867</v>
      </c>
      <c r="C1960" t="s">
        <v>1329</v>
      </c>
      <c r="D1960" t="s">
        <v>1569</v>
      </c>
      <c r="E1960" t="s">
        <v>1324</v>
      </c>
      <c r="F1960" t="s">
        <v>1325</v>
      </c>
      <c r="G1960">
        <v>122.429</v>
      </c>
    </row>
    <row r="1961" spans="1:7" x14ac:dyDescent="0.3">
      <c r="A1961" t="s">
        <v>866</v>
      </c>
      <c r="B1961" t="s">
        <v>867</v>
      </c>
      <c r="C1961" t="s">
        <v>1329</v>
      </c>
      <c r="D1961" t="s">
        <v>1570</v>
      </c>
      <c r="E1961" t="s">
        <v>1324</v>
      </c>
      <c r="F1961" t="s">
        <v>1325</v>
      </c>
      <c r="G1961">
        <v>122.429</v>
      </c>
    </row>
    <row r="1962" spans="1:7" x14ac:dyDescent="0.3">
      <c r="A1962" t="s">
        <v>866</v>
      </c>
      <c r="B1962" t="s">
        <v>867</v>
      </c>
      <c r="C1962" t="s">
        <v>1329</v>
      </c>
      <c r="D1962" t="s">
        <v>1571</v>
      </c>
      <c r="E1962" t="s">
        <v>1324</v>
      </c>
      <c r="F1962" t="s">
        <v>1325</v>
      </c>
      <c r="G1962">
        <v>122.429</v>
      </c>
    </row>
    <row r="1963" spans="1:7" x14ac:dyDescent="0.3">
      <c r="A1963" t="s">
        <v>866</v>
      </c>
      <c r="B1963" t="s">
        <v>867</v>
      </c>
      <c r="C1963" t="s">
        <v>1329</v>
      </c>
      <c r="D1963" t="s">
        <v>1572</v>
      </c>
      <c r="E1963" t="s">
        <v>1324</v>
      </c>
      <c r="F1963" t="s">
        <v>1325</v>
      </c>
      <c r="G1963">
        <v>122.429</v>
      </c>
    </row>
    <row r="1964" spans="1:7" x14ac:dyDescent="0.3">
      <c r="A1964" t="s">
        <v>866</v>
      </c>
      <c r="B1964" t="s">
        <v>867</v>
      </c>
      <c r="C1964" t="s">
        <v>1329</v>
      </c>
      <c r="D1964" t="s">
        <v>1573</v>
      </c>
      <c r="E1964" t="s">
        <v>1324</v>
      </c>
      <c r="F1964" t="s">
        <v>1325</v>
      </c>
      <c r="G1964">
        <v>122.429</v>
      </c>
    </row>
    <row r="1965" spans="1:7" x14ac:dyDescent="0.3">
      <c r="A1965" t="s">
        <v>866</v>
      </c>
      <c r="B1965" t="s">
        <v>867</v>
      </c>
      <c r="C1965" t="s">
        <v>1329</v>
      </c>
      <c r="D1965" t="s">
        <v>1574</v>
      </c>
      <c r="E1965" t="s">
        <v>1324</v>
      </c>
      <c r="F1965" t="s">
        <v>1325</v>
      </c>
      <c r="G1965">
        <v>123.2</v>
      </c>
    </row>
    <row r="1966" spans="1:7" x14ac:dyDescent="0.3">
      <c r="A1966" t="s">
        <v>866</v>
      </c>
      <c r="B1966" t="s">
        <v>867</v>
      </c>
      <c r="C1966" t="s">
        <v>1329</v>
      </c>
      <c r="D1966" t="s">
        <v>1575</v>
      </c>
      <c r="E1966" t="s">
        <v>1324</v>
      </c>
      <c r="F1966" t="s">
        <v>1325</v>
      </c>
      <c r="G1966">
        <v>156.429</v>
      </c>
    </row>
    <row r="1967" spans="1:7" x14ac:dyDescent="0.3">
      <c r="A1967" t="s">
        <v>866</v>
      </c>
      <c r="B1967" t="s">
        <v>867</v>
      </c>
      <c r="C1967" t="s">
        <v>1329</v>
      </c>
      <c r="D1967" t="s">
        <v>1576</v>
      </c>
      <c r="E1967" t="s">
        <v>1324</v>
      </c>
      <c r="F1967" t="s">
        <v>1325</v>
      </c>
      <c r="G1967">
        <v>156.429</v>
      </c>
    </row>
    <row r="1968" spans="1:7" x14ac:dyDescent="0.3">
      <c r="A1968" t="s">
        <v>866</v>
      </c>
      <c r="B1968" t="s">
        <v>867</v>
      </c>
      <c r="C1968" t="s">
        <v>1329</v>
      </c>
      <c r="D1968" t="s">
        <v>1577</v>
      </c>
      <c r="E1968" t="s">
        <v>1324</v>
      </c>
      <c r="F1968" t="s">
        <v>1325</v>
      </c>
      <c r="G1968">
        <v>156.429</v>
      </c>
    </row>
    <row r="1969" spans="1:7" x14ac:dyDescent="0.3">
      <c r="A1969" t="s">
        <v>866</v>
      </c>
      <c r="B1969" t="s">
        <v>867</v>
      </c>
      <c r="C1969" t="s">
        <v>1329</v>
      </c>
      <c r="D1969" t="s">
        <v>1578</v>
      </c>
      <c r="E1969" t="s">
        <v>1324</v>
      </c>
      <c r="F1969" t="s">
        <v>1325</v>
      </c>
      <c r="G1969">
        <v>156.429</v>
      </c>
    </row>
    <row r="1970" spans="1:7" x14ac:dyDescent="0.3">
      <c r="A1970" t="s">
        <v>866</v>
      </c>
      <c r="B1970" t="s">
        <v>867</v>
      </c>
      <c r="C1970" t="s">
        <v>1329</v>
      </c>
      <c r="D1970" t="s">
        <v>1579</v>
      </c>
      <c r="E1970" t="s">
        <v>1324</v>
      </c>
      <c r="F1970" t="s">
        <v>1325</v>
      </c>
      <c r="G1970">
        <v>156.429</v>
      </c>
    </row>
    <row r="1971" spans="1:7" x14ac:dyDescent="0.3">
      <c r="A1971" t="s">
        <v>866</v>
      </c>
      <c r="B1971" t="s">
        <v>867</v>
      </c>
      <c r="C1971" t="s">
        <v>1329</v>
      </c>
      <c r="D1971" t="s">
        <v>1580</v>
      </c>
      <c r="E1971" t="s">
        <v>1324</v>
      </c>
      <c r="F1971" t="s">
        <v>1325</v>
      </c>
      <c r="G1971">
        <v>156.429</v>
      </c>
    </row>
    <row r="1972" spans="1:7" x14ac:dyDescent="0.3">
      <c r="A1972" t="s">
        <v>866</v>
      </c>
      <c r="B1972" t="s">
        <v>867</v>
      </c>
      <c r="C1972" t="s">
        <v>1329</v>
      </c>
      <c r="D1972" t="s">
        <v>1581</v>
      </c>
      <c r="E1972" t="s">
        <v>1324</v>
      </c>
      <c r="F1972" t="s">
        <v>1325</v>
      </c>
      <c r="G1972">
        <v>169.429</v>
      </c>
    </row>
    <row r="1973" spans="1:7" x14ac:dyDescent="0.3">
      <c r="A1973" t="s">
        <v>866</v>
      </c>
      <c r="B1973" t="s">
        <v>867</v>
      </c>
      <c r="C1973" t="s">
        <v>1329</v>
      </c>
      <c r="D1973" t="s">
        <v>1582</v>
      </c>
      <c r="E1973" t="s">
        <v>1324</v>
      </c>
      <c r="F1973" t="s">
        <v>1325</v>
      </c>
      <c r="G1973">
        <v>169.429</v>
      </c>
    </row>
    <row r="1974" spans="1:7" x14ac:dyDescent="0.3">
      <c r="A1974" t="s">
        <v>866</v>
      </c>
      <c r="B1974" t="s">
        <v>867</v>
      </c>
      <c r="C1974" t="s">
        <v>1329</v>
      </c>
      <c r="D1974" t="s">
        <v>1583</v>
      </c>
      <c r="E1974" t="s">
        <v>1324</v>
      </c>
      <c r="F1974" t="s">
        <v>1325</v>
      </c>
      <c r="G1974">
        <v>169.429</v>
      </c>
    </row>
    <row r="1975" spans="1:7" x14ac:dyDescent="0.3">
      <c r="A1975" t="s">
        <v>866</v>
      </c>
      <c r="B1975" t="s">
        <v>867</v>
      </c>
      <c r="C1975" t="s">
        <v>1329</v>
      </c>
      <c r="D1975" t="s">
        <v>1584</v>
      </c>
      <c r="E1975" t="s">
        <v>1324</v>
      </c>
      <c r="F1975" t="s">
        <v>1325</v>
      </c>
      <c r="G1975">
        <v>169.429</v>
      </c>
    </row>
    <row r="1976" spans="1:7" x14ac:dyDescent="0.3">
      <c r="A1976" t="s">
        <v>866</v>
      </c>
      <c r="B1976" t="s">
        <v>867</v>
      </c>
      <c r="C1976" t="s">
        <v>1329</v>
      </c>
      <c r="D1976" t="s">
        <v>1585</v>
      </c>
      <c r="E1976" t="s">
        <v>1324</v>
      </c>
      <c r="F1976" t="s">
        <v>1325</v>
      </c>
      <c r="G1976">
        <v>169.429</v>
      </c>
    </row>
    <row r="1977" spans="1:7" x14ac:dyDescent="0.3">
      <c r="A1977" t="s">
        <v>866</v>
      </c>
      <c r="B1977" t="s">
        <v>867</v>
      </c>
      <c r="C1977" t="s">
        <v>1329</v>
      </c>
      <c r="D1977" t="s">
        <v>1586</v>
      </c>
      <c r="E1977" t="s">
        <v>1324</v>
      </c>
      <c r="F1977" t="s">
        <v>1325</v>
      </c>
      <c r="G1977">
        <v>169.429</v>
      </c>
    </row>
    <row r="1978" spans="1:7" x14ac:dyDescent="0.3">
      <c r="A1978" t="s">
        <v>866</v>
      </c>
      <c r="B1978" t="s">
        <v>867</v>
      </c>
      <c r="C1978" t="s">
        <v>1329</v>
      </c>
      <c r="D1978" t="s">
        <v>1587</v>
      </c>
      <c r="E1978" t="s">
        <v>1324</v>
      </c>
      <c r="F1978" t="s">
        <v>1325</v>
      </c>
      <c r="G1978">
        <v>168.429</v>
      </c>
    </row>
    <row r="1979" spans="1:7" x14ac:dyDescent="0.3">
      <c r="A1979" t="s">
        <v>866</v>
      </c>
      <c r="B1979" t="s">
        <v>867</v>
      </c>
      <c r="C1979" t="s">
        <v>1329</v>
      </c>
      <c r="D1979" t="s">
        <v>1322</v>
      </c>
      <c r="E1979" t="s">
        <v>1324</v>
      </c>
      <c r="F1979" t="s">
        <v>1325</v>
      </c>
      <c r="G1979">
        <v>81</v>
      </c>
    </row>
    <row r="1980" spans="1:7" x14ac:dyDescent="0.3">
      <c r="A1980" t="s">
        <v>866</v>
      </c>
      <c r="B1980" t="s">
        <v>867</v>
      </c>
      <c r="C1980" t="s">
        <v>1329</v>
      </c>
      <c r="D1980" t="s">
        <v>1330</v>
      </c>
      <c r="E1980" t="s">
        <v>1324</v>
      </c>
      <c r="F1980" t="s">
        <v>1325</v>
      </c>
      <c r="G1980">
        <v>81</v>
      </c>
    </row>
    <row r="1981" spans="1:7" x14ac:dyDescent="0.3">
      <c r="A1981" t="s">
        <v>866</v>
      </c>
      <c r="B1981" t="s">
        <v>867</v>
      </c>
      <c r="C1981" t="s">
        <v>1329</v>
      </c>
      <c r="D1981" t="s">
        <v>1332</v>
      </c>
      <c r="E1981" t="s">
        <v>1324</v>
      </c>
      <c r="F1981" t="s">
        <v>1325</v>
      </c>
      <c r="G1981">
        <v>81</v>
      </c>
    </row>
    <row r="1982" spans="1:7" x14ac:dyDescent="0.3">
      <c r="A1982" t="s">
        <v>866</v>
      </c>
      <c r="B1982" t="s">
        <v>867</v>
      </c>
      <c r="C1982" t="s">
        <v>1329</v>
      </c>
      <c r="D1982" t="s">
        <v>1333</v>
      </c>
      <c r="E1982" t="s">
        <v>1324</v>
      </c>
      <c r="F1982" t="s">
        <v>1325</v>
      </c>
      <c r="G1982">
        <v>81</v>
      </c>
    </row>
    <row r="1983" spans="1:7" x14ac:dyDescent="0.3">
      <c r="A1983" t="s">
        <v>866</v>
      </c>
      <c r="B1983" t="s">
        <v>867</v>
      </c>
      <c r="C1983" t="s">
        <v>1329</v>
      </c>
      <c r="D1983" t="s">
        <v>1335</v>
      </c>
      <c r="E1983" t="s">
        <v>1324</v>
      </c>
      <c r="F1983" t="s">
        <v>1325</v>
      </c>
      <c r="G1983">
        <v>81</v>
      </c>
    </row>
    <row r="1984" spans="1:7" x14ac:dyDescent="0.3">
      <c r="A1984" t="s">
        <v>866</v>
      </c>
      <c r="B1984" t="s">
        <v>867</v>
      </c>
      <c r="C1984" t="s">
        <v>1329</v>
      </c>
      <c r="D1984" t="s">
        <v>1337</v>
      </c>
      <c r="E1984" t="s">
        <v>1324</v>
      </c>
      <c r="F1984" t="s">
        <v>1325</v>
      </c>
      <c r="G1984">
        <v>81</v>
      </c>
    </row>
    <row r="1985" spans="1:7" x14ac:dyDescent="0.3">
      <c r="A1985" t="s">
        <v>866</v>
      </c>
      <c r="B1985" t="s">
        <v>867</v>
      </c>
      <c r="C1985" t="s">
        <v>1329</v>
      </c>
      <c r="D1985" t="s">
        <v>1338</v>
      </c>
      <c r="E1985" t="s">
        <v>1324</v>
      </c>
      <c r="F1985" t="s">
        <v>1325</v>
      </c>
      <c r="G1985">
        <v>114</v>
      </c>
    </row>
    <row r="1986" spans="1:7" x14ac:dyDescent="0.3">
      <c r="A1986" t="s">
        <v>866</v>
      </c>
      <c r="B1986" t="s">
        <v>867</v>
      </c>
      <c r="C1986" t="s">
        <v>1329</v>
      </c>
      <c r="D1986" t="s">
        <v>1340</v>
      </c>
      <c r="E1986" t="s">
        <v>1324</v>
      </c>
      <c r="F1986" t="s">
        <v>1325</v>
      </c>
      <c r="G1986">
        <v>114</v>
      </c>
    </row>
    <row r="1987" spans="1:7" x14ac:dyDescent="0.3">
      <c r="A1987" t="s">
        <v>866</v>
      </c>
      <c r="B1987" t="s">
        <v>867</v>
      </c>
      <c r="C1987" t="s">
        <v>1329</v>
      </c>
      <c r="D1987" t="s">
        <v>1341</v>
      </c>
      <c r="E1987" t="s">
        <v>1324</v>
      </c>
      <c r="F1987" t="s">
        <v>1325</v>
      </c>
      <c r="G1987">
        <v>114</v>
      </c>
    </row>
    <row r="1988" spans="1:7" x14ac:dyDescent="0.3">
      <c r="A1988" t="s">
        <v>866</v>
      </c>
      <c r="B1988" t="s">
        <v>867</v>
      </c>
      <c r="C1988" t="s">
        <v>1329</v>
      </c>
      <c r="D1988" t="s">
        <v>1342</v>
      </c>
      <c r="E1988" t="s">
        <v>1324</v>
      </c>
      <c r="F1988" t="s">
        <v>1325</v>
      </c>
      <c r="G1988">
        <v>114</v>
      </c>
    </row>
    <row r="1989" spans="1:7" x14ac:dyDescent="0.3">
      <c r="A1989" t="s">
        <v>866</v>
      </c>
      <c r="B1989" t="s">
        <v>867</v>
      </c>
      <c r="C1989" t="s">
        <v>1329</v>
      </c>
      <c r="D1989" t="s">
        <v>1343</v>
      </c>
      <c r="E1989" t="s">
        <v>1324</v>
      </c>
      <c r="F1989" t="s">
        <v>1325</v>
      </c>
      <c r="G1989">
        <v>114</v>
      </c>
    </row>
    <row r="1990" spans="1:7" x14ac:dyDescent="0.3">
      <c r="A1990" t="s">
        <v>866</v>
      </c>
      <c r="B1990" t="s">
        <v>867</v>
      </c>
      <c r="C1990" t="s">
        <v>1329</v>
      </c>
      <c r="D1990" t="s">
        <v>1344</v>
      </c>
      <c r="E1990" t="s">
        <v>1324</v>
      </c>
      <c r="F1990" t="s">
        <v>1325</v>
      </c>
      <c r="G1990">
        <v>114</v>
      </c>
    </row>
    <row r="1991" spans="1:7" x14ac:dyDescent="0.3">
      <c r="A1991" t="s">
        <v>866</v>
      </c>
      <c r="B1991" t="s">
        <v>867</v>
      </c>
      <c r="C1991" t="s">
        <v>1329</v>
      </c>
      <c r="D1991" t="s">
        <v>2368</v>
      </c>
      <c r="E1991" t="s">
        <v>2369</v>
      </c>
      <c r="F1991" t="s">
        <v>2370</v>
      </c>
      <c r="G1991">
        <v>122.07</v>
      </c>
    </row>
    <row r="1992" spans="1:7" x14ac:dyDescent="0.3">
      <c r="A1992" t="s">
        <v>866</v>
      </c>
      <c r="B1992" t="s">
        <v>867</v>
      </c>
      <c r="C1992" t="s">
        <v>1329</v>
      </c>
      <c r="D1992" t="s">
        <v>2371</v>
      </c>
      <c r="E1992" t="s">
        <v>2369</v>
      </c>
      <c r="F1992" t="s">
        <v>2370</v>
      </c>
      <c r="G1992">
        <v>154.57</v>
      </c>
    </row>
    <row r="1993" spans="1:7" x14ac:dyDescent="0.3">
      <c r="A1993" t="s">
        <v>866</v>
      </c>
      <c r="B1993" t="s">
        <v>867</v>
      </c>
      <c r="C1993" t="s">
        <v>1329</v>
      </c>
      <c r="D1993" t="s">
        <v>1958</v>
      </c>
      <c r="E1993" t="s">
        <v>1324</v>
      </c>
      <c r="F1993" t="s">
        <v>1325</v>
      </c>
      <c r="G1993">
        <v>129.57</v>
      </c>
    </row>
    <row r="1994" spans="1:7" x14ac:dyDescent="0.3">
      <c r="A1994" t="s">
        <v>866</v>
      </c>
      <c r="B1994" t="s">
        <v>867</v>
      </c>
      <c r="C1994" t="s">
        <v>1329</v>
      </c>
      <c r="D1994" t="s">
        <v>1959</v>
      </c>
      <c r="E1994" t="s">
        <v>1324</v>
      </c>
      <c r="F1994" t="s">
        <v>1325</v>
      </c>
      <c r="G1994">
        <v>129.57</v>
      </c>
    </row>
    <row r="1995" spans="1:7" x14ac:dyDescent="0.3">
      <c r="A1995" t="s">
        <v>866</v>
      </c>
      <c r="B1995" t="s">
        <v>867</v>
      </c>
      <c r="C1995" t="s">
        <v>1329</v>
      </c>
      <c r="D1995" t="s">
        <v>1960</v>
      </c>
      <c r="E1995" t="s">
        <v>1324</v>
      </c>
      <c r="F1995" t="s">
        <v>1325</v>
      </c>
      <c r="G1995">
        <v>129.57</v>
      </c>
    </row>
    <row r="1996" spans="1:7" x14ac:dyDescent="0.3">
      <c r="A1996" t="s">
        <v>866</v>
      </c>
      <c r="B1996" t="s">
        <v>867</v>
      </c>
      <c r="C1996" t="s">
        <v>1329</v>
      </c>
      <c r="D1996" t="s">
        <v>1961</v>
      </c>
      <c r="E1996" t="s">
        <v>1324</v>
      </c>
      <c r="F1996" t="s">
        <v>1325</v>
      </c>
      <c r="G1996">
        <v>129.57</v>
      </c>
    </row>
    <row r="1997" spans="1:7" x14ac:dyDescent="0.3">
      <c r="A1997" t="s">
        <v>866</v>
      </c>
      <c r="B1997" t="s">
        <v>867</v>
      </c>
      <c r="C1997" t="s">
        <v>1329</v>
      </c>
      <c r="D1997" t="s">
        <v>1962</v>
      </c>
      <c r="E1997" t="s">
        <v>1324</v>
      </c>
      <c r="F1997" t="s">
        <v>1325</v>
      </c>
      <c r="G1997">
        <v>129.57</v>
      </c>
    </row>
    <row r="1998" spans="1:7" x14ac:dyDescent="0.3">
      <c r="A1998" t="s">
        <v>866</v>
      </c>
      <c r="B1998" t="s">
        <v>867</v>
      </c>
      <c r="C1998" t="s">
        <v>1329</v>
      </c>
      <c r="D1998" t="s">
        <v>1963</v>
      </c>
      <c r="E1998" t="s">
        <v>1324</v>
      </c>
      <c r="F1998" t="s">
        <v>1325</v>
      </c>
      <c r="G1998">
        <v>129.57</v>
      </c>
    </row>
    <row r="1999" spans="1:7" x14ac:dyDescent="0.3">
      <c r="A1999" t="s">
        <v>866</v>
      </c>
      <c r="B1999" t="s">
        <v>867</v>
      </c>
      <c r="C1999" t="s">
        <v>1329</v>
      </c>
      <c r="D1999" t="s">
        <v>1964</v>
      </c>
      <c r="E1999" t="s">
        <v>1324</v>
      </c>
      <c r="F1999" t="s">
        <v>1325</v>
      </c>
      <c r="G1999">
        <v>129.57</v>
      </c>
    </row>
    <row r="2000" spans="1:7" x14ac:dyDescent="0.3">
      <c r="A2000" t="s">
        <v>866</v>
      </c>
      <c r="B2000" t="s">
        <v>867</v>
      </c>
      <c r="C2000" t="s">
        <v>1329</v>
      </c>
      <c r="D2000" t="s">
        <v>1965</v>
      </c>
      <c r="E2000" t="s">
        <v>1324</v>
      </c>
      <c r="F2000" t="s">
        <v>1325</v>
      </c>
      <c r="G2000">
        <v>129.57</v>
      </c>
    </row>
    <row r="2001" spans="1:7" x14ac:dyDescent="0.3">
      <c r="A2001" t="s">
        <v>866</v>
      </c>
      <c r="B2001" t="s">
        <v>867</v>
      </c>
      <c r="C2001" t="s">
        <v>1329</v>
      </c>
      <c r="D2001" t="s">
        <v>1966</v>
      </c>
      <c r="E2001" t="s">
        <v>1324</v>
      </c>
      <c r="F2001" t="s">
        <v>1325</v>
      </c>
      <c r="G2001">
        <v>129.57</v>
      </c>
    </row>
    <row r="2002" spans="1:7" x14ac:dyDescent="0.3">
      <c r="A2002" t="s">
        <v>866</v>
      </c>
      <c r="B2002" t="s">
        <v>867</v>
      </c>
      <c r="C2002" t="s">
        <v>1329</v>
      </c>
      <c r="D2002" t="s">
        <v>1967</v>
      </c>
      <c r="E2002" t="s">
        <v>1324</v>
      </c>
      <c r="F2002" t="s">
        <v>1325</v>
      </c>
      <c r="G2002">
        <v>129.57</v>
      </c>
    </row>
    <row r="2003" spans="1:7" x14ac:dyDescent="0.3">
      <c r="A2003" t="s">
        <v>866</v>
      </c>
      <c r="B2003" t="s">
        <v>867</v>
      </c>
      <c r="C2003" t="s">
        <v>1329</v>
      </c>
      <c r="D2003" t="s">
        <v>1968</v>
      </c>
      <c r="E2003" t="s">
        <v>1324</v>
      </c>
      <c r="F2003" t="s">
        <v>1325</v>
      </c>
      <c r="G2003">
        <v>129.57</v>
      </c>
    </row>
    <row r="2004" spans="1:7" x14ac:dyDescent="0.3">
      <c r="A2004" t="s">
        <v>866</v>
      </c>
      <c r="B2004" t="s">
        <v>867</v>
      </c>
      <c r="C2004" t="s">
        <v>1329</v>
      </c>
      <c r="D2004" t="s">
        <v>1969</v>
      </c>
      <c r="E2004" t="s">
        <v>1324</v>
      </c>
      <c r="F2004" t="s">
        <v>1325</v>
      </c>
      <c r="G2004">
        <v>129.57</v>
      </c>
    </row>
    <row r="2005" spans="1:7" x14ac:dyDescent="0.3">
      <c r="A2005" t="s">
        <v>866</v>
      </c>
      <c r="B2005" t="s">
        <v>867</v>
      </c>
      <c r="C2005" t="s">
        <v>1329</v>
      </c>
      <c r="D2005" t="s">
        <v>1970</v>
      </c>
      <c r="E2005" t="s">
        <v>1324</v>
      </c>
      <c r="F2005" t="s">
        <v>1325</v>
      </c>
      <c r="G2005">
        <v>129.57</v>
      </c>
    </row>
    <row r="2006" spans="1:7" x14ac:dyDescent="0.3">
      <c r="A2006" t="s">
        <v>866</v>
      </c>
      <c r="B2006" t="s">
        <v>867</v>
      </c>
      <c r="C2006" t="s">
        <v>1329</v>
      </c>
      <c r="D2006" t="s">
        <v>1971</v>
      </c>
      <c r="E2006" t="s">
        <v>1324</v>
      </c>
      <c r="F2006" t="s">
        <v>1325</v>
      </c>
      <c r="G2006">
        <v>129.57</v>
      </c>
    </row>
    <row r="2007" spans="1:7" x14ac:dyDescent="0.3">
      <c r="A2007" t="s">
        <v>866</v>
      </c>
      <c r="B2007" t="s">
        <v>867</v>
      </c>
      <c r="C2007" t="s">
        <v>1329</v>
      </c>
      <c r="D2007" t="s">
        <v>1972</v>
      </c>
      <c r="E2007" t="s">
        <v>1324</v>
      </c>
      <c r="F2007" t="s">
        <v>1325</v>
      </c>
      <c r="G2007">
        <v>129.57</v>
      </c>
    </row>
    <row r="2008" spans="1:7" x14ac:dyDescent="0.3">
      <c r="A2008" t="s">
        <v>866</v>
      </c>
      <c r="B2008" t="s">
        <v>867</v>
      </c>
      <c r="C2008" t="s">
        <v>1329</v>
      </c>
      <c r="D2008" t="s">
        <v>1973</v>
      </c>
      <c r="E2008" t="s">
        <v>1324</v>
      </c>
      <c r="F2008" t="s">
        <v>1325</v>
      </c>
      <c r="G2008">
        <v>160.57</v>
      </c>
    </row>
    <row r="2009" spans="1:7" x14ac:dyDescent="0.3">
      <c r="A2009" t="s">
        <v>866</v>
      </c>
      <c r="B2009" t="s">
        <v>867</v>
      </c>
      <c r="C2009" t="s">
        <v>1329</v>
      </c>
      <c r="D2009" t="s">
        <v>1974</v>
      </c>
      <c r="E2009" t="s">
        <v>1324</v>
      </c>
      <c r="F2009" t="s">
        <v>1325</v>
      </c>
      <c r="G2009">
        <v>160.57</v>
      </c>
    </row>
    <row r="2010" spans="1:7" x14ac:dyDescent="0.3">
      <c r="A2010" t="s">
        <v>866</v>
      </c>
      <c r="B2010" t="s">
        <v>867</v>
      </c>
      <c r="C2010" t="s">
        <v>1329</v>
      </c>
      <c r="D2010" t="s">
        <v>1975</v>
      </c>
      <c r="E2010" t="s">
        <v>1324</v>
      </c>
      <c r="F2010" t="s">
        <v>1325</v>
      </c>
      <c r="G2010">
        <v>160.57</v>
      </c>
    </row>
    <row r="2011" spans="1:7" x14ac:dyDescent="0.3">
      <c r="A2011" t="s">
        <v>866</v>
      </c>
      <c r="B2011" t="s">
        <v>867</v>
      </c>
      <c r="C2011" t="s">
        <v>1329</v>
      </c>
      <c r="D2011" t="s">
        <v>1976</v>
      </c>
      <c r="E2011" t="s">
        <v>1324</v>
      </c>
      <c r="F2011" t="s">
        <v>1325</v>
      </c>
      <c r="G2011">
        <v>160.57</v>
      </c>
    </row>
    <row r="2012" spans="1:7" x14ac:dyDescent="0.3">
      <c r="A2012" t="s">
        <v>866</v>
      </c>
      <c r="B2012" t="s">
        <v>867</v>
      </c>
      <c r="C2012" t="s">
        <v>1329</v>
      </c>
      <c r="D2012" t="s">
        <v>1977</v>
      </c>
      <c r="E2012" t="s">
        <v>1324</v>
      </c>
      <c r="F2012" t="s">
        <v>1325</v>
      </c>
      <c r="G2012">
        <v>160.57</v>
      </c>
    </row>
    <row r="2013" spans="1:7" x14ac:dyDescent="0.3">
      <c r="A2013" t="s">
        <v>866</v>
      </c>
      <c r="B2013" t="s">
        <v>867</v>
      </c>
      <c r="C2013" t="s">
        <v>1329</v>
      </c>
      <c r="D2013" t="s">
        <v>1978</v>
      </c>
      <c r="E2013" t="s">
        <v>1324</v>
      </c>
      <c r="F2013" t="s">
        <v>1325</v>
      </c>
      <c r="G2013">
        <v>160.57</v>
      </c>
    </row>
    <row r="2014" spans="1:7" x14ac:dyDescent="0.3">
      <c r="A2014" t="s">
        <v>866</v>
      </c>
      <c r="B2014" t="s">
        <v>867</v>
      </c>
      <c r="C2014" t="s">
        <v>1329</v>
      </c>
      <c r="D2014" t="s">
        <v>1979</v>
      </c>
      <c r="E2014" t="s">
        <v>1324</v>
      </c>
      <c r="F2014" t="s">
        <v>1325</v>
      </c>
      <c r="G2014">
        <v>160.57</v>
      </c>
    </row>
    <row r="2015" spans="1:7" x14ac:dyDescent="0.3">
      <c r="A2015" t="s">
        <v>866</v>
      </c>
      <c r="B2015" t="s">
        <v>867</v>
      </c>
      <c r="C2015" t="s">
        <v>1329</v>
      </c>
      <c r="D2015" t="s">
        <v>1980</v>
      </c>
      <c r="E2015" t="s">
        <v>1324</v>
      </c>
      <c r="F2015" t="s">
        <v>1325</v>
      </c>
      <c r="G2015">
        <v>160.57</v>
      </c>
    </row>
    <row r="2016" spans="1:7" x14ac:dyDescent="0.3">
      <c r="A2016" t="s">
        <v>866</v>
      </c>
      <c r="B2016" t="s">
        <v>867</v>
      </c>
      <c r="C2016" t="s">
        <v>1329</v>
      </c>
      <c r="D2016" t="s">
        <v>1981</v>
      </c>
      <c r="E2016" t="s">
        <v>1324</v>
      </c>
      <c r="F2016" t="s">
        <v>1325</v>
      </c>
      <c r="G2016">
        <v>145.57</v>
      </c>
    </row>
    <row r="2017" spans="1:7" x14ac:dyDescent="0.3">
      <c r="A2017" t="s">
        <v>866</v>
      </c>
      <c r="B2017" t="s">
        <v>867</v>
      </c>
      <c r="C2017" t="s">
        <v>1329</v>
      </c>
      <c r="D2017" t="s">
        <v>1982</v>
      </c>
      <c r="E2017" t="s">
        <v>1324</v>
      </c>
      <c r="F2017" t="s">
        <v>1325</v>
      </c>
      <c r="G2017">
        <v>145.57</v>
      </c>
    </row>
    <row r="2018" spans="1:7" x14ac:dyDescent="0.3">
      <c r="A2018" t="s">
        <v>866</v>
      </c>
      <c r="B2018" t="s">
        <v>867</v>
      </c>
      <c r="C2018" t="s">
        <v>1329</v>
      </c>
      <c r="D2018" t="s">
        <v>1983</v>
      </c>
      <c r="E2018" t="s">
        <v>1324</v>
      </c>
      <c r="F2018" t="s">
        <v>1325</v>
      </c>
      <c r="G2018">
        <v>145.57</v>
      </c>
    </row>
    <row r="2019" spans="1:7" x14ac:dyDescent="0.3">
      <c r="A2019" t="s">
        <v>866</v>
      </c>
      <c r="B2019" t="s">
        <v>867</v>
      </c>
      <c r="C2019" t="s">
        <v>1329</v>
      </c>
      <c r="D2019" t="s">
        <v>1984</v>
      </c>
      <c r="E2019" t="s">
        <v>1324</v>
      </c>
      <c r="F2019" t="s">
        <v>1325</v>
      </c>
      <c r="G2019">
        <v>145.57</v>
      </c>
    </row>
    <row r="2020" spans="1:7" x14ac:dyDescent="0.3">
      <c r="A2020" t="s">
        <v>866</v>
      </c>
      <c r="B2020" t="s">
        <v>867</v>
      </c>
      <c r="C2020" t="s">
        <v>1329</v>
      </c>
      <c r="D2020" t="s">
        <v>1985</v>
      </c>
      <c r="E2020" t="s">
        <v>1324</v>
      </c>
      <c r="F2020" t="s">
        <v>1325</v>
      </c>
      <c r="G2020">
        <v>145.57</v>
      </c>
    </row>
    <row r="2021" spans="1:7" x14ac:dyDescent="0.3">
      <c r="A2021" t="s">
        <v>866</v>
      </c>
      <c r="B2021" t="s">
        <v>867</v>
      </c>
      <c r="C2021" t="s">
        <v>1329</v>
      </c>
      <c r="D2021" t="s">
        <v>1986</v>
      </c>
      <c r="E2021" t="s">
        <v>1324</v>
      </c>
      <c r="F2021" t="s">
        <v>1325</v>
      </c>
      <c r="G2021">
        <v>145.57</v>
      </c>
    </row>
    <row r="2022" spans="1:7" x14ac:dyDescent="0.3">
      <c r="A2022" t="s">
        <v>866</v>
      </c>
      <c r="B2022" t="s">
        <v>867</v>
      </c>
      <c r="C2022" t="s">
        <v>1329</v>
      </c>
      <c r="D2022" t="s">
        <v>1987</v>
      </c>
      <c r="E2022" t="s">
        <v>1324</v>
      </c>
      <c r="F2022" t="s">
        <v>1325</v>
      </c>
      <c r="G2022">
        <v>145.57</v>
      </c>
    </row>
    <row r="2023" spans="1:7" x14ac:dyDescent="0.3">
      <c r="A2023" t="s">
        <v>866</v>
      </c>
      <c r="B2023" t="s">
        <v>867</v>
      </c>
      <c r="C2023" t="s">
        <v>1329</v>
      </c>
      <c r="D2023" t="s">
        <v>1988</v>
      </c>
      <c r="E2023" t="s">
        <v>1324</v>
      </c>
      <c r="F2023" t="s">
        <v>1325</v>
      </c>
      <c r="G2023">
        <v>189.57</v>
      </c>
    </row>
    <row r="2024" spans="1:7" x14ac:dyDescent="0.3">
      <c r="A2024" t="s">
        <v>866</v>
      </c>
      <c r="B2024" t="s">
        <v>867</v>
      </c>
      <c r="C2024" t="s">
        <v>1329</v>
      </c>
      <c r="D2024" t="s">
        <v>1989</v>
      </c>
      <c r="E2024" t="s">
        <v>1324</v>
      </c>
      <c r="F2024" t="s">
        <v>1325</v>
      </c>
      <c r="G2024">
        <v>189.57</v>
      </c>
    </row>
    <row r="2025" spans="1:7" x14ac:dyDescent="0.3">
      <c r="A2025" t="s">
        <v>866</v>
      </c>
      <c r="B2025" t="s">
        <v>867</v>
      </c>
      <c r="C2025" t="s">
        <v>1329</v>
      </c>
      <c r="D2025" t="s">
        <v>1990</v>
      </c>
      <c r="E2025" t="s">
        <v>1324</v>
      </c>
      <c r="F2025" t="s">
        <v>1325</v>
      </c>
      <c r="G2025">
        <v>189.57</v>
      </c>
    </row>
    <row r="2026" spans="1:7" x14ac:dyDescent="0.3">
      <c r="A2026" t="s">
        <v>866</v>
      </c>
      <c r="B2026" t="s">
        <v>867</v>
      </c>
      <c r="C2026" t="s">
        <v>1329</v>
      </c>
      <c r="D2026" t="s">
        <v>1991</v>
      </c>
      <c r="E2026" t="s">
        <v>1324</v>
      </c>
      <c r="F2026" t="s">
        <v>1325</v>
      </c>
      <c r="G2026">
        <v>189.57</v>
      </c>
    </row>
    <row r="2027" spans="1:7" x14ac:dyDescent="0.3">
      <c r="A2027" t="s">
        <v>866</v>
      </c>
      <c r="B2027" t="s">
        <v>867</v>
      </c>
      <c r="C2027" t="s">
        <v>1329</v>
      </c>
      <c r="D2027" t="s">
        <v>1992</v>
      </c>
      <c r="E2027" t="s">
        <v>1324</v>
      </c>
      <c r="F2027" t="s">
        <v>1325</v>
      </c>
      <c r="G2027">
        <v>189.57</v>
      </c>
    </row>
    <row r="2028" spans="1:7" x14ac:dyDescent="0.3">
      <c r="A2028" t="s">
        <v>866</v>
      </c>
      <c r="B2028" t="s">
        <v>867</v>
      </c>
      <c r="C2028" t="s">
        <v>1329</v>
      </c>
      <c r="D2028" t="s">
        <v>1993</v>
      </c>
      <c r="E2028" t="s">
        <v>1324</v>
      </c>
      <c r="F2028" t="s">
        <v>1325</v>
      </c>
      <c r="G2028">
        <v>189.57</v>
      </c>
    </row>
    <row r="2029" spans="1:7" x14ac:dyDescent="0.3">
      <c r="A2029" t="s">
        <v>866</v>
      </c>
      <c r="B2029" t="s">
        <v>867</v>
      </c>
      <c r="C2029" t="s">
        <v>1329</v>
      </c>
      <c r="D2029" t="s">
        <v>1994</v>
      </c>
      <c r="E2029" t="s">
        <v>1324</v>
      </c>
      <c r="F2029" t="s">
        <v>1325</v>
      </c>
      <c r="G2029">
        <v>189.57</v>
      </c>
    </row>
    <row r="2030" spans="1:7" x14ac:dyDescent="0.3">
      <c r="A2030" t="s">
        <v>866</v>
      </c>
      <c r="B2030" t="s">
        <v>867</v>
      </c>
      <c r="C2030" t="s">
        <v>1329</v>
      </c>
      <c r="D2030" t="s">
        <v>5254</v>
      </c>
      <c r="E2030" t="s">
        <v>2369</v>
      </c>
      <c r="F2030" t="s">
        <v>2370</v>
      </c>
      <c r="G2030">
        <v>105.3</v>
      </c>
    </row>
    <row r="2031" spans="1:7" x14ac:dyDescent="0.3">
      <c r="A2031" t="s">
        <v>866</v>
      </c>
      <c r="B2031" t="s">
        <v>867</v>
      </c>
      <c r="C2031" t="s">
        <v>1329</v>
      </c>
      <c r="D2031" t="s">
        <v>5256</v>
      </c>
      <c r="E2031" t="s">
        <v>2369</v>
      </c>
      <c r="F2031" t="s">
        <v>2370</v>
      </c>
      <c r="G2031">
        <v>105.1</v>
      </c>
    </row>
    <row r="2032" spans="1:7" x14ac:dyDescent="0.3">
      <c r="A2032" t="s">
        <v>866</v>
      </c>
      <c r="B2032" t="s">
        <v>867</v>
      </c>
      <c r="C2032" t="s">
        <v>1329</v>
      </c>
      <c r="D2032" t="s">
        <v>5258</v>
      </c>
      <c r="E2032" t="s">
        <v>2369</v>
      </c>
      <c r="F2032" t="s">
        <v>2370</v>
      </c>
      <c r="G2032">
        <v>105.3</v>
      </c>
    </row>
    <row r="2033" spans="1:7" x14ac:dyDescent="0.3">
      <c r="A2033" t="s">
        <v>866</v>
      </c>
      <c r="B2033" t="s">
        <v>867</v>
      </c>
      <c r="C2033" t="s">
        <v>1329</v>
      </c>
      <c r="D2033" t="s">
        <v>5259</v>
      </c>
      <c r="E2033" t="s">
        <v>2369</v>
      </c>
      <c r="F2033" t="s">
        <v>2370</v>
      </c>
      <c r="G2033">
        <v>105.3</v>
      </c>
    </row>
    <row r="2034" spans="1:7" x14ac:dyDescent="0.3">
      <c r="A2034" t="s">
        <v>866</v>
      </c>
      <c r="B2034" t="s">
        <v>867</v>
      </c>
      <c r="C2034" t="s">
        <v>1329</v>
      </c>
      <c r="D2034" t="s">
        <v>5260</v>
      </c>
      <c r="E2034" t="s">
        <v>2369</v>
      </c>
      <c r="F2034" t="s">
        <v>2370</v>
      </c>
      <c r="G2034">
        <v>105.1</v>
      </c>
    </row>
    <row r="2035" spans="1:7" x14ac:dyDescent="0.3">
      <c r="A2035" t="s">
        <v>866</v>
      </c>
      <c r="B2035" t="s">
        <v>867</v>
      </c>
      <c r="C2035" t="s">
        <v>1329</v>
      </c>
      <c r="D2035" t="s">
        <v>5261</v>
      </c>
      <c r="E2035" t="s">
        <v>2369</v>
      </c>
      <c r="F2035" t="s">
        <v>2370</v>
      </c>
      <c r="G2035">
        <v>105.3</v>
      </c>
    </row>
    <row r="2036" spans="1:7" x14ac:dyDescent="0.3">
      <c r="A2036" t="s">
        <v>866</v>
      </c>
      <c r="B2036" t="s">
        <v>867</v>
      </c>
      <c r="C2036" t="s">
        <v>1329</v>
      </c>
      <c r="D2036" t="s">
        <v>5263</v>
      </c>
      <c r="E2036" t="s">
        <v>2369</v>
      </c>
      <c r="F2036" t="s">
        <v>2370</v>
      </c>
      <c r="G2036">
        <v>105.7</v>
      </c>
    </row>
    <row r="2037" spans="1:7" x14ac:dyDescent="0.3">
      <c r="A2037" t="s">
        <v>866</v>
      </c>
      <c r="B2037" t="s">
        <v>867</v>
      </c>
      <c r="C2037" t="s">
        <v>1329</v>
      </c>
      <c r="D2037" t="s">
        <v>5264</v>
      </c>
      <c r="E2037" t="s">
        <v>2369</v>
      </c>
      <c r="F2037" t="s">
        <v>2370</v>
      </c>
      <c r="G2037">
        <v>105.6</v>
      </c>
    </row>
    <row r="2038" spans="1:7" x14ac:dyDescent="0.3">
      <c r="A2038" t="s">
        <v>866</v>
      </c>
      <c r="B2038" t="s">
        <v>867</v>
      </c>
      <c r="C2038" t="s">
        <v>1329</v>
      </c>
      <c r="D2038" t="s">
        <v>5265</v>
      </c>
      <c r="E2038" t="s">
        <v>2369</v>
      </c>
      <c r="F2038" t="s">
        <v>2370</v>
      </c>
      <c r="G2038">
        <v>106.6</v>
      </c>
    </row>
    <row r="2039" spans="1:7" x14ac:dyDescent="0.3">
      <c r="A2039" t="s">
        <v>866</v>
      </c>
      <c r="B2039" t="s">
        <v>867</v>
      </c>
      <c r="C2039" t="s">
        <v>1329</v>
      </c>
      <c r="D2039" t="s">
        <v>5266</v>
      </c>
      <c r="E2039" t="s">
        <v>2369</v>
      </c>
      <c r="F2039" t="s">
        <v>2370</v>
      </c>
      <c r="G2039">
        <v>106.4</v>
      </c>
    </row>
    <row r="2040" spans="1:7" x14ac:dyDescent="0.3">
      <c r="A2040" t="s">
        <v>866</v>
      </c>
      <c r="B2040" t="s">
        <v>867</v>
      </c>
      <c r="C2040" t="s">
        <v>1329</v>
      </c>
      <c r="D2040" t="s">
        <v>2372</v>
      </c>
      <c r="E2040" t="s">
        <v>2369</v>
      </c>
      <c r="F2040" t="s">
        <v>2370</v>
      </c>
      <c r="G2040">
        <v>120.3</v>
      </c>
    </row>
    <row r="2041" spans="1:7" x14ac:dyDescent="0.3">
      <c r="A2041" t="s">
        <v>866</v>
      </c>
      <c r="B2041" t="s">
        <v>867</v>
      </c>
      <c r="C2041" t="s">
        <v>1329</v>
      </c>
      <c r="D2041" t="s">
        <v>2373</v>
      </c>
      <c r="E2041" t="s">
        <v>2369</v>
      </c>
      <c r="F2041" t="s">
        <v>2370</v>
      </c>
      <c r="G2041">
        <v>105</v>
      </c>
    </row>
    <row r="2042" spans="1:7" x14ac:dyDescent="0.3">
      <c r="A2042" t="s">
        <v>866</v>
      </c>
      <c r="B2042" t="s">
        <v>867</v>
      </c>
      <c r="C2042" t="s">
        <v>1329</v>
      </c>
      <c r="D2042" t="s">
        <v>2374</v>
      </c>
      <c r="E2042" t="s">
        <v>2369</v>
      </c>
      <c r="F2042" t="s">
        <v>2370</v>
      </c>
      <c r="G2042">
        <v>123.5</v>
      </c>
    </row>
    <row r="2043" spans="1:7" x14ac:dyDescent="0.3">
      <c r="A2043" t="s">
        <v>866</v>
      </c>
      <c r="B2043" t="s">
        <v>867</v>
      </c>
      <c r="C2043" t="s">
        <v>1329</v>
      </c>
      <c r="D2043" t="s">
        <v>2375</v>
      </c>
      <c r="E2043" t="s">
        <v>2369</v>
      </c>
      <c r="F2043" t="s">
        <v>2370</v>
      </c>
      <c r="G2043">
        <v>133.07</v>
      </c>
    </row>
    <row r="2044" spans="1:7" x14ac:dyDescent="0.3">
      <c r="A2044" t="s">
        <v>866</v>
      </c>
      <c r="B2044" t="s">
        <v>867</v>
      </c>
      <c r="C2044" t="s">
        <v>1329</v>
      </c>
      <c r="D2044" t="s">
        <v>2376</v>
      </c>
      <c r="E2044" t="s">
        <v>2369</v>
      </c>
      <c r="F2044" t="s">
        <v>2370</v>
      </c>
      <c r="G2044">
        <v>133.57</v>
      </c>
    </row>
    <row r="2045" spans="1:7" x14ac:dyDescent="0.3">
      <c r="A2045" t="s">
        <v>866</v>
      </c>
      <c r="B2045" t="s">
        <v>867</v>
      </c>
      <c r="C2045" t="s">
        <v>1329</v>
      </c>
      <c r="D2045" t="s">
        <v>2377</v>
      </c>
      <c r="E2045" t="s">
        <v>2369</v>
      </c>
      <c r="F2045" t="s">
        <v>2370</v>
      </c>
      <c r="G2045">
        <v>134.07</v>
      </c>
    </row>
    <row r="2046" spans="1:7" x14ac:dyDescent="0.3">
      <c r="A2046" t="s">
        <v>866</v>
      </c>
      <c r="B2046" t="s">
        <v>867</v>
      </c>
      <c r="C2046" t="s">
        <v>1329</v>
      </c>
      <c r="D2046" t="s">
        <v>2378</v>
      </c>
      <c r="E2046" t="s">
        <v>2369</v>
      </c>
      <c r="F2046" t="s">
        <v>2370</v>
      </c>
      <c r="G2046">
        <v>154.63999999999999</v>
      </c>
    </row>
    <row r="2047" spans="1:7" x14ac:dyDescent="0.3">
      <c r="A2047" t="s">
        <v>866</v>
      </c>
      <c r="B2047" t="s">
        <v>867</v>
      </c>
      <c r="C2047" t="s">
        <v>1329</v>
      </c>
      <c r="D2047" t="s">
        <v>2379</v>
      </c>
      <c r="E2047" t="s">
        <v>2369</v>
      </c>
      <c r="F2047" t="s">
        <v>2370</v>
      </c>
      <c r="G2047">
        <v>137</v>
      </c>
    </row>
    <row r="2048" spans="1:7" x14ac:dyDescent="0.3">
      <c r="A2048" t="s">
        <v>866</v>
      </c>
      <c r="B2048" t="s">
        <v>867</v>
      </c>
      <c r="C2048" t="s">
        <v>1329</v>
      </c>
      <c r="D2048" t="s">
        <v>2380</v>
      </c>
      <c r="E2048" t="s">
        <v>2369</v>
      </c>
      <c r="F2048" t="s">
        <v>2370</v>
      </c>
      <c r="G2048">
        <v>154.63999999999999</v>
      </c>
    </row>
    <row r="2049" spans="1:7" x14ac:dyDescent="0.3">
      <c r="A2049" t="s">
        <v>866</v>
      </c>
      <c r="B2049" t="s">
        <v>867</v>
      </c>
      <c r="C2049" t="s">
        <v>1329</v>
      </c>
      <c r="D2049" t="s">
        <v>2381</v>
      </c>
      <c r="E2049" t="s">
        <v>2369</v>
      </c>
      <c r="F2049" t="s">
        <v>2370</v>
      </c>
      <c r="G2049">
        <v>155.5</v>
      </c>
    </row>
    <row r="2050" spans="1:7" x14ac:dyDescent="0.3">
      <c r="A2050" t="s">
        <v>866</v>
      </c>
      <c r="B2050" t="s">
        <v>867</v>
      </c>
      <c r="C2050" t="s">
        <v>1329</v>
      </c>
      <c r="D2050" t="s">
        <v>2382</v>
      </c>
      <c r="E2050" t="s">
        <v>2369</v>
      </c>
      <c r="F2050" t="s">
        <v>2370</v>
      </c>
      <c r="G2050">
        <v>175.6</v>
      </c>
    </row>
    <row r="2051" spans="1:7" x14ac:dyDescent="0.3">
      <c r="A2051" t="s">
        <v>866</v>
      </c>
      <c r="B2051" t="s">
        <v>867</v>
      </c>
      <c r="C2051" t="s">
        <v>1329</v>
      </c>
      <c r="D2051" t="s">
        <v>2383</v>
      </c>
      <c r="E2051" t="s">
        <v>2369</v>
      </c>
      <c r="F2051" t="s">
        <v>2370</v>
      </c>
      <c r="G2051">
        <v>174.1</v>
      </c>
    </row>
    <row r="2052" spans="1:7" x14ac:dyDescent="0.3">
      <c r="A2052" t="s">
        <v>866</v>
      </c>
      <c r="B2052" t="s">
        <v>867</v>
      </c>
      <c r="C2052" t="s">
        <v>1329</v>
      </c>
      <c r="D2052" t="s">
        <v>2384</v>
      </c>
      <c r="E2052" t="s">
        <v>2369</v>
      </c>
      <c r="F2052" t="s">
        <v>2370</v>
      </c>
      <c r="G2052">
        <v>174.3</v>
      </c>
    </row>
    <row r="2053" spans="1:7" x14ac:dyDescent="0.3">
      <c r="A2053" t="s">
        <v>866</v>
      </c>
      <c r="B2053" t="s">
        <v>867</v>
      </c>
      <c r="C2053" t="s">
        <v>1329</v>
      </c>
      <c r="D2053" t="s">
        <v>2385</v>
      </c>
      <c r="E2053" t="s">
        <v>2369</v>
      </c>
      <c r="F2053" t="s">
        <v>2370</v>
      </c>
      <c r="G2053">
        <v>158</v>
      </c>
    </row>
    <row r="2054" spans="1:7" x14ac:dyDescent="0.3">
      <c r="A2054" t="s">
        <v>866</v>
      </c>
      <c r="B2054" t="s">
        <v>867</v>
      </c>
      <c r="C2054" t="s">
        <v>1329</v>
      </c>
      <c r="D2054" t="s">
        <v>2386</v>
      </c>
      <c r="E2054" t="s">
        <v>2369</v>
      </c>
      <c r="F2054" t="s">
        <v>2370</v>
      </c>
      <c r="G2054">
        <v>149.1</v>
      </c>
    </row>
    <row r="2055" spans="1:7" x14ac:dyDescent="0.3">
      <c r="A2055" t="s">
        <v>866</v>
      </c>
      <c r="B2055" t="s">
        <v>867</v>
      </c>
      <c r="C2055" t="s">
        <v>1329</v>
      </c>
      <c r="D2055" t="s">
        <v>2387</v>
      </c>
      <c r="E2055" t="s">
        <v>2369</v>
      </c>
      <c r="F2055" t="s">
        <v>2370</v>
      </c>
      <c r="G2055">
        <v>176.57</v>
      </c>
    </row>
    <row r="2056" spans="1:7" x14ac:dyDescent="0.3">
      <c r="A2056" t="s">
        <v>866</v>
      </c>
      <c r="B2056" t="s">
        <v>867</v>
      </c>
      <c r="C2056" t="s">
        <v>1329</v>
      </c>
      <c r="D2056" t="s">
        <v>2388</v>
      </c>
      <c r="E2056" t="s">
        <v>2369</v>
      </c>
      <c r="F2056" t="s">
        <v>2370</v>
      </c>
      <c r="G2056">
        <v>176.57</v>
      </c>
    </row>
    <row r="2057" spans="1:7" x14ac:dyDescent="0.3">
      <c r="A2057" t="s">
        <v>866</v>
      </c>
      <c r="B2057" t="s">
        <v>867</v>
      </c>
      <c r="C2057" t="s">
        <v>1329</v>
      </c>
      <c r="D2057" t="s">
        <v>2389</v>
      </c>
      <c r="E2057" t="s">
        <v>2369</v>
      </c>
      <c r="F2057" t="s">
        <v>2370</v>
      </c>
      <c r="G2057">
        <v>176.5</v>
      </c>
    </row>
    <row r="2058" spans="1:7" x14ac:dyDescent="0.3">
      <c r="A2058" t="s">
        <v>866</v>
      </c>
      <c r="B2058" t="s">
        <v>867</v>
      </c>
      <c r="C2058" t="s">
        <v>1329</v>
      </c>
      <c r="D2058" t="s">
        <v>2390</v>
      </c>
      <c r="E2058" t="s">
        <v>2369</v>
      </c>
      <c r="F2058" t="s">
        <v>2370</v>
      </c>
      <c r="G2058">
        <v>174.5</v>
      </c>
    </row>
    <row r="2059" spans="1:7" x14ac:dyDescent="0.3">
      <c r="A2059" t="s">
        <v>866</v>
      </c>
      <c r="B2059" t="s">
        <v>867</v>
      </c>
      <c r="C2059" t="s">
        <v>1329</v>
      </c>
      <c r="D2059" t="s">
        <v>4758</v>
      </c>
      <c r="E2059" t="s">
        <v>1324</v>
      </c>
      <c r="F2059" t="s">
        <v>1325</v>
      </c>
      <c r="G2059">
        <v>138.30000000000001</v>
      </c>
    </row>
    <row r="2060" spans="1:7" x14ac:dyDescent="0.3">
      <c r="A2060" t="s">
        <v>866</v>
      </c>
      <c r="B2060" t="s">
        <v>867</v>
      </c>
      <c r="C2060" t="s">
        <v>1329</v>
      </c>
      <c r="D2060" t="s">
        <v>6081</v>
      </c>
      <c r="E2060" t="s">
        <v>2369</v>
      </c>
      <c r="F2060" t="s">
        <v>2370</v>
      </c>
      <c r="G2060">
        <v>110.4</v>
      </c>
    </row>
    <row r="2061" spans="1:7" x14ac:dyDescent="0.3">
      <c r="A2061" t="s">
        <v>866</v>
      </c>
      <c r="B2061" t="s">
        <v>867</v>
      </c>
      <c r="C2061" t="s">
        <v>1329</v>
      </c>
      <c r="D2061" t="s">
        <v>6082</v>
      </c>
      <c r="E2061" t="s">
        <v>2369</v>
      </c>
      <c r="F2061" t="s">
        <v>2370</v>
      </c>
      <c r="G2061">
        <v>100.9</v>
      </c>
    </row>
    <row r="2062" spans="1:7" x14ac:dyDescent="0.3">
      <c r="A2062" t="s">
        <v>866</v>
      </c>
      <c r="B2062" t="s">
        <v>867</v>
      </c>
      <c r="C2062" t="s">
        <v>1329</v>
      </c>
      <c r="D2062" t="s">
        <v>6083</v>
      </c>
      <c r="E2062" t="s">
        <v>2369</v>
      </c>
      <c r="F2062" t="s">
        <v>2370</v>
      </c>
      <c r="G2062">
        <v>110.4</v>
      </c>
    </row>
    <row r="2063" spans="1:7" x14ac:dyDescent="0.3">
      <c r="A2063" t="s">
        <v>866</v>
      </c>
      <c r="B2063" t="s">
        <v>867</v>
      </c>
      <c r="C2063" t="s">
        <v>1329</v>
      </c>
      <c r="D2063" t="s">
        <v>6084</v>
      </c>
      <c r="E2063" t="s">
        <v>2369</v>
      </c>
      <c r="F2063" t="s">
        <v>2370</v>
      </c>
      <c r="G2063">
        <v>100.2</v>
      </c>
    </row>
    <row r="2064" spans="1:7" x14ac:dyDescent="0.3">
      <c r="A2064" t="s">
        <v>866</v>
      </c>
      <c r="B2064" t="s">
        <v>867</v>
      </c>
      <c r="C2064" t="s">
        <v>1329</v>
      </c>
      <c r="D2064" t="s">
        <v>6085</v>
      </c>
      <c r="E2064" t="s">
        <v>2369</v>
      </c>
      <c r="F2064" t="s">
        <v>2370</v>
      </c>
      <c r="G2064">
        <v>100.3</v>
      </c>
    </row>
    <row r="2065" spans="1:7" x14ac:dyDescent="0.3">
      <c r="A2065" t="s">
        <v>866</v>
      </c>
      <c r="B2065" t="s">
        <v>867</v>
      </c>
      <c r="C2065" t="s">
        <v>1329</v>
      </c>
      <c r="D2065" t="s">
        <v>5742</v>
      </c>
      <c r="E2065" t="s">
        <v>2369</v>
      </c>
      <c r="F2065" t="s">
        <v>2370</v>
      </c>
      <c r="G2065">
        <v>101.1</v>
      </c>
    </row>
    <row r="2066" spans="1:7" x14ac:dyDescent="0.3">
      <c r="A2066" t="s">
        <v>866</v>
      </c>
      <c r="B2066" t="s">
        <v>867</v>
      </c>
      <c r="C2066" t="s">
        <v>1329</v>
      </c>
      <c r="D2066" t="s">
        <v>6087</v>
      </c>
      <c r="E2066" t="s">
        <v>2369</v>
      </c>
      <c r="F2066" t="s">
        <v>2370</v>
      </c>
      <c r="G2066">
        <v>102.5</v>
      </c>
    </row>
    <row r="2067" spans="1:7" x14ac:dyDescent="0.3">
      <c r="A2067" t="s">
        <v>866</v>
      </c>
      <c r="B2067" t="s">
        <v>867</v>
      </c>
      <c r="C2067" t="s">
        <v>1329</v>
      </c>
      <c r="D2067" t="s">
        <v>6088</v>
      </c>
      <c r="E2067" t="s">
        <v>2369</v>
      </c>
      <c r="F2067" t="s">
        <v>2370</v>
      </c>
      <c r="G2067">
        <v>110.8</v>
      </c>
    </row>
    <row r="2068" spans="1:7" x14ac:dyDescent="0.3">
      <c r="A2068" t="s">
        <v>866</v>
      </c>
      <c r="B2068" t="s">
        <v>867</v>
      </c>
      <c r="C2068" t="s">
        <v>1329</v>
      </c>
      <c r="D2068" t="s">
        <v>5743</v>
      </c>
      <c r="E2068" t="s">
        <v>2369</v>
      </c>
      <c r="F2068" t="s">
        <v>2370</v>
      </c>
      <c r="G2068">
        <v>110.6</v>
      </c>
    </row>
    <row r="2069" spans="1:7" x14ac:dyDescent="0.3">
      <c r="A2069" t="s">
        <v>866</v>
      </c>
      <c r="B2069" t="s">
        <v>867</v>
      </c>
      <c r="C2069" t="s">
        <v>1329</v>
      </c>
      <c r="D2069" t="s">
        <v>5744</v>
      </c>
      <c r="E2069" t="s">
        <v>2369</v>
      </c>
      <c r="F2069" t="s">
        <v>2370</v>
      </c>
      <c r="G2069">
        <v>111</v>
      </c>
    </row>
    <row r="2070" spans="1:7" x14ac:dyDescent="0.3">
      <c r="A2070" t="s">
        <v>866</v>
      </c>
      <c r="B2070" t="s">
        <v>867</v>
      </c>
      <c r="C2070" t="s">
        <v>1329</v>
      </c>
      <c r="D2070" t="s">
        <v>6089</v>
      </c>
      <c r="E2070" t="s">
        <v>2369</v>
      </c>
      <c r="F2070" t="s">
        <v>2370</v>
      </c>
      <c r="G2070">
        <v>111.3</v>
      </c>
    </row>
    <row r="2071" spans="1:7" x14ac:dyDescent="0.3">
      <c r="A2071" t="s">
        <v>866</v>
      </c>
      <c r="B2071" t="s">
        <v>867</v>
      </c>
      <c r="C2071" t="s">
        <v>1329</v>
      </c>
      <c r="D2071" t="s">
        <v>6090</v>
      </c>
      <c r="E2071" t="s">
        <v>2369</v>
      </c>
      <c r="F2071" t="s">
        <v>2370</v>
      </c>
      <c r="G2071">
        <v>110.8</v>
      </c>
    </row>
    <row r="2072" spans="1:7" x14ac:dyDescent="0.3">
      <c r="A2072" t="s">
        <v>866</v>
      </c>
      <c r="B2072" t="s">
        <v>867</v>
      </c>
      <c r="C2072" t="s">
        <v>1329</v>
      </c>
      <c r="D2072" t="s">
        <v>6091</v>
      </c>
      <c r="E2072" t="s">
        <v>2369</v>
      </c>
      <c r="F2072" t="s">
        <v>2370</v>
      </c>
      <c r="G2072">
        <v>111.5</v>
      </c>
    </row>
    <row r="2073" spans="1:7" x14ac:dyDescent="0.3">
      <c r="A2073" t="s">
        <v>866</v>
      </c>
      <c r="B2073" t="s">
        <v>867</v>
      </c>
      <c r="C2073" t="s">
        <v>1329</v>
      </c>
      <c r="D2073" t="s">
        <v>5745</v>
      </c>
      <c r="E2073" t="s">
        <v>2369</v>
      </c>
      <c r="F2073" t="s">
        <v>2370</v>
      </c>
      <c r="G2073">
        <v>111.1</v>
      </c>
    </row>
    <row r="2074" spans="1:7" x14ac:dyDescent="0.3">
      <c r="A2074" t="s">
        <v>866</v>
      </c>
      <c r="B2074" t="s">
        <v>867</v>
      </c>
      <c r="C2074" t="s">
        <v>1329</v>
      </c>
      <c r="D2074" t="s">
        <v>5271</v>
      </c>
      <c r="E2074" t="s">
        <v>2369</v>
      </c>
      <c r="F2074" t="s">
        <v>2370</v>
      </c>
      <c r="G2074">
        <v>109.3</v>
      </c>
    </row>
    <row r="2075" spans="1:7" x14ac:dyDescent="0.3">
      <c r="A2075" t="s">
        <v>866</v>
      </c>
      <c r="B2075" t="s">
        <v>867</v>
      </c>
      <c r="C2075" t="s">
        <v>1329</v>
      </c>
      <c r="D2075" t="s">
        <v>5273</v>
      </c>
      <c r="E2075" t="s">
        <v>2369</v>
      </c>
      <c r="F2075" t="s">
        <v>2370</v>
      </c>
      <c r="G2075">
        <v>142.1</v>
      </c>
    </row>
    <row r="2076" spans="1:7" x14ac:dyDescent="0.3">
      <c r="A2076" t="s">
        <v>866</v>
      </c>
      <c r="B2076" t="s">
        <v>867</v>
      </c>
      <c r="C2076" t="s">
        <v>1329</v>
      </c>
      <c r="D2076" t="s">
        <v>5746</v>
      </c>
      <c r="E2076" t="s">
        <v>1324</v>
      </c>
      <c r="F2076" t="s">
        <v>1325</v>
      </c>
      <c r="G2076">
        <v>98.5</v>
      </c>
    </row>
    <row r="2077" spans="1:7" x14ac:dyDescent="0.3">
      <c r="A2077" t="s">
        <v>866</v>
      </c>
      <c r="B2077" t="s">
        <v>867</v>
      </c>
      <c r="C2077" t="s">
        <v>1329</v>
      </c>
      <c r="D2077" t="s">
        <v>5747</v>
      </c>
      <c r="E2077" t="s">
        <v>1324</v>
      </c>
      <c r="F2077" t="s">
        <v>1325</v>
      </c>
      <c r="G2077">
        <v>98.6</v>
      </c>
    </row>
    <row r="2078" spans="1:7" x14ac:dyDescent="0.3">
      <c r="A2078" t="s">
        <v>866</v>
      </c>
      <c r="B2078" t="s">
        <v>867</v>
      </c>
      <c r="C2078" t="s">
        <v>1329</v>
      </c>
      <c r="D2078" t="s">
        <v>5749</v>
      </c>
      <c r="E2078" t="s">
        <v>1324</v>
      </c>
      <c r="F2078" t="s">
        <v>1325</v>
      </c>
      <c r="G2078">
        <v>89.3</v>
      </c>
    </row>
    <row r="2079" spans="1:7" x14ac:dyDescent="0.3">
      <c r="A2079" t="s">
        <v>866</v>
      </c>
      <c r="B2079" t="s">
        <v>867</v>
      </c>
      <c r="C2079" t="s">
        <v>1329</v>
      </c>
      <c r="D2079" t="s">
        <v>5750</v>
      </c>
      <c r="E2079" t="s">
        <v>1324</v>
      </c>
      <c r="F2079" t="s">
        <v>1325</v>
      </c>
      <c r="G2079">
        <v>99</v>
      </c>
    </row>
    <row r="2080" spans="1:7" x14ac:dyDescent="0.3">
      <c r="A2080" t="s">
        <v>866</v>
      </c>
      <c r="B2080" t="s">
        <v>867</v>
      </c>
      <c r="C2080" t="s">
        <v>1329</v>
      </c>
      <c r="D2080" t="s">
        <v>5751</v>
      </c>
      <c r="E2080" t="s">
        <v>1324</v>
      </c>
      <c r="F2080" t="s">
        <v>1325</v>
      </c>
      <c r="G2080">
        <v>97.8</v>
      </c>
    </row>
    <row r="2081" spans="1:7" x14ac:dyDescent="0.3">
      <c r="A2081" t="s">
        <v>866</v>
      </c>
      <c r="B2081" t="s">
        <v>867</v>
      </c>
      <c r="C2081" t="s">
        <v>1329</v>
      </c>
      <c r="D2081" t="s">
        <v>5752</v>
      </c>
      <c r="E2081" t="s">
        <v>1324</v>
      </c>
      <c r="F2081" t="s">
        <v>1325</v>
      </c>
      <c r="G2081">
        <v>99</v>
      </c>
    </row>
    <row r="2082" spans="1:7" x14ac:dyDescent="0.3">
      <c r="A2082" t="s">
        <v>866</v>
      </c>
      <c r="B2082" t="s">
        <v>867</v>
      </c>
      <c r="C2082" t="s">
        <v>1329</v>
      </c>
      <c r="D2082" t="s">
        <v>5753</v>
      </c>
      <c r="E2082" t="s">
        <v>1324</v>
      </c>
      <c r="F2082" t="s">
        <v>1325</v>
      </c>
      <c r="G2082">
        <v>99</v>
      </c>
    </row>
    <row r="2083" spans="1:7" x14ac:dyDescent="0.3">
      <c r="A2083" t="s">
        <v>866</v>
      </c>
      <c r="B2083" t="s">
        <v>867</v>
      </c>
      <c r="C2083" t="s">
        <v>1329</v>
      </c>
      <c r="D2083" t="s">
        <v>5754</v>
      </c>
      <c r="E2083" t="s">
        <v>1324</v>
      </c>
      <c r="F2083" t="s">
        <v>1325</v>
      </c>
      <c r="G2083">
        <v>146.1</v>
      </c>
    </row>
    <row r="2084" spans="1:7" x14ac:dyDescent="0.3">
      <c r="A2084" t="s">
        <v>866</v>
      </c>
      <c r="B2084" t="s">
        <v>867</v>
      </c>
      <c r="C2084" t="s">
        <v>1329</v>
      </c>
      <c r="D2084" t="s">
        <v>5274</v>
      </c>
      <c r="E2084" t="s">
        <v>2369</v>
      </c>
      <c r="F2084" t="s">
        <v>2370</v>
      </c>
      <c r="G2084">
        <v>105.7</v>
      </c>
    </row>
    <row r="2085" spans="1:7" x14ac:dyDescent="0.3">
      <c r="A2085" t="s">
        <v>866</v>
      </c>
      <c r="B2085" t="s">
        <v>867</v>
      </c>
      <c r="C2085" t="s">
        <v>1329</v>
      </c>
      <c r="D2085" t="s">
        <v>5275</v>
      </c>
      <c r="E2085" t="s">
        <v>2369</v>
      </c>
      <c r="F2085" t="s">
        <v>2370</v>
      </c>
      <c r="G2085">
        <v>105.5</v>
      </c>
    </row>
    <row r="2086" spans="1:7" x14ac:dyDescent="0.3">
      <c r="A2086" t="s">
        <v>866</v>
      </c>
      <c r="B2086" t="s">
        <v>867</v>
      </c>
      <c r="C2086" t="s">
        <v>1329</v>
      </c>
      <c r="D2086" t="s">
        <v>5276</v>
      </c>
      <c r="E2086" t="s">
        <v>2369</v>
      </c>
      <c r="F2086" t="s">
        <v>2370</v>
      </c>
      <c r="G2086">
        <v>104.9</v>
      </c>
    </row>
    <row r="2087" spans="1:7" x14ac:dyDescent="0.3">
      <c r="A2087" t="s">
        <v>866</v>
      </c>
      <c r="B2087" t="s">
        <v>867</v>
      </c>
      <c r="C2087" t="s">
        <v>1329</v>
      </c>
      <c r="D2087" t="s">
        <v>5277</v>
      </c>
      <c r="E2087" t="s">
        <v>2369</v>
      </c>
      <c r="F2087" t="s">
        <v>2370</v>
      </c>
      <c r="G2087">
        <v>120</v>
      </c>
    </row>
    <row r="2088" spans="1:7" x14ac:dyDescent="0.3">
      <c r="A2088" t="s">
        <v>866</v>
      </c>
      <c r="B2088" t="s">
        <v>867</v>
      </c>
      <c r="C2088" t="s">
        <v>1329</v>
      </c>
      <c r="D2088" t="s">
        <v>2847</v>
      </c>
      <c r="E2088" t="s">
        <v>1324</v>
      </c>
      <c r="F2088" t="s">
        <v>1325</v>
      </c>
      <c r="G2088">
        <v>125</v>
      </c>
    </row>
    <row r="2089" spans="1:7" x14ac:dyDescent="0.3">
      <c r="A2089" t="s">
        <v>866</v>
      </c>
      <c r="B2089" t="s">
        <v>867</v>
      </c>
      <c r="C2089" t="s">
        <v>1329</v>
      </c>
      <c r="D2089" t="s">
        <v>2849</v>
      </c>
      <c r="E2089" t="s">
        <v>1324</v>
      </c>
      <c r="F2089" t="s">
        <v>1325</v>
      </c>
      <c r="G2089">
        <v>125</v>
      </c>
    </row>
    <row r="2090" spans="1:7" x14ac:dyDescent="0.3">
      <c r="A2090" t="s">
        <v>866</v>
      </c>
      <c r="B2090" t="s">
        <v>867</v>
      </c>
      <c r="C2090" t="s">
        <v>1329</v>
      </c>
      <c r="D2090" t="s">
        <v>2850</v>
      </c>
      <c r="E2090" t="s">
        <v>1324</v>
      </c>
      <c r="F2090" t="s">
        <v>1325</v>
      </c>
      <c r="G2090">
        <v>125</v>
      </c>
    </row>
    <row r="2091" spans="1:7" x14ac:dyDescent="0.3">
      <c r="A2091" t="s">
        <v>866</v>
      </c>
      <c r="B2091" t="s">
        <v>867</v>
      </c>
      <c r="C2091" t="s">
        <v>1329</v>
      </c>
      <c r="D2091" t="s">
        <v>2851</v>
      </c>
      <c r="E2091" t="s">
        <v>1324</v>
      </c>
      <c r="F2091" t="s">
        <v>1325</v>
      </c>
      <c r="G2091">
        <v>125</v>
      </c>
    </row>
    <row r="2092" spans="1:7" x14ac:dyDescent="0.3">
      <c r="A2092" t="s">
        <v>866</v>
      </c>
      <c r="B2092" t="s">
        <v>867</v>
      </c>
      <c r="C2092" t="s">
        <v>1329</v>
      </c>
      <c r="D2092" t="s">
        <v>2852</v>
      </c>
      <c r="E2092" t="s">
        <v>1324</v>
      </c>
      <c r="F2092" t="s">
        <v>1325</v>
      </c>
      <c r="G2092">
        <v>125</v>
      </c>
    </row>
    <row r="2093" spans="1:7" x14ac:dyDescent="0.3">
      <c r="A2093" t="s">
        <v>866</v>
      </c>
      <c r="B2093" t="s">
        <v>867</v>
      </c>
      <c r="C2093" t="s">
        <v>1329</v>
      </c>
      <c r="D2093" t="s">
        <v>2853</v>
      </c>
      <c r="E2093" t="s">
        <v>1324</v>
      </c>
      <c r="F2093" t="s">
        <v>1325</v>
      </c>
      <c r="G2093">
        <v>125</v>
      </c>
    </row>
    <row r="2094" spans="1:7" x14ac:dyDescent="0.3">
      <c r="A2094" t="s">
        <v>866</v>
      </c>
      <c r="B2094" t="s">
        <v>867</v>
      </c>
      <c r="C2094" t="s">
        <v>1329</v>
      </c>
      <c r="D2094" t="s">
        <v>2854</v>
      </c>
      <c r="E2094" t="s">
        <v>1324</v>
      </c>
      <c r="F2094" t="s">
        <v>1325</v>
      </c>
      <c r="G2094">
        <v>125</v>
      </c>
    </row>
    <row r="2095" spans="1:7" x14ac:dyDescent="0.3">
      <c r="A2095" t="s">
        <v>866</v>
      </c>
      <c r="B2095" t="s">
        <v>867</v>
      </c>
      <c r="C2095" t="s">
        <v>1329</v>
      </c>
      <c r="D2095" t="s">
        <v>2855</v>
      </c>
      <c r="E2095" t="s">
        <v>1324</v>
      </c>
      <c r="F2095" t="s">
        <v>1325</v>
      </c>
      <c r="G2095">
        <v>125</v>
      </c>
    </row>
    <row r="2096" spans="1:7" x14ac:dyDescent="0.3">
      <c r="A2096" t="s">
        <v>866</v>
      </c>
      <c r="B2096" t="s">
        <v>867</v>
      </c>
      <c r="C2096" t="s">
        <v>1329</v>
      </c>
      <c r="D2096" t="s">
        <v>2856</v>
      </c>
      <c r="E2096" t="s">
        <v>1324</v>
      </c>
      <c r="F2096" t="s">
        <v>1325</v>
      </c>
      <c r="G2096">
        <v>161</v>
      </c>
    </row>
    <row r="2097" spans="1:7" x14ac:dyDescent="0.3">
      <c r="A2097" t="s">
        <v>866</v>
      </c>
      <c r="B2097" t="s">
        <v>867</v>
      </c>
      <c r="C2097" t="s">
        <v>1329</v>
      </c>
      <c r="D2097" t="s">
        <v>2857</v>
      </c>
      <c r="E2097" t="s">
        <v>1324</v>
      </c>
      <c r="F2097" t="s">
        <v>1325</v>
      </c>
      <c r="G2097">
        <v>161.69999999999999</v>
      </c>
    </row>
    <row r="2098" spans="1:7" x14ac:dyDescent="0.3">
      <c r="A2098" t="s">
        <v>866</v>
      </c>
      <c r="B2098" t="s">
        <v>867</v>
      </c>
      <c r="C2098" t="s">
        <v>1329</v>
      </c>
      <c r="D2098" t="s">
        <v>2858</v>
      </c>
      <c r="E2098" t="s">
        <v>1324</v>
      </c>
      <c r="F2098" t="s">
        <v>1325</v>
      </c>
      <c r="G2098">
        <v>161</v>
      </c>
    </row>
    <row r="2099" spans="1:7" x14ac:dyDescent="0.3">
      <c r="A2099" t="s">
        <v>866</v>
      </c>
      <c r="B2099" t="s">
        <v>867</v>
      </c>
      <c r="C2099" t="s">
        <v>1329</v>
      </c>
      <c r="D2099" t="s">
        <v>2859</v>
      </c>
      <c r="E2099" t="s">
        <v>1324</v>
      </c>
      <c r="F2099" t="s">
        <v>1325</v>
      </c>
      <c r="G2099">
        <v>161</v>
      </c>
    </row>
    <row r="2100" spans="1:7" x14ac:dyDescent="0.3">
      <c r="A2100" t="s">
        <v>866</v>
      </c>
      <c r="B2100" t="s">
        <v>867</v>
      </c>
      <c r="C2100" t="s">
        <v>1329</v>
      </c>
      <c r="D2100" t="s">
        <v>2860</v>
      </c>
      <c r="E2100" t="s">
        <v>1324</v>
      </c>
      <c r="F2100" t="s">
        <v>1325</v>
      </c>
      <c r="G2100">
        <v>162.19999999999999</v>
      </c>
    </row>
    <row r="2101" spans="1:7" x14ac:dyDescent="0.3">
      <c r="A2101" t="s">
        <v>866</v>
      </c>
      <c r="B2101" t="s">
        <v>867</v>
      </c>
      <c r="C2101" t="s">
        <v>1329</v>
      </c>
      <c r="D2101" t="s">
        <v>2861</v>
      </c>
      <c r="E2101" t="s">
        <v>1324</v>
      </c>
      <c r="F2101" t="s">
        <v>1325</v>
      </c>
      <c r="G2101">
        <v>161</v>
      </c>
    </row>
    <row r="2102" spans="1:7" x14ac:dyDescent="0.3">
      <c r="A2102" t="s">
        <v>866</v>
      </c>
      <c r="B2102" t="s">
        <v>867</v>
      </c>
      <c r="C2102" t="s">
        <v>1329</v>
      </c>
      <c r="D2102" t="s">
        <v>2862</v>
      </c>
      <c r="E2102" t="s">
        <v>1324</v>
      </c>
      <c r="F2102" t="s">
        <v>1325</v>
      </c>
      <c r="G2102">
        <v>161</v>
      </c>
    </row>
    <row r="2103" spans="1:7" x14ac:dyDescent="0.3">
      <c r="A2103" t="s">
        <v>866</v>
      </c>
      <c r="B2103" t="s">
        <v>867</v>
      </c>
      <c r="C2103" t="s">
        <v>1329</v>
      </c>
      <c r="D2103" t="s">
        <v>2863</v>
      </c>
      <c r="E2103" t="s">
        <v>1324</v>
      </c>
      <c r="F2103" t="s">
        <v>1325</v>
      </c>
      <c r="G2103">
        <v>192</v>
      </c>
    </row>
    <row r="2104" spans="1:7" x14ac:dyDescent="0.3">
      <c r="A2104" t="s">
        <v>866</v>
      </c>
      <c r="B2104" t="s">
        <v>867</v>
      </c>
      <c r="C2104" t="s">
        <v>1329</v>
      </c>
      <c r="D2104" t="s">
        <v>2864</v>
      </c>
      <c r="E2104" t="s">
        <v>1324</v>
      </c>
      <c r="F2104" t="s">
        <v>1325</v>
      </c>
      <c r="G2104">
        <v>192</v>
      </c>
    </row>
    <row r="2105" spans="1:7" x14ac:dyDescent="0.3">
      <c r="A2105" t="s">
        <v>866</v>
      </c>
      <c r="B2105" t="s">
        <v>867</v>
      </c>
      <c r="C2105" t="s">
        <v>1329</v>
      </c>
      <c r="D2105" t="s">
        <v>2865</v>
      </c>
      <c r="E2105" t="s">
        <v>1324</v>
      </c>
      <c r="F2105" t="s">
        <v>1325</v>
      </c>
      <c r="G2105">
        <v>192</v>
      </c>
    </row>
    <row r="2106" spans="1:7" x14ac:dyDescent="0.3">
      <c r="A2106" t="s">
        <v>866</v>
      </c>
      <c r="B2106" t="s">
        <v>867</v>
      </c>
      <c r="C2106" t="s">
        <v>1329</v>
      </c>
      <c r="D2106" t="s">
        <v>2866</v>
      </c>
      <c r="E2106" t="s">
        <v>1324</v>
      </c>
      <c r="F2106" t="s">
        <v>1325</v>
      </c>
      <c r="G2106">
        <v>192</v>
      </c>
    </row>
    <row r="2107" spans="1:7" x14ac:dyDescent="0.3">
      <c r="A2107" t="s">
        <v>866</v>
      </c>
      <c r="B2107" t="s">
        <v>867</v>
      </c>
      <c r="C2107" t="s">
        <v>1329</v>
      </c>
      <c r="D2107" t="s">
        <v>2867</v>
      </c>
      <c r="E2107" t="s">
        <v>1324</v>
      </c>
      <c r="F2107" t="s">
        <v>1325</v>
      </c>
      <c r="G2107">
        <v>192</v>
      </c>
    </row>
    <row r="2108" spans="1:7" x14ac:dyDescent="0.3">
      <c r="A2108" t="s">
        <v>866</v>
      </c>
      <c r="B2108" t="s">
        <v>867</v>
      </c>
      <c r="C2108" t="s">
        <v>1329</v>
      </c>
      <c r="D2108" t="s">
        <v>2868</v>
      </c>
      <c r="E2108" t="s">
        <v>1324</v>
      </c>
      <c r="F2108" t="s">
        <v>1325</v>
      </c>
      <c r="G2108">
        <v>192</v>
      </c>
    </row>
    <row r="2109" spans="1:7" x14ac:dyDescent="0.3">
      <c r="A2109" t="s">
        <v>866</v>
      </c>
      <c r="B2109" t="s">
        <v>867</v>
      </c>
      <c r="C2109" t="s">
        <v>1329</v>
      </c>
      <c r="D2109" t="s">
        <v>2869</v>
      </c>
      <c r="E2109" t="s">
        <v>1324</v>
      </c>
      <c r="F2109" t="s">
        <v>1325</v>
      </c>
      <c r="G2109">
        <v>192</v>
      </c>
    </row>
    <row r="2110" spans="1:7" x14ac:dyDescent="0.3">
      <c r="A2110" t="s">
        <v>866</v>
      </c>
      <c r="B2110" t="s">
        <v>867</v>
      </c>
      <c r="C2110" t="s">
        <v>1329</v>
      </c>
      <c r="D2110" t="s">
        <v>2870</v>
      </c>
      <c r="E2110" t="s">
        <v>1324</v>
      </c>
      <c r="F2110" t="s">
        <v>1325</v>
      </c>
      <c r="G2110">
        <v>160</v>
      </c>
    </row>
    <row r="2111" spans="1:7" x14ac:dyDescent="0.3">
      <c r="A2111" t="s">
        <v>866</v>
      </c>
      <c r="B2111" t="s">
        <v>867</v>
      </c>
      <c r="C2111" t="s">
        <v>1329</v>
      </c>
      <c r="D2111" t="s">
        <v>2871</v>
      </c>
      <c r="E2111" t="s">
        <v>1324</v>
      </c>
      <c r="F2111" t="s">
        <v>1325</v>
      </c>
      <c r="G2111">
        <v>160</v>
      </c>
    </row>
    <row r="2112" spans="1:7" x14ac:dyDescent="0.3">
      <c r="A2112" t="s">
        <v>866</v>
      </c>
      <c r="B2112" t="s">
        <v>867</v>
      </c>
      <c r="C2112" t="s">
        <v>1329</v>
      </c>
      <c r="D2112" t="s">
        <v>2872</v>
      </c>
      <c r="E2112" t="s">
        <v>1324</v>
      </c>
      <c r="F2112" t="s">
        <v>1325</v>
      </c>
      <c r="G2112">
        <v>160</v>
      </c>
    </row>
    <row r="2113" spans="1:7" x14ac:dyDescent="0.3">
      <c r="A2113" t="s">
        <v>866</v>
      </c>
      <c r="B2113" t="s">
        <v>867</v>
      </c>
      <c r="C2113" t="s">
        <v>1329</v>
      </c>
      <c r="D2113" t="s">
        <v>2873</v>
      </c>
      <c r="E2113" t="s">
        <v>1324</v>
      </c>
      <c r="F2113" t="s">
        <v>1325</v>
      </c>
      <c r="G2113">
        <v>160</v>
      </c>
    </row>
    <row r="2114" spans="1:7" x14ac:dyDescent="0.3">
      <c r="A2114" t="s">
        <v>866</v>
      </c>
      <c r="B2114" t="s">
        <v>867</v>
      </c>
      <c r="C2114" t="s">
        <v>1329</v>
      </c>
      <c r="D2114" t="s">
        <v>2874</v>
      </c>
      <c r="E2114" t="s">
        <v>1324</v>
      </c>
      <c r="F2114" t="s">
        <v>1325</v>
      </c>
      <c r="G2114">
        <v>160</v>
      </c>
    </row>
    <row r="2115" spans="1:7" x14ac:dyDescent="0.3">
      <c r="A2115" t="s">
        <v>866</v>
      </c>
      <c r="B2115" t="s">
        <v>867</v>
      </c>
      <c r="C2115" t="s">
        <v>1329</v>
      </c>
      <c r="D2115" t="s">
        <v>2875</v>
      </c>
      <c r="E2115" t="s">
        <v>1324</v>
      </c>
      <c r="F2115" t="s">
        <v>1325</v>
      </c>
      <c r="G2115">
        <v>160</v>
      </c>
    </row>
    <row r="2116" spans="1:7" x14ac:dyDescent="0.3">
      <c r="A2116" t="s">
        <v>866</v>
      </c>
      <c r="B2116" t="s">
        <v>867</v>
      </c>
      <c r="C2116" t="s">
        <v>1329</v>
      </c>
      <c r="D2116" t="s">
        <v>2876</v>
      </c>
      <c r="E2116" t="s">
        <v>1324</v>
      </c>
      <c r="F2116" t="s">
        <v>1325</v>
      </c>
      <c r="G2116">
        <v>160</v>
      </c>
    </row>
    <row r="2117" spans="1:7" x14ac:dyDescent="0.3">
      <c r="A2117" t="s">
        <v>866</v>
      </c>
      <c r="B2117" t="s">
        <v>867</v>
      </c>
      <c r="C2117" t="s">
        <v>1329</v>
      </c>
      <c r="D2117" t="s">
        <v>2877</v>
      </c>
      <c r="E2117" t="s">
        <v>1324</v>
      </c>
      <c r="F2117" t="s">
        <v>1325</v>
      </c>
      <c r="G2117">
        <v>166</v>
      </c>
    </row>
    <row r="2118" spans="1:7" x14ac:dyDescent="0.3">
      <c r="A2118" t="s">
        <v>866</v>
      </c>
      <c r="B2118" t="s">
        <v>867</v>
      </c>
      <c r="C2118" t="s">
        <v>1329</v>
      </c>
      <c r="D2118" t="s">
        <v>2879</v>
      </c>
      <c r="E2118" t="s">
        <v>1324</v>
      </c>
      <c r="F2118" t="s">
        <v>1325</v>
      </c>
      <c r="G2118">
        <v>166</v>
      </c>
    </row>
    <row r="2119" spans="1:7" x14ac:dyDescent="0.3">
      <c r="A2119" t="s">
        <v>866</v>
      </c>
      <c r="B2119" t="s">
        <v>867</v>
      </c>
      <c r="C2119" t="s">
        <v>1329</v>
      </c>
      <c r="D2119" t="s">
        <v>2880</v>
      </c>
      <c r="E2119" t="s">
        <v>1324</v>
      </c>
      <c r="F2119" t="s">
        <v>1325</v>
      </c>
      <c r="G2119">
        <v>166</v>
      </c>
    </row>
    <row r="2120" spans="1:7" x14ac:dyDescent="0.3">
      <c r="A2120" t="s">
        <v>866</v>
      </c>
      <c r="B2120" t="s">
        <v>867</v>
      </c>
      <c r="C2120" t="s">
        <v>1329</v>
      </c>
      <c r="D2120" t="s">
        <v>2881</v>
      </c>
      <c r="E2120" t="s">
        <v>1324</v>
      </c>
      <c r="F2120" t="s">
        <v>1325</v>
      </c>
      <c r="G2120">
        <v>166</v>
      </c>
    </row>
    <row r="2121" spans="1:7" x14ac:dyDescent="0.3">
      <c r="A2121" t="s">
        <v>866</v>
      </c>
      <c r="B2121" t="s">
        <v>867</v>
      </c>
      <c r="C2121" t="s">
        <v>1329</v>
      </c>
      <c r="D2121" t="s">
        <v>2882</v>
      </c>
      <c r="E2121" t="s">
        <v>1324</v>
      </c>
      <c r="F2121" t="s">
        <v>1325</v>
      </c>
      <c r="G2121">
        <v>166</v>
      </c>
    </row>
    <row r="2122" spans="1:7" x14ac:dyDescent="0.3">
      <c r="A2122" t="s">
        <v>866</v>
      </c>
      <c r="B2122" t="s">
        <v>867</v>
      </c>
      <c r="C2122" t="s">
        <v>1329</v>
      </c>
      <c r="D2122" t="s">
        <v>2883</v>
      </c>
      <c r="E2122" t="s">
        <v>1324</v>
      </c>
      <c r="F2122" t="s">
        <v>1325</v>
      </c>
      <c r="G2122">
        <v>166</v>
      </c>
    </row>
    <row r="2123" spans="1:7" x14ac:dyDescent="0.3">
      <c r="A2123" t="s">
        <v>866</v>
      </c>
      <c r="B2123" t="s">
        <v>867</v>
      </c>
      <c r="C2123" t="s">
        <v>1329</v>
      </c>
      <c r="D2123" t="s">
        <v>2884</v>
      </c>
      <c r="E2123" t="s">
        <v>1324</v>
      </c>
      <c r="F2123" t="s">
        <v>1325</v>
      </c>
      <c r="G2123">
        <v>166</v>
      </c>
    </row>
    <row r="2124" spans="1:7" x14ac:dyDescent="0.3">
      <c r="A2124" t="s">
        <v>866</v>
      </c>
      <c r="B2124" t="s">
        <v>867</v>
      </c>
      <c r="C2124" t="s">
        <v>1329</v>
      </c>
      <c r="D2124" t="s">
        <v>2885</v>
      </c>
      <c r="E2124" t="s">
        <v>1324</v>
      </c>
      <c r="F2124" t="s">
        <v>1325</v>
      </c>
      <c r="G2124">
        <v>166</v>
      </c>
    </row>
    <row r="2125" spans="1:7" x14ac:dyDescent="0.3">
      <c r="A2125" t="s">
        <v>866</v>
      </c>
      <c r="B2125" t="s">
        <v>867</v>
      </c>
      <c r="C2125" t="s">
        <v>1329</v>
      </c>
      <c r="D2125" t="s">
        <v>2886</v>
      </c>
      <c r="E2125" t="s">
        <v>1324</v>
      </c>
      <c r="F2125" t="s">
        <v>1325</v>
      </c>
      <c r="G2125">
        <v>166</v>
      </c>
    </row>
    <row r="2126" spans="1:7" x14ac:dyDescent="0.3">
      <c r="A2126" t="s">
        <v>866</v>
      </c>
      <c r="B2126" t="s">
        <v>867</v>
      </c>
      <c r="C2126" t="s">
        <v>1329</v>
      </c>
      <c r="D2126" t="s">
        <v>2887</v>
      </c>
      <c r="E2126" t="s">
        <v>1324</v>
      </c>
      <c r="F2126" t="s">
        <v>1325</v>
      </c>
      <c r="G2126">
        <v>166</v>
      </c>
    </row>
    <row r="2127" spans="1:7" x14ac:dyDescent="0.3">
      <c r="A2127" t="s">
        <v>866</v>
      </c>
      <c r="B2127" t="s">
        <v>867</v>
      </c>
      <c r="C2127" t="s">
        <v>1329</v>
      </c>
      <c r="D2127" t="s">
        <v>2888</v>
      </c>
      <c r="E2127" t="s">
        <v>1324</v>
      </c>
      <c r="F2127" t="s">
        <v>1325</v>
      </c>
      <c r="G2127">
        <v>166</v>
      </c>
    </row>
    <row r="2128" spans="1:7" x14ac:dyDescent="0.3">
      <c r="A2128" t="s">
        <v>866</v>
      </c>
      <c r="B2128" t="s">
        <v>867</v>
      </c>
      <c r="C2128" t="s">
        <v>1329</v>
      </c>
      <c r="D2128" t="s">
        <v>2889</v>
      </c>
      <c r="E2128" t="s">
        <v>1324</v>
      </c>
      <c r="F2128" t="s">
        <v>1325</v>
      </c>
      <c r="G2128">
        <v>166</v>
      </c>
    </row>
    <row r="2129" spans="1:7" x14ac:dyDescent="0.3">
      <c r="A2129" t="s">
        <v>866</v>
      </c>
      <c r="B2129" t="s">
        <v>867</v>
      </c>
      <c r="C2129" t="s">
        <v>1329</v>
      </c>
      <c r="D2129" t="s">
        <v>2890</v>
      </c>
      <c r="E2129" t="s">
        <v>1324</v>
      </c>
      <c r="F2129" t="s">
        <v>1325</v>
      </c>
      <c r="G2129">
        <v>166</v>
      </c>
    </row>
    <row r="2130" spans="1:7" x14ac:dyDescent="0.3">
      <c r="A2130" t="s">
        <v>866</v>
      </c>
      <c r="B2130" t="s">
        <v>867</v>
      </c>
      <c r="C2130" t="s">
        <v>1329</v>
      </c>
      <c r="D2130" t="s">
        <v>2891</v>
      </c>
      <c r="E2130" t="s">
        <v>1324</v>
      </c>
      <c r="F2130" t="s">
        <v>1325</v>
      </c>
      <c r="G2130">
        <v>166</v>
      </c>
    </row>
    <row r="2131" spans="1:7" x14ac:dyDescent="0.3">
      <c r="A2131" t="s">
        <v>866</v>
      </c>
      <c r="B2131" t="s">
        <v>867</v>
      </c>
      <c r="C2131" t="s">
        <v>1329</v>
      </c>
      <c r="D2131" t="s">
        <v>2892</v>
      </c>
      <c r="E2131" t="s">
        <v>1324</v>
      </c>
      <c r="F2131" t="s">
        <v>1325</v>
      </c>
      <c r="G2131">
        <v>166</v>
      </c>
    </row>
    <row r="2132" spans="1:7" x14ac:dyDescent="0.3">
      <c r="A2132" t="s">
        <v>866</v>
      </c>
      <c r="B2132" t="s">
        <v>867</v>
      </c>
      <c r="C2132" t="s">
        <v>1329</v>
      </c>
      <c r="D2132" t="s">
        <v>2893</v>
      </c>
      <c r="E2132" t="s">
        <v>1324</v>
      </c>
      <c r="F2132" t="s">
        <v>1325</v>
      </c>
      <c r="G2132">
        <v>166</v>
      </c>
    </row>
    <row r="2133" spans="1:7" x14ac:dyDescent="0.3">
      <c r="A2133" t="s">
        <v>866</v>
      </c>
      <c r="B2133" t="s">
        <v>867</v>
      </c>
      <c r="C2133" t="s">
        <v>1329</v>
      </c>
      <c r="D2133" t="s">
        <v>2894</v>
      </c>
      <c r="E2133" t="s">
        <v>1324</v>
      </c>
      <c r="F2133" t="s">
        <v>1325</v>
      </c>
      <c r="G2133">
        <v>166</v>
      </c>
    </row>
    <row r="2134" spans="1:7" x14ac:dyDescent="0.3">
      <c r="A2134" t="s">
        <v>866</v>
      </c>
      <c r="B2134" t="s">
        <v>867</v>
      </c>
      <c r="C2134" t="s">
        <v>1329</v>
      </c>
      <c r="D2134" t="s">
        <v>2895</v>
      </c>
      <c r="E2134" t="s">
        <v>1324</v>
      </c>
      <c r="F2134" t="s">
        <v>1325</v>
      </c>
      <c r="G2134">
        <v>166</v>
      </c>
    </row>
    <row r="2135" spans="1:7" x14ac:dyDescent="0.3">
      <c r="A2135" t="s">
        <v>866</v>
      </c>
      <c r="B2135" t="s">
        <v>867</v>
      </c>
      <c r="C2135" t="s">
        <v>1329</v>
      </c>
      <c r="D2135" t="s">
        <v>2896</v>
      </c>
      <c r="E2135" t="s">
        <v>1324</v>
      </c>
      <c r="F2135" t="s">
        <v>1325</v>
      </c>
      <c r="G2135">
        <v>172.6</v>
      </c>
    </row>
    <row r="2136" spans="1:7" x14ac:dyDescent="0.3">
      <c r="A2136" t="s">
        <v>866</v>
      </c>
      <c r="B2136" t="s">
        <v>867</v>
      </c>
      <c r="C2136" t="s">
        <v>1329</v>
      </c>
      <c r="D2136" t="s">
        <v>2897</v>
      </c>
      <c r="E2136" t="s">
        <v>1324</v>
      </c>
      <c r="F2136" t="s">
        <v>1325</v>
      </c>
      <c r="G2136">
        <v>173.1</v>
      </c>
    </row>
    <row r="2137" spans="1:7" x14ac:dyDescent="0.3">
      <c r="A2137" t="s">
        <v>866</v>
      </c>
      <c r="B2137" t="s">
        <v>867</v>
      </c>
      <c r="C2137" t="s">
        <v>1329</v>
      </c>
      <c r="D2137" t="s">
        <v>2899</v>
      </c>
      <c r="E2137" t="s">
        <v>1324</v>
      </c>
      <c r="F2137" t="s">
        <v>1325</v>
      </c>
      <c r="G2137">
        <v>172.8</v>
      </c>
    </row>
    <row r="2138" spans="1:7" x14ac:dyDescent="0.3">
      <c r="A2138" t="s">
        <v>866</v>
      </c>
      <c r="B2138" t="s">
        <v>867</v>
      </c>
      <c r="C2138" t="s">
        <v>1329</v>
      </c>
      <c r="D2138" t="s">
        <v>2900</v>
      </c>
      <c r="E2138" t="s">
        <v>1324</v>
      </c>
      <c r="F2138" t="s">
        <v>1325</v>
      </c>
      <c r="G2138">
        <v>172.7</v>
      </c>
    </row>
    <row r="2139" spans="1:7" x14ac:dyDescent="0.3">
      <c r="A2139" t="s">
        <v>866</v>
      </c>
      <c r="B2139" t="s">
        <v>867</v>
      </c>
      <c r="C2139" t="s">
        <v>1329</v>
      </c>
      <c r="D2139" t="s">
        <v>2901</v>
      </c>
      <c r="E2139" t="s">
        <v>1324</v>
      </c>
      <c r="F2139" t="s">
        <v>1325</v>
      </c>
      <c r="G2139">
        <v>174.4</v>
      </c>
    </row>
    <row r="2140" spans="1:7" x14ac:dyDescent="0.3">
      <c r="A2140" t="s">
        <v>866</v>
      </c>
      <c r="B2140" t="s">
        <v>867</v>
      </c>
      <c r="C2140" t="s">
        <v>1329</v>
      </c>
      <c r="D2140" t="s">
        <v>2902</v>
      </c>
      <c r="E2140" t="s">
        <v>1324</v>
      </c>
      <c r="F2140" t="s">
        <v>1325</v>
      </c>
      <c r="G2140">
        <v>173.7</v>
      </c>
    </row>
    <row r="2141" spans="1:7" x14ac:dyDescent="0.3">
      <c r="A2141" t="s">
        <v>866</v>
      </c>
      <c r="B2141" t="s">
        <v>867</v>
      </c>
      <c r="C2141" t="s">
        <v>1329</v>
      </c>
      <c r="D2141" t="s">
        <v>2903</v>
      </c>
      <c r="E2141" t="s">
        <v>1324</v>
      </c>
      <c r="F2141" t="s">
        <v>1325</v>
      </c>
      <c r="G2141">
        <v>160</v>
      </c>
    </row>
    <row r="2142" spans="1:7" x14ac:dyDescent="0.3">
      <c r="A2142" t="s">
        <v>866</v>
      </c>
      <c r="B2142" t="s">
        <v>867</v>
      </c>
      <c r="C2142" t="s">
        <v>1329</v>
      </c>
      <c r="D2142" t="s">
        <v>2904</v>
      </c>
      <c r="E2142" t="s">
        <v>1324</v>
      </c>
      <c r="F2142" t="s">
        <v>1325</v>
      </c>
      <c r="G2142">
        <v>160</v>
      </c>
    </row>
    <row r="2143" spans="1:7" x14ac:dyDescent="0.3">
      <c r="A2143" t="s">
        <v>866</v>
      </c>
      <c r="B2143" t="s">
        <v>867</v>
      </c>
      <c r="C2143" t="s">
        <v>1329</v>
      </c>
      <c r="D2143" t="s">
        <v>1601</v>
      </c>
      <c r="E2143" t="s">
        <v>1324</v>
      </c>
      <c r="F2143" t="s">
        <v>1325</v>
      </c>
      <c r="G2143">
        <v>120.429</v>
      </c>
    </row>
    <row r="2144" spans="1:7" x14ac:dyDescent="0.3">
      <c r="A2144" t="s">
        <v>866</v>
      </c>
      <c r="B2144" t="s">
        <v>867</v>
      </c>
      <c r="C2144" t="s">
        <v>1329</v>
      </c>
      <c r="D2144" t="s">
        <v>1603</v>
      </c>
      <c r="E2144" t="s">
        <v>1324</v>
      </c>
      <c r="F2144" t="s">
        <v>1325</v>
      </c>
      <c r="G2144">
        <v>120.429</v>
      </c>
    </row>
    <row r="2145" spans="1:7" x14ac:dyDescent="0.3">
      <c r="A2145" t="s">
        <v>866</v>
      </c>
      <c r="B2145" t="s">
        <v>867</v>
      </c>
      <c r="C2145" t="s">
        <v>1329</v>
      </c>
      <c r="D2145" t="s">
        <v>1604</v>
      </c>
      <c r="E2145" t="s">
        <v>1324</v>
      </c>
      <c r="F2145" t="s">
        <v>1325</v>
      </c>
      <c r="G2145">
        <v>120.429</v>
      </c>
    </row>
    <row r="2146" spans="1:7" x14ac:dyDescent="0.3">
      <c r="A2146" t="s">
        <v>866</v>
      </c>
      <c r="B2146" t="s">
        <v>867</v>
      </c>
      <c r="C2146" t="s">
        <v>1329</v>
      </c>
      <c r="D2146" t="s">
        <v>1605</v>
      </c>
      <c r="E2146" t="s">
        <v>1324</v>
      </c>
      <c r="F2146" t="s">
        <v>1325</v>
      </c>
      <c r="G2146">
        <v>120.429</v>
      </c>
    </row>
    <row r="2147" spans="1:7" x14ac:dyDescent="0.3">
      <c r="A2147" t="s">
        <v>866</v>
      </c>
      <c r="B2147" t="s">
        <v>867</v>
      </c>
      <c r="C2147" t="s">
        <v>1329</v>
      </c>
      <c r="D2147" t="s">
        <v>1606</v>
      </c>
      <c r="E2147" t="s">
        <v>1324</v>
      </c>
      <c r="F2147" t="s">
        <v>1325</v>
      </c>
      <c r="G2147">
        <v>120.429</v>
      </c>
    </row>
    <row r="2148" spans="1:7" x14ac:dyDescent="0.3">
      <c r="A2148" t="s">
        <v>866</v>
      </c>
      <c r="B2148" t="s">
        <v>867</v>
      </c>
      <c r="C2148" t="s">
        <v>1329</v>
      </c>
      <c r="D2148" t="s">
        <v>1607</v>
      </c>
      <c r="E2148" t="s">
        <v>1324</v>
      </c>
      <c r="F2148" t="s">
        <v>1325</v>
      </c>
      <c r="G2148">
        <v>120.429</v>
      </c>
    </row>
    <row r="2149" spans="1:7" x14ac:dyDescent="0.3">
      <c r="A2149" t="s">
        <v>866</v>
      </c>
      <c r="B2149" t="s">
        <v>867</v>
      </c>
      <c r="C2149" t="s">
        <v>1329</v>
      </c>
      <c r="D2149" t="s">
        <v>1608</v>
      </c>
      <c r="E2149" t="s">
        <v>1324</v>
      </c>
      <c r="F2149" t="s">
        <v>1325</v>
      </c>
      <c r="G2149">
        <v>121.1</v>
      </c>
    </row>
    <row r="2150" spans="1:7" x14ac:dyDescent="0.3">
      <c r="A2150" t="s">
        <v>866</v>
      </c>
      <c r="B2150" t="s">
        <v>867</v>
      </c>
      <c r="C2150" t="s">
        <v>1329</v>
      </c>
      <c r="D2150" t="s">
        <v>1609</v>
      </c>
      <c r="E2150" t="s">
        <v>1324</v>
      </c>
      <c r="F2150" t="s">
        <v>1325</v>
      </c>
      <c r="G2150">
        <v>155.429</v>
      </c>
    </row>
    <row r="2151" spans="1:7" x14ac:dyDescent="0.3">
      <c r="A2151" t="s">
        <v>866</v>
      </c>
      <c r="B2151" t="s">
        <v>867</v>
      </c>
      <c r="C2151" t="s">
        <v>1329</v>
      </c>
      <c r="D2151" t="s">
        <v>1610</v>
      </c>
      <c r="E2151" t="s">
        <v>1324</v>
      </c>
      <c r="F2151" t="s">
        <v>1325</v>
      </c>
      <c r="G2151">
        <v>155.429</v>
      </c>
    </row>
    <row r="2152" spans="1:7" x14ac:dyDescent="0.3">
      <c r="A2152" t="s">
        <v>866</v>
      </c>
      <c r="B2152" t="s">
        <v>867</v>
      </c>
      <c r="C2152" t="s">
        <v>1329</v>
      </c>
      <c r="D2152" t="s">
        <v>1611</v>
      </c>
      <c r="E2152" t="s">
        <v>1324</v>
      </c>
      <c r="F2152" t="s">
        <v>1325</v>
      </c>
      <c r="G2152">
        <v>155.429</v>
      </c>
    </row>
    <row r="2153" spans="1:7" x14ac:dyDescent="0.3">
      <c r="A2153" t="s">
        <v>866</v>
      </c>
      <c r="B2153" t="s">
        <v>867</v>
      </c>
      <c r="C2153" t="s">
        <v>1329</v>
      </c>
      <c r="D2153" t="s">
        <v>1612</v>
      </c>
      <c r="E2153" t="s">
        <v>1324</v>
      </c>
      <c r="F2153" t="s">
        <v>1325</v>
      </c>
      <c r="G2153">
        <v>155.429</v>
      </c>
    </row>
    <row r="2154" spans="1:7" x14ac:dyDescent="0.3">
      <c r="A2154" t="s">
        <v>866</v>
      </c>
      <c r="B2154" t="s">
        <v>867</v>
      </c>
      <c r="C2154" t="s">
        <v>1329</v>
      </c>
      <c r="D2154" t="s">
        <v>1613</v>
      </c>
      <c r="E2154" t="s">
        <v>1324</v>
      </c>
      <c r="F2154" t="s">
        <v>1325</v>
      </c>
      <c r="G2154">
        <v>155.429</v>
      </c>
    </row>
    <row r="2155" spans="1:7" x14ac:dyDescent="0.3">
      <c r="A2155" t="s">
        <v>866</v>
      </c>
      <c r="B2155" t="s">
        <v>867</v>
      </c>
      <c r="C2155" t="s">
        <v>1329</v>
      </c>
      <c r="D2155" t="s">
        <v>1614</v>
      </c>
      <c r="E2155" t="s">
        <v>1324</v>
      </c>
      <c r="F2155" t="s">
        <v>1325</v>
      </c>
      <c r="G2155">
        <v>155.429</v>
      </c>
    </row>
    <row r="2156" spans="1:7" x14ac:dyDescent="0.3">
      <c r="A2156" t="s">
        <v>866</v>
      </c>
      <c r="B2156" t="s">
        <v>867</v>
      </c>
      <c r="C2156" t="s">
        <v>1329</v>
      </c>
      <c r="D2156" t="s">
        <v>1615</v>
      </c>
      <c r="E2156" t="s">
        <v>1324</v>
      </c>
      <c r="F2156" t="s">
        <v>1325</v>
      </c>
      <c r="G2156">
        <v>168.429</v>
      </c>
    </row>
    <row r="2157" spans="1:7" x14ac:dyDescent="0.3">
      <c r="A2157" t="s">
        <v>866</v>
      </c>
      <c r="B2157" t="s">
        <v>867</v>
      </c>
      <c r="C2157" t="s">
        <v>1329</v>
      </c>
      <c r="D2157" t="s">
        <v>1616</v>
      </c>
      <c r="E2157" t="s">
        <v>1324</v>
      </c>
      <c r="F2157" t="s">
        <v>1325</v>
      </c>
      <c r="G2157">
        <v>168.429</v>
      </c>
    </row>
    <row r="2158" spans="1:7" x14ac:dyDescent="0.3">
      <c r="A2158" t="s">
        <v>866</v>
      </c>
      <c r="B2158" t="s">
        <v>867</v>
      </c>
      <c r="C2158" t="s">
        <v>1329</v>
      </c>
      <c r="D2158" t="s">
        <v>1617</v>
      </c>
      <c r="E2158" t="s">
        <v>1324</v>
      </c>
      <c r="F2158" t="s">
        <v>1325</v>
      </c>
      <c r="G2158">
        <v>168.429</v>
      </c>
    </row>
    <row r="2159" spans="1:7" x14ac:dyDescent="0.3">
      <c r="A2159" t="s">
        <v>866</v>
      </c>
      <c r="B2159" t="s">
        <v>867</v>
      </c>
      <c r="C2159" t="s">
        <v>1329</v>
      </c>
      <c r="D2159" t="s">
        <v>1618</v>
      </c>
      <c r="E2159" t="s">
        <v>1324</v>
      </c>
      <c r="F2159" t="s">
        <v>1325</v>
      </c>
      <c r="G2159">
        <v>168.429</v>
      </c>
    </row>
    <row r="2160" spans="1:7" x14ac:dyDescent="0.3">
      <c r="A2160" t="s">
        <v>866</v>
      </c>
      <c r="B2160" t="s">
        <v>867</v>
      </c>
      <c r="C2160" t="s">
        <v>1329</v>
      </c>
      <c r="D2160" t="s">
        <v>1619</v>
      </c>
      <c r="E2160" t="s">
        <v>1324</v>
      </c>
      <c r="F2160" t="s">
        <v>1325</v>
      </c>
      <c r="G2160">
        <v>168.429</v>
      </c>
    </row>
    <row r="2161" spans="1:7" x14ac:dyDescent="0.3">
      <c r="A2161" t="s">
        <v>866</v>
      </c>
      <c r="B2161" t="s">
        <v>867</v>
      </c>
      <c r="C2161" t="s">
        <v>1329</v>
      </c>
      <c r="D2161" t="s">
        <v>1620</v>
      </c>
      <c r="E2161" t="s">
        <v>1324</v>
      </c>
      <c r="F2161" t="s">
        <v>1325</v>
      </c>
      <c r="G2161">
        <v>168.429</v>
      </c>
    </row>
    <row r="2162" spans="1:7" x14ac:dyDescent="0.3">
      <c r="A2162" t="s">
        <v>866</v>
      </c>
      <c r="B2162" t="s">
        <v>867</v>
      </c>
      <c r="C2162" t="s">
        <v>1329</v>
      </c>
      <c r="D2162" t="s">
        <v>1621</v>
      </c>
      <c r="E2162" t="s">
        <v>1324</v>
      </c>
      <c r="F2162" t="s">
        <v>1325</v>
      </c>
      <c r="G2162">
        <v>168.429</v>
      </c>
    </row>
    <row r="2163" spans="1:7" x14ac:dyDescent="0.3">
      <c r="A2163" t="s">
        <v>866</v>
      </c>
      <c r="B2163" t="s">
        <v>867</v>
      </c>
      <c r="C2163" t="s">
        <v>1329</v>
      </c>
      <c r="D2163" t="s">
        <v>1365</v>
      </c>
      <c r="E2163" t="s">
        <v>1324</v>
      </c>
      <c r="F2163" t="s">
        <v>1325</v>
      </c>
      <c r="G2163">
        <v>81</v>
      </c>
    </row>
    <row r="2164" spans="1:7" x14ac:dyDescent="0.3">
      <c r="A2164" t="s">
        <v>866</v>
      </c>
      <c r="B2164" t="s">
        <v>867</v>
      </c>
      <c r="C2164" t="s">
        <v>1329</v>
      </c>
      <c r="D2164" t="s">
        <v>1367</v>
      </c>
      <c r="E2164" t="s">
        <v>1324</v>
      </c>
      <c r="F2164" t="s">
        <v>1325</v>
      </c>
      <c r="G2164">
        <v>81</v>
      </c>
    </row>
    <row r="2165" spans="1:7" x14ac:dyDescent="0.3">
      <c r="A2165" t="s">
        <v>866</v>
      </c>
      <c r="B2165" t="s">
        <v>867</v>
      </c>
      <c r="C2165" t="s">
        <v>1329</v>
      </c>
      <c r="D2165" t="s">
        <v>1368</v>
      </c>
      <c r="E2165" t="s">
        <v>1324</v>
      </c>
      <c r="F2165" t="s">
        <v>1325</v>
      </c>
      <c r="G2165">
        <v>81</v>
      </c>
    </row>
    <row r="2166" spans="1:7" x14ac:dyDescent="0.3">
      <c r="A2166" t="s">
        <v>866</v>
      </c>
      <c r="B2166" t="s">
        <v>867</v>
      </c>
      <c r="C2166" t="s">
        <v>1329</v>
      </c>
      <c r="D2166" t="s">
        <v>1369</v>
      </c>
      <c r="E2166" t="s">
        <v>1324</v>
      </c>
      <c r="F2166" t="s">
        <v>1325</v>
      </c>
      <c r="G2166">
        <v>81</v>
      </c>
    </row>
    <row r="2167" spans="1:7" x14ac:dyDescent="0.3">
      <c r="A2167" t="s">
        <v>866</v>
      </c>
      <c r="B2167" t="s">
        <v>867</v>
      </c>
      <c r="C2167" t="s">
        <v>1329</v>
      </c>
      <c r="D2167" t="s">
        <v>1370</v>
      </c>
      <c r="E2167" t="s">
        <v>1324</v>
      </c>
      <c r="F2167" t="s">
        <v>1325</v>
      </c>
      <c r="G2167">
        <v>81</v>
      </c>
    </row>
    <row r="2168" spans="1:7" x14ac:dyDescent="0.3">
      <c r="A2168" t="s">
        <v>866</v>
      </c>
      <c r="B2168" t="s">
        <v>867</v>
      </c>
      <c r="C2168" t="s">
        <v>1329</v>
      </c>
      <c r="D2168" t="s">
        <v>1371</v>
      </c>
      <c r="E2168" t="s">
        <v>1324</v>
      </c>
      <c r="F2168" t="s">
        <v>1325</v>
      </c>
      <c r="G2168">
        <v>81</v>
      </c>
    </row>
    <row r="2169" spans="1:7" x14ac:dyDescent="0.3">
      <c r="A2169" t="s">
        <v>866</v>
      </c>
      <c r="B2169" t="s">
        <v>867</v>
      </c>
      <c r="C2169" t="s">
        <v>1329</v>
      </c>
      <c r="D2169" t="s">
        <v>1372</v>
      </c>
      <c r="E2169" t="s">
        <v>1324</v>
      </c>
      <c r="F2169" t="s">
        <v>1325</v>
      </c>
      <c r="G2169">
        <v>113.8</v>
      </c>
    </row>
    <row r="2170" spans="1:7" x14ac:dyDescent="0.3">
      <c r="A2170" t="s">
        <v>866</v>
      </c>
      <c r="B2170" t="s">
        <v>867</v>
      </c>
      <c r="C2170" t="s">
        <v>1329</v>
      </c>
      <c r="D2170" t="s">
        <v>1373</v>
      </c>
      <c r="E2170" t="s">
        <v>1324</v>
      </c>
      <c r="F2170" t="s">
        <v>1325</v>
      </c>
      <c r="G2170">
        <v>113.8</v>
      </c>
    </row>
    <row r="2171" spans="1:7" x14ac:dyDescent="0.3">
      <c r="A2171" t="s">
        <v>866</v>
      </c>
      <c r="B2171" t="s">
        <v>867</v>
      </c>
      <c r="C2171" t="s">
        <v>1329</v>
      </c>
      <c r="D2171" t="s">
        <v>1374</v>
      </c>
      <c r="E2171" t="s">
        <v>1324</v>
      </c>
      <c r="F2171" t="s">
        <v>1325</v>
      </c>
      <c r="G2171">
        <v>113.8</v>
      </c>
    </row>
    <row r="2172" spans="1:7" x14ac:dyDescent="0.3">
      <c r="A2172" t="s">
        <v>866</v>
      </c>
      <c r="B2172" t="s">
        <v>867</v>
      </c>
      <c r="C2172" t="s">
        <v>1329</v>
      </c>
      <c r="D2172" t="s">
        <v>1375</v>
      </c>
      <c r="E2172" t="s">
        <v>1324</v>
      </c>
      <c r="F2172" t="s">
        <v>1325</v>
      </c>
      <c r="G2172">
        <v>113.8</v>
      </c>
    </row>
    <row r="2173" spans="1:7" x14ac:dyDescent="0.3">
      <c r="A2173" t="s">
        <v>866</v>
      </c>
      <c r="B2173" t="s">
        <v>867</v>
      </c>
      <c r="C2173" t="s">
        <v>1329</v>
      </c>
      <c r="D2173" t="s">
        <v>1376</v>
      </c>
      <c r="E2173" t="s">
        <v>1324</v>
      </c>
      <c r="F2173" t="s">
        <v>1325</v>
      </c>
      <c r="G2173">
        <v>113.8</v>
      </c>
    </row>
    <row r="2174" spans="1:7" x14ac:dyDescent="0.3">
      <c r="A2174" t="s">
        <v>866</v>
      </c>
      <c r="B2174" t="s">
        <v>867</v>
      </c>
      <c r="C2174" t="s">
        <v>1329</v>
      </c>
      <c r="D2174" t="s">
        <v>1378</v>
      </c>
      <c r="E2174" t="s">
        <v>1324</v>
      </c>
      <c r="F2174" t="s">
        <v>1325</v>
      </c>
      <c r="G2174">
        <v>113.8</v>
      </c>
    </row>
    <row r="2175" spans="1:7" x14ac:dyDescent="0.3">
      <c r="A2175" t="s">
        <v>866</v>
      </c>
      <c r="B2175" t="s">
        <v>867</v>
      </c>
      <c r="C2175" t="s">
        <v>1329</v>
      </c>
      <c r="D2175" t="s">
        <v>2406</v>
      </c>
      <c r="E2175" t="s">
        <v>2369</v>
      </c>
      <c r="F2175" t="s">
        <v>2370</v>
      </c>
      <c r="G2175">
        <v>131.4</v>
      </c>
    </row>
    <row r="2176" spans="1:7" x14ac:dyDescent="0.3">
      <c r="A2176" t="s">
        <v>866</v>
      </c>
      <c r="B2176" t="s">
        <v>867</v>
      </c>
      <c r="C2176" t="s">
        <v>1329</v>
      </c>
      <c r="D2176" t="s">
        <v>2407</v>
      </c>
      <c r="E2176" t="s">
        <v>2369</v>
      </c>
      <c r="F2176" t="s">
        <v>2370</v>
      </c>
      <c r="G2176">
        <v>164.1</v>
      </c>
    </row>
    <row r="2177" spans="1:7" x14ac:dyDescent="0.3">
      <c r="A2177" t="s">
        <v>866</v>
      </c>
      <c r="B2177" t="s">
        <v>867</v>
      </c>
      <c r="C2177" t="s">
        <v>1329</v>
      </c>
      <c r="D2177" t="s">
        <v>2001</v>
      </c>
      <c r="E2177" t="s">
        <v>1324</v>
      </c>
      <c r="F2177" t="s">
        <v>1325</v>
      </c>
      <c r="G2177">
        <v>129.57</v>
      </c>
    </row>
    <row r="2178" spans="1:7" x14ac:dyDescent="0.3">
      <c r="A2178" t="s">
        <v>866</v>
      </c>
      <c r="B2178" t="s">
        <v>867</v>
      </c>
      <c r="C2178" t="s">
        <v>1329</v>
      </c>
      <c r="D2178" t="s">
        <v>2002</v>
      </c>
      <c r="E2178" t="s">
        <v>1324</v>
      </c>
      <c r="F2178" t="s">
        <v>1325</v>
      </c>
      <c r="G2178">
        <v>129.57</v>
      </c>
    </row>
    <row r="2179" spans="1:7" x14ac:dyDescent="0.3">
      <c r="A2179" t="s">
        <v>866</v>
      </c>
      <c r="B2179" t="s">
        <v>867</v>
      </c>
      <c r="C2179" t="s">
        <v>1329</v>
      </c>
      <c r="D2179" t="s">
        <v>2003</v>
      </c>
      <c r="E2179" t="s">
        <v>1324</v>
      </c>
      <c r="F2179" t="s">
        <v>1325</v>
      </c>
      <c r="G2179">
        <v>129.57</v>
      </c>
    </row>
    <row r="2180" spans="1:7" x14ac:dyDescent="0.3">
      <c r="A2180" t="s">
        <v>866</v>
      </c>
      <c r="B2180" t="s">
        <v>867</v>
      </c>
      <c r="C2180" t="s">
        <v>1329</v>
      </c>
      <c r="D2180" t="s">
        <v>2004</v>
      </c>
      <c r="E2180" t="s">
        <v>1324</v>
      </c>
      <c r="F2180" t="s">
        <v>1325</v>
      </c>
      <c r="G2180">
        <v>129.57</v>
      </c>
    </row>
    <row r="2181" spans="1:7" x14ac:dyDescent="0.3">
      <c r="A2181" t="s">
        <v>866</v>
      </c>
      <c r="B2181" t="s">
        <v>867</v>
      </c>
      <c r="C2181" t="s">
        <v>1329</v>
      </c>
      <c r="D2181" t="s">
        <v>2005</v>
      </c>
      <c r="E2181" t="s">
        <v>1324</v>
      </c>
      <c r="F2181" t="s">
        <v>1325</v>
      </c>
      <c r="G2181">
        <v>129.57</v>
      </c>
    </row>
    <row r="2182" spans="1:7" x14ac:dyDescent="0.3">
      <c r="A2182" t="s">
        <v>866</v>
      </c>
      <c r="B2182" t="s">
        <v>867</v>
      </c>
      <c r="C2182" t="s">
        <v>1329</v>
      </c>
      <c r="D2182" t="s">
        <v>2006</v>
      </c>
      <c r="E2182" t="s">
        <v>1324</v>
      </c>
      <c r="F2182" t="s">
        <v>1325</v>
      </c>
      <c r="G2182">
        <v>129.57</v>
      </c>
    </row>
    <row r="2183" spans="1:7" x14ac:dyDescent="0.3">
      <c r="A2183" t="s">
        <v>866</v>
      </c>
      <c r="B2183" t="s">
        <v>867</v>
      </c>
      <c r="C2183" t="s">
        <v>1329</v>
      </c>
      <c r="D2183" t="s">
        <v>2007</v>
      </c>
      <c r="E2183" t="s">
        <v>1324</v>
      </c>
      <c r="F2183" t="s">
        <v>1325</v>
      </c>
      <c r="G2183">
        <v>129.57</v>
      </c>
    </row>
    <row r="2184" spans="1:7" x14ac:dyDescent="0.3">
      <c r="A2184" t="s">
        <v>866</v>
      </c>
      <c r="B2184" t="s">
        <v>867</v>
      </c>
      <c r="C2184" t="s">
        <v>1329</v>
      </c>
      <c r="D2184" t="s">
        <v>2008</v>
      </c>
      <c r="E2184" t="s">
        <v>1324</v>
      </c>
      <c r="F2184" t="s">
        <v>1325</v>
      </c>
      <c r="G2184">
        <v>129.57</v>
      </c>
    </row>
    <row r="2185" spans="1:7" x14ac:dyDescent="0.3">
      <c r="A2185" t="s">
        <v>866</v>
      </c>
      <c r="B2185" t="s">
        <v>867</v>
      </c>
      <c r="C2185" t="s">
        <v>1329</v>
      </c>
      <c r="D2185" t="s">
        <v>2009</v>
      </c>
      <c r="E2185" t="s">
        <v>1324</v>
      </c>
      <c r="F2185" t="s">
        <v>1325</v>
      </c>
      <c r="G2185">
        <v>160.57</v>
      </c>
    </row>
    <row r="2186" spans="1:7" x14ac:dyDescent="0.3">
      <c r="A2186" t="s">
        <v>866</v>
      </c>
      <c r="B2186" t="s">
        <v>867</v>
      </c>
      <c r="C2186" t="s">
        <v>1329</v>
      </c>
      <c r="D2186" t="s">
        <v>2010</v>
      </c>
      <c r="E2186" t="s">
        <v>1324</v>
      </c>
      <c r="F2186" t="s">
        <v>1325</v>
      </c>
      <c r="G2186">
        <v>160.57</v>
      </c>
    </row>
    <row r="2187" spans="1:7" x14ac:dyDescent="0.3">
      <c r="A2187" t="s">
        <v>866</v>
      </c>
      <c r="B2187" t="s">
        <v>867</v>
      </c>
      <c r="C2187" t="s">
        <v>1329</v>
      </c>
      <c r="D2187" t="s">
        <v>2011</v>
      </c>
      <c r="E2187" t="s">
        <v>1324</v>
      </c>
      <c r="F2187" t="s">
        <v>1325</v>
      </c>
      <c r="G2187">
        <v>160.57</v>
      </c>
    </row>
    <row r="2188" spans="1:7" x14ac:dyDescent="0.3">
      <c r="A2188" t="s">
        <v>866</v>
      </c>
      <c r="B2188" t="s">
        <v>867</v>
      </c>
      <c r="C2188" t="s">
        <v>1329</v>
      </c>
      <c r="D2188" t="s">
        <v>2012</v>
      </c>
      <c r="E2188" t="s">
        <v>1324</v>
      </c>
      <c r="F2188" t="s">
        <v>1325</v>
      </c>
      <c r="G2188">
        <v>160.57</v>
      </c>
    </row>
    <row r="2189" spans="1:7" x14ac:dyDescent="0.3">
      <c r="A2189" t="s">
        <v>866</v>
      </c>
      <c r="B2189" t="s">
        <v>867</v>
      </c>
      <c r="C2189" t="s">
        <v>1329</v>
      </c>
      <c r="D2189" t="s">
        <v>2013</v>
      </c>
      <c r="E2189" t="s">
        <v>1324</v>
      </c>
      <c r="F2189" t="s">
        <v>1325</v>
      </c>
      <c r="G2189">
        <v>160.57</v>
      </c>
    </row>
    <row r="2190" spans="1:7" x14ac:dyDescent="0.3">
      <c r="A2190" t="s">
        <v>866</v>
      </c>
      <c r="B2190" t="s">
        <v>867</v>
      </c>
      <c r="C2190" t="s">
        <v>1329</v>
      </c>
      <c r="D2190" t="s">
        <v>2014</v>
      </c>
      <c r="E2190" t="s">
        <v>1324</v>
      </c>
      <c r="F2190" t="s">
        <v>1325</v>
      </c>
      <c r="G2190">
        <v>160.57</v>
      </c>
    </row>
    <row r="2191" spans="1:7" x14ac:dyDescent="0.3">
      <c r="A2191" t="s">
        <v>866</v>
      </c>
      <c r="B2191" t="s">
        <v>867</v>
      </c>
      <c r="C2191" t="s">
        <v>1329</v>
      </c>
      <c r="D2191" t="s">
        <v>2015</v>
      </c>
      <c r="E2191" t="s">
        <v>1324</v>
      </c>
      <c r="F2191" t="s">
        <v>1325</v>
      </c>
      <c r="G2191">
        <v>160.57</v>
      </c>
    </row>
    <row r="2192" spans="1:7" x14ac:dyDescent="0.3">
      <c r="A2192" t="s">
        <v>866</v>
      </c>
      <c r="B2192" t="s">
        <v>867</v>
      </c>
      <c r="C2192" t="s">
        <v>1329</v>
      </c>
      <c r="D2192" t="s">
        <v>2016</v>
      </c>
      <c r="E2192" t="s">
        <v>1324</v>
      </c>
      <c r="F2192" t="s">
        <v>1325</v>
      </c>
      <c r="G2192">
        <v>160.57</v>
      </c>
    </row>
    <row r="2193" spans="1:7" x14ac:dyDescent="0.3">
      <c r="A2193" t="s">
        <v>866</v>
      </c>
      <c r="B2193" t="s">
        <v>867</v>
      </c>
      <c r="C2193" t="s">
        <v>1329</v>
      </c>
      <c r="D2193" t="s">
        <v>2017</v>
      </c>
      <c r="E2193" t="s">
        <v>1324</v>
      </c>
      <c r="F2193" t="s">
        <v>1325</v>
      </c>
      <c r="G2193">
        <v>145.57</v>
      </c>
    </row>
    <row r="2194" spans="1:7" x14ac:dyDescent="0.3">
      <c r="A2194" t="s">
        <v>866</v>
      </c>
      <c r="B2194" t="s">
        <v>867</v>
      </c>
      <c r="C2194" t="s">
        <v>1329</v>
      </c>
      <c r="D2194" t="s">
        <v>2018</v>
      </c>
      <c r="E2194" t="s">
        <v>1324</v>
      </c>
      <c r="F2194" t="s">
        <v>1325</v>
      </c>
      <c r="G2194">
        <v>145.57</v>
      </c>
    </row>
    <row r="2195" spans="1:7" x14ac:dyDescent="0.3">
      <c r="A2195" t="s">
        <v>866</v>
      </c>
      <c r="B2195" t="s">
        <v>867</v>
      </c>
      <c r="C2195" t="s">
        <v>1329</v>
      </c>
      <c r="D2195" t="s">
        <v>2019</v>
      </c>
      <c r="E2195" t="s">
        <v>1324</v>
      </c>
      <c r="F2195" t="s">
        <v>1325</v>
      </c>
      <c r="G2195">
        <v>145.57</v>
      </c>
    </row>
    <row r="2196" spans="1:7" x14ac:dyDescent="0.3">
      <c r="A2196" t="s">
        <v>866</v>
      </c>
      <c r="B2196" t="s">
        <v>867</v>
      </c>
      <c r="C2196" t="s">
        <v>1329</v>
      </c>
      <c r="D2196" t="s">
        <v>2020</v>
      </c>
      <c r="E2196" t="s">
        <v>1324</v>
      </c>
      <c r="F2196" t="s">
        <v>1325</v>
      </c>
      <c r="G2196">
        <v>145.57</v>
      </c>
    </row>
    <row r="2197" spans="1:7" x14ac:dyDescent="0.3">
      <c r="A2197" t="s">
        <v>866</v>
      </c>
      <c r="B2197" t="s">
        <v>867</v>
      </c>
      <c r="C2197" t="s">
        <v>1329</v>
      </c>
      <c r="D2197" t="s">
        <v>2021</v>
      </c>
      <c r="E2197" t="s">
        <v>1324</v>
      </c>
      <c r="F2197" t="s">
        <v>1325</v>
      </c>
      <c r="G2197">
        <v>145.57</v>
      </c>
    </row>
    <row r="2198" spans="1:7" x14ac:dyDescent="0.3">
      <c r="A2198" t="s">
        <v>866</v>
      </c>
      <c r="B2198" t="s">
        <v>867</v>
      </c>
      <c r="C2198" t="s">
        <v>1329</v>
      </c>
      <c r="D2198" t="s">
        <v>2022</v>
      </c>
      <c r="E2198" t="s">
        <v>1324</v>
      </c>
      <c r="F2198" t="s">
        <v>1325</v>
      </c>
      <c r="G2198">
        <v>145.57</v>
      </c>
    </row>
    <row r="2199" spans="1:7" x14ac:dyDescent="0.3">
      <c r="A2199" t="s">
        <v>866</v>
      </c>
      <c r="B2199" t="s">
        <v>867</v>
      </c>
      <c r="C2199" t="s">
        <v>1329</v>
      </c>
      <c r="D2199" t="s">
        <v>2023</v>
      </c>
      <c r="E2199" t="s">
        <v>1324</v>
      </c>
      <c r="F2199" t="s">
        <v>1325</v>
      </c>
      <c r="G2199">
        <v>145.57</v>
      </c>
    </row>
    <row r="2200" spans="1:7" x14ac:dyDescent="0.3">
      <c r="A2200" t="s">
        <v>866</v>
      </c>
      <c r="B2200" t="s">
        <v>867</v>
      </c>
      <c r="C2200" t="s">
        <v>1329</v>
      </c>
      <c r="D2200" t="s">
        <v>2024</v>
      </c>
      <c r="E2200" t="s">
        <v>1324</v>
      </c>
      <c r="F2200" t="s">
        <v>1325</v>
      </c>
      <c r="G2200">
        <v>189.57</v>
      </c>
    </row>
    <row r="2201" spans="1:7" x14ac:dyDescent="0.3">
      <c r="A2201" t="s">
        <v>866</v>
      </c>
      <c r="B2201" t="s">
        <v>867</v>
      </c>
      <c r="C2201" t="s">
        <v>1329</v>
      </c>
      <c r="D2201" t="s">
        <v>2025</v>
      </c>
      <c r="E2201" t="s">
        <v>1324</v>
      </c>
      <c r="F2201" t="s">
        <v>1325</v>
      </c>
      <c r="G2201">
        <v>189.57</v>
      </c>
    </row>
    <row r="2202" spans="1:7" x14ac:dyDescent="0.3">
      <c r="A2202" t="s">
        <v>866</v>
      </c>
      <c r="B2202" t="s">
        <v>867</v>
      </c>
      <c r="C2202" t="s">
        <v>1329</v>
      </c>
      <c r="D2202" t="s">
        <v>2026</v>
      </c>
      <c r="E2202" t="s">
        <v>1324</v>
      </c>
      <c r="F2202" t="s">
        <v>1325</v>
      </c>
      <c r="G2202">
        <v>189.57</v>
      </c>
    </row>
    <row r="2203" spans="1:7" x14ac:dyDescent="0.3">
      <c r="A2203" t="s">
        <v>866</v>
      </c>
      <c r="B2203" t="s">
        <v>867</v>
      </c>
      <c r="C2203" t="s">
        <v>1329</v>
      </c>
      <c r="D2203" t="s">
        <v>2028</v>
      </c>
      <c r="E2203" t="s">
        <v>1324</v>
      </c>
      <c r="F2203" t="s">
        <v>1325</v>
      </c>
      <c r="G2203">
        <v>189.57</v>
      </c>
    </row>
    <row r="2204" spans="1:7" x14ac:dyDescent="0.3">
      <c r="A2204" t="s">
        <v>866</v>
      </c>
      <c r="B2204" t="s">
        <v>867</v>
      </c>
      <c r="C2204" t="s">
        <v>1329</v>
      </c>
      <c r="D2204" t="s">
        <v>2029</v>
      </c>
      <c r="E2204" t="s">
        <v>1324</v>
      </c>
      <c r="F2204" t="s">
        <v>1325</v>
      </c>
      <c r="G2204">
        <v>189.57</v>
      </c>
    </row>
    <row r="2205" spans="1:7" x14ac:dyDescent="0.3">
      <c r="A2205" t="s">
        <v>866</v>
      </c>
      <c r="B2205" t="s">
        <v>867</v>
      </c>
      <c r="C2205" t="s">
        <v>1329</v>
      </c>
      <c r="D2205" t="s">
        <v>2030</v>
      </c>
      <c r="E2205" t="s">
        <v>1324</v>
      </c>
      <c r="F2205" t="s">
        <v>1325</v>
      </c>
      <c r="G2205">
        <v>189.57</v>
      </c>
    </row>
    <row r="2206" spans="1:7" x14ac:dyDescent="0.3">
      <c r="A2206" t="s">
        <v>866</v>
      </c>
      <c r="B2206" t="s">
        <v>867</v>
      </c>
      <c r="C2206" t="s">
        <v>1329</v>
      </c>
      <c r="D2206" t="s">
        <v>2031</v>
      </c>
      <c r="E2206" t="s">
        <v>1324</v>
      </c>
      <c r="F2206" t="s">
        <v>1325</v>
      </c>
      <c r="G2206">
        <v>189.57</v>
      </c>
    </row>
    <row r="2207" spans="1:7" x14ac:dyDescent="0.3">
      <c r="A2207" t="s">
        <v>866</v>
      </c>
      <c r="B2207" t="s">
        <v>867</v>
      </c>
      <c r="C2207" t="s">
        <v>1329</v>
      </c>
      <c r="D2207" t="s">
        <v>5278</v>
      </c>
      <c r="E2207" t="s">
        <v>2369</v>
      </c>
      <c r="F2207" t="s">
        <v>2370</v>
      </c>
      <c r="G2207">
        <v>105.1</v>
      </c>
    </row>
    <row r="2208" spans="1:7" x14ac:dyDescent="0.3">
      <c r="A2208" t="s">
        <v>866</v>
      </c>
      <c r="B2208" t="s">
        <v>867</v>
      </c>
      <c r="C2208" t="s">
        <v>1329</v>
      </c>
      <c r="D2208" t="s">
        <v>5280</v>
      </c>
      <c r="E2208" t="s">
        <v>2369</v>
      </c>
      <c r="F2208" t="s">
        <v>2370</v>
      </c>
      <c r="G2208">
        <v>105.5</v>
      </c>
    </row>
    <row r="2209" spans="1:7" x14ac:dyDescent="0.3">
      <c r="A2209" t="s">
        <v>866</v>
      </c>
      <c r="B2209" t="s">
        <v>867</v>
      </c>
      <c r="C2209" t="s">
        <v>1329</v>
      </c>
      <c r="D2209" t="s">
        <v>5281</v>
      </c>
      <c r="E2209" t="s">
        <v>2369</v>
      </c>
      <c r="F2209" t="s">
        <v>2370</v>
      </c>
      <c r="G2209">
        <v>105.4</v>
      </c>
    </row>
    <row r="2210" spans="1:7" x14ac:dyDescent="0.3">
      <c r="A2210" t="s">
        <v>866</v>
      </c>
      <c r="B2210" t="s">
        <v>867</v>
      </c>
      <c r="C2210" t="s">
        <v>1329</v>
      </c>
      <c r="D2210" t="s">
        <v>5282</v>
      </c>
      <c r="E2210" t="s">
        <v>2369</v>
      </c>
      <c r="F2210" t="s">
        <v>2370</v>
      </c>
      <c r="G2210">
        <v>133.80000000000001</v>
      </c>
    </row>
    <row r="2211" spans="1:7" x14ac:dyDescent="0.3">
      <c r="A2211" t="s">
        <v>866</v>
      </c>
      <c r="B2211" t="s">
        <v>867</v>
      </c>
      <c r="C2211" t="s">
        <v>1329</v>
      </c>
      <c r="D2211" t="s">
        <v>5283</v>
      </c>
      <c r="E2211" t="s">
        <v>2369</v>
      </c>
      <c r="F2211" t="s">
        <v>2370</v>
      </c>
      <c r="G2211">
        <v>105.2</v>
      </c>
    </row>
    <row r="2212" spans="1:7" x14ac:dyDescent="0.3">
      <c r="A2212" t="s">
        <v>866</v>
      </c>
      <c r="B2212" t="s">
        <v>867</v>
      </c>
      <c r="C2212" t="s">
        <v>1329</v>
      </c>
      <c r="D2212" t="s">
        <v>5284</v>
      </c>
      <c r="E2212" t="s">
        <v>2369</v>
      </c>
      <c r="F2212" t="s">
        <v>2370</v>
      </c>
      <c r="G2212">
        <v>104.6</v>
      </c>
    </row>
    <row r="2213" spans="1:7" x14ac:dyDescent="0.3">
      <c r="A2213" t="s">
        <v>866</v>
      </c>
      <c r="B2213" t="s">
        <v>867</v>
      </c>
      <c r="C2213" t="s">
        <v>1329</v>
      </c>
      <c r="D2213" t="s">
        <v>5286</v>
      </c>
      <c r="E2213" t="s">
        <v>2369</v>
      </c>
      <c r="F2213" t="s">
        <v>2370</v>
      </c>
      <c r="G2213">
        <v>105.2</v>
      </c>
    </row>
    <row r="2214" spans="1:7" x14ac:dyDescent="0.3">
      <c r="A2214" t="s">
        <v>866</v>
      </c>
      <c r="B2214" t="s">
        <v>867</v>
      </c>
      <c r="C2214" t="s">
        <v>1329</v>
      </c>
      <c r="D2214" t="s">
        <v>5287</v>
      </c>
      <c r="E2214" t="s">
        <v>2369</v>
      </c>
      <c r="F2214" t="s">
        <v>2370</v>
      </c>
      <c r="G2214">
        <v>104.8</v>
      </c>
    </row>
    <row r="2215" spans="1:7" x14ac:dyDescent="0.3">
      <c r="A2215" t="s">
        <v>866</v>
      </c>
      <c r="B2215" t="s">
        <v>867</v>
      </c>
      <c r="C2215" t="s">
        <v>1329</v>
      </c>
      <c r="D2215" t="s">
        <v>5288</v>
      </c>
      <c r="E2215" t="s">
        <v>2369</v>
      </c>
      <c r="F2215" t="s">
        <v>2370</v>
      </c>
      <c r="G2215">
        <v>106.3</v>
      </c>
    </row>
    <row r="2216" spans="1:7" x14ac:dyDescent="0.3">
      <c r="A2216" t="s">
        <v>866</v>
      </c>
      <c r="B2216" t="s">
        <v>867</v>
      </c>
      <c r="C2216" t="s">
        <v>1329</v>
      </c>
      <c r="D2216" t="s">
        <v>5289</v>
      </c>
      <c r="E2216" t="s">
        <v>2369</v>
      </c>
      <c r="F2216" t="s">
        <v>2370</v>
      </c>
      <c r="G2216">
        <v>105.9</v>
      </c>
    </row>
    <row r="2217" spans="1:7" x14ac:dyDescent="0.3">
      <c r="A2217" t="s">
        <v>866</v>
      </c>
      <c r="B2217" t="s">
        <v>867</v>
      </c>
      <c r="C2217" t="s">
        <v>1329</v>
      </c>
      <c r="D2217" t="s">
        <v>5290</v>
      </c>
      <c r="E2217" t="s">
        <v>2369</v>
      </c>
      <c r="F2217" t="s">
        <v>2370</v>
      </c>
      <c r="G2217">
        <v>138.80000000000001</v>
      </c>
    </row>
    <row r="2218" spans="1:7" x14ac:dyDescent="0.3">
      <c r="A2218" t="s">
        <v>866</v>
      </c>
      <c r="B2218" t="s">
        <v>867</v>
      </c>
      <c r="C2218" t="s">
        <v>1329</v>
      </c>
      <c r="D2218" t="s">
        <v>5291</v>
      </c>
      <c r="E2218" t="s">
        <v>2369</v>
      </c>
      <c r="F2218" t="s">
        <v>2370</v>
      </c>
      <c r="G2218">
        <v>138.30000000000001</v>
      </c>
    </row>
    <row r="2219" spans="1:7" x14ac:dyDescent="0.3">
      <c r="A2219" t="s">
        <v>866</v>
      </c>
      <c r="B2219" t="s">
        <v>867</v>
      </c>
      <c r="C2219" t="s">
        <v>1329</v>
      </c>
      <c r="D2219" t="s">
        <v>5292</v>
      </c>
      <c r="E2219" t="s">
        <v>2369</v>
      </c>
      <c r="F2219" t="s">
        <v>2370</v>
      </c>
      <c r="G2219">
        <v>138.6</v>
      </c>
    </row>
    <row r="2220" spans="1:7" x14ac:dyDescent="0.3">
      <c r="A2220" t="s">
        <v>866</v>
      </c>
      <c r="B2220" t="s">
        <v>867</v>
      </c>
      <c r="C2220" t="s">
        <v>1329</v>
      </c>
      <c r="D2220" t="s">
        <v>5293</v>
      </c>
      <c r="E2220" t="s">
        <v>2369</v>
      </c>
      <c r="F2220" t="s">
        <v>2370</v>
      </c>
      <c r="G2220">
        <v>138.6</v>
      </c>
    </row>
    <row r="2221" spans="1:7" x14ac:dyDescent="0.3">
      <c r="A2221" t="s">
        <v>866</v>
      </c>
      <c r="B2221" t="s">
        <v>867</v>
      </c>
      <c r="C2221" t="s">
        <v>1329</v>
      </c>
      <c r="D2221" t="s">
        <v>5294</v>
      </c>
      <c r="E2221" t="s">
        <v>2369</v>
      </c>
      <c r="F2221" t="s">
        <v>2370</v>
      </c>
      <c r="G2221">
        <v>139.80000000000001</v>
      </c>
    </row>
    <row r="2222" spans="1:7" x14ac:dyDescent="0.3">
      <c r="A2222" t="s">
        <v>866</v>
      </c>
      <c r="B2222" t="s">
        <v>867</v>
      </c>
      <c r="C2222" t="s">
        <v>1329</v>
      </c>
      <c r="D2222" t="s">
        <v>5295</v>
      </c>
      <c r="E2222" t="s">
        <v>2369</v>
      </c>
      <c r="F2222" t="s">
        <v>2370</v>
      </c>
      <c r="G2222">
        <v>139.4</v>
      </c>
    </row>
    <row r="2223" spans="1:7" x14ac:dyDescent="0.3">
      <c r="A2223" t="s">
        <v>866</v>
      </c>
      <c r="B2223" t="s">
        <v>867</v>
      </c>
      <c r="C2223" t="s">
        <v>1329</v>
      </c>
      <c r="D2223" t="s">
        <v>5296</v>
      </c>
      <c r="E2223" t="s">
        <v>2369</v>
      </c>
      <c r="F2223" t="s">
        <v>2370</v>
      </c>
      <c r="G2223">
        <v>139.80000000000001</v>
      </c>
    </row>
    <row r="2224" spans="1:7" x14ac:dyDescent="0.3">
      <c r="A2224" t="s">
        <v>866</v>
      </c>
      <c r="B2224" t="s">
        <v>867</v>
      </c>
      <c r="C2224" t="s">
        <v>1329</v>
      </c>
      <c r="D2224" t="s">
        <v>5297</v>
      </c>
      <c r="E2224" t="s">
        <v>2369</v>
      </c>
      <c r="F2224" t="s">
        <v>2370</v>
      </c>
      <c r="G2224">
        <v>139.19999999999999</v>
      </c>
    </row>
    <row r="2225" spans="1:7" x14ac:dyDescent="0.3">
      <c r="A2225" t="s">
        <v>866</v>
      </c>
      <c r="B2225" t="s">
        <v>867</v>
      </c>
      <c r="C2225" t="s">
        <v>1329</v>
      </c>
      <c r="D2225" t="s">
        <v>5298</v>
      </c>
      <c r="E2225" t="s">
        <v>2369</v>
      </c>
      <c r="F2225" t="s">
        <v>2370</v>
      </c>
      <c r="G2225">
        <v>139.80000000000001</v>
      </c>
    </row>
    <row r="2226" spans="1:7" x14ac:dyDescent="0.3">
      <c r="A2226" t="s">
        <v>866</v>
      </c>
      <c r="B2226" t="s">
        <v>867</v>
      </c>
      <c r="C2226" t="s">
        <v>1329</v>
      </c>
      <c r="D2226" t="s">
        <v>5299</v>
      </c>
      <c r="E2226" t="s">
        <v>2369</v>
      </c>
      <c r="F2226" t="s">
        <v>2370</v>
      </c>
      <c r="G2226">
        <v>138.5</v>
      </c>
    </row>
    <row r="2227" spans="1:7" x14ac:dyDescent="0.3">
      <c r="A2227" t="s">
        <v>866</v>
      </c>
      <c r="B2227" t="s">
        <v>867</v>
      </c>
      <c r="C2227" t="s">
        <v>1329</v>
      </c>
      <c r="D2227" t="s">
        <v>5300</v>
      </c>
      <c r="E2227" t="s">
        <v>2369</v>
      </c>
      <c r="F2227" t="s">
        <v>2370</v>
      </c>
      <c r="G2227">
        <v>140.5</v>
      </c>
    </row>
    <row r="2228" spans="1:7" x14ac:dyDescent="0.3">
      <c r="A2228" t="s">
        <v>866</v>
      </c>
      <c r="B2228" t="s">
        <v>867</v>
      </c>
      <c r="C2228" t="s">
        <v>1329</v>
      </c>
      <c r="D2228" t="s">
        <v>2408</v>
      </c>
      <c r="E2228" t="s">
        <v>2369</v>
      </c>
      <c r="F2228" t="s">
        <v>2370</v>
      </c>
      <c r="G2228">
        <v>130.19999999999999</v>
      </c>
    </row>
    <row r="2229" spans="1:7" x14ac:dyDescent="0.3">
      <c r="A2229" t="s">
        <v>866</v>
      </c>
      <c r="B2229" t="s">
        <v>867</v>
      </c>
      <c r="C2229" t="s">
        <v>1329</v>
      </c>
      <c r="D2229" t="s">
        <v>2409</v>
      </c>
      <c r="E2229" t="s">
        <v>2369</v>
      </c>
      <c r="F2229" t="s">
        <v>2370</v>
      </c>
      <c r="G2229">
        <v>116</v>
      </c>
    </row>
    <row r="2230" spans="1:7" x14ac:dyDescent="0.3">
      <c r="A2230" t="s">
        <v>866</v>
      </c>
      <c r="B2230" t="s">
        <v>867</v>
      </c>
      <c r="C2230" t="s">
        <v>1329</v>
      </c>
      <c r="D2230" t="s">
        <v>2410</v>
      </c>
      <c r="E2230" t="s">
        <v>2369</v>
      </c>
      <c r="F2230" t="s">
        <v>2370</v>
      </c>
      <c r="G2230">
        <v>132.1</v>
      </c>
    </row>
    <row r="2231" spans="1:7" x14ac:dyDescent="0.3">
      <c r="A2231" t="s">
        <v>866</v>
      </c>
      <c r="B2231" t="s">
        <v>867</v>
      </c>
      <c r="C2231" t="s">
        <v>1329</v>
      </c>
      <c r="D2231" t="s">
        <v>2411</v>
      </c>
      <c r="E2231" t="s">
        <v>2369</v>
      </c>
      <c r="F2231" t="s">
        <v>2370</v>
      </c>
      <c r="G2231">
        <v>132.69999999999999</v>
      </c>
    </row>
    <row r="2232" spans="1:7" x14ac:dyDescent="0.3">
      <c r="A2232" t="s">
        <v>866</v>
      </c>
      <c r="B2232" t="s">
        <v>867</v>
      </c>
      <c r="C2232" t="s">
        <v>1329</v>
      </c>
      <c r="D2232" t="s">
        <v>2412</v>
      </c>
      <c r="E2232" t="s">
        <v>2369</v>
      </c>
      <c r="F2232" t="s">
        <v>2370</v>
      </c>
      <c r="G2232">
        <v>134.5</v>
      </c>
    </row>
    <row r="2233" spans="1:7" x14ac:dyDescent="0.3">
      <c r="A2233" t="s">
        <v>866</v>
      </c>
      <c r="B2233" t="s">
        <v>867</v>
      </c>
      <c r="C2233" t="s">
        <v>1329</v>
      </c>
      <c r="D2233" t="s">
        <v>2413</v>
      </c>
      <c r="E2233" t="s">
        <v>2369</v>
      </c>
      <c r="F2233" t="s">
        <v>2370</v>
      </c>
      <c r="G2233">
        <v>164.6</v>
      </c>
    </row>
    <row r="2234" spans="1:7" x14ac:dyDescent="0.3">
      <c r="A2234" t="s">
        <v>866</v>
      </c>
      <c r="B2234" t="s">
        <v>867</v>
      </c>
      <c r="C2234" t="s">
        <v>1329</v>
      </c>
      <c r="D2234" t="s">
        <v>2414</v>
      </c>
      <c r="E2234" t="s">
        <v>2369</v>
      </c>
      <c r="F2234" t="s">
        <v>2370</v>
      </c>
      <c r="G2234">
        <v>149</v>
      </c>
    </row>
    <row r="2235" spans="1:7" x14ac:dyDescent="0.3">
      <c r="A2235" t="s">
        <v>866</v>
      </c>
      <c r="B2235" t="s">
        <v>867</v>
      </c>
      <c r="C2235" t="s">
        <v>1329</v>
      </c>
      <c r="D2235" t="s">
        <v>2415</v>
      </c>
      <c r="E2235" t="s">
        <v>2369</v>
      </c>
      <c r="F2235" t="s">
        <v>2370</v>
      </c>
      <c r="G2235">
        <v>164.8</v>
      </c>
    </row>
    <row r="2236" spans="1:7" x14ac:dyDescent="0.3">
      <c r="A2236" t="s">
        <v>866</v>
      </c>
      <c r="B2236" t="s">
        <v>867</v>
      </c>
      <c r="C2236" t="s">
        <v>1329</v>
      </c>
      <c r="D2236" t="s">
        <v>2416</v>
      </c>
      <c r="E2236" t="s">
        <v>2369</v>
      </c>
      <c r="F2236" t="s">
        <v>2370</v>
      </c>
      <c r="G2236">
        <v>167.5</v>
      </c>
    </row>
    <row r="2237" spans="1:7" x14ac:dyDescent="0.3">
      <c r="A2237" t="s">
        <v>866</v>
      </c>
      <c r="B2237" t="s">
        <v>867</v>
      </c>
      <c r="C2237" t="s">
        <v>1329</v>
      </c>
      <c r="D2237" t="s">
        <v>2417</v>
      </c>
      <c r="E2237" t="s">
        <v>2369</v>
      </c>
      <c r="F2237" t="s">
        <v>2370</v>
      </c>
      <c r="G2237">
        <v>186.5</v>
      </c>
    </row>
    <row r="2238" spans="1:7" x14ac:dyDescent="0.3">
      <c r="A2238" t="s">
        <v>866</v>
      </c>
      <c r="B2238" t="s">
        <v>867</v>
      </c>
      <c r="C2238" t="s">
        <v>1329</v>
      </c>
      <c r="D2238" t="s">
        <v>2418</v>
      </c>
      <c r="E2238" t="s">
        <v>2369</v>
      </c>
      <c r="F2238" t="s">
        <v>2370</v>
      </c>
      <c r="G2238">
        <v>185.6</v>
      </c>
    </row>
    <row r="2239" spans="1:7" x14ac:dyDescent="0.3">
      <c r="A2239" t="s">
        <v>866</v>
      </c>
      <c r="B2239" t="s">
        <v>867</v>
      </c>
      <c r="C2239" t="s">
        <v>1329</v>
      </c>
      <c r="D2239" t="s">
        <v>2419</v>
      </c>
      <c r="E2239" t="s">
        <v>2369</v>
      </c>
      <c r="F2239" t="s">
        <v>2370</v>
      </c>
      <c r="G2239">
        <v>185.5</v>
      </c>
    </row>
    <row r="2240" spans="1:7" x14ac:dyDescent="0.3">
      <c r="A2240" t="s">
        <v>866</v>
      </c>
      <c r="B2240" t="s">
        <v>867</v>
      </c>
      <c r="C2240" t="s">
        <v>1329</v>
      </c>
      <c r="D2240" t="s">
        <v>2420</v>
      </c>
      <c r="E2240" t="s">
        <v>2369</v>
      </c>
      <c r="F2240" t="s">
        <v>2370</v>
      </c>
      <c r="G2240">
        <v>170</v>
      </c>
    </row>
    <row r="2241" spans="1:7" x14ac:dyDescent="0.3">
      <c r="A2241" t="s">
        <v>866</v>
      </c>
      <c r="B2241" t="s">
        <v>867</v>
      </c>
      <c r="C2241" t="s">
        <v>1329</v>
      </c>
      <c r="D2241" t="s">
        <v>2421</v>
      </c>
      <c r="E2241" t="s">
        <v>2369</v>
      </c>
      <c r="F2241" t="s">
        <v>2370</v>
      </c>
      <c r="G2241">
        <v>185.3</v>
      </c>
    </row>
    <row r="2242" spans="1:7" x14ac:dyDescent="0.3">
      <c r="A2242" t="s">
        <v>866</v>
      </c>
      <c r="B2242" t="s">
        <v>867</v>
      </c>
      <c r="C2242" t="s">
        <v>1329</v>
      </c>
      <c r="D2242" t="s">
        <v>2422</v>
      </c>
      <c r="E2242" t="s">
        <v>2369</v>
      </c>
      <c r="F2242" t="s">
        <v>2370</v>
      </c>
      <c r="G2242">
        <v>186.5</v>
      </c>
    </row>
    <row r="2243" spans="1:7" x14ac:dyDescent="0.3">
      <c r="A2243" t="s">
        <v>866</v>
      </c>
      <c r="B2243" t="s">
        <v>867</v>
      </c>
      <c r="C2243" t="s">
        <v>1329</v>
      </c>
      <c r="D2243" t="s">
        <v>2423</v>
      </c>
      <c r="E2243" t="s">
        <v>2369</v>
      </c>
      <c r="F2243" t="s">
        <v>2370</v>
      </c>
      <c r="G2243">
        <v>188.2</v>
      </c>
    </row>
    <row r="2244" spans="1:7" x14ac:dyDescent="0.3">
      <c r="A2244" t="s">
        <v>866</v>
      </c>
      <c r="B2244" t="s">
        <v>867</v>
      </c>
      <c r="C2244" t="s">
        <v>1329</v>
      </c>
      <c r="D2244" t="s">
        <v>2424</v>
      </c>
      <c r="E2244" t="s">
        <v>2369</v>
      </c>
      <c r="F2244" t="s">
        <v>2370</v>
      </c>
      <c r="G2244">
        <v>188.5</v>
      </c>
    </row>
    <row r="2245" spans="1:7" x14ac:dyDescent="0.3">
      <c r="A2245" t="s">
        <v>866</v>
      </c>
      <c r="B2245" t="s">
        <v>867</v>
      </c>
      <c r="C2245" t="s">
        <v>1329</v>
      </c>
      <c r="D2245" t="s">
        <v>2425</v>
      </c>
      <c r="E2245" t="s">
        <v>2369</v>
      </c>
      <c r="F2245" t="s">
        <v>2370</v>
      </c>
      <c r="G2245">
        <v>185.6</v>
      </c>
    </row>
    <row r="2246" spans="1:7" x14ac:dyDescent="0.3">
      <c r="A2246" t="s">
        <v>866</v>
      </c>
      <c r="B2246" t="s">
        <v>867</v>
      </c>
      <c r="C2246" t="s">
        <v>1329</v>
      </c>
      <c r="D2246" t="s">
        <v>4765</v>
      </c>
      <c r="E2246" t="s">
        <v>1324</v>
      </c>
      <c r="F2246" t="s">
        <v>1325</v>
      </c>
      <c r="G2246">
        <v>140.30000000000001</v>
      </c>
    </row>
    <row r="2247" spans="1:7" x14ac:dyDescent="0.3">
      <c r="A2247" t="s">
        <v>866</v>
      </c>
      <c r="B2247" t="s">
        <v>1388</v>
      </c>
      <c r="C2247" t="s">
        <v>1949</v>
      </c>
      <c r="D2247" t="s">
        <v>2049</v>
      </c>
      <c r="E2247" t="s">
        <v>1944</v>
      </c>
      <c r="F2247" t="s">
        <v>1945</v>
      </c>
      <c r="G2247">
        <v>106.1</v>
      </c>
    </row>
    <row r="2248" spans="1:7" x14ac:dyDescent="0.3">
      <c r="A2248" t="s">
        <v>866</v>
      </c>
      <c r="B2248" t="s">
        <v>1388</v>
      </c>
      <c r="C2248" t="s">
        <v>1949</v>
      </c>
      <c r="D2248" t="s">
        <v>2051</v>
      </c>
      <c r="E2248" t="s">
        <v>1944</v>
      </c>
      <c r="F2248" t="s">
        <v>1945</v>
      </c>
      <c r="G2248">
        <v>136</v>
      </c>
    </row>
    <row r="2249" spans="1:7" x14ac:dyDescent="0.3">
      <c r="A2249" t="s">
        <v>866</v>
      </c>
      <c r="B2249" t="s">
        <v>1388</v>
      </c>
      <c r="C2249" t="s">
        <v>1949</v>
      </c>
      <c r="D2249" t="s">
        <v>2052</v>
      </c>
      <c r="E2249" t="s">
        <v>1944</v>
      </c>
      <c r="F2249" t="s">
        <v>1945</v>
      </c>
      <c r="G2249">
        <v>106.1</v>
      </c>
    </row>
    <row r="2250" spans="1:7" x14ac:dyDescent="0.3">
      <c r="A2250" t="s">
        <v>866</v>
      </c>
      <c r="B2250" t="s">
        <v>1388</v>
      </c>
      <c r="C2250" t="s">
        <v>1949</v>
      </c>
      <c r="D2250" t="s">
        <v>2055</v>
      </c>
      <c r="E2250" t="s">
        <v>1944</v>
      </c>
      <c r="F2250" t="s">
        <v>1945</v>
      </c>
      <c r="G2250">
        <v>136</v>
      </c>
    </row>
    <row r="2251" spans="1:7" x14ac:dyDescent="0.3">
      <c r="A2251" t="s">
        <v>866</v>
      </c>
      <c r="B2251" t="s">
        <v>1388</v>
      </c>
      <c r="C2251" t="s">
        <v>1949</v>
      </c>
      <c r="D2251" t="s">
        <v>2056</v>
      </c>
      <c r="E2251" t="s">
        <v>1944</v>
      </c>
      <c r="F2251" t="s">
        <v>1945</v>
      </c>
      <c r="G2251">
        <v>104</v>
      </c>
    </row>
    <row r="2252" spans="1:7" x14ac:dyDescent="0.3">
      <c r="A2252" t="s">
        <v>866</v>
      </c>
      <c r="B2252" t="s">
        <v>1388</v>
      </c>
      <c r="C2252" t="s">
        <v>1949</v>
      </c>
      <c r="D2252" t="s">
        <v>2058</v>
      </c>
      <c r="E2252" t="s">
        <v>1944</v>
      </c>
      <c r="F2252" t="s">
        <v>1945</v>
      </c>
      <c r="G2252">
        <v>129</v>
      </c>
    </row>
    <row r="2253" spans="1:7" x14ac:dyDescent="0.3">
      <c r="A2253" t="s">
        <v>866</v>
      </c>
      <c r="B2253" t="s">
        <v>1388</v>
      </c>
      <c r="C2253" t="s">
        <v>1949</v>
      </c>
      <c r="D2253" t="s">
        <v>2060</v>
      </c>
      <c r="E2253" t="s">
        <v>1944</v>
      </c>
      <c r="F2253" t="s">
        <v>1945</v>
      </c>
      <c r="G2253">
        <v>104</v>
      </c>
    </row>
    <row r="2254" spans="1:7" x14ac:dyDescent="0.3">
      <c r="A2254" t="s">
        <v>866</v>
      </c>
      <c r="B2254" t="s">
        <v>1388</v>
      </c>
      <c r="C2254" t="s">
        <v>1949</v>
      </c>
      <c r="D2254" t="s">
        <v>2063</v>
      </c>
      <c r="E2254" t="s">
        <v>1944</v>
      </c>
      <c r="F2254" t="s">
        <v>1945</v>
      </c>
      <c r="G2254">
        <v>129</v>
      </c>
    </row>
    <row r="2255" spans="1:7" x14ac:dyDescent="0.3">
      <c r="A2255" t="s">
        <v>866</v>
      </c>
      <c r="B2255" t="s">
        <v>1388</v>
      </c>
      <c r="C2255" t="s">
        <v>6121</v>
      </c>
      <c r="D2255" t="s">
        <v>6114</v>
      </c>
      <c r="E2255" t="s">
        <v>6116</v>
      </c>
      <c r="F2255" t="s">
        <v>6117</v>
      </c>
      <c r="G2255">
        <v>2080</v>
      </c>
    </row>
    <row r="2256" spans="1:7" x14ac:dyDescent="0.3">
      <c r="A2256" t="s">
        <v>866</v>
      </c>
      <c r="B2256" t="s">
        <v>1388</v>
      </c>
      <c r="C2256" t="s">
        <v>6121</v>
      </c>
      <c r="D2256" t="s">
        <v>6129</v>
      </c>
      <c r="E2256" t="s">
        <v>6116</v>
      </c>
      <c r="F2256" t="s">
        <v>6117</v>
      </c>
      <c r="G2256">
        <v>2080</v>
      </c>
    </row>
    <row r="2257" spans="1:7" x14ac:dyDescent="0.3">
      <c r="A2257" t="s">
        <v>866</v>
      </c>
      <c r="B2257" t="s">
        <v>1388</v>
      </c>
      <c r="C2257" t="s">
        <v>6127</v>
      </c>
      <c r="D2257" t="s">
        <v>6123</v>
      </c>
      <c r="E2257" t="s">
        <v>6116</v>
      </c>
      <c r="F2257" t="s">
        <v>6117</v>
      </c>
      <c r="G2257">
        <v>2080</v>
      </c>
    </row>
    <row r="2258" spans="1:7" x14ac:dyDescent="0.3">
      <c r="A2258" t="s">
        <v>866</v>
      </c>
      <c r="B2258" t="s">
        <v>1388</v>
      </c>
      <c r="C2258" t="s">
        <v>4347</v>
      </c>
      <c r="D2258" t="s">
        <v>4342</v>
      </c>
      <c r="E2258" t="s">
        <v>3881</v>
      </c>
      <c r="F2258" t="s">
        <v>3882</v>
      </c>
      <c r="G2258">
        <v>156</v>
      </c>
    </row>
    <row r="2259" spans="1:7" x14ac:dyDescent="0.3">
      <c r="A2259" t="s">
        <v>866</v>
      </c>
      <c r="B2259" t="s">
        <v>1388</v>
      </c>
      <c r="C2259" t="s">
        <v>4347</v>
      </c>
      <c r="D2259" t="s">
        <v>5764</v>
      </c>
      <c r="E2259" t="s">
        <v>624</v>
      </c>
      <c r="F2259" t="s">
        <v>625</v>
      </c>
      <c r="G2259">
        <v>136.30000000000001</v>
      </c>
    </row>
    <row r="2260" spans="1:7" x14ac:dyDescent="0.3">
      <c r="A2260" t="s">
        <v>866</v>
      </c>
      <c r="B2260" t="s">
        <v>1388</v>
      </c>
      <c r="C2260" t="s">
        <v>4347</v>
      </c>
      <c r="D2260" t="s">
        <v>4348</v>
      </c>
      <c r="E2260" t="s">
        <v>3881</v>
      </c>
      <c r="F2260" t="s">
        <v>3882</v>
      </c>
      <c r="G2260">
        <v>156</v>
      </c>
    </row>
    <row r="2261" spans="1:7" x14ac:dyDescent="0.3">
      <c r="A2261" t="s">
        <v>866</v>
      </c>
      <c r="B2261" t="s">
        <v>1388</v>
      </c>
      <c r="C2261" t="s">
        <v>4347</v>
      </c>
      <c r="D2261" t="s">
        <v>5766</v>
      </c>
      <c r="E2261" t="s">
        <v>624</v>
      </c>
      <c r="F2261" t="s">
        <v>625</v>
      </c>
      <c r="G2261">
        <v>136.30000000000001</v>
      </c>
    </row>
    <row r="2262" spans="1:7" x14ac:dyDescent="0.3">
      <c r="A2262" t="s">
        <v>866</v>
      </c>
      <c r="B2262" t="s">
        <v>1388</v>
      </c>
      <c r="C2262" t="s">
        <v>2083</v>
      </c>
      <c r="D2262" t="s">
        <v>2079</v>
      </c>
      <c r="E2262" t="s">
        <v>1933</v>
      </c>
      <c r="F2262" t="s">
        <v>1934</v>
      </c>
      <c r="G2262">
        <v>81.5</v>
      </c>
    </row>
    <row r="2263" spans="1:7" x14ac:dyDescent="0.3">
      <c r="A2263" t="s">
        <v>866</v>
      </c>
      <c r="B2263" t="s">
        <v>1388</v>
      </c>
      <c r="C2263" t="s">
        <v>2083</v>
      </c>
      <c r="D2263" t="s">
        <v>5319</v>
      </c>
      <c r="E2263" t="s">
        <v>2131</v>
      </c>
      <c r="F2263" t="s">
        <v>2132</v>
      </c>
      <c r="G2263">
        <v>82.5</v>
      </c>
    </row>
    <row r="2264" spans="1:7" x14ac:dyDescent="0.3">
      <c r="A2264" t="s">
        <v>866</v>
      </c>
      <c r="B2264" t="s">
        <v>1388</v>
      </c>
      <c r="C2264" t="s">
        <v>2083</v>
      </c>
      <c r="D2264" t="s">
        <v>5321</v>
      </c>
      <c r="E2264" t="s">
        <v>2131</v>
      </c>
      <c r="F2264" t="s">
        <v>2132</v>
      </c>
      <c r="G2264">
        <v>82.5</v>
      </c>
    </row>
    <row r="2265" spans="1:7" x14ac:dyDescent="0.3">
      <c r="A2265" t="s">
        <v>866</v>
      </c>
      <c r="B2265" t="s">
        <v>1388</v>
      </c>
      <c r="C2265" t="s">
        <v>2083</v>
      </c>
      <c r="D2265" t="s">
        <v>3954</v>
      </c>
      <c r="E2265" t="s">
        <v>1933</v>
      </c>
      <c r="F2265" t="s">
        <v>1934</v>
      </c>
      <c r="G2265">
        <v>87</v>
      </c>
    </row>
    <row r="2266" spans="1:7" x14ac:dyDescent="0.3">
      <c r="A2266" t="s">
        <v>866</v>
      </c>
      <c r="B2266" t="s">
        <v>1388</v>
      </c>
      <c r="C2266" t="s">
        <v>2083</v>
      </c>
      <c r="D2266" t="s">
        <v>2085</v>
      </c>
      <c r="E2266" t="s">
        <v>1933</v>
      </c>
      <c r="F2266" t="s">
        <v>1934</v>
      </c>
      <c r="G2266">
        <v>81.5</v>
      </c>
    </row>
    <row r="2267" spans="1:7" x14ac:dyDescent="0.3">
      <c r="A2267" t="s">
        <v>866</v>
      </c>
      <c r="B2267" t="s">
        <v>1388</v>
      </c>
      <c r="C2267" t="s">
        <v>2083</v>
      </c>
      <c r="D2267" t="s">
        <v>5323</v>
      </c>
      <c r="E2267" t="s">
        <v>2131</v>
      </c>
      <c r="F2267" t="s">
        <v>2132</v>
      </c>
      <c r="G2267">
        <v>82.5</v>
      </c>
    </row>
    <row r="2268" spans="1:7" x14ac:dyDescent="0.3">
      <c r="A2268" t="s">
        <v>866</v>
      </c>
      <c r="B2268" t="s">
        <v>1388</v>
      </c>
      <c r="C2268" t="s">
        <v>2083</v>
      </c>
      <c r="D2268" t="s">
        <v>5324</v>
      </c>
      <c r="E2268" t="s">
        <v>2131</v>
      </c>
      <c r="F2268" t="s">
        <v>2132</v>
      </c>
      <c r="G2268">
        <v>82.5</v>
      </c>
    </row>
    <row r="2269" spans="1:7" x14ac:dyDescent="0.3">
      <c r="A2269" t="s">
        <v>866</v>
      </c>
      <c r="B2269" t="s">
        <v>1388</v>
      </c>
      <c r="C2269" t="s">
        <v>4763</v>
      </c>
      <c r="D2269" t="s">
        <v>5786</v>
      </c>
      <c r="E2269" t="s">
        <v>1324</v>
      </c>
      <c r="F2269" t="s">
        <v>1325</v>
      </c>
      <c r="G2269">
        <v>197.7</v>
      </c>
    </row>
    <row r="2270" spans="1:7" x14ac:dyDescent="0.3">
      <c r="A2270" t="s">
        <v>866</v>
      </c>
      <c r="B2270" t="s">
        <v>1388</v>
      </c>
      <c r="C2270" t="s">
        <v>4763</v>
      </c>
      <c r="D2270" t="s">
        <v>6139</v>
      </c>
      <c r="E2270" t="s">
        <v>2369</v>
      </c>
      <c r="F2270" t="s">
        <v>2370</v>
      </c>
      <c r="G2270">
        <v>231.9</v>
      </c>
    </row>
    <row r="2271" spans="1:7" x14ac:dyDescent="0.3">
      <c r="A2271" t="s">
        <v>866</v>
      </c>
      <c r="B2271" t="s">
        <v>1388</v>
      </c>
      <c r="C2271" t="s">
        <v>4763</v>
      </c>
      <c r="D2271" t="s">
        <v>4770</v>
      </c>
      <c r="E2271" t="s">
        <v>1324</v>
      </c>
      <c r="F2271" t="s">
        <v>1325</v>
      </c>
      <c r="G2271">
        <v>271.8</v>
      </c>
    </row>
    <row r="2272" spans="1:7" x14ac:dyDescent="0.3">
      <c r="A2272" t="s">
        <v>866</v>
      </c>
      <c r="B2272" t="s">
        <v>1388</v>
      </c>
      <c r="C2272" t="s">
        <v>4763</v>
      </c>
      <c r="D2272" t="s">
        <v>5787</v>
      </c>
      <c r="E2272" t="s">
        <v>1324</v>
      </c>
      <c r="F2272" t="s">
        <v>1325</v>
      </c>
      <c r="G2272">
        <v>197.4</v>
      </c>
    </row>
    <row r="2273" spans="1:7" x14ac:dyDescent="0.3">
      <c r="A2273" t="s">
        <v>866</v>
      </c>
      <c r="B2273" t="s">
        <v>1388</v>
      </c>
      <c r="C2273" t="s">
        <v>4763</v>
      </c>
      <c r="D2273" t="s">
        <v>6140</v>
      </c>
      <c r="E2273" t="s">
        <v>2369</v>
      </c>
      <c r="F2273" t="s">
        <v>2370</v>
      </c>
      <c r="G2273">
        <v>231.9</v>
      </c>
    </row>
    <row r="2274" spans="1:7" x14ac:dyDescent="0.3">
      <c r="A2274" t="s">
        <v>866</v>
      </c>
      <c r="B2274" t="s">
        <v>1388</v>
      </c>
      <c r="C2274" t="s">
        <v>4763</v>
      </c>
      <c r="D2274" t="s">
        <v>4774</v>
      </c>
      <c r="E2274" t="s">
        <v>1324</v>
      </c>
      <c r="F2274" t="s">
        <v>1325</v>
      </c>
      <c r="G2274">
        <v>271.3</v>
      </c>
    </row>
    <row r="2275" spans="1:7" x14ac:dyDescent="0.3">
      <c r="A2275" t="s">
        <v>866</v>
      </c>
      <c r="B2275" t="s">
        <v>1388</v>
      </c>
      <c r="C2275" t="s">
        <v>6100</v>
      </c>
      <c r="D2275" t="s">
        <v>6141</v>
      </c>
      <c r="E2275" t="s">
        <v>580</v>
      </c>
      <c r="F2275" t="s">
        <v>581</v>
      </c>
      <c r="G2275">
        <v>25.76</v>
      </c>
    </row>
    <row r="2276" spans="1:7" x14ac:dyDescent="0.3">
      <c r="A2276" t="s">
        <v>866</v>
      </c>
      <c r="B2276" t="s">
        <v>1388</v>
      </c>
      <c r="C2276" t="s">
        <v>5706</v>
      </c>
      <c r="D2276" t="s">
        <v>6110</v>
      </c>
      <c r="E2276" t="s">
        <v>2450</v>
      </c>
      <c r="F2276" t="s">
        <v>2451</v>
      </c>
      <c r="G2276">
        <v>31.6</v>
      </c>
    </row>
    <row r="2277" spans="1:7" x14ac:dyDescent="0.3">
      <c r="A2277" t="s">
        <v>866</v>
      </c>
      <c r="B2277" t="s">
        <v>1388</v>
      </c>
      <c r="C2277" t="s">
        <v>5706</v>
      </c>
      <c r="D2277" t="s">
        <v>6111</v>
      </c>
      <c r="E2277" t="s">
        <v>2450</v>
      </c>
      <c r="F2277" t="s">
        <v>2451</v>
      </c>
      <c r="G2277">
        <v>31.46</v>
      </c>
    </row>
    <row r="2278" spans="1:7" x14ac:dyDescent="0.3">
      <c r="A2278" t="s">
        <v>866</v>
      </c>
      <c r="B2278" t="s">
        <v>1388</v>
      </c>
      <c r="C2278" t="s">
        <v>5706</v>
      </c>
      <c r="D2278" t="s">
        <v>5759</v>
      </c>
      <c r="E2278" t="s">
        <v>2450</v>
      </c>
      <c r="F2278" t="s">
        <v>2451</v>
      </c>
      <c r="G2278">
        <v>45.39</v>
      </c>
    </row>
    <row r="2279" spans="1:7" x14ac:dyDescent="0.3">
      <c r="A2279" t="s">
        <v>866</v>
      </c>
      <c r="B2279" t="s">
        <v>1388</v>
      </c>
      <c r="C2279" t="s">
        <v>5706</v>
      </c>
      <c r="D2279" t="s">
        <v>6112</v>
      </c>
      <c r="E2279" t="s">
        <v>2450</v>
      </c>
      <c r="F2279" t="s">
        <v>2451</v>
      </c>
      <c r="G2279">
        <v>30.58</v>
      </c>
    </row>
    <row r="2280" spans="1:7" x14ac:dyDescent="0.3">
      <c r="A2280" t="s">
        <v>866</v>
      </c>
      <c r="B2280" t="s">
        <v>1388</v>
      </c>
      <c r="C2280" t="s">
        <v>5706</v>
      </c>
      <c r="D2280" t="s">
        <v>6113</v>
      </c>
      <c r="E2280" t="s">
        <v>2450</v>
      </c>
      <c r="F2280" t="s">
        <v>2451</v>
      </c>
      <c r="G2280">
        <v>32.28</v>
      </c>
    </row>
    <row r="2281" spans="1:7" x14ac:dyDescent="0.3">
      <c r="A2281" t="s">
        <v>866</v>
      </c>
      <c r="B2281" t="s">
        <v>1388</v>
      </c>
      <c r="C2281" t="s">
        <v>5706</v>
      </c>
      <c r="D2281" t="s">
        <v>5762</v>
      </c>
      <c r="E2281" t="s">
        <v>2450</v>
      </c>
      <c r="F2281" t="s">
        <v>2451</v>
      </c>
      <c r="G2281">
        <v>45.58</v>
      </c>
    </row>
    <row r="2282" spans="1:7" x14ac:dyDescent="0.3">
      <c r="A2282" t="s">
        <v>866</v>
      </c>
      <c r="B2282" t="s">
        <v>1388</v>
      </c>
      <c r="C2282" t="s">
        <v>2040</v>
      </c>
      <c r="D2282" t="s">
        <v>6102</v>
      </c>
      <c r="E2282" t="s">
        <v>1933</v>
      </c>
      <c r="F2282" t="s">
        <v>1934</v>
      </c>
      <c r="G2282">
        <v>190</v>
      </c>
    </row>
    <row r="2283" spans="1:7" x14ac:dyDescent="0.3">
      <c r="A2283" t="s">
        <v>866</v>
      </c>
      <c r="B2283" t="s">
        <v>1388</v>
      </c>
      <c r="C2283" t="s">
        <v>2040</v>
      </c>
      <c r="D2283" t="s">
        <v>6103</v>
      </c>
      <c r="E2283" t="s">
        <v>1933</v>
      </c>
      <c r="F2283" t="s">
        <v>1934</v>
      </c>
      <c r="G2283">
        <v>274.5</v>
      </c>
    </row>
    <row r="2284" spans="1:7" x14ac:dyDescent="0.3">
      <c r="A2284" t="s">
        <v>866</v>
      </c>
      <c r="B2284" t="s">
        <v>1388</v>
      </c>
      <c r="C2284" t="s">
        <v>2040</v>
      </c>
      <c r="D2284" t="s">
        <v>2036</v>
      </c>
      <c r="E2284" t="s">
        <v>1933</v>
      </c>
      <c r="F2284" t="s">
        <v>1934</v>
      </c>
      <c r="G2284">
        <v>275.5</v>
      </c>
    </row>
    <row r="2285" spans="1:7" x14ac:dyDescent="0.3">
      <c r="A2285" t="s">
        <v>866</v>
      </c>
      <c r="B2285" t="s">
        <v>1388</v>
      </c>
      <c r="C2285" t="s">
        <v>2040</v>
      </c>
      <c r="D2285" t="s">
        <v>5313</v>
      </c>
      <c r="E2285" t="s">
        <v>2131</v>
      </c>
      <c r="F2285" t="s">
        <v>2132</v>
      </c>
      <c r="G2285">
        <v>165</v>
      </c>
    </row>
    <row r="2286" spans="1:7" x14ac:dyDescent="0.3">
      <c r="A2286" t="s">
        <v>866</v>
      </c>
      <c r="B2286" t="s">
        <v>1388</v>
      </c>
      <c r="C2286" t="s">
        <v>2040</v>
      </c>
      <c r="D2286" t="s">
        <v>5315</v>
      </c>
      <c r="E2286" t="s">
        <v>2131</v>
      </c>
      <c r="F2286" t="s">
        <v>2132</v>
      </c>
      <c r="G2286">
        <v>225</v>
      </c>
    </row>
    <row r="2287" spans="1:7" x14ac:dyDescent="0.3">
      <c r="A2287" t="s">
        <v>866</v>
      </c>
      <c r="B2287" t="s">
        <v>1388</v>
      </c>
      <c r="C2287" t="s">
        <v>2040</v>
      </c>
      <c r="D2287" t="s">
        <v>3952</v>
      </c>
      <c r="E2287" t="s">
        <v>1933</v>
      </c>
      <c r="F2287" t="s">
        <v>1934</v>
      </c>
      <c r="G2287">
        <v>224.17</v>
      </c>
    </row>
    <row r="2288" spans="1:7" x14ac:dyDescent="0.3">
      <c r="A2288" t="s">
        <v>866</v>
      </c>
      <c r="B2288" t="s">
        <v>1388</v>
      </c>
      <c r="C2288" t="s">
        <v>2040</v>
      </c>
      <c r="D2288" t="s">
        <v>6104</v>
      </c>
      <c r="E2288" t="s">
        <v>1933</v>
      </c>
      <c r="F2288" t="s">
        <v>1934</v>
      </c>
      <c r="G2288">
        <v>191.6</v>
      </c>
    </row>
    <row r="2289" spans="1:7" x14ac:dyDescent="0.3">
      <c r="A2289" t="s">
        <v>866</v>
      </c>
      <c r="B2289" t="s">
        <v>1388</v>
      </c>
      <c r="C2289" t="s">
        <v>2040</v>
      </c>
      <c r="D2289" t="s">
        <v>6105</v>
      </c>
      <c r="E2289" t="s">
        <v>1933</v>
      </c>
      <c r="F2289" t="s">
        <v>1934</v>
      </c>
      <c r="G2289">
        <v>274.39999999999998</v>
      </c>
    </row>
    <row r="2290" spans="1:7" x14ac:dyDescent="0.3">
      <c r="A2290" t="s">
        <v>866</v>
      </c>
      <c r="B2290" t="s">
        <v>1388</v>
      </c>
      <c r="C2290" t="s">
        <v>2040</v>
      </c>
      <c r="D2290" t="s">
        <v>2042</v>
      </c>
      <c r="E2290" t="s">
        <v>1933</v>
      </c>
      <c r="F2290" t="s">
        <v>1934</v>
      </c>
      <c r="G2290">
        <v>275.5</v>
      </c>
    </row>
    <row r="2291" spans="1:7" x14ac:dyDescent="0.3">
      <c r="A2291" t="s">
        <v>866</v>
      </c>
      <c r="B2291" t="s">
        <v>1388</v>
      </c>
      <c r="C2291" t="s">
        <v>2040</v>
      </c>
      <c r="D2291" t="s">
        <v>5317</v>
      </c>
      <c r="E2291" t="s">
        <v>2131</v>
      </c>
      <c r="F2291" t="s">
        <v>2132</v>
      </c>
      <c r="G2291">
        <v>165</v>
      </c>
    </row>
    <row r="2292" spans="1:7" x14ac:dyDescent="0.3">
      <c r="A2292" t="s">
        <v>866</v>
      </c>
      <c r="B2292" t="s">
        <v>1388</v>
      </c>
      <c r="C2292" t="s">
        <v>2040</v>
      </c>
      <c r="D2292" t="s">
        <v>5318</v>
      </c>
      <c r="E2292" t="s">
        <v>2131</v>
      </c>
      <c r="F2292" t="s">
        <v>2132</v>
      </c>
      <c r="G2292">
        <v>225</v>
      </c>
    </row>
    <row r="2293" spans="1:7" x14ac:dyDescent="0.3">
      <c r="A2293" t="s">
        <v>866</v>
      </c>
      <c r="B2293" t="s">
        <v>1388</v>
      </c>
      <c r="C2293" t="s">
        <v>1938</v>
      </c>
      <c r="D2293" t="s">
        <v>2044</v>
      </c>
      <c r="E2293" t="s">
        <v>1933</v>
      </c>
      <c r="F2293" t="s">
        <v>1934</v>
      </c>
      <c r="G2293">
        <v>100.5</v>
      </c>
    </row>
    <row r="2294" spans="1:7" x14ac:dyDescent="0.3">
      <c r="A2294" t="s">
        <v>866</v>
      </c>
      <c r="B2294" t="s">
        <v>1388</v>
      </c>
      <c r="C2294" t="s">
        <v>1938</v>
      </c>
      <c r="D2294" t="s">
        <v>4338</v>
      </c>
      <c r="E2294" t="s">
        <v>1933</v>
      </c>
      <c r="F2294" t="s">
        <v>1934</v>
      </c>
      <c r="G2294">
        <v>166.92</v>
      </c>
    </row>
    <row r="2295" spans="1:7" x14ac:dyDescent="0.3">
      <c r="A2295" t="s">
        <v>866</v>
      </c>
      <c r="B2295" t="s">
        <v>1388</v>
      </c>
      <c r="C2295" t="s">
        <v>1938</v>
      </c>
      <c r="D2295" t="s">
        <v>6106</v>
      </c>
      <c r="E2295" t="s">
        <v>1933</v>
      </c>
      <c r="F2295" t="s">
        <v>1934</v>
      </c>
      <c r="G2295">
        <v>140.1</v>
      </c>
    </row>
    <row r="2296" spans="1:7" x14ac:dyDescent="0.3">
      <c r="A2296" t="s">
        <v>866</v>
      </c>
      <c r="B2296" t="s">
        <v>1388</v>
      </c>
      <c r="C2296" t="s">
        <v>1938</v>
      </c>
      <c r="D2296" t="s">
        <v>2047</v>
      </c>
      <c r="E2296" t="s">
        <v>1933</v>
      </c>
      <c r="F2296" t="s">
        <v>1934</v>
      </c>
      <c r="G2296">
        <v>100.5</v>
      </c>
    </row>
    <row r="2297" spans="1:7" x14ac:dyDescent="0.3">
      <c r="A2297" t="s">
        <v>866</v>
      </c>
      <c r="B2297" t="s">
        <v>1388</v>
      </c>
      <c r="C2297" t="s">
        <v>1938</v>
      </c>
      <c r="D2297" t="s">
        <v>4340</v>
      </c>
      <c r="E2297" t="s">
        <v>1933</v>
      </c>
      <c r="F2297" t="s">
        <v>1934</v>
      </c>
      <c r="G2297">
        <v>166.54</v>
      </c>
    </row>
    <row r="2298" spans="1:7" x14ac:dyDescent="0.3">
      <c r="A2298" t="s">
        <v>866</v>
      </c>
      <c r="B2298" t="s">
        <v>1388</v>
      </c>
      <c r="C2298" t="s">
        <v>1938</v>
      </c>
      <c r="D2298" t="s">
        <v>6108</v>
      </c>
      <c r="E2298" t="s">
        <v>1933</v>
      </c>
      <c r="F2298" t="s">
        <v>1934</v>
      </c>
      <c r="G2298">
        <v>143.80000000000001</v>
      </c>
    </row>
    <row r="2299" spans="1:7" x14ac:dyDescent="0.3">
      <c r="A2299" t="s">
        <v>866</v>
      </c>
      <c r="B2299" t="s">
        <v>1388</v>
      </c>
      <c r="C2299" t="s">
        <v>2779</v>
      </c>
      <c r="D2299" t="s">
        <v>4336</v>
      </c>
      <c r="E2299" t="s">
        <v>1896</v>
      </c>
      <c r="F2299" t="s">
        <v>1897</v>
      </c>
      <c r="G2299">
        <v>107.2</v>
      </c>
    </row>
    <row r="2300" spans="1:7" x14ac:dyDescent="0.3">
      <c r="A2300" t="s">
        <v>866</v>
      </c>
      <c r="B2300" t="s">
        <v>1388</v>
      </c>
      <c r="C2300" t="s">
        <v>2779</v>
      </c>
      <c r="D2300" t="s">
        <v>4337</v>
      </c>
      <c r="E2300" t="s">
        <v>1896</v>
      </c>
      <c r="F2300" t="s">
        <v>1897</v>
      </c>
      <c r="G2300">
        <v>107.6</v>
      </c>
    </row>
    <row r="2301" spans="1:7" x14ac:dyDescent="0.3">
      <c r="A2301" t="s">
        <v>866</v>
      </c>
      <c r="B2301" t="s">
        <v>1388</v>
      </c>
      <c r="C2301" t="s">
        <v>4358</v>
      </c>
      <c r="D2301" t="s">
        <v>4352</v>
      </c>
      <c r="E2301" t="s">
        <v>4354</v>
      </c>
      <c r="F2301" t="s">
        <v>4355</v>
      </c>
      <c r="G2301">
        <v>52.9</v>
      </c>
    </row>
    <row r="2302" spans="1:7" x14ac:dyDescent="0.3">
      <c r="A2302" t="s">
        <v>866</v>
      </c>
      <c r="B2302" t="s">
        <v>1388</v>
      </c>
      <c r="C2302" t="s">
        <v>4358</v>
      </c>
      <c r="D2302" t="s">
        <v>4361</v>
      </c>
      <c r="E2302" t="s">
        <v>4354</v>
      </c>
      <c r="F2302" t="s">
        <v>4355</v>
      </c>
      <c r="G2302">
        <v>52.8</v>
      </c>
    </row>
    <row r="2303" spans="1:7" x14ac:dyDescent="0.3">
      <c r="A2303" t="s">
        <v>866</v>
      </c>
      <c r="B2303" t="s">
        <v>1388</v>
      </c>
      <c r="C2303" t="s">
        <v>1358</v>
      </c>
      <c r="D2303" t="s">
        <v>4350</v>
      </c>
      <c r="E2303" t="s">
        <v>1324</v>
      </c>
      <c r="F2303" t="s">
        <v>1325</v>
      </c>
      <c r="G2303">
        <v>21</v>
      </c>
    </row>
    <row r="2304" spans="1:7" x14ac:dyDescent="0.3">
      <c r="A2304" t="s">
        <v>866</v>
      </c>
      <c r="B2304" t="s">
        <v>1388</v>
      </c>
      <c r="C2304" t="s">
        <v>1358</v>
      </c>
      <c r="D2304" t="s">
        <v>2436</v>
      </c>
      <c r="E2304" t="s">
        <v>2369</v>
      </c>
      <c r="F2304" t="s">
        <v>2370</v>
      </c>
      <c r="G2304">
        <v>10.5</v>
      </c>
    </row>
    <row r="2305" spans="1:7" x14ac:dyDescent="0.3">
      <c r="A2305" t="s">
        <v>866</v>
      </c>
      <c r="B2305" t="s">
        <v>1388</v>
      </c>
      <c r="C2305" t="s">
        <v>1358</v>
      </c>
      <c r="D2305" t="s">
        <v>4351</v>
      </c>
      <c r="E2305" t="s">
        <v>1324</v>
      </c>
      <c r="F2305" t="s">
        <v>1325</v>
      </c>
      <c r="G2305">
        <v>21</v>
      </c>
    </row>
    <row r="2306" spans="1:7" x14ac:dyDescent="0.3">
      <c r="A2306" t="s">
        <v>866</v>
      </c>
      <c r="B2306" t="s">
        <v>1388</v>
      </c>
      <c r="C2306" t="s">
        <v>1358</v>
      </c>
      <c r="D2306" t="s">
        <v>2446</v>
      </c>
      <c r="E2306" t="s">
        <v>2369</v>
      </c>
      <c r="F2306" t="s">
        <v>2370</v>
      </c>
      <c r="G2306">
        <v>10.5</v>
      </c>
    </row>
    <row r="2307" spans="1:7" x14ac:dyDescent="0.3">
      <c r="A2307" t="s">
        <v>866</v>
      </c>
      <c r="B2307" t="s">
        <v>1388</v>
      </c>
      <c r="C2307" t="s">
        <v>1594</v>
      </c>
      <c r="D2307" t="s">
        <v>3682</v>
      </c>
      <c r="E2307" t="s">
        <v>3605</v>
      </c>
      <c r="F2307" t="s">
        <v>3606</v>
      </c>
      <c r="G2307">
        <v>0.17</v>
      </c>
    </row>
    <row r="2308" spans="1:7" x14ac:dyDescent="0.3">
      <c r="A2308" t="s">
        <v>866</v>
      </c>
      <c r="B2308" t="s">
        <v>1388</v>
      </c>
      <c r="C2308" t="s">
        <v>2099</v>
      </c>
      <c r="D2308" t="s">
        <v>4175</v>
      </c>
      <c r="E2308" t="s">
        <v>3651</v>
      </c>
      <c r="F2308" t="s">
        <v>3652</v>
      </c>
      <c r="G2308">
        <v>9.75</v>
      </c>
    </row>
    <row r="2309" spans="1:7" x14ac:dyDescent="0.3">
      <c r="A2309" t="s">
        <v>866</v>
      </c>
      <c r="B2309" t="s">
        <v>1388</v>
      </c>
      <c r="C2309" t="s">
        <v>3565</v>
      </c>
      <c r="D2309" t="s">
        <v>3559</v>
      </c>
      <c r="E2309" t="s">
        <v>3679</v>
      </c>
      <c r="F2309" t="s">
        <v>3680</v>
      </c>
      <c r="G2309">
        <v>1.5</v>
      </c>
    </row>
    <row r="2310" spans="1:7" x14ac:dyDescent="0.3">
      <c r="A2310" t="s">
        <v>866</v>
      </c>
      <c r="B2310" t="s">
        <v>1388</v>
      </c>
      <c r="C2310" t="s">
        <v>3565</v>
      </c>
      <c r="D2310" t="s">
        <v>3559</v>
      </c>
      <c r="E2310" t="s">
        <v>3561</v>
      </c>
      <c r="F2310" t="s">
        <v>3562</v>
      </c>
      <c r="G2310">
        <v>1.5</v>
      </c>
    </row>
    <row r="2311" spans="1:7" x14ac:dyDescent="0.3">
      <c r="A2311" t="s">
        <v>866</v>
      </c>
      <c r="B2311" t="s">
        <v>1388</v>
      </c>
      <c r="C2311" t="s">
        <v>5779</v>
      </c>
      <c r="D2311" t="s">
        <v>6133</v>
      </c>
      <c r="E2311" t="s">
        <v>3579</v>
      </c>
      <c r="F2311" t="s">
        <v>3580</v>
      </c>
      <c r="G2311">
        <v>38.700000000000003</v>
      </c>
    </row>
    <row r="2312" spans="1:7" x14ac:dyDescent="0.3">
      <c r="A2312" t="s">
        <v>866</v>
      </c>
      <c r="B2312" t="s">
        <v>1388</v>
      </c>
      <c r="C2312" t="s">
        <v>5779</v>
      </c>
      <c r="D2312" t="s">
        <v>5774</v>
      </c>
      <c r="E2312" t="s">
        <v>1324</v>
      </c>
      <c r="F2312" t="s">
        <v>1325</v>
      </c>
      <c r="G2312">
        <v>35.4</v>
      </c>
    </row>
    <row r="2313" spans="1:7" x14ac:dyDescent="0.3">
      <c r="A2313" t="s">
        <v>866</v>
      </c>
      <c r="B2313" t="s">
        <v>1388</v>
      </c>
      <c r="C2313" t="s">
        <v>5779</v>
      </c>
      <c r="D2313" t="s">
        <v>6137</v>
      </c>
      <c r="E2313" t="s">
        <v>3579</v>
      </c>
      <c r="F2313" t="s">
        <v>3580</v>
      </c>
      <c r="G2313">
        <v>38.700000000000003</v>
      </c>
    </row>
    <row r="2314" spans="1:7" x14ac:dyDescent="0.3">
      <c r="A2314" t="s">
        <v>866</v>
      </c>
      <c r="B2314" t="s">
        <v>1388</v>
      </c>
      <c r="C2314" t="s">
        <v>5779</v>
      </c>
      <c r="D2314" t="s">
        <v>5783</v>
      </c>
      <c r="E2314" t="s">
        <v>1324</v>
      </c>
      <c r="F2314" t="s">
        <v>1325</v>
      </c>
      <c r="G2314">
        <v>35.4</v>
      </c>
    </row>
    <row r="2315" spans="1:7" x14ac:dyDescent="0.3">
      <c r="A2315" t="s">
        <v>866</v>
      </c>
      <c r="B2315" t="s">
        <v>1388</v>
      </c>
      <c r="C2315" t="s">
        <v>1329</v>
      </c>
      <c r="D2315" t="s">
        <v>2910</v>
      </c>
      <c r="E2315" t="s">
        <v>1324</v>
      </c>
      <c r="F2315" t="s">
        <v>1325</v>
      </c>
      <c r="G2315">
        <v>120</v>
      </c>
    </row>
    <row r="2316" spans="1:7" x14ac:dyDescent="0.3">
      <c r="A2316" t="s">
        <v>866</v>
      </c>
      <c r="B2316" t="s">
        <v>1388</v>
      </c>
      <c r="C2316" t="s">
        <v>1329</v>
      </c>
      <c r="D2316" t="s">
        <v>2912</v>
      </c>
      <c r="E2316" t="s">
        <v>1324</v>
      </c>
      <c r="F2316" t="s">
        <v>1325</v>
      </c>
      <c r="G2316">
        <v>120</v>
      </c>
    </row>
    <row r="2317" spans="1:7" x14ac:dyDescent="0.3">
      <c r="A2317" t="s">
        <v>866</v>
      </c>
      <c r="B2317" t="s">
        <v>1388</v>
      </c>
      <c r="C2317" t="s">
        <v>1329</v>
      </c>
      <c r="D2317" t="s">
        <v>2913</v>
      </c>
      <c r="E2317" t="s">
        <v>1324</v>
      </c>
      <c r="F2317" t="s">
        <v>1325</v>
      </c>
      <c r="G2317">
        <v>120</v>
      </c>
    </row>
    <row r="2318" spans="1:7" x14ac:dyDescent="0.3">
      <c r="A2318" t="s">
        <v>866</v>
      </c>
      <c r="B2318" t="s">
        <v>1388</v>
      </c>
      <c r="C2318" t="s">
        <v>1329</v>
      </c>
      <c r="D2318" t="s">
        <v>2914</v>
      </c>
      <c r="E2318" t="s">
        <v>1324</v>
      </c>
      <c r="F2318" t="s">
        <v>1325</v>
      </c>
      <c r="G2318">
        <v>120</v>
      </c>
    </row>
    <row r="2319" spans="1:7" x14ac:dyDescent="0.3">
      <c r="A2319" t="s">
        <v>866</v>
      </c>
      <c r="B2319" t="s">
        <v>1388</v>
      </c>
      <c r="C2319" t="s">
        <v>1329</v>
      </c>
      <c r="D2319" t="s">
        <v>2915</v>
      </c>
      <c r="E2319" t="s">
        <v>1324</v>
      </c>
      <c r="F2319" t="s">
        <v>1325</v>
      </c>
      <c r="G2319">
        <v>120</v>
      </c>
    </row>
    <row r="2320" spans="1:7" x14ac:dyDescent="0.3">
      <c r="A2320" t="s">
        <v>866</v>
      </c>
      <c r="B2320" t="s">
        <v>1388</v>
      </c>
      <c r="C2320" t="s">
        <v>1329</v>
      </c>
      <c r="D2320" t="s">
        <v>2916</v>
      </c>
      <c r="E2320" t="s">
        <v>1324</v>
      </c>
      <c r="F2320" t="s">
        <v>1325</v>
      </c>
      <c r="G2320">
        <v>120</v>
      </c>
    </row>
    <row r="2321" spans="1:7" x14ac:dyDescent="0.3">
      <c r="A2321" t="s">
        <v>866</v>
      </c>
      <c r="B2321" t="s">
        <v>1388</v>
      </c>
      <c r="C2321" t="s">
        <v>1329</v>
      </c>
      <c r="D2321" t="s">
        <v>2917</v>
      </c>
      <c r="E2321" t="s">
        <v>1324</v>
      </c>
      <c r="F2321" t="s">
        <v>1325</v>
      </c>
      <c r="G2321">
        <v>120</v>
      </c>
    </row>
    <row r="2322" spans="1:7" x14ac:dyDescent="0.3">
      <c r="A2322" t="s">
        <v>866</v>
      </c>
      <c r="B2322" t="s">
        <v>1388</v>
      </c>
      <c r="C2322" t="s">
        <v>1329</v>
      </c>
      <c r="D2322" t="s">
        <v>2918</v>
      </c>
      <c r="E2322" t="s">
        <v>1324</v>
      </c>
      <c r="F2322" t="s">
        <v>1325</v>
      </c>
      <c r="G2322">
        <v>120</v>
      </c>
    </row>
    <row r="2323" spans="1:7" x14ac:dyDescent="0.3">
      <c r="A2323" t="s">
        <v>866</v>
      </c>
      <c r="B2323" t="s">
        <v>1388</v>
      </c>
      <c r="C2323" t="s">
        <v>1329</v>
      </c>
      <c r="D2323" t="s">
        <v>2919</v>
      </c>
      <c r="E2323" t="s">
        <v>1324</v>
      </c>
      <c r="F2323" t="s">
        <v>1325</v>
      </c>
      <c r="G2323">
        <v>120</v>
      </c>
    </row>
    <row r="2324" spans="1:7" x14ac:dyDescent="0.3">
      <c r="A2324" t="s">
        <v>866</v>
      </c>
      <c r="B2324" t="s">
        <v>1388</v>
      </c>
      <c r="C2324" t="s">
        <v>1329</v>
      </c>
      <c r="D2324" t="s">
        <v>2920</v>
      </c>
      <c r="E2324" t="s">
        <v>1324</v>
      </c>
      <c r="F2324" t="s">
        <v>1325</v>
      </c>
      <c r="G2324">
        <v>129</v>
      </c>
    </row>
    <row r="2325" spans="1:7" x14ac:dyDescent="0.3">
      <c r="A2325" t="s">
        <v>866</v>
      </c>
      <c r="B2325" t="s">
        <v>1388</v>
      </c>
      <c r="C2325" t="s">
        <v>1329</v>
      </c>
      <c r="D2325" t="s">
        <v>2921</v>
      </c>
      <c r="E2325" t="s">
        <v>1324</v>
      </c>
      <c r="F2325" t="s">
        <v>1325</v>
      </c>
      <c r="G2325">
        <v>129</v>
      </c>
    </row>
    <row r="2326" spans="1:7" x14ac:dyDescent="0.3">
      <c r="A2326" t="s">
        <v>866</v>
      </c>
      <c r="B2326" t="s">
        <v>1388</v>
      </c>
      <c r="C2326" t="s">
        <v>1329</v>
      </c>
      <c r="D2326" t="s">
        <v>2922</v>
      </c>
      <c r="E2326" t="s">
        <v>1324</v>
      </c>
      <c r="F2326" t="s">
        <v>1325</v>
      </c>
      <c r="G2326">
        <v>129</v>
      </c>
    </row>
    <row r="2327" spans="1:7" x14ac:dyDescent="0.3">
      <c r="A2327" t="s">
        <v>866</v>
      </c>
      <c r="B2327" t="s">
        <v>1388</v>
      </c>
      <c r="C2327" t="s">
        <v>1329</v>
      </c>
      <c r="D2327" t="s">
        <v>2923</v>
      </c>
      <c r="E2327" t="s">
        <v>1324</v>
      </c>
      <c r="F2327" t="s">
        <v>1325</v>
      </c>
      <c r="G2327">
        <v>129</v>
      </c>
    </row>
    <row r="2328" spans="1:7" x14ac:dyDescent="0.3">
      <c r="A2328" t="s">
        <v>866</v>
      </c>
      <c r="B2328" t="s">
        <v>1388</v>
      </c>
      <c r="C2328" t="s">
        <v>1329</v>
      </c>
      <c r="D2328" t="s">
        <v>2924</v>
      </c>
      <c r="E2328" t="s">
        <v>1324</v>
      </c>
      <c r="F2328" t="s">
        <v>1325</v>
      </c>
      <c r="G2328">
        <v>129</v>
      </c>
    </row>
    <row r="2329" spans="1:7" x14ac:dyDescent="0.3">
      <c r="A2329" t="s">
        <v>866</v>
      </c>
      <c r="B2329" t="s">
        <v>1388</v>
      </c>
      <c r="C2329" t="s">
        <v>1329</v>
      </c>
      <c r="D2329" t="s">
        <v>2925</v>
      </c>
      <c r="E2329" t="s">
        <v>1324</v>
      </c>
      <c r="F2329" t="s">
        <v>1325</v>
      </c>
      <c r="G2329">
        <v>129</v>
      </c>
    </row>
    <row r="2330" spans="1:7" x14ac:dyDescent="0.3">
      <c r="A2330" t="s">
        <v>866</v>
      </c>
      <c r="B2330" t="s">
        <v>1388</v>
      </c>
      <c r="C2330" t="s">
        <v>1329</v>
      </c>
      <c r="D2330" t="s">
        <v>2926</v>
      </c>
      <c r="E2330" t="s">
        <v>1324</v>
      </c>
      <c r="F2330" t="s">
        <v>1325</v>
      </c>
      <c r="G2330">
        <v>129</v>
      </c>
    </row>
    <row r="2331" spans="1:7" x14ac:dyDescent="0.3">
      <c r="A2331" t="s">
        <v>866</v>
      </c>
      <c r="B2331" t="s">
        <v>1388</v>
      </c>
      <c r="C2331" t="s">
        <v>1329</v>
      </c>
      <c r="D2331" t="s">
        <v>2927</v>
      </c>
      <c r="E2331" t="s">
        <v>1324</v>
      </c>
      <c r="F2331" t="s">
        <v>1325</v>
      </c>
      <c r="G2331">
        <v>129</v>
      </c>
    </row>
    <row r="2332" spans="1:7" x14ac:dyDescent="0.3">
      <c r="A2332" t="s">
        <v>866</v>
      </c>
      <c r="B2332" t="s">
        <v>1388</v>
      </c>
      <c r="C2332" t="s">
        <v>1329</v>
      </c>
      <c r="D2332" t="s">
        <v>2928</v>
      </c>
      <c r="E2332" t="s">
        <v>1324</v>
      </c>
      <c r="F2332" t="s">
        <v>1325</v>
      </c>
      <c r="G2332">
        <v>129</v>
      </c>
    </row>
    <row r="2333" spans="1:7" x14ac:dyDescent="0.3">
      <c r="A2333" t="s">
        <v>866</v>
      </c>
      <c r="B2333" t="s">
        <v>1388</v>
      </c>
      <c r="C2333" t="s">
        <v>1329</v>
      </c>
      <c r="D2333" t="s">
        <v>2929</v>
      </c>
      <c r="E2333" t="s">
        <v>1324</v>
      </c>
      <c r="F2333" t="s">
        <v>1325</v>
      </c>
      <c r="G2333">
        <v>129</v>
      </c>
    </row>
    <row r="2334" spans="1:7" x14ac:dyDescent="0.3">
      <c r="A2334" t="s">
        <v>866</v>
      </c>
      <c r="B2334" t="s">
        <v>1388</v>
      </c>
      <c r="C2334" t="s">
        <v>1329</v>
      </c>
      <c r="D2334" t="s">
        <v>2930</v>
      </c>
      <c r="E2334" t="s">
        <v>1324</v>
      </c>
      <c r="F2334" t="s">
        <v>1325</v>
      </c>
      <c r="G2334">
        <v>126</v>
      </c>
    </row>
    <row r="2335" spans="1:7" x14ac:dyDescent="0.3">
      <c r="A2335" t="s">
        <v>866</v>
      </c>
      <c r="B2335" t="s">
        <v>1388</v>
      </c>
      <c r="C2335" t="s">
        <v>1329</v>
      </c>
      <c r="D2335" t="s">
        <v>2931</v>
      </c>
      <c r="E2335" t="s">
        <v>1324</v>
      </c>
      <c r="F2335" t="s">
        <v>1325</v>
      </c>
      <c r="G2335">
        <v>126</v>
      </c>
    </row>
    <row r="2336" spans="1:7" x14ac:dyDescent="0.3">
      <c r="A2336" t="s">
        <v>866</v>
      </c>
      <c r="B2336" t="s">
        <v>1388</v>
      </c>
      <c r="C2336" t="s">
        <v>1329</v>
      </c>
      <c r="D2336" t="s">
        <v>2932</v>
      </c>
      <c r="E2336" t="s">
        <v>1324</v>
      </c>
      <c r="F2336" t="s">
        <v>1325</v>
      </c>
      <c r="G2336">
        <v>126</v>
      </c>
    </row>
    <row r="2337" spans="1:7" x14ac:dyDescent="0.3">
      <c r="A2337" t="s">
        <v>866</v>
      </c>
      <c r="B2337" t="s">
        <v>1388</v>
      </c>
      <c r="C2337" t="s">
        <v>1329</v>
      </c>
      <c r="D2337" t="s">
        <v>2933</v>
      </c>
      <c r="E2337" t="s">
        <v>1324</v>
      </c>
      <c r="F2337" t="s">
        <v>1325</v>
      </c>
      <c r="G2337">
        <v>126</v>
      </c>
    </row>
    <row r="2338" spans="1:7" x14ac:dyDescent="0.3">
      <c r="A2338" t="s">
        <v>866</v>
      </c>
      <c r="B2338" t="s">
        <v>1388</v>
      </c>
      <c r="C2338" t="s">
        <v>1329</v>
      </c>
      <c r="D2338" t="s">
        <v>2934</v>
      </c>
      <c r="E2338" t="s">
        <v>1324</v>
      </c>
      <c r="F2338" t="s">
        <v>1325</v>
      </c>
      <c r="G2338">
        <v>126</v>
      </c>
    </row>
    <row r="2339" spans="1:7" x14ac:dyDescent="0.3">
      <c r="A2339" t="s">
        <v>866</v>
      </c>
      <c r="B2339" t="s">
        <v>1388</v>
      </c>
      <c r="C2339" t="s">
        <v>1329</v>
      </c>
      <c r="D2339" t="s">
        <v>2935</v>
      </c>
      <c r="E2339" t="s">
        <v>1324</v>
      </c>
      <c r="F2339" t="s">
        <v>1325</v>
      </c>
      <c r="G2339">
        <v>126</v>
      </c>
    </row>
    <row r="2340" spans="1:7" x14ac:dyDescent="0.3">
      <c r="A2340" t="s">
        <v>866</v>
      </c>
      <c r="B2340" t="s">
        <v>1388</v>
      </c>
      <c r="C2340" t="s">
        <v>1329</v>
      </c>
      <c r="D2340" t="s">
        <v>2936</v>
      </c>
      <c r="E2340" t="s">
        <v>1324</v>
      </c>
      <c r="F2340" t="s">
        <v>1325</v>
      </c>
      <c r="G2340">
        <v>126</v>
      </c>
    </row>
    <row r="2341" spans="1:7" x14ac:dyDescent="0.3">
      <c r="A2341" t="s">
        <v>866</v>
      </c>
      <c r="B2341" t="s">
        <v>1388</v>
      </c>
      <c r="C2341" t="s">
        <v>1329</v>
      </c>
      <c r="D2341" t="s">
        <v>2937</v>
      </c>
      <c r="E2341" t="s">
        <v>1324</v>
      </c>
      <c r="F2341" t="s">
        <v>1325</v>
      </c>
      <c r="G2341">
        <v>126</v>
      </c>
    </row>
    <row r="2342" spans="1:7" x14ac:dyDescent="0.3">
      <c r="A2342" t="s">
        <v>866</v>
      </c>
      <c r="B2342" t="s">
        <v>1388</v>
      </c>
      <c r="C2342" t="s">
        <v>1329</v>
      </c>
      <c r="D2342" t="s">
        <v>2938</v>
      </c>
      <c r="E2342" t="s">
        <v>1324</v>
      </c>
      <c r="F2342" t="s">
        <v>1325</v>
      </c>
      <c r="G2342">
        <v>126</v>
      </c>
    </row>
    <row r="2343" spans="1:7" x14ac:dyDescent="0.3">
      <c r="A2343" t="s">
        <v>866</v>
      </c>
      <c r="B2343" t="s">
        <v>1388</v>
      </c>
      <c r="C2343" t="s">
        <v>1329</v>
      </c>
      <c r="D2343" t="s">
        <v>1627</v>
      </c>
      <c r="E2343" t="s">
        <v>1324</v>
      </c>
      <c r="F2343" t="s">
        <v>1325</v>
      </c>
      <c r="G2343">
        <v>121.429</v>
      </c>
    </row>
    <row r="2344" spans="1:7" x14ac:dyDescent="0.3">
      <c r="A2344" t="s">
        <v>866</v>
      </c>
      <c r="B2344" t="s">
        <v>1388</v>
      </c>
      <c r="C2344" t="s">
        <v>1329</v>
      </c>
      <c r="D2344" t="s">
        <v>1630</v>
      </c>
      <c r="E2344" t="s">
        <v>1324</v>
      </c>
      <c r="F2344" t="s">
        <v>1325</v>
      </c>
      <c r="G2344">
        <v>121.429</v>
      </c>
    </row>
    <row r="2345" spans="1:7" x14ac:dyDescent="0.3">
      <c r="A2345" t="s">
        <v>866</v>
      </c>
      <c r="B2345" t="s">
        <v>1388</v>
      </c>
      <c r="C2345" t="s">
        <v>1329</v>
      </c>
      <c r="D2345" t="s">
        <v>1631</v>
      </c>
      <c r="E2345" t="s">
        <v>1324</v>
      </c>
      <c r="F2345" t="s">
        <v>1325</v>
      </c>
      <c r="G2345">
        <v>121.429</v>
      </c>
    </row>
    <row r="2346" spans="1:7" x14ac:dyDescent="0.3">
      <c r="A2346" t="s">
        <v>866</v>
      </c>
      <c r="B2346" t="s">
        <v>1388</v>
      </c>
      <c r="C2346" t="s">
        <v>1329</v>
      </c>
      <c r="D2346" t="s">
        <v>1632</v>
      </c>
      <c r="E2346" t="s">
        <v>1324</v>
      </c>
      <c r="F2346" t="s">
        <v>1325</v>
      </c>
      <c r="G2346">
        <v>121.429</v>
      </c>
    </row>
    <row r="2347" spans="1:7" x14ac:dyDescent="0.3">
      <c r="A2347" t="s">
        <v>866</v>
      </c>
      <c r="B2347" t="s">
        <v>1388</v>
      </c>
      <c r="C2347" t="s">
        <v>1329</v>
      </c>
      <c r="D2347" t="s">
        <v>1633</v>
      </c>
      <c r="E2347" t="s">
        <v>1324</v>
      </c>
      <c r="F2347" t="s">
        <v>1325</v>
      </c>
      <c r="G2347">
        <v>121.429</v>
      </c>
    </row>
    <row r="2348" spans="1:7" x14ac:dyDescent="0.3">
      <c r="A2348" t="s">
        <v>866</v>
      </c>
      <c r="B2348" t="s">
        <v>1388</v>
      </c>
      <c r="C2348" t="s">
        <v>1329</v>
      </c>
      <c r="D2348" t="s">
        <v>1634</v>
      </c>
      <c r="E2348" t="s">
        <v>1324</v>
      </c>
      <c r="F2348" t="s">
        <v>1325</v>
      </c>
      <c r="G2348">
        <v>121.429</v>
      </c>
    </row>
    <row r="2349" spans="1:7" x14ac:dyDescent="0.3">
      <c r="A2349" t="s">
        <v>866</v>
      </c>
      <c r="B2349" t="s">
        <v>1388</v>
      </c>
      <c r="C2349" t="s">
        <v>1329</v>
      </c>
      <c r="D2349" t="s">
        <v>1635</v>
      </c>
      <c r="E2349" t="s">
        <v>1324</v>
      </c>
      <c r="F2349" t="s">
        <v>1325</v>
      </c>
      <c r="G2349">
        <v>121.429</v>
      </c>
    </row>
    <row r="2350" spans="1:7" x14ac:dyDescent="0.3">
      <c r="A2350" t="s">
        <v>866</v>
      </c>
      <c r="B2350" t="s">
        <v>1388</v>
      </c>
      <c r="C2350" t="s">
        <v>1329</v>
      </c>
      <c r="D2350" t="s">
        <v>2428</v>
      </c>
      <c r="E2350" t="s">
        <v>2369</v>
      </c>
      <c r="F2350" t="s">
        <v>2370</v>
      </c>
      <c r="G2350">
        <v>130.9</v>
      </c>
    </row>
    <row r="2351" spans="1:7" x14ac:dyDescent="0.3">
      <c r="A2351" t="s">
        <v>866</v>
      </c>
      <c r="B2351" t="s">
        <v>1388</v>
      </c>
      <c r="C2351" t="s">
        <v>1329</v>
      </c>
      <c r="D2351" t="s">
        <v>2065</v>
      </c>
      <c r="E2351" t="s">
        <v>1324</v>
      </c>
      <c r="F2351" t="s">
        <v>1325</v>
      </c>
      <c r="G2351">
        <v>139.57</v>
      </c>
    </row>
    <row r="2352" spans="1:7" x14ac:dyDescent="0.3">
      <c r="A2352" t="s">
        <v>866</v>
      </c>
      <c r="B2352" t="s">
        <v>1388</v>
      </c>
      <c r="C2352" t="s">
        <v>1329</v>
      </c>
      <c r="D2352" t="s">
        <v>2066</v>
      </c>
      <c r="E2352" t="s">
        <v>1324</v>
      </c>
      <c r="F2352" t="s">
        <v>1325</v>
      </c>
      <c r="G2352">
        <v>139.57</v>
      </c>
    </row>
    <row r="2353" spans="1:7" x14ac:dyDescent="0.3">
      <c r="A2353" t="s">
        <v>866</v>
      </c>
      <c r="B2353" t="s">
        <v>1388</v>
      </c>
      <c r="C2353" t="s">
        <v>1329</v>
      </c>
      <c r="D2353" t="s">
        <v>2067</v>
      </c>
      <c r="E2353" t="s">
        <v>1324</v>
      </c>
      <c r="F2353" t="s">
        <v>1325</v>
      </c>
      <c r="G2353">
        <v>139.57</v>
      </c>
    </row>
    <row r="2354" spans="1:7" x14ac:dyDescent="0.3">
      <c r="A2354" t="s">
        <v>866</v>
      </c>
      <c r="B2354" t="s">
        <v>1388</v>
      </c>
      <c r="C2354" t="s">
        <v>1329</v>
      </c>
      <c r="D2354" t="s">
        <v>2068</v>
      </c>
      <c r="E2354" t="s">
        <v>1324</v>
      </c>
      <c r="F2354" t="s">
        <v>1325</v>
      </c>
      <c r="G2354">
        <v>139.57</v>
      </c>
    </row>
    <row r="2355" spans="1:7" x14ac:dyDescent="0.3">
      <c r="A2355" t="s">
        <v>866</v>
      </c>
      <c r="B2355" t="s">
        <v>1388</v>
      </c>
      <c r="C2355" t="s">
        <v>1329</v>
      </c>
      <c r="D2355" t="s">
        <v>2069</v>
      </c>
      <c r="E2355" t="s">
        <v>1324</v>
      </c>
      <c r="F2355" t="s">
        <v>1325</v>
      </c>
      <c r="G2355">
        <v>139.57</v>
      </c>
    </row>
    <row r="2356" spans="1:7" x14ac:dyDescent="0.3">
      <c r="A2356" t="s">
        <v>866</v>
      </c>
      <c r="B2356" t="s">
        <v>1388</v>
      </c>
      <c r="C2356" t="s">
        <v>1329</v>
      </c>
      <c r="D2356" t="s">
        <v>2070</v>
      </c>
      <c r="E2356" t="s">
        <v>1324</v>
      </c>
      <c r="F2356" t="s">
        <v>1325</v>
      </c>
      <c r="G2356">
        <v>139.57</v>
      </c>
    </row>
    <row r="2357" spans="1:7" x14ac:dyDescent="0.3">
      <c r="A2357" t="s">
        <v>866</v>
      </c>
      <c r="B2357" t="s">
        <v>1388</v>
      </c>
      <c r="C2357" t="s">
        <v>1329</v>
      </c>
      <c r="D2357" t="s">
        <v>2071</v>
      </c>
      <c r="E2357" t="s">
        <v>1324</v>
      </c>
      <c r="F2357" t="s">
        <v>1325</v>
      </c>
      <c r="G2357">
        <v>139.57</v>
      </c>
    </row>
    <row r="2358" spans="1:7" x14ac:dyDescent="0.3">
      <c r="A2358" t="s">
        <v>866</v>
      </c>
      <c r="B2358" t="s">
        <v>1388</v>
      </c>
      <c r="C2358" t="s">
        <v>1329</v>
      </c>
      <c r="D2358" t="s">
        <v>2429</v>
      </c>
      <c r="E2358" t="s">
        <v>2369</v>
      </c>
      <c r="F2358" t="s">
        <v>2370</v>
      </c>
      <c r="G2358">
        <v>139.19999999999999</v>
      </c>
    </row>
    <row r="2359" spans="1:7" x14ac:dyDescent="0.3">
      <c r="A2359" t="s">
        <v>866</v>
      </c>
      <c r="B2359" t="s">
        <v>1388</v>
      </c>
      <c r="C2359" t="s">
        <v>1329</v>
      </c>
      <c r="D2359" t="s">
        <v>2430</v>
      </c>
      <c r="E2359" t="s">
        <v>2369</v>
      </c>
      <c r="F2359" t="s">
        <v>2370</v>
      </c>
      <c r="G2359">
        <v>137.69999999999999</v>
      </c>
    </row>
    <row r="2360" spans="1:7" x14ac:dyDescent="0.3">
      <c r="A2360" t="s">
        <v>866</v>
      </c>
      <c r="B2360" t="s">
        <v>1388</v>
      </c>
      <c r="C2360" t="s">
        <v>1329</v>
      </c>
      <c r="D2360" t="s">
        <v>2431</v>
      </c>
      <c r="E2360" t="s">
        <v>2369</v>
      </c>
      <c r="F2360" t="s">
        <v>2370</v>
      </c>
      <c r="G2360">
        <v>137.69999999999999</v>
      </c>
    </row>
    <row r="2361" spans="1:7" x14ac:dyDescent="0.3">
      <c r="A2361" t="s">
        <v>866</v>
      </c>
      <c r="B2361" t="s">
        <v>1388</v>
      </c>
      <c r="C2361" t="s">
        <v>1329</v>
      </c>
      <c r="D2361" t="s">
        <v>2432</v>
      </c>
      <c r="E2361" t="s">
        <v>2369</v>
      </c>
      <c r="F2361" t="s">
        <v>2370</v>
      </c>
      <c r="G2361">
        <v>124</v>
      </c>
    </row>
    <row r="2362" spans="1:7" x14ac:dyDescent="0.3">
      <c r="A2362" t="s">
        <v>866</v>
      </c>
      <c r="B2362" t="s">
        <v>1388</v>
      </c>
      <c r="C2362" t="s">
        <v>1329</v>
      </c>
      <c r="D2362" t="s">
        <v>2433</v>
      </c>
      <c r="E2362" t="s">
        <v>2369</v>
      </c>
      <c r="F2362" t="s">
        <v>2370</v>
      </c>
      <c r="G2362">
        <v>137.4</v>
      </c>
    </row>
    <row r="2363" spans="1:7" x14ac:dyDescent="0.3">
      <c r="A2363" t="s">
        <v>866</v>
      </c>
      <c r="B2363" t="s">
        <v>1388</v>
      </c>
      <c r="C2363" t="s">
        <v>1329</v>
      </c>
      <c r="D2363" t="s">
        <v>2434</v>
      </c>
      <c r="E2363" t="s">
        <v>2369</v>
      </c>
      <c r="F2363" t="s">
        <v>2370</v>
      </c>
      <c r="G2363">
        <v>142.5</v>
      </c>
    </row>
    <row r="2364" spans="1:7" x14ac:dyDescent="0.3">
      <c r="A2364" t="s">
        <v>866</v>
      </c>
      <c r="B2364" t="s">
        <v>1388</v>
      </c>
      <c r="C2364" t="s">
        <v>1329</v>
      </c>
      <c r="D2364" t="s">
        <v>2435</v>
      </c>
      <c r="E2364" t="s">
        <v>2369</v>
      </c>
      <c r="F2364" t="s">
        <v>2370</v>
      </c>
      <c r="G2364">
        <v>137.9</v>
      </c>
    </row>
    <row r="2365" spans="1:7" x14ac:dyDescent="0.3">
      <c r="A2365" t="s">
        <v>866</v>
      </c>
      <c r="B2365" t="s">
        <v>1388</v>
      </c>
      <c r="C2365" t="s">
        <v>1329</v>
      </c>
      <c r="D2365" t="s">
        <v>4769</v>
      </c>
      <c r="E2365" t="s">
        <v>1324</v>
      </c>
      <c r="F2365" t="s">
        <v>1325</v>
      </c>
      <c r="G2365">
        <v>110.7</v>
      </c>
    </row>
    <row r="2366" spans="1:7" x14ac:dyDescent="0.3">
      <c r="A2366" t="s">
        <v>866</v>
      </c>
      <c r="B2366" t="s">
        <v>1388</v>
      </c>
      <c r="C2366" t="s">
        <v>1329</v>
      </c>
      <c r="D2366" t="s">
        <v>2939</v>
      </c>
      <c r="E2366" t="s">
        <v>1324</v>
      </c>
      <c r="F2366" t="s">
        <v>1325</v>
      </c>
      <c r="G2366">
        <v>129</v>
      </c>
    </row>
    <row r="2367" spans="1:7" x14ac:dyDescent="0.3">
      <c r="A2367" t="s">
        <v>866</v>
      </c>
      <c r="B2367" t="s">
        <v>1388</v>
      </c>
      <c r="C2367" t="s">
        <v>1329</v>
      </c>
      <c r="D2367" t="s">
        <v>2941</v>
      </c>
      <c r="E2367" t="s">
        <v>1324</v>
      </c>
      <c r="F2367" t="s">
        <v>1325</v>
      </c>
      <c r="G2367">
        <v>120</v>
      </c>
    </row>
    <row r="2368" spans="1:7" x14ac:dyDescent="0.3">
      <c r="A2368" t="s">
        <v>866</v>
      </c>
      <c r="B2368" t="s">
        <v>1388</v>
      </c>
      <c r="C2368" t="s">
        <v>1329</v>
      </c>
      <c r="D2368" t="s">
        <v>2942</v>
      </c>
      <c r="E2368" t="s">
        <v>1324</v>
      </c>
      <c r="F2368" t="s">
        <v>1325</v>
      </c>
      <c r="G2368">
        <v>120</v>
      </c>
    </row>
    <row r="2369" spans="1:7" x14ac:dyDescent="0.3">
      <c r="A2369" t="s">
        <v>866</v>
      </c>
      <c r="B2369" t="s">
        <v>1388</v>
      </c>
      <c r="C2369" t="s">
        <v>1329</v>
      </c>
      <c r="D2369" t="s">
        <v>2943</v>
      </c>
      <c r="E2369" t="s">
        <v>1324</v>
      </c>
      <c r="F2369" t="s">
        <v>1325</v>
      </c>
      <c r="G2369">
        <v>120</v>
      </c>
    </row>
    <row r="2370" spans="1:7" x14ac:dyDescent="0.3">
      <c r="A2370" t="s">
        <v>866</v>
      </c>
      <c r="B2370" t="s">
        <v>1388</v>
      </c>
      <c r="C2370" t="s">
        <v>1329</v>
      </c>
      <c r="D2370" t="s">
        <v>2944</v>
      </c>
      <c r="E2370" t="s">
        <v>1324</v>
      </c>
      <c r="F2370" t="s">
        <v>1325</v>
      </c>
      <c r="G2370">
        <v>120</v>
      </c>
    </row>
    <row r="2371" spans="1:7" x14ac:dyDescent="0.3">
      <c r="A2371" t="s">
        <v>866</v>
      </c>
      <c r="B2371" t="s">
        <v>1388</v>
      </c>
      <c r="C2371" t="s">
        <v>1329</v>
      </c>
      <c r="D2371" t="s">
        <v>2945</v>
      </c>
      <c r="E2371" t="s">
        <v>1324</v>
      </c>
      <c r="F2371" t="s">
        <v>1325</v>
      </c>
      <c r="G2371">
        <v>120</v>
      </c>
    </row>
    <row r="2372" spans="1:7" x14ac:dyDescent="0.3">
      <c r="A2372" t="s">
        <v>866</v>
      </c>
      <c r="B2372" t="s">
        <v>1388</v>
      </c>
      <c r="C2372" t="s">
        <v>1329</v>
      </c>
      <c r="D2372" t="s">
        <v>2946</v>
      </c>
      <c r="E2372" t="s">
        <v>1324</v>
      </c>
      <c r="F2372" t="s">
        <v>1325</v>
      </c>
      <c r="G2372">
        <v>120</v>
      </c>
    </row>
    <row r="2373" spans="1:7" x14ac:dyDescent="0.3">
      <c r="A2373" t="s">
        <v>866</v>
      </c>
      <c r="B2373" t="s">
        <v>1388</v>
      </c>
      <c r="C2373" t="s">
        <v>1329</v>
      </c>
      <c r="D2373" t="s">
        <v>2947</v>
      </c>
      <c r="E2373" t="s">
        <v>1324</v>
      </c>
      <c r="F2373" t="s">
        <v>1325</v>
      </c>
      <c r="G2373">
        <v>120</v>
      </c>
    </row>
    <row r="2374" spans="1:7" x14ac:dyDescent="0.3">
      <c r="A2374" t="s">
        <v>866</v>
      </c>
      <c r="B2374" t="s">
        <v>1388</v>
      </c>
      <c r="C2374" t="s">
        <v>1329</v>
      </c>
      <c r="D2374" t="s">
        <v>2948</v>
      </c>
      <c r="E2374" t="s">
        <v>1324</v>
      </c>
      <c r="F2374" t="s">
        <v>1325</v>
      </c>
      <c r="G2374">
        <v>120</v>
      </c>
    </row>
    <row r="2375" spans="1:7" x14ac:dyDescent="0.3">
      <c r="A2375" t="s">
        <v>866</v>
      </c>
      <c r="B2375" t="s">
        <v>1388</v>
      </c>
      <c r="C2375" t="s">
        <v>1329</v>
      </c>
      <c r="D2375" t="s">
        <v>2949</v>
      </c>
      <c r="E2375" t="s">
        <v>1324</v>
      </c>
      <c r="F2375" t="s">
        <v>1325</v>
      </c>
      <c r="G2375">
        <v>129</v>
      </c>
    </row>
    <row r="2376" spans="1:7" x14ac:dyDescent="0.3">
      <c r="A2376" t="s">
        <v>866</v>
      </c>
      <c r="B2376" t="s">
        <v>1388</v>
      </c>
      <c r="C2376" t="s">
        <v>1329</v>
      </c>
      <c r="D2376" t="s">
        <v>2950</v>
      </c>
      <c r="E2376" t="s">
        <v>1324</v>
      </c>
      <c r="F2376" t="s">
        <v>1325</v>
      </c>
      <c r="G2376">
        <v>129</v>
      </c>
    </row>
    <row r="2377" spans="1:7" x14ac:dyDescent="0.3">
      <c r="A2377" t="s">
        <v>866</v>
      </c>
      <c r="B2377" t="s">
        <v>1388</v>
      </c>
      <c r="C2377" t="s">
        <v>1329</v>
      </c>
      <c r="D2377" t="s">
        <v>2951</v>
      </c>
      <c r="E2377" t="s">
        <v>1324</v>
      </c>
      <c r="F2377" t="s">
        <v>1325</v>
      </c>
      <c r="G2377">
        <v>129</v>
      </c>
    </row>
    <row r="2378" spans="1:7" x14ac:dyDescent="0.3">
      <c r="A2378" t="s">
        <v>866</v>
      </c>
      <c r="B2378" t="s">
        <v>1388</v>
      </c>
      <c r="C2378" t="s">
        <v>1329</v>
      </c>
      <c r="D2378" t="s">
        <v>2952</v>
      </c>
      <c r="E2378" t="s">
        <v>1324</v>
      </c>
      <c r="F2378" t="s">
        <v>1325</v>
      </c>
      <c r="G2378">
        <v>129</v>
      </c>
    </row>
    <row r="2379" spans="1:7" x14ac:dyDescent="0.3">
      <c r="A2379" t="s">
        <v>866</v>
      </c>
      <c r="B2379" t="s">
        <v>1388</v>
      </c>
      <c r="C2379" t="s">
        <v>1329</v>
      </c>
      <c r="D2379" t="s">
        <v>2953</v>
      </c>
      <c r="E2379" t="s">
        <v>1324</v>
      </c>
      <c r="F2379" t="s">
        <v>1325</v>
      </c>
      <c r="G2379">
        <v>129</v>
      </c>
    </row>
    <row r="2380" spans="1:7" x14ac:dyDescent="0.3">
      <c r="A2380" t="s">
        <v>866</v>
      </c>
      <c r="B2380" t="s">
        <v>1388</v>
      </c>
      <c r="C2380" t="s">
        <v>1329</v>
      </c>
      <c r="D2380" t="s">
        <v>2954</v>
      </c>
      <c r="E2380" t="s">
        <v>1324</v>
      </c>
      <c r="F2380" t="s">
        <v>1325</v>
      </c>
      <c r="G2380">
        <v>129</v>
      </c>
    </row>
    <row r="2381" spans="1:7" x14ac:dyDescent="0.3">
      <c r="A2381" t="s">
        <v>866</v>
      </c>
      <c r="B2381" t="s">
        <v>1388</v>
      </c>
      <c r="C2381" t="s">
        <v>1329</v>
      </c>
      <c r="D2381" t="s">
        <v>2955</v>
      </c>
      <c r="E2381" t="s">
        <v>1324</v>
      </c>
      <c r="F2381" t="s">
        <v>1325</v>
      </c>
      <c r="G2381">
        <v>129</v>
      </c>
    </row>
    <row r="2382" spans="1:7" x14ac:dyDescent="0.3">
      <c r="A2382" t="s">
        <v>866</v>
      </c>
      <c r="B2382" t="s">
        <v>1388</v>
      </c>
      <c r="C2382" t="s">
        <v>1329</v>
      </c>
      <c r="D2382" t="s">
        <v>2956</v>
      </c>
      <c r="E2382" t="s">
        <v>1324</v>
      </c>
      <c r="F2382" t="s">
        <v>1325</v>
      </c>
      <c r="G2382">
        <v>129</v>
      </c>
    </row>
    <row r="2383" spans="1:7" x14ac:dyDescent="0.3">
      <c r="A2383" t="s">
        <v>866</v>
      </c>
      <c r="B2383" t="s">
        <v>1388</v>
      </c>
      <c r="C2383" t="s">
        <v>1329</v>
      </c>
      <c r="D2383" t="s">
        <v>2957</v>
      </c>
      <c r="E2383" t="s">
        <v>1324</v>
      </c>
      <c r="F2383" t="s">
        <v>1325</v>
      </c>
      <c r="G2383">
        <v>129</v>
      </c>
    </row>
    <row r="2384" spans="1:7" x14ac:dyDescent="0.3">
      <c r="A2384" t="s">
        <v>866</v>
      </c>
      <c r="B2384" t="s">
        <v>1388</v>
      </c>
      <c r="C2384" t="s">
        <v>1329</v>
      </c>
      <c r="D2384" t="s">
        <v>2958</v>
      </c>
      <c r="E2384" t="s">
        <v>1324</v>
      </c>
      <c r="F2384" t="s">
        <v>1325</v>
      </c>
      <c r="G2384">
        <v>129</v>
      </c>
    </row>
    <row r="2385" spans="1:7" x14ac:dyDescent="0.3">
      <c r="A2385" t="s">
        <v>866</v>
      </c>
      <c r="B2385" t="s">
        <v>1388</v>
      </c>
      <c r="C2385" t="s">
        <v>1329</v>
      </c>
      <c r="D2385" t="s">
        <v>2959</v>
      </c>
      <c r="E2385" t="s">
        <v>1324</v>
      </c>
      <c r="F2385" t="s">
        <v>1325</v>
      </c>
      <c r="G2385">
        <v>126</v>
      </c>
    </row>
    <row r="2386" spans="1:7" x14ac:dyDescent="0.3">
      <c r="A2386" t="s">
        <v>866</v>
      </c>
      <c r="B2386" t="s">
        <v>1388</v>
      </c>
      <c r="C2386" t="s">
        <v>1329</v>
      </c>
      <c r="D2386" t="s">
        <v>2960</v>
      </c>
      <c r="E2386" t="s">
        <v>1324</v>
      </c>
      <c r="F2386" t="s">
        <v>1325</v>
      </c>
      <c r="G2386">
        <v>126</v>
      </c>
    </row>
    <row r="2387" spans="1:7" x14ac:dyDescent="0.3">
      <c r="A2387" t="s">
        <v>866</v>
      </c>
      <c r="B2387" t="s">
        <v>1388</v>
      </c>
      <c r="C2387" t="s">
        <v>1329</v>
      </c>
      <c r="D2387" t="s">
        <v>2961</v>
      </c>
      <c r="E2387" t="s">
        <v>1324</v>
      </c>
      <c r="F2387" t="s">
        <v>1325</v>
      </c>
      <c r="G2387">
        <v>126</v>
      </c>
    </row>
    <row r="2388" spans="1:7" x14ac:dyDescent="0.3">
      <c r="A2388" t="s">
        <v>866</v>
      </c>
      <c r="B2388" t="s">
        <v>1388</v>
      </c>
      <c r="C2388" t="s">
        <v>1329</v>
      </c>
      <c r="D2388" t="s">
        <v>2962</v>
      </c>
      <c r="E2388" t="s">
        <v>1324</v>
      </c>
      <c r="F2388" t="s">
        <v>1325</v>
      </c>
      <c r="G2388">
        <v>126</v>
      </c>
    </row>
    <row r="2389" spans="1:7" x14ac:dyDescent="0.3">
      <c r="A2389" t="s">
        <v>866</v>
      </c>
      <c r="B2389" t="s">
        <v>1388</v>
      </c>
      <c r="C2389" t="s">
        <v>1329</v>
      </c>
      <c r="D2389" t="s">
        <v>2963</v>
      </c>
      <c r="E2389" t="s">
        <v>1324</v>
      </c>
      <c r="F2389" t="s">
        <v>1325</v>
      </c>
      <c r="G2389">
        <v>126</v>
      </c>
    </row>
    <row r="2390" spans="1:7" x14ac:dyDescent="0.3">
      <c r="A2390" t="s">
        <v>866</v>
      </c>
      <c r="B2390" t="s">
        <v>1388</v>
      </c>
      <c r="C2390" t="s">
        <v>1329</v>
      </c>
      <c r="D2390" t="s">
        <v>2964</v>
      </c>
      <c r="E2390" t="s">
        <v>1324</v>
      </c>
      <c r="F2390" t="s">
        <v>1325</v>
      </c>
      <c r="G2390">
        <v>126</v>
      </c>
    </row>
    <row r="2391" spans="1:7" x14ac:dyDescent="0.3">
      <c r="A2391" t="s">
        <v>866</v>
      </c>
      <c r="B2391" t="s">
        <v>1388</v>
      </c>
      <c r="C2391" t="s">
        <v>1329</v>
      </c>
      <c r="D2391" t="s">
        <v>2965</v>
      </c>
      <c r="E2391" t="s">
        <v>1324</v>
      </c>
      <c r="F2391" t="s">
        <v>1325</v>
      </c>
      <c r="G2391">
        <v>126</v>
      </c>
    </row>
    <row r="2392" spans="1:7" x14ac:dyDescent="0.3">
      <c r="A2392" t="s">
        <v>866</v>
      </c>
      <c r="B2392" t="s">
        <v>1388</v>
      </c>
      <c r="C2392" t="s">
        <v>1329</v>
      </c>
      <c r="D2392" t="s">
        <v>2966</v>
      </c>
      <c r="E2392" t="s">
        <v>1324</v>
      </c>
      <c r="F2392" t="s">
        <v>1325</v>
      </c>
      <c r="G2392">
        <v>126</v>
      </c>
    </row>
    <row r="2393" spans="1:7" x14ac:dyDescent="0.3">
      <c r="A2393" t="s">
        <v>866</v>
      </c>
      <c r="B2393" t="s">
        <v>1388</v>
      </c>
      <c r="C2393" t="s">
        <v>1329</v>
      </c>
      <c r="D2393" t="s">
        <v>2967</v>
      </c>
      <c r="E2393" t="s">
        <v>1324</v>
      </c>
      <c r="F2393" t="s">
        <v>1325</v>
      </c>
      <c r="G2393">
        <v>126</v>
      </c>
    </row>
    <row r="2394" spans="1:7" x14ac:dyDescent="0.3">
      <c r="A2394" t="s">
        <v>866</v>
      </c>
      <c r="B2394" t="s">
        <v>1388</v>
      </c>
      <c r="C2394" t="s">
        <v>1329</v>
      </c>
      <c r="D2394" t="s">
        <v>1636</v>
      </c>
      <c r="E2394" t="s">
        <v>1324</v>
      </c>
      <c r="F2394" t="s">
        <v>1325</v>
      </c>
      <c r="G2394">
        <v>121.429</v>
      </c>
    </row>
    <row r="2395" spans="1:7" x14ac:dyDescent="0.3">
      <c r="A2395" t="s">
        <v>866</v>
      </c>
      <c r="B2395" t="s">
        <v>1388</v>
      </c>
      <c r="C2395" t="s">
        <v>1329</v>
      </c>
      <c r="D2395" t="s">
        <v>1638</v>
      </c>
      <c r="E2395" t="s">
        <v>1324</v>
      </c>
      <c r="F2395" t="s">
        <v>1325</v>
      </c>
      <c r="G2395">
        <v>121.429</v>
      </c>
    </row>
    <row r="2396" spans="1:7" x14ac:dyDescent="0.3">
      <c r="A2396" t="s">
        <v>866</v>
      </c>
      <c r="B2396" t="s">
        <v>1388</v>
      </c>
      <c r="C2396" t="s">
        <v>1329</v>
      </c>
      <c r="D2396" t="s">
        <v>1639</v>
      </c>
      <c r="E2396" t="s">
        <v>1324</v>
      </c>
      <c r="F2396" t="s">
        <v>1325</v>
      </c>
      <c r="G2396">
        <v>121.429</v>
      </c>
    </row>
    <row r="2397" spans="1:7" x14ac:dyDescent="0.3">
      <c r="A2397" t="s">
        <v>866</v>
      </c>
      <c r="B2397" t="s">
        <v>1388</v>
      </c>
      <c r="C2397" t="s">
        <v>1329</v>
      </c>
      <c r="D2397" t="s">
        <v>1640</v>
      </c>
      <c r="E2397" t="s">
        <v>1324</v>
      </c>
      <c r="F2397" t="s">
        <v>1325</v>
      </c>
      <c r="G2397">
        <v>121.429</v>
      </c>
    </row>
    <row r="2398" spans="1:7" x14ac:dyDescent="0.3">
      <c r="A2398" t="s">
        <v>866</v>
      </c>
      <c r="B2398" t="s">
        <v>1388</v>
      </c>
      <c r="C2398" t="s">
        <v>1329</v>
      </c>
      <c r="D2398" t="s">
        <v>1641</v>
      </c>
      <c r="E2398" t="s">
        <v>1324</v>
      </c>
      <c r="F2398" t="s">
        <v>1325</v>
      </c>
      <c r="G2398">
        <v>121.429</v>
      </c>
    </row>
    <row r="2399" spans="1:7" x14ac:dyDescent="0.3">
      <c r="A2399" t="s">
        <v>866</v>
      </c>
      <c r="B2399" t="s">
        <v>1388</v>
      </c>
      <c r="C2399" t="s">
        <v>1329</v>
      </c>
      <c r="D2399" t="s">
        <v>1642</v>
      </c>
      <c r="E2399" t="s">
        <v>1324</v>
      </c>
      <c r="F2399" t="s">
        <v>1325</v>
      </c>
      <c r="G2399">
        <v>121.429</v>
      </c>
    </row>
    <row r="2400" spans="1:7" x14ac:dyDescent="0.3">
      <c r="A2400" t="s">
        <v>866</v>
      </c>
      <c r="B2400" t="s">
        <v>1388</v>
      </c>
      <c r="C2400" t="s">
        <v>1329</v>
      </c>
      <c r="D2400" t="s">
        <v>1643</v>
      </c>
      <c r="E2400" t="s">
        <v>1324</v>
      </c>
      <c r="F2400" t="s">
        <v>1325</v>
      </c>
      <c r="G2400">
        <v>121.429</v>
      </c>
    </row>
    <row r="2401" spans="1:7" x14ac:dyDescent="0.3">
      <c r="A2401" t="s">
        <v>866</v>
      </c>
      <c r="B2401" t="s">
        <v>1388</v>
      </c>
      <c r="C2401" t="s">
        <v>1329</v>
      </c>
      <c r="D2401" t="s">
        <v>2072</v>
      </c>
      <c r="E2401" t="s">
        <v>1324</v>
      </c>
      <c r="F2401" t="s">
        <v>1325</v>
      </c>
      <c r="G2401">
        <v>139.57</v>
      </c>
    </row>
    <row r="2402" spans="1:7" x14ac:dyDescent="0.3">
      <c r="A2402" t="s">
        <v>866</v>
      </c>
      <c r="B2402" t="s">
        <v>1388</v>
      </c>
      <c r="C2402" t="s">
        <v>1329</v>
      </c>
      <c r="D2402" t="s">
        <v>2073</v>
      </c>
      <c r="E2402" t="s">
        <v>1324</v>
      </c>
      <c r="F2402" t="s">
        <v>1325</v>
      </c>
      <c r="G2402">
        <v>139.57</v>
      </c>
    </row>
    <row r="2403" spans="1:7" x14ac:dyDescent="0.3">
      <c r="A2403" t="s">
        <v>866</v>
      </c>
      <c r="B2403" t="s">
        <v>1388</v>
      </c>
      <c r="C2403" t="s">
        <v>1329</v>
      </c>
      <c r="D2403" t="s">
        <v>2074</v>
      </c>
      <c r="E2403" t="s">
        <v>1324</v>
      </c>
      <c r="F2403" t="s">
        <v>1325</v>
      </c>
      <c r="G2403">
        <v>139.57</v>
      </c>
    </row>
    <row r="2404" spans="1:7" x14ac:dyDescent="0.3">
      <c r="A2404" t="s">
        <v>866</v>
      </c>
      <c r="B2404" t="s">
        <v>1388</v>
      </c>
      <c r="C2404" t="s">
        <v>1329</v>
      </c>
      <c r="D2404" t="s">
        <v>2075</v>
      </c>
      <c r="E2404" t="s">
        <v>1324</v>
      </c>
      <c r="F2404" t="s">
        <v>1325</v>
      </c>
      <c r="G2404">
        <v>139.57</v>
      </c>
    </row>
    <row r="2405" spans="1:7" x14ac:dyDescent="0.3">
      <c r="A2405" t="s">
        <v>866</v>
      </c>
      <c r="B2405" t="s">
        <v>1388</v>
      </c>
      <c r="C2405" t="s">
        <v>1329</v>
      </c>
      <c r="D2405" t="s">
        <v>2076</v>
      </c>
      <c r="E2405" t="s">
        <v>1324</v>
      </c>
      <c r="F2405" t="s">
        <v>1325</v>
      </c>
      <c r="G2405">
        <v>139.57</v>
      </c>
    </row>
    <row r="2406" spans="1:7" x14ac:dyDescent="0.3">
      <c r="A2406" t="s">
        <v>866</v>
      </c>
      <c r="B2406" t="s">
        <v>1388</v>
      </c>
      <c r="C2406" t="s">
        <v>1329</v>
      </c>
      <c r="D2406" t="s">
        <v>2077</v>
      </c>
      <c r="E2406" t="s">
        <v>1324</v>
      </c>
      <c r="F2406" t="s">
        <v>1325</v>
      </c>
      <c r="G2406">
        <v>139.57</v>
      </c>
    </row>
    <row r="2407" spans="1:7" x14ac:dyDescent="0.3">
      <c r="A2407" t="s">
        <v>866</v>
      </c>
      <c r="B2407" t="s">
        <v>1388</v>
      </c>
      <c r="C2407" t="s">
        <v>1329</v>
      </c>
      <c r="D2407" t="s">
        <v>2078</v>
      </c>
      <c r="E2407" t="s">
        <v>1324</v>
      </c>
      <c r="F2407" t="s">
        <v>1325</v>
      </c>
      <c r="G2407">
        <v>139.57</v>
      </c>
    </row>
    <row r="2408" spans="1:7" x14ac:dyDescent="0.3">
      <c r="A2408" t="s">
        <v>866</v>
      </c>
      <c r="B2408" t="s">
        <v>1388</v>
      </c>
      <c r="C2408" t="s">
        <v>1329</v>
      </c>
      <c r="D2408" t="s">
        <v>2439</v>
      </c>
      <c r="E2408" t="s">
        <v>2369</v>
      </c>
      <c r="F2408" t="s">
        <v>2370</v>
      </c>
      <c r="G2408">
        <v>139.6</v>
      </c>
    </row>
    <row r="2409" spans="1:7" x14ac:dyDescent="0.3">
      <c r="A2409" t="s">
        <v>866</v>
      </c>
      <c r="B2409" t="s">
        <v>1388</v>
      </c>
      <c r="C2409" t="s">
        <v>1329</v>
      </c>
      <c r="D2409" t="s">
        <v>2440</v>
      </c>
      <c r="E2409" t="s">
        <v>2369</v>
      </c>
      <c r="F2409" t="s">
        <v>2370</v>
      </c>
      <c r="G2409">
        <v>138</v>
      </c>
    </row>
    <row r="2410" spans="1:7" x14ac:dyDescent="0.3">
      <c r="A2410" t="s">
        <v>866</v>
      </c>
      <c r="B2410" t="s">
        <v>1388</v>
      </c>
      <c r="C2410" t="s">
        <v>1329</v>
      </c>
      <c r="D2410" t="s">
        <v>2441</v>
      </c>
      <c r="E2410" t="s">
        <v>2369</v>
      </c>
      <c r="F2410" t="s">
        <v>2370</v>
      </c>
      <c r="G2410">
        <v>138</v>
      </c>
    </row>
    <row r="2411" spans="1:7" x14ac:dyDescent="0.3">
      <c r="A2411" t="s">
        <v>866</v>
      </c>
      <c r="B2411" t="s">
        <v>1388</v>
      </c>
      <c r="C2411" t="s">
        <v>1329</v>
      </c>
      <c r="D2411" t="s">
        <v>2442</v>
      </c>
      <c r="E2411" t="s">
        <v>2369</v>
      </c>
      <c r="F2411" t="s">
        <v>2370</v>
      </c>
      <c r="G2411">
        <v>124</v>
      </c>
    </row>
    <row r="2412" spans="1:7" x14ac:dyDescent="0.3">
      <c r="A2412" t="s">
        <v>866</v>
      </c>
      <c r="B2412" t="s">
        <v>1388</v>
      </c>
      <c r="C2412" t="s">
        <v>1329</v>
      </c>
      <c r="D2412" t="s">
        <v>2443</v>
      </c>
      <c r="E2412" t="s">
        <v>2369</v>
      </c>
      <c r="F2412" t="s">
        <v>2370</v>
      </c>
      <c r="G2412">
        <v>137.69999999999999</v>
      </c>
    </row>
    <row r="2413" spans="1:7" x14ac:dyDescent="0.3">
      <c r="A2413" t="s">
        <v>866</v>
      </c>
      <c r="B2413" t="s">
        <v>1388</v>
      </c>
      <c r="C2413" t="s">
        <v>1329</v>
      </c>
      <c r="D2413" t="s">
        <v>2444</v>
      </c>
      <c r="E2413" t="s">
        <v>2369</v>
      </c>
      <c r="F2413" t="s">
        <v>2370</v>
      </c>
      <c r="G2413">
        <v>142.5</v>
      </c>
    </row>
    <row r="2414" spans="1:7" x14ac:dyDescent="0.3">
      <c r="A2414" t="s">
        <v>866</v>
      </c>
      <c r="B2414" t="s">
        <v>1388</v>
      </c>
      <c r="C2414" t="s">
        <v>1329</v>
      </c>
      <c r="D2414" t="s">
        <v>2445</v>
      </c>
      <c r="E2414" t="s">
        <v>2369</v>
      </c>
      <c r="F2414" t="s">
        <v>2370</v>
      </c>
      <c r="G2414">
        <v>138.19999999999999</v>
      </c>
    </row>
    <row r="2415" spans="1:7" x14ac:dyDescent="0.3">
      <c r="A2415" t="s">
        <v>866</v>
      </c>
      <c r="B2415" t="s">
        <v>1388</v>
      </c>
      <c r="C2415" t="s">
        <v>1329</v>
      </c>
      <c r="D2415" t="s">
        <v>4773</v>
      </c>
      <c r="E2415" t="s">
        <v>1324</v>
      </c>
      <c r="F2415" t="s">
        <v>1325</v>
      </c>
      <c r="G2415">
        <v>110.9</v>
      </c>
    </row>
    <row r="2416" spans="1:7" x14ac:dyDescent="0.3">
      <c r="A2416" t="s">
        <v>866</v>
      </c>
      <c r="B2416" t="s">
        <v>1388</v>
      </c>
      <c r="C2416" t="s">
        <v>5772</v>
      </c>
      <c r="D2416" t="s">
        <v>6131</v>
      </c>
      <c r="E2416" t="s">
        <v>3579</v>
      </c>
      <c r="F2416" t="s">
        <v>3580</v>
      </c>
      <c r="G2416">
        <v>94.9</v>
      </c>
    </row>
    <row r="2417" spans="1:7" x14ac:dyDescent="0.3">
      <c r="A2417" t="s">
        <v>866</v>
      </c>
      <c r="B2417" t="s">
        <v>1388</v>
      </c>
      <c r="C2417" t="s">
        <v>5772</v>
      </c>
      <c r="D2417" t="s">
        <v>5768</v>
      </c>
      <c r="E2417" t="s">
        <v>1324</v>
      </c>
      <c r="F2417" t="s">
        <v>1325</v>
      </c>
      <c r="G2417">
        <v>105.4</v>
      </c>
    </row>
    <row r="2418" spans="1:7" x14ac:dyDescent="0.3">
      <c r="A2418" t="s">
        <v>866</v>
      </c>
      <c r="B2418" t="s">
        <v>1388</v>
      </c>
      <c r="C2418" t="s">
        <v>5772</v>
      </c>
      <c r="D2418" t="s">
        <v>6135</v>
      </c>
      <c r="E2418" t="s">
        <v>3579</v>
      </c>
      <c r="F2418" t="s">
        <v>3580</v>
      </c>
      <c r="G2418">
        <v>94.6</v>
      </c>
    </row>
    <row r="2419" spans="1:7" x14ac:dyDescent="0.3">
      <c r="A2419" t="s">
        <v>866</v>
      </c>
      <c r="B2419" t="s">
        <v>1388</v>
      </c>
      <c r="C2419" t="s">
        <v>5772</v>
      </c>
      <c r="D2419" t="s">
        <v>5781</v>
      </c>
      <c r="E2419" t="s">
        <v>1324</v>
      </c>
      <c r="F2419" t="s">
        <v>1325</v>
      </c>
      <c r="G2419">
        <v>105.4</v>
      </c>
    </row>
    <row r="2420" spans="1:7" x14ac:dyDescent="0.3">
      <c r="A2420" t="s">
        <v>866</v>
      </c>
      <c r="B2420" t="s">
        <v>1388</v>
      </c>
      <c r="C2420" t="s">
        <v>4069</v>
      </c>
      <c r="D2420" t="s">
        <v>4176</v>
      </c>
      <c r="E2420" t="s">
        <v>4064</v>
      </c>
      <c r="F2420" t="s">
        <v>4065</v>
      </c>
      <c r="G2420">
        <v>3.4</v>
      </c>
    </row>
    <row r="2421" spans="1:7" x14ac:dyDescent="0.3">
      <c r="A2421" t="s">
        <v>866</v>
      </c>
      <c r="B2421" t="s">
        <v>1388</v>
      </c>
      <c r="C2421" t="s">
        <v>4069</v>
      </c>
      <c r="D2421" t="s">
        <v>4062</v>
      </c>
      <c r="E2421" t="s">
        <v>4064</v>
      </c>
      <c r="F2421" t="s">
        <v>4065</v>
      </c>
      <c r="G2421">
        <v>3.47</v>
      </c>
    </row>
    <row r="2422" spans="1:7" x14ac:dyDescent="0.3">
      <c r="A2422" t="s">
        <v>866</v>
      </c>
      <c r="B2422" t="s">
        <v>1388</v>
      </c>
      <c r="C2422" t="s">
        <v>6682</v>
      </c>
      <c r="D2422" t="s">
        <v>1386</v>
      </c>
      <c r="E2422" t="s">
        <v>86</v>
      </c>
      <c r="F2422" t="s">
        <v>87</v>
      </c>
      <c r="G2422">
        <v>1.8</v>
      </c>
    </row>
    <row r="2423" spans="1:7" x14ac:dyDescent="0.3">
      <c r="A2423" t="s">
        <v>866</v>
      </c>
      <c r="B2423" t="s">
        <v>1395</v>
      </c>
      <c r="C2423" t="s">
        <v>1406</v>
      </c>
      <c r="D2423" t="s">
        <v>1403</v>
      </c>
      <c r="E2423" t="s">
        <v>206</v>
      </c>
      <c r="F2423" t="s">
        <v>207</v>
      </c>
      <c r="G2423">
        <v>5.0999999999999996</v>
      </c>
    </row>
    <row r="2424" spans="1:7" x14ac:dyDescent="0.3">
      <c r="A2424" t="s">
        <v>866</v>
      </c>
      <c r="B2424" t="s">
        <v>1395</v>
      </c>
      <c r="C2424" t="s">
        <v>5390</v>
      </c>
      <c r="D2424" t="s">
        <v>5387</v>
      </c>
      <c r="E2424" t="s">
        <v>2131</v>
      </c>
      <c r="F2424" t="s">
        <v>2132</v>
      </c>
      <c r="G2424">
        <v>130</v>
      </c>
    </row>
    <row r="2425" spans="1:7" x14ac:dyDescent="0.3">
      <c r="A2425" t="s">
        <v>866</v>
      </c>
      <c r="B2425" t="s">
        <v>1395</v>
      </c>
      <c r="C2425" t="s">
        <v>3897</v>
      </c>
      <c r="D2425" t="s">
        <v>3891</v>
      </c>
      <c r="E2425" t="s">
        <v>3893</v>
      </c>
      <c r="F2425" t="s">
        <v>3894</v>
      </c>
      <c r="G2425">
        <v>294.5</v>
      </c>
    </row>
    <row r="2426" spans="1:7" x14ac:dyDescent="0.3">
      <c r="A2426" t="s">
        <v>866</v>
      </c>
      <c r="B2426" t="s">
        <v>1395</v>
      </c>
      <c r="C2426" t="s">
        <v>3897</v>
      </c>
      <c r="D2426" t="s">
        <v>3898</v>
      </c>
      <c r="E2426" t="s">
        <v>3893</v>
      </c>
      <c r="F2426" t="s">
        <v>3894</v>
      </c>
      <c r="G2426">
        <v>294.5</v>
      </c>
    </row>
    <row r="2427" spans="1:7" x14ac:dyDescent="0.3">
      <c r="A2427" t="s">
        <v>866</v>
      </c>
      <c r="B2427" t="s">
        <v>1395</v>
      </c>
      <c r="C2427" t="s">
        <v>6198</v>
      </c>
      <c r="D2427" t="s">
        <v>6195</v>
      </c>
      <c r="E2427" t="s">
        <v>1944</v>
      </c>
      <c r="F2427" t="s">
        <v>1945</v>
      </c>
      <c r="G2427">
        <v>70</v>
      </c>
    </row>
    <row r="2428" spans="1:7" x14ac:dyDescent="0.3">
      <c r="A2428" t="s">
        <v>866</v>
      </c>
      <c r="B2428" t="s">
        <v>1395</v>
      </c>
      <c r="C2428" t="s">
        <v>6198</v>
      </c>
      <c r="D2428" t="s">
        <v>6199</v>
      </c>
      <c r="E2428" t="s">
        <v>1944</v>
      </c>
      <c r="F2428" t="s">
        <v>1945</v>
      </c>
      <c r="G2428">
        <v>75</v>
      </c>
    </row>
    <row r="2429" spans="1:7" x14ac:dyDescent="0.3">
      <c r="A2429" t="s">
        <v>866</v>
      </c>
      <c r="B2429" t="s">
        <v>1395</v>
      </c>
      <c r="C2429" t="s">
        <v>6198</v>
      </c>
      <c r="D2429" t="s">
        <v>6201</v>
      </c>
      <c r="E2429" t="s">
        <v>1944</v>
      </c>
      <c r="F2429" t="s">
        <v>1945</v>
      </c>
      <c r="G2429">
        <v>75</v>
      </c>
    </row>
    <row r="2430" spans="1:7" x14ac:dyDescent="0.3">
      <c r="A2430" t="s">
        <v>866</v>
      </c>
      <c r="B2430" t="s">
        <v>1395</v>
      </c>
      <c r="C2430" t="s">
        <v>6198</v>
      </c>
      <c r="D2430" t="s">
        <v>6202</v>
      </c>
      <c r="E2430" t="s">
        <v>1944</v>
      </c>
      <c r="F2430" t="s">
        <v>1945</v>
      </c>
      <c r="G2430">
        <v>70</v>
      </c>
    </row>
    <row r="2431" spans="1:7" x14ac:dyDescent="0.3">
      <c r="A2431" t="s">
        <v>866</v>
      </c>
      <c r="B2431" t="s">
        <v>1395</v>
      </c>
      <c r="C2431" t="s">
        <v>6198</v>
      </c>
      <c r="D2431" t="s">
        <v>6205</v>
      </c>
      <c r="E2431" t="s">
        <v>1944</v>
      </c>
      <c r="F2431" t="s">
        <v>1945</v>
      </c>
      <c r="G2431">
        <v>75</v>
      </c>
    </row>
    <row r="2432" spans="1:7" x14ac:dyDescent="0.3">
      <c r="A2432" t="s">
        <v>866</v>
      </c>
      <c r="B2432" t="s">
        <v>1395</v>
      </c>
      <c r="C2432" t="s">
        <v>6198</v>
      </c>
      <c r="D2432" t="s">
        <v>6207</v>
      </c>
      <c r="E2432" t="s">
        <v>1944</v>
      </c>
      <c r="F2432" t="s">
        <v>1945</v>
      </c>
      <c r="G2432">
        <v>75</v>
      </c>
    </row>
    <row r="2433" spans="1:7" x14ac:dyDescent="0.3">
      <c r="A2433" t="s">
        <v>866</v>
      </c>
      <c r="B2433" t="s">
        <v>1395</v>
      </c>
      <c r="C2433" t="s">
        <v>4413</v>
      </c>
      <c r="D2433" t="s">
        <v>4408</v>
      </c>
      <c r="E2433" t="s">
        <v>1944</v>
      </c>
      <c r="F2433" t="s">
        <v>1945</v>
      </c>
      <c r="G2433">
        <v>176.6</v>
      </c>
    </row>
    <row r="2434" spans="1:7" x14ac:dyDescent="0.3">
      <c r="A2434" t="s">
        <v>866</v>
      </c>
      <c r="B2434" t="s">
        <v>1395</v>
      </c>
      <c r="C2434" t="s">
        <v>4413</v>
      </c>
      <c r="D2434" t="s">
        <v>4415</v>
      </c>
      <c r="E2434" t="s">
        <v>1944</v>
      </c>
      <c r="F2434" t="s">
        <v>1945</v>
      </c>
      <c r="G2434">
        <v>176.5</v>
      </c>
    </row>
    <row r="2435" spans="1:7" x14ac:dyDescent="0.3">
      <c r="A2435" t="s">
        <v>866</v>
      </c>
      <c r="B2435" t="s">
        <v>1395</v>
      </c>
      <c r="C2435" t="s">
        <v>4413</v>
      </c>
      <c r="D2435" t="s">
        <v>4418</v>
      </c>
      <c r="E2435" t="s">
        <v>1944</v>
      </c>
      <c r="F2435" t="s">
        <v>1945</v>
      </c>
      <c r="G2435">
        <v>140</v>
      </c>
    </row>
    <row r="2436" spans="1:7" x14ac:dyDescent="0.3">
      <c r="A2436" t="s">
        <v>866</v>
      </c>
      <c r="B2436" t="s">
        <v>1395</v>
      </c>
      <c r="C2436" t="s">
        <v>4413</v>
      </c>
      <c r="D2436" t="s">
        <v>4421</v>
      </c>
      <c r="E2436" t="s">
        <v>1944</v>
      </c>
      <c r="F2436" t="s">
        <v>1945</v>
      </c>
      <c r="G2436">
        <v>140</v>
      </c>
    </row>
    <row r="2437" spans="1:7" x14ac:dyDescent="0.3">
      <c r="A2437" t="s">
        <v>866</v>
      </c>
      <c r="B2437" t="s">
        <v>1395</v>
      </c>
      <c r="C2437" t="s">
        <v>3733</v>
      </c>
      <c r="D2437" t="s">
        <v>3730</v>
      </c>
      <c r="E2437" t="s">
        <v>3605</v>
      </c>
      <c r="F2437" t="s">
        <v>3606</v>
      </c>
      <c r="G2437">
        <v>1500</v>
      </c>
    </row>
    <row r="2438" spans="1:7" x14ac:dyDescent="0.3">
      <c r="A2438" t="s">
        <v>866</v>
      </c>
      <c r="B2438" t="s">
        <v>1395</v>
      </c>
      <c r="C2438" t="s">
        <v>3608</v>
      </c>
      <c r="D2438" t="s">
        <v>3603</v>
      </c>
      <c r="E2438" t="s">
        <v>3605</v>
      </c>
      <c r="F2438" t="s">
        <v>3606</v>
      </c>
      <c r="G2438">
        <v>1.2</v>
      </c>
    </row>
    <row r="2439" spans="1:7" x14ac:dyDescent="0.3">
      <c r="A2439" t="s">
        <v>866</v>
      </c>
      <c r="B2439" t="s">
        <v>1395</v>
      </c>
      <c r="C2439" t="s">
        <v>4805</v>
      </c>
      <c r="D2439" t="s">
        <v>4801</v>
      </c>
      <c r="E2439" t="s">
        <v>389</v>
      </c>
      <c r="F2439" t="s">
        <v>390</v>
      </c>
      <c r="G2439">
        <v>5</v>
      </c>
    </row>
    <row r="2440" spans="1:7" x14ac:dyDescent="0.3">
      <c r="A2440" t="s">
        <v>866</v>
      </c>
      <c r="B2440" t="s">
        <v>1395</v>
      </c>
      <c r="C2440" t="s">
        <v>242</v>
      </c>
      <c r="D2440" t="s">
        <v>4074</v>
      </c>
      <c r="E2440" t="s">
        <v>192</v>
      </c>
      <c r="F2440" t="s">
        <v>193</v>
      </c>
      <c r="G2440">
        <v>11.16</v>
      </c>
    </row>
    <row r="2441" spans="1:7" x14ac:dyDescent="0.3">
      <c r="A2441" t="s">
        <v>866</v>
      </c>
      <c r="B2441" t="s">
        <v>1395</v>
      </c>
      <c r="C2441" t="s">
        <v>846</v>
      </c>
      <c r="D2441" t="s">
        <v>5409</v>
      </c>
      <c r="E2441" t="s">
        <v>4671</v>
      </c>
      <c r="F2441" t="s">
        <v>4672</v>
      </c>
      <c r="G2441">
        <v>4.21</v>
      </c>
    </row>
    <row r="2442" spans="1:7" x14ac:dyDescent="0.3">
      <c r="A2442" t="s">
        <v>866</v>
      </c>
      <c r="B2442" t="s">
        <v>1395</v>
      </c>
      <c r="C2442" t="s">
        <v>6373</v>
      </c>
      <c r="D2442" t="s">
        <v>6369</v>
      </c>
      <c r="E2442" t="s">
        <v>1845</v>
      </c>
      <c r="F2442" t="s">
        <v>1846</v>
      </c>
      <c r="G2442">
        <v>40</v>
      </c>
    </row>
    <row r="2443" spans="1:7" x14ac:dyDescent="0.3">
      <c r="A2443" t="s">
        <v>866</v>
      </c>
      <c r="B2443" t="s">
        <v>1395</v>
      </c>
      <c r="C2443" t="s">
        <v>384</v>
      </c>
      <c r="D2443" t="s">
        <v>3760</v>
      </c>
      <c r="E2443" t="s">
        <v>1077</v>
      </c>
      <c r="F2443" t="s">
        <v>1078</v>
      </c>
      <c r="G2443">
        <v>0.93799999999999994</v>
      </c>
    </row>
    <row r="2444" spans="1:7" x14ac:dyDescent="0.3">
      <c r="A2444" t="s">
        <v>866</v>
      </c>
      <c r="B2444" t="s">
        <v>1395</v>
      </c>
      <c r="C2444" t="s">
        <v>4800</v>
      </c>
      <c r="D2444" t="s">
        <v>4797</v>
      </c>
      <c r="E2444" t="s">
        <v>1462</v>
      </c>
      <c r="F2444" t="s">
        <v>1463</v>
      </c>
      <c r="G2444">
        <v>1.46</v>
      </c>
    </row>
    <row r="2445" spans="1:7" x14ac:dyDescent="0.3">
      <c r="A2445" t="s">
        <v>866</v>
      </c>
      <c r="B2445" t="s">
        <v>1395</v>
      </c>
      <c r="C2445" t="s">
        <v>4796</v>
      </c>
      <c r="D2445" t="s">
        <v>4792</v>
      </c>
      <c r="E2445" t="s">
        <v>1077</v>
      </c>
      <c r="F2445" t="s">
        <v>1078</v>
      </c>
      <c r="G2445">
        <v>0.13800000000000001</v>
      </c>
    </row>
    <row r="2446" spans="1:7" x14ac:dyDescent="0.3">
      <c r="A2446" t="s">
        <v>866</v>
      </c>
      <c r="B2446" t="s">
        <v>1395</v>
      </c>
      <c r="C2446" t="s">
        <v>4796</v>
      </c>
      <c r="D2446" t="s">
        <v>4792</v>
      </c>
      <c r="E2446" t="s">
        <v>4559</v>
      </c>
      <c r="F2446" t="s">
        <v>4560</v>
      </c>
      <c r="G2446">
        <v>0.13800000000000001</v>
      </c>
    </row>
    <row r="2447" spans="1:7" x14ac:dyDescent="0.3">
      <c r="A2447" t="s">
        <v>866</v>
      </c>
      <c r="B2447" t="s">
        <v>1395</v>
      </c>
      <c r="C2447" t="s">
        <v>3723</v>
      </c>
      <c r="D2447" t="s">
        <v>3719</v>
      </c>
      <c r="E2447" t="s">
        <v>1077</v>
      </c>
      <c r="F2447" t="s">
        <v>1078</v>
      </c>
      <c r="G2447">
        <v>1</v>
      </c>
    </row>
    <row r="2448" spans="1:7" x14ac:dyDescent="0.3">
      <c r="A2448" t="s">
        <v>866</v>
      </c>
      <c r="B2448" t="s">
        <v>1395</v>
      </c>
      <c r="C2448" t="s">
        <v>2149</v>
      </c>
      <c r="D2448" t="s">
        <v>2142</v>
      </c>
      <c r="E2448" t="s">
        <v>2144</v>
      </c>
      <c r="F2448" t="s">
        <v>2145</v>
      </c>
      <c r="G2448">
        <v>21.27</v>
      </c>
    </row>
    <row r="2449" spans="1:7" x14ac:dyDescent="0.3">
      <c r="A2449" t="s">
        <v>866</v>
      </c>
      <c r="B2449" t="s">
        <v>1395</v>
      </c>
      <c r="C2449" t="s">
        <v>5421</v>
      </c>
      <c r="D2449" t="s">
        <v>5838</v>
      </c>
      <c r="E2449" t="s">
        <v>5813</v>
      </c>
      <c r="F2449" t="s">
        <v>5814</v>
      </c>
      <c r="G2449">
        <v>192.8</v>
      </c>
    </row>
    <row r="2450" spans="1:7" x14ac:dyDescent="0.3">
      <c r="A2450" t="s">
        <v>866</v>
      </c>
      <c r="B2450" t="s">
        <v>1395</v>
      </c>
      <c r="C2450" t="s">
        <v>5421</v>
      </c>
      <c r="D2450" t="s">
        <v>5418</v>
      </c>
      <c r="E2450" t="s">
        <v>2131</v>
      </c>
      <c r="F2450" t="s">
        <v>2132</v>
      </c>
      <c r="G2450">
        <v>175</v>
      </c>
    </row>
    <row r="2451" spans="1:7" x14ac:dyDescent="0.3">
      <c r="A2451" t="s">
        <v>866</v>
      </c>
      <c r="B2451" t="s">
        <v>1395</v>
      </c>
      <c r="C2451" t="s">
        <v>5421</v>
      </c>
      <c r="D2451" t="s">
        <v>6194</v>
      </c>
      <c r="E2451" t="s">
        <v>2131</v>
      </c>
      <c r="F2451" t="s">
        <v>2132</v>
      </c>
      <c r="G2451">
        <v>175</v>
      </c>
    </row>
    <row r="2452" spans="1:7" x14ac:dyDescent="0.3">
      <c r="A2452" t="s">
        <v>866</v>
      </c>
      <c r="B2452" t="s">
        <v>1395</v>
      </c>
      <c r="C2452" t="s">
        <v>5421</v>
      </c>
      <c r="D2452" t="s">
        <v>5842</v>
      </c>
      <c r="E2452" t="s">
        <v>5813</v>
      </c>
      <c r="F2452" t="s">
        <v>5814</v>
      </c>
      <c r="G2452">
        <v>192.7</v>
      </c>
    </row>
    <row r="2453" spans="1:7" x14ac:dyDescent="0.3">
      <c r="A2453" t="s">
        <v>866</v>
      </c>
      <c r="B2453" t="s">
        <v>1395</v>
      </c>
      <c r="C2453" t="s">
        <v>5421</v>
      </c>
      <c r="D2453" t="s">
        <v>5422</v>
      </c>
      <c r="E2453" t="s">
        <v>2131</v>
      </c>
      <c r="F2453" t="s">
        <v>2132</v>
      </c>
      <c r="G2453">
        <v>175</v>
      </c>
    </row>
    <row r="2454" spans="1:7" x14ac:dyDescent="0.3">
      <c r="A2454" t="s">
        <v>866</v>
      </c>
      <c r="B2454" t="s">
        <v>1395</v>
      </c>
      <c r="C2454" t="s">
        <v>5817</v>
      </c>
      <c r="D2454" t="s">
        <v>6173</v>
      </c>
      <c r="E2454" t="s">
        <v>2131</v>
      </c>
      <c r="F2454" t="s">
        <v>2132</v>
      </c>
      <c r="G2454">
        <v>130</v>
      </c>
    </row>
    <row r="2455" spans="1:7" x14ac:dyDescent="0.3">
      <c r="A2455" t="s">
        <v>866</v>
      </c>
      <c r="B2455" t="s">
        <v>1395</v>
      </c>
      <c r="C2455" t="s">
        <v>5817</v>
      </c>
      <c r="D2455" t="s">
        <v>5811</v>
      </c>
      <c r="E2455" t="s">
        <v>5813</v>
      </c>
      <c r="F2455" t="s">
        <v>5814</v>
      </c>
      <c r="G2455">
        <v>150</v>
      </c>
    </row>
    <row r="2456" spans="1:7" x14ac:dyDescent="0.3">
      <c r="A2456" t="s">
        <v>866</v>
      </c>
      <c r="B2456" t="s">
        <v>1395</v>
      </c>
      <c r="C2456" t="s">
        <v>2136</v>
      </c>
      <c r="D2456" t="s">
        <v>2129</v>
      </c>
      <c r="E2456" t="s">
        <v>2131</v>
      </c>
      <c r="F2456" t="s">
        <v>2132</v>
      </c>
      <c r="G2456">
        <v>49.2</v>
      </c>
    </row>
    <row r="2457" spans="1:7" x14ac:dyDescent="0.3">
      <c r="A2457" t="s">
        <v>866</v>
      </c>
      <c r="B2457" t="s">
        <v>1395</v>
      </c>
      <c r="C2457" t="s">
        <v>3613</v>
      </c>
      <c r="D2457" t="s">
        <v>3609</v>
      </c>
      <c r="E2457" t="s">
        <v>3605</v>
      </c>
      <c r="F2457" t="s">
        <v>3606</v>
      </c>
      <c r="G2457">
        <v>4.5</v>
      </c>
    </row>
    <row r="2458" spans="1:7" x14ac:dyDescent="0.3">
      <c r="A2458" t="s">
        <v>866</v>
      </c>
      <c r="B2458" t="s">
        <v>1395</v>
      </c>
      <c r="C2458" t="s">
        <v>3743</v>
      </c>
      <c r="D2458" t="s">
        <v>3739</v>
      </c>
      <c r="E2458" t="s">
        <v>3605</v>
      </c>
      <c r="F2458" t="s">
        <v>3606</v>
      </c>
      <c r="G2458">
        <v>220</v>
      </c>
    </row>
    <row r="2459" spans="1:7" x14ac:dyDescent="0.3">
      <c r="A2459" t="s">
        <v>866</v>
      </c>
      <c r="B2459" t="s">
        <v>1395</v>
      </c>
      <c r="C2459" t="s">
        <v>3743</v>
      </c>
      <c r="D2459" t="s">
        <v>3745</v>
      </c>
      <c r="E2459" t="s">
        <v>3605</v>
      </c>
      <c r="F2459" t="s">
        <v>3606</v>
      </c>
      <c r="G2459">
        <v>220</v>
      </c>
    </row>
    <row r="2460" spans="1:7" x14ac:dyDescent="0.3">
      <c r="A2460" t="s">
        <v>866</v>
      </c>
      <c r="B2460" t="s">
        <v>1395</v>
      </c>
      <c r="C2460" t="s">
        <v>3743</v>
      </c>
      <c r="D2460" t="s">
        <v>3747</v>
      </c>
      <c r="E2460" t="s">
        <v>3605</v>
      </c>
      <c r="F2460" t="s">
        <v>3606</v>
      </c>
      <c r="G2460">
        <v>225</v>
      </c>
    </row>
    <row r="2461" spans="1:7" x14ac:dyDescent="0.3">
      <c r="A2461" t="s">
        <v>866</v>
      </c>
      <c r="B2461" t="s">
        <v>1395</v>
      </c>
      <c r="C2461" t="s">
        <v>3743</v>
      </c>
      <c r="D2461" t="s">
        <v>3750</v>
      </c>
      <c r="E2461" t="s">
        <v>3605</v>
      </c>
      <c r="F2461" t="s">
        <v>3606</v>
      </c>
      <c r="G2461">
        <v>225</v>
      </c>
    </row>
    <row r="2462" spans="1:7" x14ac:dyDescent="0.3">
      <c r="A2462" t="s">
        <v>866</v>
      </c>
      <c r="B2462" t="s">
        <v>1395</v>
      </c>
      <c r="C2462" t="s">
        <v>4681</v>
      </c>
      <c r="D2462" t="s">
        <v>5823</v>
      </c>
      <c r="E2462" t="s">
        <v>1217</v>
      </c>
      <c r="F2462" t="s">
        <v>1218</v>
      </c>
      <c r="G2462">
        <v>10.5</v>
      </c>
    </row>
    <row r="2463" spans="1:7" x14ac:dyDescent="0.3">
      <c r="A2463" t="s">
        <v>866</v>
      </c>
      <c r="B2463" t="s">
        <v>1395</v>
      </c>
      <c r="C2463" t="s">
        <v>4681</v>
      </c>
      <c r="D2463" t="s">
        <v>5825</v>
      </c>
      <c r="E2463" t="s">
        <v>1217</v>
      </c>
      <c r="F2463" t="s">
        <v>1218</v>
      </c>
      <c r="G2463">
        <v>10.5</v>
      </c>
    </row>
    <row r="2464" spans="1:7" x14ac:dyDescent="0.3">
      <c r="A2464" t="s">
        <v>866</v>
      </c>
      <c r="B2464" t="s">
        <v>1395</v>
      </c>
      <c r="C2464" t="s">
        <v>4681</v>
      </c>
      <c r="D2464" t="s">
        <v>5826</v>
      </c>
      <c r="E2464" t="s">
        <v>1217</v>
      </c>
      <c r="F2464" t="s">
        <v>1218</v>
      </c>
      <c r="G2464">
        <v>10.16</v>
      </c>
    </row>
    <row r="2465" spans="1:7" x14ac:dyDescent="0.3">
      <c r="A2465" t="s">
        <v>866</v>
      </c>
      <c r="B2465" t="s">
        <v>1395</v>
      </c>
      <c r="C2465" t="s">
        <v>4681</v>
      </c>
      <c r="D2465" t="s">
        <v>6191</v>
      </c>
      <c r="E2465" t="s">
        <v>1217</v>
      </c>
      <c r="F2465" t="s">
        <v>1218</v>
      </c>
      <c r="G2465">
        <v>2.93</v>
      </c>
    </row>
    <row r="2466" spans="1:7" x14ac:dyDescent="0.3">
      <c r="A2466" t="s">
        <v>866</v>
      </c>
      <c r="B2466" t="s">
        <v>1395</v>
      </c>
      <c r="C2466" t="s">
        <v>4681</v>
      </c>
      <c r="D2466" t="s">
        <v>5828</v>
      </c>
      <c r="E2466" t="s">
        <v>1217</v>
      </c>
      <c r="F2466" t="s">
        <v>1218</v>
      </c>
      <c r="G2466">
        <v>4.58</v>
      </c>
    </row>
    <row r="2467" spans="1:7" x14ac:dyDescent="0.3">
      <c r="A2467" t="s">
        <v>866</v>
      </c>
      <c r="B2467" t="s">
        <v>1395</v>
      </c>
      <c r="C2467" t="s">
        <v>4681</v>
      </c>
      <c r="D2467" t="s">
        <v>5829</v>
      </c>
      <c r="E2467" t="s">
        <v>1217</v>
      </c>
      <c r="F2467" t="s">
        <v>1218</v>
      </c>
      <c r="G2467">
        <v>10.09</v>
      </c>
    </row>
    <row r="2468" spans="1:7" x14ac:dyDescent="0.3">
      <c r="A2468" t="s">
        <v>866</v>
      </c>
      <c r="B2468" t="s">
        <v>1395</v>
      </c>
      <c r="C2468" t="s">
        <v>4681</v>
      </c>
      <c r="D2468" t="s">
        <v>6193</v>
      </c>
      <c r="E2468" t="s">
        <v>1217</v>
      </c>
      <c r="F2468" t="s">
        <v>1218</v>
      </c>
      <c r="G2468">
        <v>2.93</v>
      </c>
    </row>
    <row r="2469" spans="1:7" x14ac:dyDescent="0.3">
      <c r="A2469" t="s">
        <v>866</v>
      </c>
      <c r="B2469" t="s">
        <v>1395</v>
      </c>
      <c r="C2469" t="s">
        <v>4681</v>
      </c>
      <c r="D2469" t="s">
        <v>5831</v>
      </c>
      <c r="E2469" t="s">
        <v>1217</v>
      </c>
      <c r="F2469" t="s">
        <v>1218</v>
      </c>
      <c r="G2469">
        <v>4.41</v>
      </c>
    </row>
    <row r="2470" spans="1:7" x14ac:dyDescent="0.3">
      <c r="A2470" t="s">
        <v>866</v>
      </c>
      <c r="B2470" t="s">
        <v>1395</v>
      </c>
      <c r="C2470" t="s">
        <v>4676</v>
      </c>
      <c r="D2470" t="s">
        <v>5822</v>
      </c>
      <c r="E2470" t="s">
        <v>1217</v>
      </c>
      <c r="F2470" t="s">
        <v>1218</v>
      </c>
      <c r="G2470">
        <v>10.78</v>
      </c>
    </row>
    <row r="2471" spans="1:7" x14ac:dyDescent="0.3">
      <c r="A2471" t="s">
        <v>866</v>
      </c>
      <c r="B2471" t="s">
        <v>1395</v>
      </c>
      <c r="C2471" t="s">
        <v>4676</v>
      </c>
      <c r="D2471" t="s">
        <v>5824</v>
      </c>
      <c r="E2471" t="s">
        <v>1217</v>
      </c>
      <c r="F2471" t="s">
        <v>1218</v>
      </c>
      <c r="G2471">
        <v>10.78</v>
      </c>
    </row>
    <row r="2472" spans="1:7" x14ac:dyDescent="0.3">
      <c r="A2472" t="s">
        <v>866</v>
      </c>
      <c r="B2472" t="s">
        <v>1395</v>
      </c>
      <c r="C2472" t="s">
        <v>4676</v>
      </c>
      <c r="D2472" t="s">
        <v>6190</v>
      </c>
      <c r="E2472" t="s">
        <v>1217</v>
      </c>
      <c r="F2472" t="s">
        <v>1218</v>
      </c>
      <c r="G2472">
        <v>6.36</v>
      </c>
    </row>
    <row r="2473" spans="1:7" x14ac:dyDescent="0.3">
      <c r="A2473" t="s">
        <v>866</v>
      </c>
      <c r="B2473" t="s">
        <v>1395</v>
      </c>
      <c r="C2473" t="s">
        <v>4676</v>
      </c>
      <c r="D2473" t="s">
        <v>5827</v>
      </c>
      <c r="E2473" t="s">
        <v>1217</v>
      </c>
      <c r="F2473" t="s">
        <v>1218</v>
      </c>
      <c r="G2473">
        <v>7.56</v>
      </c>
    </row>
    <row r="2474" spans="1:7" x14ac:dyDescent="0.3">
      <c r="A2474" t="s">
        <v>866</v>
      </c>
      <c r="B2474" t="s">
        <v>1395</v>
      </c>
      <c r="C2474" t="s">
        <v>4676</v>
      </c>
      <c r="D2474" t="s">
        <v>6192</v>
      </c>
      <c r="E2474" t="s">
        <v>1217</v>
      </c>
      <c r="F2474" t="s">
        <v>1218</v>
      </c>
      <c r="G2474">
        <v>6.38</v>
      </c>
    </row>
    <row r="2475" spans="1:7" x14ac:dyDescent="0.3">
      <c r="A2475" t="s">
        <v>866</v>
      </c>
      <c r="B2475" t="s">
        <v>1395</v>
      </c>
      <c r="C2475" t="s">
        <v>4676</v>
      </c>
      <c r="D2475" t="s">
        <v>5830</v>
      </c>
      <c r="E2475" t="s">
        <v>1217</v>
      </c>
      <c r="F2475" t="s">
        <v>1218</v>
      </c>
      <c r="G2475">
        <v>7.56</v>
      </c>
    </row>
    <row r="2476" spans="1:7" x14ac:dyDescent="0.3">
      <c r="A2476" t="s">
        <v>866</v>
      </c>
      <c r="B2476" t="s">
        <v>1395</v>
      </c>
      <c r="C2476" t="s">
        <v>2975</v>
      </c>
      <c r="D2476" t="s">
        <v>2971</v>
      </c>
      <c r="E2476" t="s">
        <v>86</v>
      </c>
      <c r="F2476" t="s">
        <v>87</v>
      </c>
      <c r="G2476">
        <v>4.5</v>
      </c>
    </row>
    <row r="2477" spans="1:7" x14ac:dyDescent="0.3">
      <c r="A2477" t="s">
        <v>866</v>
      </c>
      <c r="B2477" t="s">
        <v>1395</v>
      </c>
      <c r="C2477" t="s">
        <v>3758</v>
      </c>
      <c r="D2477" t="s">
        <v>3753</v>
      </c>
      <c r="E2477" t="s">
        <v>3605</v>
      </c>
      <c r="F2477" t="s">
        <v>3606</v>
      </c>
      <c r="G2477">
        <v>355</v>
      </c>
    </row>
    <row r="2478" spans="1:7" x14ac:dyDescent="0.3">
      <c r="A2478" t="s">
        <v>866</v>
      </c>
      <c r="B2478" t="s">
        <v>1395</v>
      </c>
      <c r="C2478" t="s">
        <v>3766</v>
      </c>
      <c r="D2478" t="s">
        <v>5412</v>
      </c>
      <c r="E2478" t="s">
        <v>3466</v>
      </c>
      <c r="F2478" t="s">
        <v>3467</v>
      </c>
      <c r="G2478">
        <v>578.29999999999995</v>
      </c>
    </row>
    <row r="2479" spans="1:7" x14ac:dyDescent="0.3">
      <c r="A2479" t="s">
        <v>866</v>
      </c>
      <c r="B2479" t="s">
        <v>1395</v>
      </c>
      <c r="C2479" t="s">
        <v>2981</v>
      </c>
      <c r="D2479" t="s">
        <v>4791</v>
      </c>
      <c r="E2479" t="s">
        <v>1845</v>
      </c>
      <c r="F2479" t="s">
        <v>1846</v>
      </c>
      <c r="G2479">
        <v>46.4</v>
      </c>
    </row>
    <row r="2480" spans="1:7" x14ac:dyDescent="0.3">
      <c r="A2480" t="s">
        <v>866</v>
      </c>
      <c r="B2480" t="s">
        <v>1395</v>
      </c>
      <c r="C2480" t="s">
        <v>2981</v>
      </c>
      <c r="D2480" t="s">
        <v>4072</v>
      </c>
      <c r="E2480" t="s">
        <v>1845</v>
      </c>
      <c r="F2480" t="s">
        <v>1846</v>
      </c>
      <c r="G2480">
        <v>52.85</v>
      </c>
    </row>
    <row r="2481" spans="1:7" x14ac:dyDescent="0.3">
      <c r="A2481" t="s">
        <v>866</v>
      </c>
      <c r="B2481" t="s">
        <v>1395</v>
      </c>
      <c r="C2481" t="s">
        <v>2981</v>
      </c>
      <c r="D2481" t="s">
        <v>2976</v>
      </c>
      <c r="E2481" t="s">
        <v>1393</v>
      </c>
      <c r="F2481" t="s">
        <v>1394</v>
      </c>
      <c r="G2481">
        <v>27.4</v>
      </c>
    </row>
    <row r="2482" spans="1:7" x14ac:dyDescent="0.3">
      <c r="A2482" t="s">
        <v>866</v>
      </c>
      <c r="B2482" t="s">
        <v>1395</v>
      </c>
      <c r="C2482" t="s">
        <v>2981</v>
      </c>
      <c r="D2482" t="s">
        <v>2982</v>
      </c>
      <c r="E2482" t="s">
        <v>1393</v>
      </c>
      <c r="F2482" t="s">
        <v>1394</v>
      </c>
      <c r="G2482">
        <v>26</v>
      </c>
    </row>
    <row r="2483" spans="1:7" x14ac:dyDescent="0.3">
      <c r="A2483" t="s">
        <v>866</v>
      </c>
      <c r="B2483" t="s">
        <v>1395</v>
      </c>
      <c r="C2483" t="s">
        <v>2981</v>
      </c>
      <c r="D2483" t="s">
        <v>5820</v>
      </c>
      <c r="E2483" t="s">
        <v>1393</v>
      </c>
      <c r="F2483" t="s">
        <v>1394</v>
      </c>
      <c r="G2483">
        <v>22.3</v>
      </c>
    </row>
    <row r="2484" spans="1:7" x14ac:dyDescent="0.3">
      <c r="A2484" t="s">
        <v>866</v>
      </c>
      <c r="B2484" t="s">
        <v>1395</v>
      </c>
      <c r="C2484" t="s">
        <v>1397</v>
      </c>
      <c r="D2484" t="s">
        <v>4391</v>
      </c>
      <c r="E2484" t="s">
        <v>1393</v>
      </c>
      <c r="F2484" t="s">
        <v>1394</v>
      </c>
      <c r="G2484">
        <v>16.760000000000002</v>
      </c>
    </row>
    <row r="2485" spans="1:7" x14ac:dyDescent="0.3">
      <c r="A2485" t="s">
        <v>866</v>
      </c>
      <c r="B2485" t="s">
        <v>1395</v>
      </c>
      <c r="C2485" t="s">
        <v>1397</v>
      </c>
      <c r="D2485" t="s">
        <v>6177</v>
      </c>
      <c r="E2485" t="s">
        <v>1393</v>
      </c>
      <c r="F2485" t="s">
        <v>1394</v>
      </c>
      <c r="G2485">
        <v>9.9600000000000009</v>
      </c>
    </row>
    <row r="2486" spans="1:7" x14ac:dyDescent="0.3">
      <c r="A2486" t="s">
        <v>866</v>
      </c>
      <c r="B2486" t="s">
        <v>1395</v>
      </c>
      <c r="C2486" t="s">
        <v>1397</v>
      </c>
      <c r="D2486" t="s">
        <v>5392</v>
      </c>
      <c r="E2486" t="s">
        <v>1393</v>
      </c>
      <c r="F2486" t="s">
        <v>1394</v>
      </c>
      <c r="G2486">
        <v>11.1</v>
      </c>
    </row>
    <row r="2487" spans="1:7" x14ac:dyDescent="0.3">
      <c r="A2487" t="s">
        <v>866</v>
      </c>
      <c r="B2487" t="s">
        <v>1395</v>
      </c>
      <c r="C2487" t="s">
        <v>1397</v>
      </c>
      <c r="D2487" t="s">
        <v>5395</v>
      </c>
      <c r="E2487" t="s">
        <v>1393</v>
      </c>
      <c r="F2487" t="s">
        <v>1394</v>
      </c>
      <c r="G2487">
        <v>14.08</v>
      </c>
    </row>
    <row r="2488" spans="1:7" x14ac:dyDescent="0.3">
      <c r="A2488" t="s">
        <v>866</v>
      </c>
      <c r="B2488" t="s">
        <v>1395</v>
      </c>
      <c r="C2488" t="s">
        <v>1397</v>
      </c>
      <c r="D2488" t="s">
        <v>4394</v>
      </c>
      <c r="E2488" t="s">
        <v>1393</v>
      </c>
      <c r="F2488" t="s">
        <v>1394</v>
      </c>
      <c r="G2488">
        <v>11.06</v>
      </c>
    </row>
    <row r="2489" spans="1:7" x14ac:dyDescent="0.3">
      <c r="A2489" t="s">
        <v>866</v>
      </c>
      <c r="B2489" t="s">
        <v>1395</v>
      </c>
      <c r="C2489" t="s">
        <v>1397</v>
      </c>
      <c r="D2489" t="s">
        <v>4395</v>
      </c>
      <c r="E2489" t="s">
        <v>1393</v>
      </c>
      <c r="F2489" t="s">
        <v>1394</v>
      </c>
      <c r="G2489">
        <v>7.54</v>
      </c>
    </row>
    <row r="2490" spans="1:7" x14ac:dyDescent="0.3">
      <c r="A2490" t="s">
        <v>866</v>
      </c>
      <c r="B2490" t="s">
        <v>1395</v>
      </c>
      <c r="C2490" t="s">
        <v>1397</v>
      </c>
      <c r="D2490" t="s">
        <v>5818</v>
      </c>
      <c r="E2490" t="s">
        <v>1393</v>
      </c>
      <c r="F2490" t="s">
        <v>1394</v>
      </c>
      <c r="G2490">
        <v>13.51</v>
      </c>
    </row>
    <row r="2491" spans="1:7" x14ac:dyDescent="0.3">
      <c r="A2491" t="s">
        <v>866</v>
      </c>
      <c r="B2491" t="s">
        <v>1395</v>
      </c>
      <c r="C2491" t="s">
        <v>1397</v>
      </c>
      <c r="D2491" t="s">
        <v>5396</v>
      </c>
      <c r="E2491" t="s">
        <v>1845</v>
      </c>
      <c r="F2491" t="s">
        <v>1846</v>
      </c>
      <c r="G2491">
        <v>39.5</v>
      </c>
    </row>
    <row r="2492" spans="1:7" x14ac:dyDescent="0.3">
      <c r="A2492" t="s">
        <v>866</v>
      </c>
      <c r="B2492" t="s">
        <v>1395</v>
      </c>
      <c r="C2492" t="s">
        <v>1397</v>
      </c>
      <c r="D2492" t="s">
        <v>2983</v>
      </c>
      <c r="E2492" t="s">
        <v>1393</v>
      </c>
      <c r="F2492" t="s">
        <v>1394</v>
      </c>
      <c r="G2492">
        <v>6.2</v>
      </c>
    </row>
    <row r="2493" spans="1:7" x14ac:dyDescent="0.3">
      <c r="A2493" t="s">
        <v>866</v>
      </c>
      <c r="B2493" t="s">
        <v>1395</v>
      </c>
      <c r="C2493" t="s">
        <v>1397</v>
      </c>
      <c r="D2493" t="s">
        <v>6179</v>
      </c>
      <c r="E2493" t="s">
        <v>1393</v>
      </c>
      <c r="F2493" t="s">
        <v>1394</v>
      </c>
      <c r="G2493">
        <v>9.3000000000000007</v>
      </c>
    </row>
    <row r="2494" spans="1:7" x14ac:dyDescent="0.3">
      <c r="A2494" t="s">
        <v>866</v>
      </c>
      <c r="B2494" t="s">
        <v>1395</v>
      </c>
      <c r="C2494" t="s">
        <v>1397</v>
      </c>
      <c r="D2494" t="s">
        <v>5400</v>
      </c>
      <c r="E2494" t="s">
        <v>1393</v>
      </c>
      <c r="F2494" t="s">
        <v>1394</v>
      </c>
      <c r="G2494">
        <v>8.35</v>
      </c>
    </row>
    <row r="2495" spans="1:7" x14ac:dyDescent="0.3">
      <c r="A2495" t="s">
        <v>866</v>
      </c>
      <c r="B2495" t="s">
        <v>1395</v>
      </c>
      <c r="C2495" t="s">
        <v>1397</v>
      </c>
      <c r="D2495" t="s">
        <v>6182</v>
      </c>
      <c r="E2495" t="s">
        <v>1393</v>
      </c>
      <c r="F2495" t="s">
        <v>1394</v>
      </c>
      <c r="G2495">
        <v>8.52</v>
      </c>
    </row>
    <row r="2496" spans="1:7" x14ac:dyDescent="0.3">
      <c r="A2496" t="s">
        <v>866</v>
      </c>
      <c r="B2496" t="s">
        <v>1395</v>
      </c>
      <c r="C2496" t="s">
        <v>1397</v>
      </c>
      <c r="D2496" t="s">
        <v>6185</v>
      </c>
      <c r="E2496" t="s">
        <v>1393</v>
      </c>
      <c r="F2496" t="s">
        <v>1394</v>
      </c>
      <c r="G2496">
        <v>6.27</v>
      </c>
    </row>
    <row r="2497" spans="1:7" x14ac:dyDescent="0.3">
      <c r="A2497" t="s">
        <v>866</v>
      </c>
      <c r="B2497" t="s">
        <v>1395</v>
      </c>
      <c r="C2497" t="s">
        <v>1397</v>
      </c>
      <c r="D2497" t="s">
        <v>1391</v>
      </c>
      <c r="E2497" t="s">
        <v>1393</v>
      </c>
      <c r="F2497" t="s">
        <v>1394</v>
      </c>
      <c r="G2497">
        <v>20.05</v>
      </c>
    </row>
    <row r="2498" spans="1:7" x14ac:dyDescent="0.3">
      <c r="A2498" t="s">
        <v>866</v>
      </c>
      <c r="B2498" t="s">
        <v>1395</v>
      </c>
      <c r="C2498" t="s">
        <v>1397</v>
      </c>
      <c r="D2498" t="s">
        <v>5403</v>
      </c>
      <c r="E2498" t="s">
        <v>1393</v>
      </c>
      <c r="F2498" t="s">
        <v>1394</v>
      </c>
      <c r="G2498">
        <v>9.8000000000000007</v>
      </c>
    </row>
    <row r="2499" spans="1:7" x14ac:dyDescent="0.3">
      <c r="A2499" t="s">
        <v>866</v>
      </c>
      <c r="B2499" t="s">
        <v>1395</v>
      </c>
      <c r="C2499" t="s">
        <v>1397</v>
      </c>
      <c r="D2499" t="s">
        <v>5406</v>
      </c>
      <c r="E2499" t="s">
        <v>1393</v>
      </c>
      <c r="F2499" t="s">
        <v>1394</v>
      </c>
      <c r="G2499">
        <v>10.74</v>
      </c>
    </row>
    <row r="2500" spans="1:7" x14ac:dyDescent="0.3">
      <c r="A2500" t="s">
        <v>866</v>
      </c>
      <c r="B2500" t="s">
        <v>1395</v>
      </c>
      <c r="C2500" t="s">
        <v>1397</v>
      </c>
      <c r="D2500" t="s">
        <v>6186</v>
      </c>
      <c r="E2500" t="s">
        <v>1393</v>
      </c>
      <c r="F2500" t="s">
        <v>1394</v>
      </c>
      <c r="G2500">
        <v>6.09</v>
      </c>
    </row>
    <row r="2501" spans="1:7" x14ac:dyDescent="0.3">
      <c r="A2501" t="s">
        <v>866</v>
      </c>
      <c r="B2501" t="s">
        <v>1395</v>
      </c>
      <c r="C2501" t="s">
        <v>1397</v>
      </c>
      <c r="D2501" t="s">
        <v>2985</v>
      </c>
      <c r="E2501" t="s">
        <v>1393</v>
      </c>
      <c r="F2501" t="s">
        <v>1394</v>
      </c>
      <c r="G2501">
        <v>9.67</v>
      </c>
    </row>
    <row r="2502" spans="1:7" x14ac:dyDescent="0.3">
      <c r="A2502" t="s">
        <v>866</v>
      </c>
      <c r="B2502" t="s">
        <v>1395</v>
      </c>
      <c r="C2502" t="s">
        <v>1397</v>
      </c>
      <c r="D2502" t="s">
        <v>2988</v>
      </c>
      <c r="E2502" t="s">
        <v>1393</v>
      </c>
      <c r="F2502" t="s">
        <v>1394</v>
      </c>
      <c r="G2502">
        <v>5.12</v>
      </c>
    </row>
    <row r="2503" spans="1:7" x14ac:dyDescent="0.3">
      <c r="A2503" t="s">
        <v>866</v>
      </c>
      <c r="B2503" t="s">
        <v>1395</v>
      </c>
      <c r="C2503" t="s">
        <v>1397</v>
      </c>
      <c r="D2503" t="s">
        <v>2990</v>
      </c>
      <c r="E2503" t="s">
        <v>1393</v>
      </c>
      <c r="F2503" t="s">
        <v>1394</v>
      </c>
      <c r="G2503">
        <v>11.35</v>
      </c>
    </row>
    <row r="2504" spans="1:7" x14ac:dyDescent="0.3">
      <c r="A2504" t="s">
        <v>866</v>
      </c>
      <c r="B2504" t="s">
        <v>1395</v>
      </c>
      <c r="C2504" t="s">
        <v>1397</v>
      </c>
      <c r="D2504" t="s">
        <v>4399</v>
      </c>
      <c r="E2504" t="s">
        <v>1393</v>
      </c>
      <c r="F2504" t="s">
        <v>1394</v>
      </c>
      <c r="G2504">
        <v>10.25</v>
      </c>
    </row>
    <row r="2505" spans="1:7" x14ac:dyDescent="0.3">
      <c r="A2505" t="s">
        <v>866</v>
      </c>
      <c r="B2505" t="s">
        <v>1395</v>
      </c>
      <c r="C2505" t="s">
        <v>1397</v>
      </c>
      <c r="D2505" t="s">
        <v>1398</v>
      </c>
      <c r="E2505" t="s">
        <v>1393</v>
      </c>
      <c r="F2505" t="s">
        <v>1394</v>
      </c>
      <c r="G2505">
        <v>6.25</v>
      </c>
    </row>
    <row r="2506" spans="1:7" x14ac:dyDescent="0.3">
      <c r="A2506" t="s">
        <v>866</v>
      </c>
      <c r="B2506" t="s">
        <v>1395</v>
      </c>
      <c r="C2506" t="s">
        <v>1397</v>
      </c>
      <c r="D2506" t="s">
        <v>4402</v>
      </c>
      <c r="E2506" t="s">
        <v>1393</v>
      </c>
      <c r="F2506" t="s">
        <v>1394</v>
      </c>
      <c r="G2506">
        <v>4.5</v>
      </c>
    </row>
    <row r="2507" spans="1:7" x14ac:dyDescent="0.3">
      <c r="A2507" t="s">
        <v>866</v>
      </c>
      <c r="B2507" t="s">
        <v>1395</v>
      </c>
      <c r="C2507" t="s">
        <v>1397</v>
      </c>
      <c r="D2507" t="s">
        <v>1400</v>
      </c>
      <c r="E2507" t="s">
        <v>1393</v>
      </c>
      <c r="F2507" t="s">
        <v>1394</v>
      </c>
      <c r="G2507">
        <v>3.57</v>
      </c>
    </row>
    <row r="2508" spans="1:7" x14ac:dyDescent="0.3">
      <c r="A2508" t="s">
        <v>866</v>
      </c>
      <c r="B2508" t="s">
        <v>1395</v>
      </c>
      <c r="C2508" t="s">
        <v>1397</v>
      </c>
      <c r="D2508" t="s">
        <v>4404</v>
      </c>
      <c r="E2508" t="s">
        <v>1393</v>
      </c>
      <c r="F2508" t="s">
        <v>1394</v>
      </c>
      <c r="G2508">
        <v>9.1999999999999993</v>
      </c>
    </row>
    <row r="2509" spans="1:7" x14ac:dyDescent="0.3">
      <c r="A2509" t="s">
        <v>866</v>
      </c>
      <c r="B2509" t="s">
        <v>1395</v>
      </c>
      <c r="C2509" t="s">
        <v>1397</v>
      </c>
      <c r="D2509" t="s">
        <v>4407</v>
      </c>
      <c r="E2509" t="s">
        <v>1393</v>
      </c>
      <c r="F2509" t="s">
        <v>1394</v>
      </c>
      <c r="G2509">
        <v>9.31</v>
      </c>
    </row>
    <row r="2510" spans="1:7" x14ac:dyDescent="0.3">
      <c r="A2510" t="s">
        <v>866</v>
      </c>
      <c r="B2510" t="s">
        <v>1395</v>
      </c>
      <c r="C2510" t="s">
        <v>3729</v>
      </c>
      <c r="D2510" t="s">
        <v>3724</v>
      </c>
      <c r="E2510" t="s">
        <v>3605</v>
      </c>
      <c r="F2510" t="s">
        <v>3606</v>
      </c>
      <c r="G2510">
        <v>34.5</v>
      </c>
    </row>
    <row r="2511" spans="1:7" x14ac:dyDescent="0.3">
      <c r="A2511" t="s">
        <v>866</v>
      </c>
      <c r="B2511" t="s">
        <v>1395</v>
      </c>
      <c r="C2511" t="s">
        <v>3729</v>
      </c>
      <c r="D2511" t="s">
        <v>6189</v>
      </c>
      <c r="E2511" t="s">
        <v>1845</v>
      </c>
      <c r="F2511" t="s">
        <v>1846</v>
      </c>
      <c r="G2511">
        <v>39</v>
      </c>
    </row>
    <row r="2512" spans="1:7" x14ac:dyDescent="0.3">
      <c r="A2512" t="s">
        <v>866</v>
      </c>
      <c r="B2512" t="s">
        <v>1395</v>
      </c>
      <c r="C2512" t="s">
        <v>5431</v>
      </c>
      <c r="D2512" t="s">
        <v>6214</v>
      </c>
      <c r="E2512" t="s">
        <v>5846</v>
      </c>
      <c r="F2512" t="s">
        <v>5847</v>
      </c>
      <c r="G2512">
        <v>69.8</v>
      </c>
    </row>
    <row r="2513" spans="1:7" x14ac:dyDescent="0.3">
      <c r="A2513" t="s">
        <v>866</v>
      </c>
      <c r="B2513" t="s">
        <v>1395</v>
      </c>
      <c r="C2513" t="s">
        <v>5431</v>
      </c>
      <c r="D2513" t="s">
        <v>5844</v>
      </c>
      <c r="E2513" t="s">
        <v>5846</v>
      </c>
      <c r="F2513" t="s">
        <v>5847</v>
      </c>
      <c r="G2513">
        <v>73.2</v>
      </c>
    </row>
    <row r="2514" spans="1:7" x14ac:dyDescent="0.3">
      <c r="A2514" t="s">
        <v>866</v>
      </c>
      <c r="B2514" t="s">
        <v>1395</v>
      </c>
      <c r="C2514" t="s">
        <v>5431</v>
      </c>
      <c r="D2514" t="s">
        <v>5425</v>
      </c>
      <c r="E2514" t="s">
        <v>5427</v>
      </c>
      <c r="F2514" t="s">
        <v>5428</v>
      </c>
      <c r="G2514">
        <v>81.7</v>
      </c>
    </row>
    <row r="2515" spans="1:7" x14ac:dyDescent="0.3">
      <c r="A2515" t="s">
        <v>866</v>
      </c>
      <c r="B2515" t="s">
        <v>1395</v>
      </c>
      <c r="C2515" t="s">
        <v>5431</v>
      </c>
      <c r="D2515" t="s">
        <v>5433</v>
      </c>
      <c r="E2515" t="s">
        <v>5427</v>
      </c>
      <c r="F2515" t="s">
        <v>5428</v>
      </c>
      <c r="G2515">
        <v>55</v>
      </c>
    </row>
    <row r="2516" spans="1:7" x14ac:dyDescent="0.3">
      <c r="A2516" t="s">
        <v>866</v>
      </c>
      <c r="B2516" t="s">
        <v>1395</v>
      </c>
      <c r="C2516" t="s">
        <v>5431</v>
      </c>
      <c r="D2516" t="s">
        <v>6215</v>
      </c>
      <c r="E2516" t="s">
        <v>5846</v>
      </c>
      <c r="F2516" t="s">
        <v>5847</v>
      </c>
      <c r="G2516">
        <v>70.7</v>
      </c>
    </row>
    <row r="2517" spans="1:7" x14ac:dyDescent="0.3">
      <c r="A2517" t="s">
        <v>866</v>
      </c>
      <c r="B2517" t="s">
        <v>1395</v>
      </c>
      <c r="C2517" t="s">
        <v>5431</v>
      </c>
      <c r="D2517" t="s">
        <v>5848</v>
      </c>
      <c r="E2517" t="s">
        <v>5846</v>
      </c>
      <c r="F2517" t="s">
        <v>5847</v>
      </c>
      <c r="G2517">
        <v>73.7</v>
      </c>
    </row>
    <row r="2518" spans="1:7" x14ac:dyDescent="0.3">
      <c r="A2518" t="s">
        <v>866</v>
      </c>
      <c r="B2518" t="s">
        <v>1395</v>
      </c>
      <c r="C2518" t="s">
        <v>5431</v>
      </c>
      <c r="D2518" t="s">
        <v>5436</v>
      </c>
      <c r="E2518" t="s">
        <v>5427</v>
      </c>
      <c r="F2518" t="s">
        <v>5428</v>
      </c>
      <c r="G2518">
        <v>83.3</v>
      </c>
    </row>
    <row r="2519" spans="1:7" x14ac:dyDescent="0.3">
      <c r="A2519" t="s">
        <v>866</v>
      </c>
      <c r="B2519" t="s">
        <v>1395</v>
      </c>
      <c r="C2519" t="s">
        <v>5431</v>
      </c>
      <c r="D2519" t="s">
        <v>5438</v>
      </c>
      <c r="E2519" t="s">
        <v>5427</v>
      </c>
      <c r="F2519" t="s">
        <v>5428</v>
      </c>
      <c r="G2519">
        <v>56.6</v>
      </c>
    </row>
    <row r="2520" spans="1:7" x14ac:dyDescent="0.3">
      <c r="A2520" t="s">
        <v>866</v>
      </c>
      <c r="B2520" t="s">
        <v>1395</v>
      </c>
      <c r="C2520" t="s">
        <v>3738</v>
      </c>
      <c r="D2520" t="s">
        <v>3734</v>
      </c>
      <c r="E2520" t="s">
        <v>3605</v>
      </c>
      <c r="F2520" t="s">
        <v>3606</v>
      </c>
      <c r="G2520">
        <v>820</v>
      </c>
    </row>
    <row r="2521" spans="1:7" x14ac:dyDescent="0.3">
      <c r="A2521" t="s">
        <v>866</v>
      </c>
      <c r="B2521" t="s">
        <v>1395</v>
      </c>
      <c r="C2521" t="s">
        <v>2141</v>
      </c>
      <c r="D2521" t="s">
        <v>2137</v>
      </c>
      <c r="E2521" t="s">
        <v>1944</v>
      </c>
      <c r="F2521" t="s">
        <v>1945</v>
      </c>
      <c r="G2521">
        <v>1890</v>
      </c>
    </row>
    <row r="2522" spans="1:7" x14ac:dyDescent="0.3">
      <c r="A2522" t="s">
        <v>866</v>
      </c>
      <c r="B2522" t="s">
        <v>1395</v>
      </c>
      <c r="C2522" t="s">
        <v>3767</v>
      </c>
      <c r="D2522" t="s">
        <v>3763</v>
      </c>
      <c r="E2522" t="s">
        <v>3466</v>
      </c>
      <c r="F2522" t="s">
        <v>3467</v>
      </c>
      <c r="G2522">
        <v>1</v>
      </c>
    </row>
    <row r="2523" spans="1:7" x14ac:dyDescent="0.3">
      <c r="A2523" t="s">
        <v>866</v>
      </c>
      <c r="B2523" t="s">
        <v>1395</v>
      </c>
      <c r="C2523" t="s">
        <v>3767</v>
      </c>
      <c r="D2523" t="s">
        <v>3769</v>
      </c>
      <c r="E2523" t="s">
        <v>3466</v>
      </c>
      <c r="F2523" t="s">
        <v>3467</v>
      </c>
      <c r="G2523">
        <v>1</v>
      </c>
    </row>
    <row r="2524" spans="1:7" x14ac:dyDescent="0.3">
      <c r="A2524" t="s">
        <v>866</v>
      </c>
      <c r="B2524" t="s">
        <v>1395</v>
      </c>
      <c r="C2524" t="s">
        <v>3767</v>
      </c>
      <c r="D2524" t="s">
        <v>3770</v>
      </c>
      <c r="E2524" t="s">
        <v>3466</v>
      </c>
      <c r="F2524" t="s">
        <v>3467</v>
      </c>
      <c r="G2524">
        <v>0.2</v>
      </c>
    </row>
    <row r="2525" spans="1:7" x14ac:dyDescent="0.3">
      <c r="A2525" t="s">
        <v>866</v>
      </c>
      <c r="B2525" t="s">
        <v>1395</v>
      </c>
      <c r="C2525" t="s">
        <v>3776</v>
      </c>
      <c r="D2525" t="s">
        <v>3772</v>
      </c>
      <c r="E2525" t="s">
        <v>3605</v>
      </c>
      <c r="F2525" t="s">
        <v>3606</v>
      </c>
      <c r="G2525">
        <v>0.25</v>
      </c>
    </row>
    <row r="2526" spans="1:7" x14ac:dyDescent="0.3">
      <c r="A2526" t="s">
        <v>866</v>
      </c>
      <c r="B2526" t="s">
        <v>1395</v>
      </c>
      <c r="C2526" t="s">
        <v>5330</v>
      </c>
      <c r="D2526" t="s">
        <v>6208</v>
      </c>
      <c r="E2526" t="s">
        <v>4671</v>
      </c>
      <c r="F2526" t="s">
        <v>4672</v>
      </c>
      <c r="G2526">
        <v>2.65</v>
      </c>
    </row>
    <row r="2527" spans="1:7" x14ac:dyDescent="0.3">
      <c r="A2527" t="s">
        <v>866</v>
      </c>
      <c r="B2527" t="s">
        <v>1395</v>
      </c>
      <c r="C2527" t="s">
        <v>5330</v>
      </c>
      <c r="D2527" t="s">
        <v>6212</v>
      </c>
      <c r="E2527" t="s">
        <v>4671</v>
      </c>
      <c r="F2527" t="s">
        <v>4672</v>
      </c>
      <c r="G2527">
        <v>2.7</v>
      </c>
    </row>
    <row r="2528" spans="1:7" x14ac:dyDescent="0.3">
      <c r="A2528" t="s">
        <v>866</v>
      </c>
      <c r="B2528" t="s">
        <v>1395</v>
      </c>
      <c r="C2528" t="s">
        <v>5836</v>
      </c>
      <c r="D2528" t="s">
        <v>5832</v>
      </c>
      <c r="E2528" t="s">
        <v>3579</v>
      </c>
      <c r="F2528" t="s">
        <v>3580</v>
      </c>
      <c r="G2528">
        <v>9</v>
      </c>
    </row>
    <row r="2529" spans="1:7" x14ac:dyDescent="0.3">
      <c r="A2529" t="s">
        <v>866</v>
      </c>
      <c r="B2529" t="s">
        <v>1395</v>
      </c>
      <c r="C2529" t="s">
        <v>5836</v>
      </c>
      <c r="D2529" t="s">
        <v>5837</v>
      </c>
      <c r="E2529" t="s">
        <v>3579</v>
      </c>
      <c r="F2529" t="s">
        <v>3580</v>
      </c>
      <c r="G2529">
        <v>9.1999999999999993</v>
      </c>
    </row>
    <row r="2530" spans="1:7" x14ac:dyDescent="0.3">
      <c r="A2530" t="s">
        <v>866</v>
      </c>
      <c r="B2530" t="s">
        <v>1395</v>
      </c>
      <c r="C2530" t="s">
        <v>3602</v>
      </c>
      <c r="D2530" t="s">
        <v>3598</v>
      </c>
      <c r="E2530" t="s">
        <v>1077</v>
      </c>
      <c r="F2530" t="s">
        <v>1078</v>
      </c>
      <c r="G2530">
        <v>0.93799999999999994</v>
      </c>
    </row>
    <row r="2531" spans="1:7" x14ac:dyDescent="0.3">
      <c r="A2531" t="s">
        <v>866</v>
      </c>
      <c r="B2531" t="s">
        <v>873</v>
      </c>
      <c r="C2531" t="s">
        <v>5386</v>
      </c>
      <c r="D2531" t="s">
        <v>5383</v>
      </c>
      <c r="E2531" t="s">
        <v>1077</v>
      </c>
      <c r="F2531" t="s">
        <v>1078</v>
      </c>
      <c r="G2531">
        <v>1.3</v>
      </c>
    </row>
    <row r="2532" spans="1:7" x14ac:dyDescent="0.3">
      <c r="A2532" t="s">
        <v>866</v>
      </c>
      <c r="B2532" t="s">
        <v>873</v>
      </c>
      <c r="C2532" t="s">
        <v>4192</v>
      </c>
      <c r="D2532" t="s">
        <v>4189</v>
      </c>
      <c r="E2532" t="s">
        <v>3579</v>
      </c>
      <c r="F2532" t="s">
        <v>3580</v>
      </c>
      <c r="G2532">
        <v>223</v>
      </c>
    </row>
    <row r="2533" spans="1:7" x14ac:dyDescent="0.3">
      <c r="A2533" t="s">
        <v>866</v>
      </c>
      <c r="B2533" t="s">
        <v>873</v>
      </c>
      <c r="C2533" t="s">
        <v>4197</v>
      </c>
      <c r="D2533" t="s">
        <v>4193</v>
      </c>
      <c r="E2533" t="s">
        <v>3579</v>
      </c>
      <c r="F2533" t="s">
        <v>3580</v>
      </c>
      <c r="G2533">
        <v>223</v>
      </c>
    </row>
    <row r="2534" spans="1:7" x14ac:dyDescent="0.3">
      <c r="A2534" t="s">
        <v>866</v>
      </c>
      <c r="B2534" t="s">
        <v>873</v>
      </c>
      <c r="C2534" t="s">
        <v>4202</v>
      </c>
      <c r="D2534" t="s">
        <v>4199</v>
      </c>
      <c r="E2534" t="s">
        <v>3579</v>
      </c>
      <c r="F2534" t="s">
        <v>3580</v>
      </c>
      <c r="G2534">
        <v>3.34</v>
      </c>
    </row>
    <row r="2535" spans="1:7" x14ac:dyDescent="0.3">
      <c r="A2535" t="s">
        <v>866</v>
      </c>
      <c r="B2535" t="s">
        <v>873</v>
      </c>
      <c r="C2535" t="s">
        <v>4202</v>
      </c>
      <c r="D2535" t="s">
        <v>4203</v>
      </c>
      <c r="E2535" t="s">
        <v>3579</v>
      </c>
      <c r="F2535" t="s">
        <v>3580</v>
      </c>
      <c r="G2535">
        <v>3.75</v>
      </c>
    </row>
    <row r="2536" spans="1:7" x14ac:dyDescent="0.3">
      <c r="A2536" t="s">
        <v>866</v>
      </c>
      <c r="B2536" t="s">
        <v>873</v>
      </c>
      <c r="C2536" t="s">
        <v>4202</v>
      </c>
      <c r="D2536" t="s">
        <v>4204</v>
      </c>
      <c r="E2536" t="s">
        <v>3579</v>
      </c>
      <c r="F2536" t="s">
        <v>3580</v>
      </c>
      <c r="G2536">
        <v>3.34</v>
      </c>
    </row>
    <row r="2537" spans="1:7" x14ac:dyDescent="0.3">
      <c r="A2537" t="s">
        <v>866</v>
      </c>
      <c r="B2537" t="s">
        <v>873</v>
      </c>
      <c r="C2537" t="s">
        <v>4202</v>
      </c>
      <c r="D2537" t="s">
        <v>4205</v>
      </c>
      <c r="E2537" t="s">
        <v>3579</v>
      </c>
      <c r="F2537" t="s">
        <v>3580</v>
      </c>
      <c r="G2537">
        <v>3.75</v>
      </c>
    </row>
    <row r="2538" spans="1:7" x14ac:dyDescent="0.3">
      <c r="A2538" t="s">
        <v>866</v>
      </c>
      <c r="B2538" t="s">
        <v>873</v>
      </c>
      <c r="C2538" t="s">
        <v>3697</v>
      </c>
      <c r="D2538" t="s">
        <v>3692</v>
      </c>
      <c r="E2538" t="s">
        <v>3694</v>
      </c>
      <c r="F2538" t="s">
        <v>3695</v>
      </c>
      <c r="G2538">
        <v>2141.6</v>
      </c>
    </row>
    <row r="2539" spans="1:7" x14ac:dyDescent="0.3">
      <c r="A2539" t="s">
        <v>866</v>
      </c>
      <c r="B2539" t="s">
        <v>873</v>
      </c>
      <c r="C2539" t="s">
        <v>3591</v>
      </c>
      <c r="D2539" t="s">
        <v>3588</v>
      </c>
      <c r="E2539" t="s">
        <v>1077</v>
      </c>
      <c r="F2539" t="s">
        <v>1078</v>
      </c>
      <c r="G2539">
        <v>2.0299999999999998</v>
      </c>
    </row>
    <row r="2540" spans="1:7" x14ac:dyDescent="0.3">
      <c r="A2540" t="s">
        <v>866</v>
      </c>
      <c r="B2540" t="s">
        <v>873</v>
      </c>
      <c r="C2540" t="s">
        <v>3591</v>
      </c>
      <c r="D2540" t="s">
        <v>3962</v>
      </c>
      <c r="E2540" t="s">
        <v>1462</v>
      </c>
      <c r="F2540" t="s">
        <v>1463</v>
      </c>
      <c r="G2540">
        <v>2.2000000000000002</v>
      </c>
    </row>
    <row r="2541" spans="1:7" x14ac:dyDescent="0.3">
      <c r="A2541" t="s">
        <v>866</v>
      </c>
      <c r="B2541" t="s">
        <v>873</v>
      </c>
      <c r="C2541" t="s">
        <v>3961</v>
      </c>
      <c r="D2541" t="s">
        <v>3958</v>
      </c>
      <c r="E2541" t="s">
        <v>1217</v>
      </c>
      <c r="F2541" t="s">
        <v>1218</v>
      </c>
      <c r="G2541">
        <v>11.3</v>
      </c>
    </row>
    <row r="2542" spans="1:7" x14ac:dyDescent="0.3">
      <c r="A2542" t="s">
        <v>866</v>
      </c>
      <c r="B2542" t="s">
        <v>873</v>
      </c>
      <c r="C2542" t="s">
        <v>3961</v>
      </c>
      <c r="D2542" t="s">
        <v>4787</v>
      </c>
      <c r="E2542" t="s">
        <v>4788</v>
      </c>
      <c r="F2542" t="s">
        <v>4789</v>
      </c>
      <c r="G2542">
        <v>11.1</v>
      </c>
    </row>
    <row r="2543" spans="1:7" x14ac:dyDescent="0.3">
      <c r="A2543" t="s">
        <v>866</v>
      </c>
      <c r="B2543" t="s">
        <v>873</v>
      </c>
      <c r="C2543" t="s">
        <v>883</v>
      </c>
      <c r="D2543" t="s">
        <v>875</v>
      </c>
      <c r="E2543" t="s">
        <v>877</v>
      </c>
      <c r="F2543" t="s">
        <v>878</v>
      </c>
      <c r="G2543">
        <v>473.2</v>
      </c>
    </row>
    <row r="2544" spans="1:7" x14ac:dyDescent="0.3">
      <c r="A2544" t="s">
        <v>866</v>
      </c>
      <c r="B2544" t="s">
        <v>873</v>
      </c>
      <c r="C2544" t="s">
        <v>883</v>
      </c>
      <c r="D2544" t="s">
        <v>3957</v>
      </c>
      <c r="E2544" t="s">
        <v>877</v>
      </c>
      <c r="F2544" t="s">
        <v>878</v>
      </c>
      <c r="G2544">
        <v>510</v>
      </c>
    </row>
    <row r="2545" spans="1:7" x14ac:dyDescent="0.3">
      <c r="A2545" t="s">
        <v>866</v>
      </c>
      <c r="B2545" t="s">
        <v>873</v>
      </c>
      <c r="C2545" t="s">
        <v>883</v>
      </c>
      <c r="D2545" t="s">
        <v>2250</v>
      </c>
      <c r="E2545" t="s">
        <v>877</v>
      </c>
      <c r="F2545" t="s">
        <v>878</v>
      </c>
      <c r="G2545">
        <v>471.8</v>
      </c>
    </row>
    <row r="2546" spans="1:7" x14ac:dyDescent="0.3">
      <c r="A2546" t="s">
        <v>866</v>
      </c>
      <c r="B2546" t="s">
        <v>873</v>
      </c>
      <c r="C2546" t="s">
        <v>883</v>
      </c>
      <c r="D2546" t="s">
        <v>5345</v>
      </c>
      <c r="E2546" t="s">
        <v>877</v>
      </c>
      <c r="F2546" t="s">
        <v>878</v>
      </c>
      <c r="G2546">
        <v>479.3</v>
      </c>
    </row>
    <row r="2547" spans="1:7" x14ac:dyDescent="0.3">
      <c r="A2547" t="s">
        <v>866</v>
      </c>
      <c r="B2547" t="s">
        <v>873</v>
      </c>
      <c r="C2547" t="s">
        <v>78</v>
      </c>
      <c r="D2547" t="s">
        <v>871</v>
      </c>
      <c r="E2547" t="s">
        <v>217</v>
      </c>
      <c r="F2547" t="s">
        <v>218</v>
      </c>
      <c r="G2547">
        <v>19</v>
      </c>
    </row>
    <row r="2548" spans="1:7" x14ac:dyDescent="0.3">
      <c r="A2548" t="s">
        <v>866</v>
      </c>
      <c r="B2548" t="s">
        <v>873</v>
      </c>
      <c r="C2548" t="s">
        <v>3074</v>
      </c>
      <c r="D2548" t="s">
        <v>3076</v>
      </c>
      <c r="E2548" t="s">
        <v>86</v>
      </c>
      <c r="F2548" t="s">
        <v>87</v>
      </c>
      <c r="G2548">
        <v>27.5</v>
      </c>
    </row>
    <row r="2549" spans="1:7" x14ac:dyDescent="0.3">
      <c r="A2549" t="s">
        <v>866</v>
      </c>
      <c r="B2549" t="s">
        <v>873</v>
      </c>
      <c r="C2549" t="s">
        <v>204</v>
      </c>
      <c r="D2549" t="s">
        <v>1390</v>
      </c>
      <c r="E2549" t="s">
        <v>217</v>
      </c>
      <c r="F2549" t="s">
        <v>218</v>
      </c>
      <c r="G2549">
        <v>26.85</v>
      </c>
    </row>
    <row r="2550" spans="1:7" x14ac:dyDescent="0.3">
      <c r="A2550" t="s">
        <v>866</v>
      </c>
      <c r="B2550" t="s">
        <v>873</v>
      </c>
      <c r="C2550" t="s">
        <v>204</v>
      </c>
      <c r="D2550" t="s">
        <v>4071</v>
      </c>
      <c r="E2550" t="s">
        <v>217</v>
      </c>
      <c r="F2550" t="s">
        <v>218</v>
      </c>
      <c r="G2550">
        <v>28.61</v>
      </c>
    </row>
    <row r="2551" spans="1:7" x14ac:dyDescent="0.3">
      <c r="A2551" t="s">
        <v>866</v>
      </c>
      <c r="B2551" t="s">
        <v>873</v>
      </c>
      <c r="C2551" t="s">
        <v>584</v>
      </c>
      <c r="D2551" t="s">
        <v>4377</v>
      </c>
      <c r="E2551" t="s">
        <v>4379</v>
      </c>
      <c r="F2551" t="s">
        <v>4380</v>
      </c>
      <c r="G2551">
        <v>475.5</v>
      </c>
    </row>
    <row r="2552" spans="1:7" x14ac:dyDescent="0.3">
      <c r="A2552" t="s">
        <v>866</v>
      </c>
      <c r="B2552" t="s">
        <v>873</v>
      </c>
      <c r="C2552" t="s">
        <v>2116</v>
      </c>
      <c r="D2552" t="s">
        <v>2112</v>
      </c>
      <c r="E2552" t="s">
        <v>580</v>
      </c>
      <c r="F2552" t="s">
        <v>581</v>
      </c>
      <c r="G2552">
        <v>280</v>
      </c>
    </row>
    <row r="2553" spans="1:7" x14ac:dyDescent="0.3">
      <c r="A2553" t="s">
        <v>866</v>
      </c>
      <c r="B2553" t="s">
        <v>873</v>
      </c>
      <c r="C2553" t="s">
        <v>2116</v>
      </c>
      <c r="D2553" t="s">
        <v>2118</v>
      </c>
      <c r="E2553" t="s">
        <v>580</v>
      </c>
      <c r="F2553" t="s">
        <v>581</v>
      </c>
      <c r="G2553">
        <v>278.2</v>
      </c>
    </row>
    <row r="2554" spans="1:7" x14ac:dyDescent="0.3">
      <c r="A2554" t="s">
        <v>866</v>
      </c>
      <c r="B2554" t="s">
        <v>873</v>
      </c>
      <c r="C2554" t="s">
        <v>2116</v>
      </c>
      <c r="D2554" t="s">
        <v>3887</v>
      </c>
      <c r="E2554" t="s">
        <v>580</v>
      </c>
      <c r="F2554" t="s">
        <v>581</v>
      </c>
      <c r="G2554">
        <v>362</v>
      </c>
    </row>
    <row r="2555" spans="1:7" x14ac:dyDescent="0.3">
      <c r="A2555" t="s">
        <v>866</v>
      </c>
      <c r="B2555" t="s">
        <v>873</v>
      </c>
      <c r="C2555" t="s">
        <v>2116</v>
      </c>
      <c r="D2555" t="s">
        <v>4177</v>
      </c>
      <c r="E2555" t="s">
        <v>1416</v>
      </c>
      <c r="F2555" t="s">
        <v>1417</v>
      </c>
      <c r="G2555">
        <v>292</v>
      </c>
    </row>
    <row r="2556" spans="1:7" x14ac:dyDescent="0.3">
      <c r="A2556" t="s">
        <v>866</v>
      </c>
      <c r="B2556" t="s">
        <v>873</v>
      </c>
      <c r="C2556" t="s">
        <v>2116</v>
      </c>
      <c r="D2556" t="s">
        <v>4178</v>
      </c>
      <c r="E2556" t="s">
        <v>1416</v>
      </c>
      <c r="F2556" t="s">
        <v>1417</v>
      </c>
      <c r="G2556">
        <v>295</v>
      </c>
    </row>
    <row r="2557" spans="1:7" x14ac:dyDescent="0.3">
      <c r="A2557" t="s">
        <v>866</v>
      </c>
      <c r="B2557" t="s">
        <v>873</v>
      </c>
      <c r="C2557" t="s">
        <v>2116</v>
      </c>
      <c r="D2557" t="s">
        <v>6147</v>
      </c>
      <c r="E2557" t="s">
        <v>580</v>
      </c>
      <c r="F2557" t="s">
        <v>581</v>
      </c>
      <c r="G2557">
        <v>298</v>
      </c>
    </row>
    <row r="2558" spans="1:7" x14ac:dyDescent="0.3">
      <c r="A2558" t="s">
        <v>866</v>
      </c>
      <c r="B2558" t="s">
        <v>873</v>
      </c>
      <c r="C2558" t="s">
        <v>2116</v>
      </c>
      <c r="D2558" t="s">
        <v>5794</v>
      </c>
      <c r="E2558" t="s">
        <v>1871</v>
      </c>
      <c r="F2558" t="s">
        <v>1872</v>
      </c>
      <c r="G2558">
        <v>283.5</v>
      </c>
    </row>
    <row r="2559" spans="1:7" x14ac:dyDescent="0.3">
      <c r="A2559" t="s">
        <v>866</v>
      </c>
      <c r="B2559" t="s">
        <v>873</v>
      </c>
      <c r="C2559" t="s">
        <v>2116</v>
      </c>
      <c r="D2559" t="s">
        <v>2119</v>
      </c>
      <c r="E2559" t="s">
        <v>580</v>
      </c>
      <c r="F2559" t="s">
        <v>581</v>
      </c>
      <c r="G2559">
        <v>277</v>
      </c>
    </row>
    <row r="2560" spans="1:7" x14ac:dyDescent="0.3">
      <c r="A2560" t="s">
        <v>866</v>
      </c>
      <c r="B2560" t="s">
        <v>873</v>
      </c>
      <c r="C2560" t="s">
        <v>2116</v>
      </c>
      <c r="D2560" t="s">
        <v>2121</v>
      </c>
      <c r="E2560" t="s">
        <v>580</v>
      </c>
      <c r="F2560" t="s">
        <v>581</v>
      </c>
      <c r="G2560">
        <v>279.3</v>
      </c>
    </row>
    <row r="2561" spans="1:7" x14ac:dyDescent="0.3">
      <c r="A2561" t="s">
        <v>866</v>
      </c>
      <c r="B2561" t="s">
        <v>873</v>
      </c>
      <c r="C2561" t="s">
        <v>2116</v>
      </c>
      <c r="D2561" t="s">
        <v>3888</v>
      </c>
      <c r="E2561" t="s">
        <v>580</v>
      </c>
      <c r="F2561" t="s">
        <v>581</v>
      </c>
      <c r="G2561">
        <v>362</v>
      </c>
    </row>
    <row r="2562" spans="1:7" x14ac:dyDescent="0.3">
      <c r="A2562" t="s">
        <v>866</v>
      </c>
      <c r="B2562" t="s">
        <v>873</v>
      </c>
      <c r="C2562" t="s">
        <v>2116</v>
      </c>
      <c r="D2562" t="s">
        <v>5364</v>
      </c>
      <c r="E2562" t="s">
        <v>1416</v>
      </c>
      <c r="F2562" t="s">
        <v>1417</v>
      </c>
      <c r="G2562">
        <v>300</v>
      </c>
    </row>
    <row r="2563" spans="1:7" x14ac:dyDescent="0.3">
      <c r="A2563" t="s">
        <v>866</v>
      </c>
      <c r="B2563" t="s">
        <v>873</v>
      </c>
      <c r="C2563" t="s">
        <v>2116</v>
      </c>
      <c r="D2563" t="s">
        <v>4179</v>
      </c>
      <c r="E2563" t="s">
        <v>1416</v>
      </c>
      <c r="F2563" t="s">
        <v>1417</v>
      </c>
      <c r="G2563">
        <v>296.5</v>
      </c>
    </row>
    <row r="2564" spans="1:7" x14ac:dyDescent="0.3">
      <c r="A2564" t="s">
        <v>866</v>
      </c>
      <c r="B2564" t="s">
        <v>873</v>
      </c>
      <c r="C2564" t="s">
        <v>2116</v>
      </c>
      <c r="D2564" t="s">
        <v>4180</v>
      </c>
      <c r="E2564" t="s">
        <v>1416</v>
      </c>
      <c r="F2564" t="s">
        <v>1417</v>
      </c>
      <c r="G2564">
        <v>295</v>
      </c>
    </row>
    <row r="2565" spans="1:7" x14ac:dyDescent="0.3">
      <c r="A2565" t="s">
        <v>866</v>
      </c>
      <c r="B2565" t="s">
        <v>873</v>
      </c>
      <c r="C2565" t="s">
        <v>2116</v>
      </c>
      <c r="D2565" t="s">
        <v>6149</v>
      </c>
      <c r="E2565" t="s">
        <v>580</v>
      </c>
      <c r="F2565" t="s">
        <v>581</v>
      </c>
      <c r="G2565">
        <v>289</v>
      </c>
    </row>
    <row r="2566" spans="1:7" x14ac:dyDescent="0.3">
      <c r="A2566" t="s">
        <v>866</v>
      </c>
      <c r="B2566" t="s">
        <v>873</v>
      </c>
      <c r="C2566" t="s">
        <v>2116</v>
      </c>
      <c r="D2566" t="s">
        <v>5795</v>
      </c>
      <c r="E2566" t="s">
        <v>1871</v>
      </c>
      <c r="F2566" t="s">
        <v>1872</v>
      </c>
      <c r="G2566">
        <v>284.39999999999998</v>
      </c>
    </row>
    <row r="2567" spans="1:7" x14ac:dyDescent="0.3">
      <c r="A2567" t="s">
        <v>866</v>
      </c>
      <c r="B2567" t="s">
        <v>873</v>
      </c>
      <c r="C2567" t="s">
        <v>2116</v>
      </c>
      <c r="D2567" t="s">
        <v>2122</v>
      </c>
      <c r="E2567" t="s">
        <v>580</v>
      </c>
      <c r="F2567" t="s">
        <v>581</v>
      </c>
      <c r="G2567">
        <v>282.5</v>
      </c>
    </row>
    <row r="2568" spans="1:7" x14ac:dyDescent="0.3">
      <c r="A2568" t="s">
        <v>866</v>
      </c>
      <c r="B2568" t="s">
        <v>873</v>
      </c>
      <c r="C2568" t="s">
        <v>2116</v>
      </c>
      <c r="D2568" t="s">
        <v>2125</v>
      </c>
      <c r="E2568" t="s">
        <v>580</v>
      </c>
      <c r="F2568" t="s">
        <v>581</v>
      </c>
      <c r="G2568">
        <v>296</v>
      </c>
    </row>
    <row r="2569" spans="1:7" x14ac:dyDescent="0.3">
      <c r="A2569" t="s">
        <v>866</v>
      </c>
      <c r="B2569" t="s">
        <v>873</v>
      </c>
      <c r="C2569" t="s">
        <v>2116</v>
      </c>
      <c r="D2569" t="s">
        <v>5365</v>
      </c>
      <c r="E2569" t="s">
        <v>1416</v>
      </c>
      <c r="F2569" t="s">
        <v>1417</v>
      </c>
      <c r="G2569">
        <v>280</v>
      </c>
    </row>
    <row r="2570" spans="1:7" x14ac:dyDescent="0.3">
      <c r="A2570" t="s">
        <v>866</v>
      </c>
      <c r="B2570" t="s">
        <v>873</v>
      </c>
      <c r="C2570" t="s">
        <v>2116</v>
      </c>
      <c r="D2570" t="s">
        <v>6151</v>
      </c>
      <c r="E2570" t="s">
        <v>580</v>
      </c>
      <c r="F2570" t="s">
        <v>581</v>
      </c>
      <c r="G2570">
        <v>289</v>
      </c>
    </row>
    <row r="2571" spans="1:7" x14ac:dyDescent="0.3">
      <c r="A2571" t="s">
        <v>866</v>
      </c>
      <c r="B2571" t="s">
        <v>873</v>
      </c>
      <c r="C2571" t="s">
        <v>2116</v>
      </c>
      <c r="D2571" t="s">
        <v>5796</v>
      </c>
      <c r="E2571" t="s">
        <v>1871</v>
      </c>
      <c r="F2571" t="s">
        <v>1872</v>
      </c>
      <c r="G2571">
        <v>284.10000000000002</v>
      </c>
    </row>
    <row r="2572" spans="1:7" x14ac:dyDescent="0.3">
      <c r="A2572" t="s">
        <v>866</v>
      </c>
      <c r="B2572" t="s">
        <v>873</v>
      </c>
      <c r="C2572" t="s">
        <v>2116</v>
      </c>
      <c r="D2572" t="s">
        <v>2126</v>
      </c>
      <c r="E2572" t="s">
        <v>580</v>
      </c>
      <c r="F2572" t="s">
        <v>581</v>
      </c>
      <c r="G2572">
        <v>282.2</v>
      </c>
    </row>
    <row r="2573" spans="1:7" x14ac:dyDescent="0.3">
      <c r="A2573" t="s">
        <v>866</v>
      </c>
      <c r="B2573" t="s">
        <v>873</v>
      </c>
      <c r="C2573" t="s">
        <v>2116</v>
      </c>
      <c r="D2573" t="s">
        <v>2128</v>
      </c>
      <c r="E2573" t="s">
        <v>580</v>
      </c>
      <c r="F2573" t="s">
        <v>581</v>
      </c>
      <c r="G2573">
        <v>296</v>
      </c>
    </row>
    <row r="2574" spans="1:7" x14ac:dyDescent="0.3">
      <c r="A2574" t="s">
        <v>866</v>
      </c>
      <c r="B2574" t="s">
        <v>873</v>
      </c>
      <c r="C2574" t="s">
        <v>2116</v>
      </c>
      <c r="D2574" t="s">
        <v>5366</v>
      </c>
      <c r="E2574" t="s">
        <v>1416</v>
      </c>
      <c r="F2574" t="s">
        <v>1417</v>
      </c>
      <c r="G2574">
        <v>280</v>
      </c>
    </row>
    <row r="2575" spans="1:7" x14ac:dyDescent="0.3">
      <c r="A2575" t="s">
        <v>866</v>
      </c>
      <c r="B2575" t="s">
        <v>873</v>
      </c>
      <c r="C2575" t="s">
        <v>2116</v>
      </c>
      <c r="D2575" t="s">
        <v>3889</v>
      </c>
      <c r="E2575" t="s">
        <v>580</v>
      </c>
      <c r="F2575" t="s">
        <v>581</v>
      </c>
      <c r="G2575">
        <v>340</v>
      </c>
    </row>
    <row r="2576" spans="1:7" x14ac:dyDescent="0.3">
      <c r="A2576" t="s">
        <v>866</v>
      </c>
      <c r="B2576" t="s">
        <v>873</v>
      </c>
      <c r="C2576" t="s">
        <v>2116</v>
      </c>
      <c r="D2576" t="s">
        <v>6155</v>
      </c>
      <c r="E2576" t="s">
        <v>580</v>
      </c>
      <c r="F2576" t="s">
        <v>581</v>
      </c>
      <c r="G2576">
        <v>300</v>
      </c>
    </row>
    <row r="2577" spans="1:7" x14ac:dyDescent="0.3">
      <c r="A2577" t="s">
        <v>866</v>
      </c>
      <c r="B2577" t="s">
        <v>873</v>
      </c>
      <c r="C2577" t="s">
        <v>2116</v>
      </c>
      <c r="D2577" t="s">
        <v>5803</v>
      </c>
      <c r="E2577" t="s">
        <v>1871</v>
      </c>
      <c r="F2577" t="s">
        <v>1872</v>
      </c>
      <c r="G2577">
        <v>283.5</v>
      </c>
    </row>
    <row r="2578" spans="1:7" x14ac:dyDescent="0.3">
      <c r="A2578" t="s">
        <v>866</v>
      </c>
      <c r="B2578" t="s">
        <v>873</v>
      </c>
      <c r="C2578" t="s">
        <v>2116</v>
      </c>
      <c r="D2578" t="s">
        <v>3890</v>
      </c>
      <c r="E2578" t="s">
        <v>580</v>
      </c>
      <c r="F2578" t="s">
        <v>581</v>
      </c>
      <c r="G2578">
        <v>345</v>
      </c>
    </row>
    <row r="2579" spans="1:7" x14ac:dyDescent="0.3">
      <c r="A2579" t="s">
        <v>866</v>
      </c>
      <c r="B2579" t="s">
        <v>873</v>
      </c>
      <c r="C2579" t="s">
        <v>2116</v>
      </c>
      <c r="D2579" t="s">
        <v>5380</v>
      </c>
      <c r="E2579" t="s">
        <v>1416</v>
      </c>
      <c r="F2579" t="s">
        <v>1417</v>
      </c>
      <c r="G2579">
        <v>285</v>
      </c>
    </row>
    <row r="2580" spans="1:7" x14ac:dyDescent="0.3">
      <c r="A2580" t="s">
        <v>866</v>
      </c>
      <c r="B2580" t="s">
        <v>873</v>
      </c>
      <c r="C2580" t="s">
        <v>2116</v>
      </c>
      <c r="D2580" t="s">
        <v>6156</v>
      </c>
      <c r="E2580" t="s">
        <v>580</v>
      </c>
      <c r="F2580" t="s">
        <v>581</v>
      </c>
      <c r="G2580">
        <v>331</v>
      </c>
    </row>
    <row r="2581" spans="1:7" x14ac:dyDescent="0.3">
      <c r="A2581" t="s">
        <v>866</v>
      </c>
      <c r="B2581" t="s">
        <v>873</v>
      </c>
      <c r="C2581" t="s">
        <v>2116</v>
      </c>
      <c r="D2581" t="s">
        <v>5804</v>
      </c>
      <c r="E2581" t="s">
        <v>1871</v>
      </c>
      <c r="F2581" t="s">
        <v>1872</v>
      </c>
      <c r="G2581">
        <v>307</v>
      </c>
    </row>
    <row r="2582" spans="1:7" x14ac:dyDescent="0.3">
      <c r="A2582" t="s">
        <v>866</v>
      </c>
      <c r="B2582" t="s">
        <v>873</v>
      </c>
      <c r="C2582" t="s">
        <v>2116</v>
      </c>
      <c r="D2582" t="s">
        <v>5381</v>
      </c>
      <c r="E2582" t="s">
        <v>1416</v>
      </c>
      <c r="F2582" t="s">
        <v>1417</v>
      </c>
      <c r="G2582">
        <v>295</v>
      </c>
    </row>
    <row r="2583" spans="1:7" x14ac:dyDescent="0.3">
      <c r="A2583" t="s">
        <v>866</v>
      </c>
      <c r="B2583" t="s">
        <v>873</v>
      </c>
      <c r="C2583" t="s">
        <v>2116</v>
      </c>
      <c r="D2583" t="s">
        <v>6158</v>
      </c>
      <c r="E2583" t="s">
        <v>580</v>
      </c>
      <c r="F2583" t="s">
        <v>581</v>
      </c>
      <c r="G2583">
        <v>333</v>
      </c>
    </row>
    <row r="2584" spans="1:7" x14ac:dyDescent="0.3">
      <c r="A2584" t="s">
        <v>866</v>
      </c>
      <c r="B2584" t="s">
        <v>873</v>
      </c>
      <c r="C2584" t="s">
        <v>2116</v>
      </c>
      <c r="D2584" t="s">
        <v>5805</v>
      </c>
      <c r="E2584" t="s">
        <v>1871</v>
      </c>
      <c r="F2584" t="s">
        <v>1872</v>
      </c>
      <c r="G2584">
        <v>306.2</v>
      </c>
    </row>
    <row r="2585" spans="1:7" x14ac:dyDescent="0.3">
      <c r="A2585" t="s">
        <v>866</v>
      </c>
      <c r="B2585" t="s">
        <v>873</v>
      </c>
      <c r="C2585" t="s">
        <v>2116</v>
      </c>
      <c r="D2585" t="s">
        <v>5382</v>
      </c>
      <c r="E2585" t="s">
        <v>1416</v>
      </c>
      <c r="F2585" t="s">
        <v>1417</v>
      </c>
      <c r="G2585">
        <v>300</v>
      </c>
    </row>
    <row r="2586" spans="1:7" x14ac:dyDescent="0.3">
      <c r="A2586" t="s">
        <v>866</v>
      </c>
      <c r="B2586" t="s">
        <v>873</v>
      </c>
      <c r="C2586" t="s">
        <v>1654</v>
      </c>
      <c r="D2586" t="s">
        <v>1651</v>
      </c>
      <c r="E2586" t="s">
        <v>1217</v>
      </c>
      <c r="F2586" t="s">
        <v>1218</v>
      </c>
      <c r="G2586">
        <v>570</v>
      </c>
    </row>
    <row r="2587" spans="1:7" x14ac:dyDescent="0.3">
      <c r="A2587" t="s">
        <v>866</v>
      </c>
      <c r="B2587" t="s">
        <v>873</v>
      </c>
      <c r="C2587" t="s">
        <v>1654</v>
      </c>
      <c r="D2587" t="s">
        <v>1655</v>
      </c>
      <c r="E2587" t="s">
        <v>1217</v>
      </c>
      <c r="F2587" t="s">
        <v>1218</v>
      </c>
      <c r="G2587">
        <v>570</v>
      </c>
    </row>
    <row r="2588" spans="1:7" x14ac:dyDescent="0.3">
      <c r="A2588" t="s">
        <v>866</v>
      </c>
      <c r="B2588" t="s">
        <v>873</v>
      </c>
      <c r="C2588" t="s">
        <v>1654</v>
      </c>
      <c r="D2588" t="s">
        <v>1656</v>
      </c>
      <c r="E2588" t="s">
        <v>1217</v>
      </c>
      <c r="F2588" t="s">
        <v>1218</v>
      </c>
      <c r="G2588">
        <v>570</v>
      </c>
    </row>
    <row r="2589" spans="1:7" x14ac:dyDescent="0.3">
      <c r="A2589" t="s">
        <v>866</v>
      </c>
      <c r="B2589" t="s">
        <v>873</v>
      </c>
      <c r="C2589" t="s">
        <v>1654</v>
      </c>
      <c r="D2589" t="s">
        <v>1657</v>
      </c>
      <c r="E2589" t="s">
        <v>1217</v>
      </c>
      <c r="F2589" t="s">
        <v>1218</v>
      </c>
      <c r="G2589">
        <v>570</v>
      </c>
    </row>
    <row r="2590" spans="1:7" x14ac:dyDescent="0.3">
      <c r="A2590" t="s">
        <v>866</v>
      </c>
      <c r="B2590" t="s">
        <v>873</v>
      </c>
      <c r="C2590" t="s">
        <v>1654</v>
      </c>
      <c r="D2590" t="s">
        <v>1658</v>
      </c>
      <c r="E2590" t="s">
        <v>1217</v>
      </c>
      <c r="F2590" t="s">
        <v>1218</v>
      </c>
      <c r="G2590">
        <v>666</v>
      </c>
    </row>
    <row r="2591" spans="1:7" x14ac:dyDescent="0.3">
      <c r="A2591" t="s">
        <v>866</v>
      </c>
      <c r="B2591" t="s">
        <v>873</v>
      </c>
      <c r="C2591" t="s">
        <v>1654</v>
      </c>
      <c r="D2591" t="s">
        <v>1659</v>
      </c>
      <c r="E2591" t="s">
        <v>1217</v>
      </c>
      <c r="F2591" t="s">
        <v>1218</v>
      </c>
      <c r="G2591">
        <v>666</v>
      </c>
    </row>
    <row r="2592" spans="1:7" x14ac:dyDescent="0.3">
      <c r="A2592" t="s">
        <v>866</v>
      </c>
      <c r="B2592" t="s">
        <v>873</v>
      </c>
      <c r="C2592" t="s">
        <v>1654</v>
      </c>
      <c r="D2592" t="s">
        <v>1660</v>
      </c>
      <c r="E2592" t="s">
        <v>1217</v>
      </c>
      <c r="F2592" t="s">
        <v>1218</v>
      </c>
      <c r="G2592">
        <v>668</v>
      </c>
    </row>
    <row r="2593" spans="1:7" x14ac:dyDescent="0.3">
      <c r="A2593" t="s">
        <v>866</v>
      </c>
      <c r="B2593" t="s">
        <v>873</v>
      </c>
      <c r="C2593" t="s">
        <v>1654</v>
      </c>
      <c r="D2593" t="s">
        <v>1661</v>
      </c>
      <c r="E2593" t="s">
        <v>1217</v>
      </c>
      <c r="F2593" t="s">
        <v>1218</v>
      </c>
      <c r="G2593">
        <v>670</v>
      </c>
    </row>
    <row r="2594" spans="1:7" x14ac:dyDescent="0.3">
      <c r="A2594" t="s">
        <v>866</v>
      </c>
      <c r="B2594" t="s">
        <v>873</v>
      </c>
      <c r="C2594" t="s">
        <v>1654</v>
      </c>
      <c r="D2594" t="s">
        <v>1662</v>
      </c>
      <c r="E2594" t="s">
        <v>1217</v>
      </c>
      <c r="F2594" t="s">
        <v>1218</v>
      </c>
      <c r="G2594">
        <v>670</v>
      </c>
    </row>
    <row r="2595" spans="1:7" x14ac:dyDescent="0.3">
      <c r="A2595" t="s">
        <v>866</v>
      </c>
      <c r="B2595" t="s">
        <v>873</v>
      </c>
      <c r="C2595" t="s">
        <v>1654</v>
      </c>
      <c r="D2595" t="s">
        <v>1663</v>
      </c>
      <c r="E2595" t="s">
        <v>1217</v>
      </c>
      <c r="F2595" t="s">
        <v>1218</v>
      </c>
      <c r="G2595">
        <v>668</v>
      </c>
    </row>
    <row r="2596" spans="1:7" x14ac:dyDescent="0.3">
      <c r="A2596" t="s">
        <v>866</v>
      </c>
      <c r="B2596" t="s">
        <v>873</v>
      </c>
      <c r="C2596" t="s">
        <v>1654</v>
      </c>
      <c r="D2596" t="s">
        <v>5347</v>
      </c>
      <c r="E2596" t="s">
        <v>4788</v>
      </c>
      <c r="F2596" t="s">
        <v>4789</v>
      </c>
      <c r="G2596">
        <v>555.4</v>
      </c>
    </row>
    <row r="2597" spans="1:7" x14ac:dyDescent="0.3">
      <c r="A2597" t="s">
        <v>866</v>
      </c>
      <c r="B2597" t="s">
        <v>873</v>
      </c>
      <c r="C2597" t="s">
        <v>1654</v>
      </c>
      <c r="D2597" t="s">
        <v>5348</v>
      </c>
      <c r="E2597" t="s">
        <v>4788</v>
      </c>
      <c r="F2597" t="s">
        <v>4789</v>
      </c>
      <c r="G2597">
        <v>555.4</v>
      </c>
    </row>
    <row r="2598" spans="1:7" x14ac:dyDescent="0.3">
      <c r="A2598" t="s">
        <v>866</v>
      </c>
      <c r="B2598" t="s">
        <v>873</v>
      </c>
      <c r="C2598" t="s">
        <v>1654</v>
      </c>
      <c r="D2598" t="s">
        <v>5349</v>
      </c>
      <c r="E2598" t="s">
        <v>4788</v>
      </c>
      <c r="F2598" t="s">
        <v>4789</v>
      </c>
      <c r="G2598">
        <v>571.20000000000005</v>
      </c>
    </row>
    <row r="2599" spans="1:7" x14ac:dyDescent="0.3">
      <c r="A2599" t="s">
        <v>866</v>
      </c>
      <c r="B2599" t="s">
        <v>873</v>
      </c>
      <c r="C2599" t="s">
        <v>1654</v>
      </c>
      <c r="D2599" t="s">
        <v>5350</v>
      </c>
      <c r="E2599" t="s">
        <v>4788</v>
      </c>
      <c r="F2599" t="s">
        <v>4789</v>
      </c>
      <c r="G2599">
        <v>669.4</v>
      </c>
    </row>
    <row r="2600" spans="1:7" x14ac:dyDescent="0.3">
      <c r="A2600" t="s">
        <v>866</v>
      </c>
      <c r="B2600" t="s">
        <v>873</v>
      </c>
      <c r="C2600" t="s">
        <v>1654</v>
      </c>
      <c r="D2600" t="s">
        <v>5351</v>
      </c>
      <c r="E2600" t="s">
        <v>4788</v>
      </c>
      <c r="F2600" t="s">
        <v>4789</v>
      </c>
      <c r="G2600">
        <v>666.5</v>
      </c>
    </row>
    <row r="2601" spans="1:7" x14ac:dyDescent="0.3">
      <c r="A2601" t="s">
        <v>866</v>
      </c>
      <c r="B2601" t="s">
        <v>873</v>
      </c>
      <c r="C2601" t="s">
        <v>1654</v>
      </c>
      <c r="D2601" t="s">
        <v>5352</v>
      </c>
      <c r="E2601" t="s">
        <v>4788</v>
      </c>
      <c r="F2601" t="s">
        <v>4789</v>
      </c>
      <c r="G2601">
        <v>563.70000000000005</v>
      </c>
    </row>
    <row r="2602" spans="1:7" x14ac:dyDescent="0.3">
      <c r="A2602" t="s">
        <v>866</v>
      </c>
      <c r="B2602" t="s">
        <v>873</v>
      </c>
      <c r="C2602" t="s">
        <v>1654</v>
      </c>
      <c r="D2602" t="s">
        <v>5353</v>
      </c>
      <c r="E2602" t="s">
        <v>4788</v>
      </c>
      <c r="F2602" t="s">
        <v>4789</v>
      </c>
      <c r="G2602">
        <v>669.9</v>
      </c>
    </row>
    <row r="2603" spans="1:7" x14ac:dyDescent="0.3">
      <c r="A2603" t="s">
        <v>866</v>
      </c>
      <c r="B2603" t="s">
        <v>873</v>
      </c>
      <c r="C2603" t="s">
        <v>1654</v>
      </c>
      <c r="D2603" t="s">
        <v>5354</v>
      </c>
      <c r="E2603" t="s">
        <v>4788</v>
      </c>
      <c r="F2603" t="s">
        <v>4789</v>
      </c>
      <c r="G2603">
        <v>670.9</v>
      </c>
    </row>
    <row r="2604" spans="1:7" x14ac:dyDescent="0.3">
      <c r="A2604" t="s">
        <v>866</v>
      </c>
      <c r="B2604" t="s">
        <v>873</v>
      </c>
      <c r="C2604" t="s">
        <v>1654</v>
      </c>
      <c r="D2604" t="s">
        <v>1664</v>
      </c>
      <c r="E2604" t="s">
        <v>1217</v>
      </c>
      <c r="F2604" t="s">
        <v>1218</v>
      </c>
      <c r="G2604">
        <v>570</v>
      </c>
    </row>
    <row r="2605" spans="1:7" x14ac:dyDescent="0.3">
      <c r="A2605" t="s">
        <v>866</v>
      </c>
      <c r="B2605" t="s">
        <v>873</v>
      </c>
      <c r="C2605" t="s">
        <v>1654</v>
      </c>
      <c r="D2605" t="s">
        <v>1666</v>
      </c>
      <c r="E2605" t="s">
        <v>1217</v>
      </c>
      <c r="F2605" t="s">
        <v>1218</v>
      </c>
      <c r="G2605">
        <v>570</v>
      </c>
    </row>
    <row r="2606" spans="1:7" x14ac:dyDescent="0.3">
      <c r="A2606" t="s">
        <v>866</v>
      </c>
      <c r="B2606" t="s">
        <v>873</v>
      </c>
      <c r="C2606" t="s">
        <v>1654</v>
      </c>
      <c r="D2606" t="s">
        <v>1667</v>
      </c>
      <c r="E2606" t="s">
        <v>1217</v>
      </c>
      <c r="F2606" t="s">
        <v>1218</v>
      </c>
      <c r="G2606">
        <v>584</v>
      </c>
    </row>
    <row r="2607" spans="1:7" x14ac:dyDescent="0.3">
      <c r="A2607" t="s">
        <v>866</v>
      </c>
      <c r="B2607" t="s">
        <v>873</v>
      </c>
      <c r="C2607" t="s">
        <v>1654</v>
      </c>
      <c r="D2607" t="s">
        <v>1668</v>
      </c>
      <c r="E2607" t="s">
        <v>1217</v>
      </c>
      <c r="F2607" t="s">
        <v>1218</v>
      </c>
      <c r="G2607">
        <v>584</v>
      </c>
    </row>
    <row r="2608" spans="1:7" x14ac:dyDescent="0.3">
      <c r="A2608" t="s">
        <v>866</v>
      </c>
      <c r="B2608" t="s">
        <v>873</v>
      </c>
      <c r="C2608" t="s">
        <v>1654</v>
      </c>
      <c r="D2608" t="s">
        <v>1669</v>
      </c>
      <c r="E2608" t="s">
        <v>1217</v>
      </c>
      <c r="F2608" t="s">
        <v>1218</v>
      </c>
      <c r="G2608">
        <v>666</v>
      </c>
    </row>
    <row r="2609" spans="1:7" x14ac:dyDescent="0.3">
      <c r="A2609" t="s">
        <v>866</v>
      </c>
      <c r="B2609" t="s">
        <v>873</v>
      </c>
      <c r="C2609" t="s">
        <v>1654</v>
      </c>
      <c r="D2609" t="s">
        <v>1670</v>
      </c>
      <c r="E2609" t="s">
        <v>1217</v>
      </c>
      <c r="F2609" t="s">
        <v>1218</v>
      </c>
      <c r="G2609">
        <v>666</v>
      </c>
    </row>
    <row r="2610" spans="1:7" x14ac:dyDescent="0.3">
      <c r="A2610" t="s">
        <v>866</v>
      </c>
      <c r="B2610" t="s">
        <v>873</v>
      </c>
      <c r="C2610" t="s">
        <v>1654</v>
      </c>
      <c r="D2610" t="s">
        <v>1671</v>
      </c>
      <c r="E2610" t="s">
        <v>1217</v>
      </c>
      <c r="F2610" t="s">
        <v>1218</v>
      </c>
      <c r="G2610">
        <v>674</v>
      </c>
    </row>
    <row r="2611" spans="1:7" x14ac:dyDescent="0.3">
      <c r="A2611" t="s">
        <v>866</v>
      </c>
      <c r="B2611" t="s">
        <v>873</v>
      </c>
      <c r="C2611" t="s">
        <v>1654</v>
      </c>
      <c r="D2611" t="s">
        <v>1672</v>
      </c>
      <c r="E2611" t="s">
        <v>1217</v>
      </c>
      <c r="F2611" t="s">
        <v>1218</v>
      </c>
      <c r="G2611">
        <v>670</v>
      </c>
    </row>
    <row r="2612" spans="1:7" x14ac:dyDescent="0.3">
      <c r="A2612" t="s">
        <v>866</v>
      </c>
      <c r="B2612" t="s">
        <v>873</v>
      </c>
      <c r="C2612" t="s">
        <v>1654</v>
      </c>
      <c r="D2612" t="s">
        <v>1673</v>
      </c>
      <c r="E2612" t="s">
        <v>1217</v>
      </c>
      <c r="F2612" t="s">
        <v>1218</v>
      </c>
      <c r="G2612">
        <v>670</v>
      </c>
    </row>
    <row r="2613" spans="1:7" x14ac:dyDescent="0.3">
      <c r="A2613" t="s">
        <v>866</v>
      </c>
      <c r="B2613" t="s">
        <v>873</v>
      </c>
      <c r="C2613" t="s">
        <v>1654</v>
      </c>
      <c r="D2613" t="s">
        <v>1674</v>
      </c>
      <c r="E2613" t="s">
        <v>1217</v>
      </c>
      <c r="F2613" t="s">
        <v>1218</v>
      </c>
      <c r="G2613">
        <v>674</v>
      </c>
    </row>
    <row r="2614" spans="1:7" x14ac:dyDescent="0.3">
      <c r="A2614" t="s">
        <v>866</v>
      </c>
      <c r="B2614" t="s">
        <v>873</v>
      </c>
      <c r="C2614" t="s">
        <v>1654</v>
      </c>
      <c r="D2614" t="s">
        <v>5355</v>
      </c>
      <c r="E2614" t="s">
        <v>4788</v>
      </c>
      <c r="F2614" t="s">
        <v>4789</v>
      </c>
      <c r="G2614">
        <v>559.6</v>
      </c>
    </row>
    <row r="2615" spans="1:7" x14ac:dyDescent="0.3">
      <c r="A2615" t="s">
        <v>866</v>
      </c>
      <c r="B2615" t="s">
        <v>873</v>
      </c>
      <c r="C2615" t="s">
        <v>1654</v>
      </c>
      <c r="D2615" t="s">
        <v>5356</v>
      </c>
      <c r="E2615" t="s">
        <v>4788</v>
      </c>
      <c r="F2615" t="s">
        <v>4789</v>
      </c>
      <c r="G2615">
        <v>561.20000000000005</v>
      </c>
    </row>
    <row r="2616" spans="1:7" x14ac:dyDescent="0.3">
      <c r="A2616" t="s">
        <v>866</v>
      </c>
      <c r="B2616" t="s">
        <v>873</v>
      </c>
      <c r="C2616" t="s">
        <v>1654</v>
      </c>
      <c r="D2616" t="s">
        <v>5357</v>
      </c>
      <c r="E2616" t="s">
        <v>4788</v>
      </c>
      <c r="F2616" t="s">
        <v>4789</v>
      </c>
      <c r="G2616">
        <v>557.70000000000005</v>
      </c>
    </row>
    <row r="2617" spans="1:7" x14ac:dyDescent="0.3">
      <c r="A2617" t="s">
        <v>866</v>
      </c>
      <c r="B2617" t="s">
        <v>873</v>
      </c>
      <c r="C2617" t="s">
        <v>1654</v>
      </c>
      <c r="D2617" t="s">
        <v>5358</v>
      </c>
      <c r="E2617" t="s">
        <v>4788</v>
      </c>
      <c r="F2617" t="s">
        <v>4789</v>
      </c>
      <c r="G2617">
        <v>565.20000000000005</v>
      </c>
    </row>
    <row r="2618" spans="1:7" x14ac:dyDescent="0.3">
      <c r="A2618" t="s">
        <v>866</v>
      </c>
      <c r="B2618" t="s">
        <v>873</v>
      </c>
      <c r="C2618" t="s">
        <v>1654</v>
      </c>
      <c r="D2618" t="s">
        <v>5359</v>
      </c>
      <c r="E2618" t="s">
        <v>4788</v>
      </c>
      <c r="F2618" t="s">
        <v>4789</v>
      </c>
      <c r="G2618">
        <v>671.2</v>
      </c>
    </row>
    <row r="2619" spans="1:7" x14ac:dyDescent="0.3">
      <c r="A2619" t="s">
        <v>866</v>
      </c>
      <c r="B2619" t="s">
        <v>873</v>
      </c>
      <c r="C2619" t="s">
        <v>1654</v>
      </c>
      <c r="D2619" t="s">
        <v>5360</v>
      </c>
      <c r="E2619" t="s">
        <v>4788</v>
      </c>
      <c r="F2619" t="s">
        <v>4789</v>
      </c>
      <c r="G2619">
        <v>675.6</v>
      </c>
    </row>
    <row r="2620" spans="1:7" x14ac:dyDescent="0.3">
      <c r="A2620" t="s">
        <v>866</v>
      </c>
      <c r="B2620" t="s">
        <v>873</v>
      </c>
      <c r="C2620" t="s">
        <v>1654</v>
      </c>
      <c r="D2620" t="s">
        <v>5361</v>
      </c>
      <c r="E2620" t="s">
        <v>4788</v>
      </c>
      <c r="F2620" t="s">
        <v>4789</v>
      </c>
      <c r="G2620">
        <v>562.20000000000005</v>
      </c>
    </row>
    <row r="2621" spans="1:7" x14ac:dyDescent="0.3">
      <c r="A2621" t="s">
        <v>866</v>
      </c>
      <c r="B2621" t="s">
        <v>873</v>
      </c>
      <c r="C2621" t="s">
        <v>1654</v>
      </c>
      <c r="D2621" t="s">
        <v>5362</v>
      </c>
      <c r="E2621" t="s">
        <v>4788</v>
      </c>
      <c r="F2621" t="s">
        <v>4789</v>
      </c>
      <c r="G2621">
        <v>673.3</v>
      </c>
    </row>
    <row r="2622" spans="1:7" x14ac:dyDescent="0.3">
      <c r="A2622" t="s">
        <v>866</v>
      </c>
      <c r="B2622" t="s">
        <v>873</v>
      </c>
      <c r="C2622" t="s">
        <v>1654</v>
      </c>
      <c r="D2622" t="s">
        <v>5363</v>
      </c>
      <c r="E2622" t="s">
        <v>4788</v>
      </c>
      <c r="F2622" t="s">
        <v>4789</v>
      </c>
      <c r="G2622">
        <v>676.6</v>
      </c>
    </row>
    <row r="2623" spans="1:7" x14ac:dyDescent="0.3">
      <c r="A2623" t="s">
        <v>866</v>
      </c>
      <c r="B2623" t="s">
        <v>873</v>
      </c>
      <c r="C2623" t="s">
        <v>6171</v>
      </c>
      <c r="D2623" t="s">
        <v>6166</v>
      </c>
      <c r="E2623" t="s">
        <v>6168</v>
      </c>
      <c r="F2623" t="s">
        <v>6169</v>
      </c>
      <c r="G2623">
        <v>1724</v>
      </c>
    </row>
    <row r="2624" spans="1:7" x14ac:dyDescent="0.3">
      <c r="A2624" t="s">
        <v>866</v>
      </c>
      <c r="B2624" t="s">
        <v>873</v>
      </c>
      <c r="C2624" t="s">
        <v>2975</v>
      </c>
      <c r="D2624" t="s">
        <v>3592</v>
      </c>
      <c r="E2624" t="s">
        <v>206</v>
      </c>
      <c r="F2624" t="s">
        <v>207</v>
      </c>
      <c r="G2624">
        <v>3.2</v>
      </c>
    </row>
    <row r="2625" spans="1:7" x14ac:dyDescent="0.3">
      <c r="A2625" t="s">
        <v>866</v>
      </c>
      <c r="B2625" t="s">
        <v>873</v>
      </c>
      <c r="C2625" t="s">
        <v>2975</v>
      </c>
      <c r="D2625" t="s">
        <v>3595</v>
      </c>
      <c r="E2625" t="s">
        <v>4785</v>
      </c>
      <c r="F2625" t="s">
        <v>4786</v>
      </c>
      <c r="G2625">
        <v>1.6</v>
      </c>
    </row>
    <row r="2626" spans="1:7" x14ac:dyDescent="0.3">
      <c r="A2626" t="s">
        <v>866</v>
      </c>
      <c r="B2626" t="s">
        <v>873</v>
      </c>
      <c r="C2626" t="s">
        <v>2975</v>
      </c>
      <c r="D2626" t="s">
        <v>3595</v>
      </c>
      <c r="E2626" t="s">
        <v>206</v>
      </c>
      <c r="F2626" t="s">
        <v>207</v>
      </c>
      <c r="G2626">
        <v>1.6</v>
      </c>
    </row>
    <row r="2627" spans="1:7" x14ac:dyDescent="0.3">
      <c r="A2627" t="s">
        <v>866</v>
      </c>
      <c r="B2627" t="s">
        <v>873</v>
      </c>
      <c r="C2627" t="s">
        <v>889</v>
      </c>
      <c r="D2627" t="s">
        <v>885</v>
      </c>
      <c r="E2627" t="s">
        <v>86</v>
      </c>
      <c r="F2627" t="s">
        <v>87</v>
      </c>
      <c r="G2627">
        <v>4.75</v>
      </c>
    </row>
    <row r="2628" spans="1:7" x14ac:dyDescent="0.3">
      <c r="A2628" t="s">
        <v>866</v>
      </c>
      <c r="B2628" t="s">
        <v>873</v>
      </c>
      <c r="C2628" t="s">
        <v>3576</v>
      </c>
      <c r="D2628" t="s">
        <v>5790</v>
      </c>
      <c r="E2628" t="s">
        <v>1077</v>
      </c>
      <c r="F2628" t="s">
        <v>1078</v>
      </c>
      <c r="G2628">
        <v>4.5629999999999997</v>
      </c>
    </row>
    <row r="2629" spans="1:7" x14ac:dyDescent="0.3">
      <c r="A2629" t="s">
        <v>866</v>
      </c>
      <c r="B2629" t="s">
        <v>873</v>
      </c>
      <c r="C2629" t="s">
        <v>3576</v>
      </c>
      <c r="D2629" t="s">
        <v>3573</v>
      </c>
      <c r="E2629" t="s">
        <v>1462</v>
      </c>
      <c r="F2629" t="s">
        <v>1463</v>
      </c>
      <c r="G2629">
        <v>2</v>
      </c>
    </row>
    <row r="2630" spans="1:7" x14ac:dyDescent="0.3">
      <c r="A2630" t="s">
        <v>866</v>
      </c>
      <c r="B2630" t="s">
        <v>873</v>
      </c>
      <c r="C2630" t="s">
        <v>3576</v>
      </c>
      <c r="D2630" t="s">
        <v>6144</v>
      </c>
      <c r="E2630" t="s">
        <v>1462</v>
      </c>
      <c r="F2630" t="s">
        <v>1463</v>
      </c>
      <c r="G2630">
        <v>3.9</v>
      </c>
    </row>
    <row r="2631" spans="1:7" x14ac:dyDescent="0.3">
      <c r="A2631" t="s">
        <v>866</v>
      </c>
      <c r="B2631" t="s">
        <v>873</v>
      </c>
      <c r="C2631" t="s">
        <v>6164</v>
      </c>
      <c r="D2631" t="s">
        <v>6159</v>
      </c>
      <c r="E2631" t="s">
        <v>6161</v>
      </c>
      <c r="F2631" t="s">
        <v>6162</v>
      </c>
      <c r="G2631">
        <v>202</v>
      </c>
    </row>
    <row r="2632" spans="1:7" x14ac:dyDescent="0.3">
      <c r="A2632" t="s">
        <v>866</v>
      </c>
      <c r="B2632" t="s">
        <v>873</v>
      </c>
      <c r="C2632" t="s">
        <v>4188</v>
      </c>
      <c r="D2632" t="s">
        <v>4181</v>
      </c>
      <c r="E2632" t="s">
        <v>4183</v>
      </c>
      <c r="F2632" t="s">
        <v>4184</v>
      </c>
      <c r="G2632">
        <v>513.5</v>
      </c>
    </row>
    <row r="2633" spans="1:7" x14ac:dyDescent="0.3">
      <c r="A2633" t="s">
        <v>866</v>
      </c>
      <c r="B2633" t="s">
        <v>873</v>
      </c>
      <c r="C2633" t="s">
        <v>337</v>
      </c>
      <c r="D2633" t="s">
        <v>2968</v>
      </c>
      <c r="E2633" t="s">
        <v>1852</v>
      </c>
      <c r="F2633" t="s">
        <v>1853</v>
      </c>
      <c r="G2633">
        <v>1.228</v>
      </c>
    </row>
    <row r="2634" spans="1:7" x14ac:dyDescent="0.3">
      <c r="A2634" t="s">
        <v>866</v>
      </c>
      <c r="B2634" t="s">
        <v>873</v>
      </c>
      <c r="C2634" t="s">
        <v>137</v>
      </c>
      <c r="D2634" t="s">
        <v>3710</v>
      </c>
      <c r="E2634" t="s">
        <v>3694</v>
      </c>
      <c r="F2634" t="s">
        <v>3695</v>
      </c>
      <c r="G2634">
        <v>83.8</v>
      </c>
    </row>
    <row r="2635" spans="1:7" x14ac:dyDescent="0.3">
      <c r="A2635" t="s">
        <v>866</v>
      </c>
      <c r="B2635" t="s">
        <v>873</v>
      </c>
      <c r="C2635" t="s">
        <v>4386</v>
      </c>
      <c r="D2635" t="s">
        <v>4382</v>
      </c>
      <c r="E2635" t="s">
        <v>1217</v>
      </c>
      <c r="F2635" t="s">
        <v>1218</v>
      </c>
      <c r="G2635">
        <v>4.78</v>
      </c>
    </row>
    <row r="2636" spans="1:7" x14ac:dyDescent="0.3">
      <c r="A2636" t="s">
        <v>866</v>
      </c>
      <c r="B2636" t="s">
        <v>873</v>
      </c>
      <c r="C2636" t="s">
        <v>4386</v>
      </c>
      <c r="D2636" t="s">
        <v>4387</v>
      </c>
      <c r="E2636" t="s">
        <v>1217</v>
      </c>
      <c r="F2636" t="s">
        <v>1218</v>
      </c>
      <c r="G2636">
        <v>4.92</v>
      </c>
    </row>
    <row r="2637" spans="1:7" x14ac:dyDescent="0.3">
      <c r="A2637" t="s">
        <v>866</v>
      </c>
      <c r="B2637" t="s">
        <v>873</v>
      </c>
      <c r="C2637" t="s">
        <v>4386</v>
      </c>
      <c r="D2637" t="s">
        <v>4388</v>
      </c>
      <c r="E2637" t="s">
        <v>1217</v>
      </c>
      <c r="F2637" t="s">
        <v>1218</v>
      </c>
      <c r="G2637">
        <v>4.83</v>
      </c>
    </row>
    <row r="2638" spans="1:7" x14ac:dyDescent="0.3">
      <c r="A2638" t="s">
        <v>866</v>
      </c>
      <c r="B2638" t="s">
        <v>873</v>
      </c>
      <c r="C2638" t="s">
        <v>4386</v>
      </c>
      <c r="D2638" t="s">
        <v>4390</v>
      </c>
      <c r="E2638" t="s">
        <v>1217</v>
      </c>
      <c r="F2638" t="s">
        <v>1218</v>
      </c>
      <c r="G2638">
        <v>4.88</v>
      </c>
    </row>
    <row r="2639" spans="1:7" x14ac:dyDescent="0.3">
      <c r="A2639" t="s">
        <v>866</v>
      </c>
      <c r="B2639" t="s">
        <v>873</v>
      </c>
      <c r="C2639" t="s">
        <v>3081</v>
      </c>
      <c r="D2639" t="s">
        <v>3077</v>
      </c>
      <c r="E2639" t="s">
        <v>1462</v>
      </c>
      <c r="F2639" t="s">
        <v>1463</v>
      </c>
      <c r="G2639">
        <v>8.64</v>
      </c>
    </row>
    <row r="2640" spans="1:7" x14ac:dyDescent="0.3">
      <c r="A2640" t="s">
        <v>866</v>
      </c>
      <c r="B2640" t="s">
        <v>873</v>
      </c>
      <c r="C2640" t="s">
        <v>3081</v>
      </c>
      <c r="D2640" t="s">
        <v>3718</v>
      </c>
      <c r="E2640" t="s">
        <v>1462</v>
      </c>
      <c r="F2640" t="s">
        <v>1463</v>
      </c>
      <c r="G2640">
        <v>8</v>
      </c>
    </row>
    <row r="2641" spans="1:7" x14ac:dyDescent="0.3">
      <c r="A2641" t="s">
        <v>866</v>
      </c>
      <c r="B2641" t="s">
        <v>873</v>
      </c>
      <c r="C2641" t="s">
        <v>3717</v>
      </c>
      <c r="D2641" t="s">
        <v>3713</v>
      </c>
      <c r="E2641" t="s">
        <v>3694</v>
      </c>
      <c r="F2641" t="s">
        <v>3695</v>
      </c>
      <c r="G2641">
        <v>83.6</v>
      </c>
    </row>
    <row r="2642" spans="1:7" x14ac:dyDescent="0.3">
      <c r="A2642" t="s">
        <v>866</v>
      </c>
      <c r="B2642" t="s">
        <v>873</v>
      </c>
      <c r="C2642" t="s">
        <v>2111</v>
      </c>
      <c r="D2642" t="s">
        <v>2108</v>
      </c>
      <c r="E2642" t="s">
        <v>1646</v>
      </c>
      <c r="F2642" t="s">
        <v>1647</v>
      </c>
      <c r="G2642">
        <v>0.4</v>
      </c>
    </row>
    <row r="2643" spans="1:7" x14ac:dyDescent="0.3">
      <c r="A2643" t="s">
        <v>866</v>
      </c>
      <c r="B2643" t="s">
        <v>873</v>
      </c>
      <c r="C2643" t="s">
        <v>4370</v>
      </c>
      <c r="D2643" t="s">
        <v>4364</v>
      </c>
      <c r="E2643" t="s">
        <v>4366</v>
      </c>
      <c r="F2643" t="s">
        <v>4367</v>
      </c>
      <c r="G2643">
        <v>878.5</v>
      </c>
    </row>
    <row r="2644" spans="1:7" x14ac:dyDescent="0.3">
      <c r="A2644" t="s">
        <v>866</v>
      </c>
      <c r="B2644" t="s">
        <v>873</v>
      </c>
      <c r="C2644" t="s">
        <v>4370</v>
      </c>
      <c r="D2644" t="s">
        <v>4371</v>
      </c>
      <c r="E2644" t="s">
        <v>4366</v>
      </c>
      <c r="F2644" t="s">
        <v>4367</v>
      </c>
      <c r="G2644">
        <v>886</v>
      </c>
    </row>
    <row r="2645" spans="1:7" x14ac:dyDescent="0.3">
      <c r="A2645" t="s">
        <v>866</v>
      </c>
      <c r="B2645" t="s">
        <v>873</v>
      </c>
      <c r="C2645" t="s">
        <v>4370</v>
      </c>
      <c r="D2645" t="s">
        <v>4372</v>
      </c>
      <c r="E2645" t="s">
        <v>4366</v>
      </c>
      <c r="F2645" t="s">
        <v>4367</v>
      </c>
      <c r="G2645">
        <v>895</v>
      </c>
    </row>
    <row r="2646" spans="1:7" x14ac:dyDescent="0.3">
      <c r="A2646" t="s">
        <v>866</v>
      </c>
      <c r="B2646" t="s">
        <v>873</v>
      </c>
      <c r="C2646" t="s">
        <v>4370</v>
      </c>
      <c r="D2646" t="s">
        <v>4373</v>
      </c>
      <c r="E2646" t="s">
        <v>4366</v>
      </c>
      <c r="F2646" t="s">
        <v>4367</v>
      </c>
      <c r="G2646">
        <v>1137</v>
      </c>
    </row>
    <row r="2647" spans="1:7" x14ac:dyDescent="0.3">
      <c r="A2647" t="s">
        <v>866</v>
      </c>
      <c r="B2647" t="s">
        <v>873</v>
      </c>
      <c r="C2647" t="s">
        <v>4370</v>
      </c>
      <c r="D2647" t="s">
        <v>4374</v>
      </c>
      <c r="E2647" t="s">
        <v>4366</v>
      </c>
      <c r="F2647" t="s">
        <v>4367</v>
      </c>
      <c r="G2647">
        <v>1140</v>
      </c>
    </row>
    <row r="2648" spans="1:7" x14ac:dyDescent="0.3">
      <c r="A2648" t="s">
        <v>866</v>
      </c>
      <c r="B2648" t="s">
        <v>873</v>
      </c>
      <c r="C2648" t="s">
        <v>4370</v>
      </c>
      <c r="D2648" t="s">
        <v>4375</v>
      </c>
      <c r="E2648" t="s">
        <v>4366</v>
      </c>
      <c r="F2648" t="s">
        <v>4367</v>
      </c>
      <c r="G2648">
        <v>1137</v>
      </c>
    </row>
    <row r="2649" spans="1:7" x14ac:dyDescent="0.3">
      <c r="A2649" t="s">
        <v>866</v>
      </c>
      <c r="B2649" t="s">
        <v>873</v>
      </c>
      <c r="C2649" t="s">
        <v>4370</v>
      </c>
      <c r="D2649" t="s">
        <v>4376</v>
      </c>
      <c r="E2649" t="s">
        <v>4366</v>
      </c>
      <c r="F2649" t="s">
        <v>4367</v>
      </c>
      <c r="G2649">
        <v>1147</v>
      </c>
    </row>
    <row r="2650" spans="1:7" x14ac:dyDescent="0.3">
      <c r="A2650" t="s">
        <v>866</v>
      </c>
      <c r="B2650" t="s">
        <v>873</v>
      </c>
      <c r="C2650" t="s">
        <v>3703</v>
      </c>
      <c r="D2650" t="s">
        <v>3698</v>
      </c>
      <c r="E2650" t="s">
        <v>3694</v>
      </c>
      <c r="F2650" t="s">
        <v>3695</v>
      </c>
      <c r="G2650">
        <v>700</v>
      </c>
    </row>
    <row r="2651" spans="1:7" x14ac:dyDescent="0.3">
      <c r="A2651" t="s">
        <v>866</v>
      </c>
      <c r="B2651" t="s">
        <v>873</v>
      </c>
      <c r="C2651" t="s">
        <v>3709</v>
      </c>
      <c r="D2651" t="s">
        <v>3705</v>
      </c>
      <c r="E2651" t="s">
        <v>3694</v>
      </c>
      <c r="F2651" t="s">
        <v>3695</v>
      </c>
      <c r="G2651">
        <v>548.29999999999995</v>
      </c>
    </row>
    <row r="2652" spans="1:7" x14ac:dyDescent="0.3">
      <c r="A2652" t="s">
        <v>866</v>
      </c>
      <c r="B2652" t="s">
        <v>873</v>
      </c>
      <c r="C2652" t="s">
        <v>1594</v>
      </c>
      <c r="D2652" t="s">
        <v>3685</v>
      </c>
      <c r="E2652" t="s">
        <v>1646</v>
      </c>
      <c r="F2652" t="s">
        <v>1647</v>
      </c>
      <c r="G2652">
        <v>17.600000000000001</v>
      </c>
    </row>
    <row r="2653" spans="1:7" x14ac:dyDescent="0.3">
      <c r="A2653" t="s">
        <v>866</v>
      </c>
      <c r="B2653" t="s">
        <v>873</v>
      </c>
      <c r="C2653" t="s">
        <v>1594</v>
      </c>
      <c r="D2653" t="s">
        <v>3688</v>
      </c>
      <c r="E2653" t="s">
        <v>1646</v>
      </c>
      <c r="F2653" t="s">
        <v>1647</v>
      </c>
      <c r="G2653">
        <v>4.3</v>
      </c>
    </row>
    <row r="2654" spans="1:7" x14ac:dyDescent="0.3">
      <c r="A2654" t="s">
        <v>866</v>
      </c>
      <c r="B2654" t="s">
        <v>873</v>
      </c>
      <c r="C2654" t="s">
        <v>2093</v>
      </c>
      <c r="D2654" t="s">
        <v>2087</v>
      </c>
      <c r="E2654" t="s">
        <v>2089</v>
      </c>
      <c r="F2654" t="s">
        <v>2090</v>
      </c>
      <c r="G2654">
        <v>3.11</v>
      </c>
    </row>
    <row r="2655" spans="1:7" x14ac:dyDescent="0.3">
      <c r="A2655" t="s">
        <v>866</v>
      </c>
      <c r="B2655" t="s">
        <v>873</v>
      </c>
      <c r="C2655" t="s">
        <v>2093</v>
      </c>
      <c r="D2655" t="s">
        <v>5791</v>
      </c>
      <c r="E2655" t="s">
        <v>2450</v>
      </c>
      <c r="F2655" t="s">
        <v>2451</v>
      </c>
      <c r="G2655">
        <v>2.5</v>
      </c>
    </row>
    <row r="2656" spans="1:7" x14ac:dyDescent="0.3">
      <c r="A2656" t="s">
        <v>866</v>
      </c>
      <c r="B2656" t="s">
        <v>873</v>
      </c>
      <c r="C2656" t="s">
        <v>2093</v>
      </c>
      <c r="D2656" t="s">
        <v>5791</v>
      </c>
      <c r="E2656" t="s">
        <v>2089</v>
      </c>
      <c r="F2656" t="s">
        <v>2090</v>
      </c>
      <c r="G2656">
        <v>2.5</v>
      </c>
    </row>
    <row r="2657" spans="1:7" x14ac:dyDescent="0.3">
      <c r="A2657" t="s">
        <v>866</v>
      </c>
      <c r="B2657" t="s">
        <v>873</v>
      </c>
      <c r="C2657" t="s">
        <v>2093</v>
      </c>
      <c r="D2657" t="s">
        <v>2448</v>
      </c>
      <c r="E2657" t="s">
        <v>2450</v>
      </c>
      <c r="F2657" t="s">
        <v>2451</v>
      </c>
      <c r="G2657">
        <v>0.65900000000000003</v>
      </c>
    </row>
    <row r="2658" spans="1:7" x14ac:dyDescent="0.3">
      <c r="A2658" t="s">
        <v>866</v>
      </c>
      <c r="B2658" t="s">
        <v>873</v>
      </c>
      <c r="C2658" t="s">
        <v>2093</v>
      </c>
      <c r="D2658" t="s">
        <v>2453</v>
      </c>
      <c r="E2658" t="s">
        <v>2450</v>
      </c>
      <c r="F2658" t="s">
        <v>2451</v>
      </c>
      <c r="G2658">
        <v>62.545999999999999</v>
      </c>
    </row>
    <row r="2659" spans="1:7" x14ac:dyDescent="0.3">
      <c r="A2659" t="s">
        <v>866</v>
      </c>
      <c r="B2659" t="s">
        <v>873</v>
      </c>
      <c r="C2659" t="s">
        <v>2099</v>
      </c>
      <c r="D2659" t="s">
        <v>2094</v>
      </c>
      <c r="E2659" t="s">
        <v>2450</v>
      </c>
      <c r="F2659" t="s">
        <v>2451</v>
      </c>
      <c r="G2659">
        <v>0.85</v>
      </c>
    </row>
    <row r="2660" spans="1:7" x14ac:dyDescent="0.3">
      <c r="A2660" t="s">
        <v>866</v>
      </c>
      <c r="B2660" t="s">
        <v>873</v>
      </c>
      <c r="C2660" t="s">
        <v>2099</v>
      </c>
      <c r="D2660" t="s">
        <v>2094</v>
      </c>
      <c r="E2660" t="s">
        <v>2089</v>
      </c>
      <c r="F2660" t="s">
        <v>2090</v>
      </c>
      <c r="G2660">
        <v>0.85</v>
      </c>
    </row>
    <row r="2661" spans="1:7" x14ac:dyDescent="0.3">
      <c r="A2661" t="s">
        <v>866</v>
      </c>
      <c r="B2661" t="s">
        <v>873</v>
      </c>
      <c r="C2661" t="s">
        <v>2099</v>
      </c>
      <c r="D2661" t="s">
        <v>2246</v>
      </c>
      <c r="E2661" t="s">
        <v>2450</v>
      </c>
      <c r="F2661" t="s">
        <v>2451</v>
      </c>
      <c r="G2661">
        <v>3.5</v>
      </c>
    </row>
    <row r="2662" spans="1:7" x14ac:dyDescent="0.3">
      <c r="A2662" t="s">
        <v>866</v>
      </c>
      <c r="B2662" t="s">
        <v>873</v>
      </c>
      <c r="C2662" t="s">
        <v>2099</v>
      </c>
      <c r="D2662" t="s">
        <v>2246</v>
      </c>
      <c r="E2662" t="s">
        <v>2089</v>
      </c>
      <c r="F2662" t="s">
        <v>2090</v>
      </c>
      <c r="G2662">
        <v>3.5</v>
      </c>
    </row>
    <row r="2663" spans="1:7" x14ac:dyDescent="0.3">
      <c r="A2663" t="s">
        <v>866</v>
      </c>
      <c r="B2663" t="s">
        <v>873</v>
      </c>
      <c r="C2663" t="s">
        <v>2099</v>
      </c>
      <c r="D2663" t="s">
        <v>2248</v>
      </c>
      <c r="E2663" t="s">
        <v>2450</v>
      </c>
      <c r="F2663" t="s">
        <v>2451</v>
      </c>
      <c r="G2663">
        <v>0.37</v>
      </c>
    </row>
    <row r="2664" spans="1:7" x14ac:dyDescent="0.3">
      <c r="A2664" t="s">
        <v>866</v>
      </c>
      <c r="B2664" t="s">
        <v>873</v>
      </c>
      <c r="C2664" t="s">
        <v>2099</v>
      </c>
      <c r="D2664" t="s">
        <v>2248</v>
      </c>
      <c r="E2664" t="s">
        <v>2089</v>
      </c>
      <c r="F2664" t="s">
        <v>2090</v>
      </c>
      <c r="G2664">
        <v>0.37</v>
      </c>
    </row>
    <row r="2665" spans="1:7" x14ac:dyDescent="0.3">
      <c r="A2665" t="s">
        <v>866</v>
      </c>
      <c r="B2665" t="s">
        <v>873</v>
      </c>
      <c r="C2665" t="s">
        <v>2099</v>
      </c>
      <c r="D2665" t="s">
        <v>5341</v>
      </c>
      <c r="E2665" t="s">
        <v>2450</v>
      </c>
      <c r="F2665" t="s">
        <v>2451</v>
      </c>
      <c r="G2665">
        <v>2.5499999999999998</v>
      </c>
    </row>
    <row r="2666" spans="1:7" x14ac:dyDescent="0.3">
      <c r="A2666" t="s">
        <v>866</v>
      </c>
      <c r="B2666" t="s">
        <v>873</v>
      </c>
      <c r="C2666" t="s">
        <v>2099</v>
      </c>
      <c r="D2666" t="s">
        <v>5344</v>
      </c>
      <c r="E2666" t="s">
        <v>2450</v>
      </c>
      <c r="F2666" t="s">
        <v>2451</v>
      </c>
      <c r="G2666">
        <v>3.3</v>
      </c>
    </row>
    <row r="2667" spans="1:7" x14ac:dyDescent="0.3">
      <c r="A2667" t="s">
        <v>866</v>
      </c>
      <c r="B2667" t="s">
        <v>873</v>
      </c>
      <c r="C2667" t="s">
        <v>4784</v>
      </c>
      <c r="D2667" t="s">
        <v>4780</v>
      </c>
      <c r="E2667" t="s">
        <v>1646</v>
      </c>
      <c r="F2667" t="s">
        <v>1647</v>
      </c>
      <c r="G2667">
        <v>112.3</v>
      </c>
    </row>
    <row r="2668" spans="1:7" x14ac:dyDescent="0.3">
      <c r="A2668" t="s">
        <v>866</v>
      </c>
      <c r="B2668" t="s">
        <v>873</v>
      </c>
      <c r="C2668" t="s">
        <v>1650</v>
      </c>
      <c r="D2668" t="s">
        <v>1644</v>
      </c>
      <c r="E2668" t="s">
        <v>1646</v>
      </c>
      <c r="F2668" t="s">
        <v>1647</v>
      </c>
      <c r="G2668">
        <v>220.4</v>
      </c>
    </row>
    <row r="2669" spans="1:7" x14ac:dyDescent="0.3">
      <c r="A2669" t="s">
        <v>866</v>
      </c>
      <c r="B2669" t="s">
        <v>873</v>
      </c>
      <c r="C2669" t="s">
        <v>2105</v>
      </c>
      <c r="D2669" t="s">
        <v>2101</v>
      </c>
      <c r="E2669" t="s">
        <v>2450</v>
      </c>
      <c r="F2669" t="s">
        <v>2451</v>
      </c>
      <c r="G2669">
        <v>0.85</v>
      </c>
    </row>
    <row r="2670" spans="1:7" x14ac:dyDescent="0.3">
      <c r="A2670" t="s">
        <v>866</v>
      </c>
      <c r="B2670" t="s">
        <v>873</v>
      </c>
      <c r="C2670" t="s">
        <v>2105</v>
      </c>
      <c r="D2670" t="s">
        <v>2101</v>
      </c>
      <c r="E2670" t="s">
        <v>2089</v>
      </c>
      <c r="F2670" t="s">
        <v>2090</v>
      </c>
      <c r="G2670">
        <v>0.85</v>
      </c>
    </row>
    <row r="2671" spans="1:7" x14ac:dyDescent="0.3">
      <c r="A2671" t="s">
        <v>866</v>
      </c>
      <c r="B2671" t="s">
        <v>873</v>
      </c>
      <c r="C2671" t="s">
        <v>5339</v>
      </c>
      <c r="D2671" t="s">
        <v>5333</v>
      </c>
      <c r="E2671" t="s">
        <v>5335</v>
      </c>
      <c r="F2671" t="s">
        <v>5336</v>
      </c>
      <c r="G2671">
        <v>21.9</v>
      </c>
    </row>
    <row r="2672" spans="1:7" x14ac:dyDescent="0.3">
      <c r="A2672" t="s">
        <v>866</v>
      </c>
      <c r="B2672" t="s">
        <v>873</v>
      </c>
      <c r="C2672" t="s">
        <v>250</v>
      </c>
      <c r="D2672" t="s">
        <v>4776</v>
      </c>
      <c r="E2672" t="s">
        <v>1077</v>
      </c>
      <c r="F2672" t="s">
        <v>1078</v>
      </c>
      <c r="G2672">
        <v>1.4610000000000001</v>
      </c>
    </row>
    <row r="2673" spans="1:7" x14ac:dyDescent="0.3">
      <c r="A2673" t="s">
        <v>866</v>
      </c>
      <c r="B2673" t="s">
        <v>873</v>
      </c>
      <c r="C2673" t="s">
        <v>250</v>
      </c>
      <c r="D2673" t="s">
        <v>3577</v>
      </c>
      <c r="E2673" t="s">
        <v>3579</v>
      </c>
      <c r="F2673" t="s">
        <v>3580</v>
      </c>
      <c r="G2673">
        <v>3.5630000000000002</v>
      </c>
    </row>
    <row r="2674" spans="1:7" x14ac:dyDescent="0.3">
      <c r="A2674" t="s">
        <v>866</v>
      </c>
      <c r="B2674" t="s">
        <v>873</v>
      </c>
      <c r="C2674" t="s">
        <v>250</v>
      </c>
      <c r="D2674" t="s">
        <v>4790</v>
      </c>
      <c r="E2674" t="s">
        <v>1462</v>
      </c>
      <c r="F2674" t="s">
        <v>1463</v>
      </c>
      <c r="G2674">
        <v>1</v>
      </c>
    </row>
    <row r="2675" spans="1:7" x14ac:dyDescent="0.3">
      <c r="A2675" t="s">
        <v>866</v>
      </c>
      <c r="B2675" t="s">
        <v>873</v>
      </c>
      <c r="C2675" t="s">
        <v>250</v>
      </c>
      <c r="D2675" t="s">
        <v>1675</v>
      </c>
      <c r="E2675" t="s">
        <v>1462</v>
      </c>
      <c r="F2675" t="s">
        <v>1463</v>
      </c>
      <c r="G2675">
        <v>0.63700000000000001</v>
      </c>
    </row>
    <row r="2676" spans="1:7" x14ac:dyDescent="0.3">
      <c r="A2676" t="s">
        <v>866</v>
      </c>
      <c r="B2676" t="s">
        <v>873</v>
      </c>
      <c r="C2676" t="s">
        <v>3571</v>
      </c>
      <c r="D2676" t="s">
        <v>3567</v>
      </c>
      <c r="E2676" t="s">
        <v>3513</v>
      </c>
      <c r="F2676" t="s">
        <v>3514</v>
      </c>
      <c r="G2676">
        <v>17.062999999999999</v>
      </c>
    </row>
    <row r="2677" spans="1:7" x14ac:dyDescent="0.3">
      <c r="A2677" t="s">
        <v>866</v>
      </c>
      <c r="B2677" t="s">
        <v>873</v>
      </c>
      <c r="C2677" t="s">
        <v>3586</v>
      </c>
      <c r="D2677" t="s">
        <v>3582</v>
      </c>
      <c r="E2677" t="s">
        <v>1462</v>
      </c>
      <c r="F2677" t="s">
        <v>1463</v>
      </c>
      <c r="G2677">
        <v>2.1429999999999998</v>
      </c>
    </row>
    <row r="2678" spans="1:7" x14ac:dyDescent="0.3">
      <c r="A2678" t="s">
        <v>866</v>
      </c>
      <c r="B2678" t="s">
        <v>873</v>
      </c>
      <c r="C2678" t="s">
        <v>3813</v>
      </c>
      <c r="D2678" t="s">
        <v>3807</v>
      </c>
      <c r="E2678" t="s">
        <v>3809</v>
      </c>
      <c r="F2678" t="s">
        <v>3810</v>
      </c>
      <c r="G2678">
        <v>6</v>
      </c>
    </row>
    <row r="2679" spans="1:7" x14ac:dyDescent="0.3">
      <c r="A2679" t="s">
        <v>866</v>
      </c>
      <c r="B2679" t="s">
        <v>873</v>
      </c>
      <c r="C2679" t="s">
        <v>5330</v>
      </c>
      <c r="D2679" t="s">
        <v>5788</v>
      </c>
      <c r="E2679" t="s">
        <v>4671</v>
      </c>
      <c r="F2679" t="s">
        <v>4672</v>
      </c>
      <c r="G2679">
        <v>3</v>
      </c>
    </row>
    <row r="2680" spans="1:7" x14ac:dyDescent="0.3">
      <c r="A2680" t="s">
        <v>866</v>
      </c>
      <c r="B2680" t="s">
        <v>873</v>
      </c>
      <c r="C2680" t="s">
        <v>5330</v>
      </c>
      <c r="D2680" t="s">
        <v>5789</v>
      </c>
      <c r="E2680" t="s">
        <v>4671</v>
      </c>
      <c r="F2680" t="s">
        <v>4672</v>
      </c>
      <c r="G2680">
        <v>3</v>
      </c>
    </row>
    <row r="2681" spans="1:7" x14ac:dyDescent="0.3">
      <c r="A2681" t="s">
        <v>866</v>
      </c>
      <c r="B2681" t="s">
        <v>873</v>
      </c>
      <c r="C2681" t="s">
        <v>5330</v>
      </c>
      <c r="D2681" t="s">
        <v>5325</v>
      </c>
      <c r="E2681" t="s">
        <v>1217</v>
      </c>
      <c r="F2681" t="s">
        <v>1218</v>
      </c>
      <c r="G2681">
        <v>12.43</v>
      </c>
    </row>
    <row r="2682" spans="1:7" x14ac:dyDescent="0.3">
      <c r="A2682" t="s">
        <v>866</v>
      </c>
      <c r="B2682" t="s">
        <v>873</v>
      </c>
      <c r="C2682" t="s">
        <v>5330</v>
      </c>
      <c r="D2682" t="s">
        <v>5331</v>
      </c>
      <c r="E2682" t="s">
        <v>1217</v>
      </c>
      <c r="F2682" t="s">
        <v>1218</v>
      </c>
      <c r="G2682">
        <v>12.45</v>
      </c>
    </row>
    <row r="2683" spans="1:7" x14ac:dyDescent="0.3">
      <c r="A2683" t="s">
        <v>866</v>
      </c>
      <c r="B2683" t="s">
        <v>873</v>
      </c>
      <c r="C2683" t="s">
        <v>5330</v>
      </c>
      <c r="D2683" t="s">
        <v>6145</v>
      </c>
      <c r="E2683" t="s">
        <v>4671</v>
      </c>
      <c r="F2683" t="s">
        <v>4672</v>
      </c>
      <c r="G2683">
        <v>9</v>
      </c>
    </row>
    <row r="2684" spans="1:7" x14ac:dyDescent="0.3">
      <c r="A2684" t="s">
        <v>866</v>
      </c>
      <c r="B2684" t="s">
        <v>873</v>
      </c>
      <c r="C2684" t="s">
        <v>5330</v>
      </c>
      <c r="D2684" t="s">
        <v>6146</v>
      </c>
      <c r="E2684" t="s">
        <v>4671</v>
      </c>
      <c r="F2684" t="s">
        <v>4672</v>
      </c>
      <c r="G2684">
        <v>9</v>
      </c>
    </row>
    <row r="2685" spans="1:7" x14ac:dyDescent="0.3">
      <c r="A2685" t="s">
        <v>866</v>
      </c>
      <c r="B2685" t="s">
        <v>873</v>
      </c>
      <c r="C2685" t="s">
        <v>5371</v>
      </c>
      <c r="D2685" t="s">
        <v>6152</v>
      </c>
      <c r="E2685" t="s">
        <v>4559</v>
      </c>
      <c r="F2685" t="s">
        <v>4560</v>
      </c>
      <c r="G2685">
        <v>110</v>
      </c>
    </row>
    <row r="2686" spans="1:7" x14ac:dyDescent="0.3">
      <c r="A2686" t="s">
        <v>866</v>
      </c>
      <c r="B2686" t="s">
        <v>873</v>
      </c>
      <c r="C2686" t="s">
        <v>5371</v>
      </c>
      <c r="D2686" t="s">
        <v>5797</v>
      </c>
      <c r="E2686" t="s">
        <v>4559</v>
      </c>
      <c r="F2686" t="s">
        <v>4560</v>
      </c>
      <c r="G2686">
        <v>114.8</v>
      </c>
    </row>
    <row r="2687" spans="1:7" x14ac:dyDescent="0.3">
      <c r="A2687" t="s">
        <v>866</v>
      </c>
      <c r="B2687" t="s">
        <v>873</v>
      </c>
      <c r="C2687" t="s">
        <v>5371</v>
      </c>
      <c r="D2687" t="s">
        <v>5799</v>
      </c>
      <c r="E2687" t="s">
        <v>4559</v>
      </c>
      <c r="F2687" t="s">
        <v>4560</v>
      </c>
      <c r="G2687">
        <v>114.8</v>
      </c>
    </row>
    <row r="2688" spans="1:7" x14ac:dyDescent="0.3">
      <c r="A2688" t="s">
        <v>866</v>
      </c>
      <c r="B2688" t="s">
        <v>873</v>
      </c>
      <c r="C2688" t="s">
        <v>5371</v>
      </c>
      <c r="D2688" t="s">
        <v>6154</v>
      </c>
      <c r="E2688" t="s">
        <v>4559</v>
      </c>
      <c r="F2688" t="s">
        <v>4560</v>
      </c>
      <c r="G2688">
        <v>120</v>
      </c>
    </row>
    <row r="2689" spans="1:7" x14ac:dyDescent="0.3">
      <c r="A2689" t="s">
        <v>866</v>
      </c>
      <c r="B2689" t="s">
        <v>873</v>
      </c>
      <c r="C2689" t="s">
        <v>5371</v>
      </c>
      <c r="D2689" t="s">
        <v>5800</v>
      </c>
      <c r="E2689" t="s">
        <v>4559</v>
      </c>
      <c r="F2689" t="s">
        <v>4560</v>
      </c>
      <c r="G2689">
        <v>125.6</v>
      </c>
    </row>
    <row r="2690" spans="1:7" x14ac:dyDescent="0.3">
      <c r="A2690" t="s">
        <v>866</v>
      </c>
      <c r="B2690" t="s">
        <v>873</v>
      </c>
      <c r="C2690" t="s">
        <v>5371</v>
      </c>
      <c r="D2690" t="s">
        <v>5802</v>
      </c>
      <c r="E2690" t="s">
        <v>4559</v>
      </c>
      <c r="F2690" t="s">
        <v>4560</v>
      </c>
      <c r="G2690">
        <v>122.2</v>
      </c>
    </row>
    <row r="2691" spans="1:7" x14ac:dyDescent="0.3">
      <c r="A2691" t="s">
        <v>866</v>
      </c>
      <c r="B2691" t="s">
        <v>873</v>
      </c>
      <c r="C2691" t="s">
        <v>5371</v>
      </c>
      <c r="D2691" t="s">
        <v>5367</v>
      </c>
      <c r="E2691" t="s">
        <v>1324</v>
      </c>
      <c r="F2691" t="s">
        <v>1325</v>
      </c>
      <c r="G2691">
        <v>115.9</v>
      </c>
    </row>
    <row r="2692" spans="1:7" x14ac:dyDescent="0.3">
      <c r="A2692" t="s">
        <v>866</v>
      </c>
      <c r="B2692" t="s">
        <v>873</v>
      </c>
      <c r="C2692" t="s">
        <v>5371</v>
      </c>
      <c r="D2692" t="s">
        <v>5374</v>
      </c>
      <c r="E2692" t="s">
        <v>1324</v>
      </c>
      <c r="F2692" t="s">
        <v>1325</v>
      </c>
      <c r="G2692">
        <v>117.5</v>
      </c>
    </row>
    <row r="2693" spans="1:7" x14ac:dyDescent="0.3">
      <c r="A2693" t="s">
        <v>866</v>
      </c>
      <c r="B2693" t="s">
        <v>873</v>
      </c>
      <c r="C2693" t="s">
        <v>5371</v>
      </c>
      <c r="D2693" t="s">
        <v>5375</v>
      </c>
      <c r="E2693" t="s">
        <v>1324</v>
      </c>
      <c r="F2693" t="s">
        <v>1325</v>
      </c>
      <c r="G2693">
        <v>122.7</v>
      </c>
    </row>
    <row r="2694" spans="1:7" x14ac:dyDescent="0.3">
      <c r="A2694" t="s">
        <v>866</v>
      </c>
      <c r="B2694" t="s">
        <v>873</v>
      </c>
      <c r="C2694" t="s">
        <v>5371</v>
      </c>
      <c r="D2694" t="s">
        <v>5378</v>
      </c>
      <c r="E2694" t="s">
        <v>1324</v>
      </c>
      <c r="F2694" t="s">
        <v>1325</v>
      </c>
      <c r="G2694">
        <v>121.1</v>
      </c>
    </row>
    <row r="2695" spans="1:7" x14ac:dyDescent="0.3">
      <c r="A2695" t="s">
        <v>866</v>
      </c>
      <c r="B2695" t="s">
        <v>873</v>
      </c>
      <c r="C2695" t="s">
        <v>5810</v>
      </c>
      <c r="D2695" t="s">
        <v>5806</v>
      </c>
      <c r="E2695" t="s">
        <v>3561</v>
      </c>
      <c r="F2695" t="s">
        <v>3562</v>
      </c>
      <c r="G2695">
        <v>15.16</v>
      </c>
    </row>
    <row r="2696" spans="1:7" x14ac:dyDescent="0.3">
      <c r="A2696" t="s">
        <v>866</v>
      </c>
      <c r="B2696" t="s">
        <v>873</v>
      </c>
      <c r="C2696" t="s">
        <v>6682</v>
      </c>
      <c r="D2696" t="s">
        <v>4777</v>
      </c>
      <c r="E2696" t="s">
        <v>1646</v>
      </c>
      <c r="F2696" t="s">
        <v>1647</v>
      </c>
      <c r="G2696">
        <v>40.9</v>
      </c>
    </row>
    <row r="2697" spans="1:7" x14ac:dyDescent="0.3">
      <c r="A2697" t="s">
        <v>866</v>
      </c>
      <c r="B2697" t="s">
        <v>873</v>
      </c>
      <c r="C2697" t="s">
        <v>6682</v>
      </c>
      <c r="D2697" t="s">
        <v>3689</v>
      </c>
      <c r="E2697" t="s">
        <v>1646</v>
      </c>
      <c r="F2697" t="s">
        <v>1647</v>
      </c>
      <c r="G2697">
        <v>24.7</v>
      </c>
    </row>
    <row r="2698" spans="1:7" x14ac:dyDescent="0.3">
      <c r="A2698" t="s">
        <v>866</v>
      </c>
      <c r="B2698" t="s">
        <v>1277</v>
      </c>
      <c r="C2698" t="s">
        <v>1318</v>
      </c>
      <c r="D2698" t="s">
        <v>1313</v>
      </c>
      <c r="E2698" t="s">
        <v>1077</v>
      </c>
      <c r="F2698" t="s">
        <v>1078</v>
      </c>
      <c r="G2698">
        <v>1.35</v>
      </c>
    </row>
    <row r="2699" spans="1:7" x14ac:dyDescent="0.3">
      <c r="A2699" t="s">
        <v>866</v>
      </c>
      <c r="B2699" t="s">
        <v>1277</v>
      </c>
      <c r="C2699" t="s">
        <v>1318</v>
      </c>
      <c r="D2699" t="s">
        <v>2245</v>
      </c>
      <c r="E2699" t="s">
        <v>1462</v>
      </c>
      <c r="F2699" t="s">
        <v>1463</v>
      </c>
      <c r="G2699">
        <v>1.976</v>
      </c>
    </row>
    <row r="2700" spans="1:7" x14ac:dyDescent="0.3">
      <c r="A2700" t="s">
        <v>866</v>
      </c>
      <c r="B2700" t="s">
        <v>1277</v>
      </c>
      <c r="C2700" t="s">
        <v>242</v>
      </c>
      <c r="D2700" t="s">
        <v>3051</v>
      </c>
      <c r="E2700" t="s">
        <v>192</v>
      </c>
      <c r="F2700" t="s">
        <v>193</v>
      </c>
      <c r="G2700">
        <v>3.5</v>
      </c>
    </row>
    <row r="2701" spans="1:7" x14ac:dyDescent="0.3">
      <c r="A2701" t="s">
        <v>866</v>
      </c>
      <c r="B2701" t="s">
        <v>1277</v>
      </c>
      <c r="C2701" t="s">
        <v>2345</v>
      </c>
      <c r="D2701" t="s">
        <v>2340</v>
      </c>
      <c r="E2701" t="s">
        <v>1275</v>
      </c>
      <c r="F2701" t="s">
        <v>1276</v>
      </c>
      <c r="G2701">
        <v>1093</v>
      </c>
    </row>
    <row r="2702" spans="1:7" x14ac:dyDescent="0.3">
      <c r="A2702" t="s">
        <v>866</v>
      </c>
      <c r="B2702" t="s">
        <v>1277</v>
      </c>
      <c r="C2702" t="s">
        <v>2345</v>
      </c>
      <c r="D2702" t="s">
        <v>2771</v>
      </c>
      <c r="E2702" t="s">
        <v>1275</v>
      </c>
      <c r="F2702" t="s">
        <v>1276</v>
      </c>
      <c r="G2702">
        <v>1076</v>
      </c>
    </row>
    <row r="2703" spans="1:7" x14ac:dyDescent="0.3">
      <c r="A2703" t="s">
        <v>866</v>
      </c>
      <c r="B2703" t="s">
        <v>1277</v>
      </c>
      <c r="C2703" t="s">
        <v>4757</v>
      </c>
      <c r="D2703" t="s">
        <v>4753</v>
      </c>
      <c r="E2703" t="s">
        <v>1678</v>
      </c>
      <c r="F2703" t="s">
        <v>1679</v>
      </c>
      <c r="G2703">
        <v>706.9</v>
      </c>
    </row>
    <row r="2704" spans="1:7" x14ac:dyDescent="0.3">
      <c r="A2704" t="s">
        <v>866</v>
      </c>
      <c r="B2704" t="s">
        <v>1277</v>
      </c>
      <c r="C2704" t="s">
        <v>4726</v>
      </c>
      <c r="D2704" t="s">
        <v>6009</v>
      </c>
      <c r="E2704" t="s">
        <v>1275</v>
      </c>
      <c r="F2704" t="s">
        <v>1276</v>
      </c>
      <c r="G2704">
        <v>515.29999999999995</v>
      </c>
    </row>
    <row r="2705" spans="1:7" x14ac:dyDescent="0.3">
      <c r="A2705" t="s">
        <v>866</v>
      </c>
      <c r="B2705" t="s">
        <v>1277</v>
      </c>
      <c r="C2705" t="s">
        <v>4726</v>
      </c>
      <c r="D2705" t="s">
        <v>6011</v>
      </c>
      <c r="E2705" t="s">
        <v>1275</v>
      </c>
      <c r="F2705" t="s">
        <v>1276</v>
      </c>
      <c r="G2705">
        <v>517.70000000000005</v>
      </c>
    </row>
    <row r="2706" spans="1:7" x14ac:dyDescent="0.3">
      <c r="A2706" t="s">
        <v>866</v>
      </c>
      <c r="B2706" t="s">
        <v>1277</v>
      </c>
      <c r="C2706" t="s">
        <v>4726</v>
      </c>
      <c r="D2706" t="s">
        <v>4722</v>
      </c>
      <c r="E2706" t="s">
        <v>1896</v>
      </c>
      <c r="F2706" t="s">
        <v>1897</v>
      </c>
      <c r="G2706">
        <v>601.29999999999995</v>
      </c>
    </row>
    <row r="2707" spans="1:7" x14ac:dyDescent="0.3">
      <c r="A2707" t="s">
        <v>866</v>
      </c>
      <c r="B2707" t="s">
        <v>1277</v>
      </c>
      <c r="C2707" t="s">
        <v>4726</v>
      </c>
      <c r="D2707" t="s">
        <v>4728</v>
      </c>
      <c r="E2707" t="s">
        <v>1896</v>
      </c>
      <c r="F2707" t="s">
        <v>1897</v>
      </c>
      <c r="G2707">
        <v>630.79999999999995</v>
      </c>
    </row>
    <row r="2708" spans="1:7" x14ac:dyDescent="0.3">
      <c r="A2708" t="s">
        <v>866</v>
      </c>
      <c r="B2708" t="s">
        <v>1277</v>
      </c>
      <c r="C2708" t="s">
        <v>4726</v>
      </c>
      <c r="D2708" t="s">
        <v>6013</v>
      </c>
      <c r="E2708" t="s">
        <v>1275</v>
      </c>
      <c r="F2708" t="s">
        <v>1276</v>
      </c>
      <c r="G2708">
        <v>522.9</v>
      </c>
    </row>
    <row r="2709" spans="1:7" x14ac:dyDescent="0.3">
      <c r="A2709" t="s">
        <v>866</v>
      </c>
      <c r="B2709" t="s">
        <v>1277</v>
      </c>
      <c r="C2709" t="s">
        <v>4726</v>
      </c>
      <c r="D2709" t="s">
        <v>6014</v>
      </c>
      <c r="E2709" t="s">
        <v>1275</v>
      </c>
      <c r="F2709" t="s">
        <v>1276</v>
      </c>
      <c r="G2709">
        <v>508.5</v>
      </c>
    </row>
    <row r="2710" spans="1:7" x14ac:dyDescent="0.3">
      <c r="A2710" t="s">
        <v>866</v>
      </c>
      <c r="B2710" t="s">
        <v>1277</v>
      </c>
      <c r="C2710" t="s">
        <v>4726</v>
      </c>
      <c r="D2710" t="s">
        <v>4729</v>
      </c>
      <c r="E2710" t="s">
        <v>1896</v>
      </c>
      <c r="F2710" t="s">
        <v>1897</v>
      </c>
      <c r="G2710">
        <v>595</v>
      </c>
    </row>
    <row r="2711" spans="1:7" x14ac:dyDescent="0.3">
      <c r="A2711" t="s">
        <v>866</v>
      </c>
      <c r="B2711" t="s">
        <v>1277</v>
      </c>
      <c r="C2711" t="s">
        <v>4726</v>
      </c>
      <c r="D2711" t="s">
        <v>4731</v>
      </c>
      <c r="E2711" t="s">
        <v>1896</v>
      </c>
      <c r="F2711" t="s">
        <v>1897</v>
      </c>
      <c r="G2711">
        <v>626.1</v>
      </c>
    </row>
    <row r="2712" spans="1:7" x14ac:dyDescent="0.3">
      <c r="A2712" t="s">
        <v>866</v>
      </c>
      <c r="B2712" t="s">
        <v>1277</v>
      </c>
      <c r="C2712" t="s">
        <v>4726</v>
      </c>
      <c r="D2712" t="s">
        <v>4733</v>
      </c>
      <c r="E2712" t="s">
        <v>1896</v>
      </c>
      <c r="F2712" t="s">
        <v>1897</v>
      </c>
      <c r="G2712">
        <v>594.29999999999995</v>
      </c>
    </row>
    <row r="2713" spans="1:7" x14ac:dyDescent="0.3">
      <c r="A2713" t="s">
        <v>866</v>
      </c>
      <c r="B2713" t="s">
        <v>1277</v>
      </c>
      <c r="C2713" t="s">
        <v>4726</v>
      </c>
      <c r="D2713" t="s">
        <v>6023</v>
      </c>
      <c r="E2713" t="s">
        <v>1275</v>
      </c>
      <c r="F2713" t="s">
        <v>1276</v>
      </c>
      <c r="G2713">
        <v>503.4</v>
      </c>
    </row>
    <row r="2714" spans="1:7" x14ac:dyDescent="0.3">
      <c r="A2714" t="s">
        <v>866</v>
      </c>
      <c r="B2714" t="s">
        <v>1277</v>
      </c>
      <c r="C2714" t="s">
        <v>4726</v>
      </c>
      <c r="D2714" t="s">
        <v>4737</v>
      </c>
      <c r="E2714" t="s">
        <v>1896</v>
      </c>
      <c r="F2714" t="s">
        <v>1897</v>
      </c>
      <c r="G2714">
        <v>596</v>
      </c>
    </row>
    <row r="2715" spans="1:7" x14ac:dyDescent="0.3">
      <c r="A2715" t="s">
        <v>866</v>
      </c>
      <c r="B2715" t="s">
        <v>1277</v>
      </c>
      <c r="C2715" t="s">
        <v>6020</v>
      </c>
      <c r="D2715" t="s">
        <v>6016</v>
      </c>
      <c r="E2715" t="s">
        <v>1275</v>
      </c>
      <c r="F2715" t="s">
        <v>1276</v>
      </c>
      <c r="G2715">
        <v>503.8</v>
      </c>
    </row>
    <row r="2716" spans="1:7" x14ac:dyDescent="0.3">
      <c r="A2716" t="s">
        <v>866</v>
      </c>
      <c r="B2716" t="s">
        <v>1277</v>
      </c>
      <c r="C2716" t="s">
        <v>3878</v>
      </c>
      <c r="D2716" t="s">
        <v>3874</v>
      </c>
      <c r="E2716" t="s">
        <v>1896</v>
      </c>
      <c r="F2716" t="s">
        <v>1897</v>
      </c>
      <c r="G2716">
        <v>262</v>
      </c>
    </row>
    <row r="2717" spans="1:7" x14ac:dyDescent="0.3">
      <c r="A2717" t="s">
        <v>866</v>
      </c>
      <c r="B2717" t="s">
        <v>1277</v>
      </c>
      <c r="C2717" t="s">
        <v>5183</v>
      </c>
      <c r="D2717" t="s">
        <v>5178</v>
      </c>
      <c r="E2717" t="s">
        <v>5180</v>
      </c>
      <c r="F2717" t="s">
        <v>5181</v>
      </c>
      <c r="G2717">
        <v>637.70000000000005</v>
      </c>
    </row>
    <row r="2718" spans="1:7" x14ac:dyDescent="0.3">
      <c r="A2718" t="s">
        <v>866</v>
      </c>
      <c r="B2718" t="s">
        <v>1277</v>
      </c>
      <c r="C2718" t="s">
        <v>5183</v>
      </c>
      <c r="D2718" t="s">
        <v>5185</v>
      </c>
      <c r="E2718" t="s">
        <v>5180</v>
      </c>
      <c r="F2718" t="s">
        <v>5181</v>
      </c>
      <c r="G2718">
        <v>610.79999999999995</v>
      </c>
    </row>
    <row r="2719" spans="1:7" x14ac:dyDescent="0.3">
      <c r="A2719" t="s">
        <v>866</v>
      </c>
      <c r="B2719" t="s">
        <v>1277</v>
      </c>
      <c r="C2719" t="s">
        <v>5183</v>
      </c>
      <c r="D2719" t="s">
        <v>5186</v>
      </c>
      <c r="E2719" t="s">
        <v>5180</v>
      </c>
      <c r="F2719" t="s">
        <v>5181</v>
      </c>
      <c r="G2719">
        <v>652.20000000000005</v>
      </c>
    </row>
    <row r="2720" spans="1:7" x14ac:dyDescent="0.3">
      <c r="A2720" t="s">
        <v>866</v>
      </c>
      <c r="B2720" t="s">
        <v>1277</v>
      </c>
      <c r="C2720" t="s">
        <v>5183</v>
      </c>
      <c r="D2720" t="s">
        <v>5188</v>
      </c>
      <c r="E2720" t="s">
        <v>5180</v>
      </c>
      <c r="F2720" t="s">
        <v>5181</v>
      </c>
      <c r="G2720">
        <v>632.6</v>
      </c>
    </row>
    <row r="2721" spans="1:7" x14ac:dyDescent="0.3">
      <c r="A2721" t="s">
        <v>866</v>
      </c>
      <c r="B2721" t="s">
        <v>1277</v>
      </c>
      <c r="C2721" t="s">
        <v>5183</v>
      </c>
      <c r="D2721" t="s">
        <v>5190</v>
      </c>
      <c r="E2721" t="s">
        <v>5180</v>
      </c>
      <c r="F2721" t="s">
        <v>5181</v>
      </c>
      <c r="G2721">
        <v>603.4</v>
      </c>
    </row>
    <row r="2722" spans="1:7" x14ac:dyDescent="0.3">
      <c r="A2722" t="s">
        <v>866</v>
      </c>
      <c r="B2722" t="s">
        <v>1277</v>
      </c>
      <c r="C2722" t="s">
        <v>5183</v>
      </c>
      <c r="D2722" t="s">
        <v>5191</v>
      </c>
      <c r="E2722" t="s">
        <v>5180</v>
      </c>
      <c r="F2722" t="s">
        <v>5181</v>
      </c>
      <c r="G2722">
        <v>648</v>
      </c>
    </row>
    <row r="2723" spans="1:7" x14ac:dyDescent="0.3">
      <c r="A2723" t="s">
        <v>866</v>
      </c>
      <c r="B2723" t="s">
        <v>1277</v>
      </c>
      <c r="C2723" t="s">
        <v>5183</v>
      </c>
      <c r="D2723" t="s">
        <v>5192</v>
      </c>
      <c r="E2723" t="s">
        <v>5180</v>
      </c>
      <c r="F2723" t="s">
        <v>5181</v>
      </c>
      <c r="G2723">
        <v>584</v>
      </c>
    </row>
    <row r="2724" spans="1:7" x14ac:dyDescent="0.3">
      <c r="A2724" t="s">
        <v>866</v>
      </c>
      <c r="B2724" t="s">
        <v>1277</v>
      </c>
      <c r="C2724" t="s">
        <v>5183</v>
      </c>
      <c r="D2724" t="s">
        <v>5195</v>
      </c>
      <c r="E2724" t="s">
        <v>5180</v>
      </c>
      <c r="F2724" t="s">
        <v>5181</v>
      </c>
      <c r="G2724">
        <v>601.29999999999995</v>
      </c>
    </row>
    <row r="2725" spans="1:7" x14ac:dyDescent="0.3">
      <c r="A2725" t="s">
        <v>866</v>
      </c>
      <c r="B2725" t="s">
        <v>1277</v>
      </c>
      <c r="C2725" t="s">
        <v>5183</v>
      </c>
      <c r="D2725" t="s">
        <v>5196</v>
      </c>
      <c r="E2725" t="s">
        <v>5180</v>
      </c>
      <c r="F2725" t="s">
        <v>5181</v>
      </c>
      <c r="G2725">
        <v>584.4</v>
      </c>
    </row>
    <row r="2726" spans="1:7" x14ac:dyDescent="0.3">
      <c r="A2726" t="s">
        <v>866</v>
      </c>
      <c r="B2726" t="s">
        <v>1277</v>
      </c>
      <c r="C2726" t="s">
        <v>5183</v>
      </c>
      <c r="D2726" t="s">
        <v>5198</v>
      </c>
      <c r="E2726" t="s">
        <v>5180</v>
      </c>
      <c r="F2726" t="s">
        <v>5181</v>
      </c>
      <c r="G2726">
        <v>600.6</v>
      </c>
    </row>
    <row r="2727" spans="1:7" x14ac:dyDescent="0.3">
      <c r="A2727" t="s">
        <v>866</v>
      </c>
      <c r="B2727" t="s">
        <v>1277</v>
      </c>
      <c r="C2727" t="s">
        <v>2323</v>
      </c>
      <c r="D2727" t="s">
        <v>4293</v>
      </c>
      <c r="E2727" t="s">
        <v>1896</v>
      </c>
      <c r="F2727" t="s">
        <v>1897</v>
      </c>
      <c r="G2727">
        <v>636.70000000000005</v>
      </c>
    </row>
    <row r="2728" spans="1:7" x14ac:dyDescent="0.3">
      <c r="A2728" t="s">
        <v>866</v>
      </c>
      <c r="B2728" t="s">
        <v>1277</v>
      </c>
      <c r="C2728" t="s">
        <v>2323</v>
      </c>
      <c r="D2728" t="s">
        <v>2319</v>
      </c>
      <c r="E2728" t="s">
        <v>1275</v>
      </c>
      <c r="F2728" t="s">
        <v>1276</v>
      </c>
      <c r="G2728">
        <v>478</v>
      </c>
    </row>
    <row r="2729" spans="1:7" x14ac:dyDescent="0.3">
      <c r="A2729" t="s">
        <v>866</v>
      </c>
      <c r="B2729" t="s">
        <v>1277</v>
      </c>
      <c r="C2729" t="s">
        <v>2323</v>
      </c>
      <c r="D2729" t="s">
        <v>4052</v>
      </c>
      <c r="E2729" t="s">
        <v>1896</v>
      </c>
      <c r="F2729" t="s">
        <v>1897</v>
      </c>
      <c r="G2729">
        <v>548.9</v>
      </c>
    </row>
    <row r="2730" spans="1:7" x14ac:dyDescent="0.3">
      <c r="A2730" t="s">
        <v>866</v>
      </c>
      <c r="B2730" t="s">
        <v>1277</v>
      </c>
      <c r="C2730" t="s">
        <v>2323</v>
      </c>
      <c r="D2730" t="s">
        <v>2765</v>
      </c>
      <c r="E2730" t="s">
        <v>1275</v>
      </c>
      <c r="F2730" t="s">
        <v>1276</v>
      </c>
      <c r="G2730">
        <v>550</v>
      </c>
    </row>
    <row r="2731" spans="1:7" x14ac:dyDescent="0.3">
      <c r="A2731" t="s">
        <v>866</v>
      </c>
      <c r="B2731" t="s">
        <v>1277</v>
      </c>
      <c r="C2731" t="s">
        <v>2323</v>
      </c>
      <c r="D2731" t="s">
        <v>4163</v>
      </c>
      <c r="E2731" t="s">
        <v>1275</v>
      </c>
      <c r="F2731" t="s">
        <v>1276</v>
      </c>
      <c r="G2731">
        <v>560.5</v>
      </c>
    </row>
    <row r="2732" spans="1:7" x14ac:dyDescent="0.3">
      <c r="A2732" t="s">
        <v>866</v>
      </c>
      <c r="B2732" t="s">
        <v>1277</v>
      </c>
      <c r="C2732" t="s">
        <v>1280</v>
      </c>
      <c r="D2732" t="s">
        <v>1546</v>
      </c>
      <c r="E2732" t="s">
        <v>1275</v>
      </c>
      <c r="F2732" t="s">
        <v>1276</v>
      </c>
      <c r="G2732">
        <v>308</v>
      </c>
    </row>
    <row r="2733" spans="1:7" x14ac:dyDescent="0.3">
      <c r="A2733" t="s">
        <v>866</v>
      </c>
      <c r="B2733" t="s">
        <v>1277</v>
      </c>
      <c r="C2733" t="s">
        <v>1280</v>
      </c>
      <c r="D2733" t="s">
        <v>1273</v>
      </c>
      <c r="E2733" t="s">
        <v>1275</v>
      </c>
      <c r="F2733" t="s">
        <v>1276</v>
      </c>
      <c r="G2733">
        <v>280.5</v>
      </c>
    </row>
    <row r="2734" spans="1:7" x14ac:dyDescent="0.3">
      <c r="A2734" t="s">
        <v>866</v>
      </c>
      <c r="B2734" t="s">
        <v>1277</v>
      </c>
      <c r="C2734" t="s">
        <v>1280</v>
      </c>
      <c r="D2734" t="s">
        <v>5171</v>
      </c>
      <c r="E2734" t="s">
        <v>1275</v>
      </c>
      <c r="F2734" t="s">
        <v>1276</v>
      </c>
      <c r="G2734">
        <v>280</v>
      </c>
    </row>
    <row r="2735" spans="1:7" x14ac:dyDescent="0.3">
      <c r="A2735" t="s">
        <v>866</v>
      </c>
      <c r="B2735" t="s">
        <v>1277</v>
      </c>
      <c r="C2735" t="s">
        <v>2769</v>
      </c>
      <c r="D2735" t="s">
        <v>4053</v>
      </c>
      <c r="E2735" t="s">
        <v>1896</v>
      </c>
      <c r="F2735" t="s">
        <v>1897</v>
      </c>
      <c r="G2735">
        <v>887.9</v>
      </c>
    </row>
    <row r="2736" spans="1:7" x14ac:dyDescent="0.3">
      <c r="A2736" t="s">
        <v>866</v>
      </c>
      <c r="B2736" t="s">
        <v>1277</v>
      </c>
      <c r="C2736" t="s">
        <v>2769</v>
      </c>
      <c r="D2736" t="s">
        <v>2766</v>
      </c>
      <c r="E2736" t="s">
        <v>1275</v>
      </c>
      <c r="F2736" t="s">
        <v>1276</v>
      </c>
      <c r="G2736">
        <v>1225</v>
      </c>
    </row>
    <row r="2737" spans="1:7" x14ac:dyDescent="0.3">
      <c r="A2737" t="s">
        <v>866</v>
      </c>
      <c r="B2737" t="s">
        <v>1277</v>
      </c>
      <c r="C2737" t="s">
        <v>2769</v>
      </c>
      <c r="D2737" t="s">
        <v>4164</v>
      </c>
      <c r="E2737" t="s">
        <v>1896</v>
      </c>
      <c r="F2737" t="s">
        <v>1897</v>
      </c>
      <c r="G2737">
        <v>1273.0999999999999</v>
      </c>
    </row>
    <row r="2738" spans="1:7" x14ac:dyDescent="0.3">
      <c r="A2738" t="s">
        <v>866</v>
      </c>
      <c r="B2738" t="s">
        <v>1277</v>
      </c>
      <c r="C2738" t="s">
        <v>5165</v>
      </c>
      <c r="D2738" t="s">
        <v>5685</v>
      </c>
      <c r="E2738" t="s">
        <v>5686</v>
      </c>
      <c r="F2738" t="s">
        <v>5687</v>
      </c>
      <c r="G2738">
        <v>202.3</v>
      </c>
    </row>
    <row r="2739" spans="1:7" x14ac:dyDescent="0.3">
      <c r="A2739" t="s">
        <v>866</v>
      </c>
      <c r="B2739" t="s">
        <v>1277</v>
      </c>
      <c r="C2739" t="s">
        <v>5165</v>
      </c>
      <c r="D2739" t="s">
        <v>6007</v>
      </c>
      <c r="E2739" t="s">
        <v>5686</v>
      </c>
      <c r="F2739" t="s">
        <v>5687</v>
      </c>
      <c r="G2739">
        <v>226.8</v>
      </c>
    </row>
    <row r="2740" spans="1:7" x14ac:dyDescent="0.3">
      <c r="A2740" t="s">
        <v>866</v>
      </c>
      <c r="B2740" t="s">
        <v>1277</v>
      </c>
      <c r="C2740" t="s">
        <v>5165</v>
      </c>
      <c r="D2740" t="s">
        <v>5161</v>
      </c>
      <c r="E2740" t="s">
        <v>891</v>
      </c>
      <c r="F2740" t="s">
        <v>892</v>
      </c>
      <c r="G2740">
        <v>240</v>
      </c>
    </row>
    <row r="2741" spans="1:7" x14ac:dyDescent="0.3">
      <c r="A2741" t="s">
        <v>866</v>
      </c>
      <c r="B2741" t="s">
        <v>1277</v>
      </c>
      <c r="C2741" t="s">
        <v>2339</v>
      </c>
      <c r="D2741" t="s">
        <v>6031</v>
      </c>
      <c r="E2741" t="s">
        <v>1472</v>
      </c>
      <c r="F2741" t="s">
        <v>1473</v>
      </c>
      <c r="G2741">
        <v>343.6</v>
      </c>
    </row>
    <row r="2742" spans="1:7" x14ac:dyDescent="0.3">
      <c r="A2742" t="s">
        <v>866</v>
      </c>
      <c r="B2742" t="s">
        <v>1277</v>
      </c>
      <c r="C2742" t="s">
        <v>2339</v>
      </c>
      <c r="D2742" t="s">
        <v>6035</v>
      </c>
      <c r="E2742" t="s">
        <v>1472</v>
      </c>
      <c r="F2742" t="s">
        <v>1473</v>
      </c>
      <c r="G2742">
        <v>343.4</v>
      </c>
    </row>
    <row r="2743" spans="1:7" x14ac:dyDescent="0.3">
      <c r="A2743" t="s">
        <v>866</v>
      </c>
      <c r="B2743" t="s">
        <v>1277</v>
      </c>
      <c r="C2743" t="s">
        <v>2339</v>
      </c>
      <c r="D2743" t="s">
        <v>2336</v>
      </c>
      <c r="E2743" t="s">
        <v>1919</v>
      </c>
      <c r="F2743" t="s">
        <v>1920</v>
      </c>
      <c r="G2743">
        <v>368</v>
      </c>
    </row>
    <row r="2744" spans="1:7" x14ac:dyDescent="0.3">
      <c r="A2744" t="s">
        <v>866</v>
      </c>
      <c r="B2744" t="s">
        <v>1277</v>
      </c>
      <c r="C2744" t="s">
        <v>2339</v>
      </c>
      <c r="D2744" t="s">
        <v>2352</v>
      </c>
      <c r="E2744" t="s">
        <v>1919</v>
      </c>
      <c r="F2744" t="s">
        <v>1920</v>
      </c>
      <c r="G2744">
        <v>368</v>
      </c>
    </row>
    <row r="2745" spans="1:7" x14ac:dyDescent="0.3">
      <c r="A2745" t="s">
        <v>866</v>
      </c>
      <c r="B2745" t="s">
        <v>1277</v>
      </c>
      <c r="C2745" t="s">
        <v>1923</v>
      </c>
      <c r="D2745" t="s">
        <v>1917</v>
      </c>
      <c r="E2745" t="s">
        <v>1919</v>
      </c>
      <c r="F2745" t="s">
        <v>1920</v>
      </c>
      <c r="G2745">
        <v>181.5</v>
      </c>
    </row>
    <row r="2746" spans="1:7" x14ac:dyDescent="0.3">
      <c r="A2746" t="s">
        <v>866</v>
      </c>
      <c r="B2746" t="s">
        <v>1277</v>
      </c>
      <c r="C2746" t="s">
        <v>1923</v>
      </c>
      <c r="D2746" t="s">
        <v>3869</v>
      </c>
      <c r="E2746" t="s">
        <v>1919</v>
      </c>
      <c r="F2746" t="s">
        <v>1920</v>
      </c>
      <c r="G2746">
        <v>203.7</v>
      </c>
    </row>
    <row r="2747" spans="1:7" x14ac:dyDescent="0.3">
      <c r="A2747" t="s">
        <v>866</v>
      </c>
      <c r="B2747" t="s">
        <v>1277</v>
      </c>
      <c r="C2747" t="s">
        <v>1923</v>
      </c>
      <c r="D2747" t="s">
        <v>4153</v>
      </c>
      <c r="E2747" t="s">
        <v>1472</v>
      </c>
      <c r="F2747" t="s">
        <v>1473</v>
      </c>
      <c r="G2747">
        <v>232.5</v>
      </c>
    </row>
    <row r="2748" spans="1:7" x14ac:dyDescent="0.3">
      <c r="A2748" t="s">
        <v>866</v>
      </c>
      <c r="B2748" t="s">
        <v>1277</v>
      </c>
      <c r="C2748" t="s">
        <v>2764</v>
      </c>
      <c r="D2748" t="s">
        <v>2761</v>
      </c>
      <c r="E2748" t="s">
        <v>86</v>
      </c>
      <c r="F2748" t="s">
        <v>87</v>
      </c>
      <c r="G2748">
        <v>6</v>
      </c>
    </row>
    <row r="2749" spans="1:7" x14ac:dyDescent="0.3">
      <c r="A2749" t="s">
        <v>866</v>
      </c>
      <c r="B2749" t="s">
        <v>1277</v>
      </c>
      <c r="C2749" t="s">
        <v>2764</v>
      </c>
      <c r="D2749" t="s">
        <v>3553</v>
      </c>
      <c r="E2749" t="s">
        <v>86</v>
      </c>
      <c r="F2749" t="s">
        <v>87</v>
      </c>
      <c r="G2749">
        <v>4.37</v>
      </c>
    </row>
    <row r="2750" spans="1:7" x14ac:dyDescent="0.3">
      <c r="A2750" t="s">
        <v>866</v>
      </c>
      <c r="B2750" t="s">
        <v>1277</v>
      </c>
      <c r="C2750" t="s">
        <v>2764</v>
      </c>
      <c r="D2750" t="s">
        <v>5199</v>
      </c>
      <c r="E2750" t="s">
        <v>86</v>
      </c>
      <c r="F2750" t="s">
        <v>87</v>
      </c>
      <c r="G2750">
        <v>4.42</v>
      </c>
    </row>
    <row r="2751" spans="1:7" x14ac:dyDescent="0.3">
      <c r="A2751" t="s">
        <v>866</v>
      </c>
      <c r="B2751" t="s">
        <v>1277</v>
      </c>
      <c r="C2751" t="s">
        <v>1267</v>
      </c>
      <c r="D2751" t="s">
        <v>1547</v>
      </c>
      <c r="E2751" t="s">
        <v>1261</v>
      </c>
      <c r="F2751" t="s">
        <v>1262</v>
      </c>
      <c r="G2751">
        <v>348.4</v>
      </c>
    </row>
    <row r="2752" spans="1:7" x14ac:dyDescent="0.3">
      <c r="A2752" t="s">
        <v>866</v>
      </c>
      <c r="B2752" t="s">
        <v>1277</v>
      </c>
      <c r="C2752" t="s">
        <v>1267</v>
      </c>
      <c r="D2752" t="s">
        <v>1548</v>
      </c>
      <c r="E2752" t="s">
        <v>1261</v>
      </c>
      <c r="F2752" t="s">
        <v>1262</v>
      </c>
      <c r="G2752">
        <v>348.4</v>
      </c>
    </row>
    <row r="2753" spans="1:7" x14ac:dyDescent="0.3">
      <c r="A2753" t="s">
        <v>866</v>
      </c>
      <c r="B2753" t="s">
        <v>1277</v>
      </c>
      <c r="C2753" t="s">
        <v>1267</v>
      </c>
      <c r="D2753" t="s">
        <v>1924</v>
      </c>
      <c r="E2753" t="s">
        <v>1261</v>
      </c>
      <c r="F2753" t="s">
        <v>1262</v>
      </c>
      <c r="G2753">
        <v>467</v>
      </c>
    </row>
    <row r="2754" spans="1:7" x14ac:dyDescent="0.3">
      <c r="A2754" t="s">
        <v>866</v>
      </c>
      <c r="B2754" t="s">
        <v>1277</v>
      </c>
      <c r="C2754" t="s">
        <v>1267</v>
      </c>
      <c r="D2754" t="s">
        <v>5173</v>
      </c>
      <c r="E2754" t="s">
        <v>1261</v>
      </c>
      <c r="F2754" t="s">
        <v>1262</v>
      </c>
      <c r="G2754">
        <v>350</v>
      </c>
    </row>
    <row r="2755" spans="1:7" x14ac:dyDescent="0.3">
      <c r="A2755" t="s">
        <v>866</v>
      </c>
      <c r="B2755" t="s">
        <v>1277</v>
      </c>
      <c r="C2755" t="s">
        <v>1267</v>
      </c>
      <c r="D2755" t="s">
        <v>5175</v>
      </c>
      <c r="E2755" t="s">
        <v>1261</v>
      </c>
      <c r="F2755" t="s">
        <v>1262</v>
      </c>
      <c r="G2755">
        <v>348</v>
      </c>
    </row>
    <row r="2756" spans="1:7" x14ac:dyDescent="0.3">
      <c r="A2756" t="s">
        <v>866</v>
      </c>
      <c r="B2756" t="s">
        <v>1277</v>
      </c>
      <c r="C2756" t="s">
        <v>1267</v>
      </c>
      <c r="D2756" t="s">
        <v>1549</v>
      </c>
      <c r="E2756" t="s">
        <v>1261</v>
      </c>
      <c r="F2756" t="s">
        <v>1262</v>
      </c>
      <c r="G2756">
        <v>348.4</v>
      </c>
    </row>
    <row r="2757" spans="1:7" x14ac:dyDescent="0.3">
      <c r="A2757" t="s">
        <v>866</v>
      </c>
      <c r="B2757" t="s">
        <v>1277</v>
      </c>
      <c r="C2757" t="s">
        <v>1267</v>
      </c>
      <c r="D2757" t="s">
        <v>1550</v>
      </c>
      <c r="E2757" t="s">
        <v>1261</v>
      </c>
      <c r="F2757" t="s">
        <v>1262</v>
      </c>
      <c r="G2757">
        <v>348.4</v>
      </c>
    </row>
    <row r="2758" spans="1:7" x14ac:dyDescent="0.3">
      <c r="A2758" t="s">
        <v>866</v>
      </c>
      <c r="B2758" t="s">
        <v>1277</v>
      </c>
      <c r="C2758" t="s">
        <v>1267</v>
      </c>
      <c r="D2758" t="s">
        <v>1926</v>
      </c>
      <c r="E2758" t="s">
        <v>1261</v>
      </c>
      <c r="F2758" t="s">
        <v>1262</v>
      </c>
      <c r="G2758">
        <v>467</v>
      </c>
    </row>
    <row r="2759" spans="1:7" x14ac:dyDescent="0.3">
      <c r="A2759" t="s">
        <v>866</v>
      </c>
      <c r="B2759" t="s">
        <v>1277</v>
      </c>
      <c r="C2759" t="s">
        <v>1267</v>
      </c>
      <c r="D2759" t="s">
        <v>5176</v>
      </c>
      <c r="E2759" t="s">
        <v>1261</v>
      </c>
      <c r="F2759" t="s">
        <v>1262</v>
      </c>
      <c r="G2759">
        <v>350</v>
      </c>
    </row>
    <row r="2760" spans="1:7" x14ac:dyDescent="0.3">
      <c r="A2760" t="s">
        <v>866</v>
      </c>
      <c r="B2760" t="s">
        <v>1277</v>
      </c>
      <c r="C2760" t="s">
        <v>1267</v>
      </c>
      <c r="D2760" t="s">
        <v>5177</v>
      </c>
      <c r="E2760" t="s">
        <v>1261</v>
      </c>
      <c r="F2760" t="s">
        <v>1262</v>
      </c>
      <c r="G2760">
        <v>348</v>
      </c>
    </row>
    <row r="2761" spans="1:7" x14ac:dyDescent="0.3">
      <c r="A2761" t="s">
        <v>866</v>
      </c>
      <c r="B2761" t="s">
        <v>1277</v>
      </c>
      <c r="C2761" t="s">
        <v>6030</v>
      </c>
      <c r="D2761" t="s">
        <v>6027</v>
      </c>
      <c r="E2761" t="s">
        <v>3809</v>
      </c>
      <c r="F2761" t="s">
        <v>3810</v>
      </c>
      <c r="G2761">
        <v>1.4</v>
      </c>
    </row>
    <row r="2762" spans="1:7" x14ac:dyDescent="0.3">
      <c r="A2762" t="s">
        <v>866</v>
      </c>
      <c r="B2762" t="s">
        <v>1277</v>
      </c>
      <c r="C2762" t="s">
        <v>4715</v>
      </c>
      <c r="D2762" t="s">
        <v>4710</v>
      </c>
      <c r="E2762" t="s">
        <v>1896</v>
      </c>
      <c r="F2762" t="s">
        <v>1897</v>
      </c>
      <c r="G2762">
        <v>32.200000000000003</v>
      </c>
    </row>
    <row r="2763" spans="1:7" x14ac:dyDescent="0.3">
      <c r="A2763" t="s">
        <v>866</v>
      </c>
      <c r="B2763" t="s">
        <v>1277</v>
      </c>
      <c r="C2763" t="s">
        <v>4162</v>
      </c>
      <c r="D2763" t="s">
        <v>4290</v>
      </c>
      <c r="E2763" t="s">
        <v>1896</v>
      </c>
      <c r="F2763" t="s">
        <v>1897</v>
      </c>
      <c r="G2763">
        <v>21.2</v>
      </c>
    </row>
    <row r="2764" spans="1:7" x14ac:dyDescent="0.3">
      <c r="A2764" t="s">
        <v>866</v>
      </c>
      <c r="B2764" t="s">
        <v>1277</v>
      </c>
      <c r="C2764" t="s">
        <v>4162</v>
      </c>
      <c r="D2764" t="s">
        <v>4707</v>
      </c>
      <c r="E2764" t="s">
        <v>246</v>
      </c>
      <c r="F2764" t="s">
        <v>247</v>
      </c>
      <c r="G2764">
        <v>23</v>
      </c>
    </row>
    <row r="2765" spans="1:7" x14ac:dyDescent="0.3">
      <c r="A2765" t="s">
        <v>866</v>
      </c>
      <c r="B2765" t="s">
        <v>1277</v>
      </c>
      <c r="C2765" t="s">
        <v>4162</v>
      </c>
      <c r="D2765" t="s">
        <v>4155</v>
      </c>
      <c r="E2765" t="s">
        <v>4157</v>
      </c>
      <c r="F2765" t="s">
        <v>4158</v>
      </c>
      <c r="G2765">
        <v>24.35</v>
      </c>
    </row>
    <row r="2766" spans="1:7" x14ac:dyDescent="0.3">
      <c r="A2766" t="s">
        <v>866</v>
      </c>
      <c r="B2766" t="s">
        <v>1277</v>
      </c>
      <c r="C2766" t="s">
        <v>78</v>
      </c>
      <c r="D2766" t="s">
        <v>2328</v>
      </c>
      <c r="E2766" t="s">
        <v>86</v>
      </c>
      <c r="F2766" t="s">
        <v>87</v>
      </c>
      <c r="G2766">
        <v>10.88</v>
      </c>
    </row>
    <row r="2767" spans="1:7" x14ac:dyDescent="0.3">
      <c r="A2767" t="s">
        <v>866</v>
      </c>
      <c r="B2767" t="s">
        <v>1277</v>
      </c>
      <c r="C2767" t="s">
        <v>2350</v>
      </c>
      <c r="D2767" t="s">
        <v>2346</v>
      </c>
      <c r="E2767" t="s">
        <v>1919</v>
      </c>
      <c r="F2767" t="s">
        <v>1920</v>
      </c>
      <c r="G2767">
        <v>72.2</v>
      </c>
    </row>
    <row r="2768" spans="1:7" x14ac:dyDescent="0.3">
      <c r="A2768" t="s">
        <v>866</v>
      </c>
      <c r="B2768" t="s">
        <v>1277</v>
      </c>
      <c r="C2768" t="s">
        <v>2350</v>
      </c>
      <c r="D2768" t="s">
        <v>2351</v>
      </c>
      <c r="E2768" t="s">
        <v>1275</v>
      </c>
      <c r="F2768" t="s">
        <v>1276</v>
      </c>
      <c r="G2768">
        <v>75</v>
      </c>
    </row>
    <row r="2769" spans="1:7" x14ac:dyDescent="0.3">
      <c r="A2769" t="s">
        <v>866</v>
      </c>
      <c r="B2769" t="s">
        <v>1277</v>
      </c>
      <c r="C2769" t="s">
        <v>2350</v>
      </c>
      <c r="D2769" t="s">
        <v>2772</v>
      </c>
      <c r="E2769" t="s">
        <v>1275</v>
      </c>
      <c r="F2769" t="s">
        <v>1276</v>
      </c>
      <c r="G2769">
        <v>97.5</v>
      </c>
    </row>
    <row r="2770" spans="1:7" x14ac:dyDescent="0.3">
      <c r="A2770" t="s">
        <v>866</v>
      </c>
      <c r="B2770" t="s">
        <v>1277</v>
      </c>
      <c r="C2770" t="s">
        <v>2350</v>
      </c>
      <c r="D2770" t="s">
        <v>4165</v>
      </c>
      <c r="E2770" t="s">
        <v>1896</v>
      </c>
      <c r="F2770" t="s">
        <v>1897</v>
      </c>
      <c r="G2770">
        <v>148.80000000000001</v>
      </c>
    </row>
    <row r="2771" spans="1:7" x14ac:dyDescent="0.3">
      <c r="A2771" t="s">
        <v>866</v>
      </c>
      <c r="B2771" t="s">
        <v>1277</v>
      </c>
      <c r="C2771" t="s">
        <v>2350</v>
      </c>
      <c r="D2771" t="s">
        <v>2359</v>
      </c>
      <c r="E2771" t="s">
        <v>1919</v>
      </c>
      <c r="F2771" t="s">
        <v>1920</v>
      </c>
      <c r="G2771">
        <v>72.2</v>
      </c>
    </row>
    <row r="2772" spans="1:7" x14ac:dyDescent="0.3">
      <c r="A2772" t="s">
        <v>866</v>
      </c>
      <c r="B2772" t="s">
        <v>1277</v>
      </c>
      <c r="C2772" t="s">
        <v>2350</v>
      </c>
      <c r="D2772" t="s">
        <v>2361</v>
      </c>
      <c r="E2772" t="s">
        <v>1275</v>
      </c>
      <c r="F2772" t="s">
        <v>1276</v>
      </c>
      <c r="G2772">
        <v>76</v>
      </c>
    </row>
    <row r="2773" spans="1:7" x14ac:dyDescent="0.3">
      <c r="A2773" t="s">
        <v>866</v>
      </c>
      <c r="B2773" t="s">
        <v>1277</v>
      </c>
      <c r="C2773" t="s">
        <v>2350</v>
      </c>
      <c r="D2773" t="s">
        <v>2774</v>
      </c>
      <c r="E2773" t="s">
        <v>1275</v>
      </c>
      <c r="F2773" t="s">
        <v>1276</v>
      </c>
      <c r="G2773">
        <v>97.5</v>
      </c>
    </row>
    <row r="2774" spans="1:7" x14ac:dyDescent="0.3">
      <c r="A2774" t="s">
        <v>866</v>
      </c>
      <c r="B2774" t="s">
        <v>1277</v>
      </c>
      <c r="C2774" t="s">
        <v>2350</v>
      </c>
      <c r="D2774" t="s">
        <v>4166</v>
      </c>
      <c r="E2774" t="s">
        <v>1896</v>
      </c>
      <c r="F2774" t="s">
        <v>1897</v>
      </c>
      <c r="G2774">
        <v>149.1</v>
      </c>
    </row>
    <row r="2775" spans="1:7" x14ac:dyDescent="0.3">
      <c r="A2775" t="s">
        <v>866</v>
      </c>
      <c r="B2775" t="s">
        <v>1277</v>
      </c>
      <c r="C2775" t="s">
        <v>4058</v>
      </c>
      <c r="D2775" t="s">
        <v>6034</v>
      </c>
      <c r="E2775" t="s">
        <v>580</v>
      </c>
      <c r="F2775" t="s">
        <v>581</v>
      </c>
      <c r="G2775">
        <v>47.5</v>
      </c>
    </row>
    <row r="2776" spans="1:7" x14ac:dyDescent="0.3">
      <c r="A2776" t="s">
        <v>866</v>
      </c>
      <c r="B2776" t="s">
        <v>1277</v>
      </c>
      <c r="C2776" t="s">
        <v>4058</v>
      </c>
      <c r="D2776" t="s">
        <v>6038</v>
      </c>
      <c r="E2776" t="s">
        <v>580</v>
      </c>
      <c r="F2776" t="s">
        <v>581</v>
      </c>
      <c r="G2776">
        <v>47.5</v>
      </c>
    </row>
    <row r="2777" spans="1:7" x14ac:dyDescent="0.3">
      <c r="A2777" t="s">
        <v>866</v>
      </c>
      <c r="B2777" t="s">
        <v>1277</v>
      </c>
      <c r="C2777" t="s">
        <v>4058</v>
      </c>
      <c r="D2777" t="s">
        <v>4054</v>
      </c>
      <c r="E2777" t="s">
        <v>1919</v>
      </c>
      <c r="F2777" t="s">
        <v>1920</v>
      </c>
      <c r="G2777">
        <v>145</v>
      </c>
    </row>
    <row r="2778" spans="1:7" x14ac:dyDescent="0.3">
      <c r="A2778" t="s">
        <v>866</v>
      </c>
      <c r="B2778" t="s">
        <v>1277</v>
      </c>
      <c r="C2778" t="s">
        <v>4058</v>
      </c>
      <c r="D2778" t="s">
        <v>4059</v>
      </c>
      <c r="E2778" t="s">
        <v>1919</v>
      </c>
      <c r="F2778" t="s">
        <v>1920</v>
      </c>
      <c r="G2778">
        <v>145</v>
      </c>
    </row>
    <row r="2779" spans="1:7" x14ac:dyDescent="0.3">
      <c r="A2779" t="s">
        <v>866</v>
      </c>
      <c r="B2779" t="s">
        <v>1277</v>
      </c>
      <c r="C2779" t="s">
        <v>4049</v>
      </c>
      <c r="D2779" t="s">
        <v>4045</v>
      </c>
      <c r="E2779" t="s">
        <v>1416</v>
      </c>
      <c r="F2779" t="s">
        <v>1417</v>
      </c>
      <c r="G2779">
        <v>202</v>
      </c>
    </row>
    <row r="2780" spans="1:7" x14ac:dyDescent="0.3">
      <c r="A2780" t="s">
        <v>866</v>
      </c>
      <c r="B2780" t="s">
        <v>1277</v>
      </c>
      <c r="C2780" t="s">
        <v>4049</v>
      </c>
      <c r="D2780" t="s">
        <v>4050</v>
      </c>
      <c r="E2780" t="s">
        <v>1416</v>
      </c>
      <c r="F2780" t="s">
        <v>1417</v>
      </c>
      <c r="G2780">
        <v>202</v>
      </c>
    </row>
    <row r="2781" spans="1:7" x14ac:dyDescent="0.3">
      <c r="A2781" t="s">
        <v>866</v>
      </c>
      <c r="B2781" t="s">
        <v>1277</v>
      </c>
      <c r="C2781" t="s">
        <v>2358</v>
      </c>
      <c r="D2781" t="s">
        <v>2354</v>
      </c>
      <c r="E2781" t="s">
        <v>1275</v>
      </c>
      <c r="F2781" t="s">
        <v>1276</v>
      </c>
      <c r="G2781">
        <v>957</v>
      </c>
    </row>
    <row r="2782" spans="1:7" x14ac:dyDescent="0.3">
      <c r="A2782" t="s">
        <v>866</v>
      </c>
      <c r="B2782" t="s">
        <v>1277</v>
      </c>
      <c r="C2782" t="s">
        <v>2358</v>
      </c>
      <c r="D2782" t="s">
        <v>2773</v>
      </c>
      <c r="E2782" t="s">
        <v>1275</v>
      </c>
      <c r="F2782" t="s">
        <v>1276</v>
      </c>
      <c r="G2782">
        <v>825</v>
      </c>
    </row>
    <row r="2783" spans="1:7" x14ac:dyDescent="0.3">
      <c r="A2783" t="s">
        <v>866</v>
      </c>
      <c r="B2783" t="s">
        <v>1277</v>
      </c>
      <c r="C2783" t="s">
        <v>2786</v>
      </c>
      <c r="D2783" t="s">
        <v>4061</v>
      </c>
      <c r="E2783" t="s">
        <v>1678</v>
      </c>
      <c r="F2783" t="s">
        <v>1679</v>
      </c>
      <c r="G2783">
        <v>43.29</v>
      </c>
    </row>
    <row r="2784" spans="1:7" x14ac:dyDescent="0.3">
      <c r="A2784" t="s">
        <v>866</v>
      </c>
      <c r="B2784" t="s">
        <v>1277</v>
      </c>
      <c r="C2784" t="s">
        <v>2786</v>
      </c>
      <c r="D2784" t="s">
        <v>2783</v>
      </c>
      <c r="E2784" t="s">
        <v>1284</v>
      </c>
      <c r="F2784" t="s">
        <v>1285</v>
      </c>
      <c r="G2784">
        <v>21.5</v>
      </c>
    </row>
    <row r="2785" spans="1:7" x14ac:dyDescent="0.3">
      <c r="A2785" t="s">
        <v>866</v>
      </c>
      <c r="B2785" t="s">
        <v>1277</v>
      </c>
      <c r="C2785" t="s">
        <v>2786</v>
      </c>
      <c r="D2785" t="s">
        <v>4167</v>
      </c>
      <c r="E2785" t="s">
        <v>1284</v>
      </c>
      <c r="F2785" t="s">
        <v>1285</v>
      </c>
      <c r="G2785">
        <v>21.5</v>
      </c>
    </row>
    <row r="2786" spans="1:7" x14ac:dyDescent="0.3">
      <c r="A2786" t="s">
        <v>866</v>
      </c>
      <c r="B2786" t="s">
        <v>1277</v>
      </c>
      <c r="C2786" t="s">
        <v>2786</v>
      </c>
      <c r="D2786" t="s">
        <v>4168</v>
      </c>
      <c r="E2786" t="s">
        <v>1284</v>
      </c>
      <c r="F2786" t="s">
        <v>1285</v>
      </c>
      <c r="G2786">
        <v>21.5</v>
      </c>
    </row>
    <row r="2787" spans="1:7" x14ac:dyDescent="0.3">
      <c r="A2787" t="s">
        <v>866</v>
      </c>
      <c r="B2787" t="s">
        <v>1277</v>
      </c>
      <c r="C2787" t="s">
        <v>2244</v>
      </c>
      <c r="D2787" t="s">
        <v>2239</v>
      </c>
      <c r="E2787" t="s">
        <v>1896</v>
      </c>
      <c r="F2787" t="s">
        <v>1897</v>
      </c>
      <c r="G2787">
        <v>86.33</v>
      </c>
    </row>
    <row r="2788" spans="1:7" x14ac:dyDescent="0.3">
      <c r="A2788" t="s">
        <v>866</v>
      </c>
      <c r="B2788" t="s">
        <v>1277</v>
      </c>
      <c r="C2788" t="s">
        <v>2244</v>
      </c>
      <c r="D2788" t="s">
        <v>3676</v>
      </c>
      <c r="E2788" t="s">
        <v>1275</v>
      </c>
      <c r="F2788" t="s">
        <v>1276</v>
      </c>
      <c r="G2788">
        <v>88</v>
      </c>
    </row>
    <row r="2789" spans="1:7" x14ac:dyDescent="0.3">
      <c r="A2789" t="s">
        <v>866</v>
      </c>
      <c r="B2789" t="s">
        <v>1277</v>
      </c>
      <c r="C2789" t="s">
        <v>2244</v>
      </c>
      <c r="D2789" t="s">
        <v>3883</v>
      </c>
      <c r="E2789" t="s">
        <v>1275</v>
      </c>
      <c r="F2789" t="s">
        <v>1276</v>
      </c>
      <c r="G2789">
        <v>85.1</v>
      </c>
    </row>
    <row r="2790" spans="1:7" x14ac:dyDescent="0.3">
      <c r="A2790" t="s">
        <v>866</v>
      </c>
      <c r="B2790" t="s">
        <v>1277</v>
      </c>
      <c r="C2790" t="s">
        <v>2327</v>
      </c>
      <c r="D2790" t="s">
        <v>2324</v>
      </c>
      <c r="E2790" t="s">
        <v>1275</v>
      </c>
      <c r="F2790" t="s">
        <v>1276</v>
      </c>
      <c r="G2790">
        <v>96.4</v>
      </c>
    </row>
    <row r="2791" spans="1:7" x14ac:dyDescent="0.3">
      <c r="A2791" t="s">
        <v>866</v>
      </c>
      <c r="B2791" t="s">
        <v>1277</v>
      </c>
      <c r="C2791" t="s">
        <v>2327</v>
      </c>
      <c r="D2791" t="s">
        <v>2770</v>
      </c>
      <c r="E2791" t="s">
        <v>1275</v>
      </c>
      <c r="F2791" t="s">
        <v>1276</v>
      </c>
      <c r="G2791">
        <v>101.2</v>
      </c>
    </row>
    <row r="2792" spans="1:7" x14ac:dyDescent="0.3">
      <c r="A2792" t="s">
        <v>866</v>
      </c>
      <c r="B2792" t="s">
        <v>1277</v>
      </c>
      <c r="C2792" t="s">
        <v>3873</v>
      </c>
      <c r="D2792" t="s">
        <v>3870</v>
      </c>
      <c r="E2792" t="s">
        <v>1896</v>
      </c>
      <c r="F2792" t="s">
        <v>1897</v>
      </c>
      <c r="G2792">
        <v>70</v>
      </c>
    </row>
    <row r="2793" spans="1:7" x14ac:dyDescent="0.3">
      <c r="A2793" t="s">
        <v>866</v>
      </c>
      <c r="B2793" t="s">
        <v>1277</v>
      </c>
      <c r="C2793" t="s">
        <v>3873</v>
      </c>
      <c r="D2793" t="s">
        <v>3870</v>
      </c>
      <c r="E2793" t="s">
        <v>1275</v>
      </c>
      <c r="F2793" t="s">
        <v>1276</v>
      </c>
      <c r="G2793">
        <v>70</v>
      </c>
    </row>
    <row r="2794" spans="1:7" x14ac:dyDescent="0.3">
      <c r="A2794" t="s">
        <v>866</v>
      </c>
      <c r="B2794" t="s">
        <v>1277</v>
      </c>
      <c r="C2794" t="s">
        <v>4304</v>
      </c>
      <c r="D2794" t="s">
        <v>4300</v>
      </c>
      <c r="E2794" t="s">
        <v>1896</v>
      </c>
      <c r="F2794" t="s">
        <v>1897</v>
      </c>
      <c r="G2794">
        <v>137.80000000000001</v>
      </c>
    </row>
    <row r="2795" spans="1:7" x14ac:dyDescent="0.3">
      <c r="A2795" t="s">
        <v>866</v>
      </c>
      <c r="B2795" t="s">
        <v>1277</v>
      </c>
      <c r="C2795" t="s">
        <v>2779</v>
      </c>
      <c r="D2795" t="s">
        <v>2775</v>
      </c>
      <c r="E2795" t="s">
        <v>1275</v>
      </c>
      <c r="F2795" t="s">
        <v>1276</v>
      </c>
      <c r="G2795">
        <v>89</v>
      </c>
    </row>
    <row r="2796" spans="1:7" x14ac:dyDescent="0.3">
      <c r="A2796" t="s">
        <v>866</v>
      </c>
      <c r="B2796" t="s">
        <v>1277</v>
      </c>
      <c r="C2796" t="s">
        <v>2779</v>
      </c>
      <c r="D2796" t="s">
        <v>2780</v>
      </c>
      <c r="E2796" t="s">
        <v>1275</v>
      </c>
      <c r="F2796" t="s">
        <v>1276</v>
      </c>
      <c r="G2796">
        <v>89</v>
      </c>
    </row>
    <row r="2797" spans="1:7" x14ac:dyDescent="0.3">
      <c r="A2797" t="s">
        <v>866</v>
      </c>
      <c r="B2797" t="s">
        <v>1277</v>
      </c>
      <c r="C2797" t="s">
        <v>337</v>
      </c>
      <c r="D2797" t="s">
        <v>3677</v>
      </c>
      <c r="E2797" t="s">
        <v>3679</v>
      </c>
      <c r="F2797" t="s">
        <v>3680</v>
      </c>
      <c r="G2797">
        <v>1.4</v>
      </c>
    </row>
    <row r="2798" spans="1:7" x14ac:dyDescent="0.3">
      <c r="A2798" t="s">
        <v>866</v>
      </c>
      <c r="B2798" t="s">
        <v>1277</v>
      </c>
      <c r="C2798" t="s">
        <v>1517</v>
      </c>
      <c r="D2798" t="s">
        <v>3556</v>
      </c>
      <c r="E2798" t="s">
        <v>1678</v>
      </c>
      <c r="F2798" t="s">
        <v>1679</v>
      </c>
      <c r="G2798">
        <v>48.2</v>
      </c>
    </row>
    <row r="2799" spans="1:7" x14ac:dyDescent="0.3">
      <c r="A2799" t="s">
        <v>866</v>
      </c>
      <c r="B2799" t="s">
        <v>1277</v>
      </c>
      <c r="C2799" t="s">
        <v>1517</v>
      </c>
      <c r="D2799" t="s">
        <v>3556</v>
      </c>
      <c r="E2799" t="s">
        <v>1225</v>
      </c>
      <c r="F2799" t="s">
        <v>1226</v>
      </c>
      <c r="G2799">
        <v>48.2</v>
      </c>
    </row>
    <row r="2800" spans="1:7" x14ac:dyDescent="0.3">
      <c r="A2800" t="s">
        <v>866</v>
      </c>
      <c r="B2800" t="s">
        <v>1277</v>
      </c>
      <c r="C2800" t="s">
        <v>5170</v>
      </c>
      <c r="D2800" t="s">
        <v>5166</v>
      </c>
      <c r="E2800" t="s">
        <v>1462</v>
      </c>
      <c r="F2800" t="s">
        <v>1463</v>
      </c>
      <c r="G2800">
        <v>0.92500000000000004</v>
      </c>
    </row>
    <row r="2801" spans="1:7" x14ac:dyDescent="0.3">
      <c r="A2801" t="s">
        <v>866</v>
      </c>
      <c r="B2801" t="s">
        <v>1277</v>
      </c>
      <c r="C2801" t="s">
        <v>5699</v>
      </c>
      <c r="D2801" t="s">
        <v>5696</v>
      </c>
      <c r="E2801" t="s">
        <v>1324</v>
      </c>
      <c r="F2801" t="s">
        <v>1325</v>
      </c>
      <c r="G2801">
        <v>494.5</v>
      </c>
    </row>
    <row r="2802" spans="1:7" x14ac:dyDescent="0.3">
      <c r="A2802" t="s">
        <v>866</v>
      </c>
      <c r="B2802" t="s">
        <v>1277</v>
      </c>
      <c r="C2802" t="s">
        <v>5699</v>
      </c>
      <c r="D2802" t="s">
        <v>5700</v>
      </c>
      <c r="E2802" t="s">
        <v>1324</v>
      </c>
      <c r="F2802" t="s">
        <v>1325</v>
      </c>
      <c r="G2802">
        <v>500</v>
      </c>
    </row>
    <row r="2803" spans="1:7" x14ac:dyDescent="0.3">
      <c r="A2803" t="s">
        <v>866</v>
      </c>
      <c r="B2803" t="s">
        <v>1277</v>
      </c>
      <c r="C2803" t="s">
        <v>5699</v>
      </c>
      <c r="D2803" t="s">
        <v>5701</v>
      </c>
      <c r="E2803" t="s">
        <v>1324</v>
      </c>
      <c r="F2803" t="s">
        <v>1325</v>
      </c>
      <c r="G2803">
        <v>217.1</v>
      </c>
    </row>
    <row r="2804" spans="1:7" x14ac:dyDescent="0.3">
      <c r="A2804" t="s">
        <v>866</v>
      </c>
      <c r="B2804" t="s">
        <v>1277</v>
      </c>
      <c r="C2804" t="s">
        <v>4299</v>
      </c>
      <c r="D2804" t="s">
        <v>4295</v>
      </c>
      <c r="E2804" t="s">
        <v>1896</v>
      </c>
      <c r="F2804" t="s">
        <v>1897</v>
      </c>
      <c r="G2804">
        <v>1296</v>
      </c>
    </row>
    <row r="2805" spans="1:7" x14ac:dyDescent="0.3">
      <c r="A2805" t="s">
        <v>866</v>
      </c>
      <c r="B2805" t="s">
        <v>1277</v>
      </c>
      <c r="C2805" t="s">
        <v>2365</v>
      </c>
      <c r="D2805" t="s">
        <v>2362</v>
      </c>
      <c r="E2805" t="s">
        <v>1275</v>
      </c>
      <c r="F2805" t="s">
        <v>1276</v>
      </c>
      <c r="G2805">
        <v>109</v>
      </c>
    </row>
    <row r="2806" spans="1:7" x14ac:dyDescent="0.3">
      <c r="A2806" t="s">
        <v>866</v>
      </c>
      <c r="B2806" t="s">
        <v>1277</v>
      </c>
      <c r="C2806" t="s">
        <v>2365</v>
      </c>
      <c r="D2806" t="s">
        <v>2782</v>
      </c>
      <c r="E2806" t="s">
        <v>1275</v>
      </c>
      <c r="F2806" t="s">
        <v>1276</v>
      </c>
      <c r="G2806">
        <v>161</v>
      </c>
    </row>
    <row r="2807" spans="1:7" x14ac:dyDescent="0.3">
      <c r="A2807" t="s">
        <v>866</v>
      </c>
      <c r="B2807" t="s">
        <v>1277</v>
      </c>
      <c r="C2807" t="s">
        <v>1289</v>
      </c>
      <c r="D2807" t="s">
        <v>1282</v>
      </c>
      <c r="E2807" t="s">
        <v>1284</v>
      </c>
      <c r="F2807" t="s">
        <v>1285</v>
      </c>
      <c r="G2807">
        <v>128</v>
      </c>
    </row>
    <row r="2808" spans="1:7" x14ac:dyDescent="0.3">
      <c r="A2808" t="s">
        <v>866</v>
      </c>
      <c r="B2808" t="s">
        <v>1277</v>
      </c>
      <c r="C2808" t="s">
        <v>1289</v>
      </c>
      <c r="D2808" t="s">
        <v>1290</v>
      </c>
      <c r="E2808" t="s">
        <v>1284</v>
      </c>
      <c r="F2808" t="s">
        <v>1285</v>
      </c>
      <c r="G2808">
        <v>128</v>
      </c>
    </row>
    <row r="2809" spans="1:7" x14ac:dyDescent="0.3">
      <c r="A2809" t="s">
        <v>866</v>
      </c>
      <c r="B2809" t="s">
        <v>1277</v>
      </c>
      <c r="C2809" t="s">
        <v>1289</v>
      </c>
      <c r="D2809" t="s">
        <v>1291</v>
      </c>
      <c r="E2809" t="s">
        <v>1284</v>
      </c>
      <c r="F2809" t="s">
        <v>1285</v>
      </c>
      <c r="G2809">
        <v>128</v>
      </c>
    </row>
    <row r="2810" spans="1:7" x14ac:dyDescent="0.3">
      <c r="A2810" t="s">
        <v>866</v>
      </c>
      <c r="B2810" t="s">
        <v>1277</v>
      </c>
      <c r="C2810" t="s">
        <v>1289</v>
      </c>
      <c r="D2810" t="s">
        <v>1292</v>
      </c>
      <c r="E2810" t="s">
        <v>1284</v>
      </c>
      <c r="F2810" t="s">
        <v>1285</v>
      </c>
      <c r="G2810">
        <v>128</v>
      </c>
    </row>
    <row r="2811" spans="1:7" x14ac:dyDescent="0.3">
      <c r="A2811" t="s">
        <v>866</v>
      </c>
      <c r="B2811" t="s">
        <v>1277</v>
      </c>
      <c r="C2811" t="s">
        <v>1289</v>
      </c>
      <c r="D2811" t="s">
        <v>1293</v>
      </c>
      <c r="E2811" t="s">
        <v>1284</v>
      </c>
      <c r="F2811" t="s">
        <v>1285</v>
      </c>
      <c r="G2811">
        <v>128</v>
      </c>
    </row>
    <row r="2812" spans="1:7" x14ac:dyDescent="0.3">
      <c r="A2812" t="s">
        <v>866</v>
      </c>
      <c r="B2812" t="s">
        <v>1277</v>
      </c>
      <c r="C2812" t="s">
        <v>1289</v>
      </c>
      <c r="D2812" t="s">
        <v>1294</v>
      </c>
      <c r="E2812" t="s">
        <v>1284</v>
      </c>
      <c r="F2812" t="s">
        <v>1285</v>
      </c>
      <c r="G2812">
        <v>128</v>
      </c>
    </row>
    <row r="2813" spans="1:7" x14ac:dyDescent="0.3">
      <c r="A2813" t="s">
        <v>866</v>
      </c>
      <c r="B2813" t="s">
        <v>1277</v>
      </c>
      <c r="C2813" t="s">
        <v>1289</v>
      </c>
      <c r="D2813" t="s">
        <v>1295</v>
      </c>
      <c r="E2813" t="s">
        <v>1284</v>
      </c>
      <c r="F2813" t="s">
        <v>1285</v>
      </c>
      <c r="G2813">
        <v>148</v>
      </c>
    </row>
    <row r="2814" spans="1:7" x14ac:dyDescent="0.3">
      <c r="A2814" t="s">
        <v>866</v>
      </c>
      <c r="B2814" t="s">
        <v>1277</v>
      </c>
      <c r="C2814" t="s">
        <v>1289</v>
      </c>
      <c r="D2814" t="s">
        <v>1296</v>
      </c>
      <c r="E2814" t="s">
        <v>1284</v>
      </c>
      <c r="F2814" t="s">
        <v>1285</v>
      </c>
      <c r="G2814">
        <v>148</v>
      </c>
    </row>
    <row r="2815" spans="1:7" x14ac:dyDescent="0.3">
      <c r="A2815" t="s">
        <v>866</v>
      </c>
      <c r="B2815" t="s">
        <v>1277</v>
      </c>
      <c r="C2815" t="s">
        <v>1289</v>
      </c>
      <c r="D2815" t="s">
        <v>1297</v>
      </c>
      <c r="E2815" t="s">
        <v>1284</v>
      </c>
      <c r="F2815" t="s">
        <v>1285</v>
      </c>
      <c r="G2815">
        <v>148</v>
      </c>
    </row>
    <row r="2816" spans="1:7" x14ac:dyDescent="0.3">
      <c r="A2816" t="s">
        <v>866</v>
      </c>
      <c r="B2816" t="s">
        <v>1277</v>
      </c>
      <c r="C2816" t="s">
        <v>1289</v>
      </c>
      <c r="D2816" t="s">
        <v>1298</v>
      </c>
      <c r="E2816" t="s">
        <v>1284</v>
      </c>
      <c r="F2816" t="s">
        <v>1285</v>
      </c>
      <c r="G2816">
        <v>148</v>
      </c>
    </row>
    <row r="2817" spans="1:7" x14ac:dyDescent="0.3">
      <c r="A2817" t="s">
        <v>866</v>
      </c>
      <c r="B2817" t="s">
        <v>1277</v>
      </c>
      <c r="C2817" t="s">
        <v>1289</v>
      </c>
      <c r="D2817" t="s">
        <v>1299</v>
      </c>
      <c r="E2817" t="s">
        <v>1284</v>
      </c>
      <c r="F2817" t="s">
        <v>1285</v>
      </c>
      <c r="G2817">
        <v>148</v>
      </c>
    </row>
    <row r="2818" spans="1:7" x14ac:dyDescent="0.3">
      <c r="A2818" t="s">
        <v>866</v>
      </c>
      <c r="B2818" t="s">
        <v>1277</v>
      </c>
      <c r="C2818" t="s">
        <v>1289</v>
      </c>
      <c r="D2818" t="s">
        <v>1300</v>
      </c>
      <c r="E2818" t="s">
        <v>1284</v>
      </c>
      <c r="F2818" t="s">
        <v>1285</v>
      </c>
      <c r="G2818">
        <v>148</v>
      </c>
    </row>
    <row r="2819" spans="1:7" x14ac:dyDescent="0.3">
      <c r="A2819" t="s">
        <v>866</v>
      </c>
      <c r="B2819" t="s">
        <v>1277</v>
      </c>
      <c r="C2819" t="s">
        <v>2335</v>
      </c>
      <c r="D2819" t="s">
        <v>6039</v>
      </c>
      <c r="E2819" t="s">
        <v>2369</v>
      </c>
      <c r="F2819" t="s">
        <v>2370</v>
      </c>
      <c r="G2819">
        <v>268.8</v>
      </c>
    </row>
    <row r="2820" spans="1:7" x14ac:dyDescent="0.3">
      <c r="A2820" t="s">
        <v>866</v>
      </c>
      <c r="B2820" t="s">
        <v>1277</v>
      </c>
      <c r="C2820" t="s">
        <v>2335</v>
      </c>
      <c r="D2820" t="s">
        <v>6042</v>
      </c>
      <c r="E2820" t="s">
        <v>2369</v>
      </c>
      <c r="F2820" t="s">
        <v>2370</v>
      </c>
      <c r="G2820">
        <v>245.5</v>
      </c>
    </row>
    <row r="2821" spans="1:7" x14ac:dyDescent="0.3">
      <c r="A2821" t="s">
        <v>866</v>
      </c>
      <c r="B2821" t="s">
        <v>1277</v>
      </c>
      <c r="C2821" t="s">
        <v>2335</v>
      </c>
      <c r="D2821" t="s">
        <v>6043</v>
      </c>
      <c r="E2821" t="s">
        <v>2369</v>
      </c>
      <c r="F2821" t="s">
        <v>2370</v>
      </c>
      <c r="G2821">
        <v>269.10000000000002</v>
      </c>
    </row>
    <row r="2822" spans="1:7" x14ac:dyDescent="0.3">
      <c r="A2822" t="s">
        <v>866</v>
      </c>
      <c r="B2822" t="s">
        <v>1277</v>
      </c>
      <c r="C2822" t="s">
        <v>2335</v>
      </c>
      <c r="D2822" t="s">
        <v>6044</v>
      </c>
      <c r="E2822" t="s">
        <v>2369</v>
      </c>
      <c r="F2822" t="s">
        <v>2370</v>
      </c>
      <c r="G2822">
        <v>267.10000000000002</v>
      </c>
    </row>
    <row r="2823" spans="1:7" x14ac:dyDescent="0.3">
      <c r="A2823" t="s">
        <v>866</v>
      </c>
      <c r="B2823" t="s">
        <v>1277</v>
      </c>
      <c r="C2823" t="s">
        <v>2335</v>
      </c>
      <c r="D2823" t="s">
        <v>6045</v>
      </c>
      <c r="E2823" t="s">
        <v>2369</v>
      </c>
      <c r="F2823" t="s">
        <v>2370</v>
      </c>
      <c r="G2823">
        <v>268.3</v>
      </c>
    </row>
    <row r="2824" spans="1:7" x14ac:dyDescent="0.3">
      <c r="A2824" t="s">
        <v>866</v>
      </c>
      <c r="B2824" t="s">
        <v>1277</v>
      </c>
      <c r="C2824" t="s">
        <v>2335</v>
      </c>
      <c r="D2824" t="s">
        <v>6046</v>
      </c>
      <c r="E2824" t="s">
        <v>2369</v>
      </c>
      <c r="F2824" t="s">
        <v>2370</v>
      </c>
      <c r="G2824">
        <v>272.2</v>
      </c>
    </row>
    <row r="2825" spans="1:7" x14ac:dyDescent="0.3">
      <c r="A2825" t="s">
        <v>866</v>
      </c>
      <c r="B2825" t="s">
        <v>1277</v>
      </c>
      <c r="C2825" t="s">
        <v>2335</v>
      </c>
      <c r="D2825" t="s">
        <v>6047</v>
      </c>
      <c r="E2825" t="s">
        <v>2369</v>
      </c>
      <c r="F2825" t="s">
        <v>2370</v>
      </c>
      <c r="G2825">
        <v>271.5</v>
      </c>
    </row>
    <row r="2826" spans="1:7" x14ac:dyDescent="0.3">
      <c r="A2826" t="s">
        <v>866</v>
      </c>
      <c r="B2826" t="s">
        <v>1277</v>
      </c>
      <c r="C2826" t="s">
        <v>2335</v>
      </c>
      <c r="D2826" t="s">
        <v>6048</v>
      </c>
      <c r="E2826" t="s">
        <v>2369</v>
      </c>
      <c r="F2826" t="s">
        <v>2370</v>
      </c>
      <c r="G2826">
        <v>268</v>
      </c>
    </row>
    <row r="2827" spans="1:7" x14ac:dyDescent="0.3">
      <c r="A2827" t="s">
        <v>866</v>
      </c>
      <c r="B2827" t="s">
        <v>1277</v>
      </c>
      <c r="C2827" t="s">
        <v>2335</v>
      </c>
      <c r="D2827" t="s">
        <v>6049</v>
      </c>
      <c r="E2827" t="s">
        <v>2369</v>
      </c>
      <c r="F2827" t="s">
        <v>2370</v>
      </c>
      <c r="G2827">
        <v>271.89999999999998</v>
      </c>
    </row>
    <row r="2828" spans="1:7" x14ac:dyDescent="0.3">
      <c r="A2828" t="s">
        <v>866</v>
      </c>
      <c r="B2828" t="s">
        <v>1277</v>
      </c>
      <c r="C2828" t="s">
        <v>2335</v>
      </c>
      <c r="D2828" t="s">
        <v>6050</v>
      </c>
      <c r="E2828" t="s">
        <v>2369</v>
      </c>
      <c r="F2828" t="s">
        <v>2370</v>
      </c>
      <c r="G2828">
        <v>271.8</v>
      </c>
    </row>
    <row r="2829" spans="1:7" x14ac:dyDescent="0.3">
      <c r="A2829" t="s">
        <v>866</v>
      </c>
      <c r="B2829" t="s">
        <v>1277</v>
      </c>
      <c r="C2829" t="s">
        <v>2335</v>
      </c>
      <c r="D2829" t="s">
        <v>6051</v>
      </c>
      <c r="E2829" t="s">
        <v>2369</v>
      </c>
      <c r="F2829" t="s">
        <v>2370</v>
      </c>
      <c r="G2829">
        <v>271.10000000000002</v>
      </c>
    </row>
    <row r="2830" spans="1:7" x14ac:dyDescent="0.3">
      <c r="A2830" t="s">
        <v>866</v>
      </c>
      <c r="B2830" t="s">
        <v>1277</v>
      </c>
      <c r="C2830" t="s">
        <v>2335</v>
      </c>
      <c r="D2830" t="s">
        <v>6053</v>
      </c>
      <c r="E2830" t="s">
        <v>2369</v>
      </c>
      <c r="F2830" t="s">
        <v>2370</v>
      </c>
      <c r="G2830">
        <v>270.5</v>
      </c>
    </row>
    <row r="2831" spans="1:7" x14ac:dyDescent="0.3">
      <c r="A2831" t="s">
        <v>866</v>
      </c>
      <c r="B2831" t="s">
        <v>1277</v>
      </c>
      <c r="C2831" t="s">
        <v>2335</v>
      </c>
      <c r="D2831" t="s">
        <v>6054</v>
      </c>
      <c r="E2831" t="s">
        <v>2369</v>
      </c>
      <c r="F2831" t="s">
        <v>2370</v>
      </c>
      <c r="G2831">
        <v>271.8</v>
      </c>
    </row>
    <row r="2832" spans="1:7" x14ac:dyDescent="0.3">
      <c r="A2832" t="s">
        <v>866</v>
      </c>
      <c r="B2832" t="s">
        <v>1277</v>
      </c>
      <c r="C2832" t="s">
        <v>2335</v>
      </c>
      <c r="D2832" t="s">
        <v>6055</v>
      </c>
      <c r="E2832" t="s">
        <v>2369</v>
      </c>
      <c r="F2832" t="s">
        <v>2370</v>
      </c>
      <c r="G2832">
        <v>271.39999999999998</v>
      </c>
    </row>
    <row r="2833" spans="1:7" x14ac:dyDescent="0.3">
      <c r="A2833" t="s">
        <v>866</v>
      </c>
      <c r="B2833" t="s">
        <v>1277</v>
      </c>
      <c r="C2833" t="s">
        <v>2335</v>
      </c>
      <c r="D2833" t="s">
        <v>6056</v>
      </c>
      <c r="E2833" t="s">
        <v>2369</v>
      </c>
      <c r="F2833" t="s">
        <v>2370</v>
      </c>
      <c r="G2833">
        <v>272.5</v>
      </c>
    </row>
    <row r="2834" spans="1:7" x14ac:dyDescent="0.3">
      <c r="A2834" t="s">
        <v>866</v>
      </c>
      <c r="B2834" t="s">
        <v>1277</v>
      </c>
      <c r="C2834" t="s">
        <v>2335</v>
      </c>
      <c r="D2834" t="s">
        <v>6057</v>
      </c>
      <c r="E2834" t="s">
        <v>2369</v>
      </c>
      <c r="F2834" t="s">
        <v>2370</v>
      </c>
      <c r="G2834">
        <v>271.8</v>
      </c>
    </row>
    <row r="2835" spans="1:7" x14ac:dyDescent="0.3">
      <c r="A2835" t="s">
        <v>866</v>
      </c>
      <c r="B2835" t="s">
        <v>1277</v>
      </c>
      <c r="C2835" t="s">
        <v>2335</v>
      </c>
      <c r="D2835" t="s">
        <v>6058</v>
      </c>
      <c r="E2835" t="s">
        <v>2369</v>
      </c>
      <c r="F2835" t="s">
        <v>2370</v>
      </c>
      <c r="G2835">
        <v>272.3</v>
      </c>
    </row>
    <row r="2836" spans="1:7" x14ac:dyDescent="0.3">
      <c r="A2836" t="s">
        <v>866</v>
      </c>
      <c r="B2836" t="s">
        <v>1277</v>
      </c>
      <c r="C2836" t="s">
        <v>2335</v>
      </c>
      <c r="D2836" t="s">
        <v>2331</v>
      </c>
      <c r="E2836" t="s">
        <v>1284</v>
      </c>
      <c r="F2836" t="s">
        <v>1285</v>
      </c>
      <c r="G2836">
        <v>72.5</v>
      </c>
    </row>
    <row r="2837" spans="1:7" x14ac:dyDescent="0.3">
      <c r="A2837" t="s">
        <v>866</v>
      </c>
      <c r="B2837" t="s">
        <v>1277</v>
      </c>
      <c r="C2837" t="s">
        <v>5692</v>
      </c>
      <c r="D2837" t="s">
        <v>6025</v>
      </c>
      <c r="E2837" t="s">
        <v>2369</v>
      </c>
      <c r="F2837" t="s">
        <v>2370</v>
      </c>
      <c r="G2837">
        <v>217</v>
      </c>
    </row>
    <row r="2838" spans="1:7" x14ac:dyDescent="0.3">
      <c r="A2838" t="s">
        <v>866</v>
      </c>
      <c r="B2838" t="s">
        <v>1277</v>
      </c>
      <c r="C2838" t="s">
        <v>5692</v>
      </c>
      <c r="D2838" t="s">
        <v>5689</v>
      </c>
      <c r="E2838" t="s">
        <v>2369</v>
      </c>
      <c r="F2838" t="s">
        <v>2370</v>
      </c>
      <c r="G2838">
        <v>267.2</v>
      </c>
    </row>
    <row r="2839" spans="1:7" x14ac:dyDescent="0.3">
      <c r="A2839" t="s">
        <v>866</v>
      </c>
      <c r="B2839" t="s">
        <v>1277</v>
      </c>
      <c r="C2839" t="s">
        <v>5692</v>
      </c>
      <c r="D2839" t="s">
        <v>5693</v>
      </c>
      <c r="E2839" t="s">
        <v>2369</v>
      </c>
      <c r="F2839" t="s">
        <v>2370</v>
      </c>
      <c r="G2839">
        <v>265.7</v>
      </c>
    </row>
    <row r="2840" spans="1:7" x14ac:dyDescent="0.3">
      <c r="A2840" t="s">
        <v>866</v>
      </c>
      <c r="B2840" t="s">
        <v>1277</v>
      </c>
      <c r="C2840" t="s">
        <v>5692</v>
      </c>
      <c r="D2840" t="s">
        <v>5694</v>
      </c>
      <c r="E2840" t="s">
        <v>2369</v>
      </c>
      <c r="F2840" t="s">
        <v>2370</v>
      </c>
      <c r="G2840">
        <v>267.60000000000002</v>
      </c>
    </row>
    <row r="2841" spans="1:7" x14ac:dyDescent="0.3">
      <c r="A2841" t="s">
        <v>866</v>
      </c>
      <c r="B2841" t="s">
        <v>1277</v>
      </c>
      <c r="C2841" t="s">
        <v>5692</v>
      </c>
      <c r="D2841" t="s">
        <v>5695</v>
      </c>
      <c r="E2841" t="s">
        <v>2369</v>
      </c>
      <c r="F2841" t="s">
        <v>2370</v>
      </c>
      <c r="G2841">
        <v>268.10000000000002</v>
      </c>
    </row>
    <row r="2842" spans="1:7" x14ac:dyDescent="0.3">
      <c r="A2842" t="s">
        <v>866</v>
      </c>
      <c r="B2842" t="s">
        <v>1277</v>
      </c>
      <c r="C2842" t="s">
        <v>5692</v>
      </c>
      <c r="D2842" t="s">
        <v>6026</v>
      </c>
      <c r="E2842" t="s">
        <v>2369</v>
      </c>
      <c r="F2842" t="s">
        <v>2370</v>
      </c>
      <c r="G2842">
        <v>264.5</v>
      </c>
    </row>
    <row r="2843" spans="1:7" x14ac:dyDescent="0.3">
      <c r="A2843" t="s">
        <v>866</v>
      </c>
      <c r="B2843" t="s">
        <v>1277</v>
      </c>
      <c r="C2843" t="s">
        <v>4308</v>
      </c>
      <c r="D2843" t="s">
        <v>4305</v>
      </c>
      <c r="E2843" t="s">
        <v>3679</v>
      </c>
      <c r="F2843" t="s">
        <v>3680</v>
      </c>
      <c r="G2843">
        <v>90.54</v>
      </c>
    </row>
    <row r="2844" spans="1:7" x14ac:dyDescent="0.3">
      <c r="A2844" t="s">
        <v>866</v>
      </c>
      <c r="B2844" t="s">
        <v>1277</v>
      </c>
      <c r="C2844" t="s">
        <v>4308</v>
      </c>
      <c r="D2844" t="s">
        <v>4309</v>
      </c>
      <c r="E2844" t="s">
        <v>3679</v>
      </c>
      <c r="F2844" t="s">
        <v>3680</v>
      </c>
      <c r="G2844">
        <v>90.54</v>
      </c>
    </row>
    <row r="2845" spans="1:7" x14ac:dyDescent="0.3">
      <c r="A2845" t="s">
        <v>866</v>
      </c>
      <c r="B2845" t="s">
        <v>1277</v>
      </c>
      <c r="C2845" t="s">
        <v>4752</v>
      </c>
      <c r="D2845" t="s">
        <v>4746</v>
      </c>
      <c r="E2845" t="s">
        <v>4748</v>
      </c>
      <c r="F2845" t="s">
        <v>4749</v>
      </c>
      <c r="G2845">
        <v>31.3</v>
      </c>
    </row>
    <row r="2846" spans="1:7" x14ac:dyDescent="0.3">
      <c r="A2846" t="s">
        <v>866</v>
      </c>
      <c r="B2846" t="s">
        <v>1277</v>
      </c>
      <c r="C2846" t="s">
        <v>5205</v>
      </c>
      <c r="D2846" t="s">
        <v>5202</v>
      </c>
      <c r="E2846" t="s">
        <v>4633</v>
      </c>
      <c r="F2846" t="s">
        <v>4634</v>
      </c>
      <c r="G2846">
        <v>120</v>
      </c>
    </row>
    <row r="2847" spans="1:7" x14ac:dyDescent="0.3">
      <c r="A2847" t="s">
        <v>866</v>
      </c>
      <c r="B2847" t="s">
        <v>1277</v>
      </c>
      <c r="C2847" t="s">
        <v>4720</v>
      </c>
      <c r="D2847" t="s">
        <v>4716</v>
      </c>
      <c r="E2847" t="s">
        <v>3561</v>
      </c>
      <c r="F2847" t="s">
        <v>3562</v>
      </c>
      <c r="G2847">
        <v>27</v>
      </c>
    </row>
    <row r="2848" spans="1:7" x14ac:dyDescent="0.3">
      <c r="A2848" t="s">
        <v>866</v>
      </c>
      <c r="B2848" t="s">
        <v>1277</v>
      </c>
      <c r="C2848" t="s">
        <v>1306</v>
      </c>
      <c r="D2848" t="s">
        <v>1301</v>
      </c>
      <c r="E2848" t="s">
        <v>624</v>
      </c>
      <c r="F2848" t="s">
        <v>625</v>
      </c>
      <c r="G2848">
        <v>127.6</v>
      </c>
    </row>
    <row r="2849" spans="1:7" x14ac:dyDescent="0.3">
      <c r="A2849" t="s">
        <v>866</v>
      </c>
      <c r="B2849" t="s">
        <v>1277</v>
      </c>
      <c r="C2849" t="s">
        <v>1306</v>
      </c>
      <c r="D2849" t="s">
        <v>1308</v>
      </c>
      <c r="E2849" t="s">
        <v>624</v>
      </c>
      <c r="F2849" t="s">
        <v>625</v>
      </c>
      <c r="G2849">
        <v>128.69999999999999</v>
      </c>
    </row>
    <row r="2850" spans="1:7" x14ac:dyDescent="0.3">
      <c r="A2850" t="s">
        <v>866</v>
      </c>
      <c r="B2850" t="s">
        <v>1277</v>
      </c>
      <c r="C2850" t="s">
        <v>1306</v>
      </c>
      <c r="D2850" t="s">
        <v>1310</v>
      </c>
      <c r="E2850" t="s">
        <v>624</v>
      </c>
      <c r="F2850" t="s">
        <v>625</v>
      </c>
      <c r="G2850">
        <v>141</v>
      </c>
    </row>
    <row r="2851" spans="1:7" x14ac:dyDescent="0.3">
      <c r="A2851" t="s">
        <v>866</v>
      </c>
      <c r="B2851" t="s">
        <v>1277</v>
      </c>
      <c r="C2851" t="s">
        <v>1306</v>
      </c>
      <c r="D2851" t="s">
        <v>1319</v>
      </c>
      <c r="E2851" t="s">
        <v>624</v>
      </c>
      <c r="F2851" t="s">
        <v>625</v>
      </c>
      <c r="G2851">
        <v>142.80000000000001</v>
      </c>
    </row>
    <row r="2852" spans="1:7" x14ac:dyDescent="0.3">
      <c r="A2852" t="s">
        <v>866</v>
      </c>
      <c r="B2852" t="s">
        <v>1277</v>
      </c>
      <c r="C2852" t="s">
        <v>1306</v>
      </c>
      <c r="D2852" t="s">
        <v>2313</v>
      </c>
      <c r="E2852" t="s">
        <v>624</v>
      </c>
      <c r="F2852" t="s">
        <v>625</v>
      </c>
      <c r="G2852">
        <v>133</v>
      </c>
    </row>
    <row r="2853" spans="1:7" x14ac:dyDescent="0.3">
      <c r="A2853" t="s">
        <v>866</v>
      </c>
      <c r="B2853" t="s">
        <v>1277</v>
      </c>
      <c r="C2853" t="s">
        <v>1306</v>
      </c>
      <c r="D2853" t="s">
        <v>4740</v>
      </c>
      <c r="E2853" t="s">
        <v>2131</v>
      </c>
      <c r="F2853" t="s">
        <v>2132</v>
      </c>
      <c r="G2853">
        <v>123.3</v>
      </c>
    </row>
    <row r="2854" spans="1:7" x14ac:dyDescent="0.3">
      <c r="A2854" t="s">
        <v>866</v>
      </c>
      <c r="B2854" t="s">
        <v>1277</v>
      </c>
      <c r="C2854" t="s">
        <v>1306</v>
      </c>
      <c r="D2854" t="s">
        <v>2314</v>
      </c>
      <c r="E2854" t="s">
        <v>624</v>
      </c>
      <c r="F2854" t="s">
        <v>625</v>
      </c>
      <c r="G2854">
        <v>130</v>
      </c>
    </row>
    <row r="2855" spans="1:7" x14ac:dyDescent="0.3">
      <c r="A2855" t="s">
        <v>866</v>
      </c>
      <c r="B2855" t="s">
        <v>1277</v>
      </c>
      <c r="C2855" t="s">
        <v>1306</v>
      </c>
      <c r="D2855" t="s">
        <v>4742</v>
      </c>
      <c r="E2855" t="s">
        <v>2131</v>
      </c>
      <c r="F2855" t="s">
        <v>2132</v>
      </c>
      <c r="G2855">
        <v>123.3</v>
      </c>
    </row>
    <row r="2856" spans="1:7" x14ac:dyDescent="0.3">
      <c r="A2856" t="s">
        <v>866</v>
      </c>
      <c r="B2856" t="s">
        <v>1277</v>
      </c>
      <c r="C2856" t="s">
        <v>1306</v>
      </c>
      <c r="D2856" t="s">
        <v>2315</v>
      </c>
      <c r="E2856" t="s">
        <v>624</v>
      </c>
      <c r="F2856" t="s">
        <v>625</v>
      </c>
      <c r="G2856">
        <v>182</v>
      </c>
    </row>
    <row r="2857" spans="1:7" x14ac:dyDescent="0.3">
      <c r="A2857" t="s">
        <v>866</v>
      </c>
      <c r="B2857" t="s">
        <v>1277</v>
      </c>
      <c r="C2857" t="s">
        <v>1306</v>
      </c>
      <c r="D2857" t="s">
        <v>2316</v>
      </c>
      <c r="E2857" t="s">
        <v>624</v>
      </c>
      <c r="F2857" t="s">
        <v>625</v>
      </c>
      <c r="G2857">
        <v>153</v>
      </c>
    </row>
    <row r="2858" spans="1:7" x14ac:dyDescent="0.3">
      <c r="A2858" t="s">
        <v>866</v>
      </c>
      <c r="B2858" t="s">
        <v>1277</v>
      </c>
      <c r="C2858" t="s">
        <v>1306</v>
      </c>
      <c r="D2858" t="s">
        <v>4743</v>
      </c>
      <c r="E2858" t="s">
        <v>2131</v>
      </c>
      <c r="F2858" t="s">
        <v>2132</v>
      </c>
      <c r="G2858">
        <v>123.3</v>
      </c>
    </row>
    <row r="2859" spans="1:7" x14ac:dyDescent="0.3">
      <c r="A2859" t="s">
        <v>866</v>
      </c>
      <c r="B2859" t="s">
        <v>1277</v>
      </c>
      <c r="C2859" t="s">
        <v>1306</v>
      </c>
      <c r="D2859" t="s">
        <v>2317</v>
      </c>
      <c r="E2859" t="s">
        <v>624</v>
      </c>
      <c r="F2859" t="s">
        <v>625</v>
      </c>
      <c r="G2859">
        <v>184</v>
      </c>
    </row>
    <row r="2860" spans="1:7" x14ac:dyDescent="0.3">
      <c r="A2860" t="s">
        <v>866</v>
      </c>
      <c r="B2860" t="s">
        <v>1277</v>
      </c>
      <c r="C2860" t="s">
        <v>1306</v>
      </c>
      <c r="D2860" t="s">
        <v>2318</v>
      </c>
      <c r="E2860" t="s">
        <v>624</v>
      </c>
      <c r="F2860" t="s">
        <v>625</v>
      </c>
      <c r="G2860">
        <v>155</v>
      </c>
    </row>
    <row r="2861" spans="1:7" x14ac:dyDescent="0.3">
      <c r="A2861" t="s">
        <v>866</v>
      </c>
      <c r="B2861" t="s">
        <v>1277</v>
      </c>
      <c r="C2861" t="s">
        <v>1306</v>
      </c>
      <c r="D2861" t="s">
        <v>4745</v>
      </c>
      <c r="E2861" t="s">
        <v>2131</v>
      </c>
      <c r="F2861" t="s">
        <v>2132</v>
      </c>
      <c r="G2861">
        <v>123.3</v>
      </c>
    </row>
    <row r="2862" spans="1:7" x14ac:dyDescent="0.3">
      <c r="A2862" t="s">
        <v>866</v>
      </c>
      <c r="B2862" t="s">
        <v>1277</v>
      </c>
      <c r="C2862" t="s">
        <v>1930</v>
      </c>
      <c r="D2862" t="s">
        <v>1927</v>
      </c>
      <c r="E2862" t="s">
        <v>1462</v>
      </c>
      <c r="F2862" t="s">
        <v>1463</v>
      </c>
      <c r="G2862">
        <v>10.68</v>
      </c>
    </row>
    <row r="2863" spans="1:7" x14ac:dyDescent="0.3">
      <c r="A2863" t="s">
        <v>866</v>
      </c>
      <c r="B2863" t="s">
        <v>1277</v>
      </c>
      <c r="C2863" t="s">
        <v>1930</v>
      </c>
      <c r="D2863" t="s">
        <v>3880</v>
      </c>
      <c r="E2863" t="s">
        <v>3881</v>
      </c>
      <c r="F2863" t="s">
        <v>3882</v>
      </c>
      <c r="G2863">
        <v>12.5</v>
      </c>
    </row>
    <row r="2864" spans="1:7" x14ac:dyDescent="0.3">
      <c r="A2864" t="s">
        <v>866</v>
      </c>
      <c r="B2864" t="s">
        <v>1277</v>
      </c>
      <c r="C2864" t="s">
        <v>6682</v>
      </c>
      <c r="D2864" t="s">
        <v>3550</v>
      </c>
      <c r="E2864" t="s">
        <v>86</v>
      </c>
      <c r="F2864" t="s">
        <v>87</v>
      </c>
      <c r="G2864">
        <v>9.1999999999999993</v>
      </c>
    </row>
    <row r="2865" spans="1:7" x14ac:dyDescent="0.3">
      <c r="A2865" t="s">
        <v>866</v>
      </c>
      <c r="B2865" t="s">
        <v>1409</v>
      </c>
      <c r="C2865" t="s">
        <v>204</v>
      </c>
      <c r="D2865" t="s">
        <v>1407</v>
      </c>
      <c r="E2865" t="s">
        <v>217</v>
      </c>
      <c r="F2865" t="s">
        <v>218</v>
      </c>
      <c r="G2865">
        <v>20.95</v>
      </c>
    </row>
    <row r="2866" spans="1:7" x14ac:dyDescent="0.3">
      <c r="A2866" t="s">
        <v>866</v>
      </c>
      <c r="B2866" t="s">
        <v>1409</v>
      </c>
      <c r="C2866" t="s">
        <v>204</v>
      </c>
      <c r="D2866" t="s">
        <v>1411</v>
      </c>
      <c r="E2866" t="s">
        <v>217</v>
      </c>
      <c r="F2866" t="s">
        <v>218</v>
      </c>
      <c r="G2866">
        <v>19</v>
      </c>
    </row>
    <row r="2867" spans="1:7" x14ac:dyDescent="0.3">
      <c r="A2867" t="s">
        <v>866</v>
      </c>
      <c r="B2867" t="s">
        <v>1409</v>
      </c>
      <c r="C2867" t="s">
        <v>3113</v>
      </c>
      <c r="D2867" t="s">
        <v>3108</v>
      </c>
      <c r="E2867" t="s">
        <v>3110</v>
      </c>
      <c r="F2867" t="s">
        <v>3111</v>
      </c>
      <c r="G2867">
        <v>308.39999999999998</v>
      </c>
    </row>
    <row r="2868" spans="1:7" x14ac:dyDescent="0.3">
      <c r="A2868" t="s">
        <v>866</v>
      </c>
      <c r="B2868" t="s">
        <v>2253</v>
      </c>
      <c r="C2868" t="s">
        <v>3920</v>
      </c>
      <c r="D2868" t="s">
        <v>3916</v>
      </c>
      <c r="E2868" t="s">
        <v>1896</v>
      </c>
      <c r="F2868" t="s">
        <v>1897</v>
      </c>
      <c r="G2868">
        <v>392.2</v>
      </c>
    </row>
    <row r="2869" spans="1:7" x14ac:dyDescent="0.3">
      <c r="A2869" t="s">
        <v>866</v>
      </c>
      <c r="B2869" t="s">
        <v>2253</v>
      </c>
      <c r="C2869" t="s">
        <v>3920</v>
      </c>
      <c r="D2869" t="s">
        <v>5454</v>
      </c>
      <c r="E2869" t="s">
        <v>4425</v>
      </c>
      <c r="F2869" t="s">
        <v>4426</v>
      </c>
      <c r="G2869">
        <v>349.1</v>
      </c>
    </row>
    <row r="2870" spans="1:7" x14ac:dyDescent="0.3">
      <c r="A2870" t="s">
        <v>866</v>
      </c>
      <c r="B2870" t="s">
        <v>2253</v>
      </c>
      <c r="C2870" t="s">
        <v>3920</v>
      </c>
      <c r="D2870" t="s">
        <v>3923</v>
      </c>
      <c r="E2870" t="s">
        <v>1896</v>
      </c>
      <c r="F2870" t="s">
        <v>1897</v>
      </c>
      <c r="G2870">
        <v>392.2</v>
      </c>
    </row>
    <row r="2871" spans="1:7" x14ac:dyDescent="0.3">
      <c r="A2871" t="s">
        <v>866</v>
      </c>
      <c r="B2871" t="s">
        <v>2253</v>
      </c>
      <c r="C2871" t="s">
        <v>3920</v>
      </c>
      <c r="D2871" t="s">
        <v>5455</v>
      </c>
      <c r="E2871" t="s">
        <v>4425</v>
      </c>
      <c r="F2871" t="s">
        <v>4426</v>
      </c>
      <c r="G2871">
        <v>349.1</v>
      </c>
    </row>
    <row r="2872" spans="1:7" x14ac:dyDescent="0.3">
      <c r="A2872" t="s">
        <v>866</v>
      </c>
      <c r="B2872" t="s">
        <v>2253</v>
      </c>
      <c r="C2872" t="s">
        <v>4429</v>
      </c>
      <c r="D2872" t="s">
        <v>4423</v>
      </c>
      <c r="E2872" t="s">
        <v>4425</v>
      </c>
      <c r="F2872" t="s">
        <v>4426</v>
      </c>
      <c r="G2872">
        <v>347</v>
      </c>
    </row>
    <row r="2873" spans="1:7" x14ac:dyDescent="0.3">
      <c r="A2873" t="s">
        <v>866</v>
      </c>
      <c r="B2873" t="s">
        <v>2253</v>
      </c>
      <c r="C2873" t="s">
        <v>4429</v>
      </c>
      <c r="D2873" t="s">
        <v>4430</v>
      </c>
      <c r="E2873" t="s">
        <v>4425</v>
      </c>
      <c r="F2873" t="s">
        <v>4426</v>
      </c>
      <c r="G2873">
        <v>347</v>
      </c>
    </row>
    <row r="2874" spans="1:7" x14ac:dyDescent="0.3">
      <c r="A2874" t="s">
        <v>866</v>
      </c>
      <c r="B2874" t="s">
        <v>2253</v>
      </c>
      <c r="C2874" t="s">
        <v>4429</v>
      </c>
      <c r="D2874" t="s">
        <v>4440</v>
      </c>
      <c r="E2874" t="s">
        <v>4425</v>
      </c>
      <c r="F2874" t="s">
        <v>4426</v>
      </c>
      <c r="G2874">
        <v>344.2</v>
      </c>
    </row>
    <row r="2875" spans="1:7" x14ac:dyDescent="0.3">
      <c r="A2875" t="s">
        <v>866</v>
      </c>
      <c r="B2875" t="s">
        <v>2253</v>
      </c>
      <c r="C2875" t="s">
        <v>4429</v>
      </c>
      <c r="D2875" t="s">
        <v>4442</v>
      </c>
      <c r="E2875" t="s">
        <v>4425</v>
      </c>
      <c r="F2875" t="s">
        <v>4426</v>
      </c>
      <c r="G2875">
        <v>344.2</v>
      </c>
    </row>
    <row r="2876" spans="1:7" x14ac:dyDescent="0.3">
      <c r="A2876" t="s">
        <v>866</v>
      </c>
      <c r="B2876" t="s">
        <v>2253</v>
      </c>
      <c r="C2876" t="s">
        <v>3906</v>
      </c>
      <c r="D2876" t="s">
        <v>3900</v>
      </c>
      <c r="E2876" t="s">
        <v>3902</v>
      </c>
      <c r="F2876" t="s">
        <v>3903</v>
      </c>
      <c r="G2876">
        <v>533</v>
      </c>
    </row>
    <row r="2877" spans="1:7" x14ac:dyDescent="0.3">
      <c r="A2877" t="s">
        <v>866</v>
      </c>
      <c r="B2877" t="s">
        <v>2253</v>
      </c>
      <c r="C2877" t="s">
        <v>6224</v>
      </c>
      <c r="D2877" t="s">
        <v>6220</v>
      </c>
      <c r="E2877" t="s">
        <v>4425</v>
      </c>
      <c r="F2877" t="s">
        <v>4426</v>
      </c>
      <c r="G2877">
        <v>90.3</v>
      </c>
    </row>
    <row r="2878" spans="1:7" x14ac:dyDescent="0.3">
      <c r="A2878" t="s">
        <v>866</v>
      </c>
      <c r="B2878" t="s">
        <v>2253</v>
      </c>
      <c r="C2878" t="s">
        <v>6224</v>
      </c>
      <c r="D2878" t="s">
        <v>6225</v>
      </c>
      <c r="E2878" t="s">
        <v>4425</v>
      </c>
      <c r="F2878" t="s">
        <v>4426</v>
      </c>
      <c r="G2878">
        <v>170.6</v>
      </c>
    </row>
    <row r="2879" spans="1:7" x14ac:dyDescent="0.3">
      <c r="A2879" t="s">
        <v>866</v>
      </c>
      <c r="B2879" t="s">
        <v>2253</v>
      </c>
      <c r="C2879" t="s">
        <v>6224</v>
      </c>
      <c r="D2879" t="s">
        <v>6227</v>
      </c>
      <c r="E2879" t="s">
        <v>4425</v>
      </c>
      <c r="F2879" t="s">
        <v>4426</v>
      </c>
      <c r="G2879">
        <v>171.5</v>
      </c>
    </row>
    <row r="2880" spans="1:7" x14ac:dyDescent="0.3">
      <c r="A2880" t="s">
        <v>866</v>
      </c>
      <c r="B2880" t="s">
        <v>2253</v>
      </c>
      <c r="C2880" t="s">
        <v>2463</v>
      </c>
      <c r="D2880" t="s">
        <v>2456</v>
      </c>
      <c r="E2880" t="s">
        <v>2458</v>
      </c>
      <c r="F2880" t="s">
        <v>2459</v>
      </c>
      <c r="G2880">
        <v>940</v>
      </c>
    </row>
    <row r="2881" spans="1:7" x14ac:dyDescent="0.3">
      <c r="A2881" t="s">
        <v>866</v>
      </c>
      <c r="B2881" t="s">
        <v>2253</v>
      </c>
      <c r="C2881" t="s">
        <v>2463</v>
      </c>
      <c r="D2881" t="s">
        <v>2464</v>
      </c>
      <c r="E2881" t="s">
        <v>2458</v>
      </c>
      <c r="F2881" t="s">
        <v>2459</v>
      </c>
      <c r="G2881">
        <v>940</v>
      </c>
    </row>
    <row r="2882" spans="1:7" x14ac:dyDescent="0.3">
      <c r="A2882" t="s">
        <v>866</v>
      </c>
      <c r="B2882" t="s">
        <v>2253</v>
      </c>
      <c r="C2882" t="s">
        <v>2463</v>
      </c>
      <c r="D2882" t="s">
        <v>2465</v>
      </c>
      <c r="E2882" t="s">
        <v>2458</v>
      </c>
      <c r="F2882" t="s">
        <v>2459</v>
      </c>
      <c r="G2882">
        <v>1094</v>
      </c>
    </row>
    <row r="2883" spans="1:7" x14ac:dyDescent="0.3">
      <c r="A2883" t="s">
        <v>866</v>
      </c>
      <c r="B2883" t="s">
        <v>2253</v>
      </c>
      <c r="C2883" t="s">
        <v>2463</v>
      </c>
      <c r="D2883" t="s">
        <v>2466</v>
      </c>
      <c r="E2883" t="s">
        <v>2458</v>
      </c>
      <c r="F2883" t="s">
        <v>2459</v>
      </c>
      <c r="G2883">
        <v>940</v>
      </c>
    </row>
    <row r="2884" spans="1:7" x14ac:dyDescent="0.3">
      <c r="A2884" t="s">
        <v>866</v>
      </c>
      <c r="B2884" t="s">
        <v>2253</v>
      </c>
      <c r="C2884" t="s">
        <v>2463</v>
      </c>
      <c r="D2884" t="s">
        <v>2468</v>
      </c>
      <c r="E2884" t="s">
        <v>2458</v>
      </c>
      <c r="F2884" t="s">
        <v>2459</v>
      </c>
      <c r="G2884">
        <v>940</v>
      </c>
    </row>
    <row r="2885" spans="1:7" x14ac:dyDescent="0.3">
      <c r="A2885" t="s">
        <v>866</v>
      </c>
      <c r="B2885" t="s">
        <v>2253</v>
      </c>
      <c r="C2885" t="s">
        <v>2463</v>
      </c>
      <c r="D2885" t="s">
        <v>2469</v>
      </c>
      <c r="E2885" t="s">
        <v>2458</v>
      </c>
      <c r="F2885" t="s">
        <v>2459</v>
      </c>
      <c r="G2885">
        <v>1094</v>
      </c>
    </row>
    <row r="2886" spans="1:7" x14ac:dyDescent="0.3">
      <c r="A2886" t="s">
        <v>866</v>
      </c>
      <c r="B2886" t="s">
        <v>2253</v>
      </c>
      <c r="C2886" t="s">
        <v>2463</v>
      </c>
      <c r="D2886" t="s">
        <v>2470</v>
      </c>
      <c r="E2886" t="s">
        <v>2458</v>
      </c>
      <c r="F2886" t="s">
        <v>2459</v>
      </c>
      <c r="G2886">
        <v>1191</v>
      </c>
    </row>
    <row r="2887" spans="1:7" x14ac:dyDescent="0.3">
      <c r="A2887" t="s">
        <v>866</v>
      </c>
      <c r="B2887" t="s">
        <v>2253</v>
      </c>
      <c r="C2887" t="s">
        <v>5445</v>
      </c>
      <c r="D2887" t="s">
        <v>5440</v>
      </c>
      <c r="E2887" t="s">
        <v>4425</v>
      </c>
      <c r="F2887" t="s">
        <v>4426</v>
      </c>
      <c r="G2887">
        <v>169.6</v>
      </c>
    </row>
    <row r="2888" spans="1:7" x14ac:dyDescent="0.3">
      <c r="A2888" t="s">
        <v>866</v>
      </c>
      <c r="B2888" t="s">
        <v>2253</v>
      </c>
      <c r="C2888" t="s">
        <v>2477</v>
      </c>
      <c r="D2888" t="s">
        <v>2473</v>
      </c>
      <c r="E2888" t="s">
        <v>2458</v>
      </c>
      <c r="F2888" t="s">
        <v>2459</v>
      </c>
      <c r="G2888">
        <v>6.65</v>
      </c>
    </row>
    <row r="2889" spans="1:7" x14ac:dyDescent="0.3">
      <c r="A2889" t="s">
        <v>866</v>
      </c>
      <c r="B2889" t="s">
        <v>2253</v>
      </c>
      <c r="C2889" t="s">
        <v>4437</v>
      </c>
      <c r="D2889" t="s">
        <v>4432</v>
      </c>
      <c r="E2889" t="s">
        <v>4425</v>
      </c>
      <c r="F2889" t="s">
        <v>4426</v>
      </c>
      <c r="G2889">
        <v>32.200000000000003</v>
      </c>
    </row>
    <row r="2890" spans="1:7" x14ac:dyDescent="0.3">
      <c r="A2890" t="s">
        <v>866</v>
      </c>
      <c r="B2890" t="s">
        <v>2253</v>
      </c>
      <c r="C2890" t="s">
        <v>4437</v>
      </c>
      <c r="D2890" t="s">
        <v>4438</v>
      </c>
      <c r="E2890" t="s">
        <v>4425</v>
      </c>
      <c r="F2890" t="s">
        <v>4426</v>
      </c>
      <c r="G2890">
        <v>32.200000000000003</v>
      </c>
    </row>
    <row r="2891" spans="1:7" x14ac:dyDescent="0.3">
      <c r="A2891" t="s">
        <v>866</v>
      </c>
      <c r="B2891" t="s">
        <v>2253</v>
      </c>
      <c r="C2891" t="s">
        <v>4437</v>
      </c>
      <c r="D2891" t="s">
        <v>4443</v>
      </c>
      <c r="E2891" t="s">
        <v>4425</v>
      </c>
      <c r="F2891" t="s">
        <v>4426</v>
      </c>
      <c r="G2891">
        <v>32.200000000000003</v>
      </c>
    </row>
    <row r="2892" spans="1:7" x14ac:dyDescent="0.3">
      <c r="A2892" t="s">
        <v>866</v>
      </c>
      <c r="B2892" t="s">
        <v>2253</v>
      </c>
      <c r="C2892" t="s">
        <v>4437</v>
      </c>
      <c r="D2892" t="s">
        <v>4445</v>
      </c>
      <c r="E2892" t="s">
        <v>4425</v>
      </c>
      <c r="F2892" t="s">
        <v>4426</v>
      </c>
      <c r="G2892">
        <v>32.200000000000003</v>
      </c>
    </row>
    <row r="2893" spans="1:7" x14ac:dyDescent="0.3">
      <c r="A2893" t="s">
        <v>866</v>
      </c>
      <c r="B2893" t="s">
        <v>2253</v>
      </c>
      <c r="C2893" t="s">
        <v>2256</v>
      </c>
      <c r="D2893" t="s">
        <v>2251</v>
      </c>
      <c r="E2893" t="s">
        <v>580</v>
      </c>
      <c r="F2893" t="s">
        <v>581</v>
      </c>
      <c r="G2893">
        <v>44.61</v>
      </c>
    </row>
    <row r="2894" spans="1:7" x14ac:dyDescent="0.3">
      <c r="A2894" t="s">
        <v>866</v>
      </c>
      <c r="B2894" t="s">
        <v>2253</v>
      </c>
      <c r="C2894" t="s">
        <v>3912</v>
      </c>
      <c r="D2894" t="s">
        <v>6217</v>
      </c>
      <c r="E2894" t="s">
        <v>4425</v>
      </c>
      <c r="F2894" t="s">
        <v>4426</v>
      </c>
      <c r="G2894">
        <v>115.6</v>
      </c>
    </row>
    <row r="2895" spans="1:7" x14ac:dyDescent="0.3">
      <c r="A2895" t="s">
        <v>866</v>
      </c>
      <c r="B2895" t="s">
        <v>2253</v>
      </c>
      <c r="C2895" t="s">
        <v>3912</v>
      </c>
      <c r="D2895" t="s">
        <v>3908</v>
      </c>
      <c r="E2895" t="s">
        <v>3902</v>
      </c>
      <c r="F2895" t="s">
        <v>3903</v>
      </c>
      <c r="G2895">
        <v>146</v>
      </c>
    </row>
    <row r="2896" spans="1:7" x14ac:dyDescent="0.3">
      <c r="A2896" t="s">
        <v>866</v>
      </c>
      <c r="B2896" t="s">
        <v>2253</v>
      </c>
      <c r="C2896" t="s">
        <v>3912</v>
      </c>
      <c r="D2896" t="s">
        <v>5446</v>
      </c>
      <c r="E2896" t="s">
        <v>4425</v>
      </c>
      <c r="F2896" t="s">
        <v>4426</v>
      </c>
      <c r="G2896">
        <v>158.30000000000001</v>
      </c>
    </row>
    <row r="2897" spans="1:7" x14ac:dyDescent="0.3">
      <c r="A2897" t="s">
        <v>866</v>
      </c>
      <c r="B2897" t="s">
        <v>2253</v>
      </c>
      <c r="C2897" t="s">
        <v>3912</v>
      </c>
      <c r="D2897" t="s">
        <v>3914</v>
      </c>
      <c r="E2897" t="s">
        <v>3902</v>
      </c>
      <c r="F2897" t="s">
        <v>3903</v>
      </c>
      <c r="G2897">
        <v>146</v>
      </c>
    </row>
    <row r="2898" spans="1:7" x14ac:dyDescent="0.3">
      <c r="A2898" t="s">
        <v>866</v>
      </c>
      <c r="B2898" t="s">
        <v>2253</v>
      </c>
      <c r="C2898" t="s">
        <v>3912</v>
      </c>
      <c r="D2898" t="s">
        <v>5447</v>
      </c>
      <c r="E2898" t="s">
        <v>4425</v>
      </c>
      <c r="F2898" t="s">
        <v>4426</v>
      </c>
      <c r="G2898">
        <v>158</v>
      </c>
    </row>
    <row r="2899" spans="1:7" x14ac:dyDescent="0.3">
      <c r="A2899" t="s">
        <v>866</v>
      </c>
      <c r="B2899" t="s">
        <v>2253</v>
      </c>
      <c r="C2899" t="s">
        <v>5452</v>
      </c>
      <c r="D2899" t="s">
        <v>6216</v>
      </c>
      <c r="E2899" t="s">
        <v>4425</v>
      </c>
      <c r="F2899" t="s">
        <v>4426</v>
      </c>
      <c r="G2899">
        <v>640.79999999999995</v>
      </c>
    </row>
    <row r="2900" spans="1:7" x14ac:dyDescent="0.3">
      <c r="A2900" t="s">
        <v>866</v>
      </c>
      <c r="B2900" t="s">
        <v>2253</v>
      </c>
      <c r="C2900" t="s">
        <v>5452</v>
      </c>
      <c r="D2900" t="s">
        <v>5448</v>
      </c>
      <c r="E2900" t="s">
        <v>4425</v>
      </c>
      <c r="F2900" t="s">
        <v>4426</v>
      </c>
      <c r="G2900">
        <v>576</v>
      </c>
    </row>
    <row r="2901" spans="1:7" x14ac:dyDescent="0.3">
      <c r="A2901" t="s">
        <v>6682</v>
      </c>
      <c r="B2901" t="s">
        <v>6682</v>
      </c>
      <c r="C2901" t="s">
        <v>166</v>
      </c>
      <c r="D2901" t="s">
        <v>163</v>
      </c>
      <c r="E2901" t="s">
        <v>100</v>
      </c>
      <c r="F2901" t="s">
        <v>101</v>
      </c>
      <c r="G2901">
        <v>3800</v>
      </c>
    </row>
    <row r="2902" spans="1:7" x14ac:dyDescent="0.3">
      <c r="A2902" t="s">
        <v>6682</v>
      </c>
      <c r="B2902" t="s">
        <v>6682</v>
      </c>
      <c r="C2902" t="s">
        <v>148</v>
      </c>
      <c r="D2902" t="s">
        <v>145</v>
      </c>
      <c r="E2902" t="s">
        <v>100</v>
      </c>
      <c r="F2902" t="s">
        <v>101</v>
      </c>
      <c r="G2902">
        <v>1400</v>
      </c>
    </row>
    <row r="2903" spans="1:7" x14ac:dyDescent="0.3">
      <c r="A2903" t="s">
        <v>6682</v>
      </c>
      <c r="B2903" t="s">
        <v>6682</v>
      </c>
      <c r="C2903" t="s">
        <v>144</v>
      </c>
      <c r="D2903" t="s">
        <v>140</v>
      </c>
      <c r="E2903" t="s">
        <v>100</v>
      </c>
      <c r="F2903" t="s">
        <v>101</v>
      </c>
      <c r="G2903">
        <v>0.5</v>
      </c>
    </row>
    <row r="2904" spans="1:7" x14ac:dyDescent="0.3">
      <c r="A2904" t="s">
        <v>6682</v>
      </c>
      <c r="B2904" t="s">
        <v>6682</v>
      </c>
      <c r="C2904" t="s">
        <v>144</v>
      </c>
      <c r="D2904" t="s">
        <v>160</v>
      </c>
      <c r="E2904" t="s">
        <v>100</v>
      </c>
      <c r="F2904" t="s">
        <v>101</v>
      </c>
      <c r="G2904">
        <v>0.8</v>
      </c>
    </row>
    <row r="2905" spans="1:7" x14ac:dyDescent="0.3">
      <c r="A2905" t="s">
        <v>6682</v>
      </c>
      <c r="B2905" t="s">
        <v>6682</v>
      </c>
      <c r="C2905" t="s">
        <v>144</v>
      </c>
      <c r="D2905" t="s">
        <v>171</v>
      </c>
      <c r="E2905" t="s">
        <v>100</v>
      </c>
      <c r="F2905" t="s">
        <v>101</v>
      </c>
      <c r="G2905">
        <v>0.5</v>
      </c>
    </row>
    <row r="2906" spans="1:7" x14ac:dyDescent="0.3">
      <c r="A2906" t="s">
        <v>6682</v>
      </c>
      <c r="B2906" t="s">
        <v>6682</v>
      </c>
      <c r="C2906" t="s">
        <v>139</v>
      </c>
      <c r="D2906" t="s">
        <v>134</v>
      </c>
      <c r="E2906" t="s">
        <v>100</v>
      </c>
      <c r="F2906" t="s">
        <v>101</v>
      </c>
      <c r="G2906">
        <v>10</v>
      </c>
    </row>
    <row r="2907" spans="1:7" x14ac:dyDescent="0.3">
      <c r="A2907" t="s">
        <v>6682</v>
      </c>
      <c r="B2907" t="s">
        <v>6682</v>
      </c>
      <c r="C2907" t="s">
        <v>1228</v>
      </c>
      <c r="D2907" t="s">
        <v>2209</v>
      </c>
      <c r="E2907" t="s">
        <v>547</v>
      </c>
      <c r="F2907" t="s">
        <v>548</v>
      </c>
      <c r="G2907">
        <v>637.5</v>
      </c>
    </row>
    <row r="2908" spans="1:7" x14ac:dyDescent="0.3">
      <c r="A2908" t="s">
        <v>6682</v>
      </c>
      <c r="B2908" t="s">
        <v>6682</v>
      </c>
      <c r="C2908" t="s">
        <v>159</v>
      </c>
      <c r="D2908" t="s">
        <v>156</v>
      </c>
      <c r="E2908" t="s">
        <v>100</v>
      </c>
      <c r="F2908" t="s">
        <v>101</v>
      </c>
      <c r="G2908">
        <v>350</v>
      </c>
    </row>
    <row r="2909" spans="1:7" x14ac:dyDescent="0.3">
      <c r="A2909" t="s">
        <v>6682</v>
      </c>
      <c r="B2909" t="s">
        <v>6682</v>
      </c>
      <c r="C2909" t="s">
        <v>155</v>
      </c>
      <c r="D2909" t="s">
        <v>152</v>
      </c>
      <c r="E2909" t="s">
        <v>100</v>
      </c>
      <c r="F2909" t="s">
        <v>101</v>
      </c>
      <c r="G2909">
        <v>1810</v>
      </c>
    </row>
    <row r="2910" spans="1:7" x14ac:dyDescent="0.3">
      <c r="A2910" t="s">
        <v>6682</v>
      </c>
      <c r="B2910" t="s">
        <v>6682</v>
      </c>
      <c r="C2910" t="s">
        <v>170</v>
      </c>
      <c r="D2910" t="s">
        <v>3137</v>
      </c>
      <c r="E2910" t="s">
        <v>3139</v>
      </c>
      <c r="F2910" t="s">
        <v>3140</v>
      </c>
      <c r="G2910">
        <v>2850</v>
      </c>
    </row>
    <row r="2911" spans="1:7" x14ac:dyDescent="0.3">
      <c r="A2911" t="s">
        <v>6682</v>
      </c>
      <c r="B2911" t="s">
        <v>6682</v>
      </c>
      <c r="C2911" t="s">
        <v>170</v>
      </c>
      <c r="D2911" t="s">
        <v>3141</v>
      </c>
      <c r="E2911" t="s">
        <v>3139</v>
      </c>
      <c r="F2911" t="s">
        <v>3140</v>
      </c>
      <c r="G2911">
        <v>3975</v>
      </c>
    </row>
    <row r="2912" spans="1:7" x14ac:dyDescent="0.3">
      <c r="A2912" t="s">
        <v>6682</v>
      </c>
      <c r="B2912" t="s">
        <v>6682</v>
      </c>
      <c r="C2912" t="s">
        <v>170</v>
      </c>
      <c r="D2912" t="s">
        <v>167</v>
      </c>
      <c r="E2912" t="s">
        <v>100</v>
      </c>
      <c r="F2912" t="s">
        <v>101</v>
      </c>
      <c r="G2912">
        <v>1040</v>
      </c>
    </row>
    <row r="2913" spans="1:7" x14ac:dyDescent="0.3">
      <c r="A2913" t="s">
        <v>6682</v>
      </c>
      <c r="B2913" t="s">
        <v>6682</v>
      </c>
      <c r="C2913" t="s">
        <v>170</v>
      </c>
      <c r="D2913" t="s">
        <v>3145</v>
      </c>
      <c r="E2913" t="s">
        <v>3139</v>
      </c>
      <c r="F2913" t="s">
        <v>3140</v>
      </c>
      <c r="G2913">
        <v>4000</v>
      </c>
    </row>
    <row r="2914" spans="1:7" x14ac:dyDescent="0.3">
      <c r="A2914" t="s">
        <v>6682</v>
      </c>
      <c r="B2914" t="s">
        <v>6682</v>
      </c>
      <c r="C2914" t="s">
        <v>170</v>
      </c>
      <c r="D2914" t="s">
        <v>3148</v>
      </c>
      <c r="E2914" t="s">
        <v>3139</v>
      </c>
      <c r="F2914" t="s">
        <v>3140</v>
      </c>
      <c r="G2914">
        <v>3337.5</v>
      </c>
    </row>
    <row r="2915" spans="1:7" x14ac:dyDescent="0.3">
      <c r="A2915" t="s">
        <v>6682</v>
      </c>
      <c r="B2915" t="s">
        <v>6682</v>
      </c>
      <c r="C2915" t="s">
        <v>3425</v>
      </c>
      <c r="D2915" t="s">
        <v>3625</v>
      </c>
      <c r="E2915" t="s">
        <v>1077</v>
      </c>
      <c r="F2915" t="s">
        <v>1078</v>
      </c>
      <c r="G2915">
        <v>0.7</v>
      </c>
    </row>
    <row r="2916" spans="1:7" x14ac:dyDescent="0.3">
      <c r="A2916" t="s">
        <v>6682</v>
      </c>
      <c r="B2916" t="s">
        <v>6682</v>
      </c>
      <c r="C2916" t="s">
        <v>6682</v>
      </c>
      <c r="D2916" t="s">
        <v>149</v>
      </c>
      <c r="E2916" t="s">
        <v>100</v>
      </c>
      <c r="F2916" t="s">
        <v>101</v>
      </c>
      <c r="G2916">
        <v>15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3062-B481-4B1A-9DD6-213D424F600E}">
  <dimension ref="A1:AF521"/>
  <sheetViews>
    <sheetView zoomScale="85" zoomScaleNormal="85" workbookViewId="0"/>
  </sheetViews>
  <sheetFormatPr defaultRowHeight="16.5" x14ac:dyDescent="0.3"/>
  <cols>
    <col min="1" max="1" width="61.875" customWidth="1"/>
  </cols>
  <sheetData>
    <row r="1" spans="1:32" x14ac:dyDescent="0.3">
      <c r="A1" s="1" t="s">
        <v>23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63</v>
      </c>
      <c r="AF1" s="1" t="s">
        <v>63</v>
      </c>
    </row>
    <row r="2" spans="1:32" x14ac:dyDescent="0.3">
      <c r="A2" t="s">
        <v>681</v>
      </c>
      <c r="B2">
        <v>2</v>
      </c>
      <c r="C2">
        <v>0</v>
      </c>
      <c r="D2">
        <v>1</v>
      </c>
      <c r="E2">
        <v>3</v>
      </c>
      <c r="F2">
        <v>7</v>
      </c>
      <c r="G2">
        <v>0</v>
      </c>
      <c r="H2">
        <v>0</v>
      </c>
      <c r="I2">
        <v>0</v>
      </c>
      <c r="J2">
        <v>6</v>
      </c>
      <c r="K2">
        <v>0</v>
      </c>
      <c r="L2">
        <v>4</v>
      </c>
      <c r="M2">
        <v>0</v>
      </c>
      <c r="N2">
        <v>3</v>
      </c>
      <c r="O2">
        <v>0</v>
      </c>
      <c r="P2">
        <v>0</v>
      </c>
      <c r="Q2">
        <v>2</v>
      </c>
      <c r="R2">
        <v>0</v>
      </c>
      <c r="S2">
        <v>0</v>
      </c>
      <c r="T2">
        <v>18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19</v>
      </c>
      <c r="AF2">
        <f>COUNT(B2:AD2)-COUNTIF(B2:AD2,0)</f>
        <v>9</v>
      </c>
    </row>
    <row r="3" spans="1:32" x14ac:dyDescent="0.3">
      <c r="A3" t="s">
        <v>6381</v>
      </c>
      <c r="B3">
        <v>2</v>
      </c>
      <c r="C3">
        <v>0</v>
      </c>
      <c r="D3">
        <v>0</v>
      </c>
      <c r="E3">
        <v>1</v>
      </c>
      <c r="F3">
        <v>0</v>
      </c>
      <c r="G3">
        <v>1</v>
      </c>
      <c r="H3">
        <v>2</v>
      </c>
      <c r="I3">
        <v>0</v>
      </c>
      <c r="J3">
        <v>0</v>
      </c>
      <c r="K3">
        <v>5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2</v>
      </c>
      <c r="T3">
        <v>8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9</v>
      </c>
      <c r="AF3">
        <f>COUNT(B3:AD3)-COUNTIF(B3:AD3,0)</f>
        <v>9</v>
      </c>
    </row>
    <row r="4" spans="1:32" x14ac:dyDescent="0.3">
      <c r="A4" t="s">
        <v>242</v>
      </c>
      <c r="B4">
        <v>5</v>
      </c>
      <c r="C4">
        <v>0</v>
      </c>
      <c r="D4">
        <v>0</v>
      </c>
      <c r="E4"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8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46</v>
      </c>
      <c r="AF4">
        <f>COUNT(B4:AD4)-COUNTIF(B4:AD4,0)</f>
        <v>3</v>
      </c>
    </row>
    <row r="5" spans="1:32" x14ac:dyDescent="0.3">
      <c r="A5" t="s">
        <v>250</v>
      </c>
      <c r="B5">
        <v>8</v>
      </c>
      <c r="C5">
        <v>0</v>
      </c>
      <c r="D5">
        <v>1</v>
      </c>
      <c r="E5" s="2">
        <v>28</v>
      </c>
      <c r="F5">
        <v>0</v>
      </c>
      <c r="G5">
        <v>5</v>
      </c>
      <c r="H5">
        <v>0</v>
      </c>
      <c r="I5">
        <v>0</v>
      </c>
      <c r="J5">
        <v>0</v>
      </c>
      <c r="K5">
        <v>6</v>
      </c>
      <c r="L5">
        <v>0</v>
      </c>
      <c r="M5">
        <v>0</v>
      </c>
      <c r="N5">
        <v>6</v>
      </c>
      <c r="O5">
        <v>0</v>
      </c>
      <c r="P5">
        <v>0</v>
      </c>
      <c r="Q5">
        <v>0</v>
      </c>
      <c r="R5">
        <v>5</v>
      </c>
      <c r="S5">
        <v>0</v>
      </c>
      <c r="T5">
        <v>5</v>
      </c>
      <c r="U5">
        <v>3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50</v>
      </c>
      <c r="AF5">
        <f>COUNT(B5:AD5)-COUNTIF(B5:AD5,0)</f>
        <v>9</v>
      </c>
    </row>
    <row r="6" spans="1:32" x14ac:dyDescent="0.3">
      <c r="A6" t="s">
        <v>3586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5</v>
      </c>
      <c r="S6">
        <v>0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5</v>
      </c>
      <c r="AF6">
        <f>COUNT(B6:AD6)-COUNTIF(B6:AD6,0)</f>
        <v>2</v>
      </c>
    </row>
    <row r="7" spans="1:32" x14ac:dyDescent="0.3">
      <c r="A7" s="2" t="s">
        <v>4998</v>
      </c>
      <c r="B7">
        <v>4</v>
      </c>
      <c r="C7">
        <v>4</v>
      </c>
      <c r="D7">
        <v>4</v>
      </c>
      <c r="E7">
        <v>4</v>
      </c>
      <c r="F7">
        <v>0</v>
      </c>
      <c r="G7">
        <v>4</v>
      </c>
      <c r="H7">
        <v>0</v>
      </c>
      <c r="I7">
        <v>4</v>
      </c>
      <c r="J7">
        <v>0</v>
      </c>
      <c r="K7">
        <v>0</v>
      </c>
      <c r="L7">
        <v>8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32</v>
      </c>
      <c r="AF7">
        <f>COUNT(B7:AD7)-COUNTIF(B7:AD7,0)</f>
        <v>8</v>
      </c>
    </row>
    <row r="8" spans="1:32" x14ac:dyDescent="0.3">
      <c r="A8" s="2" t="s">
        <v>1796</v>
      </c>
      <c r="B8">
        <v>29</v>
      </c>
      <c r="C8">
        <v>42</v>
      </c>
      <c r="D8">
        <v>4</v>
      </c>
      <c r="E8">
        <v>4</v>
      </c>
      <c r="F8">
        <v>0</v>
      </c>
      <c r="G8">
        <v>6</v>
      </c>
      <c r="H8">
        <v>1</v>
      </c>
      <c r="I8">
        <v>23</v>
      </c>
      <c r="J8">
        <v>4</v>
      </c>
      <c r="K8">
        <v>0</v>
      </c>
      <c r="L8">
        <v>8</v>
      </c>
      <c r="M8">
        <v>2</v>
      </c>
      <c r="N8">
        <v>3</v>
      </c>
      <c r="O8">
        <v>0</v>
      </c>
      <c r="P8">
        <v>7</v>
      </c>
      <c r="Q8">
        <v>0</v>
      </c>
      <c r="R8">
        <v>0</v>
      </c>
      <c r="S8">
        <v>1</v>
      </c>
      <c r="T8">
        <v>3</v>
      </c>
      <c r="U8">
        <v>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57</v>
      </c>
      <c r="AF8">
        <f>COUNT(B8:AD8)-COUNTIF(B8:AD8,0)</f>
        <v>15</v>
      </c>
    </row>
    <row r="9" spans="1:32" x14ac:dyDescent="0.3">
      <c r="A9" s="2" t="s">
        <v>5371</v>
      </c>
      <c r="B9">
        <v>23</v>
      </c>
      <c r="C9">
        <v>2</v>
      </c>
      <c r="D9">
        <v>12</v>
      </c>
      <c r="E9">
        <v>5</v>
      </c>
      <c r="F9">
        <v>0</v>
      </c>
      <c r="G9">
        <v>0</v>
      </c>
      <c r="H9">
        <v>5</v>
      </c>
      <c r="I9">
        <v>2</v>
      </c>
      <c r="J9">
        <v>2</v>
      </c>
      <c r="K9">
        <v>0</v>
      </c>
      <c r="L9">
        <v>3</v>
      </c>
      <c r="M9">
        <v>8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2</v>
      </c>
      <c r="U9">
        <v>0</v>
      </c>
      <c r="V9">
        <v>0</v>
      </c>
      <c r="W9">
        <v>0</v>
      </c>
      <c r="X9">
        <v>4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42</v>
      </c>
      <c r="AF9">
        <f>COUNT(B9:AD9)-COUNTIF(B9:AD9,0)</f>
        <v>12</v>
      </c>
    </row>
    <row r="10" spans="1:32" x14ac:dyDescent="0.3">
      <c r="A10" t="s">
        <v>5666</v>
      </c>
      <c r="B10">
        <v>3</v>
      </c>
      <c r="C10">
        <v>0</v>
      </c>
      <c r="D10">
        <v>0</v>
      </c>
      <c r="E10">
        <v>5</v>
      </c>
      <c r="F10">
        <v>13</v>
      </c>
      <c r="G10">
        <v>0</v>
      </c>
      <c r="H10">
        <v>4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2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12</v>
      </c>
      <c r="AF10">
        <f>COUNT(B10:AD10)-COUNTIF(B10:AD10,0)</f>
        <v>7</v>
      </c>
    </row>
    <row r="11" spans="1:32" x14ac:dyDescent="0.3">
      <c r="A11" t="s">
        <v>1720</v>
      </c>
      <c r="B11">
        <v>2</v>
      </c>
      <c r="C11">
        <v>0</v>
      </c>
      <c r="D11">
        <v>0</v>
      </c>
      <c r="E11">
        <v>2</v>
      </c>
      <c r="F11">
        <v>0</v>
      </c>
      <c r="G11">
        <v>4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10</v>
      </c>
      <c r="AF11">
        <f>COUNT(B11:AD11)-COUNTIF(B11:AD11,0)</f>
        <v>4</v>
      </c>
    </row>
    <row r="12" spans="1:32" x14ac:dyDescent="0.3">
      <c r="A12" t="s">
        <v>2040</v>
      </c>
      <c r="B12">
        <v>2</v>
      </c>
      <c r="C12">
        <v>14</v>
      </c>
      <c r="D12">
        <v>4</v>
      </c>
      <c r="E12">
        <v>4</v>
      </c>
      <c r="F12">
        <v>0</v>
      </c>
      <c r="G12">
        <v>4</v>
      </c>
      <c r="H12">
        <v>7</v>
      </c>
      <c r="I12">
        <v>3</v>
      </c>
      <c r="J12">
        <v>1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26</v>
      </c>
      <c r="AF12">
        <f>COUNT(B12:AD12)-COUNTIF(B12:AD12,0)</f>
        <v>11</v>
      </c>
    </row>
    <row r="13" spans="1:32" x14ac:dyDescent="0.3">
      <c r="A13" t="s">
        <v>2501</v>
      </c>
      <c r="B13">
        <v>8</v>
      </c>
      <c r="C13">
        <v>0</v>
      </c>
      <c r="D13">
        <v>4</v>
      </c>
      <c r="E13">
        <v>9</v>
      </c>
      <c r="F13">
        <v>0</v>
      </c>
      <c r="G13">
        <v>0</v>
      </c>
      <c r="H13">
        <v>1</v>
      </c>
      <c r="I13">
        <v>5</v>
      </c>
      <c r="J13">
        <v>0</v>
      </c>
      <c r="K13">
        <v>3</v>
      </c>
      <c r="L13">
        <v>0</v>
      </c>
      <c r="M13">
        <v>2</v>
      </c>
      <c r="N13">
        <v>2</v>
      </c>
      <c r="O13">
        <v>0</v>
      </c>
      <c r="P13">
        <v>1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27</v>
      </c>
      <c r="AF13">
        <f>COUNT(B13:AD13)-COUNTIF(B13:AD13,0)</f>
        <v>10</v>
      </c>
    </row>
    <row r="14" spans="1:32" x14ac:dyDescent="0.3">
      <c r="A14" s="2" t="s">
        <v>5779</v>
      </c>
      <c r="B14">
        <v>0</v>
      </c>
      <c r="C14">
        <v>3</v>
      </c>
      <c r="D14">
        <v>6</v>
      </c>
      <c r="E14">
        <v>2</v>
      </c>
      <c r="F14">
        <v>0</v>
      </c>
      <c r="G14">
        <v>13</v>
      </c>
      <c r="H14">
        <v>2</v>
      </c>
      <c r="I14">
        <v>3</v>
      </c>
      <c r="J14">
        <v>5</v>
      </c>
      <c r="K14">
        <v>0</v>
      </c>
      <c r="L14">
        <v>2</v>
      </c>
      <c r="M14">
        <v>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20</v>
      </c>
      <c r="AF14">
        <f>COUNT(B14:AD14)-COUNTIF(B14:AD14,0)</f>
        <v>10</v>
      </c>
    </row>
    <row r="15" spans="1:32" x14ac:dyDescent="0.3">
      <c r="A15" s="2" t="s">
        <v>5486</v>
      </c>
      <c r="B15">
        <v>7</v>
      </c>
      <c r="C15">
        <v>0</v>
      </c>
      <c r="D15">
        <v>1</v>
      </c>
      <c r="E15">
        <v>3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3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14</v>
      </c>
      <c r="AF15">
        <f>COUNT(B15:AD15)-COUNTIF(B15:AD15,0)</f>
        <v>8</v>
      </c>
    </row>
    <row r="16" spans="1:32" x14ac:dyDescent="0.3">
      <c r="A16" t="s">
        <v>4347</v>
      </c>
      <c r="B16">
        <v>1</v>
      </c>
      <c r="C16">
        <v>0</v>
      </c>
      <c r="D16">
        <v>2</v>
      </c>
      <c r="E16">
        <v>6</v>
      </c>
      <c r="F16">
        <v>0</v>
      </c>
      <c r="G16">
        <v>0</v>
      </c>
      <c r="H16">
        <v>0</v>
      </c>
      <c r="I16">
        <v>1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9</v>
      </c>
      <c r="AF16">
        <f>COUNT(B16:AD16)-COUNTIF(B16:AD16,0)</f>
        <v>6</v>
      </c>
    </row>
    <row r="17" spans="1:32" x14ac:dyDescent="0.3">
      <c r="A17" t="s">
        <v>5390</v>
      </c>
      <c r="B17">
        <v>0</v>
      </c>
      <c r="C17">
        <v>0</v>
      </c>
      <c r="D17">
        <v>1</v>
      </c>
      <c r="E17">
        <v>0</v>
      </c>
      <c r="F17">
        <v>0</v>
      </c>
      <c r="G17">
        <v>2</v>
      </c>
      <c r="H17">
        <v>3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5</v>
      </c>
      <c r="AF17">
        <f>COUNT(B17:AD17)-COUNTIF(B17:AD17,0)</f>
        <v>5</v>
      </c>
    </row>
    <row r="18" spans="1:32" x14ac:dyDescent="0.3">
      <c r="A18" t="s">
        <v>5817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2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4</v>
      </c>
      <c r="AF18">
        <f>COUNT(B18:AD18)-COUNTIF(B18:AD18,0)</f>
        <v>4</v>
      </c>
    </row>
    <row r="19" spans="1:32" x14ac:dyDescent="0.3">
      <c r="A19" t="s">
        <v>3766</v>
      </c>
      <c r="B19">
        <v>0</v>
      </c>
      <c r="C19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</v>
      </c>
      <c r="AF19">
        <f>COUNT(B19:AD19)-COUNTIF(B19:AD19,0)</f>
        <v>3</v>
      </c>
    </row>
    <row r="20" spans="1:32" x14ac:dyDescent="0.3">
      <c r="A20" t="s">
        <v>1812</v>
      </c>
      <c r="B20">
        <v>14</v>
      </c>
      <c r="C20">
        <v>16</v>
      </c>
      <c r="D20">
        <v>7</v>
      </c>
      <c r="E20">
        <v>6</v>
      </c>
      <c r="F20">
        <v>2</v>
      </c>
      <c r="G20">
        <v>4</v>
      </c>
      <c r="H20">
        <v>33</v>
      </c>
      <c r="I20">
        <v>1</v>
      </c>
      <c r="J20">
        <v>2</v>
      </c>
      <c r="K20">
        <v>1</v>
      </c>
      <c r="L20">
        <v>0</v>
      </c>
      <c r="M20">
        <v>3</v>
      </c>
      <c r="N20">
        <v>0</v>
      </c>
      <c r="O20">
        <v>2</v>
      </c>
      <c r="P20">
        <v>15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46</v>
      </c>
      <c r="AF20">
        <f>COUNT(B20:AD20)-COUNTIF(B20:AD20,0)</f>
        <v>13</v>
      </c>
    </row>
    <row r="21" spans="1:32" x14ac:dyDescent="0.3">
      <c r="A21" t="s">
        <v>1938</v>
      </c>
      <c r="B21">
        <v>3</v>
      </c>
      <c r="C21">
        <v>0</v>
      </c>
      <c r="D21">
        <v>1</v>
      </c>
      <c r="E21">
        <v>7</v>
      </c>
      <c r="F21">
        <v>0</v>
      </c>
      <c r="G21">
        <v>5</v>
      </c>
      <c r="H21">
        <v>3</v>
      </c>
      <c r="I21">
        <v>1</v>
      </c>
      <c r="J21">
        <v>25</v>
      </c>
      <c r="K21">
        <v>11</v>
      </c>
      <c r="L21">
        <v>3</v>
      </c>
      <c r="M21">
        <v>0</v>
      </c>
      <c r="N21">
        <v>0</v>
      </c>
      <c r="O21">
        <v>1</v>
      </c>
      <c r="P21">
        <v>4</v>
      </c>
      <c r="Q21">
        <v>0</v>
      </c>
      <c r="R21">
        <v>0</v>
      </c>
      <c r="S21">
        <v>2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34</v>
      </c>
      <c r="AF21">
        <f>COUNT(B21:AD21)-COUNTIF(B21:AD21,0)</f>
        <v>12</v>
      </c>
    </row>
    <row r="22" spans="1:32" x14ac:dyDescent="0.3">
      <c r="A22" s="2" t="s">
        <v>1805</v>
      </c>
      <c r="B22">
        <v>3</v>
      </c>
      <c r="C22">
        <v>26</v>
      </c>
      <c r="D22">
        <v>7</v>
      </c>
      <c r="E22">
        <v>0</v>
      </c>
      <c r="F22">
        <v>0</v>
      </c>
      <c r="G22">
        <v>22</v>
      </c>
      <c r="H22">
        <v>30</v>
      </c>
      <c r="I22">
        <v>2</v>
      </c>
      <c r="J22">
        <v>4</v>
      </c>
      <c r="K22">
        <v>8</v>
      </c>
      <c r="L22">
        <v>10</v>
      </c>
      <c r="M22">
        <v>1</v>
      </c>
      <c r="N22">
        <v>1</v>
      </c>
      <c r="O22">
        <v>0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32</v>
      </c>
      <c r="AF22">
        <f>COUNT(B22:AD22)-COUNTIF(B22:AD22,0)</f>
        <v>12</v>
      </c>
    </row>
    <row r="23" spans="1:32" x14ac:dyDescent="0.3">
      <c r="A23" s="2" t="s">
        <v>1329</v>
      </c>
      <c r="B23">
        <v>11</v>
      </c>
      <c r="C23">
        <v>21</v>
      </c>
      <c r="D23">
        <v>9</v>
      </c>
      <c r="E23">
        <v>10</v>
      </c>
      <c r="F23">
        <v>0</v>
      </c>
      <c r="G23">
        <v>24</v>
      </c>
      <c r="H23">
        <v>0</v>
      </c>
      <c r="I23">
        <v>3</v>
      </c>
      <c r="J23">
        <v>2</v>
      </c>
      <c r="K23">
        <v>0</v>
      </c>
      <c r="L23">
        <v>0</v>
      </c>
      <c r="M23">
        <v>4</v>
      </c>
      <c r="N23">
        <v>2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88</v>
      </c>
      <c r="AF23">
        <f>COUNT(B23:AD23)-COUNTIF(B23:AD23,0)</f>
        <v>11</v>
      </c>
    </row>
    <row r="24" spans="1:32" x14ac:dyDescent="0.3">
      <c r="A24" t="s">
        <v>2707</v>
      </c>
      <c r="B24">
        <v>19</v>
      </c>
      <c r="C24">
        <v>6</v>
      </c>
      <c r="D24">
        <v>11</v>
      </c>
      <c r="E24">
        <v>0</v>
      </c>
      <c r="F24">
        <v>0</v>
      </c>
      <c r="G24">
        <v>0</v>
      </c>
      <c r="H24">
        <v>6</v>
      </c>
      <c r="I24">
        <v>3</v>
      </c>
      <c r="J24">
        <v>1</v>
      </c>
      <c r="K24">
        <v>3</v>
      </c>
      <c r="L24">
        <v>2</v>
      </c>
      <c r="M24">
        <v>12</v>
      </c>
      <c r="N24">
        <v>2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27</v>
      </c>
      <c r="AF24">
        <f>COUNT(B24:AD24)-COUNTIF(B24:AD24,0)</f>
        <v>11</v>
      </c>
    </row>
    <row r="25" spans="1:32" x14ac:dyDescent="0.3">
      <c r="A25" t="s">
        <v>4726</v>
      </c>
      <c r="B25">
        <v>1</v>
      </c>
      <c r="C25">
        <v>0</v>
      </c>
      <c r="D25">
        <v>8</v>
      </c>
      <c r="E25">
        <v>8</v>
      </c>
      <c r="F25">
        <v>0</v>
      </c>
      <c r="G25">
        <v>0</v>
      </c>
      <c r="H25">
        <v>1</v>
      </c>
      <c r="I25">
        <v>0</v>
      </c>
      <c r="J25">
        <v>2</v>
      </c>
      <c r="K25">
        <v>14</v>
      </c>
      <c r="L25">
        <v>1</v>
      </c>
      <c r="M25">
        <v>3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25</v>
      </c>
      <c r="AF25">
        <f>COUNT(B25:AD25)-COUNTIF(B25:AD25,0)</f>
        <v>10</v>
      </c>
    </row>
    <row r="26" spans="1:32" x14ac:dyDescent="0.3">
      <c r="A26" t="s">
        <v>204</v>
      </c>
      <c r="B26">
        <v>9</v>
      </c>
      <c r="C26">
        <v>0</v>
      </c>
      <c r="D26">
        <v>3</v>
      </c>
      <c r="E26">
        <v>100</v>
      </c>
      <c r="F26">
        <v>14</v>
      </c>
      <c r="G26">
        <v>0</v>
      </c>
      <c r="H26">
        <v>14</v>
      </c>
      <c r="I26">
        <v>0</v>
      </c>
      <c r="J26">
        <v>0</v>
      </c>
      <c r="K26">
        <v>0</v>
      </c>
      <c r="L26">
        <v>12</v>
      </c>
      <c r="M26">
        <v>0</v>
      </c>
      <c r="N26">
        <v>0</v>
      </c>
      <c r="O26">
        <v>0</v>
      </c>
      <c r="P26">
        <v>0</v>
      </c>
      <c r="Q26">
        <v>4</v>
      </c>
      <c r="R26">
        <v>5</v>
      </c>
      <c r="S26">
        <v>0</v>
      </c>
      <c r="T26">
        <v>0</v>
      </c>
      <c r="U26">
        <v>0</v>
      </c>
      <c r="V26">
        <v>0</v>
      </c>
      <c r="W26">
        <v>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133</v>
      </c>
      <c r="AF26">
        <f>COUNT(B26:AD26)-COUNTIF(B26:AD26,0)</f>
        <v>9</v>
      </c>
    </row>
    <row r="27" spans="1:32" x14ac:dyDescent="0.3">
      <c r="A27" t="s">
        <v>2099</v>
      </c>
      <c r="B27">
        <v>6</v>
      </c>
      <c r="C27">
        <v>6</v>
      </c>
      <c r="D27">
        <v>26</v>
      </c>
      <c r="E27">
        <v>0</v>
      </c>
      <c r="F27">
        <v>0</v>
      </c>
      <c r="G27">
        <v>0</v>
      </c>
      <c r="H27">
        <v>6</v>
      </c>
      <c r="I27">
        <v>0</v>
      </c>
      <c r="J27">
        <v>0</v>
      </c>
      <c r="K27">
        <v>20</v>
      </c>
      <c r="L27">
        <v>6</v>
      </c>
      <c r="M27">
        <v>0</v>
      </c>
      <c r="N27">
        <v>0</v>
      </c>
      <c r="O27">
        <v>12</v>
      </c>
      <c r="P27">
        <v>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6</v>
      </c>
      <c r="AC27">
        <v>0</v>
      </c>
      <c r="AD27">
        <v>0</v>
      </c>
      <c r="AE27">
        <v>64</v>
      </c>
      <c r="AF27">
        <f>COUNT(B27:AD27)-COUNTIF(B27:AD27,0)</f>
        <v>9</v>
      </c>
    </row>
    <row r="28" spans="1:32" x14ac:dyDescent="0.3">
      <c r="A28" t="s">
        <v>1206</v>
      </c>
      <c r="B28">
        <v>4</v>
      </c>
      <c r="C28">
        <v>8</v>
      </c>
      <c r="D28">
        <v>5</v>
      </c>
      <c r="E28">
        <v>4</v>
      </c>
      <c r="F28">
        <v>0</v>
      </c>
      <c r="G28">
        <v>3</v>
      </c>
      <c r="H28">
        <v>7</v>
      </c>
      <c r="I28">
        <v>3</v>
      </c>
      <c r="J28">
        <v>6</v>
      </c>
      <c r="K28">
        <v>0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34</v>
      </c>
      <c r="AF28">
        <f>COUNT(B28:AD28)-COUNTIF(B28:AD28,0)</f>
        <v>9</v>
      </c>
    </row>
    <row r="29" spans="1:32" x14ac:dyDescent="0.3">
      <c r="A29" t="s">
        <v>5083</v>
      </c>
      <c r="B29">
        <v>6</v>
      </c>
      <c r="C29">
        <v>7</v>
      </c>
      <c r="D29">
        <v>3</v>
      </c>
      <c r="E29">
        <v>3</v>
      </c>
      <c r="F29">
        <v>7</v>
      </c>
      <c r="G29">
        <v>0</v>
      </c>
      <c r="H29">
        <v>0</v>
      </c>
      <c r="I29">
        <v>2</v>
      </c>
      <c r="J29">
        <v>0</v>
      </c>
      <c r="K29">
        <v>3</v>
      </c>
      <c r="L29">
        <v>2</v>
      </c>
      <c r="M29">
        <v>0</v>
      </c>
      <c r="N29">
        <v>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25</v>
      </c>
      <c r="AF29">
        <f>COUNT(B29:AD29)-COUNTIF(B29:AD29,0)</f>
        <v>9</v>
      </c>
    </row>
    <row r="30" spans="1:32" x14ac:dyDescent="0.3">
      <c r="A30" s="2" t="s">
        <v>1850</v>
      </c>
      <c r="B30">
        <v>1</v>
      </c>
      <c r="C30">
        <v>16</v>
      </c>
      <c r="D30">
        <v>6</v>
      </c>
      <c r="E30">
        <v>1</v>
      </c>
      <c r="F30">
        <v>0</v>
      </c>
      <c r="G30">
        <v>5</v>
      </c>
      <c r="H30">
        <v>1</v>
      </c>
      <c r="I30">
        <v>0</v>
      </c>
      <c r="J30">
        <v>4</v>
      </c>
      <c r="K30">
        <v>0</v>
      </c>
      <c r="L30">
        <v>0</v>
      </c>
      <c r="M30">
        <v>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21</v>
      </c>
      <c r="AF30">
        <f>COUNT(B30:AD30)-COUNTIF(B30:AD30,0)</f>
        <v>9</v>
      </c>
    </row>
    <row r="31" spans="1:32" x14ac:dyDescent="0.3">
      <c r="A31" t="s">
        <v>2083</v>
      </c>
      <c r="B31">
        <v>6</v>
      </c>
      <c r="C31">
        <v>1</v>
      </c>
      <c r="D31">
        <v>1</v>
      </c>
      <c r="E31">
        <v>1</v>
      </c>
      <c r="F31">
        <v>0</v>
      </c>
      <c r="G31">
        <v>1</v>
      </c>
      <c r="H31">
        <v>4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</v>
      </c>
      <c r="S31">
        <v>11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19</v>
      </c>
      <c r="AF31">
        <f>COUNT(B31:AD31)-COUNTIF(B31:AD31,0)</f>
        <v>9</v>
      </c>
    </row>
    <row r="32" spans="1:32" x14ac:dyDescent="0.3">
      <c r="A32" t="s">
        <v>5165</v>
      </c>
      <c r="B32">
        <v>7</v>
      </c>
      <c r="C32">
        <v>13</v>
      </c>
      <c r="D32">
        <v>1</v>
      </c>
      <c r="E32">
        <v>1</v>
      </c>
      <c r="F32">
        <v>0</v>
      </c>
      <c r="G32">
        <v>4</v>
      </c>
      <c r="H32">
        <v>4</v>
      </c>
      <c r="I32">
        <v>0</v>
      </c>
      <c r="J32">
        <v>0</v>
      </c>
      <c r="K32">
        <v>2</v>
      </c>
      <c r="L32">
        <v>0</v>
      </c>
      <c r="M32">
        <v>0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14</v>
      </c>
      <c r="AF32">
        <f>COUNT(B32:AD32)-COUNTIF(B32:AD32,0)</f>
        <v>9</v>
      </c>
    </row>
    <row r="33" spans="1:32" x14ac:dyDescent="0.3">
      <c r="A33" s="2" t="s">
        <v>1446</v>
      </c>
      <c r="B33">
        <v>2</v>
      </c>
      <c r="C33">
        <v>6</v>
      </c>
      <c r="D33">
        <v>5</v>
      </c>
      <c r="E33">
        <v>2</v>
      </c>
      <c r="F33">
        <v>0</v>
      </c>
      <c r="G33">
        <v>13</v>
      </c>
      <c r="H33">
        <v>5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25</v>
      </c>
      <c r="AF33">
        <f>COUNT(B33:AD33)-COUNTIF(B33:AD33,0)</f>
        <v>8</v>
      </c>
    </row>
    <row r="34" spans="1:32" x14ac:dyDescent="0.3">
      <c r="A34" s="2" t="s">
        <v>4833</v>
      </c>
      <c r="B34">
        <v>2</v>
      </c>
      <c r="C34">
        <v>2</v>
      </c>
      <c r="D34">
        <v>2</v>
      </c>
      <c r="E34">
        <v>4</v>
      </c>
      <c r="F34">
        <v>0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</v>
      </c>
      <c r="O34">
        <v>0</v>
      </c>
      <c r="P34">
        <v>0</v>
      </c>
      <c r="Q34">
        <v>2</v>
      </c>
      <c r="R34">
        <v>0</v>
      </c>
      <c r="S34">
        <v>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15</v>
      </c>
      <c r="AF34">
        <f>COUNT(B34:AD34)-COUNTIF(B34:AD34,0)</f>
        <v>8</v>
      </c>
    </row>
    <row r="35" spans="1:32" x14ac:dyDescent="0.3">
      <c r="A35" s="2" t="s">
        <v>6198</v>
      </c>
      <c r="B35">
        <v>1</v>
      </c>
      <c r="C35">
        <v>1</v>
      </c>
      <c r="D35">
        <v>0</v>
      </c>
      <c r="E35">
        <v>5</v>
      </c>
      <c r="F35">
        <v>0</v>
      </c>
      <c r="G35">
        <v>2</v>
      </c>
      <c r="H35">
        <v>0</v>
      </c>
      <c r="I35">
        <v>3</v>
      </c>
      <c r="J35">
        <v>2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13</v>
      </c>
      <c r="AF35">
        <f>COUNT(B35:AD35)-COUNTIF(B35:AD35,0)</f>
        <v>8</v>
      </c>
    </row>
    <row r="36" spans="1:32" x14ac:dyDescent="0.3">
      <c r="A36" t="s">
        <v>2339</v>
      </c>
      <c r="B36">
        <v>2</v>
      </c>
      <c r="C36">
        <v>5</v>
      </c>
      <c r="D36">
        <v>1</v>
      </c>
      <c r="E36">
        <v>0</v>
      </c>
      <c r="F36">
        <v>0</v>
      </c>
      <c r="G36">
        <v>0</v>
      </c>
      <c r="H36">
        <v>1</v>
      </c>
      <c r="I36">
        <v>4</v>
      </c>
      <c r="J36">
        <v>3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12</v>
      </c>
      <c r="AF36">
        <f>COUNT(B36:AD36)-COUNTIF(B36:AD36,0)</f>
        <v>8</v>
      </c>
    </row>
    <row r="37" spans="1:32" x14ac:dyDescent="0.3">
      <c r="A37" t="s">
        <v>3670</v>
      </c>
      <c r="B37">
        <v>8</v>
      </c>
      <c r="C37">
        <v>2</v>
      </c>
      <c r="D37">
        <v>1</v>
      </c>
      <c r="E37">
        <v>1</v>
      </c>
      <c r="F37">
        <v>0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10</v>
      </c>
      <c r="AF37">
        <f>COUNT(B37:AD37)-COUNTIF(B37:AD37,0)</f>
        <v>8</v>
      </c>
    </row>
    <row r="38" spans="1:32" x14ac:dyDescent="0.3">
      <c r="A38" t="s">
        <v>1718</v>
      </c>
      <c r="B38">
        <v>0</v>
      </c>
      <c r="C38">
        <v>6</v>
      </c>
      <c r="D38">
        <v>0</v>
      </c>
      <c r="E38">
        <v>3</v>
      </c>
      <c r="F38">
        <v>0</v>
      </c>
      <c r="G38">
        <v>3</v>
      </c>
      <c r="H38">
        <v>9</v>
      </c>
      <c r="I38">
        <v>0</v>
      </c>
      <c r="J38">
        <v>0</v>
      </c>
      <c r="K38">
        <v>0</v>
      </c>
      <c r="L38">
        <v>1</v>
      </c>
      <c r="M38">
        <v>0</v>
      </c>
      <c r="N38">
        <v>4</v>
      </c>
      <c r="O38">
        <v>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24</v>
      </c>
      <c r="AF38">
        <f>COUNT(B38:AD38)-COUNTIF(B38:AD38,0)</f>
        <v>7</v>
      </c>
    </row>
    <row r="39" spans="1:32" x14ac:dyDescent="0.3">
      <c r="A39" t="s">
        <v>1267</v>
      </c>
      <c r="B39">
        <v>11</v>
      </c>
      <c r="C39">
        <v>4</v>
      </c>
      <c r="D39">
        <v>0</v>
      </c>
      <c r="E39">
        <v>1</v>
      </c>
      <c r="F39">
        <v>1</v>
      </c>
      <c r="G39">
        <v>5</v>
      </c>
      <c r="H39">
        <v>8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24</v>
      </c>
      <c r="AF39">
        <f>COUNT(B39:AD39)-COUNTIF(B39:AD39,0)</f>
        <v>7</v>
      </c>
    </row>
    <row r="40" spans="1:32" x14ac:dyDescent="0.3">
      <c r="A40" s="2" t="s">
        <v>5646</v>
      </c>
      <c r="B40">
        <v>3</v>
      </c>
      <c r="C40">
        <v>0</v>
      </c>
      <c r="D40">
        <v>3</v>
      </c>
      <c r="E40">
        <v>1</v>
      </c>
      <c r="F40">
        <v>0</v>
      </c>
      <c r="G40">
        <v>7</v>
      </c>
      <c r="H40">
        <v>4</v>
      </c>
      <c r="I40">
        <v>0</v>
      </c>
      <c r="J40">
        <v>0</v>
      </c>
      <c r="K40">
        <v>0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17</v>
      </c>
      <c r="AF40">
        <f>COUNT(B40:AD40)-COUNTIF(B40:AD40,0)</f>
        <v>7</v>
      </c>
    </row>
    <row r="41" spans="1:32" x14ac:dyDescent="0.3">
      <c r="A41" s="2" t="s">
        <v>1949</v>
      </c>
      <c r="B41">
        <v>3</v>
      </c>
      <c r="C41">
        <v>2</v>
      </c>
      <c r="D41">
        <v>0</v>
      </c>
      <c r="E41">
        <v>1</v>
      </c>
      <c r="F41">
        <v>0</v>
      </c>
      <c r="G41">
        <v>3</v>
      </c>
      <c r="H41">
        <v>0</v>
      </c>
      <c r="I41">
        <v>0</v>
      </c>
      <c r="J41">
        <v>7</v>
      </c>
      <c r="K41">
        <v>0</v>
      </c>
      <c r="L41">
        <v>0</v>
      </c>
      <c r="M41">
        <v>0</v>
      </c>
      <c r="N41">
        <v>0</v>
      </c>
      <c r="O41">
        <v>0</v>
      </c>
      <c r="P41">
        <v>2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15</v>
      </c>
      <c r="AF41">
        <f>COUNT(B41:AD41)-COUNTIF(B41:AD41,0)</f>
        <v>7</v>
      </c>
    </row>
    <row r="42" spans="1:32" x14ac:dyDescent="0.3">
      <c r="A42" s="2" t="s">
        <v>5889</v>
      </c>
      <c r="B42">
        <v>6</v>
      </c>
      <c r="C42">
        <v>0</v>
      </c>
      <c r="D42">
        <v>8</v>
      </c>
      <c r="E42">
        <v>0</v>
      </c>
      <c r="F42">
        <v>0</v>
      </c>
      <c r="G42">
        <v>6</v>
      </c>
      <c r="H42">
        <v>0</v>
      </c>
      <c r="I42">
        <v>2</v>
      </c>
      <c r="J42">
        <v>2</v>
      </c>
      <c r="K42">
        <v>4</v>
      </c>
      <c r="L42">
        <v>0</v>
      </c>
      <c r="M42">
        <v>0</v>
      </c>
      <c r="N42">
        <v>0</v>
      </c>
      <c r="O42">
        <v>0</v>
      </c>
      <c r="P42">
        <v>2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14</v>
      </c>
      <c r="AF42">
        <f>COUNT(B42:AD42)-COUNTIF(B42:AD42,0)</f>
        <v>7</v>
      </c>
    </row>
    <row r="43" spans="1:32" x14ac:dyDescent="0.3">
      <c r="A43" t="s">
        <v>4961</v>
      </c>
      <c r="B43">
        <v>3</v>
      </c>
      <c r="C43">
        <v>8</v>
      </c>
      <c r="D43">
        <v>3</v>
      </c>
      <c r="E43">
        <v>0</v>
      </c>
      <c r="F43">
        <v>0</v>
      </c>
      <c r="G43">
        <v>2</v>
      </c>
      <c r="H43">
        <v>7</v>
      </c>
      <c r="I43">
        <v>0</v>
      </c>
      <c r="J43">
        <v>2</v>
      </c>
      <c r="K43">
        <v>6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13</v>
      </c>
      <c r="AF43">
        <f>COUNT(B43:AD43)-COUNTIF(B43:AD43,0)</f>
        <v>7</v>
      </c>
    </row>
    <row r="44" spans="1:32" x14ac:dyDescent="0.3">
      <c r="A44" t="s">
        <v>3833</v>
      </c>
      <c r="B44">
        <v>6</v>
      </c>
      <c r="C44">
        <v>0</v>
      </c>
      <c r="D44">
        <v>0</v>
      </c>
      <c r="E44">
        <v>3</v>
      </c>
      <c r="F44">
        <v>12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11</v>
      </c>
      <c r="AF44">
        <f>COUNT(B44:AD44)-COUNTIF(B44:AD44,0)</f>
        <v>7</v>
      </c>
    </row>
    <row r="45" spans="1:32" x14ac:dyDescent="0.3">
      <c r="A45" t="s">
        <v>5772</v>
      </c>
      <c r="B45">
        <v>2</v>
      </c>
      <c r="C45">
        <v>3</v>
      </c>
      <c r="D45">
        <v>1</v>
      </c>
      <c r="E45">
        <v>4</v>
      </c>
      <c r="F45">
        <v>0</v>
      </c>
      <c r="G45">
        <v>0</v>
      </c>
      <c r="H45">
        <v>0</v>
      </c>
      <c r="I45">
        <v>1</v>
      </c>
      <c r="J45">
        <v>2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11</v>
      </c>
      <c r="AF45">
        <f>COUNT(B45:AD45)-COUNTIF(B45:AD45,0)</f>
        <v>7</v>
      </c>
    </row>
    <row r="46" spans="1:32" x14ac:dyDescent="0.3">
      <c r="A46" t="s">
        <v>1397</v>
      </c>
      <c r="B46">
        <v>1</v>
      </c>
      <c r="C46">
        <v>2</v>
      </c>
      <c r="D46">
        <v>0</v>
      </c>
      <c r="E46">
        <v>3</v>
      </c>
      <c r="F46">
        <v>0</v>
      </c>
      <c r="G46">
        <v>2</v>
      </c>
      <c r="H46">
        <v>0</v>
      </c>
      <c r="I46">
        <v>0</v>
      </c>
      <c r="J46">
        <v>1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11</v>
      </c>
      <c r="AF46">
        <f>COUNT(B46:AD46)-COUNTIF(B46:AD46,0)</f>
        <v>7</v>
      </c>
    </row>
    <row r="47" spans="1:32" x14ac:dyDescent="0.3">
      <c r="A47" t="s">
        <v>1486</v>
      </c>
      <c r="B47">
        <v>1</v>
      </c>
      <c r="C47">
        <v>2</v>
      </c>
      <c r="D47">
        <v>1</v>
      </c>
      <c r="E47">
        <v>1</v>
      </c>
      <c r="F47">
        <v>0</v>
      </c>
      <c r="G47">
        <v>2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8</v>
      </c>
      <c r="AF47">
        <f>COUNT(B47:AD47)-COUNTIF(B47:AD47,0)</f>
        <v>7</v>
      </c>
    </row>
    <row r="48" spans="1:32" x14ac:dyDescent="0.3">
      <c r="A48" t="s">
        <v>2116</v>
      </c>
      <c r="B48">
        <v>0</v>
      </c>
      <c r="C48">
        <v>0</v>
      </c>
      <c r="D48">
        <v>0</v>
      </c>
      <c r="E48">
        <v>17</v>
      </c>
      <c r="F48">
        <v>33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30</v>
      </c>
      <c r="AF48">
        <f>COUNT(B48:AD48)-COUNTIF(B48:AD48,0)</f>
        <v>6</v>
      </c>
    </row>
    <row r="49" spans="1:32" x14ac:dyDescent="0.3">
      <c r="A49" t="s">
        <v>3863</v>
      </c>
      <c r="B49">
        <v>0</v>
      </c>
      <c r="C49">
        <v>0</v>
      </c>
      <c r="D49">
        <v>0</v>
      </c>
      <c r="E49">
        <v>1</v>
      </c>
      <c r="F49">
        <v>4</v>
      </c>
      <c r="G49">
        <v>0</v>
      </c>
      <c r="H49">
        <v>1</v>
      </c>
      <c r="I49">
        <v>0</v>
      </c>
      <c r="J49">
        <v>5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10</v>
      </c>
      <c r="AF49">
        <f>COUNT(B49:AD49)-COUNTIF(B49:AD49,0)</f>
        <v>6</v>
      </c>
    </row>
    <row r="50" spans="1:32" x14ac:dyDescent="0.3">
      <c r="A50" t="s">
        <v>1909</v>
      </c>
      <c r="B50">
        <v>1</v>
      </c>
      <c r="C50">
        <v>0</v>
      </c>
      <c r="D50">
        <v>1</v>
      </c>
      <c r="E50">
        <v>1</v>
      </c>
      <c r="F50">
        <v>4</v>
      </c>
      <c r="G50">
        <v>0</v>
      </c>
      <c r="H50">
        <v>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9</v>
      </c>
      <c r="AF50">
        <f>COUNT(B50:AD50)-COUNTIF(B50:AD50,0)</f>
        <v>6</v>
      </c>
    </row>
    <row r="51" spans="1:32" x14ac:dyDescent="0.3">
      <c r="A51" t="s">
        <v>1280</v>
      </c>
      <c r="B51">
        <v>4</v>
      </c>
      <c r="C51">
        <v>0</v>
      </c>
      <c r="D51">
        <v>1</v>
      </c>
      <c r="E51">
        <v>1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1</v>
      </c>
      <c r="M51">
        <v>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7</v>
      </c>
      <c r="AF51">
        <f>COUNT(B51:AD51)-COUNTIF(B51:AD51,0)</f>
        <v>6</v>
      </c>
    </row>
    <row r="52" spans="1:32" x14ac:dyDescent="0.3">
      <c r="A52" t="s">
        <v>6171</v>
      </c>
      <c r="B52">
        <v>0</v>
      </c>
      <c r="C52">
        <v>0</v>
      </c>
      <c r="D52">
        <v>1</v>
      </c>
      <c r="E52">
        <v>0</v>
      </c>
      <c r="F52">
        <v>0</v>
      </c>
      <c r="G52">
        <v>1</v>
      </c>
      <c r="H52">
        <v>1</v>
      </c>
      <c r="I52">
        <v>2</v>
      </c>
      <c r="J52">
        <v>2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6</v>
      </c>
      <c r="AF52">
        <f>COUNT(B52:AD52)-COUNTIF(B52:AD52,0)</f>
        <v>6</v>
      </c>
    </row>
    <row r="53" spans="1:32" x14ac:dyDescent="0.3">
      <c r="A53" t="s">
        <v>5462</v>
      </c>
      <c r="B53">
        <v>1</v>
      </c>
      <c r="C53">
        <v>1</v>
      </c>
      <c r="D53">
        <v>2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6</v>
      </c>
      <c r="AF53">
        <f>COUNT(B53:AD53)-COUNTIF(B53:AD53,0)</f>
        <v>6</v>
      </c>
    </row>
    <row r="54" spans="1:32" x14ac:dyDescent="0.3">
      <c r="A54" t="s">
        <v>2163</v>
      </c>
      <c r="B54">
        <v>2</v>
      </c>
      <c r="C54">
        <v>0</v>
      </c>
      <c r="D54">
        <v>1</v>
      </c>
      <c r="E54">
        <v>2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5</v>
      </c>
      <c r="AF54">
        <f>COUNT(B54:AD54)-COUNTIF(B54:AD54,0)</f>
        <v>6</v>
      </c>
    </row>
    <row r="55" spans="1:32" x14ac:dyDescent="0.3">
      <c r="A55" t="s">
        <v>2105</v>
      </c>
      <c r="B55">
        <v>0</v>
      </c>
      <c r="C55">
        <v>0</v>
      </c>
      <c r="D55">
        <v>6</v>
      </c>
      <c r="E55">
        <v>6</v>
      </c>
      <c r="F55">
        <v>0</v>
      </c>
      <c r="G55">
        <v>0</v>
      </c>
      <c r="H55">
        <v>0</v>
      </c>
      <c r="I55">
        <v>0</v>
      </c>
      <c r="J55">
        <v>0</v>
      </c>
      <c r="K55">
        <v>12</v>
      </c>
      <c r="L55">
        <v>0</v>
      </c>
      <c r="M55">
        <v>0</v>
      </c>
      <c r="N55">
        <v>0</v>
      </c>
      <c r="O55">
        <v>0</v>
      </c>
      <c r="P55">
        <v>6</v>
      </c>
      <c r="Q55">
        <v>0</v>
      </c>
      <c r="R55">
        <v>0</v>
      </c>
      <c r="S55">
        <v>6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30</v>
      </c>
      <c r="AF55">
        <f>COUNT(B55:AD55)-COUNTIF(B55:AD55,0)</f>
        <v>5</v>
      </c>
    </row>
    <row r="56" spans="1:32" x14ac:dyDescent="0.3">
      <c r="A56" t="s">
        <v>3113</v>
      </c>
      <c r="B56">
        <v>0</v>
      </c>
      <c r="C56">
        <v>0</v>
      </c>
      <c r="D56">
        <v>0</v>
      </c>
      <c r="E56">
        <v>4</v>
      </c>
      <c r="F56">
        <v>0</v>
      </c>
      <c r="G56">
        <v>0</v>
      </c>
      <c r="H56">
        <v>0</v>
      </c>
      <c r="I56">
        <v>4</v>
      </c>
      <c r="J56">
        <v>4</v>
      </c>
      <c r="K56">
        <v>0</v>
      </c>
      <c r="L56">
        <v>0</v>
      </c>
      <c r="M56">
        <v>4</v>
      </c>
      <c r="N56">
        <v>0</v>
      </c>
      <c r="O56">
        <v>0</v>
      </c>
      <c r="P56">
        <v>0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16</v>
      </c>
      <c r="AF56">
        <f>COUNT(B56:AD56)-COUNTIF(B56:AD56,0)</f>
        <v>5</v>
      </c>
    </row>
    <row r="57" spans="1:32" x14ac:dyDescent="0.3">
      <c r="A57" s="2" t="s">
        <v>5205</v>
      </c>
      <c r="B57">
        <v>0</v>
      </c>
      <c r="C57">
        <v>30</v>
      </c>
      <c r="D57">
        <v>9</v>
      </c>
      <c r="E57">
        <v>0</v>
      </c>
      <c r="F57">
        <v>0</v>
      </c>
      <c r="G57">
        <v>3</v>
      </c>
      <c r="H57">
        <v>0</v>
      </c>
      <c r="I57">
        <v>0</v>
      </c>
      <c r="J57">
        <v>0</v>
      </c>
      <c r="K57">
        <v>0</v>
      </c>
      <c r="L57">
        <v>27</v>
      </c>
      <c r="M57">
        <v>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15</v>
      </c>
      <c r="AF57">
        <f>COUNT(B57:AD57)-COUNTIF(B57:AD57,0)</f>
        <v>5</v>
      </c>
    </row>
    <row r="58" spans="1:32" x14ac:dyDescent="0.3">
      <c r="A58" t="s">
        <v>2300</v>
      </c>
      <c r="B58">
        <v>16</v>
      </c>
      <c r="C58">
        <v>8</v>
      </c>
      <c r="D58">
        <v>0</v>
      </c>
      <c r="E58">
        <v>0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4</v>
      </c>
      <c r="AB58">
        <v>0</v>
      </c>
      <c r="AC58">
        <v>0</v>
      </c>
      <c r="AD58">
        <v>0</v>
      </c>
      <c r="AE58">
        <v>14</v>
      </c>
      <c r="AF58">
        <f>COUNT(B58:AD58)-COUNTIF(B58:AD58,0)</f>
        <v>5</v>
      </c>
    </row>
    <row r="59" spans="1:32" x14ac:dyDescent="0.3">
      <c r="A59" t="s">
        <v>5104</v>
      </c>
      <c r="B59">
        <v>2</v>
      </c>
      <c r="C59">
        <v>0</v>
      </c>
      <c r="D59">
        <v>4</v>
      </c>
      <c r="E59">
        <v>5</v>
      </c>
      <c r="F59">
        <v>12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12</v>
      </c>
      <c r="AF59">
        <f>COUNT(B59:AD59)-COUNTIF(B59:AD59,0)</f>
        <v>5</v>
      </c>
    </row>
    <row r="60" spans="1:32" x14ac:dyDescent="0.3">
      <c r="A60" t="s">
        <v>5474</v>
      </c>
      <c r="B60">
        <v>0</v>
      </c>
      <c r="C60">
        <v>0</v>
      </c>
      <c r="D60">
        <v>2</v>
      </c>
      <c r="E60">
        <v>3</v>
      </c>
      <c r="F60">
        <v>0</v>
      </c>
      <c r="G60">
        <v>0</v>
      </c>
      <c r="H60">
        <v>0</v>
      </c>
      <c r="I60">
        <v>2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10</v>
      </c>
      <c r="AF60">
        <f>COUNT(B60:AD60)-COUNTIF(B60:AD60,0)</f>
        <v>5</v>
      </c>
    </row>
    <row r="61" spans="1:32" x14ac:dyDescent="0.3">
      <c r="A61" t="s">
        <v>1683</v>
      </c>
      <c r="B61">
        <v>0</v>
      </c>
      <c r="C61">
        <v>3</v>
      </c>
      <c r="D61">
        <v>0</v>
      </c>
      <c r="E61">
        <v>3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9</v>
      </c>
      <c r="AF61">
        <f>COUNT(B61:AD61)-COUNTIF(B61:AD61,0)</f>
        <v>5</v>
      </c>
    </row>
    <row r="62" spans="1:32" x14ac:dyDescent="0.3">
      <c r="A62" t="s">
        <v>5113</v>
      </c>
      <c r="B62">
        <v>3</v>
      </c>
      <c r="C62">
        <v>0</v>
      </c>
      <c r="D62">
        <v>3</v>
      </c>
      <c r="E62">
        <v>2</v>
      </c>
      <c r="F62">
        <v>2</v>
      </c>
      <c r="G62">
        <v>0</v>
      </c>
      <c r="H62">
        <v>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8</v>
      </c>
      <c r="AF62">
        <f>COUNT(B62:AD62)-COUNTIF(B62:AD62,0)</f>
        <v>5</v>
      </c>
    </row>
    <row r="63" spans="1:32" x14ac:dyDescent="0.3">
      <c r="A63" s="2" t="s">
        <v>4358</v>
      </c>
      <c r="B63">
        <v>0</v>
      </c>
      <c r="C63">
        <v>13</v>
      </c>
      <c r="D63">
        <v>7</v>
      </c>
      <c r="E63">
        <v>0</v>
      </c>
      <c r="F63">
        <v>0</v>
      </c>
      <c r="G63">
        <v>0</v>
      </c>
      <c r="H63">
        <v>0</v>
      </c>
      <c r="I63">
        <v>4</v>
      </c>
      <c r="J63">
        <v>3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7</v>
      </c>
      <c r="AF63">
        <f>COUNT(B63:AD63)-COUNTIF(B63:AD63,0)</f>
        <v>5</v>
      </c>
    </row>
    <row r="64" spans="1:32" x14ac:dyDescent="0.3">
      <c r="A64" t="s">
        <v>5660</v>
      </c>
      <c r="B64">
        <v>1</v>
      </c>
      <c r="C64">
        <v>0</v>
      </c>
      <c r="D64">
        <v>1</v>
      </c>
      <c r="E64">
        <v>1</v>
      </c>
      <c r="F64">
        <v>1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6</v>
      </c>
      <c r="AF64">
        <f>COUNT(B64:AD64)-COUNTIF(B64:AD64,0)</f>
        <v>5</v>
      </c>
    </row>
    <row r="65" spans="1:32" x14ac:dyDescent="0.3">
      <c r="A65" t="s">
        <v>4480</v>
      </c>
      <c r="B65">
        <v>1</v>
      </c>
      <c r="C65">
        <v>0</v>
      </c>
      <c r="D65">
        <v>1</v>
      </c>
      <c r="E65">
        <v>1</v>
      </c>
      <c r="F65">
        <v>0</v>
      </c>
      <c r="G65">
        <v>0</v>
      </c>
      <c r="H65">
        <v>0</v>
      </c>
      <c r="I65">
        <v>2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5</v>
      </c>
      <c r="AF65">
        <f>COUNT(B65:AD65)-COUNTIF(B65:AD65,0)</f>
        <v>5</v>
      </c>
    </row>
    <row r="66" spans="1:32" x14ac:dyDescent="0.3">
      <c r="A66" t="s">
        <v>5541</v>
      </c>
      <c r="B66">
        <v>1</v>
      </c>
      <c r="C66">
        <v>0</v>
      </c>
      <c r="D66">
        <v>0</v>
      </c>
      <c r="E66">
        <v>1</v>
      </c>
      <c r="F66">
        <v>0</v>
      </c>
      <c r="G66">
        <v>2</v>
      </c>
      <c r="H66">
        <v>6</v>
      </c>
      <c r="I66">
        <v>0</v>
      </c>
      <c r="J66">
        <v>0</v>
      </c>
      <c r="K66">
        <v>0</v>
      </c>
      <c r="L66">
        <v>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5</v>
      </c>
      <c r="AF66">
        <f>COUNT(B66:AD66)-COUNTIF(B66:AD66,0)</f>
        <v>5</v>
      </c>
    </row>
    <row r="67" spans="1:32" x14ac:dyDescent="0.3">
      <c r="A67" t="s">
        <v>2190</v>
      </c>
      <c r="B67">
        <v>2</v>
      </c>
      <c r="C67">
        <v>1</v>
      </c>
      <c r="D67">
        <v>2</v>
      </c>
      <c r="E67">
        <v>0</v>
      </c>
      <c r="F67">
        <v>0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5</v>
      </c>
      <c r="AF67">
        <f>COUNT(B67:AD67)-COUNTIF(B67:AD67,0)</f>
        <v>5</v>
      </c>
    </row>
    <row r="68" spans="1:32" x14ac:dyDescent="0.3">
      <c r="A68" t="s">
        <v>80</v>
      </c>
      <c r="B68">
        <v>41</v>
      </c>
      <c r="C68">
        <v>0</v>
      </c>
      <c r="D68">
        <v>0</v>
      </c>
      <c r="E68">
        <v>37</v>
      </c>
      <c r="F68">
        <v>0</v>
      </c>
      <c r="G68">
        <v>0</v>
      </c>
      <c r="H68">
        <v>2</v>
      </c>
      <c r="I68">
        <v>0</v>
      </c>
      <c r="J68">
        <v>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79</v>
      </c>
      <c r="AF68">
        <f>COUNT(B68:AD68)-COUNTIF(B68:AD68,0)</f>
        <v>4</v>
      </c>
    </row>
    <row r="69" spans="1:32" x14ac:dyDescent="0.3">
      <c r="A69" t="s">
        <v>1596</v>
      </c>
      <c r="B69">
        <v>0</v>
      </c>
      <c r="C69">
        <v>0</v>
      </c>
      <c r="D69">
        <v>0</v>
      </c>
      <c r="E69">
        <v>12</v>
      </c>
      <c r="F69">
        <v>0</v>
      </c>
      <c r="G69">
        <v>0</v>
      </c>
      <c r="H69">
        <v>2</v>
      </c>
      <c r="I69">
        <v>0</v>
      </c>
      <c r="J69">
        <v>0</v>
      </c>
      <c r="K69">
        <v>0</v>
      </c>
      <c r="L69">
        <v>0</v>
      </c>
      <c r="M69">
        <v>0</v>
      </c>
      <c r="N69">
        <v>4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18</v>
      </c>
      <c r="AF69">
        <f>COUNT(B69:AD69)-COUNTIF(B69:AD69,0)</f>
        <v>4</v>
      </c>
    </row>
    <row r="70" spans="1:32" x14ac:dyDescent="0.3">
      <c r="A70" t="s">
        <v>4763</v>
      </c>
      <c r="B70">
        <v>1</v>
      </c>
      <c r="C70">
        <v>0</v>
      </c>
      <c r="D70">
        <v>3</v>
      </c>
      <c r="E70">
        <v>9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13</v>
      </c>
      <c r="AF70">
        <f>COUNT(B70:AD70)-COUNTIF(B70:AD70,0)</f>
        <v>4</v>
      </c>
    </row>
    <row r="71" spans="1:32" x14ac:dyDescent="0.3">
      <c r="A71" t="s">
        <v>5142</v>
      </c>
      <c r="B71">
        <v>5</v>
      </c>
      <c r="C71">
        <v>0</v>
      </c>
      <c r="D71">
        <v>0</v>
      </c>
      <c r="E71">
        <v>9</v>
      </c>
      <c r="F71">
        <v>2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11</v>
      </c>
      <c r="AF71">
        <f>COUNT(B71:AD71)-COUNTIF(B71:AD71,0)</f>
        <v>4</v>
      </c>
    </row>
    <row r="72" spans="1:32" x14ac:dyDescent="0.3">
      <c r="A72" t="s">
        <v>542</v>
      </c>
      <c r="B72">
        <v>0</v>
      </c>
      <c r="C72">
        <v>0</v>
      </c>
      <c r="D72">
        <v>2</v>
      </c>
      <c r="E72">
        <v>4</v>
      </c>
      <c r="F72">
        <v>0</v>
      </c>
      <c r="G72">
        <v>0</v>
      </c>
      <c r="H72">
        <v>0</v>
      </c>
      <c r="I72">
        <v>0</v>
      </c>
      <c r="J72">
        <v>6</v>
      </c>
      <c r="K72">
        <v>0</v>
      </c>
      <c r="L72">
        <v>2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10</v>
      </c>
      <c r="AF72">
        <f>COUNT(B72:AD72)-COUNTIF(B72:AD72,0)</f>
        <v>4</v>
      </c>
    </row>
    <row r="73" spans="1:32" x14ac:dyDescent="0.3">
      <c r="A73" t="s">
        <v>4280</v>
      </c>
      <c r="B73">
        <v>0</v>
      </c>
      <c r="C73">
        <v>0</v>
      </c>
      <c r="D73">
        <v>0</v>
      </c>
      <c r="E73">
        <v>5</v>
      </c>
      <c r="F73">
        <v>0</v>
      </c>
      <c r="G73">
        <v>0</v>
      </c>
      <c r="H73">
        <v>0</v>
      </c>
      <c r="I73">
        <v>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9</v>
      </c>
      <c r="AF73">
        <f>COUNT(B73:AD73)-COUNTIF(B73:AD73,0)</f>
        <v>4</v>
      </c>
    </row>
    <row r="74" spans="1:32" x14ac:dyDescent="0.3">
      <c r="A74" t="s">
        <v>5125</v>
      </c>
      <c r="B74">
        <v>1</v>
      </c>
      <c r="C74">
        <v>0</v>
      </c>
      <c r="D74">
        <v>2</v>
      </c>
      <c r="E74">
        <v>0</v>
      </c>
      <c r="F74">
        <v>9</v>
      </c>
      <c r="G74">
        <v>0</v>
      </c>
      <c r="H74">
        <v>6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9</v>
      </c>
      <c r="AF74">
        <f>COUNT(B74:AD74)-COUNTIF(B74:AD74,0)</f>
        <v>4</v>
      </c>
    </row>
    <row r="75" spans="1:32" x14ac:dyDescent="0.3">
      <c r="A75" t="s">
        <v>5031</v>
      </c>
      <c r="B75">
        <v>0</v>
      </c>
      <c r="C75">
        <v>9</v>
      </c>
      <c r="D75">
        <v>0</v>
      </c>
      <c r="E75">
        <v>0</v>
      </c>
      <c r="F75">
        <v>0</v>
      </c>
      <c r="G75">
        <v>4</v>
      </c>
      <c r="H75">
        <v>7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9</v>
      </c>
      <c r="AF75">
        <f>COUNT(B75:AD75)-COUNTIF(B75:AD75,0)</f>
        <v>4</v>
      </c>
    </row>
    <row r="76" spans="1:32" x14ac:dyDescent="0.3">
      <c r="A76" t="s">
        <v>2289</v>
      </c>
      <c r="B76">
        <v>6</v>
      </c>
      <c r="C76">
        <v>0</v>
      </c>
      <c r="D76">
        <v>8</v>
      </c>
      <c r="E76">
        <v>0</v>
      </c>
      <c r="F76">
        <v>0</v>
      </c>
      <c r="G76">
        <v>0</v>
      </c>
      <c r="H76">
        <v>0</v>
      </c>
      <c r="I76">
        <v>2</v>
      </c>
      <c r="J76">
        <v>4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</v>
      </c>
      <c r="AF76">
        <f>COUNT(B76:AD76)-COUNTIF(B76:AD76,0)</f>
        <v>4</v>
      </c>
    </row>
    <row r="77" spans="1:32" x14ac:dyDescent="0.3">
      <c r="A77" s="2" t="s">
        <v>5431</v>
      </c>
      <c r="B77">
        <v>0</v>
      </c>
      <c r="C77">
        <v>1</v>
      </c>
      <c r="D77">
        <v>0</v>
      </c>
      <c r="E77">
        <v>7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8</v>
      </c>
      <c r="AF77">
        <f>COUNT(B77:AD77)-COUNTIF(B77:AD77,0)</f>
        <v>4</v>
      </c>
    </row>
    <row r="78" spans="1:32" x14ac:dyDescent="0.3">
      <c r="A78" t="s">
        <v>3576</v>
      </c>
      <c r="B78">
        <v>0</v>
      </c>
      <c r="C78">
        <v>0</v>
      </c>
      <c r="D78">
        <v>3</v>
      </c>
      <c r="E78">
        <v>0</v>
      </c>
      <c r="F78">
        <v>0</v>
      </c>
      <c r="G78">
        <v>0</v>
      </c>
      <c r="H78">
        <v>0</v>
      </c>
      <c r="I78">
        <v>2</v>
      </c>
      <c r="J78">
        <v>0</v>
      </c>
      <c r="K78">
        <v>0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3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7</v>
      </c>
      <c r="AF78">
        <f>COUNT(B78:AD78)-COUNTIF(B78:AD78,0)</f>
        <v>4</v>
      </c>
    </row>
    <row r="79" spans="1:32" x14ac:dyDescent="0.3">
      <c r="A79" t="s">
        <v>5096</v>
      </c>
      <c r="B79">
        <v>3</v>
      </c>
      <c r="C79">
        <v>2</v>
      </c>
      <c r="D79">
        <v>0</v>
      </c>
      <c r="E79">
        <v>2</v>
      </c>
      <c r="F79">
        <v>0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7</v>
      </c>
      <c r="AF79">
        <f>COUNT(B79:AD79)-COUNTIF(B79:AD79,0)</f>
        <v>4</v>
      </c>
    </row>
    <row r="80" spans="1:32" x14ac:dyDescent="0.3">
      <c r="A80" t="s">
        <v>1786</v>
      </c>
      <c r="B80">
        <v>1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6</v>
      </c>
      <c r="J80">
        <v>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6</v>
      </c>
      <c r="AF80">
        <f>COUNT(B80:AD80)-COUNTIF(B80:AD80,0)</f>
        <v>4</v>
      </c>
    </row>
    <row r="81" spans="1:32" x14ac:dyDescent="0.3">
      <c r="A81" t="s">
        <v>4437</v>
      </c>
      <c r="B81">
        <v>1</v>
      </c>
      <c r="C81">
        <v>0</v>
      </c>
      <c r="D81">
        <v>0</v>
      </c>
      <c r="E81">
        <v>5</v>
      </c>
      <c r="F81">
        <v>0</v>
      </c>
      <c r="G81">
        <v>0</v>
      </c>
      <c r="H81">
        <v>0</v>
      </c>
      <c r="I81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6</v>
      </c>
      <c r="AF81">
        <f>COUNT(B81:AD81)-COUNTIF(B81:AD81,0)</f>
        <v>4</v>
      </c>
    </row>
    <row r="82" spans="1:32" x14ac:dyDescent="0.3">
      <c r="A82" t="s">
        <v>4370</v>
      </c>
      <c r="B82">
        <v>3</v>
      </c>
      <c r="C82">
        <v>0</v>
      </c>
      <c r="D82">
        <v>0</v>
      </c>
      <c r="E82">
        <v>2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6</v>
      </c>
      <c r="AF82">
        <f>COUNT(B82:AD82)-COUNTIF(B82:AD82,0)</f>
        <v>4</v>
      </c>
    </row>
    <row r="83" spans="1:32" x14ac:dyDescent="0.3">
      <c r="A83" t="s">
        <v>5421</v>
      </c>
      <c r="B83">
        <v>1</v>
      </c>
      <c r="C83">
        <v>0</v>
      </c>
      <c r="D83">
        <v>0</v>
      </c>
      <c r="E83">
        <v>0</v>
      </c>
      <c r="F83">
        <v>0</v>
      </c>
      <c r="G83">
        <v>1</v>
      </c>
      <c r="H83">
        <v>4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3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6</v>
      </c>
      <c r="AF83">
        <f>COUNT(B83:AD83)-COUNTIF(B83:AD83,0)</f>
        <v>4</v>
      </c>
    </row>
    <row r="84" spans="1:32" x14ac:dyDescent="0.3">
      <c r="A84" t="s">
        <v>1517</v>
      </c>
      <c r="B84">
        <v>4</v>
      </c>
      <c r="C84">
        <v>0</v>
      </c>
      <c r="D84">
        <v>0</v>
      </c>
      <c r="E84">
        <v>0</v>
      </c>
      <c r="F84">
        <v>4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>
        <v>6</v>
      </c>
      <c r="AF84">
        <f>COUNT(B84:AD84)-COUNTIF(B84:AD84,0)</f>
        <v>4</v>
      </c>
    </row>
    <row r="85" spans="1:32" x14ac:dyDescent="0.3">
      <c r="A85" t="s">
        <v>554</v>
      </c>
      <c r="B85">
        <v>0</v>
      </c>
      <c r="C85">
        <v>0</v>
      </c>
      <c r="D85">
        <v>0</v>
      </c>
      <c r="E85">
        <v>2</v>
      </c>
      <c r="F85">
        <v>0</v>
      </c>
      <c r="G85">
        <v>0</v>
      </c>
      <c r="H85">
        <v>0</v>
      </c>
      <c r="I85">
        <v>2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</v>
      </c>
      <c r="AF85">
        <f>COUNT(B85:AD85)-COUNTIF(B85:AD85,0)</f>
        <v>4</v>
      </c>
    </row>
    <row r="86" spans="1:32" x14ac:dyDescent="0.3">
      <c r="A86" t="s">
        <v>3920</v>
      </c>
      <c r="B86">
        <v>0</v>
      </c>
      <c r="C86">
        <v>0</v>
      </c>
      <c r="D86">
        <v>0</v>
      </c>
      <c r="E86">
        <v>2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5</v>
      </c>
      <c r="AF86">
        <f>COUNT(B86:AD86)-COUNTIF(B86:AD86,0)</f>
        <v>4</v>
      </c>
    </row>
    <row r="87" spans="1:32" x14ac:dyDescent="0.3">
      <c r="A87" t="s">
        <v>4948</v>
      </c>
      <c r="B87">
        <v>1</v>
      </c>
      <c r="C87">
        <v>0</v>
      </c>
      <c r="D87">
        <v>0</v>
      </c>
      <c r="E87">
        <v>3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7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5</v>
      </c>
      <c r="AF87">
        <f>COUNT(B87:AD87)-COUNTIF(B87:AD87,0)</f>
        <v>4</v>
      </c>
    </row>
    <row r="88" spans="1:32" x14ac:dyDescent="0.3">
      <c r="A88" t="s">
        <v>1478</v>
      </c>
      <c r="B88">
        <v>1</v>
      </c>
      <c r="C88">
        <v>2</v>
      </c>
      <c r="D88">
        <v>0</v>
      </c>
      <c r="E88">
        <v>1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5</v>
      </c>
      <c r="AF88">
        <f>COUNT(B88:AD88)-COUNTIF(B88:AD88,0)</f>
        <v>4</v>
      </c>
    </row>
    <row r="89" spans="1:32" x14ac:dyDescent="0.3">
      <c r="A89" t="s">
        <v>2323</v>
      </c>
      <c r="B89">
        <v>1</v>
      </c>
      <c r="C89">
        <v>0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2</v>
      </c>
      <c r="K89">
        <v>0</v>
      </c>
      <c r="L89">
        <v>0</v>
      </c>
      <c r="M89">
        <v>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5</v>
      </c>
      <c r="AF89">
        <f>COUNT(B89:AD89)-COUNTIF(B89:AD89,0)</f>
        <v>4</v>
      </c>
    </row>
    <row r="90" spans="1:32" x14ac:dyDescent="0.3">
      <c r="A90" t="s">
        <v>2719</v>
      </c>
      <c r="B90">
        <v>3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5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4</v>
      </c>
      <c r="AF90">
        <f>COUNT(B90:AD90)-COUNTIF(B90:AD90,0)</f>
        <v>4</v>
      </c>
    </row>
    <row r="91" spans="1:32" x14ac:dyDescent="0.3">
      <c r="A91" t="s">
        <v>2555</v>
      </c>
      <c r="B91">
        <v>1</v>
      </c>
      <c r="C91">
        <v>0</v>
      </c>
      <c r="D91">
        <v>1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4</v>
      </c>
      <c r="AF91">
        <f>COUNT(B91:AD91)-COUNTIF(B91:AD91,0)</f>
        <v>4</v>
      </c>
    </row>
    <row r="92" spans="1:32" x14ac:dyDescent="0.3">
      <c r="A92" t="s">
        <v>5513</v>
      </c>
      <c r="B92">
        <v>0</v>
      </c>
      <c r="C92">
        <v>1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7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4</v>
      </c>
      <c r="AF92">
        <f>COUNT(B92:AD92)-COUNTIF(B92:AD92,0)</f>
        <v>4</v>
      </c>
    </row>
    <row r="93" spans="1:32" x14ac:dyDescent="0.3">
      <c r="A93" t="s">
        <v>6020</v>
      </c>
      <c r="B93">
        <v>0</v>
      </c>
      <c r="C93">
        <v>0</v>
      </c>
      <c r="D93">
        <v>1</v>
      </c>
      <c r="E93">
        <v>3</v>
      </c>
      <c r="F93">
        <v>0</v>
      </c>
      <c r="G93">
        <v>0</v>
      </c>
      <c r="H93">
        <v>0</v>
      </c>
      <c r="I93">
        <v>0</v>
      </c>
      <c r="J93">
        <v>0</v>
      </c>
      <c r="K93">
        <v>3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4</v>
      </c>
      <c r="AF93">
        <f>COUNT(B93:AD93)-COUNTIF(B93:AD93,0)</f>
        <v>4</v>
      </c>
    </row>
    <row r="94" spans="1:32" x14ac:dyDescent="0.3">
      <c r="A94" t="s">
        <v>2769</v>
      </c>
      <c r="B94">
        <v>0</v>
      </c>
      <c r="C94">
        <v>0</v>
      </c>
      <c r="D94">
        <v>2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4</v>
      </c>
      <c r="AF94">
        <f>COUNT(B94:AD94)-COUNTIF(B94:AD94,0)</f>
        <v>4</v>
      </c>
    </row>
    <row r="95" spans="1:32" x14ac:dyDescent="0.3">
      <c r="A95" t="s">
        <v>2560</v>
      </c>
      <c r="B95">
        <v>2</v>
      </c>
      <c r="C95">
        <v>0</v>
      </c>
      <c r="D95">
        <v>1</v>
      </c>
      <c r="E95">
        <v>0</v>
      </c>
      <c r="F95">
        <v>4</v>
      </c>
      <c r="G95">
        <v>0</v>
      </c>
      <c r="H95">
        <v>0</v>
      </c>
      <c r="I95">
        <v>0</v>
      </c>
      <c r="J95">
        <v>0</v>
      </c>
      <c r="K95">
        <v>0</v>
      </c>
      <c r="L95">
        <v>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4</v>
      </c>
      <c r="AF95">
        <f>COUNT(B95:AD95)-COUNTIF(B95:AD95,0)</f>
        <v>4</v>
      </c>
    </row>
    <row r="96" spans="1:32" x14ac:dyDescent="0.3">
      <c r="A96" t="s">
        <v>5861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2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4</v>
      </c>
      <c r="AF96">
        <f>COUNT(B96:AD96)-COUNTIF(B96:AD96,0)</f>
        <v>4</v>
      </c>
    </row>
    <row r="97" spans="1:32" x14ac:dyDescent="0.3">
      <c r="A97" t="s">
        <v>5528</v>
      </c>
      <c r="B97">
        <v>0</v>
      </c>
      <c r="C97">
        <v>0</v>
      </c>
      <c r="D97">
        <v>0</v>
      </c>
      <c r="E97">
        <v>0</v>
      </c>
      <c r="F97">
        <v>0</v>
      </c>
      <c r="G97">
        <v>3</v>
      </c>
      <c r="H97">
        <v>0</v>
      </c>
      <c r="I97">
        <v>0</v>
      </c>
      <c r="J97">
        <v>0</v>
      </c>
      <c r="K97">
        <v>2</v>
      </c>
      <c r="L97">
        <v>2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4</v>
      </c>
      <c r="AF97">
        <f>COUNT(B97:AD97)-COUNTIF(B97:AD97,0)</f>
        <v>4</v>
      </c>
    </row>
    <row r="98" spans="1:32" x14ac:dyDescent="0.3">
      <c r="A98" t="s">
        <v>4857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5</v>
      </c>
      <c r="I98">
        <v>0</v>
      </c>
      <c r="J98">
        <v>0</v>
      </c>
      <c r="K98">
        <v>0</v>
      </c>
      <c r="L98">
        <v>3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4</v>
      </c>
      <c r="AF98">
        <f>COUNT(B98:AD98)-COUNTIF(B98:AD98,0)</f>
        <v>4</v>
      </c>
    </row>
    <row r="99" spans="1:32" x14ac:dyDescent="0.3">
      <c r="A99" t="s">
        <v>1888</v>
      </c>
      <c r="B99">
        <v>1</v>
      </c>
      <c r="C99">
        <v>0</v>
      </c>
      <c r="D99">
        <v>0</v>
      </c>
      <c r="E99">
        <v>0</v>
      </c>
      <c r="F99">
        <v>1</v>
      </c>
      <c r="G99">
        <v>0</v>
      </c>
      <c r="H99">
        <v>2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4</v>
      </c>
      <c r="AF99">
        <f>COUNT(B99:AD99)-COUNTIF(B99:AD99,0)</f>
        <v>4</v>
      </c>
    </row>
    <row r="100" spans="1:32" x14ac:dyDescent="0.3">
      <c r="A100" t="s">
        <v>3505</v>
      </c>
      <c r="B100">
        <v>0</v>
      </c>
      <c r="C100">
        <v>0</v>
      </c>
      <c r="D100">
        <v>14</v>
      </c>
      <c r="E100">
        <v>14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7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28</v>
      </c>
      <c r="AF100">
        <f>COUNT(B100:AD100)-COUNTIF(B100:AD100,0)</f>
        <v>3</v>
      </c>
    </row>
    <row r="101" spans="1:32" x14ac:dyDescent="0.3">
      <c r="A101" t="s">
        <v>1017</v>
      </c>
      <c r="B101">
        <v>2</v>
      </c>
      <c r="C101">
        <v>0</v>
      </c>
      <c r="D101">
        <v>0</v>
      </c>
      <c r="E101">
        <v>19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25</v>
      </c>
      <c r="AF101">
        <f>COUNT(B101:AD101)-COUNTIF(B101:AD101,0)</f>
        <v>3</v>
      </c>
    </row>
    <row r="102" spans="1:32" x14ac:dyDescent="0.3">
      <c r="A102" t="s">
        <v>3131</v>
      </c>
      <c r="B102">
        <v>0</v>
      </c>
      <c r="C102">
        <v>0</v>
      </c>
      <c r="D102">
        <v>0</v>
      </c>
      <c r="E102">
        <v>4</v>
      </c>
      <c r="F102">
        <v>0</v>
      </c>
      <c r="G102">
        <v>0</v>
      </c>
      <c r="H102">
        <v>0</v>
      </c>
      <c r="I102">
        <v>8</v>
      </c>
      <c r="J102">
        <v>4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12</v>
      </c>
      <c r="AF102">
        <f>COUNT(B102:AD102)-COUNTIF(B102:AD102,0)</f>
        <v>3</v>
      </c>
    </row>
    <row r="103" spans="1:32" x14ac:dyDescent="0.3">
      <c r="A103" t="s">
        <v>3545</v>
      </c>
      <c r="B103">
        <v>0</v>
      </c>
      <c r="C103">
        <v>0</v>
      </c>
      <c r="D103">
        <v>0</v>
      </c>
      <c r="E103">
        <v>4</v>
      </c>
      <c r="F103">
        <v>0</v>
      </c>
      <c r="G103">
        <v>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12</v>
      </c>
      <c r="AF103">
        <f>COUNT(B103:AD103)-COUNTIF(B103:AD103,0)</f>
        <v>3</v>
      </c>
    </row>
    <row r="104" spans="1:32" x14ac:dyDescent="0.3">
      <c r="A104" t="s">
        <v>1525</v>
      </c>
      <c r="B104">
        <v>9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6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9</v>
      </c>
      <c r="AF104">
        <f>COUNT(B104:AD104)-COUNTIF(B104:AD104,0)</f>
        <v>3</v>
      </c>
    </row>
    <row r="105" spans="1:32" x14ac:dyDescent="0.3">
      <c r="A105" t="s">
        <v>4940</v>
      </c>
      <c r="B105">
        <v>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</v>
      </c>
      <c r="M105">
        <v>0</v>
      </c>
      <c r="N105">
        <v>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9</v>
      </c>
      <c r="AF105">
        <f>COUNT(B105:AD105)-COUNTIF(B105:AD105,0)</f>
        <v>3</v>
      </c>
    </row>
    <row r="106" spans="1:32" x14ac:dyDescent="0.3">
      <c r="A106" t="s">
        <v>3106</v>
      </c>
      <c r="B106">
        <v>15</v>
      </c>
      <c r="C106">
        <v>0</v>
      </c>
      <c r="D106">
        <v>0</v>
      </c>
      <c r="E106">
        <v>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9</v>
      </c>
      <c r="AF106">
        <f>COUNT(B106:AD106)-COUNTIF(B106:AD106,0)</f>
        <v>3</v>
      </c>
    </row>
    <row r="107" spans="1:32" x14ac:dyDescent="0.3">
      <c r="A107" t="s">
        <v>2093</v>
      </c>
      <c r="B107">
        <v>0</v>
      </c>
      <c r="C107">
        <v>0</v>
      </c>
      <c r="D107">
        <v>0</v>
      </c>
      <c r="E107">
        <v>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</v>
      </c>
      <c r="AC107">
        <v>0</v>
      </c>
      <c r="AD107">
        <v>0</v>
      </c>
      <c r="AE107">
        <v>9</v>
      </c>
      <c r="AF107">
        <f>COUNT(B107:AD107)-COUNTIF(B107:AD107,0)</f>
        <v>3</v>
      </c>
    </row>
    <row r="108" spans="1:32" x14ac:dyDescent="0.3">
      <c r="A108" t="s">
        <v>3407</v>
      </c>
      <c r="B108">
        <v>3</v>
      </c>
      <c r="C108">
        <v>0</v>
      </c>
      <c r="D108">
        <v>0</v>
      </c>
      <c r="E108">
        <v>3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3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9</v>
      </c>
      <c r="AF108">
        <f>COUNT(B108:AD108)-COUNTIF(B108:AD108,0)</f>
        <v>3</v>
      </c>
    </row>
    <row r="109" spans="1:32" x14ac:dyDescent="0.3">
      <c r="A109" t="s">
        <v>3655</v>
      </c>
      <c r="B109">
        <v>0</v>
      </c>
      <c r="C109">
        <v>0</v>
      </c>
      <c r="D109">
        <v>0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3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9</v>
      </c>
      <c r="AF109">
        <f>COUNT(B109:AD109)-COUNTIF(B109:AD109,0)</f>
        <v>3</v>
      </c>
    </row>
    <row r="110" spans="1:32" x14ac:dyDescent="0.3">
      <c r="A110" t="s">
        <v>807</v>
      </c>
      <c r="B110">
        <v>0</v>
      </c>
      <c r="C110">
        <v>0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6</v>
      </c>
      <c r="M110">
        <v>0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8</v>
      </c>
      <c r="AF110">
        <f>COUNT(B110:AD110)-COUNTIF(B110:AD110,0)</f>
        <v>3</v>
      </c>
    </row>
    <row r="111" spans="1:32" x14ac:dyDescent="0.3">
      <c r="A111" t="s">
        <v>5183</v>
      </c>
      <c r="B111">
        <v>0</v>
      </c>
      <c r="C111">
        <v>0</v>
      </c>
      <c r="D111">
        <v>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8</v>
      </c>
      <c r="AF111">
        <f>COUNT(B111:AD111)-COUNTIF(B111:AD111,0)</f>
        <v>3</v>
      </c>
    </row>
    <row r="112" spans="1:32" x14ac:dyDescent="0.3">
      <c r="A112" t="s">
        <v>4429</v>
      </c>
      <c r="B112">
        <v>1</v>
      </c>
      <c r="C112">
        <v>0</v>
      </c>
      <c r="D112">
        <v>0</v>
      </c>
      <c r="E112">
        <v>3</v>
      </c>
      <c r="F112">
        <v>0</v>
      </c>
      <c r="G112">
        <v>0</v>
      </c>
      <c r="H112">
        <v>0</v>
      </c>
      <c r="I112">
        <v>0</v>
      </c>
      <c r="J112">
        <v>4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6</v>
      </c>
      <c r="AF112">
        <f>COUNT(B112:AD112)-COUNTIF(B112:AD112,0)</f>
        <v>3</v>
      </c>
    </row>
    <row r="113" spans="1:32" x14ac:dyDescent="0.3">
      <c r="A113" t="s">
        <v>883</v>
      </c>
      <c r="B113">
        <v>2</v>
      </c>
      <c r="C113">
        <v>2</v>
      </c>
      <c r="D113">
        <v>0</v>
      </c>
      <c r="E113">
        <v>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6</v>
      </c>
      <c r="AF113">
        <f>COUNT(B113:AD113)-COUNTIF(B113:AD113,0)</f>
        <v>3</v>
      </c>
    </row>
    <row r="114" spans="1:32" x14ac:dyDescent="0.3">
      <c r="A114" t="s">
        <v>1468</v>
      </c>
      <c r="B114">
        <v>4</v>
      </c>
      <c r="C114">
        <v>0</v>
      </c>
      <c r="D114">
        <v>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6</v>
      </c>
      <c r="AF114">
        <f>COUNT(B114:AD114)-COUNTIF(B114:AD114,0)</f>
        <v>3</v>
      </c>
    </row>
    <row r="115" spans="1:32" x14ac:dyDescent="0.3">
      <c r="A115" t="s">
        <v>3743</v>
      </c>
      <c r="B115">
        <v>9</v>
      </c>
      <c r="C115">
        <v>0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6</v>
      </c>
      <c r="AF115">
        <f>COUNT(B115:AD115)-COUNTIF(B115:AD115,0)</f>
        <v>3</v>
      </c>
    </row>
    <row r="116" spans="1:32" x14ac:dyDescent="0.3">
      <c r="A116" t="s">
        <v>1727</v>
      </c>
      <c r="B116">
        <v>7</v>
      </c>
      <c r="C116">
        <v>0</v>
      </c>
      <c r="D116">
        <v>2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5</v>
      </c>
      <c r="AF116">
        <f>COUNT(B116:AD116)-COUNTIF(B116:AD116,0)</f>
        <v>3</v>
      </c>
    </row>
    <row r="117" spans="1:32" x14ac:dyDescent="0.3">
      <c r="A117" t="s">
        <v>5077</v>
      </c>
      <c r="B117">
        <v>3</v>
      </c>
      <c r="C117">
        <v>0</v>
      </c>
      <c r="D117">
        <v>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5</v>
      </c>
      <c r="AF117">
        <f>COUNT(B117:AD117)-COUNTIF(B117:AD117,0)</f>
        <v>3</v>
      </c>
    </row>
    <row r="118" spans="1:32" x14ac:dyDescent="0.3">
      <c r="A118" t="s">
        <v>835</v>
      </c>
      <c r="B118">
        <v>0</v>
      </c>
      <c r="C118">
        <v>0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</v>
      </c>
      <c r="AF118">
        <f>COUNT(B118:AD118)-COUNTIF(B118:AD118,0)</f>
        <v>3</v>
      </c>
    </row>
    <row r="119" spans="1:32" x14ac:dyDescent="0.3">
      <c r="A119" t="s">
        <v>5714</v>
      </c>
      <c r="B119">
        <v>1</v>
      </c>
      <c r="C119">
        <v>0</v>
      </c>
      <c r="D119">
        <v>0</v>
      </c>
      <c r="E119">
        <v>2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4</v>
      </c>
      <c r="AF119">
        <f>COUNT(B119:AD119)-COUNTIF(B119:AD119,0)</f>
        <v>3</v>
      </c>
    </row>
    <row r="120" spans="1:32" x14ac:dyDescent="0.3">
      <c r="A120" t="s">
        <v>2981</v>
      </c>
      <c r="B120">
        <v>2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4</v>
      </c>
      <c r="AF120">
        <f>COUNT(B120:AD120)-COUNTIF(B120:AD120,0)</f>
        <v>3</v>
      </c>
    </row>
    <row r="121" spans="1:32" x14ac:dyDescent="0.3">
      <c r="A121" t="s">
        <v>2238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4</v>
      </c>
      <c r="AF121">
        <f>COUNT(B121:AD121)-COUNTIF(B121:AD121,0)</f>
        <v>3</v>
      </c>
    </row>
    <row r="122" spans="1:32" x14ac:dyDescent="0.3">
      <c r="A122" t="s">
        <v>1250</v>
      </c>
      <c r="B122">
        <v>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4</v>
      </c>
      <c r="AF122">
        <f>COUNT(B122:AD122)-COUNTIF(B122:AD122,0)</f>
        <v>3</v>
      </c>
    </row>
    <row r="123" spans="1:32" x14ac:dyDescent="0.3">
      <c r="A123" t="s">
        <v>5339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3</v>
      </c>
      <c r="AF123">
        <f>COUNT(B123:AD123)-COUNTIF(B123:AD123,0)</f>
        <v>3</v>
      </c>
    </row>
    <row r="124" spans="1:32" x14ac:dyDescent="0.3">
      <c r="A124" t="s">
        <v>5004</v>
      </c>
      <c r="B124">
        <v>1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3</v>
      </c>
      <c r="AF124">
        <f>COUNT(B124:AD124)-COUNTIF(B124:AD124,0)</f>
        <v>3</v>
      </c>
    </row>
    <row r="125" spans="1:32" x14ac:dyDescent="0.3">
      <c r="A125" t="s">
        <v>6473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3</v>
      </c>
      <c r="AF125">
        <f>COUNT(B125:AD125)-COUNTIF(B125:AD125,0)</f>
        <v>3</v>
      </c>
    </row>
    <row r="126" spans="1:32" x14ac:dyDescent="0.3">
      <c r="A126" t="s">
        <v>5921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3</v>
      </c>
      <c r="AF126">
        <f>COUNT(B126:AD126)-COUNTIF(B126:AD126,0)</f>
        <v>3</v>
      </c>
    </row>
    <row r="127" spans="1:32" x14ac:dyDescent="0.3">
      <c r="A127" t="s">
        <v>4308</v>
      </c>
      <c r="B127">
        <v>1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3</v>
      </c>
      <c r="AF127">
        <f>COUNT(B127:AD127)-COUNTIF(B127:AD127,0)</f>
        <v>3</v>
      </c>
    </row>
    <row r="128" spans="1:32" x14ac:dyDescent="0.3">
      <c r="A128" t="s">
        <v>4720</v>
      </c>
      <c r="B128">
        <v>2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3</v>
      </c>
      <c r="AF128">
        <f>COUNT(B128:AD128)-COUNTIF(B128:AD128,0)</f>
        <v>3</v>
      </c>
    </row>
    <row r="129" spans="1:32" x14ac:dyDescent="0.3">
      <c r="A129" t="s">
        <v>4192</v>
      </c>
      <c r="B129">
        <v>2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3</v>
      </c>
      <c r="AF129">
        <f>COUNT(B129:AD129)-COUNTIF(B129:AD129,0)</f>
        <v>3</v>
      </c>
    </row>
    <row r="130" spans="1:32" x14ac:dyDescent="0.3">
      <c r="A130" t="s">
        <v>5973</v>
      </c>
      <c r="B130">
        <v>0</v>
      </c>
      <c r="C130">
        <v>0</v>
      </c>
      <c r="D130">
        <v>0</v>
      </c>
      <c r="E130">
        <v>0</v>
      </c>
      <c r="F130">
        <v>9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</v>
      </c>
      <c r="AF130">
        <f>COUNT(B130:AD130)-COUNTIF(B130:AD130,0)</f>
        <v>3</v>
      </c>
    </row>
    <row r="131" spans="1:32" x14ac:dyDescent="0.3">
      <c r="A131" t="s">
        <v>4027</v>
      </c>
      <c r="B131">
        <v>1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3</v>
      </c>
      <c r="AF131">
        <f>COUNT(B131:AD131)-COUNTIF(B131:AD131,0)</f>
        <v>3</v>
      </c>
    </row>
    <row r="132" spans="1:32" x14ac:dyDescent="0.3">
      <c r="A132" t="s">
        <v>4667</v>
      </c>
      <c r="B132">
        <v>1</v>
      </c>
      <c r="C132">
        <v>0</v>
      </c>
      <c r="D132">
        <v>0</v>
      </c>
      <c r="E132">
        <v>0</v>
      </c>
      <c r="F132">
        <v>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3</v>
      </c>
      <c r="AF132">
        <f>COUNT(B132:AD132)-COUNTIF(B132:AD132,0)</f>
        <v>3</v>
      </c>
    </row>
    <row r="133" spans="1:32" x14ac:dyDescent="0.3">
      <c r="A133" t="s">
        <v>3565</v>
      </c>
      <c r="B133">
        <v>6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12</v>
      </c>
      <c r="AF133">
        <f>COUNT(B133:AD133)-COUNTIF(B133:AD133,0)</f>
        <v>2</v>
      </c>
    </row>
    <row r="134" spans="1:32" x14ac:dyDescent="0.3">
      <c r="A134" t="s">
        <v>78</v>
      </c>
      <c r="B134">
        <v>0</v>
      </c>
      <c r="C134">
        <v>0</v>
      </c>
      <c r="D134">
        <v>0</v>
      </c>
      <c r="E134">
        <v>2</v>
      </c>
      <c r="F134">
        <v>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9</v>
      </c>
      <c r="AF134">
        <f>COUNT(B134:AD134)-COUNTIF(B134:AD134,0)</f>
        <v>2</v>
      </c>
    </row>
    <row r="135" spans="1:32" x14ac:dyDescent="0.3">
      <c r="A135" t="s">
        <v>3571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</v>
      </c>
      <c r="L135">
        <v>0</v>
      </c>
      <c r="M135">
        <v>0</v>
      </c>
      <c r="N135">
        <v>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6</v>
      </c>
      <c r="AF135">
        <f>COUNT(B135:AD135)-COUNTIF(B135:AD135,0)</f>
        <v>2</v>
      </c>
    </row>
    <row r="136" spans="1:32" x14ac:dyDescent="0.3">
      <c r="A136" t="s">
        <v>4824</v>
      </c>
      <c r="B136">
        <v>0</v>
      </c>
      <c r="C136">
        <v>0</v>
      </c>
      <c r="D136">
        <v>0</v>
      </c>
      <c r="E136">
        <v>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6</v>
      </c>
      <c r="AF136">
        <f>COUNT(B136:AD136)-COUNTIF(B136:AD136,0)</f>
        <v>2</v>
      </c>
    </row>
    <row r="137" spans="1:32" x14ac:dyDescent="0.3">
      <c r="A137" t="s">
        <v>922</v>
      </c>
      <c r="B137">
        <v>0</v>
      </c>
      <c r="C137">
        <v>0</v>
      </c>
      <c r="D137">
        <v>0</v>
      </c>
      <c r="E137">
        <v>4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6</v>
      </c>
      <c r="AF137">
        <f>COUNT(B137:AD137)-COUNTIF(B137:AD137,0)</f>
        <v>2</v>
      </c>
    </row>
    <row r="138" spans="1:32" x14ac:dyDescent="0.3">
      <c r="A138" t="s">
        <v>5608</v>
      </c>
      <c r="B138">
        <v>3</v>
      </c>
      <c r="C138">
        <v>0</v>
      </c>
      <c r="D138">
        <v>0</v>
      </c>
      <c r="E138">
        <v>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6</v>
      </c>
      <c r="AF138">
        <f>COUNT(B138:AD138)-COUNTIF(B138:AD138,0)</f>
        <v>2</v>
      </c>
    </row>
    <row r="139" spans="1:32" x14ac:dyDescent="0.3">
      <c r="A139" t="s">
        <v>5386</v>
      </c>
      <c r="B139">
        <v>0</v>
      </c>
      <c r="C139">
        <v>0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6</v>
      </c>
      <c r="AF139">
        <f>COUNT(B139:AD139)-COUNTIF(B139:AD139,0)</f>
        <v>2</v>
      </c>
    </row>
    <row r="140" spans="1:32" x14ac:dyDescent="0.3">
      <c r="A140" t="s">
        <v>4619</v>
      </c>
      <c r="B140">
        <v>0</v>
      </c>
      <c r="C140">
        <v>8</v>
      </c>
      <c r="D140">
        <v>0</v>
      </c>
      <c r="E140">
        <v>0</v>
      </c>
      <c r="F140">
        <v>0</v>
      </c>
      <c r="G140">
        <v>0</v>
      </c>
      <c r="H140">
        <v>7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5</v>
      </c>
      <c r="AF140">
        <f>COUNT(B140:AD140)-COUNTIF(B140:AD140,0)</f>
        <v>2</v>
      </c>
    </row>
    <row r="141" spans="1:32" x14ac:dyDescent="0.3">
      <c r="A141" t="s">
        <v>380</v>
      </c>
      <c r="B141">
        <v>0</v>
      </c>
      <c r="C141">
        <v>0</v>
      </c>
      <c r="D141">
        <v>0</v>
      </c>
      <c r="E141">
        <v>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4</v>
      </c>
      <c r="AF141">
        <f>COUNT(B141:AD141)-COUNTIF(B141:AD141,0)</f>
        <v>2</v>
      </c>
    </row>
    <row r="142" spans="1:32" x14ac:dyDescent="0.3">
      <c r="A142" t="s">
        <v>4058</v>
      </c>
      <c r="B142">
        <v>0</v>
      </c>
      <c r="C142">
        <v>0</v>
      </c>
      <c r="D142">
        <v>0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4</v>
      </c>
      <c r="AF142">
        <f>COUNT(B142:AD142)-COUNTIF(B142:AD142,0)</f>
        <v>2</v>
      </c>
    </row>
    <row r="143" spans="1:32" x14ac:dyDescent="0.3">
      <c r="A143" t="s">
        <v>5898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4</v>
      </c>
      <c r="H143">
        <v>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</v>
      </c>
      <c r="AF143">
        <f>COUNT(B143:AD143)-COUNTIF(B143:AD143,0)</f>
        <v>2</v>
      </c>
    </row>
    <row r="144" spans="1:32" x14ac:dyDescent="0.3">
      <c r="A144" t="s">
        <v>5692</v>
      </c>
      <c r="B144">
        <v>0</v>
      </c>
      <c r="C144">
        <v>2</v>
      </c>
      <c r="D144">
        <v>0</v>
      </c>
      <c r="E144">
        <v>0</v>
      </c>
      <c r="F144">
        <v>0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4</v>
      </c>
      <c r="AF144">
        <f>COUNT(B144:AD144)-COUNTIF(B144:AD144,0)</f>
        <v>2</v>
      </c>
    </row>
    <row r="145" spans="1:32" x14ac:dyDescent="0.3">
      <c r="A145" t="s">
        <v>345</v>
      </c>
      <c r="B145">
        <v>2</v>
      </c>
      <c r="C145">
        <v>0</v>
      </c>
      <c r="D145">
        <v>0</v>
      </c>
      <c r="E145">
        <v>0</v>
      </c>
      <c r="F145">
        <v>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4</v>
      </c>
      <c r="AF145">
        <f>COUNT(B145:AD145)-COUNTIF(B145:AD145,0)</f>
        <v>2</v>
      </c>
    </row>
    <row r="146" spans="1:32" x14ac:dyDescent="0.3">
      <c r="A146" t="s">
        <v>5052</v>
      </c>
      <c r="B146">
        <v>0</v>
      </c>
      <c r="C146">
        <v>0</v>
      </c>
      <c r="D146">
        <v>1</v>
      </c>
      <c r="E146">
        <v>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3</v>
      </c>
      <c r="AF146">
        <f>COUNT(B146:AD146)-COUNTIF(B146:AD146,0)</f>
        <v>2</v>
      </c>
    </row>
    <row r="147" spans="1:32" x14ac:dyDescent="0.3">
      <c r="A147" t="s">
        <v>508</v>
      </c>
      <c r="B147">
        <v>0</v>
      </c>
      <c r="C147">
        <v>0</v>
      </c>
      <c r="D147">
        <v>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3</v>
      </c>
      <c r="AF147">
        <f>COUNT(B147:AD147)-COUNTIF(B147:AD147,0)</f>
        <v>2</v>
      </c>
    </row>
    <row r="148" spans="1:32" x14ac:dyDescent="0.3">
      <c r="A148" t="s">
        <v>4020</v>
      </c>
      <c r="B148">
        <v>0</v>
      </c>
      <c r="C148">
        <v>0</v>
      </c>
      <c r="D148">
        <v>0</v>
      </c>
      <c r="E148">
        <v>1</v>
      </c>
      <c r="F148">
        <v>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3</v>
      </c>
      <c r="AF148">
        <f>COUNT(B148:AD148)-COUNTIF(B148:AD148,0)</f>
        <v>2</v>
      </c>
    </row>
    <row r="149" spans="1:32" x14ac:dyDescent="0.3">
      <c r="A149" t="s">
        <v>3192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3</v>
      </c>
      <c r="AF149">
        <f>COUNT(B149:AD149)-COUNTIF(B149:AD149,0)</f>
        <v>2</v>
      </c>
    </row>
    <row r="150" spans="1:32" x14ac:dyDescent="0.3">
      <c r="A150" t="s">
        <v>3941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3</v>
      </c>
      <c r="AF150">
        <f>COUNT(B150:AD150)-COUNTIF(B150:AD150,0)</f>
        <v>2</v>
      </c>
    </row>
    <row r="151" spans="1:32" x14ac:dyDescent="0.3">
      <c r="A151" t="s">
        <v>586</v>
      </c>
      <c r="B151">
        <v>0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3</v>
      </c>
      <c r="AF151">
        <f>COUNT(B151:AD151)-COUNTIF(B151:AD151,0)</f>
        <v>2</v>
      </c>
    </row>
    <row r="152" spans="1:32" x14ac:dyDescent="0.3">
      <c r="A152" t="s">
        <v>1228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3</v>
      </c>
      <c r="AF152">
        <f>COUNT(B152:AD152)-COUNTIF(B152:AD152,0)</f>
        <v>2</v>
      </c>
    </row>
    <row r="153" spans="1:32" x14ac:dyDescent="0.3">
      <c r="A153" t="s">
        <v>4924</v>
      </c>
      <c r="B153">
        <v>2</v>
      </c>
      <c r="C153">
        <v>0</v>
      </c>
      <c r="D153">
        <v>0</v>
      </c>
      <c r="E153">
        <v>0</v>
      </c>
      <c r="F153">
        <v>2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3</v>
      </c>
      <c r="AF153">
        <f>COUNT(B153:AD153)-COUNTIF(B153:AD153,0)</f>
        <v>2</v>
      </c>
    </row>
    <row r="154" spans="1:32" x14ac:dyDescent="0.3">
      <c r="A154" t="s">
        <v>535</v>
      </c>
      <c r="B154">
        <v>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2</v>
      </c>
      <c r="AF154">
        <f>COUNT(B154:AD154)-COUNTIF(B154:AD154,0)</f>
        <v>2</v>
      </c>
    </row>
    <row r="155" spans="1:32" x14ac:dyDescent="0.3">
      <c r="A155" t="s">
        <v>3878</v>
      </c>
      <c r="B155">
        <v>0</v>
      </c>
      <c r="C155">
        <v>0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2</v>
      </c>
      <c r="AF155">
        <f>COUNT(B155:AD155)-COUNTIF(B155:AD155,0)</f>
        <v>2</v>
      </c>
    </row>
    <row r="156" spans="1:32" x14ac:dyDescent="0.3">
      <c r="A156" t="s">
        <v>584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f>COUNT(B156:AD156)-COUNTIF(B156:AD156,0)</f>
        <v>2</v>
      </c>
    </row>
    <row r="157" spans="1:32" x14ac:dyDescent="0.3">
      <c r="A157" t="s">
        <v>2650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2</v>
      </c>
      <c r="AF157">
        <f>COUNT(B157:AD157)-COUNTIF(B157:AD157,0)</f>
        <v>2</v>
      </c>
    </row>
    <row r="158" spans="1:32" x14ac:dyDescent="0.3">
      <c r="A158" t="s">
        <v>3016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</v>
      </c>
      <c r="AF158">
        <f>COUNT(B158:AD158)-COUNTIF(B158:AD158,0)</f>
        <v>2</v>
      </c>
    </row>
    <row r="159" spans="1:32" x14ac:dyDescent="0.3">
      <c r="A159" t="s">
        <v>3635</v>
      </c>
      <c r="B159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F159">
        <f>COUNT(B159:AD159)-COUNTIF(B159:AD159,0)</f>
        <v>2</v>
      </c>
    </row>
    <row r="160" spans="1:32" x14ac:dyDescent="0.3">
      <c r="A160" t="s">
        <v>6373</v>
      </c>
      <c r="B160">
        <v>0</v>
      </c>
      <c r="C160">
        <v>0</v>
      </c>
      <c r="D160">
        <v>0</v>
      </c>
      <c r="E160">
        <v>2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2</v>
      </c>
      <c r="AF160">
        <f>COUNT(B160:AD160)-COUNTIF(B160:AD160,0)</f>
        <v>2</v>
      </c>
    </row>
    <row r="161" spans="1:32" x14ac:dyDescent="0.3">
      <c r="A161" t="s">
        <v>4800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2</v>
      </c>
      <c r="AF161">
        <f>COUNT(B161:AD161)-COUNTIF(B161:AD161,0)</f>
        <v>2</v>
      </c>
    </row>
    <row r="162" spans="1:32" x14ac:dyDescent="0.3">
      <c r="A162" t="s">
        <v>4609</v>
      </c>
      <c r="B162">
        <v>0</v>
      </c>
      <c r="C162">
        <v>0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2</v>
      </c>
      <c r="AF162">
        <f>COUNT(B162:AD162)-COUNTIF(B162:AD162,0)</f>
        <v>2</v>
      </c>
    </row>
    <row r="163" spans="1:32" x14ac:dyDescent="0.3">
      <c r="A163" t="s">
        <v>754</v>
      </c>
      <c r="B163">
        <v>1</v>
      </c>
      <c r="C163">
        <v>0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2</v>
      </c>
      <c r="AF163">
        <f>COUNT(B163:AD163)-COUNTIF(B163:AD163,0)</f>
        <v>2</v>
      </c>
    </row>
    <row r="164" spans="1:32" x14ac:dyDescent="0.3">
      <c r="A164" t="s">
        <v>748</v>
      </c>
      <c r="B164">
        <v>0</v>
      </c>
      <c r="C164">
        <v>0</v>
      </c>
      <c r="D164">
        <v>0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</v>
      </c>
      <c r="AF164">
        <f>COUNT(B164:AD164)-COUNTIF(B164:AD164,0)</f>
        <v>2</v>
      </c>
    </row>
    <row r="165" spans="1:32" x14ac:dyDescent="0.3">
      <c r="A165" t="s">
        <v>2633</v>
      </c>
      <c r="B165">
        <v>0</v>
      </c>
      <c r="C165">
        <v>0</v>
      </c>
      <c r="D165">
        <v>0</v>
      </c>
      <c r="E165">
        <v>1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</v>
      </c>
      <c r="AF165">
        <f>COUNT(B165:AD165)-COUNTIF(B165:AD165,0)</f>
        <v>2</v>
      </c>
    </row>
    <row r="166" spans="1:32" x14ac:dyDescent="0.3">
      <c r="A166" t="s">
        <v>3070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2</v>
      </c>
      <c r="AF166">
        <f>COUNT(B166:AD166)-COUNTIF(B166:AD166,0)</f>
        <v>2</v>
      </c>
    </row>
    <row r="167" spans="1:32" x14ac:dyDescent="0.3">
      <c r="A167" t="s">
        <v>1289</v>
      </c>
      <c r="B167">
        <v>1</v>
      </c>
      <c r="C167">
        <v>0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2</v>
      </c>
      <c r="AF167">
        <f>COUNT(B167:AD167)-COUNTIF(B167:AD167,0)</f>
        <v>2</v>
      </c>
    </row>
    <row r="168" spans="1:32" x14ac:dyDescent="0.3">
      <c r="A168" t="s">
        <v>4299</v>
      </c>
      <c r="B168">
        <v>0</v>
      </c>
      <c r="C168">
        <v>0</v>
      </c>
      <c r="D168">
        <v>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2</v>
      </c>
      <c r="AF168">
        <f>COUNT(B168:AD168)-COUNTIF(B168:AD168,0)</f>
        <v>2</v>
      </c>
    </row>
    <row r="169" spans="1:32" x14ac:dyDescent="0.3">
      <c r="A169" t="s">
        <v>674</v>
      </c>
      <c r="B169">
        <v>0</v>
      </c>
      <c r="C169">
        <v>0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2</v>
      </c>
      <c r="AF169">
        <f>COUNT(B169:AD169)-COUNTIF(B169:AD169,0)</f>
        <v>2</v>
      </c>
    </row>
    <row r="170" spans="1:32" x14ac:dyDescent="0.3">
      <c r="A170" t="s">
        <v>3703</v>
      </c>
      <c r="B170">
        <v>0</v>
      </c>
      <c r="C170">
        <v>2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f>COUNT(B170:AD170)-COUNTIF(B170:AD170,0)</f>
        <v>2</v>
      </c>
    </row>
    <row r="171" spans="1:32" x14ac:dyDescent="0.3">
      <c r="A171" t="s">
        <v>3343</v>
      </c>
      <c r="B171">
        <v>0</v>
      </c>
      <c r="C171">
        <v>1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2</v>
      </c>
      <c r="AF171">
        <f>COUNT(B171:AD171)-COUNTIF(B171:AD171,0)</f>
        <v>2</v>
      </c>
    </row>
    <row r="172" spans="1:32" x14ac:dyDescent="0.3">
      <c r="A172" t="s">
        <v>4272</v>
      </c>
      <c r="B172">
        <v>0</v>
      </c>
      <c r="C172">
        <v>0</v>
      </c>
      <c r="D172">
        <v>1</v>
      </c>
      <c r="E172">
        <v>0</v>
      </c>
      <c r="F172">
        <v>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2</v>
      </c>
      <c r="AF172">
        <f>COUNT(B172:AD172)-COUNTIF(B172:AD172,0)</f>
        <v>2</v>
      </c>
    </row>
    <row r="173" spans="1:32" x14ac:dyDescent="0.3">
      <c r="A173" t="s">
        <v>2141</v>
      </c>
      <c r="B173">
        <v>1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2</v>
      </c>
      <c r="AF173">
        <f>COUNT(B173:AD173)-COUNTIF(B173:AD173,0)</f>
        <v>2</v>
      </c>
    </row>
    <row r="174" spans="1:32" x14ac:dyDescent="0.3">
      <c r="A174" t="s">
        <v>4487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2</v>
      </c>
      <c r="AF174">
        <f>COUNT(B174:AD174)-COUNTIF(B174:AD174,0)</f>
        <v>2</v>
      </c>
    </row>
    <row r="175" spans="1:32" x14ac:dyDescent="0.3">
      <c r="A175" t="s">
        <v>6164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2</v>
      </c>
      <c r="AF175">
        <f>COUNT(B175:AD175)-COUNTIF(B175:AD175,0)</f>
        <v>2</v>
      </c>
    </row>
    <row r="176" spans="1:32" x14ac:dyDescent="0.3">
      <c r="A176" t="s">
        <v>6244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2</v>
      </c>
      <c r="AF176">
        <f>COUNT(B176:AD176)-COUNTIF(B176:AD176,0)</f>
        <v>2</v>
      </c>
    </row>
    <row r="177" spans="1:32" x14ac:dyDescent="0.3">
      <c r="A177" t="s">
        <v>2156</v>
      </c>
      <c r="B177">
        <v>3</v>
      </c>
      <c r="C177">
        <v>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2</v>
      </c>
      <c r="AF177">
        <f>COUNT(B177:AD177)-COUNTIF(B177:AD177,0)</f>
        <v>2</v>
      </c>
    </row>
    <row r="178" spans="1:32" x14ac:dyDescent="0.3">
      <c r="A178" t="s">
        <v>4585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2</v>
      </c>
      <c r="AF178">
        <f>COUNT(B178:AD178)-COUNTIF(B178:AD178,0)</f>
        <v>2</v>
      </c>
    </row>
    <row r="179" spans="1:32" x14ac:dyDescent="0.3">
      <c r="A179" t="s">
        <v>4805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2</v>
      </c>
      <c r="AF179">
        <f>COUNT(B179:AD179)-COUNTIF(B179:AD179,0)</f>
        <v>2</v>
      </c>
    </row>
    <row r="180" spans="1:32" x14ac:dyDescent="0.3">
      <c r="A180" t="s">
        <v>1543</v>
      </c>
      <c r="B180">
        <v>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</v>
      </c>
      <c r="AF180">
        <f>COUNT(B180:AD180)-COUNTIF(B180:AD180,0)</f>
        <v>2</v>
      </c>
    </row>
    <row r="181" spans="1:32" x14ac:dyDescent="0.3">
      <c r="A181" t="s">
        <v>5946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2</v>
      </c>
      <c r="AF181">
        <f>COUNT(B181:AD181)-COUNTIF(B181:AD181,0)</f>
        <v>2</v>
      </c>
    </row>
    <row r="182" spans="1:32" x14ac:dyDescent="0.3">
      <c r="A182" t="s">
        <v>6100</v>
      </c>
      <c r="B182">
        <v>1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2</v>
      </c>
      <c r="AF182">
        <f>COUNT(B182:AD182)-COUNTIF(B182:AD182,0)</f>
        <v>2</v>
      </c>
    </row>
    <row r="183" spans="1:32" x14ac:dyDescent="0.3">
      <c r="A183" t="s">
        <v>2244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</v>
      </c>
      <c r="AF183">
        <f>COUNT(B183:AD183)-COUNTIF(B183:AD183,0)</f>
        <v>2</v>
      </c>
    </row>
    <row r="184" spans="1:32" x14ac:dyDescent="0.3">
      <c r="A184" t="s">
        <v>1138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2</v>
      </c>
      <c r="AF184">
        <f>COUNT(B184:AD184)-COUNTIF(B184:AD184,0)</f>
        <v>2</v>
      </c>
    </row>
    <row r="185" spans="1:32" x14ac:dyDescent="0.3">
      <c r="A185" t="s">
        <v>1358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2</v>
      </c>
      <c r="AF185">
        <f>COUNT(B185:AD185)-COUNTIF(B185:AD185,0)</f>
        <v>2</v>
      </c>
    </row>
    <row r="186" spans="1:32" x14ac:dyDescent="0.3">
      <c r="A186" t="s">
        <v>1169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f>COUNT(B186:AD186)-COUNTIF(B186:AD186,0)</f>
        <v>2</v>
      </c>
    </row>
    <row r="187" spans="1:32" x14ac:dyDescent="0.3">
      <c r="A187" t="s">
        <v>1251</v>
      </c>
      <c r="B187">
        <v>0</v>
      </c>
      <c r="C187">
        <v>0</v>
      </c>
      <c r="D187">
        <v>0</v>
      </c>
      <c r="E187">
        <v>0</v>
      </c>
      <c r="F187">
        <v>19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19</v>
      </c>
      <c r="AF187">
        <f>COUNT(B187:AD187)-COUNTIF(B187:AD187,0)</f>
        <v>1</v>
      </c>
    </row>
    <row r="188" spans="1:32" x14ac:dyDescent="0.3">
      <c r="A188" t="s">
        <v>2764</v>
      </c>
      <c r="B188">
        <v>0</v>
      </c>
      <c r="C188">
        <v>0</v>
      </c>
      <c r="D188">
        <v>0</v>
      </c>
      <c r="E188">
        <v>26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13</v>
      </c>
      <c r="AF188">
        <f>COUNT(B188:AD188)-COUNTIF(B188:AD188,0)</f>
        <v>1</v>
      </c>
    </row>
    <row r="189" spans="1:32" x14ac:dyDescent="0.3">
      <c r="A189" t="s">
        <v>1258</v>
      </c>
      <c r="B189">
        <v>22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11</v>
      </c>
      <c r="AF189">
        <f>COUNT(B189:AD189)-COUNTIF(B189:AD189,0)</f>
        <v>1</v>
      </c>
    </row>
    <row r="190" spans="1:32" x14ac:dyDescent="0.3">
      <c r="A190" t="s">
        <v>870</v>
      </c>
      <c r="B190">
        <v>0</v>
      </c>
      <c r="C190">
        <v>0</v>
      </c>
      <c r="D190">
        <v>0</v>
      </c>
      <c r="E190">
        <v>14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7</v>
      </c>
      <c r="AF190">
        <f>COUNT(B190:AD190)-COUNTIF(B190:AD190,0)</f>
        <v>1</v>
      </c>
    </row>
    <row r="191" spans="1:32" x14ac:dyDescent="0.3">
      <c r="A191" t="s">
        <v>3723</v>
      </c>
      <c r="B191">
        <v>0</v>
      </c>
      <c r="C191">
        <v>0</v>
      </c>
      <c r="D191">
        <v>0</v>
      </c>
      <c r="E191">
        <v>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6</v>
      </c>
      <c r="AF191">
        <f>COUNT(B191:AD191)-COUNTIF(B191:AD191,0)</f>
        <v>1</v>
      </c>
    </row>
    <row r="192" spans="1:32" x14ac:dyDescent="0.3">
      <c r="A192" t="s">
        <v>2290</v>
      </c>
      <c r="B192">
        <v>0</v>
      </c>
      <c r="C192">
        <v>0</v>
      </c>
      <c r="D192">
        <v>0</v>
      </c>
      <c r="E192">
        <v>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6</v>
      </c>
      <c r="AF192">
        <f>COUNT(B192:AD192)-COUNTIF(B192:AD192,0)</f>
        <v>1</v>
      </c>
    </row>
    <row r="193" spans="1:32" x14ac:dyDescent="0.3">
      <c r="A193" t="s">
        <v>231</v>
      </c>
      <c r="B193">
        <v>0</v>
      </c>
      <c r="C193">
        <v>0</v>
      </c>
      <c r="D193">
        <v>0</v>
      </c>
      <c r="E193">
        <v>6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6</v>
      </c>
      <c r="AF193">
        <f>COUNT(B193:AD193)-COUNTIF(B193:AD193,0)</f>
        <v>1</v>
      </c>
    </row>
    <row r="194" spans="1:32" x14ac:dyDescent="0.3">
      <c r="A194" t="s">
        <v>93</v>
      </c>
      <c r="B194">
        <v>0</v>
      </c>
      <c r="C194">
        <v>0</v>
      </c>
      <c r="D194">
        <v>0</v>
      </c>
      <c r="E194">
        <v>5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5</v>
      </c>
      <c r="AF194">
        <f>COUNT(B194:AD194)-COUNTIF(B194:AD194,0)</f>
        <v>1</v>
      </c>
    </row>
    <row r="195" spans="1:32" x14ac:dyDescent="0.3">
      <c r="A195" t="s">
        <v>1306</v>
      </c>
      <c r="B195">
        <v>0</v>
      </c>
      <c r="C195">
        <v>0</v>
      </c>
      <c r="D195">
        <v>0</v>
      </c>
      <c r="E195">
        <v>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5</v>
      </c>
      <c r="AF195">
        <f>COUNT(B195:AD195)-COUNTIF(B195:AD195,0)</f>
        <v>1</v>
      </c>
    </row>
    <row r="196" spans="1:32" x14ac:dyDescent="0.3">
      <c r="A196" t="s">
        <v>3081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5</v>
      </c>
      <c r="AF196">
        <f>COUNT(B196:AD196)-COUNTIF(B196:AD196,0)</f>
        <v>1</v>
      </c>
    </row>
    <row r="197" spans="1:32" x14ac:dyDescent="0.3">
      <c r="A197" t="s">
        <v>2494</v>
      </c>
      <c r="B197">
        <v>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5</v>
      </c>
      <c r="AF197">
        <f>COUNT(B197:AD197)-COUNTIF(B197:AD197,0)</f>
        <v>1</v>
      </c>
    </row>
    <row r="198" spans="1:32" x14ac:dyDescent="0.3">
      <c r="A198" t="s">
        <v>608</v>
      </c>
      <c r="B198">
        <v>0</v>
      </c>
      <c r="C198">
        <v>0</v>
      </c>
      <c r="D198">
        <v>0</v>
      </c>
      <c r="E198">
        <v>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4</v>
      </c>
      <c r="AF198">
        <f>COUNT(B198:AD198)-COUNTIF(B198:AD198,0)</f>
        <v>1</v>
      </c>
    </row>
    <row r="199" spans="1:32" x14ac:dyDescent="0.3">
      <c r="A199" t="s">
        <v>198</v>
      </c>
      <c r="B199">
        <v>0</v>
      </c>
      <c r="C199">
        <v>0</v>
      </c>
      <c r="D199">
        <v>0</v>
      </c>
      <c r="E199">
        <v>4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4</v>
      </c>
      <c r="AF199">
        <f>COUNT(B199:AD199)-COUNTIF(B199:AD199,0)</f>
        <v>1</v>
      </c>
    </row>
    <row r="200" spans="1:32" x14ac:dyDescent="0.3">
      <c r="A200" t="s">
        <v>259</v>
      </c>
      <c r="B200">
        <v>0</v>
      </c>
      <c r="C200">
        <v>0</v>
      </c>
      <c r="D200">
        <v>0</v>
      </c>
      <c r="E200">
        <v>4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4</v>
      </c>
      <c r="AF200">
        <f>COUNT(B200:AD200)-COUNTIF(B200:AD200,0)</f>
        <v>1</v>
      </c>
    </row>
    <row r="201" spans="1:32" x14ac:dyDescent="0.3">
      <c r="A201" t="s">
        <v>3602</v>
      </c>
      <c r="B201">
        <v>0</v>
      </c>
      <c r="C201">
        <v>0</v>
      </c>
      <c r="D201">
        <v>0</v>
      </c>
      <c r="E201">
        <v>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4</v>
      </c>
      <c r="AF201">
        <f>COUNT(B201:AD201)-COUNTIF(B201:AD201,0)</f>
        <v>1</v>
      </c>
    </row>
    <row r="202" spans="1:32" x14ac:dyDescent="0.3">
      <c r="A202" t="s">
        <v>4260</v>
      </c>
      <c r="B202">
        <v>6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4</v>
      </c>
      <c r="AF202">
        <f>COUNT(B202:AD202)-COUNTIF(B202:AD202,0)</f>
        <v>1</v>
      </c>
    </row>
    <row r="203" spans="1:32" x14ac:dyDescent="0.3">
      <c r="A203" t="s">
        <v>5810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3</v>
      </c>
      <c r="AF203">
        <f>COUNT(B203:AD203)-COUNTIF(B203:AD203,0)</f>
        <v>1</v>
      </c>
    </row>
    <row r="204" spans="1:32" x14ac:dyDescent="0.3">
      <c r="A204" t="s">
        <v>402</v>
      </c>
      <c r="B204">
        <v>0</v>
      </c>
      <c r="C204">
        <v>0</v>
      </c>
      <c r="D204">
        <v>0</v>
      </c>
      <c r="E204">
        <v>3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3</v>
      </c>
      <c r="AF204">
        <f>COUNT(B204:AD204)-COUNTIF(B204:AD204,0)</f>
        <v>1</v>
      </c>
    </row>
    <row r="205" spans="1:32" x14ac:dyDescent="0.3">
      <c r="A205" t="s">
        <v>1062</v>
      </c>
      <c r="B205">
        <v>0</v>
      </c>
      <c r="C205">
        <v>0</v>
      </c>
      <c r="D205">
        <v>0</v>
      </c>
      <c r="E205">
        <v>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3</v>
      </c>
      <c r="AF205">
        <f>COUNT(B205:AD205)-COUNTIF(B205:AD205,0)</f>
        <v>1</v>
      </c>
    </row>
    <row r="206" spans="1:32" x14ac:dyDescent="0.3">
      <c r="A206" t="s">
        <v>1162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F206">
        <f>COUNT(B206:AD206)-COUNTIF(B206:AD206,0)</f>
        <v>1</v>
      </c>
    </row>
    <row r="207" spans="1:32" x14ac:dyDescent="0.3">
      <c r="A207" t="s">
        <v>2256</v>
      </c>
      <c r="B207">
        <v>0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3</v>
      </c>
      <c r="AF207">
        <f>COUNT(B207:AD207)-COUNTIF(B207:AD207,0)</f>
        <v>1</v>
      </c>
    </row>
    <row r="208" spans="1:32" x14ac:dyDescent="0.3">
      <c r="A208" t="s">
        <v>3843</v>
      </c>
      <c r="B208">
        <v>0</v>
      </c>
      <c r="C208">
        <v>0</v>
      </c>
      <c r="D208">
        <v>0</v>
      </c>
      <c r="E208">
        <v>0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3</v>
      </c>
      <c r="AF208">
        <f>COUNT(B208:AD208)-COUNTIF(B208:AD208,0)</f>
        <v>1</v>
      </c>
    </row>
    <row r="209" spans="1:32" x14ac:dyDescent="0.3">
      <c r="A209" t="s">
        <v>3496</v>
      </c>
      <c r="B209">
        <v>3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3</v>
      </c>
      <c r="AF209">
        <f>COUNT(B209:AD209)-COUNTIF(B209:AD209,0)</f>
        <v>1</v>
      </c>
    </row>
    <row r="210" spans="1:32" x14ac:dyDescent="0.3">
      <c r="A210" t="s">
        <v>5618</v>
      </c>
      <c r="B210">
        <v>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3</v>
      </c>
      <c r="AF210">
        <f>COUNT(B210:AD210)-COUNTIF(B210:AD210,0)</f>
        <v>1</v>
      </c>
    </row>
    <row r="211" spans="1:32" x14ac:dyDescent="0.3">
      <c r="A211" t="s">
        <v>439</v>
      </c>
      <c r="B211">
        <v>0</v>
      </c>
      <c r="C211">
        <v>0</v>
      </c>
      <c r="D211">
        <v>0</v>
      </c>
      <c r="E211">
        <v>0</v>
      </c>
      <c r="F211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3</v>
      </c>
      <c r="AF211">
        <f>COUNT(B211:AD211)-COUNTIF(B211:AD211,0)</f>
        <v>1</v>
      </c>
    </row>
    <row r="212" spans="1:32" x14ac:dyDescent="0.3">
      <c r="A212" t="s">
        <v>477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2</v>
      </c>
      <c r="AF212">
        <f>COUNT(B212:AD212)-COUNTIF(B212:AD212,0)</f>
        <v>1</v>
      </c>
    </row>
    <row r="213" spans="1:32" x14ac:dyDescent="0.3">
      <c r="A213" t="s">
        <v>4528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2</v>
      </c>
      <c r="AF213">
        <f>COUNT(B213:AD213)-COUNTIF(B213:AD213,0)</f>
        <v>1</v>
      </c>
    </row>
    <row r="214" spans="1:32" x14ac:dyDescent="0.3">
      <c r="A214" t="s">
        <v>5856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2</v>
      </c>
      <c r="AF214">
        <f>COUNT(B214:AD214)-COUNTIF(B214:AD214,0)</f>
        <v>1</v>
      </c>
    </row>
    <row r="215" spans="1:32" x14ac:dyDescent="0.3">
      <c r="A215" t="s">
        <v>4413</v>
      </c>
      <c r="B215">
        <v>0</v>
      </c>
      <c r="C215">
        <v>0</v>
      </c>
      <c r="D215">
        <v>0</v>
      </c>
      <c r="E215">
        <v>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2</v>
      </c>
      <c r="AF215">
        <f>COUNT(B215:AD215)-COUNTIF(B215:AD215,0)</f>
        <v>1</v>
      </c>
    </row>
    <row r="216" spans="1:32" x14ac:dyDescent="0.3">
      <c r="A216" t="s">
        <v>363</v>
      </c>
      <c r="B216">
        <v>0</v>
      </c>
      <c r="C216">
        <v>0</v>
      </c>
      <c r="D216">
        <v>0</v>
      </c>
      <c r="E216">
        <v>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2</v>
      </c>
      <c r="AF216">
        <f>COUNT(B216:AD216)-COUNTIF(B216:AD216,0)</f>
        <v>1</v>
      </c>
    </row>
    <row r="217" spans="1:32" x14ac:dyDescent="0.3">
      <c r="A217" t="s">
        <v>1113</v>
      </c>
      <c r="B217">
        <v>0</v>
      </c>
      <c r="C217">
        <v>0</v>
      </c>
      <c r="D217">
        <v>0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2</v>
      </c>
      <c r="AF217">
        <f>COUNT(B217:AD217)-COUNTIF(B217:AD217,0)</f>
        <v>1</v>
      </c>
    </row>
    <row r="218" spans="1:32" x14ac:dyDescent="0.3">
      <c r="A218" t="s">
        <v>3613</v>
      </c>
      <c r="B218">
        <v>0</v>
      </c>
      <c r="C218">
        <v>0</v>
      </c>
      <c r="D218">
        <v>0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2</v>
      </c>
      <c r="AF218">
        <f>COUNT(B218:AD218)-COUNTIF(B218:AD218,0)</f>
        <v>1</v>
      </c>
    </row>
    <row r="219" spans="1:32" x14ac:dyDescent="0.3">
      <c r="A219" t="s">
        <v>6224</v>
      </c>
      <c r="B219">
        <v>0</v>
      </c>
      <c r="C219">
        <v>0</v>
      </c>
      <c r="D219">
        <v>0</v>
      </c>
      <c r="E219">
        <v>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2</v>
      </c>
      <c r="AF219">
        <f>COUNT(B219:AD219)-COUNTIF(B219:AD219,0)</f>
        <v>1</v>
      </c>
    </row>
    <row r="220" spans="1:32" x14ac:dyDescent="0.3">
      <c r="A220" t="s">
        <v>5706</v>
      </c>
      <c r="B220">
        <v>0</v>
      </c>
      <c r="C220">
        <v>0</v>
      </c>
      <c r="D220">
        <v>0</v>
      </c>
      <c r="E220">
        <v>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2</v>
      </c>
      <c r="AF220">
        <f>COUNT(B220:AD220)-COUNTIF(B220:AD220,0)</f>
        <v>1</v>
      </c>
    </row>
    <row r="221" spans="1:32" x14ac:dyDescent="0.3">
      <c r="A221" t="s">
        <v>4320</v>
      </c>
      <c r="B221">
        <v>0</v>
      </c>
      <c r="C221">
        <v>0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</v>
      </c>
      <c r="AF221">
        <f>COUNT(B221:AD221)-COUNTIF(B221:AD221,0)</f>
        <v>1</v>
      </c>
    </row>
    <row r="222" spans="1:32" x14ac:dyDescent="0.3">
      <c r="A222" t="s">
        <v>3329</v>
      </c>
      <c r="B222">
        <v>0</v>
      </c>
      <c r="C222">
        <v>0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2</v>
      </c>
      <c r="AF222">
        <f>COUNT(B222:AD222)-COUNTIF(B222:AD222,0)</f>
        <v>1</v>
      </c>
    </row>
    <row r="223" spans="1:32" x14ac:dyDescent="0.3">
      <c r="A223" t="s">
        <v>1881</v>
      </c>
      <c r="B223">
        <v>0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2</v>
      </c>
      <c r="AF223">
        <f>COUNT(B223:AD223)-COUNTIF(B223:AD223,0)</f>
        <v>1</v>
      </c>
    </row>
    <row r="224" spans="1:32" x14ac:dyDescent="0.3">
      <c r="A224" t="s">
        <v>5622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2</v>
      </c>
      <c r="AF224">
        <f>COUNT(B224:AD224)-COUNTIF(B224:AD224,0)</f>
        <v>1</v>
      </c>
    </row>
    <row r="225" spans="1:32" x14ac:dyDescent="0.3">
      <c r="A225" t="s">
        <v>3897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2</v>
      </c>
      <c r="AF225">
        <f>COUNT(B225:AD225)-COUNTIF(B225:AD225,0)</f>
        <v>1</v>
      </c>
    </row>
    <row r="226" spans="1:32" x14ac:dyDescent="0.3">
      <c r="A226" t="s">
        <v>4552</v>
      </c>
      <c r="B226">
        <v>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</v>
      </c>
      <c r="AF226">
        <f>COUNT(B226:AD226)-COUNTIF(B226:AD226,0)</f>
        <v>1</v>
      </c>
    </row>
    <row r="227" spans="1:32" x14ac:dyDescent="0.3">
      <c r="A227" t="s">
        <v>3591</v>
      </c>
      <c r="B227">
        <v>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2</v>
      </c>
      <c r="AF227">
        <f>COUNT(B227:AD227)-COUNTIF(B227:AD227,0)</f>
        <v>1</v>
      </c>
    </row>
    <row r="228" spans="1:32" x14ac:dyDescent="0.3">
      <c r="A228" t="s">
        <v>4252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2</v>
      </c>
      <c r="AF228">
        <f>COUNT(B228:AD228)-COUNTIF(B228:AD228,0)</f>
        <v>1</v>
      </c>
    </row>
    <row r="229" spans="1:32" x14ac:dyDescent="0.3">
      <c r="A229" t="s">
        <v>3074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2</v>
      </c>
      <c r="AF229">
        <f>COUNT(B229:AD229)-COUNTIF(B229:AD229,0)</f>
        <v>1</v>
      </c>
    </row>
    <row r="230" spans="1:32" x14ac:dyDescent="0.3">
      <c r="A230" t="s">
        <v>1688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2</v>
      </c>
      <c r="AF230">
        <f>COUNT(B230:AD230)-COUNTIF(B230:AD230,0)</f>
        <v>1</v>
      </c>
    </row>
    <row r="231" spans="1:32" x14ac:dyDescent="0.3">
      <c r="A231" t="s">
        <v>3492</v>
      </c>
      <c r="B231">
        <v>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2</v>
      </c>
      <c r="AF231">
        <f>COUNT(B231:AD231)-COUNTIF(B231:AD231,0)</f>
        <v>1</v>
      </c>
    </row>
    <row r="232" spans="1:32" x14ac:dyDescent="0.3">
      <c r="A232" t="s">
        <v>1081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2</v>
      </c>
      <c r="AF232">
        <f>COUNT(B232:AD232)-COUNTIF(B232:AD232,0)</f>
        <v>1</v>
      </c>
    </row>
    <row r="233" spans="1:32" x14ac:dyDescent="0.3">
      <c r="A233" t="s">
        <v>2600</v>
      </c>
      <c r="B233">
        <v>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2</v>
      </c>
      <c r="AF233">
        <f>COUNT(B233:AD233)-COUNTIF(B233:AD233,0)</f>
        <v>1</v>
      </c>
    </row>
    <row r="234" spans="1:32" x14ac:dyDescent="0.3">
      <c r="A234" t="s">
        <v>772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2</v>
      </c>
      <c r="AF234">
        <f>COUNT(B234:AD234)-COUNTIF(B234:AD234,0)</f>
        <v>1</v>
      </c>
    </row>
    <row r="235" spans="1:32" x14ac:dyDescent="0.3">
      <c r="A235" t="s">
        <v>661</v>
      </c>
      <c r="B235">
        <v>0</v>
      </c>
      <c r="C235">
        <v>0</v>
      </c>
      <c r="D235">
        <v>0</v>
      </c>
      <c r="E235">
        <v>0</v>
      </c>
      <c r="F235">
        <v>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2</v>
      </c>
      <c r="AF235">
        <f>COUNT(B235:AD235)-COUNTIF(B235:AD235,0)</f>
        <v>1</v>
      </c>
    </row>
    <row r="236" spans="1:32" x14ac:dyDescent="0.3">
      <c r="A236" t="s">
        <v>5876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2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2</v>
      </c>
      <c r="AF236">
        <f>COUNT(B236:AD236)-COUNTIF(B236:AD236,0)</f>
        <v>1</v>
      </c>
    </row>
    <row r="237" spans="1:32" x14ac:dyDescent="0.3">
      <c r="A237" t="s">
        <v>1068</v>
      </c>
      <c r="B237">
        <v>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f>COUNT(B237:AD237)-COUNTIF(B237:AD237,0)</f>
        <v>1</v>
      </c>
    </row>
    <row r="238" spans="1:32" x14ac:dyDescent="0.3">
      <c r="A238" t="s">
        <v>1434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f>COUNT(B238:AD238)-COUNTIF(B238:AD238,0)</f>
        <v>1</v>
      </c>
    </row>
    <row r="239" spans="1:32" x14ac:dyDescent="0.3">
      <c r="A239" t="s">
        <v>6030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f>COUNT(B239:AD239)-COUNTIF(B239:AD239,0)</f>
        <v>1</v>
      </c>
    </row>
    <row r="240" spans="1:32" x14ac:dyDescent="0.3">
      <c r="A240" t="s">
        <v>3643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f>COUNT(B240:AD240)-COUNTIF(B240:AD240,0)</f>
        <v>1</v>
      </c>
    </row>
    <row r="241" spans="1:32" x14ac:dyDescent="0.3">
      <c r="A241" t="s">
        <v>4863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f>COUNT(B241:AD241)-COUNTIF(B241:AD241,0)</f>
        <v>1</v>
      </c>
    </row>
    <row r="242" spans="1:32" x14ac:dyDescent="0.3">
      <c r="A242" t="s">
        <v>3717</v>
      </c>
      <c r="B242">
        <v>0</v>
      </c>
      <c r="C242">
        <v>0</v>
      </c>
      <c r="D242">
        <v>0</v>
      </c>
      <c r="E242">
        <v>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f>COUNT(B242:AD242)-COUNTIF(B242:AD242,0)</f>
        <v>1</v>
      </c>
    </row>
    <row r="243" spans="1:32" x14ac:dyDescent="0.3">
      <c r="A243" t="s">
        <v>2350</v>
      </c>
      <c r="B243">
        <v>0</v>
      </c>
      <c r="C243">
        <v>0</v>
      </c>
      <c r="D243">
        <v>0</v>
      </c>
      <c r="E243">
        <v>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f>COUNT(B243:AD243)-COUNTIF(B243:AD243,0)</f>
        <v>1</v>
      </c>
    </row>
    <row r="244" spans="1:32" x14ac:dyDescent="0.3">
      <c r="A244" t="s">
        <v>4126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f>COUNT(B244:AD244)-COUNTIF(B244:AD244,0)</f>
        <v>1</v>
      </c>
    </row>
    <row r="245" spans="1:32" x14ac:dyDescent="0.3">
      <c r="A245" t="s">
        <v>6611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f>COUNT(B245:AD245)-COUNTIF(B245:AD245,0)</f>
        <v>1</v>
      </c>
    </row>
    <row r="246" spans="1:32" x14ac:dyDescent="0.3">
      <c r="A246" t="s">
        <v>4162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f>COUNT(B246:AD246)-COUNTIF(B246:AD246,0)</f>
        <v>1</v>
      </c>
    </row>
    <row r="247" spans="1:32" x14ac:dyDescent="0.3">
      <c r="A247" t="s">
        <v>3394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f>COUNT(B247:AD247)-COUNTIF(B247:AD247,0)</f>
        <v>1</v>
      </c>
    </row>
    <row r="248" spans="1:32" x14ac:dyDescent="0.3">
      <c r="A248" t="s">
        <v>6270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f>COUNT(B248:AD248)-COUNTIF(B248:AD248,0)</f>
        <v>1</v>
      </c>
    </row>
    <row r="249" spans="1:32" x14ac:dyDescent="0.3">
      <c r="A249" t="s">
        <v>2198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f>COUNT(B249:AD249)-COUNTIF(B249:AD249,0)</f>
        <v>1</v>
      </c>
    </row>
    <row r="250" spans="1:32" x14ac:dyDescent="0.3">
      <c r="A250" t="s">
        <v>1510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f>COUNT(B250:AD250)-COUNTIF(B250:AD250,0)</f>
        <v>1</v>
      </c>
    </row>
    <row r="251" spans="1:32" x14ac:dyDescent="0.3">
      <c r="A251" t="s">
        <v>6644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f>COUNT(B251:AD251)-COUNTIF(B251:AD251,0)</f>
        <v>1</v>
      </c>
    </row>
    <row r="252" spans="1:32" x14ac:dyDescent="0.3">
      <c r="A252" t="s">
        <v>3503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f>COUNT(B252:AD252)-COUNTIF(B252:AD252,0)</f>
        <v>1</v>
      </c>
    </row>
    <row r="253" spans="1:32" x14ac:dyDescent="0.3">
      <c r="A253" t="s">
        <v>3618</v>
      </c>
      <c r="B253">
        <v>0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f>COUNT(B253:AD253)-COUNTIF(B253:AD253,0)</f>
        <v>1</v>
      </c>
    </row>
    <row r="254" spans="1:32" x14ac:dyDescent="0.3">
      <c r="A254" t="s">
        <v>3234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f>COUNT(B254:AD254)-COUNTIF(B254:AD254,0)</f>
        <v>1</v>
      </c>
    </row>
    <row r="255" spans="1:32" x14ac:dyDescent="0.3">
      <c r="A255" t="s">
        <v>5598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f>COUNT(B255:AD255)-COUNTIF(B255:AD255,0)</f>
        <v>1</v>
      </c>
    </row>
    <row r="256" spans="1:32" x14ac:dyDescent="0.3">
      <c r="A256" t="s">
        <v>4493</v>
      </c>
      <c r="B256">
        <v>0</v>
      </c>
      <c r="C256">
        <v>0</v>
      </c>
      <c r="D256">
        <v>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f>COUNT(B256:AD256)-COUNTIF(B256:AD256,0)</f>
        <v>1</v>
      </c>
    </row>
    <row r="257" spans="1:32" x14ac:dyDescent="0.3">
      <c r="A257" t="s">
        <v>3178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f>COUNT(B257:AD257)-COUNTIF(B257:AD257,0)</f>
        <v>1</v>
      </c>
    </row>
    <row r="258" spans="1:32" x14ac:dyDescent="0.3">
      <c r="A258" t="s">
        <v>3709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f>COUNT(B258:AD258)-COUNTIF(B258:AD258,0)</f>
        <v>1</v>
      </c>
    </row>
    <row r="259" spans="1:32" x14ac:dyDescent="0.3">
      <c r="A259" t="s">
        <v>4657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f>COUNT(B259:AD259)-COUNTIF(B259:AD259,0)</f>
        <v>1</v>
      </c>
    </row>
    <row r="260" spans="1:32" x14ac:dyDescent="0.3">
      <c r="A260" t="s">
        <v>1916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f>COUNT(B260:AD260)-COUNTIF(B260:AD260,0)</f>
        <v>1</v>
      </c>
    </row>
    <row r="261" spans="1:32" x14ac:dyDescent="0.3">
      <c r="A261" t="s">
        <v>3729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f>COUNT(B261:AD261)-COUNTIF(B261:AD261,0)</f>
        <v>1</v>
      </c>
    </row>
    <row r="262" spans="1:32" x14ac:dyDescent="0.3">
      <c r="A262" t="s">
        <v>5509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f>COUNT(B262:AD262)-COUNTIF(B262:AD262,0)</f>
        <v>1</v>
      </c>
    </row>
    <row r="263" spans="1:32" x14ac:dyDescent="0.3">
      <c r="A263" t="s">
        <v>3793</v>
      </c>
      <c r="B263">
        <v>0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f>COUNT(B263:AD263)-COUNTIF(B263:AD263,0)</f>
        <v>1</v>
      </c>
    </row>
    <row r="264" spans="1:32" x14ac:dyDescent="0.3">
      <c r="A264" t="s">
        <v>2627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f>COUNT(B264:AD264)-COUNTIF(B264:AD264,0)</f>
        <v>1</v>
      </c>
    </row>
    <row r="265" spans="1:32" x14ac:dyDescent="0.3">
      <c r="A265" t="s">
        <v>3936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f>COUNT(B265:AD265)-COUNTIF(B265:AD265,0)</f>
        <v>1</v>
      </c>
    </row>
    <row r="266" spans="1:32" x14ac:dyDescent="0.3">
      <c r="A266" t="s">
        <v>1213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f>COUNT(B266:AD266)-COUNTIF(B266:AD266,0)</f>
        <v>1</v>
      </c>
    </row>
    <row r="267" spans="1:32" x14ac:dyDescent="0.3">
      <c r="A267" t="s">
        <v>1555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f>COUNT(B267:AD267)-COUNTIF(B267:AD267,0)</f>
        <v>1</v>
      </c>
    </row>
    <row r="268" spans="1:32" x14ac:dyDescent="0.3">
      <c r="A268" t="s">
        <v>4197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f>COUNT(B268:AD268)-COUNTIF(B268:AD268,0)</f>
        <v>1</v>
      </c>
    </row>
    <row r="269" spans="1:32" x14ac:dyDescent="0.3">
      <c r="A269" t="s">
        <v>4580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f>COUNT(B269:AD269)-COUNTIF(B269:AD269,0)</f>
        <v>1</v>
      </c>
    </row>
    <row r="270" spans="1:32" x14ac:dyDescent="0.3">
      <c r="A270" t="s">
        <v>4032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f>COUNT(B270:AD270)-COUNTIF(B270:AD270,0)</f>
        <v>1</v>
      </c>
    </row>
    <row r="271" spans="1:32" x14ac:dyDescent="0.3">
      <c r="A271" t="s">
        <v>3988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f>COUNT(B271:AD271)-COUNTIF(B271:AD271,0)</f>
        <v>1</v>
      </c>
    </row>
    <row r="272" spans="1:32" x14ac:dyDescent="0.3">
      <c r="A272" t="s">
        <v>4152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f>COUNT(B272:AD272)-COUNTIF(B272:AD272,0)</f>
        <v>1</v>
      </c>
    </row>
    <row r="273" spans="1:32" x14ac:dyDescent="0.3">
      <c r="A273" t="s">
        <v>3197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f>COUNT(B273:AD273)-COUNTIF(B273:AD273,0)</f>
        <v>1</v>
      </c>
    </row>
    <row r="274" spans="1:32" x14ac:dyDescent="0.3">
      <c r="A274" t="s">
        <v>350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f>COUNT(B274:AD274)-COUNTIF(B274:AD274,0)</f>
        <v>1</v>
      </c>
    </row>
    <row r="275" spans="1:32" x14ac:dyDescent="0.3">
      <c r="A275" t="s">
        <v>5445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f>COUNT(B275:AD275)-COUNTIF(B275:AD275,0)</f>
        <v>1</v>
      </c>
    </row>
    <row r="276" spans="1:32" x14ac:dyDescent="0.3">
      <c r="A276" t="s">
        <v>3801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f>COUNT(B276:AD276)-COUNTIF(B276:AD276,0)</f>
        <v>1</v>
      </c>
    </row>
    <row r="277" spans="1:32" x14ac:dyDescent="0.3">
      <c r="A277" t="s">
        <v>4991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f>COUNT(B277:AD277)-COUNTIF(B277:AD277,0)</f>
        <v>1</v>
      </c>
    </row>
    <row r="278" spans="1:32" x14ac:dyDescent="0.3">
      <c r="A278" t="s">
        <v>5642</v>
      </c>
      <c r="B278">
        <v>0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f>COUNT(B278:AD278)-COUNTIF(B278:AD278,0)</f>
        <v>1</v>
      </c>
    </row>
    <row r="279" spans="1:32" x14ac:dyDescent="0.3">
      <c r="A279" t="s">
        <v>758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f>COUNT(B279:AD279)-COUNTIF(B279:AD279,0)</f>
        <v>1</v>
      </c>
    </row>
    <row r="280" spans="1:32" x14ac:dyDescent="0.3">
      <c r="A280" t="s">
        <v>744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f>COUNT(B280:AD280)-COUNTIF(B280:AD280,0)</f>
        <v>1</v>
      </c>
    </row>
    <row r="281" spans="1:32" x14ac:dyDescent="0.3">
      <c r="A281" t="s">
        <v>5063</v>
      </c>
      <c r="B281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f>COUNT(B281:AD281)-COUNTIF(B281:AD281,0)</f>
        <v>1</v>
      </c>
    </row>
    <row r="282" spans="1:32" x14ac:dyDescent="0.3">
      <c r="A282" t="s">
        <v>2640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f>COUNT(B282:AD282)-COUNTIF(B282:AD282,0)</f>
        <v>1</v>
      </c>
    </row>
    <row r="283" spans="1:32" x14ac:dyDescent="0.3">
      <c r="A283" t="s">
        <v>4386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f>COUNT(B283:AD283)-COUNTIF(B283:AD283,0)</f>
        <v>1</v>
      </c>
    </row>
    <row r="284" spans="1:32" x14ac:dyDescent="0.3">
      <c r="A284" t="s">
        <v>6668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f>COUNT(B284:AD284)-COUNTIF(B284:AD284,0)</f>
        <v>1</v>
      </c>
    </row>
    <row r="285" spans="1:32" x14ac:dyDescent="0.3">
      <c r="A285" t="s">
        <v>4476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f>COUNT(B285:AD285)-COUNTIF(B285:AD285,0)</f>
        <v>1</v>
      </c>
    </row>
    <row r="286" spans="1:32" x14ac:dyDescent="0.3">
      <c r="A286" t="s">
        <v>6651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f>COUNT(B286:AD286)-COUNTIF(B286:AD286,0)</f>
        <v>1</v>
      </c>
    </row>
    <row r="287" spans="1:32" x14ac:dyDescent="0.3">
      <c r="A287" t="s">
        <v>4596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f>COUNT(B287:AD287)-COUNTIF(B287:AD287,0)</f>
        <v>1</v>
      </c>
    </row>
    <row r="288" spans="1:32" x14ac:dyDescent="0.3">
      <c r="A288" t="s">
        <v>3373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f>COUNT(B288:AD288)-COUNTIF(B288:AD288,0)</f>
        <v>1</v>
      </c>
    </row>
    <row r="289" spans="1:32" x14ac:dyDescent="0.3">
      <c r="A289" t="s">
        <v>3767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f>COUNT(B289:AD289)-COUNTIF(B289:AD289,0)</f>
        <v>1</v>
      </c>
    </row>
    <row r="290" spans="1:32" x14ac:dyDescent="0.3">
      <c r="A290" t="s">
        <v>1033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f>COUNT(B290:AD290)-COUNTIF(B290:AD290,0)</f>
        <v>1</v>
      </c>
    </row>
    <row r="291" spans="1:32" x14ac:dyDescent="0.3">
      <c r="A291" t="s">
        <v>4752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f>COUNT(B291:AD291)-COUNTIF(B291:AD291,0)</f>
        <v>1</v>
      </c>
    </row>
    <row r="292" spans="1:32" x14ac:dyDescent="0.3">
      <c r="A292" t="s">
        <v>3946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f>COUNT(B292:AD292)-COUNTIF(B292:AD292,0)</f>
        <v>1</v>
      </c>
    </row>
    <row r="293" spans="1:32" x14ac:dyDescent="0.3">
      <c r="A293" t="s">
        <v>3239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f>COUNT(B293:AD293)-COUNTIF(B293:AD293,0)</f>
        <v>1</v>
      </c>
    </row>
    <row r="294" spans="1:32" x14ac:dyDescent="0.3">
      <c r="A294" t="s">
        <v>3912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f>COUNT(B294:AD294)-COUNTIF(B294:AD294,0)</f>
        <v>1</v>
      </c>
    </row>
    <row r="295" spans="1:32" x14ac:dyDescent="0.3">
      <c r="A295" t="s">
        <v>5452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f>COUNT(B295:AD295)-COUNTIF(B295:AD295,0)</f>
        <v>1</v>
      </c>
    </row>
    <row r="296" spans="1:32" x14ac:dyDescent="0.3">
      <c r="A296" t="s">
        <v>485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f>COUNT(B296:AD296)-COUNTIF(B296:AD296,0)</f>
        <v>1</v>
      </c>
    </row>
    <row r="297" spans="1:32" x14ac:dyDescent="0.3">
      <c r="A297" t="s">
        <v>946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3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f>COUNT(B297:AD297)-COUNTIF(B297:AD297,0)</f>
        <v>1</v>
      </c>
    </row>
    <row r="298" spans="1:32" x14ac:dyDescent="0.3">
      <c r="A298" t="s">
        <v>1650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f>COUNT(B298:AD298)-COUNTIF(B298:AD298,0)</f>
        <v>1</v>
      </c>
    </row>
    <row r="299" spans="1:32" x14ac:dyDescent="0.3"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f>COUNT(B299:AD299)-COUNTIF(B299:AD299,0)</f>
        <v>0</v>
      </c>
    </row>
    <row r="300" spans="1:32" x14ac:dyDescent="0.3">
      <c r="A300" t="s">
        <v>432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f>COUNT(B300:AD300)-COUNTIF(B300:AD300,0)</f>
        <v>0</v>
      </c>
    </row>
    <row r="301" spans="1:32" x14ac:dyDescent="0.3">
      <c r="A301" t="s">
        <v>465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f>COUNT(B301:AD301)-COUNTIF(B301:AD301,0)</f>
        <v>0</v>
      </c>
    </row>
    <row r="302" spans="1:32" x14ac:dyDescent="0.3">
      <c r="A302" t="s">
        <v>3339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f>COUNT(B302:AD302)-COUNTIF(B302:AD302,0)</f>
        <v>0</v>
      </c>
    </row>
    <row r="303" spans="1:32" x14ac:dyDescent="0.3">
      <c r="A303" t="s">
        <v>2734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f>COUNT(B303:AD303)-COUNTIF(B303:AD303,0)</f>
        <v>0</v>
      </c>
    </row>
    <row r="304" spans="1:32" x14ac:dyDescent="0.3">
      <c r="A304" t="s">
        <v>788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f>COUNT(B304:AD304)-COUNTIF(B304:AD304,0)</f>
        <v>0</v>
      </c>
    </row>
    <row r="305" spans="1:32" x14ac:dyDescent="0.3">
      <c r="A305" t="s">
        <v>3354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f>COUNT(B305:AD305)-COUNTIF(B305:AD305,0)</f>
        <v>0</v>
      </c>
    </row>
    <row r="306" spans="1:32" x14ac:dyDescent="0.3">
      <c r="A306" t="s">
        <v>2170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f>COUNT(B306:AD306)-COUNTIF(B306:AD306,0)</f>
        <v>0</v>
      </c>
    </row>
    <row r="307" spans="1:32" x14ac:dyDescent="0.3">
      <c r="A307" t="s">
        <v>129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f>COUNT(B307:AD307)-COUNTIF(B307:AD307,0)</f>
        <v>0</v>
      </c>
    </row>
    <row r="308" spans="1:32" x14ac:dyDescent="0.3">
      <c r="A308" t="s">
        <v>1406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f>COUNT(B308:AD308)-COUNTIF(B308:AD308,0)</f>
        <v>0</v>
      </c>
    </row>
    <row r="309" spans="1:32" x14ac:dyDescent="0.3">
      <c r="A309" t="s">
        <v>1108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f>COUNT(B309:AD309)-COUNTIF(B309:AD309,0)</f>
        <v>0</v>
      </c>
    </row>
    <row r="310" spans="1:32" x14ac:dyDescent="0.3">
      <c r="A310" t="s">
        <v>513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f>COUNT(B310:AD310)-COUNTIF(B310:AD310,0)</f>
        <v>0</v>
      </c>
    </row>
    <row r="311" spans="1:32" x14ac:dyDescent="0.3">
      <c r="A311" t="s">
        <v>365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f>COUNT(B311:AD311)-COUNTIF(B311:AD311,0)</f>
        <v>0</v>
      </c>
    </row>
    <row r="312" spans="1:32" x14ac:dyDescent="0.3">
      <c r="A312" t="s">
        <v>398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f>COUNT(B312:AD312)-COUNTIF(B312:AD312,0)</f>
        <v>0</v>
      </c>
    </row>
    <row r="313" spans="1:32" x14ac:dyDescent="0.3">
      <c r="A313" t="s">
        <v>1100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f>COUNT(B313:AD313)-COUNTIF(B313:AD313,0)</f>
        <v>0</v>
      </c>
    </row>
    <row r="314" spans="1:32" x14ac:dyDescent="0.3">
      <c r="A314" t="s">
        <v>518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f>COUNT(B314:AD314)-COUNTIF(B314:AD314,0)</f>
        <v>0</v>
      </c>
    </row>
    <row r="315" spans="1:32" x14ac:dyDescent="0.3">
      <c r="A315" t="s">
        <v>6628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f>COUNT(B315:AD315)-COUNTIF(B315:AD315,0)</f>
        <v>0</v>
      </c>
    </row>
    <row r="316" spans="1:32" x14ac:dyDescent="0.3">
      <c r="A316" t="s">
        <v>778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f>COUNT(B316:AD316)-COUNTIF(B316:AD316,0)</f>
        <v>0</v>
      </c>
    </row>
    <row r="317" spans="1:32" x14ac:dyDescent="0.3">
      <c r="A317" t="s">
        <v>4236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f>COUNT(B317:AD317)-COUNTIF(B317:AD317,0)</f>
        <v>0</v>
      </c>
    </row>
    <row r="318" spans="1:32" x14ac:dyDescent="0.3">
      <c r="A318" t="s">
        <v>1316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f>COUNT(B318:AD318)-COUNTIF(B318:AD318,0)</f>
        <v>0</v>
      </c>
    </row>
    <row r="319" spans="1:32" x14ac:dyDescent="0.3">
      <c r="A319" t="s">
        <v>1318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f>COUNT(B319:AD319)-COUNTIF(B319:AD319,0)</f>
        <v>0</v>
      </c>
    </row>
    <row r="320" spans="1:32" x14ac:dyDescent="0.3">
      <c r="A320" t="s">
        <v>4091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f>COUNT(B320:AD320)-COUNTIF(B320:AD320,0)</f>
        <v>0</v>
      </c>
    </row>
    <row r="321" spans="1:32" x14ac:dyDescent="0.3">
      <c r="A321" t="s">
        <v>3733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f>COUNT(B321:AD321)-COUNTIF(B321:AD321,0)</f>
        <v>0</v>
      </c>
    </row>
    <row r="322" spans="1:32" x14ac:dyDescent="0.3">
      <c r="A322" t="s">
        <v>4202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f>COUNT(B322:AD322)-COUNTIF(B322:AD322,0)</f>
        <v>0</v>
      </c>
    </row>
    <row r="323" spans="1:32" x14ac:dyDescent="0.3">
      <c r="A323" t="s">
        <v>6121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f>COUNT(B323:AD323)-COUNTIF(B323:AD323,0)</f>
        <v>0</v>
      </c>
    </row>
    <row r="324" spans="1:32" x14ac:dyDescent="0.3">
      <c r="A324" t="s">
        <v>6127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f>COUNT(B324:AD324)-COUNTIF(B324:AD324,0)</f>
        <v>0</v>
      </c>
    </row>
    <row r="325" spans="1:32" x14ac:dyDescent="0.3">
      <c r="A325" t="s">
        <v>3697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f>COUNT(B325:AD325)-COUNTIF(B325:AD325,0)</f>
        <v>0</v>
      </c>
    </row>
    <row r="326" spans="1:32" x14ac:dyDescent="0.3">
      <c r="A326" t="s">
        <v>240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f>COUNT(B326:AD326)-COUNTIF(B326:AD326,0)</f>
        <v>0</v>
      </c>
    </row>
    <row r="327" spans="1:32" x14ac:dyDescent="0.3">
      <c r="A327" t="s">
        <v>524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f>COUNT(B327:AD327)-COUNTIF(B327:AD327,0)</f>
        <v>0</v>
      </c>
    </row>
    <row r="328" spans="1:32" x14ac:dyDescent="0.3">
      <c r="A328" t="s">
        <v>5160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f>COUNT(B328:AD328)-COUNTIF(B328:AD328,0)</f>
        <v>0</v>
      </c>
    </row>
    <row r="329" spans="1:32" x14ac:dyDescent="0.3">
      <c r="A329" t="s">
        <v>3608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f>COUNT(B329:AD329)-COUNTIF(B329:AD329,0)</f>
        <v>0</v>
      </c>
    </row>
    <row r="330" spans="1:32" x14ac:dyDescent="0.3">
      <c r="A330" t="s">
        <v>613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f>COUNT(B330:AD330)-COUNTIF(B330:AD330,0)</f>
        <v>0</v>
      </c>
    </row>
    <row r="331" spans="1:32" x14ac:dyDescent="0.3">
      <c r="A331" t="s">
        <v>3969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f>COUNT(B331:AD331)-COUNTIF(B331:AD331,0)</f>
        <v>0</v>
      </c>
    </row>
    <row r="332" spans="1:32" x14ac:dyDescent="0.3">
      <c r="A332" t="s">
        <v>4097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f>COUNT(B332:AD332)-COUNTIF(B332:AD332,0)</f>
        <v>0</v>
      </c>
    </row>
    <row r="333" spans="1:32" x14ac:dyDescent="0.3">
      <c r="A333" t="s">
        <v>6559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f>COUNT(B333:AD333)-COUNTIF(B333:AD333,0)</f>
        <v>0</v>
      </c>
    </row>
    <row r="334" spans="1:32" x14ac:dyDescent="0.3">
      <c r="A334" t="s">
        <v>2345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f>COUNT(B334:AD334)-COUNTIF(B334:AD334,0)</f>
        <v>0</v>
      </c>
    </row>
    <row r="335" spans="1:32" x14ac:dyDescent="0.3">
      <c r="A335" t="s">
        <v>166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f>COUNT(B335:AD335)-COUNTIF(B335:AD335,0)</f>
        <v>0</v>
      </c>
    </row>
    <row r="336" spans="1:32" x14ac:dyDescent="0.3">
      <c r="A336" t="s">
        <v>846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f>COUNT(B336:AD336)-COUNTIF(B336:AD336,0)</f>
        <v>0</v>
      </c>
    </row>
    <row r="337" spans="1:32" x14ac:dyDescent="0.3">
      <c r="A337" t="s">
        <v>5929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f>COUNT(B337:AD337)-COUNTIF(B337:AD337,0)</f>
        <v>0</v>
      </c>
    </row>
    <row r="338" spans="1:32" x14ac:dyDescent="0.3">
      <c r="A338" t="s">
        <v>4219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f>COUNT(B338:AD338)-COUNTIF(B338:AD338,0)</f>
        <v>0</v>
      </c>
    </row>
    <row r="339" spans="1:32" x14ac:dyDescent="0.3">
      <c r="A339" t="s">
        <v>3648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f>COUNT(B339:AD339)-COUNTIF(B339:AD339,0)</f>
        <v>0</v>
      </c>
    </row>
    <row r="340" spans="1:32" x14ac:dyDescent="0.3">
      <c r="A340" t="s">
        <v>1222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f>COUNT(B340:AD340)-COUNTIF(B340:AD340,0)</f>
        <v>0</v>
      </c>
    </row>
    <row r="341" spans="1:32" x14ac:dyDescent="0.3">
      <c r="A341" t="s">
        <v>3201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f>COUNT(B341:AD341)-COUNTIF(B341:AD341,0)</f>
        <v>0</v>
      </c>
    </row>
    <row r="342" spans="1:32" x14ac:dyDescent="0.3">
      <c r="A342" t="s">
        <v>4757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f>COUNT(B342:AD342)-COUNTIF(B342:AD342,0)</f>
        <v>0</v>
      </c>
    </row>
    <row r="343" spans="1:32" x14ac:dyDescent="0.3">
      <c r="A343" t="s">
        <v>1541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f>COUNT(B343:AD343)-COUNTIF(B343:AD343,0)</f>
        <v>0</v>
      </c>
    </row>
    <row r="344" spans="1:32" x14ac:dyDescent="0.3">
      <c r="A344" t="s">
        <v>4044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f>COUNT(B344:AD344)-COUNTIF(B344:AD344,0)</f>
        <v>0</v>
      </c>
    </row>
    <row r="345" spans="1:32" x14ac:dyDescent="0.3">
      <c r="A345" t="s">
        <v>4013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f>COUNT(B345:AD345)-COUNTIF(B345:AD345,0)</f>
        <v>0</v>
      </c>
    </row>
    <row r="346" spans="1:32" x14ac:dyDescent="0.3">
      <c r="A346" t="s">
        <v>3851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f>COUNT(B346:AD346)-COUNTIF(B346:AD346,0)</f>
        <v>0</v>
      </c>
    </row>
    <row r="347" spans="1:32" x14ac:dyDescent="0.3">
      <c r="A347" t="s">
        <v>3252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f>COUNT(B347:AD347)-COUNTIF(B347:AD347,0)</f>
        <v>0</v>
      </c>
    </row>
    <row r="348" spans="1:32" x14ac:dyDescent="0.3">
      <c r="A348" t="s">
        <v>2655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f>COUNT(B348:AD348)-COUNTIF(B348:AD348,0)</f>
        <v>0</v>
      </c>
    </row>
    <row r="349" spans="1:32" x14ac:dyDescent="0.3">
      <c r="A349" t="s">
        <v>2227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f>COUNT(B349:AD349)-COUNTIF(B349:AD349,0)</f>
        <v>0</v>
      </c>
    </row>
    <row r="350" spans="1:32" x14ac:dyDescent="0.3">
      <c r="A350" t="s">
        <v>1780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f>COUNT(B350:AD350)-COUNTIF(B350:AD350,0)</f>
        <v>0</v>
      </c>
    </row>
    <row r="351" spans="1:32" x14ac:dyDescent="0.3">
      <c r="A351" t="s">
        <v>384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f>COUNT(B351:AD351)-COUNTIF(B351:AD351,0)</f>
        <v>0</v>
      </c>
    </row>
    <row r="352" spans="1:32" x14ac:dyDescent="0.3">
      <c r="A352" t="s">
        <v>4796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f>COUNT(B352:AD352)-COUNTIF(B352:AD352,0)</f>
        <v>0</v>
      </c>
    </row>
    <row r="353" spans="1:32" x14ac:dyDescent="0.3">
      <c r="A353" t="s">
        <v>386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f>COUNT(B353:AD353)-COUNTIF(B353:AD353,0)</f>
        <v>0</v>
      </c>
    </row>
    <row r="354" spans="1:32" x14ac:dyDescent="0.3">
      <c r="A354" t="s">
        <v>3961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f>COUNT(B354:AD354)-COUNTIF(B354:AD354,0)</f>
        <v>0</v>
      </c>
    </row>
    <row r="355" spans="1:32" x14ac:dyDescent="0.3">
      <c r="A355" t="s">
        <v>6424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f>COUNT(B355:AD355)-COUNTIF(B355:AD355,0)</f>
        <v>0</v>
      </c>
    </row>
    <row r="356" spans="1:32" x14ac:dyDescent="0.3">
      <c r="A356" t="s">
        <v>1923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f>COUNT(B356:AD356)-COUNTIF(B356:AD356,0)</f>
        <v>0</v>
      </c>
    </row>
    <row r="357" spans="1:32" x14ac:dyDescent="0.3">
      <c r="A357" t="s">
        <v>3212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f>COUNT(B357:AD357)-COUNTIF(B357:AD357,0)</f>
        <v>0</v>
      </c>
    </row>
    <row r="358" spans="1:32" x14ac:dyDescent="0.3">
      <c r="A358" t="s">
        <v>2149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f>COUNT(B358:AD358)-COUNTIF(B358:AD358,0)</f>
        <v>0</v>
      </c>
    </row>
    <row r="359" spans="1:32" x14ac:dyDescent="0.3">
      <c r="A359" t="s">
        <v>1738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f>COUNT(B359:AD359)-COUNTIF(B359:AD359,0)</f>
        <v>0</v>
      </c>
    </row>
    <row r="360" spans="1:32" x14ac:dyDescent="0.3">
      <c r="A360" t="s">
        <v>3378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f>COUNT(B360:AD360)-COUNTIF(B360:AD360,0)</f>
        <v>0</v>
      </c>
    </row>
    <row r="361" spans="1:32" x14ac:dyDescent="0.3">
      <c r="A361" t="s">
        <v>148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f>COUNT(B361:AD361)-COUNTIF(B361:AD361,0)</f>
        <v>0</v>
      </c>
    </row>
    <row r="362" spans="1:32" x14ac:dyDescent="0.3">
      <c r="A362" t="s">
        <v>2136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f>COUNT(B362:AD362)-COUNTIF(B362:AD362,0)</f>
        <v>0</v>
      </c>
    </row>
    <row r="363" spans="1:32" x14ac:dyDescent="0.3">
      <c r="A363" t="s">
        <v>941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f>COUNT(B363:AD363)-COUNTIF(B363:AD363,0)</f>
        <v>0</v>
      </c>
    </row>
    <row r="364" spans="1:32" x14ac:dyDescent="0.3">
      <c r="A364" t="s">
        <v>3387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f>COUNT(B364:AD364)-COUNTIF(B364:AD364,0)</f>
        <v>0</v>
      </c>
    </row>
    <row r="365" spans="1:32" x14ac:dyDescent="0.3">
      <c r="A365" t="s">
        <v>6377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f>COUNT(B365:AD365)-COUNTIF(B365:AD365,0)</f>
        <v>0</v>
      </c>
    </row>
    <row r="366" spans="1:32" x14ac:dyDescent="0.3">
      <c r="A366" t="s">
        <v>2524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f>COUNT(B366:AD366)-COUNTIF(B366:AD366,0)</f>
        <v>0</v>
      </c>
    </row>
    <row r="367" spans="1:32" x14ac:dyDescent="0.3">
      <c r="A367" t="s">
        <v>1051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f>COUNT(B367:AD367)-COUNTIF(B367:AD367,0)</f>
        <v>0</v>
      </c>
    </row>
    <row r="368" spans="1:32" x14ac:dyDescent="0.3">
      <c r="A368" t="s">
        <v>1043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f>COUNT(B368:AD368)-COUNTIF(B368:AD368,0)</f>
        <v>0</v>
      </c>
    </row>
    <row r="369" spans="1:32" x14ac:dyDescent="0.3">
      <c r="A369" t="s">
        <v>448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f>COUNT(B369:AD369)-COUNTIF(B369:AD369,0)</f>
        <v>0</v>
      </c>
    </row>
    <row r="370" spans="1:32" x14ac:dyDescent="0.3">
      <c r="A370" t="s">
        <v>6496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f>COUNT(B370:AD370)-COUNTIF(B370:AD370,0)</f>
        <v>0</v>
      </c>
    </row>
    <row r="371" spans="1:32" x14ac:dyDescent="0.3">
      <c r="A371" t="s">
        <v>314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f>COUNT(B371:AD371)-COUNTIF(B371:AD371,0)</f>
        <v>0</v>
      </c>
    </row>
    <row r="372" spans="1:32" x14ac:dyDescent="0.3">
      <c r="A372" t="s">
        <v>327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f>COUNT(B372:AD372)-COUNTIF(B372:AD372,0)</f>
        <v>0</v>
      </c>
    </row>
    <row r="373" spans="1:32" x14ac:dyDescent="0.3">
      <c r="A373" t="s">
        <v>289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f>COUNT(B373:AD373)-COUNTIF(B373:AD373,0)</f>
        <v>0</v>
      </c>
    </row>
    <row r="374" spans="1:32" x14ac:dyDescent="0.3">
      <c r="A374" t="s">
        <v>4715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f>COUNT(B374:AD374)-COUNTIF(B374:AD374,0)</f>
        <v>0</v>
      </c>
    </row>
    <row r="375" spans="1:32" x14ac:dyDescent="0.3">
      <c r="A375" t="s">
        <v>412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f>COUNT(B375:AD375)-COUNTIF(B375:AD375,0)</f>
        <v>0</v>
      </c>
    </row>
    <row r="376" spans="1:32" x14ac:dyDescent="0.3">
      <c r="A376" t="s">
        <v>2275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f>COUNT(B376:AD376)-COUNTIF(B376:AD376,0)</f>
        <v>0</v>
      </c>
    </row>
    <row r="377" spans="1:32" x14ac:dyDescent="0.3">
      <c r="A377" t="s">
        <v>721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f>COUNT(B377:AD377)-COUNTIF(B377:AD377,0)</f>
        <v>0</v>
      </c>
    </row>
    <row r="378" spans="1:32" x14ac:dyDescent="0.3">
      <c r="A378" t="s">
        <v>265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f>COUNT(B378:AD378)-COUNTIF(B378:AD378,0)</f>
        <v>0</v>
      </c>
    </row>
    <row r="379" spans="1:32" x14ac:dyDescent="0.3">
      <c r="A379" t="s">
        <v>6415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f>COUNT(B379:AD379)-COUNTIF(B379:AD379,0)</f>
        <v>0</v>
      </c>
    </row>
    <row r="380" spans="1:32" x14ac:dyDescent="0.3">
      <c r="A380" t="s">
        <v>424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f>COUNT(B380:AD380)-COUNTIF(B380:AD380,0)</f>
        <v>0</v>
      </c>
    </row>
    <row r="381" spans="1:32" x14ac:dyDescent="0.3">
      <c r="A381" t="s">
        <v>726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f>COUNT(B381:AD381)-COUNTIF(B381:AD381,0)</f>
        <v>0</v>
      </c>
    </row>
    <row r="382" spans="1:32" x14ac:dyDescent="0.3">
      <c r="A382" t="s">
        <v>372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f>COUNT(B382:AD382)-COUNTIF(B382:AD382,0)</f>
        <v>0</v>
      </c>
    </row>
    <row r="383" spans="1:32" x14ac:dyDescent="0.3">
      <c r="A383" t="s">
        <v>273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f>COUNT(B383:AD383)-COUNTIF(B383:AD383,0)</f>
        <v>0</v>
      </c>
    </row>
    <row r="384" spans="1:32" x14ac:dyDescent="0.3">
      <c r="A384" t="s">
        <v>4450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f>COUNT(B384:AD384)-COUNTIF(B384:AD384,0)</f>
        <v>0</v>
      </c>
    </row>
    <row r="385" spans="1:32" x14ac:dyDescent="0.3">
      <c r="A385" t="s">
        <v>3906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f>COUNT(B385:AD385)-COUNTIF(B385:AD385,0)</f>
        <v>0</v>
      </c>
    </row>
    <row r="386" spans="1:32" x14ac:dyDescent="0.3">
      <c r="A386" t="s">
        <v>2753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f>COUNT(B386:AD386)-COUNTIF(B386:AD386,0)</f>
        <v>0</v>
      </c>
    </row>
    <row r="387" spans="1:32" x14ac:dyDescent="0.3">
      <c r="A387" t="s">
        <v>4049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f>COUNT(B387:AD387)-COUNTIF(B387:AD387,0)</f>
        <v>0</v>
      </c>
    </row>
    <row r="388" spans="1:32" x14ac:dyDescent="0.3">
      <c r="A388" t="s">
        <v>2299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f>COUNT(B388:AD388)-COUNTIF(B388:AD388,0)</f>
        <v>0</v>
      </c>
    </row>
    <row r="389" spans="1:32" x14ac:dyDescent="0.3">
      <c r="A389" t="s">
        <v>4681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f>COUNT(B389:AD389)-COUNTIF(B389:AD389,0)</f>
        <v>0</v>
      </c>
    </row>
    <row r="390" spans="1:32" x14ac:dyDescent="0.3">
      <c r="A390" t="s">
        <v>4676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f>COUNT(B390:AD390)-COUNTIF(B390:AD390,0)</f>
        <v>0</v>
      </c>
    </row>
    <row r="391" spans="1:32" x14ac:dyDescent="0.3">
      <c r="A391" t="s">
        <v>1654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f>COUNT(B391:AD391)-COUNTIF(B391:AD391,0)</f>
        <v>0</v>
      </c>
    </row>
    <row r="392" spans="1:32" x14ac:dyDescent="0.3">
      <c r="A392" t="s">
        <v>564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f>COUNT(B392:AD392)-COUNTIF(B392:AD392,0)</f>
        <v>0</v>
      </c>
    </row>
    <row r="393" spans="1:32" x14ac:dyDescent="0.3">
      <c r="A393" t="s">
        <v>4889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f>COUNT(B393:AD393)-COUNTIF(B393:AD393,0)</f>
        <v>0</v>
      </c>
    </row>
    <row r="394" spans="1:32" x14ac:dyDescent="0.3">
      <c r="A394" t="s">
        <v>2265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f>COUNT(B394:AD394)-COUNTIF(B394:AD394,0)</f>
        <v>0</v>
      </c>
    </row>
    <row r="395" spans="1:32" x14ac:dyDescent="0.3">
      <c r="A395" t="s">
        <v>4896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f>COUNT(B395:AD395)-COUNTIF(B395:AD395,0)</f>
        <v>0</v>
      </c>
    </row>
    <row r="396" spans="1:32" x14ac:dyDescent="0.3">
      <c r="A396" t="s">
        <v>6259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f>COUNT(B396:AD396)-COUNTIF(B396:AD396,0)</f>
        <v>0</v>
      </c>
    </row>
    <row r="397" spans="1:32" x14ac:dyDescent="0.3">
      <c r="A397" t="s">
        <v>2358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f>COUNT(B397:AD397)-COUNTIF(B397:AD397,0)</f>
        <v>0</v>
      </c>
    </row>
    <row r="398" spans="1:32" x14ac:dyDescent="0.3">
      <c r="A398" t="s">
        <v>3334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f>COUNT(B398:AD398)-COUNTIF(B398:AD398,0)</f>
        <v>0</v>
      </c>
    </row>
    <row r="399" spans="1:32" x14ac:dyDescent="0.3">
      <c r="A399" t="s">
        <v>472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f>COUNT(B399:AD399)-COUNTIF(B399:AD399,0)</f>
        <v>0</v>
      </c>
    </row>
    <row r="400" spans="1:32" x14ac:dyDescent="0.3">
      <c r="A400" t="s">
        <v>4842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f>COUNT(B400:AD400)-COUNTIF(B400:AD400,0)</f>
        <v>0</v>
      </c>
    </row>
    <row r="401" spans="1:32" x14ac:dyDescent="0.3">
      <c r="A401" t="s">
        <v>6311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f>COUNT(B401:AD401)-COUNTIF(B401:AD401,0)</f>
        <v>0</v>
      </c>
    </row>
    <row r="402" spans="1:32" x14ac:dyDescent="0.3">
      <c r="A402" t="s">
        <v>2786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f>COUNT(B402:AD402)-COUNTIF(B402:AD402,0)</f>
        <v>0</v>
      </c>
    </row>
    <row r="403" spans="1:32" x14ac:dyDescent="0.3">
      <c r="A403" t="s">
        <v>2975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f>COUNT(B403:AD403)-COUNTIF(B403:AD403,0)</f>
        <v>0</v>
      </c>
    </row>
    <row r="404" spans="1:32" x14ac:dyDescent="0.3">
      <c r="A404" t="s">
        <v>889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f>COUNT(B404:AD404)-COUNTIF(B404:AD404,0)</f>
        <v>0</v>
      </c>
    </row>
    <row r="405" spans="1:32" x14ac:dyDescent="0.3">
      <c r="A405" t="s">
        <v>4602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f>COUNT(B405:AD405)-COUNTIF(B405:AD405,0)</f>
        <v>0</v>
      </c>
    </row>
    <row r="406" spans="1:32" x14ac:dyDescent="0.3">
      <c r="A406" t="s">
        <v>229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f>COUNT(B406:AD406)-COUNTIF(B406:AD406,0)</f>
        <v>0</v>
      </c>
    </row>
    <row r="407" spans="1:32" x14ac:dyDescent="0.3">
      <c r="A407" t="s">
        <v>357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f>COUNT(B407:AD407)-COUNTIF(B407:AD407,0)</f>
        <v>0</v>
      </c>
    </row>
    <row r="408" spans="1:32" x14ac:dyDescent="0.3">
      <c r="A408" t="s">
        <v>909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f>COUNT(B408:AD408)-COUNTIF(B408:AD408,0)</f>
        <v>0</v>
      </c>
    </row>
    <row r="409" spans="1:32" x14ac:dyDescent="0.3">
      <c r="A409" t="s">
        <v>3758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f>COUNT(B409:AD409)-COUNTIF(B409:AD409,0)</f>
        <v>0</v>
      </c>
    </row>
    <row r="410" spans="1:32" x14ac:dyDescent="0.3">
      <c r="A410" t="s">
        <v>2327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f>COUNT(B410:AD410)-COUNTIF(B410:AD410,0)</f>
        <v>0</v>
      </c>
    </row>
    <row r="411" spans="1:32" x14ac:dyDescent="0.3">
      <c r="A411" t="s">
        <v>3873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f>COUNT(B411:AD411)-COUNTIF(B411:AD411,0)</f>
        <v>0</v>
      </c>
    </row>
    <row r="412" spans="1:32" x14ac:dyDescent="0.3">
      <c r="A412" t="s">
        <v>6315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f>COUNT(B412:AD412)-COUNTIF(B412:AD412,0)</f>
        <v>0</v>
      </c>
    </row>
    <row r="413" spans="1:32" x14ac:dyDescent="0.3">
      <c r="A413" t="s">
        <v>6552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f>COUNT(B413:AD413)-COUNTIF(B413:AD413,0)</f>
        <v>0</v>
      </c>
    </row>
    <row r="414" spans="1:32" x14ac:dyDescent="0.3">
      <c r="A414" t="s">
        <v>710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f>COUNT(B414:AD414)-COUNTIF(B414:AD414,0)</f>
        <v>0</v>
      </c>
    </row>
    <row r="415" spans="1:32" x14ac:dyDescent="0.3">
      <c r="A415" t="s">
        <v>393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f>COUNT(B415:AD415)-COUNTIF(B415:AD415,0)</f>
        <v>0</v>
      </c>
    </row>
    <row r="416" spans="1:32" x14ac:dyDescent="0.3">
      <c r="A416" t="s">
        <v>2463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f>COUNT(B416:AD416)-COUNTIF(B416:AD416,0)</f>
        <v>0</v>
      </c>
    </row>
    <row r="417" spans="1:32" x14ac:dyDescent="0.3">
      <c r="A417" t="s">
        <v>3663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f>COUNT(B417:AD417)-COUNTIF(B417:AD417,0)</f>
        <v>0</v>
      </c>
    </row>
    <row r="418" spans="1:32" x14ac:dyDescent="0.3">
      <c r="A418" t="s">
        <v>6639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f>COUNT(B418:AD418)-COUNTIF(B418:AD418,0)</f>
        <v>0</v>
      </c>
    </row>
    <row r="419" spans="1:32" x14ac:dyDescent="0.3">
      <c r="A419" t="s">
        <v>6530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f>COUNT(B419:AD419)-COUNTIF(B419:AD419,0)</f>
        <v>0</v>
      </c>
    </row>
    <row r="420" spans="1:32" x14ac:dyDescent="0.3">
      <c r="A420" t="s">
        <v>6511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f>COUNT(B420:AD420)-COUNTIF(B420:AD420,0)</f>
        <v>0</v>
      </c>
    </row>
    <row r="421" spans="1:32" x14ac:dyDescent="0.3">
      <c r="A421" t="s">
        <v>144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f>COUNT(B421:AD421)-COUNTIF(B421:AD421,0)</f>
        <v>0</v>
      </c>
    </row>
    <row r="422" spans="1:32" x14ac:dyDescent="0.3">
      <c r="A422" t="s">
        <v>2477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f>COUNT(B422:AD422)-COUNTIF(B422:AD422,0)</f>
        <v>0</v>
      </c>
    </row>
    <row r="423" spans="1:32" x14ac:dyDescent="0.3">
      <c r="A423" t="s">
        <v>6459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f>COUNT(B423:AD423)-COUNTIF(B423:AD423,0)</f>
        <v>0</v>
      </c>
    </row>
    <row r="424" spans="1:32" x14ac:dyDescent="0.3">
      <c r="A424" t="s">
        <v>185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f>COUNT(B424:AD424)-COUNTIF(B424:AD424,0)</f>
        <v>0</v>
      </c>
    </row>
    <row r="425" spans="1:32" x14ac:dyDescent="0.3">
      <c r="A425" t="s">
        <v>935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f>COUNT(B425:AD425)-COUNTIF(B425:AD425,0)</f>
        <v>0</v>
      </c>
    </row>
    <row r="426" spans="1:32" x14ac:dyDescent="0.3">
      <c r="A426" t="s">
        <v>665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f>COUNT(B426:AD426)-COUNTIF(B426:AD426,0)</f>
        <v>0</v>
      </c>
    </row>
    <row r="427" spans="1:32" x14ac:dyDescent="0.3">
      <c r="A427" t="s">
        <v>4304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f>COUNT(B427:AD427)-COUNTIF(B427:AD427,0)</f>
        <v>0</v>
      </c>
    </row>
    <row r="428" spans="1:32" x14ac:dyDescent="0.3">
      <c r="A428" t="s">
        <v>203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f>COUNT(B428:AD428)-COUNTIF(B428:AD428,0)</f>
        <v>0</v>
      </c>
    </row>
    <row r="429" spans="1:32" x14ac:dyDescent="0.3">
      <c r="A429" t="s">
        <v>407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f>COUNT(B429:AD429)-COUNTIF(B429:AD429,0)</f>
        <v>0</v>
      </c>
    </row>
    <row r="430" spans="1:32" x14ac:dyDescent="0.3">
      <c r="A430" t="s">
        <v>3782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f>COUNT(B430:AD430)-COUNTIF(B430:AD430,0)</f>
        <v>0</v>
      </c>
    </row>
    <row r="431" spans="1:32" x14ac:dyDescent="0.3">
      <c r="A431" t="s">
        <v>2779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f>COUNT(B431:AD431)-COUNTIF(B431:AD431,0)</f>
        <v>0</v>
      </c>
    </row>
    <row r="432" spans="1:32" x14ac:dyDescent="0.3">
      <c r="A432" t="s">
        <v>3420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f>COUNT(B432:AD432)-COUNTIF(B432:AD432,0)</f>
        <v>0</v>
      </c>
    </row>
    <row r="433" spans="1:32" x14ac:dyDescent="0.3">
      <c r="A433" t="s">
        <v>4905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f>COUNT(B433:AD433)-COUNTIF(B433:AD433,0)</f>
        <v>0</v>
      </c>
    </row>
    <row r="434" spans="1:32" x14ac:dyDescent="0.3">
      <c r="A434" t="s">
        <v>4879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f>COUNT(B434:AD434)-COUNTIF(B434:AD434,0)</f>
        <v>0</v>
      </c>
    </row>
    <row r="435" spans="1:32" x14ac:dyDescent="0.3">
      <c r="A435" t="s">
        <v>2484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f>COUNT(B435:AD435)-COUNTIF(B435:AD435,0)</f>
        <v>0</v>
      </c>
    </row>
    <row r="436" spans="1:32" x14ac:dyDescent="0.3">
      <c r="A436" t="s">
        <v>577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f>COUNT(B436:AD436)-COUNTIF(B436:AD436,0)</f>
        <v>0</v>
      </c>
    </row>
    <row r="437" spans="1:32" x14ac:dyDescent="0.3">
      <c r="A437" t="s">
        <v>1830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f>COUNT(B437:AD437)-COUNTIF(B437:AD437,0)</f>
        <v>0</v>
      </c>
    </row>
    <row r="438" spans="1:32" x14ac:dyDescent="0.3">
      <c r="A438" t="s">
        <v>4847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f>COUNT(B438:AD438)-COUNTIF(B438:AD438,0)</f>
        <v>0</v>
      </c>
    </row>
    <row r="439" spans="1:32" x14ac:dyDescent="0.3">
      <c r="A439" t="s">
        <v>627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f>COUNT(B439:AD439)-COUNTIF(B439:AD439,0)</f>
        <v>0</v>
      </c>
    </row>
    <row r="440" spans="1:32" x14ac:dyDescent="0.3">
      <c r="A440" t="s">
        <v>1154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f>COUNT(B440:AD440)-COUNTIF(B440:AD440,0)</f>
        <v>0</v>
      </c>
    </row>
    <row r="441" spans="1:32" x14ac:dyDescent="0.3">
      <c r="A441" t="s">
        <v>3930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f>COUNT(B441:AD441)-COUNTIF(B441:AD441,0)</f>
        <v>0</v>
      </c>
    </row>
    <row r="442" spans="1:32" x14ac:dyDescent="0.3">
      <c r="A442" t="s">
        <v>281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f>COUNT(B442:AD442)-COUNTIF(B442:AD442,0)</f>
        <v>0</v>
      </c>
    </row>
    <row r="443" spans="1:32" x14ac:dyDescent="0.3">
      <c r="A443" t="s">
        <v>4872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f>COUNT(B443:AD443)-COUNTIF(B443:AD443,0)</f>
        <v>0</v>
      </c>
    </row>
    <row r="444" spans="1:32" x14ac:dyDescent="0.3">
      <c r="A444" t="s">
        <v>6467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f>COUNT(B444:AD444)-COUNTIF(B444:AD444,0)</f>
        <v>0</v>
      </c>
    </row>
    <row r="445" spans="1:32" x14ac:dyDescent="0.3">
      <c r="A445" t="s">
        <v>3185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f>COUNT(B445:AD445)-COUNTIF(B445:AD445,0)</f>
        <v>0</v>
      </c>
    </row>
    <row r="446" spans="1:32" x14ac:dyDescent="0.3">
      <c r="A446" t="s">
        <v>4188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f>COUNT(B446:AD446)-COUNTIF(B446:AD446,0)</f>
        <v>0</v>
      </c>
    </row>
    <row r="447" spans="1:32" x14ac:dyDescent="0.3">
      <c r="A447" t="s">
        <v>337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f>COUNT(B447:AD447)-COUNTIF(B447:AD447,0)</f>
        <v>0</v>
      </c>
    </row>
    <row r="448" spans="1:32" x14ac:dyDescent="0.3">
      <c r="A448" t="s">
        <v>931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f>COUNT(B448:AD448)-COUNTIF(B448:AD448,0)</f>
        <v>0</v>
      </c>
    </row>
    <row r="449" spans="1:32" x14ac:dyDescent="0.3">
      <c r="A449" t="s">
        <v>1349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f>COUNT(B449:AD449)-COUNTIF(B449:AD449,0)</f>
        <v>0</v>
      </c>
    </row>
    <row r="450" spans="1:32" x14ac:dyDescent="0.3">
      <c r="A450" t="s">
        <v>1560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f>COUNT(B450:AD450)-COUNTIF(B450:AD450,0)</f>
        <v>0</v>
      </c>
    </row>
    <row r="451" spans="1:32" x14ac:dyDescent="0.3">
      <c r="A451" t="s">
        <v>137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f>COUNT(B451:AD451)-COUNTIF(B451:AD451,0)</f>
        <v>0</v>
      </c>
    </row>
    <row r="452" spans="1:32" x14ac:dyDescent="0.3">
      <c r="A452" t="s">
        <v>3738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f>COUNT(B452:AD452)-COUNTIF(B452:AD452,0)</f>
        <v>0</v>
      </c>
    </row>
    <row r="453" spans="1:32" x14ac:dyDescent="0.3">
      <c r="A453" t="s">
        <v>6264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f>COUNT(B453:AD453)-COUNTIF(B453:AD453,0)</f>
        <v>0</v>
      </c>
    </row>
    <row r="454" spans="1:32" x14ac:dyDescent="0.3">
      <c r="A454" t="s">
        <v>4467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f>COUNT(B454:AD454)-COUNTIF(B454:AD454,0)</f>
        <v>0</v>
      </c>
    </row>
    <row r="455" spans="1:32" x14ac:dyDescent="0.3">
      <c r="A455" t="s">
        <v>568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f>COUNT(B455:AD455)-COUNTIF(B455:AD455,0)</f>
        <v>0</v>
      </c>
    </row>
    <row r="456" spans="1:32" x14ac:dyDescent="0.3">
      <c r="A456" t="s">
        <v>4457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f>COUNT(B456:AD456)-COUNTIF(B456:AD456,0)</f>
        <v>0</v>
      </c>
    </row>
    <row r="457" spans="1:32" x14ac:dyDescent="0.3">
      <c r="A457" t="s">
        <v>139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f>COUNT(B457:AD457)-COUNTIF(B457:AD457,0)</f>
        <v>0</v>
      </c>
    </row>
    <row r="458" spans="1:32" x14ac:dyDescent="0.3">
      <c r="A458" t="s">
        <v>2639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f>COUNT(B458:AD458)-COUNTIF(B458:AD458,0)</f>
        <v>0</v>
      </c>
    </row>
    <row r="459" spans="1:32" x14ac:dyDescent="0.3">
      <c r="A459" t="s">
        <v>5552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f>COUNT(B459:AD459)-COUNTIF(B459:AD459,0)</f>
        <v>0</v>
      </c>
    </row>
    <row r="460" spans="1:32" x14ac:dyDescent="0.3">
      <c r="A460" t="s">
        <v>118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f>COUNT(B460:AD460)-COUNTIF(B460:AD460,0)</f>
        <v>0</v>
      </c>
    </row>
    <row r="461" spans="1:32" x14ac:dyDescent="0.3">
      <c r="A461" t="s">
        <v>5038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f>COUNT(B461:AD461)-COUNTIF(B461:AD461,0)</f>
        <v>0</v>
      </c>
    </row>
    <row r="462" spans="1:32" x14ac:dyDescent="0.3">
      <c r="A462" t="s">
        <v>4884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f>COUNT(B462:AD462)-COUNTIF(B462:AD462,0)</f>
        <v>0</v>
      </c>
    </row>
    <row r="463" spans="1:32" x14ac:dyDescent="0.3">
      <c r="A463" t="s">
        <v>159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f>COUNT(B463:AD463)-COUNTIF(B463:AD463,0)</f>
        <v>0</v>
      </c>
    </row>
    <row r="464" spans="1:32" x14ac:dyDescent="0.3">
      <c r="A464" t="s">
        <v>155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f>COUNT(B464:AD464)-COUNTIF(B464:AD464,0)</f>
        <v>0</v>
      </c>
    </row>
    <row r="465" spans="1:32" x14ac:dyDescent="0.3">
      <c r="A465" t="s">
        <v>1821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f>COUNT(B465:AD465)-COUNTIF(B465:AD465,0)</f>
        <v>0</v>
      </c>
    </row>
    <row r="466" spans="1:32" x14ac:dyDescent="0.3">
      <c r="A466" t="s">
        <v>5170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f>COUNT(B466:AD466)-COUNTIF(B466:AD466,0)</f>
        <v>0</v>
      </c>
    </row>
    <row r="467" spans="1:32" x14ac:dyDescent="0.3">
      <c r="A467" t="s">
        <v>419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f>COUNT(B467:AD467)-COUNTIF(B467:AD467,0)</f>
        <v>0</v>
      </c>
    </row>
    <row r="468" spans="1:32" x14ac:dyDescent="0.3">
      <c r="A468" t="s">
        <v>5699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f>COUNT(B468:AD468)-COUNTIF(B468:AD468,0)</f>
        <v>0</v>
      </c>
    </row>
    <row r="469" spans="1:32" x14ac:dyDescent="0.3">
      <c r="A469" t="s">
        <v>2111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f>COUNT(B469:AD469)-COUNTIF(B469:AD469,0)</f>
        <v>0</v>
      </c>
    </row>
    <row r="470" spans="1:32" x14ac:dyDescent="0.3">
      <c r="A470" t="s">
        <v>817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f>COUNT(B470:AD470)-COUNTIF(B470:AD470,0)</f>
        <v>0</v>
      </c>
    </row>
    <row r="471" spans="1:32" x14ac:dyDescent="0.3">
      <c r="A471" t="s">
        <v>782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f>COUNT(B471:AD471)-COUNTIF(B471:AD471,0)</f>
        <v>0</v>
      </c>
    </row>
    <row r="472" spans="1:32" x14ac:dyDescent="0.3">
      <c r="A472" t="s">
        <v>768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f>COUNT(B472:AD472)-COUNTIF(B472:AD472,0)</f>
        <v>0</v>
      </c>
    </row>
    <row r="473" spans="1:32" x14ac:dyDescent="0.3">
      <c r="A473" t="s">
        <v>493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f>COUNT(B473:AD473)-COUNTIF(B473:AD473,0)</f>
        <v>0</v>
      </c>
    </row>
    <row r="474" spans="1:32" x14ac:dyDescent="0.3">
      <c r="A474" t="s">
        <v>1427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f>COUNT(B474:AD474)-COUNTIF(B474:AD474,0)</f>
        <v>0</v>
      </c>
    </row>
    <row r="475" spans="1:32" x14ac:dyDescent="0.3">
      <c r="A475" t="s">
        <v>2365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f>COUNT(B475:AD475)-COUNTIF(B475:AD475,0)</f>
        <v>0</v>
      </c>
    </row>
    <row r="476" spans="1:32" x14ac:dyDescent="0.3">
      <c r="A476" t="s">
        <v>3257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f>COUNT(B476:AD476)-COUNTIF(B476:AD476,0)</f>
        <v>0</v>
      </c>
    </row>
    <row r="477" spans="1:32" x14ac:dyDescent="0.3">
      <c r="A477" t="s">
        <v>1124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f>COUNT(B477:AD477)-COUNTIF(B477:AD477,0)</f>
        <v>0</v>
      </c>
    </row>
    <row r="478" spans="1:32" x14ac:dyDescent="0.3">
      <c r="A478" t="s">
        <v>3243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f>COUNT(B478:AD478)-COUNTIF(B478:AD478,0)</f>
        <v>0</v>
      </c>
    </row>
    <row r="479" spans="1:32" x14ac:dyDescent="0.3">
      <c r="A479" t="s">
        <v>3173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f>COUNT(B479:AD479)-COUNTIF(B479:AD479,0)</f>
        <v>0</v>
      </c>
    </row>
    <row r="480" spans="1:32" x14ac:dyDescent="0.3">
      <c r="A480" t="s">
        <v>3858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f>COUNT(B480:AD480)-COUNTIF(B480:AD480,0)</f>
        <v>0</v>
      </c>
    </row>
    <row r="481" spans="1:32" x14ac:dyDescent="0.3">
      <c r="A481" t="s">
        <v>1594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f>COUNT(B481:AD481)-COUNTIF(B481:AD481,0)</f>
        <v>0</v>
      </c>
    </row>
    <row r="482" spans="1:32" x14ac:dyDescent="0.3">
      <c r="A482" t="s">
        <v>3776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f>COUNT(B482:AD482)-COUNTIF(B482:AD482,0)</f>
        <v>0</v>
      </c>
    </row>
    <row r="483" spans="1:32" x14ac:dyDescent="0.3">
      <c r="A483" t="s">
        <v>4784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f>COUNT(B483:AD483)-COUNTIF(B483:AD483,0)</f>
        <v>0</v>
      </c>
    </row>
    <row r="484" spans="1:32" x14ac:dyDescent="0.3">
      <c r="A484" t="s">
        <v>170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f>COUNT(B484:AD484)-COUNTIF(B484:AD484,0)</f>
        <v>0</v>
      </c>
    </row>
    <row r="485" spans="1:32" x14ac:dyDescent="0.3">
      <c r="A485" t="s">
        <v>4227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f>COUNT(B485:AD485)-COUNTIF(B485:AD485,0)</f>
        <v>0</v>
      </c>
    </row>
    <row r="486" spans="1:32" x14ac:dyDescent="0.3">
      <c r="A486" t="s">
        <v>1869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f>COUNT(B486:AD486)-COUNTIF(B486:AD486,0)</f>
        <v>0</v>
      </c>
    </row>
    <row r="487" spans="1:32" x14ac:dyDescent="0.3">
      <c r="A487" t="s">
        <v>795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f>COUNT(B487:AD487)-COUNTIF(B487:AD487,0)</f>
        <v>0</v>
      </c>
    </row>
    <row r="488" spans="1:32" x14ac:dyDescent="0.3">
      <c r="A488" t="s">
        <v>801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f>COUNT(B488:AD488)-COUNTIF(B488:AD488,0)</f>
        <v>0</v>
      </c>
    </row>
    <row r="489" spans="1:32" x14ac:dyDescent="0.3">
      <c r="A489" t="s">
        <v>1133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f>COUNT(B489:AD489)-COUNTIF(B489:AD489,0)</f>
        <v>0</v>
      </c>
    </row>
    <row r="490" spans="1:32" x14ac:dyDescent="0.3">
      <c r="A490" t="s">
        <v>3813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f>COUNT(B490:AD490)-COUNTIF(B490:AD490,0)</f>
        <v>0</v>
      </c>
    </row>
    <row r="491" spans="1:32" x14ac:dyDescent="0.3">
      <c r="A491" t="s">
        <v>437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f>COUNT(B491:AD491)-COUNTIF(B491:AD491,0)</f>
        <v>0</v>
      </c>
    </row>
    <row r="492" spans="1:32" x14ac:dyDescent="0.3">
      <c r="A492" t="s">
        <v>716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f>COUNT(B492:AD492)-COUNTIF(B492:AD492,0)</f>
        <v>0</v>
      </c>
    </row>
    <row r="493" spans="1:32" x14ac:dyDescent="0.3">
      <c r="A493" t="s">
        <v>6289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f>COUNT(B493:AD493)-COUNTIF(B493:AD493,0)</f>
        <v>0</v>
      </c>
    </row>
    <row r="494" spans="1:32" x14ac:dyDescent="0.3">
      <c r="A494" t="s">
        <v>5882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f>COUNT(B494:AD494)-COUNTIF(B494:AD494,0)</f>
        <v>0</v>
      </c>
    </row>
    <row r="495" spans="1:32" x14ac:dyDescent="0.3">
      <c r="A495" t="s">
        <v>3314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f>COUNT(B495:AD495)-COUNTIF(B495:AD495,0)</f>
        <v>0</v>
      </c>
    </row>
    <row r="496" spans="1:32" x14ac:dyDescent="0.3">
      <c r="A496" t="s">
        <v>6565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f>COUNT(B496:AD496)-COUNTIF(B496:AD496,0)</f>
        <v>0</v>
      </c>
    </row>
    <row r="497" spans="1:32" x14ac:dyDescent="0.3">
      <c r="A497" t="s">
        <v>1074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f>COUNT(B497:AD497)-COUNTIF(B497:AD497,0)</f>
        <v>0</v>
      </c>
    </row>
    <row r="498" spans="1:32" x14ac:dyDescent="0.3">
      <c r="A498" t="s">
        <v>3322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f>COUNT(B498:AD498)-COUNTIF(B498:AD498,0)</f>
        <v>0</v>
      </c>
    </row>
    <row r="499" spans="1:32" x14ac:dyDescent="0.3">
      <c r="A499" t="s">
        <v>6486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f>COUNT(B499:AD499)-COUNTIF(B499:AD499,0)</f>
        <v>0</v>
      </c>
    </row>
    <row r="500" spans="1:32" x14ac:dyDescent="0.3">
      <c r="A500" t="s">
        <v>3323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f>COUNT(B500:AD500)-COUNTIF(B500:AD500,0)</f>
        <v>0</v>
      </c>
    </row>
    <row r="501" spans="1:32" x14ac:dyDescent="0.3">
      <c r="A501" t="s">
        <v>109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f>COUNT(B501:AD501)-COUNTIF(B501:AD501,0)</f>
        <v>0</v>
      </c>
    </row>
    <row r="502" spans="1:32" x14ac:dyDescent="0.3">
      <c r="A502" t="s">
        <v>5330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f>COUNT(B502:AD502)-COUNTIF(B502:AD502,0)</f>
        <v>0</v>
      </c>
    </row>
    <row r="503" spans="1:32" x14ac:dyDescent="0.3">
      <c r="A503" t="s">
        <v>825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f>COUNT(B503:AD503)-COUNTIF(B503:AD503,0)</f>
        <v>0</v>
      </c>
    </row>
    <row r="504" spans="1:32" x14ac:dyDescent="0.3">
      <c r="A504" t="s">
        <v>1128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f>COUNT(B504:AD504)-COUNTIF(B504:AD504,0)</f>
        <v>0</v>
      </c>
    </row>
    <row r="505" spans="1:32" x14ac:dyDescent="0.3">
      <c r="A505" t="s">
        <v>2335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f>COUNT(B505:AD505)-COUNTIF(B505:AD505,0)</f>
        <v>0</v>
      </c>
    </row>
    <row r="506" spans="1:32" x14ac:dyDescent="0.3">
      <c r="A506" t="s">
        <v>186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f>COUNT(B506:AD506)-COUNTIF(B506:AD506,0)</f>
        <v>0</v>
      </c>
    </row>
    <row r="507" spans="1:32" x14ac:dyDescent="0.3">
      <c r="A507" t="s">
        <v>1095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f>COUNT(B507:AD507)-COUNTIF(B507:AD507,0)</f>
        <v>0</v>
      </c>
    </row>
    <row r="508" spans="1:32" x14ac:dyDescent="0.3">
      <c r="A508" t="s">
        <v>3826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f>COUNT(B508:AD508)-COUNTIF(B508:AD508,0)</f>
        <v>0</v>
      </c>
    </row>
    <row r="509" spans="1:32" x14ac:dyDescent="0.3">
      <c r="A509" t="s">
        <v>1088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f>COUNT(B509:AD509)-COUNTIF(B509:AD509,0)</f>
        <v>0</v>
      </c>
    </row>
    <row r="510" spans="1:32" x14ac:dyDescent="0.3">
      <c r="A510" t="s">
        <v>1790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f>COUNT(B510:AD510)-COUNTIF(B510:AD510,0)</f>
        <v>0</v>
      </c>
    </row>
    <row r="511" spans="1:32" x14ac:dyDescent="0.3">
      <c r="A511" t="s">
        <v>2206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f>COUNT(B511:AD511)-COUNTIF(B511:AD511,0)</f>
        <v>0</v>
      </c>
    </row>
    <row r="512" spans="1:32" x14ac:dyDescent="0.3">
      <c r="A512" t="s">
        <v>1930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f>COUNT(B512:AD512)-COUNTIF(B512:AD512,0)</f>
        <v>0</v>
      </c>
    </row>
    <row r="513" spans="1:32" x14ac:dyDescent="0.3">
      <c r="A513" t="s">
        <v>5836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f>COUNT(B513:AD513)-COUNTIF(B513:AD513,0)</f>
        <v>0</v>
      </c>
    </row>
    <row r="514" spans="1:32" x14ac:dyDescent="0.3">
      <c r="A514" t="s">
        <v>4069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f>COUNT(B514:AD514)-COUNTIF(B514:AD514,0)</f>
        <v>0</v>
      </c>
    </row>
    <row r="515" spans="1:32" x14ac:dyDescent="0.3">
      <c r="A515" t="s">
        <v>6359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f>COUNT(B515:AD515)-COUNTIF(B515:AD515,0)</f>
        <v>0</v>
      </c>
    </row>
    <row r="516" spans="1:32" x14ac:dyDescent="0.3">
      <c r="A516" t="s">
        <v>3425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f>COUNT(B516:AD516)-COUNTIF(B516:AD516,0)</f>
        <v>0</v>
      </c>
    </row>
    <row r="517" spans="1:32" x14ac:dyDescent="0.3">
      <c r="A517" t="s">
        <v>3303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f>COUNT(B517:AD517)-COUNTIF(B517:AD517,0)</f>
        <v>0</v>
      </c>
    </row>
    <row r="518" spans="1:32" x14ac:dyDescent="0.3">
      <c r="A518" t="s">
        <v>433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f>COUNT(B518:AD518)-COUNTIF(B518:AD518,0)</f>
        <v>0</v>
      </c>
    </row>
    <row r="519" spans="1:32" x14ac:dyDescent="0.3">
      <c r="A519" t="s">
        <v>2706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f>COUNT(B519:AD519)-COUNTIF(B519:AD519,0)</f>
        <v>0</v>
      </c>
    </row>
    <row r="520" spans="1:32" x14ac:dyDescent="0.3">
      <c r="A520" t="s">
        <v>3401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f>COUNT(B520:AD520)-COUNTIF(B520:AD520,0)</f>
        <v>0</v>
      </c>
    </row>
    <row r="521" spans="1:32" x14ac:dyDescent="0.3">
      <c r="A521" t="s">
        <v>1901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f>COUNT(B521:AD521)-COUNTIF(B521:AD521,0)</f>
        <v>0</v>
      </c>
    </row>
  </sheetData>
  <phoneticPr fontId="2" type="noConversion"/>
  <conditionalFormatting sqref="B2:AE521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{BB775FD2-6305-408F-A8F8-B458E3C37AF8}</x14:id>
        </ext>
      </extLst>
    </cfRule>
    <cfRule type="colorScale" priority="5">
      <colorScale>
        <cfvo type="min"/>
        <cfvo type="max"/>
        <color rgb="FFFCFCFF"/>
        <color rgb="FF63BE7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5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{599122AE-2A00-48E9-9372-239996775EB8}</x14:id>
        </ext>
      </extLst>
    </cfRule>
    <cfRule type="colorScale" priority="2">
      <colorScale>
        <cfvo type="min"/>
        <cfvo type="max"/>
        <color rgb="FFFCFCFF"/>
        <color rgb="FF63BE7B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B775FD2-6305-408F-A8F8-B458E3C37AF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B2:AE521</xm:sqref>
        </x14:conditionalFormatting>
        <x14:conditionalFormatting xmlns:xm="http://schemas.microsoft.com/office/excel/2006/main">
          <x14:cfRule type="dataBar" id="{599122AE-2A00-48E9-9372-239996775EB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AF2:AF521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4793"/>
  <sheetViews>
    <sheetView tabSelected="1" zoomScale="70" zoomScaleNormal="70" workbookViewId="0">
      <selection activeCell="G31" sqref="G31"/>
    </sheetView>
  </sheetViews>
  <sheetFormatPr defaultRowHeight="16.5" x14ac:dyDescent="0.3"/>
  <cols>
    <col min="3" max="3" width="18.625" bestFit="1" customWidth="1"/>
    <col min="8" max="8" width="39.375" bestFit="1" customWidth="1"/>
    <col min="9" max="9" width="22.125" hidden="1" customWidth="1"/>
    <col min="10" max="10" width="13.25" hidden="1" customWidth="1"/>
    <col min="11" max="11" width="15.25" hidden="1" customWidth="1"/>
    <col min="12" max="12" width="9.5" hidden="1" customWidth="1"/>
    <col min="13" max="13" width="17.25" hidden="1" customWidth="1"/>
    <col min="14" max="14" width="15.25" hidden="1" customWidth="1"/>
    <col min="15" max="15" width="19.375" hidden="1" customWidth="1"/>
    <col min="16" max="16" width="17.25" hidden="1" customWidth="1"/>
    <col min="17" max="17" width="30" bestFit="1" customWidth="1"/>
    <col min="18" max="18" width="32.875" bestFit="1" customWidth="1"/>
    <col min="19" max="19" width="44" hidden="1" customWidth="1"/>
    <col min="20" max="20" width="15.25" hidden="1" customWidth="1"/>
    <col min="21" max="21" width="13.25" hidden="1" customWidth="1"/>
    <col min="22" max="22" width="25.5" hidden="1" customWidth="1"/>
    <col min="23" max="23" width="32.125" bestFit="1" customWidth="1"/>
    <col min="24" max="24" width="40.875" bestFit="1" customWidth="1"/>
    <col min="25" max="25" width="40.875" customWidth="1"/>
  </cols>
  <sheetData>
    <row r="1" spans="1:6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  <c r="Y1" s="3" t="s">
        <v>6680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</row>
    <row r="2" spans="1:65" x14ac:dyDescent="0.3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 t="s">
        <v>72</v>
      </c>
      <c r="J2" t="s">
        <v>73</v>
      </c>
      <c r="K2">
        <v>20200825</v>
      </c>
      <c r="L2">
        <v>7</v>
      </c>
      <c r="M2" t="b">
        <v>0</v>
      </c>
      <c r="N2" t="s">
        <v>74</v>
      </c>
      <c r="O2" t="b">
        <v>1</v>
      </c>
      <c r="P2" t="b">
        <v>1</v>
      </c>
      <c r="Q2" t="s">
        <v>75</v>
      </c>
      <c r="R2" t="s">
        <v>76</v>
      </c>
      <c r="S2" t="s">
        <v>77</v>
      </c>
      <c r="U2">
        <v>2</v>
      </c>
      <c r="V2" t="s">
        <v>78</v>
      </c>
      <c r="W2" t="s">
        <v>79</v>
      </c>
      <c r="X2" t="s">
        <v>80</v>
      </c>
      <c r="Y2" t="str">
        <f>IFERROR(VLOOKUP(X2,요약!$A$6:$B$22,2,FALSE),"")</f>
        <v/>
      </c>
      <c r="Z2" t="s">
        <v>80</v>
      </c>
      <c r="AA2" t="s">
        <v>81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M2">
        <v>0</v>
      </c>
    </row>
    <row r="3" spans="1:65" x14ac:dyDescent="0.3">
      <c r="A3" t="s">
        <v>82</v>
      </c>
      <c r="B3" t="s">
        <v>83</v>
      </c>
      <c r="C3" t="s">
        <v>84</v>
      </c>
      <c r="D3" t="s">
        <v>85</v>
      </c>
      <c r="E3" t="s">
        <v>68</v>
      </c>
      <c r="F3" t="s">
        <v>69</v>
      </c>
      <c r="G3" t="s">
        <v>86</v>
      </c>
      <c r="H3" t="s">
        <v>87</v>
      </c>
      <c r="I3" t="s">
        <v>72</v>
      </c>
      <c r="J3" t="s">
        <v>73</v>
      </c>
      <c r="K3">
        <v>20200821</v>
      </c>
      <c r="L3">
        <v>5.6</v>
      </c>
      <c r="M3" t="b">
        <v>0</v>
      </c>
      <c r="N3" t="s">
        <v>88</v>
      </c>
      <c r="O3" t="b">
        <v>1</v>
      </c>
      <c r="P3" t="b">
        <v>1</v>
      </c>
      <c r="Q3" t="s">
        <v>75</v>
      </c>
      <c r="R3" t="s">
        <v>89</v>
      </c>
      <c r="S3" t="s">
        <v>90</v>
      </c>
      <c r="U3">
        <v>3</v>
      </c>
      <c r="V3" t="s">
        <v>91</v>
      </c>
      <c r="W3" t="s">
        <v>92</v>
      </c>
      <c r="X3" t="s">
        <v>93</v>
      </c>
      <c r="Y3" t="str">
        <f>IFERROR(VLOOKUP(X3,요약!$A$6:$B$22,2,FALSE),"")</f>
        <v/>
      </c>
      <c r="Z3" t="s">
        <v>93</v>
      </c>
      <c r="AA3" t="s">
        <v>81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M3">
        <v>0</v>
      </c>
    </row>
    <row r="4" spans="1:65" x14ac:dyDescent="0.3">
      <c r="A4" t="s">
        <v>82</v>
      </c>
      <c r="B4" t="s">
        <v>94</v>
      </c>
      <c r="C4" t="s">
        <v>84</v>
      </c>
      <c r="D4" t="s">
        <v>85</v>
      </c>
      <c r="E4" t="s">
        <v>68</v>
      </c>
      <c r="F4" t="s">
        <v>69</v>
      </c>
      <c r="G4" t="s">
        <v>86</v>
      </c>
      <c r="H4" t="s">
        <v>87</v>
      </c>
      <c r="I4" t="s">
        <v>72</v>
      </c>
      <c r="J4" t="s">
        <v>73</v>
      </c>
      <c r="K4">
        <v>20200821</v>
      </c>
      <c r="L4">
        <v>5.6</v>
      </c>
      <c r="M4" t="b">
        <v>0</v>
      </c>
      <c r="N4" t="s">
        <v>88</v>
      </c>
      <c r="O4" t="b">
        <v>1</v>
      </c>
      <c r="P4" t="b">
        <v>1</v>
      </c>
      <c r="Q4" t="s">
        <v>75</v>
      </c>
      <c r="R4" t="s">
        <v>89</v>
      </c>
      <c r="S4" t="s">
        <v>90</v>
      </c>
      <c r="U4">
        <v>3</v>
      </c>
      <c r="V4" t="s">
        <v>91</v>
      </c>
      <c r="W4" t="s">
        <v>92</v>
      </c>
      <c r="X4" t="s">
        <v>93</v>
      </c>
      <c r="Y4" t="str">
        <f>IFERROR(VLOOKUP(X4,요약!$A$6:$B$22,2,FALSE),"")</f>
        <v/>
      </c>
      <c r="Z4" t="s">
        <v>93</v>
      </c>
      <c r="AA4" t="s">
        <v>81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M4">
        <v>0</v>
      </c>
    </row>
    <row r="5" spans="1:65" x14ac:dyDescent="0.3">
      <c r="A5" t="s">
        <v>95</v>
      </c>
      <c r="B5" t="s">
        <v>96</v>
      </c>
      <c r="C5" t="s">
        <v>97</v>
      </c>
      <c r="D5" t="s">
        <v>98</v>
      </c>
      <c r="E5" t="s">
        <v>68</v>
      </c>
      <c r="F5" t="s">
        <v>99</v>
      </c>
      <c r="G5" t="s">
        <v>100</v>
      </c>
      <c r="H5" t="s">
        <v>101</v>
      </c>
      <c r="I5" t="s">
        <v>72</v>
      </c>
      <c r="J5" t="s">
        <v>102</v>
      </c>
      <c r="K5">
        <v>20201020</v>
      </c>
      <c r="L5">
        <v>410</v>
      </c>
      <c r="M5" t="b">
        <v>1</v>
      </c>
      <c r="N5" t="s">
        <v>103</v>
      </c>
      <c r="O5" t="b">
        <v>1</v>
      </c>
      <c r="P5" t="b">
        <v>1</v>
      </c>
      <c r="Q5" t="s">
        <v>104</v>
      </c>
      <c r="R5" t="s">
        <v>105</v>
      </c>
      <c r="S5" t="s">
        <v>106</v>
      </c>
      <c r="U5">
        <v>3</v>
      </c>
      <c r="V5" t="s">
        <v>107</v>
      </c>
      <c r="W5" t="s">
        <v>108</v>
      </c>
      <c r="X5" t="s">
        <v>109</v>
      </c>
      <c r="Y5" t="str">
        <f>IFERROR(VLOOKUP(X5,요약!$A$6:$B$22,2,FALSE),"")</f>
        <v/>
      </c>
      <c r="Z5" t="s">
        <v>109</v>
      </c>
      <c r="AA5" t="s">
        <v>110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M5">
        <v>0</v>
      </c>
    </row>
    <row r="6" spans="1:65" x14ac:dyDescent="0.3">
      <c r="A6" t="s">
        <v>95</v>
      </c>
      <c r="B6" t="s">
        <v>96</v>
      </c>
      <c r="C6" t="s">
        <v>111</v>
      </c>
      <c r="D6" t="s">
        <v>112</v>
      </c>
      <c r="E6" t="s">
        <v>68</v>
      </c>
      <c r="F6" t="s">
        <v>99</v>
      </c>
      <c r="G6" t="s">
        <v>100</v>
      </c>
      <c r="H6" t="s">
        <v>101</v>
      </c>
      <c r="I6" t="s">
        <v>72</v>
      </c>
      <c r="J6" t="s">
        <v>102</v>
      </c>
      <c r="K6">
        <v>20201030</v>
      </c>
      <c r="L6">
        <v>430</v>
      </c>
      <c r="M6" t="b">
        <v>1</v>
      </c>
      <c r="N6" t="s">
        <v>103</v>
      </c>
      <c r="O6" t="b">
        <v>1</v>
      </c>
      <c r="P6" t="b">
        <v>1</v>
      </c>
      <c r="Q6" t="s">
        <v>113</v>
      </c>
      <c r="R6" t="s">
        <v>114</v>
      </c>
      <c r="S6" t="s">
        <v>115</v>
      </c>
      <c r="U6">
        <v>2</v>
      </c>
      <c r="V6" t="s">
        <v>116</v>
      </c>
      <c r="W6" t="s">
        <v>117</v>
      </c>
      <c r="X6" t="s">
        <v>118</v>
      </c>
      <c r="Y6" t="str">
        <f>IFERROR(VLOOKUP(X6,요약!$A$6:$B$22,2,FALSE),"")</f>
        <v/>
      </c>
      <c r="Z6" t="s">
        <v>118</v>
      </c>
      <c r="AA6" t="s">
        <v>81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M6">
        <v>0</v>
      </c>
    </row>
    <row r="7" spans="1:65" x14ac:dyDescent="0.3">
      <c r="A7" t="s">
        <v>95</v>
      </c>
      <c r="B7" t="s">
        <v>96</v>
      </c>
      <c r="C7" t="s">
        <v>119</v>
      </c>
      <c r="D7" t="s">
        <v>112</v>
      </c>
      <c r="E7" t="s">
        <v>68</v>
      </c>
      <c r="F7" t="s">
        <v>99</v>
      </c>
      <c r="G7" t="s">
        <v>100</v>
      </c>
      <c r="H7" t="s">
        <v>101</v>
      </c>
      <c r="I7" t="s">
        <v>72</v>
      </c>
      <c r="J7" t="s">
        <v>102</v>
      </c>
      <c r="K7">
        <v>20201026</v>
      </c>
      <c r="L7">
        <v>430</v>
      </c>
      <c r="M7" t="b">
        <v>1</v>
      </c>
      <c r="N7" t="s">
        <v>103</v>
      </c>
      <c r="O7" t="b">
        <v>1</v>
      </c>
      <c r="P7" t="b">
        <v>1</v>
      </c>
      <c r="Q7" t="s">
        <v>113</v>
      </c>
      <c r="R7" t="s">
        <v>114</v>
      </c>
      <c r="S7" t="s">
        <v>115</v>
      </c>
      <c r="U7">
        <v>2</v>
      </c>
      <c r="V7" t="s">
        <v>116</v>
      </c>
      <c r="W7" t="s">
        <v>117</v>
      </c>
      <c r="X7" t="s">
        <v>118</v>
      </c>
      <c r="Y7" t="str">
        <f>IFERROR(VLOOKUP(X7,요약!$A$6:$B$22,2,FALSE),"")</f>
        <v/>
      </c>
      <c r="Z7" t="s">
        <v>118</v>
      </c>
      <c r="AA7" t="s">
        <v>81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M7">
        <v>0</v>
      </c>
    </row>
    <row r="8" spans="1:65" x14ac:dyDescent="0.3">
      <c r="A8" t="s">
        <v>95</v>
      </c>
      <c r="B8" t="s">
        <v>96</v>
      </c>
      <c r="C8" t="s">
        <v>120</v>
      </c>
      <c r="D8" t="s">
        <v>121</v>
      </c>
      <c r="E8" t="s">
        <v>68</v>
      </c>
      <c r="F8" t="s">
        <v>99</v>
      </c>
      <c r="G8" t="s">
        <v>100</v>
      </c>
      <c r="H8" t="s">
        <v>101</v>
      </c>
      <c r="I8" t="s">
        <v>72</v>
      </c>
      <c r="J8" t="s">
        <v>102</v>
      </c>
      <c r="K8">
        <v>20201026</v>
      </c>
      <c r="L8">
        <v>283</v>
      </c>
      <c r="M8" t="b">
        <v>1</v>
      </c>
      <c r="N8" t="s">
        <v>103</v>
      </c>
      <c r="O8" t="b">
        <v>1</v>
      </c>
      <c r="P8" t="b">
        <v>1</v>
      </c>
      <c r="Q8" t="s">
        <v>113</v>
      </c>
      <c r="R8" t="s">
        <v>114</v>
      </c>
      <c r="S8" t="s">
        <v>122</v>
      </c>
      <c r="Y8" t="str">
        <f>IFERROR(VLOOKUP(X8,요약!$A$6:$B$22,2,FALSE),"")</f>
        <v/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M8">
        <v>0</v>
      </c>
    </row>
    <row r="9" spans="1:65" x14ac:dyDescent="0.3">
      <c r="A9" t="s">
        <v>95</v>
      </c>
      <c r="B9" t="s">
        <v>96</v>
      </c>
      <c r="C9" t="s">
        <v>123</v>
      </c>
      <c r="D9" t="s">
        <v>124</v>
      </c>
      <c r="E9" t="s">
        <v>68</v>
      </c>
      <c r="F9" t="s">
        <v>99</v>
      </c>
      <c r="G9" t="s">
        <v>100</v>
      </c>
      <c r="H9" t="s">
        <v>101</v>
      </c>
      <c r="I9" t="s">
        <v>72</v>
      </c>
      <c r="J9" t="s">
        <v>102</v>
      </c>
      <c r="K9">
        <v>20201008</v>
      </c>
      <c r="L9">
        <v>283</v>
      </c>
      <c r="M9" t="b">
        <v>1</v>
      </c>
      <c r="N9" t="s">
        <v>103</v>
      </c>
      <c r="O9" t="b">
        <v>1</v>
      </c>
      <c r="P9" t="b">
        <v>1</v>
      </c>
      <c r="Q9" t="s">
        <v>113</v>
      </c>
      <c r="R9" t="s">
        <v>114</v>
      </c>
      <c r="S9" t="s">
        <v>125</v>
      </c>
      <c r="Y9" t="str">
        <f>IFERROR(VLOOKUP(X9,요약!$A$6:$B$22,2,FALSE),"")</f>
        <v/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M9">
        <v>0</v>
      </c>
    </row>
    <row r="10" spans="1:65" x14ac:dyDescent="0.3">
      <c r="A10" t="s">
        <v>95</v>
      </c>
      <c r="B10" t="s">
        <v>96</v>
      </c>
      <c r="C10" t="s">
        <v>126</v>
      </c>
      <c r="D10" t="s">
        <v>127</v>
      </c>
      <c r="E10" t="s">
        <v>68</v>
      </c>
      <c r="F10" t="s">
        <v>99</v>
      </c>
      <c r="G10" t="s">
        <v>100</v>
      </c>
      <c r="H10" t="s">
        <v>101</v>
      </c>
      <c r="I10" t="s">
        <v>72</v>
      </c>
      <c r="J10" t="s">
        <v>102</v>
      </c>
      <c r="K10">
        <v>20201021</v>
      </c>
      <c r="L10">
        <v>1300</v>
      </c>
      <c r="M10" t="b">
        <v>1</v>
      </c>
      <c r="N10" t="s">
        <v>103</v>
      </c>
      <c r="O10" t="b">
        <v>1</v>
      </c>
      <c r="P10" t="b">
        <v>1</v>
      </c>
      <c r="Q10" t="s">
        <v>113</v>
      </c>
      <c r="R10" t="s">
        <v>114</v>
      </c>
      <c r="S10" t="s">
        <v>128</v>
      </c>
      <c r="U10">
        <v>2</v>
      </c>
      <c r="V10" t="s">
        <v>129</v>
      </c>
      <c r="X10" t="s">
        <v>129</v>
      </c>
      <c r="Y10" t="str">
        <f>IFERROR(VLOOKUP(X10,요약!$A$6:$B$22,2,FALSE),"")</f>
        <v/>
      </c>
      <c r="Z10" t="s">
        <v>129</v>
      </c>
      <c r="AA10" t="s">
        <v>130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M10">
        <v>0</v>
      </c>
    </row>
    <row r="11" spans="1:65" x14ac:dyDescent="0.3">
      <c r="A11" t="s">
        <v>95</v>
      </c>
      <c r="B11" t="s">
        <v>96</v>
      </c>
      <c r="C11" t="s">
        <v>131</v>
      </c>
      <c r="D11" t="s">
        <v>132</v>
      </c>
      <c r="E11" t="s">
        <v>68</v>
      </c>
      <c r="F11" t="s">
        <v>99</v>
      </c>
      <c r="G11" t="s">
        <v>100</v>
      </c>
      <c r="H11" t="s">
        <v>101</v>
      </c>
      <c r="I11" t="s">
        <v>72</v>
      </c>
      <c r="J11" t="s">
        <v>102</v>
      </c>
      <c r="K11">
        <v>20201008</v>
      </c>
      <c r="L11">
        <v>1300</v>
      </c>
      <c r="M11" t="b">
        <v>1</v>
      </c>
      <c r="N11" t="s">
        <v>103</v>
      </c>
      <c r="O11" t="b">
        <v>1</v>
      </c>
      <c r="P11" t="b">
        <v>1</v>
      </c>
      <c r="Q11" t="s">
        <v>113</v>
      </c>
      <c r="R11" t="s">
        <v>114</v>
      </c>
      <c r="S11" t="s">
        <v>133</v>
      </c>
      <c r="U11">
        <v>2</v>
      </c>
      <c r="V11" t="s">
        <v>129</v>
      </c>
      <c r="X11" t="s">
        <v>129</v>
      </c>
      <c r="Y11" t="str">
        <f>IFERROR(VLOOKUP(X11,요약!$A$6:$B$22,2,FALSE),"")</f>
        <v/>
      </c>
      <c r="Z11" t="s">
        <v>129</v>
      </c>
      <c r="AA11" t="s">
        <v>81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M11">
        <v>0</v>
      </c>
    </row>
    <row r="12" spans="1:65" x14ac:dyDescent="0.3">
      <c r="A12" t="s">
        <v>95</v>
      </c>
      <c r="B12" t="s">
        <v>96</v>
      </c>
      <c r="C12" t="s">
        <v>134</v>
      </c>
      <c r="D12" t="s">
        <v>135</v>
      </c>
      <c r="E12" t="s">
        <v>68</v>
      </c>
      <c r="F12" t="s">
        <v>99</v>
      </c>
      <c r="G12" t="s">
        <v>100</v>
      </c>
      <c r="H12" t="s">
        <v>101</v>
      </c>
      <c r="I12" t="s">
        <v>72</v>
      </c>
      <c r="J12" t="s">
        <v>102</v>
      </c>
      <c r="K12">
        <v>20201020</v>
      </c>
      <c r="L12">
        <v>10</v>
      </c>
      <c r="M12" t="b">
        <v>1</v>
      </c>
      <c r="N12" t="s">
        <v>103</v>
      </c>
      <c r="O12" t="b">
        <v>1</v>
      </c>
      <c r="P12" t="b">
        <v>1</v>
      </c>
      <c r="S12" t="s">
        <v>136</v>
      </c>
      <c r="U12">
        <v>3</v>
      </c>
      <c r="V12" t="s">
        <v>137</v>
      </c>
      <c r="W12" t="s">
        <v>138</v>
      </c>
      <c r="X12" t="s">
        <v>139</v>
      </c>
      <c r="Y12" t="str">
        <f>IFERROR(VLOOKUP(X12,요약!$A$6:$B$22,2,FALSE),"")</f>
        <v/>
      </c>
      <c r="Z12" t="s">
        <v>139</v>
      </c>
      <c r="AA12" t="s">
        <v>110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M12">
        <v>0</v>
      </c>
    </row>
    <row r="13" spans="1:65" x14ac:dyDescent="0.3">
      <c r="A13" t="s">
        <v>95</v>
      </c>
      <c r="B13" t="s">
        <v>96</v>
      </c>
      <c r="C13" t="s">
        <v>140</v>
      </c>
      <c r="D13" t="s">
        <v>141</v>
      </c>
      <c r="E13" t="s">
        <v>68</v>
      </c>
      <c r="F13" t="s">
        <v>99</v>
      </c>
      <c r="G13" t="s">
        <v>100</v>
      </c>
      <c r="H13" t="s">
        <v>101</v>
      </c>
      <c r="I13" t="s">
        <v>72</v>
      </c>
      <c r="J13" t="s">
        <v>102</v>
      </c>
      <c r="K13">
        <v>20201026</v>
      </c>
      <c r="L13">
        <v>0.5</v>
      </c>
      <c r="M13" t="b">
        <v>1</v>
      </c>
      <c r="N13" t="s">
        <v>103</v>
      </c>
      <c r="O13" t="b">
        <v>1</v>
      </c>
      <c r="P13" t="b">
        <v>1</v>
      </c>
      <c r="S13" t="s">
        <v>142</v>
      </c>
      <c r="U13">
        <v>4</v>
      </c>
      <c r="V13" t="s">
        <v>143</v>
      </c>
      <c r="X13" t="s">
        <v>144</v>
      </c>
      <c r="Y13" t="str">
        <f>IFERROR(VLOOKUP(X13,요약!$A$6:$B$22,2,FALSE),"")</f>
        <v/>
      </c>
      <c r="Z13" t="s">
        <v>143</v>
      </c>
      <c r="AA13" t="s">
        <v>130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M13">
        <v>0</v>
      </c>
    </row>
    <row r="14" spans="1:65" x14ac:dyDescent="0.3">
      <c r="A14" t="s">
        <v>95</v>
      </c>
      <c r="B14" t="s">
        <v>96</v>
      </c>
      <c r="C14" t="s">
        <v>145</v>
      </c>
      <c r="D14" t="s">
        <v>146</v>
      </c>
      <c r="E14" t="s">
        <v>68</v>
      </c>
      <c r="F14" t="s">
        <v>99</v>
      </c>
      <c r="G14" t="s">
        <v>100</v>
      </c>
      <c r="H14" t="s">
        <v>101</v>
      </c>
      <c r="I14" t="s">
        <v>72</v>
      </c>
      <c r="J14" t="s">
        <v>102</v>
      </c>
      <c r="K14">
        <v>20201020</v>
      </c>
      <c r="L14">
        <v>1400</v>
      </c>
      <c r="M14" t="b">
        <v>1</v>
      </c>
      <c r="N14" t="s">
        <v>103</v>
      </c>
      <c r="O14" t="b">
        <v>1</v>
      </c>
      <c r="P14" t="b">
        <v>1</v>
      </c>
      <c r="S14" t="s">
        <v>147</v>
      </c>
      <c r="U14">
        <v>4</v>
      </c>
      <c r="V14" t="s">
        <v>148</v>
      </c>
      <c r="X14" t="s">
        <v>148</v>
      </c>
      <c r="Y14" t="str">
        <f>IFERROR(VLOOKUP(X14,요약!$A$6:$B$22,2,FALSE),"")</f>
        <v/>
      </c>
      <c r="Z14" t="s">
        <v>148</v>
      </c>
      <c r="AA14" t="s">
        <v>81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M14">
        <v>0</v>
      </c>
    </row>
    <row r="15" spans="1:65" x14ac:dyDescent="0.3">
      <c r="A15" t="s">
        <v>95</v>
      </c>
      <c r="B15" t="s">
        <v>96</v>
      </c>
      <c r="C15" t="s">
        <v>149</v>
      </c>
      <c r="D15" t="s">
        <v>150</v>
      </c>
      <c r="E15" t="s">
        <v>68</v>
      </c>
      <c r="F15" t="s">
        <v>99</v>
      </c>
      <c r="G15" t="s">
        <v>100</v>
      </c>
      <c r="H15" t="s">
        <v>101</v>
      </c>
      <c r="I15" t="s">
        <v>72</v>
      </c>
      <c r="J15" t="s">
        <v>102</v>
      </c>
      <c r="K15">
        <v>20201026</v>
      </c>
      <c r="L15">
        <v>15</v>
      </c>
      <c r="M15" t="b">
        <v>1</v>
      </c>
      <c r="N15" t="s">
        <v>103</v>
      </c>
      <c r="O15" t="b">
        <v>1</v>
      </c>
      <c r="P15" t="b">
        <v>1</v>
      </c>
      <c r="S15" t="s">
        <v>151</v>
      </c>
      <c r="Y15" t="str">
        <f>IFERROR(VLOOKUP(X15,요약!$A$6:$B$22,2,FALSE),"")</f>
        <v/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M15">
        <v>0</v>
      </c>
    </row>
    <row r="16" spans="1:65" x14ac:dyDescent="0.3">
      <c r="A16" t="s">
        <v>95</v>
      </c>
      <c r="B16" t="s">
        <v>96</v>
      </c>
      <c r="C16" t="s">
        <v>152</v>
      </c>
      <c r="D16" t="s">
        <v>153</v>
      </c>
      <c r="E16" t="s">
        <v>68</v>
      </c>
      <c r="F16" t="s">
        <v>99</v>
      </c>
      <c r="G16" t="s">
        <v>100</v>
      </c>
      <c r="H16" t="s">
        <v>101</v>
      </c>
      <c r="I16" t="s">
        <v>72</v>
      </c>
      <c r="J16" t="s">
        <v>102</v>
      </c>
      <c r="K16">
        <v>20201030</v>
      </c>
      <c r="L16">
        <v>1810</v>
      </c>
      <c r="M16" t="b">
        <v>1</v>
      </c>
      <c r="N16" t="s">
        <v>103</v>
      </c>
      <c r="O16" t="b">
        <v>1</v>
      </c>
      <c r="P16" t="b">
        <v>1</v>
      </c>
      <c r="S16" t="s">
        <v>154</v>
      </c>
      <c r="U16">
        <v>1</v>
      </c>
      <c r="V16" t="s">
        <v>155</v>
      </c>
      <c r="X16" t="s">
        <v>155</v>
      </c>
      <c r="Y16" t="str">
        <f>IFERROR(VLOOKUP(X16,요약!$A$6:$B$22,2,FALSE),"")</f>
        <v/>
      </c>
      <c r="Z16" t="s">
        <v>155</v>
      </c>
      <c r="AA16" t="s">
        <v>81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M16">
        <v>0</v>
      </c>
    </row>
    <row r="17" spans="1:65" x14ac:dyDescent="0.3">
      <c r="A17" t="s">
        <v>95</v>
      </c>
      <c r="B17" t="s">
        <v>96</v>
      </c>
      <c r="C17" t="s">
        <v>156</v>
      </c>
      <c r="D17" t="s">
        <v>157</v>
      </c>
      <c r="E17" t="s">
        <v>68</v>
      </c>
      <c r="F17" t="s">
        <v>99</v>
      </c>
      <c r="G17" t="s">
        <v>100</v>
      </c>
      <c r="H17" t="s">
        <v>101</v>
      </c>
      <c r="I17" t="s">
        <v>72</v>
      </c>
      <c r="J17" t="s">
        <v>102</v>
      </c>
      <c r="K17">
        <v>20201026</v>
      </c>
      <c r="L17">
        <v>350</v>
      </c>
      <c r="M17" t="b">
        <v>1</v>
      </c>
      <c r="N17" t="s">
        <v>103</v>
      </c>
      <c r="O17" t="b">
        <v>1</v>
      </c>
      <c r="P17" t="b">
        <v>1</v>
      </c>
      <c r="S17" t="s">
        <v>158</v>
      </c>
      <c r="U17">
        <v>3</v>
      </c>
      <c r="V17" t="s">
        <v>138</v>
      </c>
      <c r="X17" t="s">
        <v>159</v>
      </c>
      <c r="Y17" t="str">
        <f>IFERROR(VLOOKUP(X17,요약!$A$6:$B$22,2,FALSE),"")</f>
        <v/>
      </c>
      <c r="Z17" t="s">
        <v>138</v>
      </c>
      <c r="AA17" t="s">
        <v>130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M17">
        <v>0</v>
      </c>
    </row>
    <row r="18" spans="1:65" x14ac:dyDescent="0.3">
      <c r="A18" t="s">
        <v>95</v>
      </c>
      <c r="B18" t="s">
        <v>96</v>
      </c>
      <c r="C18" t="s">
        <v>160</v>
      </c>
      <c r="D18" t="s">
        <v>161</v>
      </c>
      <c r="E18" t="s">
        <v>68</v>
      </c>
      <c r="F18" t="s">
        <v>99</v>
      </c>
      <c r="G18" t="s">
        <v>100</v>
      </c>
      <c r="H18" t="s">
        <v>101</v>
      </c>
      <c r="I18" t="s">
        <v>72</v>
      </c>
      <c r="J18" t="s">
        <v>102</v>
      </c>
      <c r="K18">
        <v>20201026</v>
      </c>
      <c r="L18">
        <v>0.8</v>
      </c>
      <c r="M18" t="b">
        <v>1</v>
      </c>
      <c r="N18" t="s">
        <v>103</v>
      </c>
      <c r="O18" t="b">
        <v>1</v>
      </c>
      <c r="P18" t="b">
        <v>1</v>
      </c>
      <c r="S18" t="s">
        <v>162</v>
      </c>
      <c r="U18">
        <v>4</v>
      </c>
      <c r="V18" t="s">
        <v>143</v>
      </c>
      <c r="X18" t="s">
        <v>144</v>
      </c>
      <c r="Y18" t="str">
        <f>IFERROR(VLOOKUP(X18,요약!$A$6:$B$22,2,FALSE),"")</f>
        <v/>
      </c>
      <c r="Z18" t="s">
        <v>143</v>
      </c>
      <c r="AA18" t="s">
        <v>130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M18">
        <v>0</v>
      </c>
    </row>
    <row r="19" spans="1:65" x14ac:dyDescent="0.3">
      <c r="A19" t="s">
        <v>95</v>
      </c>
      <c r="B19" t="s">
        <v>96</v>
      </c>
      <c r="C19" t="s">
        <v>163</v>
      </c>
      <c r="D19" t="s">
        <v>164</v>
      </c>
      <c r="E19" t="s">
        <v>68</v>
      </c>
      <c r="F19" t="s">
        <v>99</v>
      </c>
      <c r="G19" t="s">
        <v>100</v>
      </c>
      <c r="H19" t="s">
        <v>101</v>
      </c>
      <c r="I19" t="s">
        <v>72</v>
      </c>
      <c r="J19" t="s">
        <v>102</v>
      </c>
      <c r="K19">
        <v>20200730</v>
      </c>
      <c r="L19">
        <v>3800</v>
      </c>
      <c r="M19" t="b">
        <v>1</v>
      </c>
      <c r="N19" t="s">
        <v>103</v>
      </c>
      <c r="O19" t="b">
        <v>1</v>
      </c>
      <c r="P19" t="b">
        <v>1</v>
      </c>
      <c r="S19" t="s">
        <v>165</v>
      </c>
      <c r="U19">
        <v>1</v>
      </c>
      <c r="V19" t="s">
        <v>166</v>
      </c>
      <c r="X19" t="s">
        <v>166</v>
      </c>
      <c r="Y19" t="str">
        <f>IFERROR(VLOOKUP(X19,요약!$A$6:$B$22,2,FALSE),"")</f>
        <v/>
      </c>
      <c r="Z19" t="s">
        <v>166</v>
      </c>
      <c r="AA19" t="s">
        <v>81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M19">
        <v>0</v>
      </c>
    </row>
    <row r="20" spans="1:65" x14ac:dyDescent="0.3">
      <c r="A20" t="s">
        <v>95</v>
      </c>
      <c r="B20" t="s">
        <v>96</v>
      </c>
      <c r="C20" t="s">
        <v>167</v>
      </c>
      <c r="D20" t="s">
        <v>168</v>
      </c>
      <c r="E20" t="s">
        <v>68</v>
      </c>
      <c r="F20" t="s">
        <v>99</v>
      </c>
      <c r="G20" t="s">
        <v>100</v>
      </c>
      <c r="H20" t="s">
        <v>101</v>
      </c>
      <c r="I20" t="s">
        <v>72</v>
      </c>
      <c r="J20" t="s">
        <v>102</v>
      </c>
      <c r="K20">
        <v>20201030</v>
      </c>
      <c r="L20">
        <v>1040</v>
      </c>
      <c r="M20" t="b">
        <v>1</v>
      </c>
      <c r="N20" t="s">
        <v>103</v>
      </c>
      <c r="O20" t="b">
        <v>1</v>
      </c>
      <c r="P20" t="b">
        <v>1</v>
      </c>
      <c r="S20" t="s">
        <v>169</v>
      </c>
      <c r="U20">
        <v>1</v>
      </c>
      <c r="V20" t="s">
        <v>170</v>
      </c>
      <c r="X20" t="s">
        <v>170</v>
      </c>
      <c r="Y20" t="str">
        <f>IFERROR(VLOOKUP(X20,요약!$A$6:$B$22,2,FALSE),"")</f>
        <v/>
      </c>
      <c r="Z20" t="s">
        <v>170</v>
      </c>
      <c r="AA20" t="s">
        <v>81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M20">
        <v>0</v>
      </c>
    </row>
    <row r="21" spans="1:65" x14ac:dyDescent="0.3">
      <c r="A21" t="s">
        <v>95</v>
      </c>
      <c r="B21" t="s">
        <v>96</v>
      </c>
      <c r="C21" t="s">
        <v>171</v>
      </c>
      <c r="D21" t="s">
        <v>172</v>
      </c>
      <c r="E21" t="s">
        <v>68</v>
      </c>
      <c r="F21" t="s">
        <v>99</v>
      </c>
      <c r="G21" t="s">
        <v>100</v>
      </c>
      <c r="H21" t="s">
        <v>101</v>
      </c>
      <c r="I21" t="s">
        <v>72</v>
      </c>
      <c r="J21" t="s">
        <v>102</v>
      </c>
      <c r="K21">
        <v>20201026</v>
      </c>
      <c r="L21">
        <v>0.5</v>
      </c>
      <c r="M21" t="b">
        <v>1</v>
      </c>
      <c r="N21" t="s">
        <v>103</v>
      </c>
      <c r="O21" t="b">
        <v>1</v>
      </c>
      <c r="P21" t="b">
        <v>1</v>
      </c>
      <c r="S21" t="s">
        <v>173</v>
      </c>
      <c r="U21">
        <v>4</v>
      </c>
      <c r="V21" t="s">
        <v>143</v>
      </c>
      <c r="X21" t="s">
        <v>144</v>
      </c>
      <c r="Y21" t="str">
        <f>IFERROR(VLOOKUP(X21,요약!$A$6:$B$22,2,FALSE),"")</f>
        <v/>
      </c>
      <c r="Z21" t="s">
        <v>143</v>
      </c>
      <c r="AA21" t="s">
        <v>130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M21">
        <v>0</v>
      </c>
    </row>
    <row r="22" spans="1:65" x14ac:dyDescent="0.3">
      <c r="A22" t="s">
        <v>174</v>
      </c>
      <c r="B22" t="s">
        <v>175</v>
      </c>
      <c r="C22" t="s">
        <v>176</v>
      </c>
      <c r="D22" t="s">
        <v>177</v>
      </c>
      <c r="E22" t="s">
        <v>68</v>
      </c>
      <c r="F22" t="s">
        <v>178</v>
      </c>
      <c r="G22" t="s">
        <v>179</v>
      </c>
      <c r="H22" t="s">
        <v>180</v>
      </c>
      <c r="I22" t="s">
        <v>72</v>
      </c>
      <c r="J22" t="s">
        <v>181</v>
      </c>
      <c r="K22">
        <v>20201028</v>
      </c>
      <c r="L22">
        <v>82</v>
      </c>
      <c r="M22" t="b">
        <v>0</v>
      </c>
      <c r="N22" t="s">
        <v>182</v>
      </c>
      <c r="O22" t="b">
        <v>1</v>
      </c>
      <c r="P22" t="b">
        <v>1</v>
      </c>
      <c r="Q22" t="s">
        <v>104</v>
      </c>
      <c r="R22" t="s">
        <v>183</v>
      </c>
      <c r="S22" t="s">
        <v>177</v>
      </c>
      <c r="U22">
        <v>2</v>
      </c>
      <c r="V22" t="s">
        <v>184</v>
      </c>
      <c r="W22" t="s">
        <v>185</v>
      </c>
      <c r="X22" t="s">
        <v>186</v>
      </c>
      <c r="Y22" t="str">
        <f>IFERROR(VLOOKUP(X22,요약!$A$6:$B$22,2,FALSE),"")</f>
        <v/>
      </c>
      <c r="Z22" t="s">
        <v>186</v>
      </c>
      <c r="AA22" t="s">
        <v>187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M22">
        <v>0</v>
      </c>
    </row>
    <row r="23" spans="1:65" x14ac:dyDescent="0.3">
      <c r="A23" t="s">
        <v>188</v>
      </c>
      <c r="B23" t="s">
        <v>189</v>
      </c>
      <c r="C23" t="s">
        <v>190</v>
      </c>
      <c r="D23" t="s">
        <v>191</v>
      </c>
      <c r="E23" t="s">
        <v>68</v>
      </c>
      <c r="F23" t="s">
        <v>178</v>
      </c>
      <c r="G23" t="s">
        <v>192</v>
      </c>
      <c r="H23" t="s">
        <v>193</v>
      </c>
      <c r="I23" t="s">
        <v>72</v>
      </c>
      <c r="J23" t="s">
        <v>181</v>
      </c>
      <c r="K23">
        <v>20201021</v>
      </c>
      <c r="L23">
        <v>9</v>
      </c>
      <c r="M23" t="b">
        <v>0</v>
      </c>
      <c r="N23" t="s">
        <v>74</v>
      </c>
      <c r="O23" t="b">
        <v>1</v>
      </c>
      <c r="P23" t="b">
        <v>1</v>
      </c>
      <c r="Q23" t="s">
        <v>75</v>
      </c>
      <c r="R23" t="s">
        <v>194</v>
      </c>
      <c r="S23" t="s">
        <v>195</v>
      </c>
      <c r="U23">
        <v>4</v>
      </c>
      <c r="V23" t="s">
        <v>196</v>
      </c>
      <c r="W23" t="s">
        <v>197</v>
      </c>
      <c r="X23" t="s">
        <v>198</v>
      </c>
      <c r="Y23" t="str">
        <f>IFERROR(VLOOKUP(X23,요약!$A$6:$B$22,2,FALSE),"")</f>
        <v/>
      </c>
      <c r="Z23" t="s">
        <v>198</v>
      </c>
      <c r="AA23" t="s">
        <v>199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M23">
        <v>0</v>
      </c>
    </row>
    <row r="24" spans="1:65" x14ac:dyDescent="0.3">
      <c r="A24" t="s">
        <v>188</v>
      </c>
      <c r="B24" t="s">
        <v>189</v>
      </c>
      <c r="C24" t="s">
        <v>200</v>
      </c>
      <c r="D24" t="s">
        <v>201</v>
      </c>
      <c r="E24" t="s">
        <v>68</v>
      </c>
      <c r="F24" t="s">
        <v>178</v>
      </c>
      <c r="G24" t="s">
        <v>86</v>
      </c>
      <c r="H24" t="s">
        <v>87</v>
      </c>
      <c r="I24" t="s">
        <v>72</v>
      </c>
      <c r="J24" t="s">
        <v>181</v>
      </c>
      <c r="K24">
        <v>20201026</v>
      </c>
      <c r="L24">
        <v>5.25</v>
      </c>
      <c r="M24" t="b">
        <v>0</v>
      </c>
      <c r="N24" t="s">
        <v>74</v>
      </c>
      <c r="O24" t="b">
        <v>1</v>
      </c>
      <c r="P24" t="b">
        <v>1</v>
      </c>
      <c r="Q24" t="s">
        <v>75</v>
      </c>
      <c r="R24" t="s">
        <v>76</v>
      </c>
      <c r="S24" t="s">
        <v>202</v>
      </c>
      <c r="U24">
        <v>2</v>
      </c>
      <c r="V24" t="s">
        <v>78</v>
      </c>
      <c r="W24" t="s">
        <v>203</v>
      </c>
      <c r="X24" t="s">
        <v>204</v>
      </c>
      <c r="Y24" t="str">
        <f>IFERROR(VLOOKUP(X24,요약!$A$6:$B$22,2,FALSE),"")</f>
        <v/>
      </c>
      <c r="Z24" t="s">
        <v>204</v>
      </c>
      <c r="AA24" t="s">
        <v>81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M24">
        <v>0</v>
      </c>
    </row>
    <row r="25" spans="1:65" x14ac:dyDescent="0.3">
      <c r="A25" t="s">
        <v>188</v>
      </c>
      <c r="B25" t="s">
        <v>189</v>
      </c>
      <c r="C25" t="s">
        <v>205</v>
      </c>
      <c r="D25" t="s">
        <v>67</v>
      </c>
      <c r="E25" t="s">
        <v>68</v>
      </c>
      <c r="F25" t="s">
        <v>99</v>
      </c>
      <c r="G25" t="s">
        <v>206</v>
      </c>
      <c r="H25" t="s">
        <v>207</v>
      </c>
      <c r="I25" t="s">
        <v>72</v>
      </c>
      <c r="J25" t="s">
        <v>102</v>
      </c>
      <c r="K25">
        <v>20200623</v>
      </c>
      <c r="L25">
        <v>6.5</v>
      </c>
      <c r="M25" t="b">
        <v>0</v>
      </c>
      <c r="N25" t="s">
        <v>208</v>
      </c>
      <c r="O25" t="b">
        <v>1</v>
      </c>
      <c r="P25" t="b">
        <v>1</v>
      </c>
      <c r="Q25" t="s">
        <v>75</v>
      </c>
      <c r="R25" t="s">
        <v>76</v>
      </c>
      <c r="S25" t="s">
        <v>77</v>
      </c>
      <c r="U25">
        <v>2</v>
      </c>
      <c r="V25" t="s">
        <v>78</v>
      </c>
      <c r="W25" t="s">
        <v>79</v>
      </c>
      <c r="X25" t="s">
        <v>80</v>
      </c>
      <c r="Y25" t="str">
        <f>IFERROR(VLOOKUP(X25,요약!$A$6:$B$22,2,FALSE),"")</f>
        <v/>
      </c>
      <c r="Z25" t="s">
        <v>80</v>
      </c>
      <c r="AA25" t="s">
        <v>81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M25">
        <v>0</v>
      </c>
    </row>
    <row r="26" spans="1:65" x14ac:dyDescent="0.3">
      <c r="A26" t="s">
        <v>188</v>
      </c>
      <c r="B26" t="s">
        <v>189</v>
      </c>
      <c r="C26" t="s">
        <v>209</v>
      </c>
      <c r="D26" t="s">
        <v>67</v>
      </c>
      <c r="E26" t="s">
        <v>68</v>
      </c>
      <c r="F26" t="s">
        <v>99</v>
      </c>
      <c r="G26" t="s">
        <v>206</v>
      </c>
      <c r="H26" t="s">
        <v>207</v>
      </c>
      <c r="I26" t="s">
        <v>72</v>
      </c>
      <c r="J26" t="s">
        <v>102</v>
      </c>
      <c r="K26">
        <v>20201028</v>
      </c>
      <c r="L26">
        <v>6.5</v>
      </c>
      <c r="M26" t="b">
        <v>0</v>
      </c>
      <c r="N26" t="s">
        <v>74</v>
      </c>
      <c r="O26" t="b">
        <v>1</v>
      </c>
      <c r="P26" t="b">
        <v>1</v>
      </c>
      <c r="Q26" t="s">
        <v>75</v>
      </c>
      <c r="R26" t="s">
        <v>76</v>
      </c>
      <c r="S26" t="s">
        <v>77</v>
      </c>
      <c r="U26">
        <v>2</v>
      </c>
      <c r="V26" t="s">
        <v>78</v>
      </c>
      <c r="W26" t="s">
        <v>79</v>
      </c>
      <c r="X26" t="s">
        <v>80</v>
      </c>
      <c r="Y26" t="str">
        <f>IFERROR(VLOOKUP(X26,요약!$A$6:$B$22,2,FALSE),"")</f>
        <v/>
      </c>
      <c r="Z26" t="s">
        <v>80</v>
      </c>
      <c r="AA26" t="s">
        <v>81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M26">
        <v>0</v>
      </c>
    </row>
    <row r="27" spans="1:65" x14ac:dyDescent="0.3">
      <c r="A27" t="s">
        <v>188</v>
      </c>
      <c r="B27" t="s">
        <v>189</v>
      </c>
      <c r="C27" t="s">
        <v>210</v>
      </c>
      <c r="D27" t="s">
        <v>67</v>
      </c>
      <c r="E27" t="s">
        <v>68</v>
      </c>
      <c r="F27" t="s">
        <v>178</v>
      </c>
      <c r="G27" t="s">
        <v>86</v>
      </c>
      <c r="H27" t="s">
        <v>87</v>
      </c>
      <c r="I27" t="s">
        <v>72</v>
      </c>
      <c r="J27" t="s">
        <v>181</v>
      </c>
      <c r="K27">
        <v>20201030</v>
      </c>
      <c r="L27">
        <v>17.55</v>
      </c>
      <c r="M27" t="b">
        <v>0</v>
      </c>
      <c r="N27" t="s">
        <v>74</v>
      </c>
      <c r="O27" t="b">
        <v>1</v>
      </c>
      <c r="P27" t="b">
        <v>1</v>
      </c>
      <c r="Q27" t="s">
        <v>75</v>
      </c>
      <c r="R27" t="s">
        <v>76</v>
      </c>
      <c r="S27" t="s">
        <v>77</v>
      </c>
      <c r="U27">
        <v>2</v>
      </c>
      <c r="V27" t="s">
        <v>78</v>
      </c>
      <c r="W27" t="s">
        <v>79</v>
      </c>
      <c r="X27" t="s">
        <v>80</v>
      </c>
      <c r="Y27" t="str">
        <f>IFERROR(VLOOKUP(X27,요약!$A$6:$B$22,2,FALSE),"")</f>
        <v/>
      </c>
      <c r="Z27" t="s">
        <v>80</v>
      </c>
      <c r="AA27" t="s">
        <v>81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M27">
        <v>0</v>
      </c>
    </row>
    <row r="28" spans="1:65" x14ac:dyDescent="0.3">
      <c r="A28" t="s">
        <v>188</v>
      </c>
      <c r="B28" t="s">
        <v>189</v>
      </c>
      <c r="C28" t="s">
        <v>211</v>
      </c>
      <c r="D28" t="s">
        <v>212</v>
      </c>
      <c r="E28" t="s">
        <v>68</v>
      </c>
      <c r="F28" t="s">
        <v>178</v>
      </c>
      <c r="G28" t="s">
        <v>213</v>
      </c>
      <c r="H28" t="s">
        <v>214</v>
      </c>
      <c r="I28" t="s">
        <v>72</v>
      </c>
      <c r="J28" t="s">
        <v>181</v>
      </c>
      <c r="K28">
        <v>20201028</v>
      </c>
      <c r="L28">
        <v>21</v>
      </c>
      <c r="M28" t="b">
        <v>0</v>
      </c>
      <c r="N28" t="s">
        <v>74</v>
      </c>
      <c r="O28" t="b">
        <v>1</v>
      </c>
      <c r="P28" t="b">
        <v>1</v>
      </c>
      <c r="Q28" t="s">
        <v>75</v>
      </c>
      <c r="R28" t="s">
        <v>76</v>
      </c>
      <c r="S28" t="s">
        <v>212</v>
      </c>
      <c r="U28">
        <v>1</v>
      </c>
      <c r="V28" t="s">
        <v>78</v>
      </c>
      <c r="X28" t="s">
        <v>78</v>
      </c>
      <c r="Y28" t="str">
        <f>IFERROR(VLOOKUP(X28,요약!$A$6:$B$22,2,FALSE),"")</f>
        <v/>
      </c>
      <c r="Z28" t="s">
        <v>78</v>
      </c>
      <c r="AA28" t="s">
        <v>81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M28">
        <v>0</v>
      </c>
    </row>
    <row r="29" spans="1:65" x14ac:dyDescent="0.3">
      <c r="A29" t="s">
        <v>188</v>
      </c>
      <c r="B29" t="s">
        <v>189</v>
      </c>
      <c r="C29" t="s">
        <v>215</v>
      </c>
      <c r="D29" t="s">
        <v>67</v>
      </c>
      <c r="E29" t="s">
        <v>68</v>
      </c>
      <c r="F29" t="s">
        <v>178</v>
      </c>
      <c r="G29" t="s">
        <v>213</v>
      </c>
      <c r="H29" t="s">
        <v>214</v>
      </c>
      <c r="I29" t="s">
        <v>72</v>
      </c>
      <c r="J29" t="s">
        <v>181</v>
      </c>
      <c r="K29">
        <v>20201028</v>
      </c>
      <c r="L29">
        <v>21.3</v>
      </c>
      <c r="M29" t="b">
        <v>0</v>
      </c>
      <c r="N29" t="s">
        <v>74</v>
      </c>
      <c r="O29" t="b">
        <v>1</v>
      </c>
      <c r="P29" t="b">
        <v>1</v>
      </c>
      <c r="Q29" t="s">
        <v>75</v>
      </c>
      <c r="R29" t="s">
        <v>76</v>
      </c>
      <c r="S29" t="s">
        <v>77</v>
      </c>
      <c r="U29">
        <v>2</v>
      </c>
      <c r="V29" t="s">
        <v>78</v>
      </c>
      <c r="W29" t="s">
        <v>79</v>
      </c>
      <c r="X29" t="s">
        <v>80</v>
      </c>
      <c r="Y29" t="str">
        <f>IFERROR(VLOOKUP(X29,요약!$A$6:$B$22,2,FALSE),"")</f>
        <v/>
      </c>
      <c r="Z29" t="s">
        <v>80</v>
      </c>
      <c r="AA29" t="s">
        <v>81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M29">
        <v>0</v>
      </c>
    </row>
    <row r="30" spans="1:65" x14ac:dyDescent="0.3">
      <c r="A30" t="s">
        <v>188</v>
      </c>
      <c r="B30" t="s">
        <v>189</v>
      </c>
      <c r="C30" t="s">
        <v>216</v>
      </c>
      <c r="D30" t="s">
        <v>67</v>
      </c>
      <c r="E30" t="s">
        <v>68</v>
      </c>
      <c r="F30" t="s">
        <v>99</v>
      </c>
      <c r="G30" t="s">
        <v>217</v>
      </c>
      <c r="H30" t="s">
        <v>218</v>
      </c>
      <c r="I30" t="s">
        <v>72</v>
      </c>
      <c r="J30" t="s">
        <v>102</v>
      </c>
      <c r="K30">
        <v>20201014</v>
      </c>
      <c r="L30">
        <v>24.3</v>
      </c>
      <c r="M30" t="b">
        <v>0</v>
      </c>
      <c r="N30" t="s">
        <v>208</v>
      </c>
      <c r="O30" t="b">
        <v>1</v>
      </c>
      <c r="P30" t="b">
        <v>1</v>
      </c>
      <c r="Q30" t="s">
        <v>75</v>
      </c>
      <c r="R30" t="s">
        <v>76</v>
      </c>
      <c r="S30" t="s">
        <v>77</v>
      </c>
      <c r="U30">
        <v>2</v>
      </c>
      <c r="V30" t="s">
        <v>78</v>
      </c>
      <c r="W30" t="s">
        <v>79</v>
      </c>
      <c r="X30" t="s">
        <v>80</v>
      </c>
      <c r="Y30" t="str">
        <f>IFERROR(VLOOKUP(X30,요약!$A$6:$B$22,2,FALSE),"")</f>
        <v/>
      </c>
      <c r="Z30" t="s">
        <v>80</v>
      </c>
      <c r="AA30" t="s">
        <v>81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M30">
        <v>0</v>
      </c>
    </row>
    <row r="31" spans="1:65" x14ac:dyDescent="0.3">
      <c r="A31" t="s">
        <v>188</v>
      </c>
      <c r="B31" t="s">
        <v>189</v>
      </c>
      <c r="C31" t="s">
        <v>219</v>
      </c>
      <c r="D31" t="s">
        <v>67</v>
      </c>
      <c r="E31" t="s">
        <v>68</v>
      </c>
      <c r="F31" t="s">
        <v>99</v>
      </c>
      <c r="G31" t="s">
        <v>217</v>
      </c>
      <c r="H31" t="s">
        <v>218</v>
      </c>
      <c r="I31" t="s">
        <v>72</v>
      </c>
      <c r="J31" t="s">
        <v>102</v>
      </c>
      <c r="K31">
        <v>20201023</v>
      </c>
      <c r="L31">
        <v>15</v>
      </c>
      <c r="M31" t="b">
        <v>0</v>
      </c>
      <c r="N31" t="s">
        <v>208</v>
      </c>
      <c r="O31" t="b">
        <v>1</v>
      </c>
      <c r="P31" t="b">
        <v>1</v>
      </c>
      <c r="Q31" t="s">
        <v>75</v>
      </c>
      <c r="R31" t="s">
        <v>76</v>
      </c>
      <c r="S31" t="s">
        <v>77</v>
      </c>
      <c r="U31">
        <v>2</v>
      </c>
      <c r="V31" t="s">
        <v>78</v>
      </c>
      <c r="W31" t="s">
        <v>79</v>
      </c>
      <c r="X31" t="s">
        <v>80</v>
      </c>
      <c r="Y31" t="str">
        <f>IFERROR(VLOOKUP(X31,요약!$A$6:$B$22,2,FALSE),"")</f>
        <v/>
      </c>
      <c r="Z31" t="s">
        <v>80</v>
      </c>
      <c r="AA31" t="s">
        <v>81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1</v>
      </c>
      <c r="AH31">
        <v>15900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 t="s">
        <v>220</v>
      </c>
      <c r="BM31">
        <v>1</v>
      </c>
    </row>
    <row r="32" spans="1:65" x14ac:dyDescent="0.3">
      <c r="A32" t="s">
        <v>188</v>
      </c>
      <c r="B32" t="s">
        <v>189</v>
      </c>
      <c r="C32" t="s">
        <v>221</v>
      </c>
      <c r="D32" t="s">
        <v>67</v>
      </c>
      <c r="E32" t="s">
        <v>68</v>
      </c>
      <c r="F32" t="s">
        <v>99</v>
      </c>
      <c r="G32" t="s">
        <v>217</v>
      </c>
      <c r="H32" t="s">
        <v>218</v>
      </c>
      <c r="I32" t="s">
        <v>72</v>
      </c>
      <c r="J32" t="s">
        <v>102</v>
      </c>
      <c r="K32">
        <v>20201026</v>
      </c>
      <c r="L32">
        <v>27</v>
      </c>
      <c r="M32" t="b">
        <v>0</v>
      </c>
      <c r="N32" t="s">
        <v>74</v>
      </c>
      <c r="O32" t="b">
        <v>1</v>
      </c>
      <c r="P32" t="b">
        <v>1</v>
      </c>
      <c r="Q32" t="s">
        <v>75</v>
      </c>
      <c r="R32" t="s">
        <v>76</v>
      </c>
      <c r="S32" t="s">
        <v>77</v>
      </c>
      <c r="U32">
        <v>2</v>
      </c>
      <c r="V32" t="s">
        <v>78</v>
      </c>
      <c r="W32" t="s">
        <v>79</v>
      </c>
      <c r="X32" t="s">
        <v>80</v>
      </c>
      <c r="Y32" t="str">
        <f>IFERROR(VLOOKUP(X32,요약!$A$6:$B$22,2,FALSE),"")</f>
        <v/>
      </c>
      <c r="Z32" t="s">
        <v>80</v>
      </c>
      <c r="AA32" t="s">
        <v>81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M32">
        <v>0</v>
      </c>
    </row>
    <row r="33" spans="1:65" x14ac:dyDescent="0.3">
      <c r="A33" t="s">
        <v>188</v>
      </c>
      <c r="B33" t="s">
        <v>189</v>
      </c>
      <c r="C33" t="s">
        <v>222</v>
      </c>
      <c r="D33" t="s">
        <v>67</v>
      </c>
      <c r="E33" t="s">
        <v>68</v>
      </c>
      <c r="F33" t="s">
        <v>99</v>
      </c>
      <c r="G33" t="s">
        <v>217</v>
      </c>
      <c r="H33" t="s">
        <v>218</v>
      </c>
      <c r="I33" t="s">
        <v>72</v>
      </c>
      <c r="J33" t="s">
        <v>102</v>
      </c>
      <c r="K33">
        <v>20200918</v>
      </c>
      <c r="L33">
        <v>32.4</v>
      </c>
      <c r="M33" t="b">
        <v>0</v>
      </c>
      <c r="N33" t="s">
        <v>208</v>
      </c>
      <c r="O33" t="b">
        <v>1</v>
      </c>
      <c r="P33" t="b">
        <v>1</v>
      </c>
      <c r="Q33" t="s">
        <v>75</v>
      </c>
      <c r="R33" t="s">
        <v>76</v>
      </c>
      <c r="S33" t="s">
        <v>77</v>
      </c>
      <c r="U33">
        <v>2</v>
      </c>
      <c r="V33" t="s">
        <v>78</v>
      </c>
      <c r="W33" t="s">
        <v>79</v>
      </c>
      <c r="X33" t="s">
        <v>80</v>
      </c>
      <c r="Y33" t="str">
        <f>IFERROR(VLOOKUP(X33,요약!$A$6:$B$22,2,FALSE),"")</f>
        <v/>
      </c>
      <c r="Z33" t="s">
        <v>80</v>
      </c>
      <c r="AA33" t="s">
        <v>81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M33">
        <v>0</v>
      </c>
    </row>
    <row r="34" spans="1:65" x14ac:dyDescent="0.3">
      <c r="A34" t="s">
        <v>188</v>
      </c>
      <c r="B34" t="s">
        <v>189</v>
      </c>
      <c r="C34" t="s">
        <v>223</v>
      </c>
      <c r="D34" t="s">
        <v>67</v>
      </c>
      <c r="E34" t="s">
        <v>68</v>
      </c>
      <c r="F34" t="s">
        <v>178</v>
      </c>
      <c r="G34" t="s">
        <v>213</v>
      </c>
      <c r="H34" t="s">
        <v>214</v>
      </c>
      <c r="I34" t="s">
        <v>72</v>
      </c>
      <c r="J34" t="s">
        <v>181</v>
      </c>
      <c r="K34">
        <v>20201023</v>
      </c>
      <c r="L34">
        <v>27.6</v>
      </c>
      <c r="M34" t="b">
        <v>0</v>
      </c>
      <c r="N34" t="s">
        <v>74</v>
      </c>
      <c r="O34" t="b">
        <v>1</v>
      </c>
      <c r="P34" t="b">
        <v>1</v>
      </c>
      <c r="Q34" t="s">
        <v>75</v>
      </c>
      <c r="R34" t="s">
        <v>76</v>
      </c>
      <c r="S34" t="s">
        <v>77</v>
      </c>
      <c r="U34">
        <v>2</v>
      </c>
      <c r="V34" t="s">
        <v>78</v>
      </c>
      <c r="W34" t="s">
        <v>79</v>
      </c>
      <c r="X34" t="s">
        <v>80</v>
      </c>
      <c r="Y34" t="str">
        <f>IFERROR(VLOOKUP(X34,요약!$A$6:$B$22,2,FALSE),"")</f>
        <v/>
      </c>
      <c r="Z34" t="s">
        <v>80</v>
      </c>
      <c r="AA34" t="s">
        <v>81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M34">
        <v>0</v>
      </c>
    </row>
    <row r="35" spans="1:65" x14ac:dyDescent="0.3">
      <c r="A35" t="s">
        <v>188</v>
      </c>
      <c r="B35" t="s">
        <v>189</v>
      </c>
      <c r="C35" t="s">
        <v>224</v>
      </c>
      <c r="D35" t="s">
        <v>67</v>
      </c>
      <c r="E35" t="s">
        <v>68</v>
      </c>
      <c r="F35" t="s">
        <v>178</v>
      </c>
      <c r="G35" t="s">
        <v>213</v>
      </c>
      <c r="H35" t="s">
        <v>214</v>
      </c>
      <c r="I35" t="s">
        <v>72</v>
      </c>
      <c r="J35" t="s">
        <v>181</v>
      </c>
      <c r="K35">
        <v>20201023</v>
      </c>
      <c r="L35">
        <v>40.5</v>
      </c>
      <c r="M35" t="b">
        <v>0</v>
      </c>
      <c r="N35" t="s">
        <v>74</v>
      </c>
      <c r="O35" t="b">
        <v>1</v>
      </c>
      <c r="P35" t="b">
        <v>1</v>
      </c>
      <c r="Q35" t="s">
        <v>75</v>
      </c>
      <c r="R35" t="s">
        <v>76</v>
      </c>
      <c r="S35" t="s">
        <v>77</v>
      </c>
      <c r="U35">
        <v>2</v>
      </c>
      <c r="V35" t="s">
        <v>78</v>
      </c>
      <c r="W35" t="s">
        <v>79</v>
      </c>
      <c r="X35" t="s">
        <v>80</v>
      </c>
      <c r="Y35" t="str">
        <f>IFERROR(VLOOKUP(X35,요약!$A$6:$B$22,2,FALSE),"")</f>
        <v/>
      </c>
      <c r="Z35" t="s">
        <v>80</v>
      </c>
      <c r="AA35" t="s">
        <v>81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M35">
        <v>0</v>
      </c>
    </row>
    <row r="36" spans="1:65" x14ac:dyDescent="0.3">
      <c r="A36" t="s">
        <v>188</v>
      </c>
      <c r="B36" t="s">
        <v>189</v>
      </c>
      <c r="C36" t="s">
        <v>225</v>
      </c>
      <c r="D36" t="s">
        <v>67</v>
      </c>
      <c r="E36" t="s">
        <v>68</v>
      </c>
      <c r="F36" t="s">
        <v>178</v>
      </c>
      <c r="G36" t="s">
        <v>86</v>
      </c>
      <c r="H36" t="s">
        <v>87</v>
      </c>
      <c r="I36" t="s">
        <v>72</v>
      </c>
      <c r="J36" t="s">
        <v>181</v>
      </c>
      <c r="K36">
        <v>20201029</v>
      </c>
      <c r="L36">
        <v>20</v>
      </c>
      <c r="M36" t="b">
        <v>0</v>
      </c>
      <c r="N36" t="s">
        <v>74</v>
      </c>
      <c r="O36" t="b">
        <v>1</v>
      </c>
      <c r="P36" t="b">
        <v>1</v>
      </c>
      <c r="Q36" t="s">
        <v>75</v>
      </c>
      <c r="R36" t="s">
        <v>76</v>
      </c>
      <c r="S36" t="s">
        <v>77</v>
      </c>
      <c r="U36">
        <v>2</v>
      </c>
      <c r="V36" t="s">
        <v>78</v>
      </c>
      <c r="W36" t="s">
        <v>79</v>
      </c>
      <c r="X36" t="s">
        <v>80</v>
      </c>
      <c r="Y36" t="str">
        <f>IFERROR(VLOOKUP(X36,요약!$A$6:$B$22,2,FALSE),"")</f>
        <v/>
      </c>
      <c r="Z36" t="s">
        <v>80</v>
      </c>
      <c r="AA36" t="s">
        <v>81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M36">
        <v>0</v>
      </c>
    </row>
    <row r="37" spans="1:65" x14ac:dyDescent="0.3">
      <c r="A37" t="s">
        <v>188</v>
      </c>
      <c r="B37" t="s">
        <v>189</v>
      </c>
      <c r="C37" t="s">
        <v>226</v>
      </c>
      <c r="D37" t="s">
        <v>227</v>
      </c>
      <c r="E37" t="s">
        <v>68</v>
      </c>
      <c r="F37" t="s">
        <v>99</v>
      </c>
      <c r="G37" t="s">
        <v>206</v>
      </c>
      <c r="H37" t="s">
        <v>207</v>
      </c>
      <c r="I37" t="s">
        <v>72</v>
      </c>
      <c r="J37" t="s">
        <v>102</v>
      </c>
      <c r="K37">
        <v>20201027</v>
      </c>
      <c r="L37">
        <v>4</v>
      </c>
      <c r="M37" t="b">
        <v>0</v>
      </c>
      <c r="N37" t="s">
        <v>74</v>
      </c>
      <c r="O37" t="b">
        <v>1</v>
      </c>
      <c r="P37" t="b">
        <v>1</v>
      </c>
      <c r="Q37" t="s">
        <v>75</v>
      </c>
      <c r="R37" t="s">
        <v>76</v>
      </c>
      <c r="S37" t="s">
        <v>228</v>
      </c>
      <c r="U37">
        <v>2</v>
      </c>
      <c r="V37" t="s">
        <v>229</v>
      </c>
      <c r="W37" t="s">
        <v>230</v>
      </c>
      <c r="X37" t="s">
        <v>231</v>
      </c>
      <c r="Y37" t="str">
        <f>IFERROR(VLOOKUP(X37,요약!$A$6:$B$22,2,FALSE),"")</f>
        <v/>
      </c>
      <c r="Z37" t="s">
        <v>231</v>
      </c>
      <c r="AA37" t="s">
        <v>81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M37">
        <v>0</v>
      </c>
    </row>
    <row r="38" spans="1:65" x14ac:dyDescent="0.3">
      <c r="A38" t="s">
        <v>188</v>
      </c>
      <c r="B38" t="s">
        <v>189</v>
      </c>
      <c r="C38" t="s">
        <v>232</v>
      </c>
      <c r="D38" t="s">
        <v>227</v>
      </c>
      <c r="E38" t="s">
        <v>68</v>
      </c>
      <c r="F38" t="s">
        <v>99</v>
      </c>
      <c r="G38" t="s">
        <v>206</v>
      </c>
      <c r="H38" t="s">
        <v>207</v>
      </c>
      <c r="I38" t="s">
        <v>72</v>
      </c>
      <c r="J38" t="s">
        <v>102</v>
      </c>
      <c r="K38">
        <v>20201023</v>
      </c>
      <c r="L38">
        <v>11.5</v>
      </c>
      <c r="M38" t="b">
        <v>0</v>
      </c>
      <c r="N38" t="s">
        <v>74</v>
      </c>
      <c r="O38" t="b">
        <v>1</v>
      </c>
      <c r="P38" t="b">
        <v>1</v>
      </c>
      <c r="Q38" t="s">
        <v>75</v>
      </c>
      <c r="R38" t="s">
        <v>76</v>
      </c>
      <c r="S38" t="s">
        <v>228</v>
      </c>
      <c r="U38">
        <v>2</v>
      </c>
      <c r="V38" t="s">
        <v>229</v>
      </c>
      <c r="W38" t="s">
        <v>230</v>
      </c>
      <c r="X38" t="s">
        <v>231</v>
      </c>
      <c r="Y38" t="str">
        <f>IFERROR(VLOOKUP(X38,요약!$A$6:$B$22,2,FALSE),"")</f>
        <v/>
      </c>
      <c r="Z38" t="s">
        <v>231</v>
      </c>
      <c r="AA38" t="s">
        <v>81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 t="s">
        <v>220</v>
      </c>
      <c r="BM38">
        <v>1</v>
      </c>
    </row>
    <row r="39" spans="1:65" x14ac:dyDescent="0.3">
      <c r="A39" t="s">
        <v>188</v>
      </c>
      <c r="B39" t="s">
        <v>189</v>
      </c>
      <c r="C39" t="s">
        <v>233</v>
      </c>
      <c r="D39" t="s">
        <v>234</v>
      </c>
      <c r="E39" t="s">
        <v>68</v>
      </c>
      <c r="F39" t="s">
        <v>178</v>
      </c>
      <c r="G39" t="s">
        <v>86</v>
      </c>
      <c r="H39" t="s">
        <v>87</v>
      </c>
      <c r="I39" t="s">
        <v>72</v>
      </c>
      <c r="J39" t="s">
        <v>181</v>
      </c>
      <c r="K39">
        <v>20201030</v>
      </c>
      <c r="L39">
        <v>7.1</v>
      </c>
      <c r="M39" t="b">
        <v>0</v>
      </c>
      <c r="N39" t="s">
        <v>74</v>
      </c>
      <c r="O39" t="b">
        <v>1</v>
      </c>
      <c r="P39" t="b">
        <v>1</v>
      </c>
      <c r="Q39" t="s">
        <v>75</v>
      </c>
      <c r="R39" t="s">
        <v>76</v>
      </c>
      <c r="S39" t="s">
        <v>235</v>
      </c>
      <c r="U39">
        <v>1</v>
      </c>
      <c r="V39" t="s">
        <v>78</v>
      </c>
      <c r="X39" t="s">
        <v>78</v>
      </c>
      <c r="Y39" t="str">
        <f>IFERROR(VLOOKUP(X39,요약!$A$6:$B$22,2,FALSE),"")</f>
        <v/>
      </c>
      <c r="Z39" t="s">
        <v>78</v>
      </c>
      <c r="AA39" t="s">
        <v>187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M39">
        <v>0</v>
      </c>
    </row>
    <row r="40" spans="1:65" x14ac:dyDescent="0.3">
      <c r="A40" t="s">
        <v>188</v>
      </c>
      <c r="B40" t="s">
        <v>189</v>
      </c>
      <c r="C40" t="s">
        <v>236</v>
      </c>
      <c r="D40" t="s">
        <v>237</v>
      </c>
      <c r="E40" t="s">
        <v>68</v>
      </c>
      <c r="F40" t="s">
        <v>178</v>
      </c>
      <c r="G40" t="s">
        <v>192</v>
      </c>
      <c r="H40" t="s">
        <v>193</v>
      </c>
      <c r="I40" t="s">
        <v>72</v>
      </c>
      <c r="J40" t="s">
        <v>181</v>
      </c>
      <c r="K40">
        <v>20201023</v>
      </c>
      <c r="L40">
        <v>5</v>
      </c>
      <c r="M40" t="b">
        <v>0</v>
      </c>
      <c r="N40" t="s">
        <v>74</v>
      </c>
      <c r="O40" t="b">
        <v>1</v>
      </c>
      <c r="P40" t="b">
        <v>1</v>
      </c>
      <c r="Q40" t="s">
        <v>75</v>
      </c>
      <c r="R40" t="s">
        <v>238</v>
      </c>
      <c r="S40" t="s">
        <v>239</v>
      </c>
      <c r="U40">
        <v>2</v>
      </c>
      <c r="V40" t="s">
        <v>240</v>
      </c>
      <c r="W40" t="s">
        <v>241</v>
      </c>
      <c r="X40" t="s">
        <v>242</v>
      </c>
      <c r="Y40" t="str">
        <f>IFERROR(VLOOKUP(X40,요약!$A$6:$B$22,2,FALSE),"")</f>
        <v/>
      </c>
      <c r="Z40" t="s">
        <v>242</v>
      </c>
      <c r="AA40" t="s">
        <v>81</v>
      </c>
      <c r="AB40">
        <v>1</v>
      </c>
      <c r="AC40">
        <v>0</v>
      </c>
      <c r="AD40">
        <v>0</v>
      </c>
      <c r="AE40">
        <v>0</v>
      </c>
      <c r="AF40">
        <v>1</v>
      </c>
      <c r="AG40">
        <v>2</v>
      </c>
      <c r="AH40">
        <v>4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 t="s">
        <v>243</v>
      </c>
      <c r="BM40">
        <v>2</v>
      </c>
    </row>
    <row r="41" spans="1:65" x14ac:dyDescent="0.3">
      <c r="A41" t="s">
        <v>188</v>
      </c>
      <c r="B41" t="s">
        <v>189</v>
      </c>
      <c r="C41" t="s">
        <v>244</v>
      </c>
      <c r="D41" t="s">
        <v>245</v>
      </c>
      <c r="E41" t="s">
        <v>68</v>
      </c>
      <c r="F41" t="s">
        <v>99</v>
      </c>
      <c r="G41" t="s">
        <v>246</v>
      </c>
      <c r="H41" t="s">
        <v>247</v>
      </c>
      <c r="I41" t="s">
        <v>72</v>
      </c>
      <c r="J41" t="s">
        <v>102</v>
      </c>
      <c r="K41">
        <v>20201026</v>
      </c>
      <c r="L41">
        <v>3.15</v>
      </c>
      <c r="M41" t="b">
        <v>0</v>
      </c>
      <c r="N41" t="s">
        <v>208</v>
      </c>
      <c r="O41" t="b">
        <v>1</v>
      </c>
      <c r="P41" t="b">
        <v>1</v>
      </c>
      <c r="Q41" t="s">
        <v>75</v>
      </c>
      <c r="R41" t="s">
        <v>248</v>
      </c>
      <c r="S41" t="s">
        <v>249</v>
      </c>
      <c r="U41">
        <v>1</v>
      </c>
      <c r="V41" t="s">
        <v>250</v>
      </c>
      <c r="X41" t="s">
        <v>250</v>
      </c>
      <c r="Y41" t="str">
        <f>IFERROR(VLOOKUP(X41,요약!$A$6:$B$22,2,FALSE),"")</f>
        <v/>
      </c>
      <c r="Z41" t="s">
        <v>250</v>
      </c>
      <c r="AA41" t="s">
        <v>187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M41">
        <v>0</v>
      </c>
    </row>
    <row r="42" spans="1:65" x14ac:dyDescent="0.3">
      <c r="A42" t="s">
        <v>188</v>
      </c>
      <c r="B42" t="s">
        <v>189</v>
      </c>
      <c r="C42" t="s">
        <v>251</v>
      </c>
      <c r="D42" t="s">
        <v>252</v>
      </c>
      <c r="E42" t="s">
        <v>68</v>
      </c>
      <c r="F42" t="s">
        <v>99</v>
      </c>
      <c r="G42" t="s">
        <v>253</v>
      </c>
      <c r="H42" t="s">
        <v>254</v>
      </c>
      <c r="I42" t="s">
        <v>72</v>
      </c>
      <c r="J42" t="s">
        <v>102</v>
      </c>
      <c r="K42">
        <v>20201026</v>
      </c>
      <c r="L42">
        <v>43</v>
      </c>
      <c r="M42" t="b">
        <v>0</v>
      </c>
      <c r="N42" t="s">
        <v>255</v>
      </c>
      <c r="O42" t="b">
        <v>1</v>
      </c>
      <c r="P42" t="b">
        <v>1</v>
      </c>
      <c r="Q42" t="s">
        <v>75</v>
      </c>
      <c r="R42" t="s">
        <v>256</v>
      </c>
      <c r="S42" t="s">
        <v>257</v>
      </c>
      <c r="U42">
        <v>3</v>
      </c>
      <c r="V42" t="s">
        <v>250</v>
      </c>
      <c r="W42" t="s">
        <v>258</v>
      </c>
      <c r="X42" t="s">
        <v>259</v>
      </c>
      <c r="Y42" t="str">
        <f>IFERROR(VLOOKUP(X42,요약!$A$6:$B$22,2,FALSE),"")</f>
        <v/>
      </c>
      <c r="Z42" t="s">
        <v>259</v>
      </c>
      <c r="AA42" t="s">
        <v>81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M42">
        <v>0</v>
      </c>
    </row>
    <row r="43" spans="1:65" x14ac:dyDescent="0.3">
      <c r="A43" t="s">
        <v>188</v>
      </c>
      <c r="B43" t="s">
        <v>189</v>
      </c>
      <c r="C43" t="s">
        <v>260</v>
      </c>
      <c r="D43" t="s">
        <v>261</v>
      </c>
      <c r="E43" t="s">
        <v>68</v>
      </c>
      <c r="F43" t="s">
        <v>178</v>
      </c>
      <c r="G43" t="s">
        <v>86</v>
      </c>
      <c r="H43" t="s">
        <v>87</v>
      </c>
      <c r="I43" t="s">
        <v>72</v>
      </c>
      <c r="J43" t="s">
        <v>181</v>
      </c>
      <c r="K43">
        <v>20201030</v>
      </c>
      <c r="L43">
        <v>57.5</v>
      </c>
      <c r="M43" t="b">
        <v>0</v>
      </c>
      <c r="N43" t="s">
        <v>74</v>
      </c>
      <c r="O43" t="b">
        <v>1</v>
      </c>
      <c r="P43" t="b">
        <v>1</v>
      </c>
      <c r="Q43" t="s">
        <v>104</v>
      </c>
      <c r="R43" t="s">
        <v>262</v>
      </c>
      <c r="S43" t="s">
        <v>263</v>
      </c>
      <c r="U43">
        <v>3</v>
      </c>
      <c r="V43" t="s">
        <v>78</v>
      </c>
      <c r="W43" t="s">
        <v>264</v>
      </c>
      <c r="X43" t="s">
        <v>265</v>
      </c>
      <c r="Y43" t="str">
        <f>IFERROR(VLOOKUP(X43,요약!$A$6:$B$22,2,FALSE),"")</f>
        <v/>
      </c>
      <c r="Z43" t="s">
        <v>265</v>
      </c>
      <c r="AA43" t="s">
        <v>81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M43">
        <v>0</v>
      </c>
    </row>
    <row r="44" spans="1:65" x14ac:dyDescent="0.3">
      <c r="A44" t="s">
        <v>188</v>
      </c>
      <c r="B44" t="s">
        <v>189</v>
      </c>
      <c r="C44" t="s">
        <v>266</v>
      </c>
      <c r="D44" t="s">
        <v>267</v>
      </c>
      <c r="E44" t="s">
        <v>68</v>
      </c>
      <c r="F44" t="s">
        <v>99</v>
      </c>
      <c r="G44" t="s">
        <v>268</v>
      </c>
      <c r="H44" t="s">
        <v>269</v>
      </c>
      <c r="I44" t="s">
        <v>72</v>
      </c>
      <c r="J44" t="s">
        <v>102</v>
      </c>
      <c r="K44">
        <v>20201020</v>
      </c>
      <c r="L44">
        <v>10</v>
      </c>
      <c r="M44" t="b">
        <v>0</v>
      </c>
      <c r="N44" t="s">
        <v>208</v>
      </c>
      <c r="O44" t="b">
        <v>1</v>
      </c>
      <c r="P44" t="b">
        <v>1</v>
      </c>
      <c r="Q44" t="s">
        <v>104</v>
      </c>
      <c r="R44" t="s">
        <v>262</v>
      </c>
      <c r="S44" t="s">
        <v>270</v>
      </c>
      <c r="U44">
        <v>2</v>
      </c>
      <c r="V44" t="s">
        <v>271</v>
      </c>
      <c r="W44" t="s">
        <v>272</v>
      </c>
      <c r="X44" t="s">
        <v>273</v>
      </c>
      <c r="Y44" t="str">
        <f>IFERROR(VLOOKUP(X44,요약!$A$6:$B$22,2,FALSE),"")</f>
        <v/>
      </c>
      <c r="Z44" t="s">
        <v>273</v>
      </c>
      <c r="AA44" t="s">
        <v>81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M44">
        <v>0</v>
      </c>
    </row>
    <row r="45" spans="1:65" x14ac:dyDescent="0.3">
      <c r="A45" t="s">
        <v>188</v>
      </c>
      <c r="B45" t="s">
        <v>189</v>
      </c>
      <c r="C45" t="s">
        <v>274</v>
      </c>
      <c r="D45" t="s">
        <v>275</v>
      </c>
      <c r="E45" t="s">
        <v>68</v>
      </c>
      <c r="F45" t="s">
        <v>99</v>
      </c>
      <c r="G45" t="s">
        <v>276</v>
      </c>
      <c r="H45" t="s">
        <v>277</v>
      </c>
      <c r="I45" t="s">
        <v>72</v>
      </c>
      <c r="J45" t="s">
        <v>102</v>
      </c>
      <c r="K45">
        <v>20201028</v>
      </c>
      <c r="L45">
        <v>16</v>
      </c>
      <c r="M45" t="b">
        <v>0</v>
      </c>
      <c r="N45" t="s">
        <v>208</v>
      </c>
      <c r="O45" t="b">
        <v>1</v>
      </c>
      <c r="P45" t="b">
        <v>1</v>
      </c>
      <c r="Q45" t="s">
        <v>104</v>
      </c>
      <c r="R45" t="s">
        <v>262</v>
      </c>
      <c r="S45" t="s">
        <v>278</v>
      </c>
      <c r="U45">
        <v>3</v>
      </c>
      <c r="V45" t="s">
        <v>279</v>
      </c>
      <c r="W45" t="s">
        <v>280</v>
      </c>
      <c r="X45" t="s">
        <v>281</v>
      </c>
      <c r="Y45" t="str">
        <f>IFERROR(VLOOKUP(X45,요약!$A$6:$B$22,2,FALSE),"")</f>
        <v/>
      </c>
      <c r="Z45" t="s">
        <v>281</v>
      </c>
      <c r="AA45" t="s">
        <v>81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M45">
        <v>0</v>
      </c>
    </row>
    <row r="46" spans="1:65" x14ac:dyDescent="0.3">
      <c r="A46" t="s">
        <v>188</v>
      </c>
      <c r="B46" t="s">
        <v>189</v>
      </c>
      <c r="C46" t="s">
        <v>282</v>
      </c>
      <c r="D46" t="s">
        <v>283</v>
      </c>
      <c r="E46" t="s">
        <v>68</v>
      </c>
      <c r="F46" t="s">
        <v>99</v>
      </c>
      <c r="G46" t="s">
        <v>284</v>
      </c>
      <c r="H46" t="s">
        <v>285</v>
      </c>
      <c r="I46" t="s">
        <v>72</v>
      </c>
      <c r="J46" t="s">
        <v>102</v>
      </c>
      <c r="K46">
        <v>20200928</v>
      </c>
      <c r="L46">
        <v>18.600000000000001</v>
      </c>
      <c r="M46" t="b">
        <v>1</v>
      </c>
      <c r="N46" t="s">
        <v>103</v>
      </c>
      <c r="O46" t="b">
        <v>1</v>
      </c>
      <c r="P46" t="b">
        <v>1</v>
      </c>
      <c r="Q46" t="s">
        <v>104</v>
      </c>
      <c r="R46" t="s">
        <v>262</v>
      </c>
      <c r="S46" t="s">
        <v>286</v>
      </c>
      <c r="U46">
        <v>3</v>
      </c>
      <c r="V46" t="s">
        <v>287</v>
      </c>
      <c r="W46" t="s">
        <v>288</v>
      </c>
      <c r="X46" t="s">
        <v>289</v>
      </c>
      <c r="Y46" t="str">
        <f>IFERROR(VLOOKUP(X46,요약!$A$6:$B$22,2,FALSE),"")</f>
        <v/>
      </c>
      <c r="Z46" t="s">
        <v>289</v>
      </c>
      <c r="AA46" t="s">
        <v>81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M46">
        <v>0</v>
      </c>
    </row>
    <row r="47" spans="1:65" x14ac:dyDescent="0.3">
      <c r="A47" t="s">
        <v>188</v>
      </c>
      <c r="B47" t="s">
        <v>189</v>
      </c>
      <c r="C47" t="s">
        <v>290</v>
      </c>
      <c r="D47" t="s">
        <v>291</v>
      </c>
      <c r="E47" t="s">
        <v>68</v>
      </c>
      <c r="F47" t="s">
        <v>99</v>
      </c>
      <c r="G47" t="s">
        <v>284</v>
      </c>
      <c r="H47" t="s">
        <v>285</v>
      </c>
      <c r="I47" t="s">
        <v>72</v>
      </c>
      <c r="J47" t="s">
        <v>102</v>
      </c>
      <c r="K47">
        <v>20201026</v>
      </c>
      <c r="L47">
        <v>18.5</v>
      </c>
      <c r="M47" t="b">
        <v>1</v>
      </c>
      <c r="N47" t="s">
        <v>103</v>
      </c>
      <c r="O47" t="b">
        <v>1</v>
      </c>
      <c r="P47" t="b">
        <v>1</v>
      </c>
      <c r="Q47" t="s">
        <v>104</v>
      </c>
      <c r="R47" t="s">
        <v>262</v>
      </c>
      <c r="S47" t="s">
        <v>292</v>
      </c>
      <c r="U47">
        <v>3</v>
      </c>
      <c r="V47" t="s">
        <v>287</v>
      </c>
      <c r="W47" t="s">
        <v>288</v>
      </c>
      <c r="X47" t="s">
        <v>289</v>
      </c>
      <c r="Y47" t="str">
        <f>IFERROR(VLOOKUP(X47,요약!$A$6:$B$22,2,FALSE),"")</f>
        <v/>
      </c>
      <c r="Z47" t="s">
        <v>289</v>
      </c>
      <c r="AA47" t="s">
        <v>81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M47">
        <v>0</v>
      </c>
    </row>
    <row r="48" spans="1:65" x14ac:dyDescent="0.3">
      <c r="A48" t="s">
        <v>188</v>
      </c>
      <c r="B48" t="s">
        <v>189</v>
      </c>
      <c r="C48" t="s">
        <v>293</v>
      </c>
      <c r="D48" t="s">
        <v>294</v>
      </c>
      <c r="E48" t="s">
        <v>68</v>
      </c>
      <c r="F48" t="s">
        <v>99</v>
      </c>
      <c r="G48" t="s">
        <v>284</v>
      </c>
      <c r="H48" t="s">
        <v>285</v>
      </c>
      <c r="I48" t="s">
        <v>72</v>
      </c>
      <c r="J48" t="s">
        <v>102</v>
      </c>
      <c r="K48">
        <v>20201026</v>
      </c>
      <c r="L48">
        <v>18.600000000000001</v>
      </c>
      <c r="M48" t="b">
        <v>1</v>
      </c>
      <c r="N48" t="s">
        <v>103</v>
      </c>
      <c r="O48" t="b">
        <v>1</v>
      </c>
      <c r="P48" t="b">
        <v>1</v>
      </c>
      <c r="Q48" t="s">
        <v>104</v>
      </c>
      <c r="R48" t="s">
        <v>262</v>
      </c>
      <c r="S48" t="s">
        <v>286</v>
      </c>
      <c r="U48">
        <v>3</v>
      </c>
      <c r="V48" t="s">
        <v>287</v>
      </c>
      <c r="W48" t="s">
        <v>288</v>
      </c>
      <c r="X48" t="s">
        <v>289</v>
      </c>
      <c r="Y48" t="str">
        <f>IFERROR(VLOOKUP(X48,요약!$A$6:$B$22,2,FALSE),"")</f>
        <v/>
      </c>
      <c r="Z48" t="s">
        <v>289</v>
      </c>
      <c r="AA48" t="s">
        <v>81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M48">
        <v>0</v>
      </c>
    </row>
    <row r="49" spans="1:65" x14ac:dyDescent="0.3">
      <c r="A49" t="s">
        <v>188</v>
      </c>
      <c r="B49" t="s">
        <v>189</v>
      </c>
      <c r="C49" t="s">
        <v>295</v>
      </c>
      <c r="D49" t="s">
        <v>296</v>
      </c>
      <c r="E49" t="s">
        <v>68</v>
      </c>
      <c r="F49" t="s">
        <v>99</v>
      </c>
      <c r="G49" t="s">
        <v>284</v>
      </c>
      <c r="H49" t="s">
        <v>285</v>
      </c>
      <c r="I49" t="s">
        <v>72</v>
      </c>
      <c r="J49" t="s">
        <v>102</v>
      </c>
      <c r="K49">
        <v>20201026</v>
      </c>
      <c r="L49">
        <v>18.600000000000001</v>
      </c>
      <c r="M49" t="b">
        <v>1</v>
      </c>
      <c r="N49" t="s">
        <v>103</v>
      </c>
      <c r="O49" t="b">
        <v>1</v>
      </c>
      <c r="P49" t="b">
        <v>1</v>
      </c>
      <c r="Q49" t="s">
        <v>104</v>
      </c>
      <c r="R49" t="s">
        <v>262</v>
      </c>
      <c r="S49" t="s">
        <v>286</v>
      </c>
      <c r="U49">
        <v>3</v>
      </c>
      <c r="V49" t="s">
        <v>287</v>
      </c>
      <c r="W49" t="s">
        <v>288</v>
      </c>
      <c r="X49" t="s">
        <v>289</v>
      </c>
      <c r="Y49" t="str">
        <f>IFERROR(VLOOKUP(X49,요약!$A$6:$B$22,2,FALSE),"")</f>
        <v/>
      </c>
      <c r="Z49" t="s">
        <v>289</v>
      </c>
      <c r="AA49" t="s">
        <v>81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M49">
        <v>0</v>
      </c>
    </row>
    <row r="50" spans="1:65" x14ac:dyDescent="0.3">
      <c r="A50" t="s">
        <v>188</v>
      </c>
      <c r="B50" t="s">
        <v>189</v>
      </c>
      <c r="C50" t="s">
        <v>297</v>
      </c>
      <c r="D50" t="s">
        <v>298</v>
      </c>
      <c r="E50" t="s">
        <v>68</v>
      </c>
      <c r="F50" t="s">
        <v>99</v>
      </c>
      <c r="G50" t="s">
        <v>284</v>
      </c>
      <c r="H50" t="s">
        <v>285</v>
      </c>
      <c r="I50" t="s">
        <v>72</v>
      </c>
      <c r="J50" t="s">
        <v>102</v>
      </c>
      <c r="K50">
        <v>20200928</v>
      </c>
      <c r="L50">
        <v>18.899999999999999</v>
      </c>
      <c r="M50" t="b">
        <v>1</v>
      </c>
      <c r="N50" t="s">
        <v>103</v>
      </c>
      <c r="O50" t="b">
        <v>1</v>
      </c>
      <c r="P50" t="b">
        <v>1</v>
      </c>
      <c r="Q50" t="s">
        <v>104</v>
      </c>
      <c r="R50" t="s">
        <v>262</v>
      </c>
      <c r="S50" t="s">
        <v>286</v>
      </c>
      <c r="U50">
        <v>3</v>
      </c>
      <c r="V50" t="s">
        <v>287</v>
      </c>
      <c r="W50" t="s">
        <v>288</v>
      </c>
      <c r="X50" t="s">
        <v>289</v>
      </c>
      <c r="Y50" t="str">
        <f>IFERROR(VLOOKUP(X50,요약!$A$6:$B$22,2,FALSE),"")</f>
        <v/>
      </c>
      <c r="Z50" t="s">
        <v>289</v>
      </c>
      <c r="AA50" t="s">
        <v>81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M50">
        <v>0</v>
      </c>
    </row>
    <row r="51" spans="1:65" x14ac:dyDescent="0.3">
      <c r="A51" t="s">
        <v>188</v>
      </c>
      <c r="B51" t="s">
        <v>189</v>
      </c>
      <c r="C51" t="s">
        <v>299</v>
      </c>
      <c r="D51" t="s">
        <v>300</v>
      </c>
      <c r="E51" t="s">
        <v>68</v>
      </c>
      <c r="F51" t="s">
        <v>99</v>
      </c>
      <c r="G51" t="s">
        <v>284</v>
      </c>
      <c r="H51" t="s">
        <v>285</v>
      </c>
      <c r="I51" t="s">
        <v>72</v>
      </c>
      <c r="J51" t="s">
        <v>102</v>
      </c>
      <c r="K51">
        <v>20200928</v>
      </c>
      <c r="L51">
        <v>18.5</v>
      </c>
      <c r="M51" t="b">
        <v>1</v>
      </c>
      <c r="N51" t="s">
        <v>103</v>
      </c>
      <c r="O51" t="b">
        <v>1</v>
      </c>
      <c r="P51" t="b">
        <v>1</v>
      </c>
      <c r="Q51" t="s">
        <v>104</v>
      </c>
      <c r="R51" t="s">
        <v>262</v>
      </c>
      <c r="S51" t="s">
        <v>301</v>
      </c>
      <c r="U51">
        <v>4</v>
      </c>
      <c r="V51" t="s">
        <v>287</v>
      </c>
      <c r="W51" t="s">
        <v>288</v>
      </c>
      <c r="X51" t="s">
        <v>289</v>
      </c>
      <c r="Y51" t="str">
        <f>IFERROR(VLOOKUP(X51,요약!$A$6:$B$22,2,FALSE),"")</f>
        <v/>
      </c>
      <c r="Z51" t="s">
        <v>289</v>
      </c>
      <c r="AA51" t="s">
        <v>81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M51">
        <v>0</v>
      </c>
    </row>
    <row r="52" spans="1:65" x14ac:dyDescent="0.3">
      <c r="A52" t="s">
        <v>188</v>
      </c>
      <c r="B52" t="s">
        <v>189</v>
      </c>
      <c r="C52" t="s">
        <v>302</v>
      </c>
      <c r="D52" t="s">
        <v>291</v>
      </c>
      <c r="E52" t="s">
        <v>68</v>
      </c>
      <c r="F52" t="s">
        <v>99</v>
      </c>
      <c r="G52" t="s">
        <v>284</v>
      </c>
      <c r="H52" t="s">
        <v>285</v>
      </c>
      <c r="I52" t="s">
        <v>72</v>
      </c>
      <c r="J52" t="s">
        <v>102</v>
      </c>
      <c r="K52">
        <v>20201026</v>
      </c>
      <c r="L52">
        <v>20.5</v>
      </c>
      <c r="M52" t="b">
        <v>0</v>
      </c>
      <c r="N52" t="s">
        <v>303</v>
      </c>
      <c r="O52" t="b">
        <v>1</v>
      </c>
      <c r="P52" t="b">
        <v>1</v>
      </c>
      <c r="Q52" t="s">
        <v>104</v>
      </c>
      <c r="R52" t="s">
        <v>262</v>
      </c>
      <c r="S52" t="s">
        <v>292</v>
      </c>
      <c r="U52">
        <v>3</v>
      </c>
      <c r="V52" t="s">
        <v>287</v>
      </c>
      <c r="W52" t="s">
        <v>288</v>
      </c>
      <c r="X52" t="s">
        <v>289</v>
      </c>
      <c r="Y52" t="str">
        <f>IFERROR(VLOOKUP(X52,요약!$A$6:$B$22,2,FALSE),"")</f>
        <v/>
      </c>
      <c r="Z52" t="s">
        <v>289</v>
      </c>
      <c r="AA52" t="s">
        <v>81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M52">
        <v>0</v>
      </c>
    </row>
    <row r="53" spans="1:65" x14ac:dyDescent="0.3">
      <c r="A53" t="s">
        <v>188</v>
      </c>
      <c r="B53" t="s">
        <v>189</v>
      </c>
      <c r="C53" t="s">
        <v>304</v>
      </c>
      <c r="D53" t="s">
        <v>305</v>
      </c>
      <c r="E53" t="s">
        <v>68</v>
      </c>
      <c r="F53" t="s">
        <v>99</v>
      </c>
      <c r="G53" t="s">
        <v>284</v>
      </c>
      <c r="H53" t="s">
        <v>285</v>
      </c>
      <c r="I53" t="s">
        <v>72</v>
      </c>
      <c r="J53" t="s">
        <v>102</v>
      </c>
      <c r="K53">
        <v>20201021</v>
      </c>
      <c r="L53">
        <v>20.7</v>
      </c>
      <c r="M53" t="b">
        <v>1</v>
      </c>
      <c r="N53" t="s">
        <v>103</v>
      </c>
      <c r="O53" t="b">
        <v>1</v>
      </c>
      <c r="P53" t="b">
        <v>1</v>
      </c>
      <c r="Q53" t="s">
        <v>104</v>
      </c>
      <c r="R53" t="s">
        <v>262</v>
      </c>
      <c r="S53" t="s">
        <v>301</v>
      </c>
      <c r="U53">
        <v>4</v>
      </c>
      <c r="V53" t="s">
        <v>287</v>
      </c>
      <c r="W53" t="s">
        <v>288</v>
      </c>
      <c r="X53" t="s">
        <v>289</v>
      </c>
      <c r="Y53" t="str">
        <f>IFERROR(VLOOKUP(X53,요약!$A$6:$B$22,2,FALSE),"")</f>
        <v/>
      </c>
      <c r="Z53" t="s">
        <v>289</v>
      </c>
      <c r="AA53" t="s">
        <v>81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M53">
        <v>0</v>
      </c>
    </row>
    <row r="54" spans="1:65" x14ac:dyDescent="0.3">
      <c r="A54" t="s">
        <v>188</v>
      </c>
      <c r="B54" t="s">
        <v>189</v>
      </c>
      <c r="C54" t="s">
        <v>306</v>
      </c>
      <c r="D54" t="s">
        <v>307</v>
      </c>
      <c r="E54" t="s">
        <v>68</v>
      </c>
      <c r="F54" t="s">
        <v>99</v>
      </c>
      <c r="G54" t="s">
        <v>284</v>
      </c>
      <c r="H54" t="s">
        <v>285</v>
      </c>
      <c r="I54" t="s">
        <v>72</v>
      </c>
      <c r="J54" t="s">
        <v>102</v>
      </c>
      <c r="K54">
        <v>20201026</v>
      </c>
      <c r="L54">
        <v>18.600000000000001</v>
      </c>
      <c r="M54" t="b">
        <v>1</v>
      </c>
      <c r="N54" t="s">
        <v>103</v>
      </c>
      <c r="O54" t="b">
        <v>1</v>
      </c>
      <c r="P54" t="b">
        <v>1</v>
      </c>
      <c r="Q54" t="s">
        <v>104</v>
      </c>
      <c r="R54" t="s">
        <v>262</v>
      </c>
      <c r="S54" t="s">
        <v>301</v>
      </c>
      <c r="U54">
        <v>4</v>
      </c>
      <c r="V54" t="s">
        <v>287</v>
      </c>
      <c r="W54" t="s">
        <v>288</v>
      </c>
      <c r="X54" t="s">
        <v>289</v>
      </c>
      <c r="Y54" t="str">
        <f>IFERROR(VLOOKUP(X54,요약!$A$6:$B$22,2,FALSE),"")</f>
        <v/>
      </c>
      <c r="Z54" t="s">
        <v>289</v>
      </c>
      <c r="AA54" t="s">
        <v>81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M54">
        <v>0</v>
      </c>
    </row>
    <row r="55" spans="1:65" x14ac:dyDescent="0.3">
      <c r="A55" t="s">
        <v>188</v>
      </c>
      <c r="B55" t="s">
        <v>189</v>
      </c>
      <c r="C55" t="s">
        <v>308</v>
      </c>
      <c r="D55" t="s">
        <v>309</v>
      </c>
      <c r="E55" t="s">
        <v>68</v>
      </c>
      <c r="F55" t="s">
        <v>99</v>
      </c>
      <c r="G55" t="s">
        <v>284</v>
      </c>
      <c r="H55" t="s">
        <v>285</v>
      </c>
      <c r="I55" t="s">
        <v>72</v>
      </c>
      <c r="J55" t="s">
        <v>102</v>
      </c>
      <c r="K55">
        <v>20200928</v>
      </c>
      <c r="L55">
        <v>18.600000000000001</v>
      </c>
      <c r="M55" t="b">
        <v>0</v>
      </c>
      <c r="N55" t="s">
        <v>303</v>
      </c>
      <c r="O55" t="b">
        <v>1</v>
      </c>
      <c r="P55" t="b">
        <v>1</v>
      </c>
      <c r="Q55" t="s">
        <v>104</v>
      </c>
      <c r="R55" t="s">
        <v>262</v>
      </c>
      <c r="S55" t="s">
        <v>301</v>
      </c>
      <c r="U55">
        <v>4</v>
      </c>
      <c r="V55" t="s">
        <v>287</v>
      </c>
      <c r="W55" t="s">
        <v>288</v>
      </c>
      <c r="X55" t="s">
        <v>289</v>
      </c>
      <c r="Y55" t="str">
        <f>IFERROR(VLOOKUP(X55,요약!$A$6:$B$22,2,FALSE),"")</f>
        <v/>
      </c>
      <c r="Z55" t="s">
        <v>289</v>
      </c>
      <c r="AA55" t="s">
        <v>81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M55">
        <v>0</v>
      </c>
    </row>
    <row r="56" spans="1:65" x14ac:dyDescent="0.3">
      <c r="A56" t="s">
        <v>188</v>
      </c>
      <c r="B56" t="s">
        <v>189</v>
      </c>
      <c r="C56" t="s">
        <v>310</v>
      </c>
      <c r="D56" t="s">
        <v>311</v>
      </c>
      <c r="E56" t="s">
        <v>68</v>
      </c>
      <c r="F56" t="s">
        <v>99</v>
      </c>
      <c r="G56" t="s">
        <v>284</v>
      </c>
      <c r="H56" t="s">
        <v>285</v>
      </c>
      <c r="I56" t="s">
        <v>72</v>
      </c>
      <c r="J56" t="s">
        <v>102</v>
      </c>
      <c r="K56">
        <v>20201027</v>
      </c>
      <c r="L56">
        <v>21.4</v>
      </c>
      <c r="M56" t="b">
        <v>1</v>
      </c>
      <c r="N56" t="s">
        <v>103</v>
      </c>
      <c r="O56" t="b">
        <v>1</v>
      </c>
      <c r="P56" t="b">
        <v>1</v>
      </c>
      <c r="Q56" t="s">
        <v>104</v>
      </c>
      <c r="R56" t="s">
        <v>262</v>
      </c>
      <c r="S56" t="s">
        <v>312</v>
      </c>
      <c r="U56">
        <v>3</v>
      </c>
      <c r="V56" t="s">
        <v>287</v>
      </c>
      <c r="W56" t="s">
        <v>313</v>
      </c>
      <c r="X56" t="s">
        <v>314</v>
      </c>
      <c r="Y56" t="str">
        <f>IFERROR(VLOOKUP(X56,요약!$A$6:$B$22,2,FALSE),"")</f>
        <v/>
      </c>
      <c r="Z56" t="s">
        <v>314</v>
      </c>
      <c r="AA56" t="s">
        <v>81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M56">
        <v>0</v>
      </c>
    </row>
    <row r="57" spans="1:65" x14ac:dyDescent="0.3">
      <c r="A57" t="s">
        <v>188</v>
      </c>
      <c r="B57" t="s">
        <v>189</v>
      </c>
      <c r="C57" t="s">
        <v>315</v>
      </c>
      <c r="D57" t="s">
        <v>316</v>
      </c>
      <c r="E57" t="s">
        <v>68</v>
      </c>
      <c r="F57" t="s">
        <v>99</v>
      </c>
      <c r="G57" t="s">
        <v>284</v>
      </c>
      <c r="H57" t="s">
        <v>285</v>
      </c>
      <c r="I57" t="s">
        <v>72</v>
      </c>
      <c r="J57" t="s">
        <v>102</v>
      </c>
      <c r="K57">
        <v>20201019</v>
      </c>
      <c r="L57">
        <v>21.5</v>
      </c>
      <c r="M57" t="b">
        <v>1</v>
      </c>
      <c r="N57" t="s">
        <v>103</v>
      </c>
      <c r="O57" t="b">
        <v>1</v>
      </c>
      <c r="P57" t="b">
        <v>1</v>
      </c>
      <c r="Q57" t="s">
        <v>104</v>
      </c>
      <c r="R57" t="s">
        <v>262</v>
      </c>
      <c r="S57" t="s">
        <v>312</v>
      </c>
      <c r="U57">
        <v>3</v>
      </c>
      <c r="V57" t="s">
        <v>287</v>
      </c>
      <c r="W57" t="s">
        <v>313</v>
      </c>
      <c r="X57" t="s">
        <v>314</v>
      </c>
      <c r="Y57" t="str">
        <f>IFERROR(VLOOKUP(X57,요약!$A$6:$B$22,2,FALSE),"")</f>
        <v/>
      </c>
      <c r="Z57" t="s">
        <v>314</v>
      </c>
      <c r="AA57" t="s">
        <v>81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M57">
        <v>0</v>
      </c>
    </row>
    <row r="58" spans="1:65" x14ac:dyDescent="0.3">
      <c r="A58" t="s">
        <v>188</v>
      </c>
      <c r="B58" t="s">
        <v>189</v>
      </c>
      <c r="C58" t="s">
        <v>317</v>
      </c>
      <c r="D58" t="s">
        <v>318</v>
      </c>
      <c r="E58" t="s">
        <v>68</v>
      </c>
      <c r="F58" t="s">
        <v>99</v>
      </c>
      <c r="G58" t="s">
        <v>284</v>
      </c>
      <c r="H58" t="s">
        <v>285</v>
      </c>
      <c r="I58" t="s">
        <v>72</v>
      </c>
      <c r="J58" t="s">
        <v>102</v>
      </c>
      <c r="K58">
        <v>20201027</v>
      </c>
      <c r="L58">
        <v>21.4</v>
      </c>
      <c r="M58" t="b">
        <v>1</v>
      </c>
      <c r="N58" t="s">
        <v>103</v>
      </c>
      <c r="O58" t="b">
        <v>1</v>
      </c>
      <c r="P58" t="b">
        <v>1</v>
      </c>
      <c r="Q58" t="s">
        <v>104</v>
      </c>
      <c r="R58" t="s">
        <v>262</v>
      </c>
      <c r="S58" t="s">
        <v>312</v>
      </c>
      <c r="U58">
        <v>3</v>
      </c>
      <c r="V58" t="s">
        <v>287</v>
      </c>
      <c r="W58" t="s">
        <v>313</v>
      </c>
      <c r="X58" t="s">
        <v>314</v>
      </c>
      <c r="Y58" t="str">
        <f>IFERROR(VLOOKUP(X58,요약!$A$6:$B$22,2,FALSE),"")</f>
        <v/>
      </c>
      <c r="Z58" t="s">
        <v>314</v>
      </c>
      <c r="AA58" t="s">
        <v>81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M58">
        <v>0</v>
      </c>
    </row>
    <row r="59" spans="1:65" x14ac:dyDescent="0.3">
      <c r="A59" t="s">
        <v>188</v>
      </c>
      <c r="B59" t="s">
        <v>189</v>
      </c>
      <c r="C59" t="s">
        <v>319</v>
      </c>
      <c r="D59" t="s">
        <v>320</v>
      </c>
      <c r="E59" t="s">
        <v>68</v>
      </c>
      <c r="F59" t="s">
        <v>99</v>
      </c>
      <c r="G59" t="s">
        <v>284</v>
      </c>
      <c r="H59" t="s">
        <v>285</v>
      </c>
      <c r="I59" t="s">
        <v>72</v>
      </c>
      <c r="J59" t="s">
        <v>102</v>
      </c>
      <c r="K59">
        <v>20201027</v>
      </c>
      <c r="L59">
        <v>21.1</v>
      </c>
      <c r="M59" t="b">
        <v>1</v>
      </c>
      <c r="N59" t="s">
        <v>103</v>
      </c>
      <c r="O59" t="b">
        <v>1</v>
      </c>
      <c r="P59" t="b">
        <v>1</v>
      </c>
      <c r="Q59" t="s">
        <v>104</v>
      </c>
      <c r="R59" t="s">
        <v>262</v>
      </c>
      <c r="S59" t="s">
        <v>312</v>
      </c>
      <c r="U59">
        <v>3</v>
      </c>
      <c r="V59" t="s">
        <v>287</v>
      </c>
      <c r="W59" t="s">
        <v>313</v>
      </c>
      <c r="X59" t="s">
        <v>314</v>
      </c>
      <c r="Y59" t="str">
        <f>IFERROR(VLOOKUP(X59,요약!$A$6:$B$22,2,FALSE),"")</f>
        <v/>
      </c>
      <c r="Z59" t="s">
        <v>314</v>
      </c>
      <c r="AA59" t="s">
        <v>81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M59">
        <v>0</v>
      </c>
    </row>
    <row r="60" spans="1:65" x14ac:dyDescent="0.3">
      <c r="A60" t="s">
        <v>188</v>
      </c>
      <c r="B60" t="s">
        <v>189</v>
      </c>
      <c r="C60" t="s">
        <v>321</v>
      </c>
      <c r="D60" t="s">
        <v>322</v>
      </c>
      <c r="E60" t="s">
        <v>68</v>
      </c>
      <c r="F60" t="s">
        <v>99</v>
      </c>
      <c r="G60" t="s">
        <v>284</v>
      </c>
      <c r="H60" t="s">
        <v>285</v>
      </c>
      <c r="I60" t="s">
        <v>72</v>
      </c>
      <c r="J60" t="s">
        <v>102</v>
      </c>
      <c r="K60">
        <v>20201027</v>
      </c>
      <c r="L60">
        <v>21.4</v>
      </c>
      <c r="M60" t="b">
        <v>1</v>
      </c>
      <c r="N60" t="s">
        <v>103</v>
      </c>
      <c r="O60" t="b">
        <v>1</v>
      </c>
      <c r="P60" t="b">
        <v>1</v>
      </c>
      <c r="Q60" t="s">
        <v>104</v>
      </c>
      <c r="R60" t="s">
        <v>262</v>
      </c>
      <c r="S60" t="s">
        <v>312</v>
      </c>
      <c r="U60">
        <v>3</v>
      </c>
      <c r="V60" t="s">
        <v>287</v>
      </c>
      <c r="W60" t="s">
        <v>313</v>
      </c>
      <c r="X60" t="s">
        <v>314</v>
      </c>
      <c r="Y60" t="str">
        <f>IFERROR(VLOOKUP(X60,요약!$A$6:$B$22,2,FALSE),"")</f>
        <v/>
      </c>
      <c r="Z60" t="s">
        <v>314</v>
      </c>
      <c r="AA60" t="s">
        <v>81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M60">
        <v>0</v>
      </c>
    </row>
    <row r="61" spans="1:65" x14ac:dyDescent="0.3">
      <c r="A61" t="s">
        <v>188</v>
      </c>
      <c r="B61" t="s">
        <v>189</v>
      </c>
      <c r="C61" t="s">
        <v>323</v>
      </c>
      <c r="D61" t="s">
        <v>324</v>
      </c>
      <c r="E61" t="s">
        <v>68</v>
      </c>
      <c r="F61" t="s">
        <v>99</v>
      </c>
      <c r="G61" t="s">
        <v>284</v>
      </c>
      <c r="H61" t="s">
        <v>285</v>
      </c>
      <c r="I61" t="s">
        <v>72</v>
      </c>
      <c r="J61" t="s">
        <v>102</v>
      </c>
      <c r="K61">
        <v>20201030</v>
      </c>
      <c r="L61">
        <v>14.75</v>
      </c>
      <c r="M61" t="b">
        <v>1</v>
      </c>
      <c r="N61" t="s">
        <v>103</v>
      </c>
      <c r="O61" t="b">
        <v>1</v>
      </c>
      <c r="P61" t="b">
        <v>1</v>
      </c>
      <c r="Q61" t="s">
        <v>104</v>
      </c>
      <c r="R61" t="s">
        <v>262</v>
      </c>
      <c r="S61" t="s">
        <v>325</v>
      </c>
      <c r="U61">
        <v>3</v>
      </c>
      <c r="V61" t="s">
        <v>287</v>
      </c>
      <c r="W61" t="s">
        <v>326</v>
      </c>
      <c r="X61" t="s">
        <v>327</v>
      </c>
      <c r="Y61" t="str">
        <f>IFERROR(VLOOKUP(X61,요약!$A$6:$B$22,2,FALSE),"")</f>
        <v/>
      </c>
      <c r="Z61" t="s">
        <v>327</v>
      </c>
      <c r="AA61" t="s">
        <v>81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M61">
        <v>0</v>
      </c>
    </row>
    <row r="62" spans="1:65" x14ac:dyDescent="0.3">
      <c r="A62" t="s">
        <v>188</v>
      </c>
      <c r="B62" t="s">
        <v>189</v>
      </c>
      <c r="C62" t="s">
        <v>328</v>
      </c>
      <c r="D62" t="s">
        <v>329</v>
      </c>
      <c r="E62" t="s">
        <v>68</v>
      </c>
      <c r="F62" t="s">
        <v>99</v>
      </c>
      <c r="G62" t="s">
        <v>330</v>
      </c>
      <c r="H62" t="s">
        <v>331</v>
      </c>
      <c r="I62" t="s">
        <v>72</v>
      </c>
      <c r="J62" t="s">
        <v>102</v>
      </c>
      <c r="K62">
        <v>20201027</v>
      </c>
      <c r="L62">
        <v>7</v>
      </c>
      <c r="M62" t="b">
        <v>0</v>
      </c>
      <c r="N62" t="s">
        <v>332</v>
      </c>
      <c r="O62" t="b">
        <v>1</v>
      </c>
      <c r="P62" t="b">
        <v>1</v>
      </c>
      <c r="Q62" t="s">
        <v>104</v>
      </c>
      <c r="R62" t="s">
        <v>262</v>
      </c>
      <c r="S62" t="s">
        <v>333</v>
      </c>
      <c r="T62" t="s">
        <v>334</v>
      </c>
      <c r="U62">
        <v>1</v>
      </c>
      <c r="V62" t="s">
        <v>335</v>
      </c>
      <c r="W62" t="s">
        <v>336</v>
      </c>
      <c r="X62" t="s">
        <v>337</v>
      </c>
      <c r="Y62" t="str">
        <f>IFERROR(VLOOKUP(X62,요약!$A$6:$B$22,2,FALSE),"")</f>
        <v/>
      </c>
      <c r="Z62" t="s">
        <v>338</v>
      </c>
      <c r="AA62" t="s">
        <v>81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M62">
        <v>0</v>
      </c>
    </row>
    <row r="63" spans="1:65" x14ac:dyDescent="0.3">
      <c r="A63" t="s">
        <v>188</v>
      </c>
      <c r="B63" t="s">
        <v>189</v>
      </c>
      <c r="C63" t="s">
        <v>339</v>
      </c>
      <c r="D63" t="s">
        <v>340</v>
      </c>
      <c r="E63" t="s">
        <v>68</v>
      </c>
      <c r="F63" t="s">
        <v>99</v>
      </c>
      <c r="G63" t="s">
        <v>341</v>
      </c>
      <c r="H63" t="s">
        <v>342</v>
      </c>
      <c r="I63" t="s">
        <v>72</v>
      </c>
      <c r="J63" t="s">
        <v>102</v>
      </c>
      <c r="K63">
        <v>20201027</v>
      </c>
      <c r="L63">
        <v>8</v>
      </c>
      <c r="M63" t="b">
        <v>0</v>
      </c>
      <c r="N63" t="s">
        <v>208</v>
      </c>
      <c r="O63" t="b">
        <v>1</v>
      </c>
      <c r="P63" t="b">
        <v>1</v>
      </c>
      <c r="Q63" t="s">
        <v>104</v>
      </c>
      <c r="R63" t="s">
        <v>343</v>
      </c>
      <c r="S63" t="s">
        <v>344</v>
      </c>
      <c r="U63">
        <v>3</v>
      </c>
      <c r="V63" t="s">
        <v>345</v>
      </c>
      <c r="X63" t="s">
        <v>345</v>
      </c>
      <c r="Y63" t="str">
        <f>IFERROR(VLOOKUP(X63,요약!$A$6:$B$22,2,FALSE),"")</f>
        <v/>
      </c>
      <c r="Z63" t="s">
        <v>345</v>
      </c>
      <c r="AA63" t="s">
        <v>81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M63">
        <v>0</v>
      </c>
    </row>
    <row r="64" spans="1:65" x14ac:dyDescent="0.3">
      <c r="A64" t="s">
        <v>188</v>
      </c>
      <c r="B64" t="s">
        <v>189</v>
      </c>
      <c r="C64" t="s">
        <v>346</v>
      </c>
      <c r="D64" t="s">
        <v>347</v>
      </c>
      <c r="E64" t="s">
        <v>68</v>
      </c>
      <c r="F64" t="s">
        <v>99</v>
      </c>
      <c r="G64" t="s">
        <v>341</v>
      </c>
      <c r="H64" t="s">
        <v>342</v>
      </c>
      <c r="I64" t="s">
        <v>72</v>
      </c>
      <c r="J64" t="s">
        <v>102</v>
      </c>
      <c r="K64">
        <v>20201027</v>
      </c>
      <c r="L64">
        <v>8</v>
      </c>
      <c r="M64" t="b">
        <v>0</v>
      </c>
      <c r="N64" t="s">
        <v>208</v>
      </c>
      <c r="O64" t="b">
        <v>1</v>
      </c>
      <c r="P64" t="b">
        <v>1</v>
      </c>
      <c r="Q64" t="s">
        <v>104</v>
      </c>
      <c r="R64" t="s">
        <v>343</v>
      </c>
      <c r="S64" t="s">
        <v>348</v>
      </c>
      <c r="U64">
        <v>3</v>
      </c>
      <c r="V64" t="s">
        <v>345</v>
      </c>
      <c r="W64" t="s">
        <v>349</v>
      </c>
      <c r="X64" t="s">
        <v>350</v>
      </c>
      <c r="Y64" t="str">
        <f>IFERROR(VLOOKUP(X64,요약!$A$6:$B$22,2,FALSE),"")</f>
        <v/>
      </c>
      <c r="Z64" t="s">
        <v>350</v>
      </c>
      <c r="AA64" t="s">
        <v>81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M64">
        <v>0</v>
      </c>
    </row>
    <row r="65" spans="1:65" x14ac:dyDescent="0.3">
      <c r="A65" t="s">
        <v>188</v>
      </c>
      <c r="B65" t="s">
        <v>189</v>
      </c>
      <c r="C65" t="s">
        <v>351</v>
      </c>
      <c r="D65" t="s">
        <v>352</v>
      </c>
      <c r="E65" t="s">
        <v>68</v>
      </c>
      <c r="F65" t="s">
        <v>99</v>
      </c>
      <c r="G65" t="s">
        <v>206</v>
      </c>
      <c r="H65" t="s">
        <v>207</v>
      </c>
      <c r="I65" t="s">
        <v>72</v>
      </c>
      <c r="J65" t="s">
        <v>102</v>
      </c>
      <c r="K65">
        <v>20201026</v>
      </c>
      <c r="L65">
        <v>15</v>
      </c>
      <c r="M65" t="b">
        <v>0</v>
      </c>
      <c r="N65" t="s">
        <v>74</v>
      </c>
      <c r="O65" t="b">
        <v>1</v>
      </c>
      <c r="P65" t="b">
        <v>1</v>
      </c>
      <c r="Q65" t="s">
        <v>104</v>
      </c>
      <c r="R65" t="s">
        <v>343</v>
      </c>
      <c r="S65" t="s">
        <v>352</v>
      </c>
      <c r="U65">
        <v>1</v>
      </c>
      <c r="V65" t="s">
        <v>229</v>
      </c>
      <c r="X65" t="s">
        <v>229</v>
      </c>
      <c r="Y65" t="str">
        <f>IFERROR(VLOOKUP(X65,요약!$A$6:$B$22,2,FALSE),"")</f>
        <v/>
      </c>
      <c r="Z65" t="s">
        <v>229</v>
      </c>
      <c r="AA65" t="s">
        <v>81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M65">
        <v>0</v>
      </c>
    </row>
    <row r="66" spans="1:65" x14ac:dyDescent="0.3">
      <c r="A66" t="s">
        <v>188</v>
      </c>
      <c r="B66" t="s">
        <v>189</v>
      </c>
      <c r="C66" t="s">
        <v>353</v>
      </c>
      <c r="D66" t="s">
        <v>354</v>
      </c>
      <c r="E66" t="s">
        <v>68</v>
      </c>
      <c r="F66" t="s">
        <v>99</v>
      </c>
      <c r="G66" t="s">
        <v>206</v>
      </c>
      <c r="H66" t="s">
        <v>207</v>
      </c>
      <c r="I66" t="s">
        <v>72</v>
      </c>
      <c r="J66" t="s">
        <v>102</v>
      </c>
      <c r="K66">
        <v>20201026</v>
      </c>
      <c r="L66">
        <v>25.79</v>
      </c>
      <c r="M66" t="b">
        <v>0</v>
      </c>
      <c r="N66" t="s">
        <v>74</v>
      </c>
      <c r="O66" t="b">
        <v>1</v>
      </c>
      <c r="P66" t="b">
        <v>1</v>
      </c>
      <c r="Q66" t="s">
        <v>104</v>
      </c>
      <c r="R66" t="s">
        <v>343</v>
      </c>
      <c r="S66" t="s">
        <v>355</v>
      </c>
      <c r="U66">
        <v>2</v>
      </c>
      <c r="V66" t="s">
        <v>229</v>
      </c>
      <c r="W66" t="s">
        <v>356</v>
      </c>
      <c r="X66" t="s">
        <v>357</v>
      </c>
      <c r="Y66" t="str">
        <f>IFERROR(VLOOKUP(X66,요약!$A$6:$B$22,2,FALSE),"")</f>
        <v/>
      </c>
      <c r="Z66" t="s">
        <v>357</v>
      </c>
      <c r="AA66" t="s">
        <v>187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M66">
        <v>0</v>
      </c>
    </row>
    <row r="67" spans="1:65" x14ac:dyDescent="0.3">
      <c r="A67" t="s">
        <v>188</v>
      </c>
      <c r="B67" t="s">
        <v>189</v>
      </c>
      <c r="C67" t="s">
        <v>358</v>
      </c>
      <c r="D67" t="s">
        <v>359</v>
      </c>
      <c r="E67" t="s">
        <v>68</v>
      </c>
      <c r="F67" t="s">
        <v>99</v>
      </c>
      <c r="G67" t="s">
        <v>360</v>
      </c>
      <c r="H67" t="s">
        <v>361</v>
      </c>
      <c r="I67" t="s">
        <v>72</v>
      </c>
      <c r="J67" t="s">
        <v>102</v>
      </c>
      <c r="K67">
        <v>20201027</v>
      </c>
      <c r="L67">
        <v>3.1</v>
      </c>
      <c r="M67" t="b">
        <v>0</v>
      </c>
      <c r="N67" t="s">
        <v>332</v>
      </c>
      <c r="O67" t="b">
        <v>1</v>
      </c>
      <c r="P67" t="b">
        <v>1</v>
      </c>
      <c r="Q67" t="s">
        <v>104</v>
      </c>
      <c r="R67" t="s">
        <v>343</v>
      </c>
      <c r="S67" t="s">
        <v>362</v>
      </c>
      <c r="U67">
        <v>3</v>
      </c>
      <c r="V67" t="s">
        <v>363</v>
      </c>
      <c r="W67" t="s">
        <v>364</v>
      </c>
      <c r="X67" t="s">
        <v>365</v>
      </c>
      <c r="Y67" t="str">
        <f>IFERROR(VLOOKUP(X67,요약!$A$6:$B$22,2,FALSE),"")</f>
        <v/>
      </c>
      <c r="Z67" t="s">
        <v>365</v>
      </c>
      <c r="AA67" t="s">
        <v>366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M67">
        <v>0</v>
      </c>
    </row>
    <row r="68" spans="1:65" x14ac:dyDescent="0.3">
      <c r="A68" t="s">
        <v>188</v>
      </c>
      <c r="B68" t="s">
        <v>189</v>
      </c>
      <c r="C68" t="s">
        <v>367</v>
      </c>
      <c r="D68" t="s">
        <v>368</v>
      </c>
      <c r="E68" t="s">
        <v>68</v>
      </c>
      <c r="F68" t="s">
        <v>99</v>
      </c>
      <c r="G68" t="s">
        <v>246</v>
      </c>
      <c r="H68" t="s">
        <v>247</v>
      </c>
      <c r="I68" t="s">
        <v>72</v>
      </c>
      <c r="J68" t="s">
        <v>102</v>
      </c>
      <c r="K68">
        <v>20201014</v>
      </c>
      <c r="L68">
        <v>23.9</v>
      </c>
      <c r="M68" t="b">
        <v>0</v>
      </c>
      <c r="N68" t="s">
        <v>208</v>
      </c>
      <c r="O68" t="b">
        <v>1</v>
      </c>
      <c r="P68" t="b">
        <v>1</v>
      </c>
      <c r="Q68" t="s">
        <v>104</v>
      </c>
      <c r="R68" t="s">
        <v>343</v>
      </c>
      <c r="S68" t="s">
        <v>368</v>
      </c>
      <c r="U68">
        <v>1</v>
      </c>
      <c r="V68" t="s">
        <v>250</v>
      </c>
      <c r="X68" t="s">
        <v>250</v>
      </c>
      <c r="Y68" t="str">
        <f>IFERROR(VLOOKUP(X68,요약!$A$6:$B$22,2,FALSE),"")</f>
        <v/>
      </c>
      <c r="Z68" t="s">
        <v>250</v>
      </c>
      <c r="AA68" t="s">
        <v>81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M68">
        <v>0</v>
      </c>
    </row>
    <row r="69" spans="1:65" x14ac:dyDescent="0.3">
      <c r="A69" t="s">
        <v>188</v>
      </c>
      <c r="B69" t="s">
        <v>189</v>
      </c>
      <c r="C69" t="s">
        <v>369</v>
      </c>
      <c r="D69" t="s">
        <v>370</v>
      </c>
      <c r="E69" t="s">
        <v>68</v>
      </c>
      <c r="F69" t="s">
        <v>99</v>
      </c>
      <c r="G69" t="s">
        <v>217</v>
      </c>
      <c r="H69" t="s">
        <v>218</v>
      </c>
      <c r="I69" t="s">
        <v>72</v>
      </c>
      <c r="J69" t="s">
        <v>102</v>
      </c>
      <c r="K69">
        <v>20201029</v>
      </c>
      <c r="L69">
        <v>83</v>
      </c>
      <c r="M69" t="b">
        <v>0</v>
      </c>
      <c r="N69" t="s">
        <v>74</v>
      </c>
      <c r="O69" t="b">
        <v>1</v>
      </c>
      <c r="P69" t="b">
        <v>1</v>
      </c>
      <c r="Q69" t="s">
        <v>104</v>
      </c>
      <c r="R69" t="s">
        <v>343</v>
      </c>
      <c r="S69" t="s">
        <v>371</v>
      </c>
      <c r="U69">
        <v>2</v>
      </c>
      <c r="V69" t="s">
        <v>78</v>
      </c>
      <c r="W69" t="s">
        <v>250</v>
      </c>
      <c r="X69" t="s">
        <v>372</v>
      </c>
      <c r="Y69" t="str">
        <f>IFERROR(VLOOKUP(X69,요약!$A$6:$B$22,2,FALSE),"")</f>
        <v/>
      </c>
      <c r="Z69" t="s">
        <v>372</v>
      </c>
      <c r="AA69" t="s">
        <v>81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M69">
        <v>0</v>
      </c>
    </row>
    <row r="70" spans="1:65" x14ac:dyDescent="0.3">
      <c r="A70" t="s">
        <v>188</v>
      </c>
      <c r="B70" t="s">
        <v>189</v>
      </c>
      <c r="C70" t="s">
        <v>373</v>
      </c>
      <c r="D70" t="s">
        <v>374</v>
      </c>
      <c r="E70" t="s">
        <v>68</v>
      </c>
      <c r="F70" t="s">
        <v>99</v>
      </c>
      <c r="G70" t="s">
        <v>375</v>
      </c>
      <c r="H70" t="s">
        <v>376</v>
      </c>
      <c r="I70" t="s">
        <v>72</v>
      </c>
      <c r="J70" t="s">
        <v>102</v>
      </c>
      <c r="K70">
        <v>20201026</v>
      </c>
      <c r="L70">
        <v>39</v>
      </c>
      <c r="M70" t="b">
        <v>1</v>
      </c>
      <c r="N70" t="s">
        <v>103</v>
      </c>
      <c r="O70" t="b">
        <v>1</v>
      </c>
      <c r="P70" t="b">
        <v>1</v>
      </c>
      <c r="Q70" t="s">
        <v>104</v>
      </c>
      <c r="R70" t="s">
        <v>343</v>
      </c>
      <c r="S70" t="s">
        <v>377</v>
      </c>
      <c r="U70">
        <v>2</v>
      </c>
      <c r="V70" t="s">
        <v>378</v>
      </c>
      <c r="W70" t="s">
        <v>379</v>
      </c>
      <c r="X70" t="s">
        <v>380</v>
      </c>
      <c r="Y70" t="str">
        <f>IFERROR(VLOOKUP(X70,요약!$A$6:$B$22,2,FALSE),"")</f>
        <v/>
      </c>
      <c r="Z70" t="s">
        <v>380</v>
      </c>
      <c r="AA70" t="s">
        <v>81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1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 t="s">
        <v>220</v>
      </c>
      <c r="BM70">
        <v>1</v>
      </c>
    </row>
    <row r="71" spans="1:65" x14ac:dyDescent="0.3">
      <c r="A71" t="s">
        <v>188</v>
      </c>
      <c r="B71" t="s">
        <v>189</v>
      </c>
      <c r="C71" t="s">
        <v>381</v>
      </c>
      <c r="D71" t="s">
        <v>382</v>
      </c>
      <c r="E71" t="s">
        <v>68</v>
      </c>
      <c r="F71" t="s">
        <v>178</v>
      </c>
      <c r="G71" t="s">
        <v>213</v>
      </c>
      <c r="H71" t="s">
        <v>214</v>
      </c>
      <c r="I71" t="s">
        <v>72</v>
      </c>
      <c r="J71" t="s">
        <v>181</v>
      </c>
      <c r="K71">
        <v>20201026</v>
      </c>
      <c r="L71">
        <v>4.8</v>
      </c>
      <c r="M71" t="b">
        <v>0</v>
      </c>
      <c r="N71" t="s">
        <v>74</v>
      </c>
      <c r="O71" t="b">
        <v>1</v>
      </c>
      <c r="P71" t="b">
        <v>1</v>
      </c>
      <c r="Q71" t="s">
        <v>104</v>
      </c>
      <c r="R71" t="s">
        <v>343</v>
      </c>
      <c r="S71" t="s">
        <v>383</v>
      </c>
      <c r="U71">
        <v>3</v>
      </c>
      <c r="V71" t="s">
        <v>384</v>
      </c>
      <c r="W71" t="s">
        <v>385</v>
      </c>
      <c r="X71" t="s">
        <v>386</v>
      </c>
      <c r="Y71" t="str">
        <f>IFERROR(VLOOKUP(X71,요약!$A$6:$B$22,2,FALSE),"")</f>
        <v/>
      </c>
      <c r="Z71" t="s">
        <v>386</v>
      </c>
      <c r="AA71" t="s">
        <v>81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M71">
        <v>0</v>
      </c>
    </row>
    <row r="72" spans="1:65" x14ac:dyDescent="0.3">
      <c r="A72" t="s">
        <v>188</v>
      </c>
      <c r="B72" t="s">
        <v>189</v>
      </c>
      <c r="C72" t="s">
        <v>387</v>
      </c>
      <c r="D72" t="s">
        <v>388</v>
      </c>
      <c r="E72" t="s">
        <v>68</v>
      </c>
      <c r="F72" t="s">
        <v>99</v>
      </c>
      <c r="G72" t="s">
        <v>389</v>
      </c>
      <c r="H72" t="s">
        <v>390</v>
      </c>
      <c r="I72" t="s">
        <v>72</v>
      </c>
      <c r="J72" t="s">
        <v>102</v>
      </c>
      <c r="K72">
        <v>20201027</v>
      </c>
      <c r="L72">
        <v>2.0249999999999999</v>
      </c>
      <c r="M72" t="b">
        <v>0</v>
      </c>
      <c r="N72" t="s">
        <v>208</v>
      </c>
      <c r="O72" t="b">
        <v>1</v>
      </c>
      <c r="P72" t="b">
        <v>1</v>
      </c>
      <c r="Q72" t="s">
        <v>104</v>
      </c>
      <c r="R72" t="s">
        <v>343</v>
      </c>
      <c r="S72" t="s">
        <v>391</v>
      </c>
      <c r="U72">
        <v>3</v>
      </c>
      <c r="V72" t="s">
        <v>345</v>
      </c>
      <c r="W72" t="s">
        <v>392</v>
      </c>
      <c r="X72" t="s">
        <v>393</v>
      </c>
      <c r="Y72" t="str">
        <f>IFERROR(VLOOKUP(X72,요약!$A$6:$B$22,2,FALSE),"")</f>
        <v/>
      </c>
      <c r="Z72" t="s">
        <v>393</v>
      </c>
      <c r="AA72" t="s">
        <v>110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M72">
        <v>0</v>
      </c>
    </row>
    <row r="73" spans="1:65" x14ac:dyDescent="0.3">
      <c r="A73" t="s">
        <v>188</v>
      </c>
      <c r="B73" t="s">
        <v>189</v>
      </c>
      <c r="C73" t="s">
        <v>394</v>
      </c>
      <c r="D73" t="s">
        <v>395</v>
      </c>
      <c r="E73" t="s">
        <v>68</v>
      </c>
      <c r="F73" t="s">
        <v>99</v>
      </c>
      <c r="G73" t="s">
        <v>360</v>
      </c>
      <c r="H73" t="s">
        <v>361</v>
      </c>
      <c r="I73" t="s">
        <v>72</v>
      </c>
      <c r="J73" t="s">
        <v>102</v>
      </c>
      <c r="K73">
        <v>20201022</v>
      </c>
      <c r="L73">
        <v>203</v>
      </c>
      <c r="M73" t="b">
        <v>0</v>
      </c>
      <c r="N73" t="s">
        <v>332</v>
      </c>
      <c r="O73" t="b">
        <v>1</v>
      </c>
      <c r="P73" t="b">
        <v>1</v>
      </c>
      <c r="Q73" t="s">
        <v>104</v>
      </c>
      <c r="R73" t="s">
        <v>343</v>
      </c>
      <c r="S73" t="s">
        <v>396</v>
      </c>
      <c r="U73">
        <v>3</v>
      </c>
      <c r="V73" t="s">
        <v>363</v>
      </c>
      <c r="W73" t="s">
        <v>397</v>
      </c>
      <c r="X73" t="s">
        <v>398</v>
      </c>
      <c r="Y73" t="str">
        <f>IFERROR(VLOOKUP(X73,요약!$A$6:$B$22,2,FALSE),"")</f>
        <v/>
      </c>
      <c r="Z73" t="s">
        <v>398</v>
      </c>
      <c r="AA73" t="s">
        <v>81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M73">
        <v>0</v>
      </c>
    </row>
    <row r="74" spans="1:65" x14ac:dyDescent="0.3">
      <c r="A74" t="s">
        <v>188</v>
      </c>
      <c r="B74" t="s">
        <v>189</v>
      </c>
      <c r="C74" t="s">
        <v>399</v>
      </c>
      <c r="D74" t="s">
        <v>400</v>
      </c>
      <c r="E74" t="s">
        <v>68</v>
      </c>
      <c r="F74" t="s">
        <v>178</v>
      </c>
      <c r="G74" t="s">
        <v>213</v>
      </c>
      <c r="H74" t="s">
        <v>214</v>
      </c>
      <c r="I74" t="s">
        <v>72</v>
      </c>
      <c r="J74" t="s">
        <v>181</v>
      </c>
      <c r="K74">
        <v>20201029</v>
      </c>
      <c r="L74">
        <v>88.25</v>
      </c>
      <c r="M74" t="b">
        <v>0</v>
      </c>
      <c r="N74" t="s">
        <v>74</v>
      </c>
      <c r="O74" t="b">
        <v>1</v>
      </c>
      <c r="P74" t="b">
        <v>1</v>
      </c>
      <c r="Q74" t="s">
        <v>104</v>
      </c>
      <c r="R74" t="s">
        <v>343</v>
      </c>
      <c r="S74" t="s">
        <v>401</v>
      </c>
      <c r="U74">
        <v>3</v>
      </c>
      <c r="V74" t="s">
        <v>78</v>
      </c>
      <c r="W74" t="s">
        <v>397</v>
      </c>
      <c r="X74" t="s">
        <v>402</v>
      </c>
      <c r="Y74" t="str">
        <f>IFERROR(VLOOKUP(X74,요약!$A$6:$B$22,2,FALSE),"")</f>
        <v/>
      </c>
      <c r="Z74" t="s">
        <v>402</v>
      </c>
      <c r="AA74" t="s">
        <v>81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M74">
        <v>0</v>
      </c>
    </row>
    <row r="75" spans="1:65" x14ac:dyDescent="0.3">
      <c r="A75" t="s">
        <v>188</v>
      </c>
      <c r="B75" t="s">
        <v>189</v>
      </c>
      <c r="C75" t="s">
        <v>403</v>
      </c>
      <c r="D75" t="s">
        <v>404</v>
      </c>
      <c r="E75" t="s">
        <v>68</v>
      </c>
      <c r="F75" t="s">
        <v>99</v>
      </c>
      <c r="G75" t="s">
        <v>389</v>
      </c>
      <c r="H75" t="s">
        <v>390</v>
      </c>
      <c r="I75" t="s">
        <v>72</v>
      </c>
      <c r="J75" t="s">
        <v>102</v>
      </c>
      <c r="K75">
        <v>20201023</v>
      </c>
      <c r="L75">
        <v>8.41</v>
      </c>
      <c r="M75" t="b">
        <v>0</v>
      </c>
      <c r="N75" t="s">
        <v>208</v>
      </c>
      <c r="O75" t="b">
        <v>1</v>
      </c>
      <c r="P75" t="b">
        <v>1</v>
      </c>
      <c r="Q75" t="s">
        <v>104</v>
      </c>
      <c r="R75" t="s">
        <v>343</v>
      </c>
      <c r="S75" t="s">
        <v>405</v>
      </c>
      <c r="U75">
        <v>4</v>
      </c>
      <c r="V75" t="s">
        <v>203</v>
      </c>
      <c r="W75" t="s">
        <v>406</v>
      </c>
      <c r="X75" t="s">
        <v>407</v>
      </c>
      <c r="Y75" t="str">
        <f>IFERROR(VLOOKUP(X75,요약!$A$6:$B$22,2,FALSE),"")</f>
        <v/>
      </c>
      <c r="Z75" t="s">
        <v>407</v>
      </c>
      <c r="AA75" t="s">
        <v>81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M75">
        <v>0</v>
      </c>
    </row>
    <row r="76" spans="1:65" x14ac:dyDescent="0.3">
      <c r="A76" t="s">
        <v>188</v>
      </c>
      <c r="B76" t="s">
        <v>189</v>
      </c>
      <c r="C76" t="s">
        <v>408</v>
      </c>
      <c r="D76" t="s">
        <v>409</v>
      </c>
      <c r="E76" t="s">
        <v>68</v>
      </c>
      <c r="F76" t="s">
        <v>99</v>
      </c>
      <c r="G76" t="s">
        <v>206</v>
      </c>
      <c r="H76" t="s">
        <v>207</v>
      </c>
      <c r="I76" t="s">
        <v>72</v>
      </c>
      <c r="J76" t="s">
        <v>102</v>
      </c>
      <c r="K76">
        <v>20201020</v>
      </c>
      <c r="L76">
        <v>8.3000000000000007</v>
      </c>
      <c r="M76" t="b">
        <v>0</v>
      </c>
      <c r="N76" t="s">
        <v>74</v>
      </c>
      <c r="O76" t="b">
        <v>1</v>
      </c>
      <c r="P76" t="b">
        <v>1</v>
      </c>
      <c r="Q76" t="s">
        <v>104</v>
      </c>
      <c r="R76" t="s">
        <v>343</v>
      </c>
      <c r="S76" t="s">
        <v>410</v>
      </c>
      <c r="U76">
        <v>2</v>
      </c>
      <c r="V76" t="s">
        <v>78</v>
      </c>
      <c r="W76" t="s">
        <v>411</v>
      </c>
      <c r="X76" t="s">
        <v>412</v>
      </c>
      <c r="Y76" t="str">
        <f>IFERROR(VLOOKUP(X76,요약!$A$6:$B$22,2,FALSE),"")</f>
        <v/>
      </c>
      <c r="Z76" t="s">
        <v>412</v>
      </c>
      <c r="AA76" t="s">
        <v>81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M76">
        <v>0</v>
      </c>
    </row>
    <row r="77" spans="1:65" x14ac:dyDescent="0.3">
      <c r="A77" t="s">
        <v>188</v>
      </c>
      <c r="B77" t="s">
        <v>189</v>
      </c>
      <c r="C77" t="s">
        <v>413</v>
      </c>
      <c r="D77" t="s">
        <v>414</v>
      </c>
      <c r="E77" t="s">
        <v>68</v>
      </c>
      <c r="F77" t="s">
        <v>99</v>
      </c>
      <c r="G77" t="s">
        <v>415</v>
      </c>
      <c r="H77" t="s">
        <v>416</v>
      </c>
      <c r="I77" t="s">
        <v>72</v>
      </c>
      <c r="J77" t="s">
        <v>102</v>
      </c>
      <c r="K77">
        <v>20201027</v>
      </c>
      <c r="L77">
        <v>1.9</v>
      </c>
      <c r="M77" t="b">
        <v>0</v>
      </c>
      <c r="N77" t="s">
        <v>208</v>
      </c>
      <c r="O77" t="b">
        <v>1</v>
      </c>
      <c r="P77" t="b">
        <v>1</v>
      </c>
      <c r="Q77" t="s">
        <v>104</v>
      </c>
      <c r="R77" t="s">
        <v>417</v>
      </c>
      <c r="S77" t="s">
        <v>418</v>
      </c>
      <c r="U77">
        <v>1</v>
      </c>
      <c r="V77" t="s">
        <v>419</v>
      </c>
      <c r="X77" t="s">
        <v>419</v>
      </c>
      <c r="Y77" t="str">
        <f>IFERROR(VLOOKUP(X77,요약!$A$6:$B$22,2,FALSE),"")</f>
        <v/>
      </c>
      <c r="Z77" t="s">
        <v>419</v>
      </c>
      <c r="AA77" t="s">
        <v>187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M77">
        <v>0</v>
      </c>
    </row>
    <row r="78" spans="1:65" x14ac:dyDescent="0.3">
      <c r="A78" t="s">
        <v>188</v>
      </c>
      <c r="B78" t="s">
        <v>189</v>
      </c>
      <c r="C78" t="s">
        <v>420</v>
      </c>
      <c r="D78" t="s">
        <v>421</v>
      </c>
      <c r="E78" t="s">
        <v>68</v>
      </c>
      <c r="F78" t="s">
        <v>178</v>
      </c>
      <c r="G78" t="s">
        <v>86</v>
      </c>
      <c r="H78" t="s">
        <v>87</v>
      </c>
      <c r="I78" t="s">
        <v>72</v>
      </c>
      <c r="J78" t="s">
        <v>181</v>
      </c>
      <c r="K78">
        <v>20201030</v>
      </c>
      <c r="L78">
        <v>182.5</v>
      </c>
      <c r="M78" t="b">
        <v>0</v>
      </c>
      <c r="N78" t="s">
        <v>74</v>
      </c>
      <c r="O78" t="b">
        <v>1</v>
      </c>
      <c r="P78" t="b">
        <v>1</v>
      </c>
      <c r="Q78" t="s">
        <v>104</v>
      </c>
      <c r="R78" t="s">
        <v>417</v>
      </c>
      <c r="S78" t="s">
        <v>422</v>
      </c>
      <c r="U78">
        <v>3</v>
      </c>
      <c r="V78" t="s">
        <v>78</v>
      </c>
      <c r="W78" t="s">
        <v>423</v>
      </c>
      <c r="X78" t="s">
        <v>424</v>
      </c>
      <c r="Y78" t="str">
        <f>IFERROR(VLOOKUP(X78,요약!$A$6:$B$22,2,FALSE),"")</f>
        <v/>
      </c>
      <c r="Z78" t="s">
        <v>424</v>
      </c>
      <c r="AA78" t="s">
        <v>81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M78">
        <v>0</v>
      </c>
    </row>
    <row r="79" spans="1:65" x14ac:dyDescent="0.3">
      <c r="A79" t="s">
        <v>188</v>
      </c>
      <c r="B79" t="s">
        <v>189</v>
      </c>
      <c r="C79" t="s">
        <v>425</v>
      </c>
      <c r="D79" t="s">
        <v>426</v>
      </c>
      <c r="E79" t="s">
        <v>68</v>
      </c>
      <c r="F79" t="s">
        <v>99</v>
      </c>
      <c r="G79" t="s">
        <v>427</v>
      </c>
      <c r="H79" t="s">
        <v>428</v>
      </c>
      <c r="I79" t="s">
        <v>72</v>
      </c>
      <c r="J79" t="s">
        <v>102</v>
      </c>
      <c r="K79">
        <v>20201022</v>
      </c>
      <c r="L79">
        <v>166.5</v>
      </c>
      <c r="M79" t="b">
        <v>0</v>
      </c>
      <c r="N79" t="s">
        <v>429</v>
      </c>
      <c r="O79" t="b">
        <v>1</v>
      </c>
      <c r="P79" t="b">
        <v>1</v>
      </c>
      <c r="Q79" t="s">
        <v>104</v>
      </c>
      <c r="R79" t="s">
        <v>417</v>
      </c>
      <c r="S79" t="s">
        <v>430</v>
      </c>
      <c r="U79">
        <v>2</v>
      </c>
      <c r="V79" t="s">
        <v>431</v>
      </c>
      <c r="W79" t="s">
        <v>432</v>
      </c>
      <c r="X79" t="s">
        <v>433</v>
      </c>
      <c r="Y79" t="str">
        <f>IFERROR(VLOOKUP(X79,요약!$A$6:$B$22,2,FALSE),"")</f>
        <v/>
      </c>
      <c r="Z79" t="s">
        <v>433</v>
      </c>
      <c r="AA79" t="s">
        <v>81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M79">
        <v>0</v>
      </c>
    </row>
    <row r="80" spans="1:65" x14ac:dyDescent="0.3">
      <c r="A80" t="s">
        <v>188</v>
      </c>
      <c r="B80" t="s">
        <v>189</v>
      </c>
      <c r="C80" t="s">
        <v>434</v>
      </c>
      <c r="D80" t="s">
        <v>435</v>
      </c>
      <c r="E80" t="s">
        <v>68</v>
      </c>
      <c r="F80" t="s">
        <v>99</v>
      </c>
      <c r="G80" t="s">
        <v>427</v>
      </c>
      <c r="H80" t="s">
        <v>428</v>
      </c>
      <c r="I80" t="s">
        <v>72</v>
      </c>
      <c r="J80" t="s">
        <v>102</v>
      </c>
      <c r="K80">
        <v>20201016</v>
      </c>
      <c r="L80">
        <v>36.15</v>
      </c>
      <c r="M80" t="b">
        <v>0</v>
      </c>
      <c r="N80" t="s">
        <v>208</v>
      </c>
      <c r="O80" t="b">
        <v>1</v>
      </c>
      <c r="P80" t="b">
        <v>1</v>
      </c>
      <c r="Q80" t="s">
        <v>104</v>
      </c>
      <c r="R80" t="s">
        <v>417</v>
      </c>
      <c r="S80" t="s">
        <v>436</v>
      </c>
      <c r="U80">
        <v>2</v>
      </c>
      <c r="V80" t="s">
        <v>437</v>
      </c>
      <c r="W80" t="s">
        <v>438</v>
      </c>
      <c r="X80" t="s">
        <v>439</v>
      </c>
      <c r="Y80" t="str">
        <f>IFERROR(VLOOKUP(X80,요약!$A$6:$B$22,2,FALSE),"")</f>
        <v/>
      </c>
      <c r="Z80" t="s">
        <v>439</v>
      </c>
      <c r="AA80" t="s">
        <v>81</v>
      </c>
      <c r="AB80">
        <v>2</v>
      </c>
      <c r="AC80">
        <v>0</v>
      </c>
      <c r="AD80">
        <v>0</v>
      </c>
      <c r="AE80">
        <v>0</v>
      </c>
      <c r="AF80">
        <v>0</v>
      </c>
      <c r="AG80">
        <v>2</v>
      </c>
      <c r="AH80">
        <v>21</v>
      </c>
      <c r="AI80">
        <v>0</v>
      </c>
      <c r="AJ80">
        <v>0</v>
      </c>
      <c r="AK80">
        <v>0</v>
      </c>
      <c r="AL80">
        <v>0</v>
      </c>
      <c r="AM80">
        <v>2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 t="s">
        <v>440</v>
      </c>
      <c r="BM80">
        <v>1</v>
      </c>
    </row>
    <row r="81" spans="1:65" x14ac:dyDescent="0.3">
      <c r="A81" t="s">
        <v>188</v>
      </c>
      <c r="B81" t="s">
        <v>189</v>
      </c>
      <c r="C81" t="s">
        <v>441</v>
      </c>
      <c r="D81" t="s">
        <v>442</v>
      </c>
      <c r="E81" t="s">
        <v>68</v>
      </c>
      <c r="F81" t="s">
        <v>178</v>
      </c>
      <c r="G81" t="s">
        <v>213</v>
      </c>
      <c r="H81" t="s">
        <v>214</v>
      </c>
      <c r="I81" t="s">
        <v>72</v>
      </c>
      <c r="J81" t="s">
        <v>181</v>
      </c>
      <c r="K81">
        <v>20200730</v>
      </c>
      <c r="L81">
        <v>15.85</v>
      </c>
      <c r="M81" t="b">
        <v>0</v>
      </c>
      <c r="N81" t="s">
        <v>74</v>
      </c>
      <c r="O81" t="b">
        <v>1</v>
      </c>
      <c r="P81" t="b">
        <v>1</v>
      </c>
      <c r="Q81" t="s">
        <v>104</v>
      </c>
      <c r="R81" t="s">
        <v>417</v>
      </c>
      <c r="S81" t="s">
        <v>443</v>
      </c>
      <c r="U81">
        <v>1</v>
      </c>
      <c r="V81" t="s">
        <v>78</v>
      </c>
      <c r="X81" t="s">
        <v>78</v>
      </c>
      <c r="Y81" t="str">
        <f>IFERROR(VLOOKUP(X81,요약!$A$6:$B$22,2,FALSE),"")</f>
        <v/>
      </c>
      <c r="Z81" t="s">
        <v>78</v>
      </c>
      <c r="AA81" t="s">
        <v>187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M81">
        <v>0</v>
      </c>
    </row>
    <row r="82" spans="1:65" x14ac:dyDescent="0.3">
      <c r="A82" t="s">
        <v>188</v>
      </c>
      <c r="B82" t="s">
        <v>189</v>
      </c>
      <c r="C82" t="s">
        <v>444</v>
      </c>
      <c r="D82" t="s">
        <v>445</v>
      </c>
      <c r="E82" t="s">
        <v>68</v>
      </c>
      <c r="F82" t="s">
        <v>99</v>
      </c>
      <c r="G82" t="s">
        <v>284</v>
      </c>
      <c r="H82" t="s">
        <v>285</v>
      </c>
      <c r="I82" t="s">
        <v>72</v>
      </c>
      <c r="J82" t="s">
        <v>102</v>
      </c>
      <c r="K82">
        <v>20200928</v>
      </c>
      <c r="L82">
        <v>10.7</v>
      </c>
      <c r="M82" t="b">
        <v>1</v>
      </c>
      <c r="N82" t="s">
        <v>103</v>
      </c>
      <c r="O82" t="b">
        <v>1</v>
      </c>
      <c r="P82" t="b">
        <v>1</v>
      </c>
      <c r="Q82" t="s">
        <v>104</v>
      </c>
      <c r="R82" t="s">
        <v>417</v>
      </c>
      <c r="S82" t="s">
        <v>446</v>
      </c>
      <c r="U82">
        <v>3</v>
      </c>
      <c r="V82" t="s">
        <v>287</v>
      </c>
      <c r="W82" t="s">
        <v>447</v>
      </c>
      <c r="X82" t="s">
        <v>448</v>
      </c>
      <c r="Y82" t="str">
        <f>IFERROR(VLOOKUP(X82,요약!$A$6:$B$22,2,FALSE),"")</f>
        <v/>
      </c>
      <c r="Z82" t="s">
        <v>448</v>
      </c>
      <c r="AA82" t="s">
        <v>81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M82">
        <v>0</v>
      </c>
    </row>
    <row r="83" spans="1:65" x14ac:dyDescent="0.3">
      <c r="A83" t="s">
        <v>188</v>
      </c>
      <c r="B83" t="s">
        <v>189</v>
      </c>
      <c r="C83" t="s">
        <v>449</v>
      </c>
      <c r="D83" t="s">
        <v>450</v>
      </c>
      <c r="E83" t="s">
        <v>68</v>
      </c>
      <c r="F83" t="s">
        <v>99</v>
      </c>
      <c r="G83" t="s">
        <v>284</v>
      </c>
      <c r="H83" t="s">
        <v>285</v>
      </c>
      <c r="I83" t="s">
        <v>72</v>
      </c>
      <c r="J83" t="s">
        <v>102</v>
      </c>
      <c r="K83">
        <v>20200928</v>
      </c>
      <c r="L83">
        <v>11</v>
      </c>
      <c r="M83" t="b">
        <v>1</v>
      </c>
      <c r="N83" t="s">
        <v>103</v>
      </c>
      <c r="O83" t="b">
        <v>1</v>
      </c>
      <c r="P83" t="b">
        <v>1</v>
      </c>
      <c r="Q83" t="s">
        <v>104</v>
      </c>
      <c r="R83" t="s">
        <v>417</v>
      </c>
      <c r="S83" t="s">
        <v>446</v>
      </c>
      <c r="U83">
        <v>3</v>
      </c>
      <c r="V83" t="s">
        <v>287</v>
      </c>
      <c r="W83" t="s">
        <v>447</v>
      </c>
      <c r="X83" t="s">
        <v>448</v>
      </c>
      <c r="Y83" t="str">
        <f>IFERROR(VLOOKUP(X83,요약!$A$6:$B$22,2,FALSE),"")</f>
        <v/>
      </c>
      <c r="Z83" t="s">
        <v>448</v>
      </c>
      <c r="AA83" t="s">
        <v>81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M83">
        <v>0</v>
      </c>
    </row>
    <row r="84" spans="1:65" x14ac:dyDescent="0.3">
      <c r="A84" t="s">
        <v>188</v>
      </c>
      <c r="B84" t="s">
        <v>189</v>
      </c>
      <c r="C84" t="s">
        <v>451</v>
      </c>
      <c r="D84" t="s">
        <v>452</v>
      </c>
      <c r="E84" t="s">
        <v>68</v>
      </c>
      <c r="F84" t="s">
        <v>99</v>
      </c>
      <c r="G84" t="s">
        <v>284</v>
      </c>
      <c r="H84" t="s">
        <v>285</v>
      </c>
      <c r="I84" t="s">
        <v>72</v>
      </c>
      <c r="J84" t="s">
        <v>102</v>
      </c>
      <c r="K84">
        <v>20201026</v>
      </c>
      <c r="L84">
        <v>10.7</v>
      </c>
      <c r="M84" t="b">
        <v>1</v>
      </c>
      <c r="N84" t="s">
        <v>103</v>
      </c>
      <c r="O84" t="b">
        <v>1</v>
      </c>
      <c r="P84" t="b">
        <v>1</v>
      </c>
      <c r="Q84" t="s">
        <v>104</v>
      </c>
      <c r="R84" t="s">
        <v>417</v>
      </c>
      <c r="S84" t="s">
        <v>446</v>
      </c>
      <c r="U84">
        <v>3</v>
      </c>
      <c r="V84" t="s">
        <v>287</v>
      </c>
      <c r="W84" t="s">
        <v>447</v>
      </c>
      <c r="X84" t="s">
        <v>448</v>
      </c>
      <c r="Y84" t="str">
        <f>IFERROR(VLOOKUP(X84,요약!$A$6:$B$22,2,FALSE),"")</f>
        <v/>
      </c>
      <c r="Z84" t="s">
        <v>448</v>
      </c>
      <c r="AA84" t="s">
        <v>81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M84">
        <v>0</v>
      </c>
    </row>
    <row r="85" spans="1:65" x14ac:dyDescent="0.3">
      <c r="A85" t="s">
        <v>188</v>
      </c>
      <c r="B85" t="s">
        <v>189</v>
      </c>
      <c r="C85" t="s">
        <v>453</v>
      </c>
      <c r="D85" t="s">
        <v>454</v>
      </c>
      <c r="E85" t="s">
        <v>68</v>
      </c>
      <c r="F85" t="s">
        <v>99</v>
      </c>
      <c r="G85" t="s">
        <v>284</v>
      </c>
      <c r="H85" t="s">
        <v>285</v>
      </c>
      <c r="I85" t="s">
        <v>72</v>
      </c>
      <c r="J85" t="s">
        <v>102</v>
      </c>
      <c r="K85">
        <v>20201026</v>
      </c>
      <c r="L85">
        <v>10.7</v>
      </c>
      <c r="M85" t="b">
        <v>1</v>
      </c>
      <c r="N85" t="s">
        <v>103</v>
      </c>
      <c r="O85" t="b">
        <v>1</v>
      </c>
      <c r="P85" t="b">
        <v>1</v>
      </c>
      <c r="Q85" t="s">
        <v>104</v>
      </c>
      <c r="R85" t="s">
        <v>417</v>
      </c>
      <c r="S85" t="s">
        <v>446</v>
      </c>
      <c r="U85">
        <v>3</v>
      </c>
      <c r="V85" t="s">
        <v>287</v>
      </c>
      <c r="W85" t="s">
        <v>447</v>
      </c>
      <c r="X85" t="s">
        <v>448</v>
      </c>
      <c r="Y85" t="str">
        <f>IFERROR(VLOOKUP(X85,요약!$A$6:$B$22,2,FALSE),"")</f>
        <v/>
      </c>
      <c r="Z85" t="s">
        <v>448</v>
      </c>
      <c r="AA85" t="s">
        <v>81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M85">
        <v>0</v>
      </c>
    </row>
    <row r="86" spans="1:65" x14ac:dyDescent="0.3">
      <c r="A86" t="s">
        <v>188</v>
      </c>
      <c r="B86" t="s">
        <v>189</v>
      </c>
      <c r="C86" t="s">
        <v>455</v>
      </c>
      <c r="D86" t="s">
        <v>456</v>
      </c>
      <c r="E86" t="s">
        <v>68</v>
      </c>
      <c r="F86" t="s">
        <v>99</v>
      </c>
      <c r="G86" t="s">
        <v>284</v>
      </c>
      <c r="H86" t="s">
        <v>285</v>
      </c>
      <c r="I86" t="s">
        <v>72</v>
      </c>
      <c r="J86" t="s">
        <v>102</v>
      </c>
      <c r="K86">
        <v>20200928</v>
      </c>
      <c r="L86">
        <v>10.7</v>
      </c>
      <c r="M86" t="b">
        <v>1</v>
      </c>
      <c r="N86" t="s">
        <v>103</v>
      </c>
      <c r="O86" t="b">
        <v>1</v>
      </c>
      <c r="P86" t="b">
        <v>1</v>
      </c>
      <c r="Q86" t="s">
        <v>104</v>
      </c>
      <c r="R86" t="s">
        <v>417</v>
      </c>
      <c r="S86" t="s">
        <v>446</v>
      </c>
      <c r="U86">
        <v>3</v>
      </c>
      <c r="V86" t="s">
        <v>287</v>
      </c>
      <c r="W86" t="s">
        <v>447</v>
      </c>
      <c r="X86" t="s">
        <v>448</v>
      </c>
      <c r="Y86" t="str">
        <f>IFERROR(VLOOKUP(X86,요약!$A$6:$B$22,2,FALSE),"")</f>
        <v/>
      </c>
      <c r="Z86" t="s">
        <v>448</v>
      </c>
      <c r="AA86" t="s">
        <v>81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M86">
        <v>0</v>
      </c>
    </row>
    <row r="87" spans="1:65" x14ac:dyDescent="0.3">
      <c r="A87" t="s">
        <v>188</v>
      </c>
      <c r="B87" t="s">
        <v>189</v>
      </c>
      <c r="C87" t="s">
        <v>457</v>
      </c>
      <c r="D87" t="s">
        <v>458</v>
      </c>
      <c r="E87" t="s">
        <v>68</v>
      </c>
      <c r="F87" t="s">
        <v>99</v>
      </c>
      <c r="G87" t="s">
        <v>459</v>
      </c>
      <c r="H87" t="s">
        <v>460</v>
      </c>
      <c r="I87" t="s">
        <v>72</v>
      </c>
      <c r="J87" t="s">
        <v>102</v>
      </c>
      <c r="K87">
        <v>20201014</v>
      </c>
      <c r="L87">
        <v>840.5</v>
      </c>
      <c r="M87" t="b">
        <v>0</v>
      </c>
      <c r="N87" t="s">
        <v>461</v>
      </c>
      <c r="O87" t="b">
        <v>1</v>
      </c>
      <c r="P87" t="b">
        <v>1</v>
      </c>
      <c r="Q87" t="s">
        <v>104</v>
      </c>
      <c r="R87" t="s">
        <v>462</v>
      </c>
      <c r="S87" t="s">
        <v>463</v>
      </c>
      <c r="U87">
        <v>4</v>
      </c>
      <c r="V87" t="s">
        <v>464</v>
      </c>
      <c r="W87" t="s">
        <v>379</v>
      </c>
      <c r="X87" t="s">
        <v>465</v>
      </c>
      <c r="Y87" t="str">
        <f>IFERROR(VLOOKUP(X87,요약!$A$6:$B$22,2,FALSE),"")</f>
        <v/>
      </c>
      <c r="Z87" t="s">
        <v>465</v>
      </c>
      <c r="AA87" t="s">
        <v>81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M87">
        <v>0</v>
      </c>
    </row>
    <row r="88" spans="1:65" x14ac:dyDescent="0.3">
      <c r="A88" t="s">
        <v>188</v>
      </c>
      <c r="B88" t="s">
        <v>189</v>
      </c>
      <c r="C88" t="s">
        <v>466</v>
      </c>
      <c r="D88" t="s">
        <v>467</v>
      </c>
      <c r="E88" t="s">
        <v>68</v>
      </c>
      <c r="F88" t="s">
        <v>99</v>
      </c>
      <c r="G88" t="s">
        <v>206</v>
      </c>
      <c r="H88" t="s">
        <v>207</v>
      </c>
      <c r="I88" t="s">
        <v>72</v>
      </c>
      <c r="J88" t="s">
        <v>102</v>
      </c>
      <c r="K88">
        <v>20201016</v>
      </c>
      <c r="L88">
        <v>21</v>
      </c>
      <c r="M88" t="b">
        <v>0</v>
      </c>
      <c r="N88" t="s">
        <v>74</v>
      </c>
      <c r="O88" t="b">
        <v>1</v>
      </c>
      <c r="P88" t="b">
        <v>1</v>
      </c>
      <c r="Q88" t="s">
        <v>104</v>
      </c>
      <c r="R88" t="s">
        <v>462</v>
      </c>
      <c r="S88" t="s">
        <v>468</v>
      </c>
      <c r="U88">
        <v>1</v>
      </c>
      <c r="V88" t="s">
        <v>78</v>
      </c>
      <c r="X88" t="s">
        <v>78</v>
      </c>
      <c r="Y88" t="str">
        <f>IFERROR(VLOOKUP(X88,요약!$A$6:$B$22,2,FALSE),"")</f>
        <v/>
      </c>
      <c r="Z88" t="s">
        <v>78</v>
      </c>
      <c r="AA88" t="s">
        <v>187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M88">
        <v>0</v>
      </c>
    </row>
    <row r="89" spans="1:65" x14ac:dyDescent="0.3">
      <c r="A89" t="s">
        <v>188</v>
      </c>
      <c r="B89" t="s">
        <v>189</v>
      </c>
      <c r="C89" t="s">
        <v>469</v>
      </c>
      <c r="D89" t="s">
        <v>470</v>
      </c>
      <c r="E89" t="s">
        <v>68</v>
      </c>
      <c r="F89" t="s">
        <v>99</v>
      </c>
      <c r="G89" t="s">
        <v>459</v>
      </c>
      <c r="H89" t="s">
        <v>460</v>
      </c>
      <c r="I89" t="s">
        <v>72</v>
      </c>
      <c r="J89" t="s">
        <v>102</v>
      </c>
      <c r="K89">
        <v>20201014</v>
      </c>
      <c r="L89">
        <v>209</v>
      </c>
      <c r="M89" t="b">
        <v>0</v>
      </c>
      <c r="N89" t="s">
        <v>332</v>
      </c>
      <c r="O89" t="b">
        <v>1</v>
      </c>
      <c r="P89" t="b">
        <v>1</v>
      </c>
      <c r="Q89" t="s">
        <v>104</v>
      </c>
      <c r="R89" t="s">
        <v>462</v>
      </c>
      <c r="S89" t="s">
        <v>471</v>
      </c>
      <c r="U89">
        <v>1</v>
      </c>
      <c r="V89" t="s">
        <v>472</v>
      </c>
      <c r="X89" t="s">
        <v>472</v>
      </c>
      <c r="Y89" t="str">
        <f>IFERROR(VLOOKUP(X89,요약!$A$6:$B$22,2,FALSE),"")</f>
        <v/>
      </c>
      <c r="Z89" t="s">
        <v>472</v>
      </c>
      <c r="AA89" t="s">
        <v>187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M89">
        <v>0</v>
      </c>
    </row>
    <row r="90" spans="1:65" x14ac:dyDescent="0.3">
      <c r="A90" t="s">
        <v>188</v>
      </c>
      <c r="B90" t="s">
        <v>189</v>
      </c>
      <c r="C90" t="s">
        <v>473</v>
      </c>
      <c r="D90" t="s">
        <v>474</v>
      </c>
      <c r="E90" t="s">
        <v>68</v>
      </c>
      <c r="F90" t="s">
        <v>99</v>
      </c>
      <c r="G90" t="s">
        <v>459</v>
      </c>
      <c r="H90" t="s">
        <v>460</v>
      </c>
      <c r="I90" t="s">
        <v>72</v>
      </c>
      <c r="J90" t="s">
        <v>102</v>
      </c>
      <c r="K90">
        <v>20201008</v>
      </c>
      <c r="L90">
        <v>924</v>
      </c>
      <c r="M90" t="b">
        <v>0</v>
      </c>
      <c r="N90" t="s">
        <v>461</v>
      </c>
      <c r="O90" t="b">
        <v>1</v>
      </c>
      <c r="P90" t="b">
        <v>1</v>
      </c>
      <c r="Q90" t="s">
        <v>104</v>
      </c>
      <c r="R90" t="s">
        <v>462</v>
      </c>
      <c r="S90" t="s">
        <v>475</v>
      </c>
      <c r="U90">
        <v>4</v>
      </c>
      <c r="V90" t="s">
        <v>464</v>
      </c>
      <c r="W90" t="s">
        <v>476</v>
      </c>
      <c r="X90" t="s">
        <v>477</v>
      </c>
      <c r="Y90" t="str">
        <f>IFERROR(VLOOKUP(X90,요약!$A$6:$B$22,2,FALSE),"")</f>
        <v/>
      </c>
      <c r="Z90" t="s">
        <v>477</v>
      </c>
      <c r="AA90" t="s">
        <v>81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 t="s">
        <v>478</v>
      </c>
      <c r="BM90">
        <v>1</v>
      </c>
    </row>
    <row r="91" spans="1:65" x14ac:dyDescent="0.3">
      <c r="A91" t="s">
        <v>188</v>
      </c>
      <c r="B91" t="s">
        <v>189</v>
      </c>
      <c r="C91" t="s">
        <v>479</v>
      </c>
      <c r="D91" t="s">
        <v>480</v>
      </c>
      <c r="E91" t="s">
        <v>68</v>
      </c>
      <c r="F91" t="s">
        <v>99</v>
      </c>
      <c r="G91" t="s">
        <v>481</v>
      </c>
      <c r="H91" t="s">
        <v>482</v>
      </c>
      <c r="I91" t="s">
        <v>72</v>
      </c>
      <c r="J91" t="s">
        <v>102</v>
      </c>
      <c r="K91">
        <v>20201028</v>
      </c>
      <c r="L91">
        <v>6.6</v>
      </c>
      <c r="M91" t="b">
        <v>0</v>
      </c>
      <c r="N91" t="s">
        <v>332</v>
      </c>
      <c r="O91" t="b">
        <v>1</v>
      </c>
      <c r="P91" t="b">
        <v>1</v>
      </c>
      <c r="Q91" t="s">
        <v>104</v>
      </c>
      <c r="R91" t="s">
        <v>105</v>
      </c>
      <c r="S91" t="s">
        <v>483</v>
      </c>
      <c r="U91">
        <v>3</v>
      </c>
      <c r="V91" t="s">
        <v>363</v>
      </c>
      <c r="W91" t="s">
        <v>484</v>
      </c>
      <c r="X91" t="s">
        <v>485</v>
      </c>
      <c r="Y91" t="str">
        <f>IFERROR(VLOOKUP(X91,요약!$A$6:$B$22,2,FALSE),"")</f>
        <v/>
      </c>
      <c r="Z91" t="s">
        <v>485</v>
      </c>
      <c r="AA91" t="s">
        <v>81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M91">
        <v>0</v>
      </c>
    </row>
    <row r="92" spans="1:65" x14ac:dyDescent="0.3">
      <c r="A92" t="s">
        <v>188</v>
      </c>
      <c r="B92" t="s">
        <v>189</v>
      </c>
      <c r="C92" t="s">
        <v>486</v>
      </c>
      <c r="D92" t="s">
        <v>480</v>
      </c>
      <c r="E92" t="s">
        <v>68</v>
      </c>
      <c r="F92" t="s">
        <v>99</v>
      </c>
      <c r="G92" t="s">
        <v>481</v>
      </c>
      <c r="H92" t="s">
        <v>482</v>
      </c>
      <c r="I92" t="s">
        <v>72</v>
      </c>
      <c r="J92" t="s">
        <v>102</v>
      </c>
      <c r="K92">
        <v>20201029</v>
      </c>
      <c r="L92">
        <v>9.6</v>
      </c>
      <c r="M92" t="b">
        <v>0</v>
      </c>
      <c r="N92" t="s">
        <v>332</v>
      </c>
      <c r="O92" t="b">
        <v>1</v>
      </c>
      <c r="P92" t="b">
        <v>1</v>
      </c>
      <c r="Q92" t="s">
        <v>104</v>
      </c>
      <c r="R92" t="s">
        <v>105</v>
      </c>
      <c r="S92" t="s">
        <v>483</v>
      </c>
      <c r="U92">
        <v>3</v>
      </c>
      <c r="V92" t="s">
        <v>363</v>
      </c>
      <c r="W92" t="s">
        <v>484</v>
      </c>
      <c r="X92" t="s">
        <v>485</v>
      </c>
      <c r="Y92" t="str">
        <f>IFERROR(VLOOKUP(X92,요약!$A$6:$B$22,2,FALSE),"")</f>
        <v/>
      </c>
      <c r="Z92" t="s">
        <v>485</v>
      </c>
      <c r="AA92" t="s">
        <v>81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M92">
        <v>0</v>
      </c>
    </row>
    <row r="93" spans="1:65" x14ac:dyDescent="0.3">
      <c r="A93" t="s">
        <v>188</v>
      </c>
      <c r="B93" t="s">
        <v>189</v>
      </c>
      <c r="C93" t="s">
        <v>487</v>
      </c>
      <c r="D93" t="s">
        <v>488</v>
      </c>
      <c r="E93" t="s">
        <v>68</v>
      </c>
      <c r="F93" t="s">
        <v>99</v>
      </c>
      <c r="G93" t="s">
        <v>489</v>
      </c>
      <c r="H93" t="s">
        <v>490</v>
      </c>
      <c r="I93" t="s">
        <v>72</v>
      </c>
      <c r="J93" t="s">
        <v>102</v>
      </c>
      <c r="K93">
        <v>20201020</v>
      </c>
      <c r="L93">
        <v>1159.75</v>
      </c>
      <c r="M93" t="b">
        <v>0</v>
      </c>
      <c r="N93" t="s">
        <v>491</v>
      </c>
      <c r="O93" t="b">
        <v>1</v>
      </c>
      <c r="P93" t="b">
        <v>1</v>
      </c>
      <c r="Q93" t="s">
        <v>104</v>
      </c>
      <c r="R93" t="s">
        <v>105</v>
      </c>
      <c r="S93" t="s">
        <v>492</v>
      </c>
      <c r="U93">
        <v>4</v>
      </c>
      <c r="V93" t="s">
        <v>493</v>
      </c>
      <c r="X93" t="s">
        <v>493</v>
      </c>
      <c r="Y93" t="str">
        <f>IFERROR(VLOOKUP(X93,요약!$A$6:$B$22,2,FALSE),"")</f>
        <v/>
      </c>
      <c r="Z93" t="s">
        <v>493</v>
      </c>
      <c r="AA93" t="s">
        <v>130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M93">
        <v>0</v>
      </c>
    </row>
    <row r="94" spans="1:65" x14ac:dyDescent="0.3">
      <c r="A94" t="s">
        <v>188</v>
      </c>
      <c r="B94" t="s">
        <v>189</v>
      </c>
      <c r="C94" t="s">
        <v>494</v>
      </c>
      <c r="D94" t="s">
        <v>495</v>
      </c>
      <c r="E94" t="s">
        <v>68</v>
      </c>
      <c r="F94" t="s">
        <v>99</v>
      </c>
      <c r="G94" t="s">
        <v>360</v>
      </c>
      <c r="H94" t="s">
        <v>361</v>
      </c>
      <c r="I94" t="s">
        <v>72</v>
      </c>
      <c r="J94" t="s">
        <v>102</v>
      </c>
      <c r="K94">
        <v>20201030</v>
      </c>
      <c r="L94">
        <v>1.5289999999999999</v>
      </c>
      <c r="M94" t="b">
        <v>0</v>
      </c>
      <c r="N94" t="s">
        <v>429</v>
      </c>
      <c r="O94" t="b">
        <v>1</v>
      </c>
      <c r="P94" t="b">
        <v>1</v>
      </c>
      <c r="Q94" t="s">
        <v>104</v>
      </c>
      <c r="R94" t="s">
        <v>105</v>
      </c>
      <c r="S94" t="s">
        <v>496</v>
      </c>
      <c r="U94">
        <v>1</v>
      </c>
      <c r="V94" t="s">
        <v>363</v>
      </c>
      <c r="X94" t="s">
        <v>363</v>
      </c>
      <c r="Y94" t="str">
        <f>IFERROR(VLOOKUP(X94,요약!$A$6:$B$22,2,FALSE),"")</f>
        <v/>
      </c>
      <c r="Z94" t="s">
        <v>363</v>
      </c>
      <c r="AA94" t="s">
        <v>187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M94">
        <v>0</v>
      </c>
    </row>
    <row r="95" spans="1:65" x14ac:dyDescent="0.3">
      <c r="A95" t="s">
        <v>188</v>
      </c>
      <c r="B95" t="s">
        <v>189</v>
      </c>
      <c r="C95" t="s">
        <v>497</v>
      </c>
      <c r="D95" t="s">
        <v>67</v>
      </c>
      <c r="E95" t="s">
        <v>68</v>
      </c>
      <c r="F95" t="s">
        <v>178</v>
      </c>
      <c r="G95" t="s">
        <v>213</v>
      </c>
      <c r="H95" t="s">
        <v>214</v>
      </c>
      <c r="I95" t="s">
        <v>72</v>
      </c>
      <c r="J95" t="s">
        <v>181</v>
      </c>
      <c r="K95">
        <v>20201023</v>
      </c>
      <c r="L95">
        <v>23.17</v>
      </c>
      <c r="M95" t="b">
        <v>0</v>
      </c>
      <c r="N95" t="s">
        <v>74</v>
      </c>
      <c r="O95" t="b">
        <v>1</v>
      </c>
      <c r="P95" t="b">
        <v>1</v>
      </c>
      <c r="Q95" t="s">
        <v>104</v>
      </c>
      <c r="R95" t="s">
        <v>498</v>
      </c>
      <c r="S95" t="s">
        <v>77</v>
      </c>
      <c r="U95">
        <v>2</v>
      </c>
      <c r="V95" t="s">
        <v>78</v>
      </c>
      <c r="W95" t="s">
        <v>79</v>
      </c>
      <c r="X95" t="s">
        <v>80</v>
      </c>
      <c r="Y95" t="str">
        <f>IFERROR(VLOOKUP(X95,요약!$A$6:$B$22,2,FALSE),"")</f>
        <v/>
      </c>
      <c r="Z95" t="s">
        <v>80</v>
      </c>
      <c r="AA95" t="s">
        <v>81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M95">
        <v>0</v>
      </c>
    </row>
    <row r="96" spans="1:65" x14ac:dyDescent="0.3">
      <c r="A96" t="s">
        <v>188</v>
      </c>
      <c r="B96" t="s">
        <v>189</v>
      </c>
      <c r="C96" t="s">
        <v>499</v>
      </c>
      <c r="D96" t="s">
        <v>500</v>
      </c>
      <c r="E96" t="s">
        <v>68</v>
      </c>
      <c r="F96" t="s">
        <v>99</v>
      </c>
      <c r="G96" t="s">
        <v>501</v>
      </c>
      <c r="H96" t="s">
        <v>502</v>
      </c>
      <c r="I96" t="s">
        <v>72</v>
      </c>
      <c r="J96" t="s">
        <v>102</v>
      </c>
      <c r="K96">
        <v>20201028</v>
      </c>
      <c r="L96">
        <v>289.5</v>
      </c>
      <c r="M96" t="b">
        <v>0</v>
      </c>
      <c r="N96" t="s">
        <v>503</v>
      </c>
      <c r="O96" t="b">
        <v>1</v>
      </c>
      <c r="P96" t="b">
        <v>1</v>
      </c>
      <c r="Q96" t="s">
        <v>104</v>
      </c>
      <c r="R96" t="s">
        <v>504</v>
      </c>
      <c r="S96" t="s">
        <v>505</v>
      </c>
      <c r="U96">
        <v>2</v>
      </c>
      <c r="V96" t="s">
        <v>506</v>
      </c>
      <c r="W96" t="s">
        <v>507</v>
      </c>
      <c r="X96" t="s">
        <v>508</v>
      </c>
      <c r="Y96" t="str">
        <f>IFERROR(VLOOKUP(X96,요약!$A$6:$B$22,2,FALSE),"")</f>
        <v/>
      </c>
      <c r="Z96" t="s">
        <v>508</v>
      </c>
      <c r="AA96" t="s">
        <v>81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M96">
        <v>0</v>
      </c>
    </row>
    <row r="97" spans="1:65" x14ac:dyDescent="0.3">
      <c r="A97" t="s">
        <v>188</v>
      </c>
      <c r="B97" t="s">
        <v>189</v>
      </c>
      <c r="C97" t="s">
        <v>509</v>
      </c>
      <c r="D97" t="s">
        <v>510</v>
      </c>
      <c r="E97" t="s">
        <v>68</v>
      </c>
      <c r="F97" t="s">
        <v>99</v>
      </c>
      <c r="G97" t="s">
        <v>360</v>
      </c>
      <c r="H97" t="s">
        <v>361</v>
      </c>
      <c r="I97" t="s">
        <v>72</v>
      </c>
      <c r="J97" t="s">
        <v>102</v>
      </c>
      <c r="K97">
        <v>20201026</v>
      </c>
      <c r="L97">
        <v>34.4</v>
      </c>
      <c r="M97" t="b">
        <v>0</v>
      </c>
      <c r="N97" t="s">
        <v>332</v>
      </c>
      <c r="O97" t="b">
        <v>1</v>
      </c>
      <c r="P97" t="b">
        <v>1</v>
      </c>
      <c r="Q97" t="s">
        <v>104</v>
      </c>
      <c r="R97" t="s">
        <v>183</v>
      </c>
      <c r="S97" t="s">
        <v>511</v>
      </c>
      <c r="U97">
        <v>2</v>
      </c>
      <c r="V97" t="s">
        <v>363</v>
      </c>
      <c r="W97" t="s">
        <v>512</v>
      </c>
      <c r="X97" t="s">
        <v>513</v>
      </c>
      <c r="Y97" t="str">
        <f>IFERROR(VLOOKUP(X97,요약!$A$6:$B$22,2,FALSE),"")</f>
        <v/>
      </c>
      <c r="Z97" t="s">
        <v>513</v>
      </c>
      <c r="AA97" t="s">
        <v>81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M97">
        <v>0</v>
      </c>
    </row>
    <row r="98" spans="1:65" x14ac:dyDescent="0.3">
      <c r="A98" t="s">
        <v>188</v>
      </c>
      <c r="B98" t="s">
        <v>189</v>
      </c>
      <c r="C98" t="s">
        <v>514</v>
      </c>
      <c r="D98" t="s">
        <v>515</v>
      </c>
      <c r="E98" t="s">
        <v>68</v>
      </c>
      <c r="F98" t="s">
        <v>99</v>
      </c>
      <c r="G98" t="s">
        <v>360</v>
      </c>
      <c r="H98" t="s">
        <v>361</v>
      </c>
      <c r="I98" t="s">
        <v>72</v>
      </c>
      <c r="J98" t="s">
        <v>102</v>
      </c>
      <c r="K98">
        <v>20201028</v>
      </c>
      <c r="L98">
        <v>62.75</v>
      </c>
      <c r="M98" t="b">
        <v>0</v>
      </c>
      <c r="N98" t="s">
        <v>332</v>
      </c>
      <c r="O98" t="b">
        <v>1</v>
      </c>
      <c r="P98" t="b">
        <v>1</v>
      </c>
      <c r="Q98" t="s">
        <v>104</v>
      </c>
      <c r="R98" t="s">
        <v>183</v>
      </c>
      <c r="S98" t="s">
        <v>516</v>
      </c>
      <c r="U98">
        <v>3</v>
      </c>
      <c r="V98" t="s">
        <v>363</v>
      </c>
      <c r="W98" t="s">
        <v>517</v>
      </c>
      <c r="X98" t="s">
        <v>518</v>
      </c>
      <c r="Y98" t="str">
        <f>IFERROR(VLOOKUP(X98,요약!$A$6:$B$22,2,FALSE),"")</f>
        <v/>
      </c>
      <c r="Z98" t="s">
        <v>518</v>
      </c>
      <c r="AA98" t="s">
        <v>81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M98">
        <v>0</v>
      </c>
    </row>
    <row r="99" spans="1:65" x14ac:dyDescent="0.3">
      <c r="A99" t="s">
        <v>188</v>
      </c>
      <c r="B99" t="s">
        <v>189</v>
      </c>
      <c r="C99" t="s">
        <v>519</v>
      </c>
      <c r="D99" t="s">
        <v>520</v>
      </c>
      <c r="E99" t="s">
        <v>68</v>
      </c>
      <c r="F99" t="s">
        <v>178</v>
      </c>
      <c r="G99" t="s">
        <v>521</v>
      </c>
      <c r="H99" t="s">
        <v>522</v>
      </c>
      <c r="I99" t="s">
        <v>72</v>
      </c>
      <c r="J99" t="s">
        <v>181</v>
      </c>
      <c r="K99">
        <v>20201023</v>
      </c>
      <c r="L99">
        <v>7</v>
      </c>
      <c r="M99" t="b">
        <v>0</v>
      </c>
      <c r="N99" t="s">
        <v>74</v>
      </c>
      <c r="O99" t="b">
        <v>1</v>
      </c>
      <c r="P99" t="b">
        <v>1</v>
      </c>
      <c r="Q99" t="s">
        <v>104</v>
      </c>
      <c r="R99" t="s">
        <v>183</v>
      </c>
      <c r="S99" t="s">
        <v>523</v>
      </c>
      <c r="U99">
        <v>2</v>
      </c>
      <c r="V99" t="s">
        <v>240</v>
      </c>
      <c r="W99" t="s">
        <v>512</v>
      </c>
      <c r="X99" t="s">
        <v>524</v>
      </c>
      <c r="Y99" t="str">
        <f>IFERROR(VLOOKUP(X99,요약!$A$6:$B$22,2,FALSE),"")</f>
        <v/>
      </c>
      <c r="Z99" t="s">
        <v>524</v>
      </c>
      <c r="AA99" t="s">
        <v>81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M99">
        <v>0</v>
      </c>
    </row>
    <row r="100" spans="1:65" x14ac:dyDescent="0.3">
      <c r="A100" t="s">
        <v>188</v>
      </c>
      <c r="B100" t="s">
        <v>189</v>
      </c>
      <c r="C100" t="s">
        <v>525</v>
      </c>
      <c r="D100" t="s">
        <v>67</v>
      </c>
      <c r="E100" t="s">
        <v>68</v>
      </c>
      <c r="F100" t="s">
        <v>99</v>
      </c>
      <c r="G100" t="s">
        <v>217</v>
      </c>
      <c r="H100" t="s">
        <v>218</v>
      </c>
      <c r="I100" t="s">
        <v>72</v>
      </c>
      <c r="J100" t="s">
        <v>102</v>
      </c>
      <c r="K100">
        <v>20201027</v>
      </c>
      <c r="L100">
        <v>23.11</v>
      </c>
      <c r="M100" t="b">
        <v>0</v>
      </c>
      <c r="N100" t="s">
        <v>74</v>
      </c>
      <c r="O100" t="b">
        <v>1</v>
      </c>
      <c r="P100" t="b">
        <v>1</v>
      </c>
      <c r="Q100" t="s">
        <v>104</v>
      </c>
      <c r="R100" t="s">
        <v>183</v>
      </c>
      <c r="S100" t="s">
        <v>77</v>
      </c>
      <c r="U100">
        <v>2</v>
      </c>
      <c r="V100" t="s">
        <v>78</v>
      </c>
      <c r="W100" t="s">
        <v>79</v>
      </c>
      <c r="X100" t="s">
        <v>80</v>
      </c>
      <c r="Y100" t="str">
        <f>IFERROR(VLOOKUP(X100,요약!$A$6:$B$22,2,FALSE),"")</f>
        <v/>
      </c>
      <c r="Z100" t="s">
        <v>80</v>
      </c>
      <c r="AA100" t="s">
        <v>81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M100">
        <v>0</v>
      </c>
    </row>
    <row r="101" spans="1:65" x14ac:dyDescent="0.3">
      <c r="A101" t="s">
        <v>188</v>
      </c>
      <c r="B101" t="s">
        <v>189</v>
      </c>
      <c r="C101" t="s">
        <v>526</v>
      </c>
      <c r="D101" t="s">
        <v>527</v>
      </c>
      <c r="E101" t="s">
        <v>68</v>
      </c>
      <c r="F101" t="s">
        <v>99</v>
      </c>
      <c r="G101" t="s">
        <v>217</v>
      </c>
      <c r="H101" t="s">
        <v>218</v>
      </c>
      <c r="I101" t="s">
        <v>72</v>
      </c>
      <c r="J101" t="s">
        <v>102</v>
      </c>
      <c r="K101">
        <v>20201026</v>
      </c>
      <c r="L101">
        <v>6.5</v>
      </c>
      <c r="M101" t="b">
        <v>0</v>
      </c>
      <c r="N101" t="s">
        <v>74</v>
      </c>
      <c r="O101" t="b">
        <v>1</v>
      </c>
      <c r="P101" t="b">
        <v>1</v>
      </c>
      <c r="Q101" t="s">
        <v>104</v>
      </c>
      <c r="R101" t="s">
        <v>183</v>
      </c>
      <c r="S101" t="s">
        <v>528</v>
      </c>
      <c r="U101">
        <v>1</v>
      </c>
      <c r="V101" t="s">
        <v>203</v>
      </c>
      <c r="X101" t="s">
        <v>203</v>
      </c>
      <c r="Y101" t="str">
        <f>IFERROR(VLOOKUP(X101,요약!$A$6:$B$22,2,FALSE),"")</f>
        <v/>
      </c>
      <c r="Z101" t="s">
        <v>203</v>
      </c>
      <c r="AA101" t="s">
        <v>187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M101">
        <v>0</v>
      </c>
    </row>
    <row r="102" spans="1:65" x14ac:dyDescent="0.3">
      <c r="A102" t="s">
        <v>188</v>
      </c>
      <c r="B102" t="s">
        <v>189</v>
      </c>
      <c r="C102" t="s">
        <v>529</v>
      </c>
      <c r="D102" t="s">
        <v>530</v>
      </c>
      <c r="E102" t="s">
        <v>68</v>
      </c>
      <c r="F102" t="s">
        <v>99</v>
      </c>
      <c r="G102" t="s">
        <v>531</v>
      </c>
      <c r="H102" t="s">
        <v>532</v>
      </c>
      <c r="I102" t="s">
        <v>72</v>
      </c>
      <c r="J102" t="s">
        <v>102</v>
      </c>
      <c r="K102">
        <v>20201027</v>
      </c>
      <c r="L102">
        <v>190.5</v>
      </c>
      <c r="M102" t="b">
        <v>0</v>
      </c>
      <c r="N102" t="s">
        <v>332</v>
      </c>
      <c r="O102" t="b">
        <v>1</v>
      </c>
      <c r="P102" t="b">
        <v>1</v>
      </c>
      <c r="Q102" t="s">
        <v>104</v>
      </c>
      <c r="R102" t="s">
        <v>533</v>
      </c>
      <c r="S102" t="s">
        <v>534</v>
      </c>
      <c r="U102">
        <v>3</v>
      </c>
      <c r="V102" t="s">
        <v>535</v>
      </c>
      <c r="X102" t="s">
        <v>535</v>
      </c>
      <c r="Y102" t="str">
        <f>IFERROR(VLOOKUP(X102,요약!$A$6:$B$22,2,FALSE),"")</f>
        <v/>
      </c>
      <c r="Z102" t="s">
        <v>535</v>
      </c>
      <c r="AA102" t="s">
        <v>81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M102">
        <v>0</v>
      </c>
    </row>
    <row r="103" spans="1:65" x14ac:dyDescent="0.3">
      <c r="A103" t="s">
        <v>188</v>
      </c>
      <c r="B103" t="s">
        <v>189</v>
      </c>
      <c r="C103" t="s">
        <v>536</v>
      </c>
      <c r="D103" t="s">
        <v>537</v>
      </c>
      <c r="E103" t="s">
        <v>68</v>
      </c>
      <c r="F103" t="s">
        <v>99</v>
      </c>
      <c r="G103" t="s">
        <v>360</v>
      </c>
      <c r="H103" t="s">
        <v>361</v>
      </c>
      <c r="I103" t="s">
        <v>72</v>
      </c>
      <c r="J103" t="s">
        <v>102</v>
      </c>
      <c r="K103">
        <v>20201029</v>
      </c>
      <c r="L103">
        <v>87</v>
      </c>
      <c r="M103" t="b">
        <v>0</v>
      </c>
      <c r="N103" t="s">
        <v>538</v>
      </c>
      <c r="O103" t="b">
        <v>1</v>
      </c>
      <c r="P103" t="b">
        <v>1</v>
      </c>
      <c r="Q103" t="s">
        <v>104</v>
      </c>
      <c r="R103" t="s">
        <v>533</v>
      </c>
      <c r="S103" t="s">
        <v>539</v>
      </c>
      <c r="U103">
        <v>2</v>
      </c>
      <c r="V103" t="s">
        <v>540</v>
      </c>
      <c r="W103" t="s">
        <v>541</v>
      </c>
      <c r="X103" t="s">
        <v>542</v>
      </c>
      <c r="Y103" t="str">
        <f>IFERROR(VLOOKUP(X103,요약!$A$6:$B$22,2,FALSE),"")</f>
        <v/>
      </c>
      <c r="Z103" t="s">
        <v>542</v>
      </c>
      <c r="AA103" t="s">
        <v>81</v>
      </c>
      <c r="AB103">
        <v>0</v>
      </c>
      <c r="AC103">
        <v>0</v>
      </c>
      <c r="AD103">
        <v>0</v>
      </c>
      <c r="AE103">
        <v>0</v>
      </c>
      <c r="AF103">
        <v>1</v>
      </c>
      <c r="AG103">
        <v>1</v>
      </c>
      <c r="AH103">
        <v>24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 t="s">
        <v>220</v>
      </c>
      <c r="BM103">
        <v>1</v>
      </c>
    </row>
    <row r="104" spans="1:65" x14ac:dyDescent="0.3">
      <c r="A104" t="s">
        <v>188</v>
      </c>
      <c r="B104" t="s">
        <v>189</v>
      </c>
      <c r="C104" t="s">
        <v>543</v>
      </c>
      <c r="D104" t="s">
        <v>212</v>
      </c>
      <c r="E104" t="s">
        <v>68</v>
      </c>
      <c r="F104" t="s">
        <v>99</v>
      </c>
      <c r="G104" t="s">
        <v>217</v>
      </c>
      <c r="H104" t="s">
        <v>218</v>
      </c>
      <c r="I104" t="s">
        <v>72</v>
      </c>
      <c r="J104" t="s">
        <v>102</v>
      </c>
      <c r="K104">
        <v>20201027</v>
      </c>
      <c r="L104">
        <v>68</v>
      </c>
      <c r="M104" t="b">
        <v>0</v>
      </c>
      <c r="N104" t="s">
        <v>74</v>
      </c>
      <c r="O104" t="b">
        <v>1</v>
      </c>
      <c r="P104" t="b">
        <v>1</v>
      </c>
      <c r="Q104" t="s">
        <v>104</v>
      </c>
      <c r="R104" t="s">
        <v>544</v>
      </c>
      <c r="S104" t="s">
        <v>212</v>
      </c>
      <c r="U104">
        <v>1</v>
      </c>
      <c r="V104" t="s">
        <v>78</v>
      </c>
      <c r="X104" t="s">
        <v>78</v>
      </c>
      <c r="Y104" t="str">
        <f>IFERROR(VLOOKUP(X104,요약!$A$6:$B$22,2,FALSE),"")</f>
        <v/>
      </c>
      <c r="Z104" t="s">
        <v>78</v>
      </c>
      <c r="AA104" t="s">
        <v>81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M104">
        <v>0</v>
      </c>
    </row>
    <row r="105" spans="1:65" x14ac:dyDescent="0.3">
      <c r="A105" t="s">
        <v>188</v>
      </c>
      <c r="B105" t="s">
        <v>189</v>
      </c>
      <c r="C105" t="s">
        <v>545</v>
      </c>
      <c r="D105" t="s">
        <v>546</v>
      </c>
      <c r="E105" t="s">
        <v>68</v>
      </c>
      <c r="F105" t="s">
        <v>178</v>
      </c>
      <c r="G105" t="s">
        <v>547</v>
      </c>
      <c r="H105" t="s">
        <v>548</v>
      </c>
      <c r="I105" t="s">
        <v>72</v>
      </c>
      <c r="J105" t="s">
        <v>181</v>
      </c>
      <c r="K105">
        <v>20201027</v>
      </c>
      <c r="L105">
        <v>126.7</v>
      </c>
      <c r="M105" t="b">
        <v>0</v>
      </c>
      <c r="N105" t="s">
        <v>182</v>
      </c>
      <c r="O105" t="b">
        <v>1</v>
      </c>
      <c r="P105" t="b">
        <v>1</v>
      </c>
      <c r="Q105" t="s">
        <v>104</v>
      </c>
      <c r="R105" t="s">
        <v>549</v>
      </c>
      <c r="S105" t="s">
        <v>550</v>
      </c>
      <c r="T105" t="s">
        <v>551</v>
      </c>
      <c r="U105">
        <v>2</v>
      </c>
      <c r="V105" t="s">
        <v>552</v>
      </c>
      <c r="W105" t="s">
        <v>553</v>
      </c>
      <c r="X105" t="s">
        <v>554</v>
      </c>
      <c r="Y105" t="str">
        <f>IFERROR(VLOOKUP(X105,요약!$A$6:$B$22,2,FALSE),"")</f>
        <v/>
      </c>
      <c r="Z105" t="s">
        <v>555</v>
      </c>
      <c r="AA105" t="s">
        <v>81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M105">
        <v>0</v>
      </c>
    </row>
    <row r="106" spans="1:65" x14ac:dyDescent="0.3">
      <c r="A106" t="s">
        <v>188</v>
      </c>
      <c r="B106" t="s">
        <v>189</v>
      </c>
      <c r="C106" t="s">
        <v>556</v>
      </c>
      <c r="D106" t="s">
        <v>409</v>
      </c>
      <c r="E106" t="s">
        <v>68</v>
      </c>
      <c r="F106" t="s">
        <v>99</v>
      </c>
      <c r="G106" t="s">
        <v>206</v>
      </c>
      <c r="H106" t="s">
        <v>207</v>
      </c>
      <c r="I106" t="s">
        <v>72</v>
      </c>
      <c r="J106" t="s">
        <v>102</v>
      </c>
      <c r="K106">
        <v>20201028</v>
      </c>
      <c r="L106">
        <v>7.15</v>
      </c>
      <c r="M106" t="b">
        <v>0</v>
      </c>
      <c r="N106" t="s">
        <v>74</v>
      </c>
      <c r="O106" t="b">
        <v>1</v>
      </c>
      <c r="P106" t="b">
        <v>1</v>
      </c>
      <c r="Q106" t="s">
        <v>104</v>
      </c>
      <c r="R106" t="s">
        <v>549</v>
      </c>
      <c r="S106" t="s">
        <v>410</v>
      </c>
      <c r="U106">
        <v>2</v>
      </c>
      <c r="V106" t="s">
        <v>78</v>
      </c>
      <c r="W106" t="s">
        <v>411</v>
      </c>
      <c r="X106" t="s">
        <v>412</v>
      </c>
      <c r="Y106" t="str">
        <f>IFERROR(VLOOKUP(X106,요약!$A$6:$B$22,2,FALSE),"")</f>
        <v/>
      </c>
      <c r="Z106" t="s">
        <v>412</v>
      </c>
      <c r="AA106" t="s">
        <v>81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M106">
        <v>0</v>
      </c>
    </row>
    <row r="107" spans="1:65" x14ac:dyDescent="0.3">
      <c r="A107" t="s">
        <v>188</v>
      </c>
      <c r="B107" t="s">
        <v>189</v>
      </c>
      <c r="C107" t="s">
        <v>557</v>
      </c>
      <c r="D107" t="s">
        <v>558</v>
      </c>
      <c r="E107" t="s">
        <v>68</v>
      </c>
      <c r="F107" t="s">
        <v>99</v>
      </c>
      <c r="G107" t="s">
        <v>559</v>
      </c>
      <c r="H107" t="s">
        <v>560</v>
      </c>
      <c r="I107" t="s">
        <v>72</v>
      </c>
      <c r="J107" t="s">
        <v>102</v>
      </c>
      <c r="K107">
        <v>20201030</v>
      </c>
      <c r="L107">
        <v>48.5</v>
      </c>
      <c r="M107" t="b">
        <v>0</v>
      </c>
      <c r="N107" t="s">
        <v>561</v>
      </c>
      <c r="O107" t="b">
        <v>1</v>
      </c>
      <c r="P107" t="b">
        <v>1</v>
      </c>
      <c r="Q107" t="s">
        <v>104</v>
      </c>
      <c r="R107" t="s">
        <v>549</v>
      </c>
      <c r="S107" t="s">
        <v>562</v>
      </c>
      <c r="U107">
        <v>2</v>
      </c>
      <c r="V107" t="s">
        <v>552</v>
      </c>
      <c r="W107" t="s">
        <v>563</v>
      </c>
      <c r="X107" t="s">
        <v>564</v>
      </c>
      <c r="Y107" t="str">
        <f>IFERROR(VLOOKUP(X107,요약!$A$6:$B$22,2,FALSE),"")</f>
        <v/>
      </c>
      <c r="Z107" t="s">
        <v>564</v>
      </c>
      <c r="AA107" t="s">
        <v>81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M107">
        <v>0</v>
      </c>
    </row>
    <row r="108" spans="1:65" x14ac:dyDescent="0.3">
      <c r="A108" t="s">
        <v>188</v>
      </c>
      <c r="B108" t="s">
        <v>189</v>
      </c>
      <c r="C108" t="s">
        <v>565</v>
      </c>
      <c r="D108" t="s">
        <v>566</v>
      </c>
      <c r="E108" t="s">
        <v>68</v>
      </c>
      <c r="F108" t="s">
        <v>99</v>
      </c>
      <c r="G108" t="s">
        <v>559</v>
      </c>
      <c r="H108" t="s">
        <v>560</v>
      </c>
      <c r="I108" t="s">
        <v>72</v>
      </c>
      <c r="J108" t="s">
        <v>102</v>
      </c>
      <c r="K108">
        <v>20201030</v>
      </c>
      <c r="L108">
        <v>22</v>
      </c>
      <c r="M108" t="b">
        <v>0</v>
      </c>
      <c r="N108" t="s">
        <v>332</v>
      </c>
      <c r="O108" t="b">
        <v>1</v>
      </c>
      <c r="P108" t="b">
        <v>1</v>
      </c>
      <c r="Q108" t="s">
        <v>104</v>
      </c>
      <c r="R108" t="s">
        <v>549</v>
      </c>
      <c r="S108" t="s">
        <v>567</v>
      </c>
      <c r="U108">
        <v>2</v>
      </c>
      <c r="V108" t="s">
        <v>137</v>
      </c>
      <c r="W108" t="s">
        <v>552</v>
      </c>
      <c r="X108" t="s">
        <v>568</v>
      </c>
      <c r="Y108" t="str">
        <f>IFERROR(VLOOKUP(X108,요약!$A$6:$B$22,2,FALSE),"")</f>
        <v/>
      </c>
      <c r="Z108" t="s">
        <v>568</v>
      </c>
      <c r="AA108" t="s">
        <v>366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M108">
        <v>0</v>
      </c>
    </row>
    <row r="109" spans="1:65" x14ac:dyDescent="0.3">
      <c r="A109" t="s">
        <v>188</v>
      </c>
      <c r="B109" t="s">
        <v>189</v>
      </c>
      <c r="C109" t="s">
        <v>569</v>
      </c>
      <c r="D109" t="s">
        <v>570</v>
      </c>
      <c r="E109" t="s">
        <v>68</v>
      </c>
      <c r="F109" t="s">
        <v>99</v>
      </c>
      <c r="G109" t="s">
        <v>571</v>
      </c>
      <c r="H109" t="s">
        <v>572</v>
      </c>
      <c r="I109" t="s">
        <v>72</v>
      </c>
      <c r="J109" t="s">
        <v>102</v>
      </c>
      <c r="K109">
        <v>20201026</v>
      </c>
      <c r="L109">
        <v>133.4</v>
      </c>
      <c r="M109" t="b">
        <v>0</v>
      </c>
      <c r="N109" t="s">
        <v>573</v>
      </c>
      <c r="O109" t="b">
        <v>1</v>
      </c>
      <c r="P109" t="b">
        <v>1</v>
      </c>
      <c r="Q109" t="s">
        <v>104</v>
      </c>
      <c r="R109" t="s">
        <v>549</v>
      </c>
      <c r="S109" t="s">
        <v>574</v>
      </c>
      <c r="U109">
        <v>3</v>
      </c>
      <c r="V109" t="s">
        <v>575</v>
      </c>
      <c r="W109" t="s">
        <v>576</v>
      </c>
      <c r="X109" t="s">
        <v>577</v>
      </c>
      <c r="Y109" t="str">
        <f>IFERROR(VLOOKUP(X109,요약!$A$6:$B$22,2,FALSE),"")</f>
        <v/>
      </c>
      <c r="Z109" t="s">
        <v>577</v>
      </c>
      <c r="AA109" t="s">
        <v>81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M109">
        <v>0</v>
      </c>
    </row>
    <row r="110" spans="1:65" x14ac:dyDescent="0.3">
      <c r="A110" t="s">
        <v>188</v>
      </c>
      <c r="B110" t="s">
        <v>189</v>
      </c>
      <c r="C110" t="s">
        <v>578</v>
      </c>
      <c r="D110" t="s">
        <v>579</v>
      </c>
      <c r="E110" t="s">
        <v>68</v>
      </c>
      <c r="F110" t="s">
        <v>99</v>
      </c>
      <c r="G110" t="s">
        <v>580</v>
      </c>
      <c r="H110" t="s">
        <v>581</v>
      </c>
      <c r="I110" t="s">
        <v>72</v>
      </c>
      <c r="J110" t="s">
        <v>102</v>
      </c>
      <c r="K110">
        <v>20201030</v>
      </c>
      <c r="L110">
        <v>75.5</v>
      </c>
      <c r="M110" t="b">
        <v>0</v>
      </c>
      <c r="N110" t="s">
        <v>429</v>
      </c>
      <c r="O110" t="b">
        <v>1</v>
      </c>
      <c r="P110" t="b">
        <v>1</v>
      </c>
      <c r="Q110" t="s">
        <v>113</v>
      </c>
      <c r="R110" t="s">
        <v>582</v>
      </c>
      <c r="S110" t="s">
        <v>583</v>
      </c>
      <c r="U110">
        <v>3</v>
      </c>
      <c r="V110" t="s">
        <v>584</v>
      </c>
      <c r="W110" t="s">
        <v>585</v>
      </c>
      <c r="X110" t="s">
        <v>586</v>
      </c>
      <c r="Y110" t="str">
        <f>IFERROR(VLOOKUP(X110,요약!$A$6:$B$22,2,FALSE),"")</f>
        <v/>
      </c>
      <c r="Z110" t="s">
        <v>586</v>
      </c>
      <c r="AA110" t="s">
        <v>81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2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 t="s">
        <v>587</v>
      </c>
      <c r="BM110">
        <v>1</v>
      </c>
    </row>
    <row r="111" spans="1:65" x14ac:dyDescent="0.3">
      <c r="A111" t="s">
        <v>188</v>
      </c>
      <c r="B111" t="s">
        <v>189</v>
      </c>
      <c r="C111" t="s">
        <v>588</v>
      </c>
      <c r="D111" t="s">
        <v>579</v>
      </c>
      <c r="E111" t="s">
        <v>68</v>
      </c>
      <c r="F111" t="s">
        <v>99</v>
      </c>
      <c r="G111" t="s">
        <v>580</v>
      </c>
      <c r="H111" t="s">
        <v>581</v>
      </c>
      <c r="I111" t="s">
        <v>72</v>
      </c>
      <c r="J111" t="s">
        <v>102</v>
      </c>
      <c r="K111">
        <v>20201030</v>
      </c>
      <c r="L111">
        <v>21.5</v>
      </c>
      <c r="M111" t="b">
        <v>0</v>
      </c>
      <c r="N111" t="s">
        <v>208</v>
      </c>
      <c r="O111" t="b">
        <v>1</v>
      </c>
      <c r="P111" t="b">
        <v>1</v>
      </c>
      <c r="Q111" t="s">
        <v>113</v>
      </c>
      <c r="R111" t="s">
        <v>582</v>
      </c>
      <c r="S111" t="s">
        <v>583</v>
      </c>
      <c r="U111">
        <v>3</v>
      </c>
      <c r="V111" t="s">
        <v>584</v>
      </c>
      <c r="W111" t="s">
        <v>585</v>
      </c>
      <c r="X111" t="s">
        <v>586</v>
      </c>
      <c r="Y111" t="str">
        <f>IFERROR(VLOOKUP(X111,요약!$A$6:$B$22,2,FALSE),"")</f>
        <v/>
      </c>
      <c r="Z111" t="s">
        <v>586</v>
      </c>
      <c r="AA111" t="s">
        <v>81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M111">
        <v>0</v>
      </c>
    </row>
    <row r="112" spans="1:65" x14ac:dyDescent="0.3">
      <c r="A112" t="s">
        <v>188</v>
      </c>
      <c r="B112" t="s">
        <v>589</v>
      </c>
      <c r="C112" t="s">
        <v>590</v>
      </c>
      <c r="D112" t="s">
        <v>201</v>
      </c>
      <c r="E112" t="s">
        <v>68</v>
      </c>
      <c r="F112" t="s">
        <v>99</v>
      </c>
      <c r="G112" t="s">
        <v>206</v>
      </c>
      <c r="H112" t="s">
        <v>207</v>
      </c>
      <c r="I112" t="s">
        <v>72</v>
      </c>
      <c r="J112" t="s">
        <v>102</v>
      </c>
      <c r="K112">
        <v>20201025</v>
      </c>
      <c r="L112">
        <v>13.2</v>
      </c>
      <c r="M112" t="b">
        <v>0</v>
      </c>
      <c r="N112" t="s">
        <v>208</v>
      </c>
      <c r="O112" t="b">
        <v>1</v>
      </c>
      <c r="P112" t="b">
        <v>1</v>
      </c>
      <c r="Q112" t="s">
        <v>75</v>
      </c>
      <c r="R112" t="s">
        <v>194</v>
      </c>
      <c r="S112" t="s">
        <v>202</v>
      </c>
      <c r="U112">
        <v>2</v>
      </c>
      <c r="V112" t="s">
        <v>78</v>
      </c>
      <c r="W112" t="s">
        <v>203</v>
      </c>
      <c r="X112" t="s">
        <v>204</v>
      </c>
      <c r="Y112" t="str">
        <f>IFERROR(VLOOKUP(X112,요약!$A$6:$B$22,2,FALSE),"")</f>
        <v/>
      </c>
      <c r="Z112" t="s">
        <v>204</v>
      </c>
      <c r="AA112" t="s">
        <v>81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 t="s">
        <v>591</v>
      </c>
      <c r="BM112">
        <v>1</v>
      </c>
    </row>
    <row r="113" spans="1:65" x14ac:dyDescent="0.3">
      <c r="A113" t="s">
        <v>188</v>
      </c>
      <c r="B113" t="s">
        <v>589</v>
      </c>
      <c r="C113" t="s">
        <v>190</v>
      </c>
      <c r="D113" t="s">
        <v>191</v>
      </c>
      <c r="E113" t="s">
        <v>68</v>
      </c>
      <c r="F113" t="s">
        <v>178</v>
      </c>
      <c r="G113" t="s">
        <v>192</v>
      </c>
      <c r="H113" t="s">
        <v>193</v>
      </c>
      <c r="I113" t="s">
        <v>72</v>
      </c>
      <c r="J113" t="s">
        <v>181</v>
      </c>
      <c r="K113">
        <v>20201021</v>
      </c>
      <c r="L113">
        <v>9</v>
      </c>
      <c r="M113" t="b">
        <v>0</v>
      </c>
      <c r="N113" t="s">
        <v>74</v>
      </c>
      <c r="O113" t="b">
        <v>1</v>
      </c>
      <c r="P113" t="b">
        <v>1</v>
      </c>
      <c r="Q113" t="s">
        <v>75</v>
      </c>
      <c r="R113" t="s">
        <v>194</v>
      </c>
      <c r="S113" t="s">
        <v>195</v>
      </c>
      <c r="U113">
        <v>4</v>
      </c>
      <c r="V113" t="s">
        <v>196</v>
      </c>
      <c r="W113" t="s">
        <v>197</v>
      </c>
      <c r="X113" t="s">
        <v>198</v>
      </c>
      <c r="Y113" t="str">
        <f>IFERROR(VLOOKUP(X113,요약!$A$6:$B$22,2,FALSE),"")</f>
        <v/>
      </c>
      <c r="Z113" t="s">
        <v>198</v>
      </c>
      <c r="AA113" t="s">
        <v>199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M113">
        <v>0</v>
      </c>
    </row>
    <row r="114" spans="1:65" x14ac:dyDescent="0.3">
      <c r="A114" t="s">
        <v>188</v>
      </c>
      <c r="B114" t="s">
        <v>589</v>
      </c>
      <c r="C114" t="s">
        <v>592</v>
      </c>
      <c r="D114" t="s">
        <v>237</v>
      </c>
      <c r="E114" t="s">
        <v>68</v>
      </c>
      <c r="F114" t="s">
        <v>178</v>
      </c>
      <c r="G114" t="s">
        <v>192</v>
      </c>
      <c r="H114" t="s">
        <v>193</v>
      </c>
      <c r="I114" t="s">
        <v>72</v>
      </c>
      <c r="J114" t="s">
        <v>181</v>
      </c>
      <c r="K114">
        <v>20201023</v>
      </c>
      <c r="L114">
        <v>6</v>
      </c>
      <c r="M114" t="b">
        <v>0</v>
      </c>
      <c r="N114" t="s">
        <v>74</v>
      </c>
      <c r="O114" t="b">
        <v>1</v>
      </c>
      <c r="P114" t="b">
        <v>1</v>
      </c>
      <c r="Q114" t="s">
        <v>75</v>
      </c>
      <c r="R114" t="s">
        <v>194</v>
      </c>
      <c r="S114" t="s">
        <v>239</v>
      </c>
      <c r="U114">
        <v>2</v>
      </c>
      <c r="V114" t="s">
        <v>240</v>
      </c>
      <c r="W114" t="s">
        <v>241</v>
      </c>
      <c r="X114" t="s">
        <v>242</v>
      </c>
      <c r="Y114" t="str">
        <f>IFERROR(VLOOKUP(X114,요약!$A$6:$B$22,2,FALSE),"")</f>
        <v/>
      </c>
      <c r="Z114" t="s">
        <v>242</v>
      </c>
      <c r="AA114" t="s">
        <v>81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M114">
        <v>0</v>
      </c>
    </row>
    <row r="115" spans="1:65" x14ac:dyDescent="0.3">
      <c r="A115" t="s">
        <v>188</v>
      </c>
      <c r="B115" t="s">
        <v>589</v>
      </c>
      <c r="C115" t="s">
        <v>200</v>
      </c>
      <c r="D115" t="s">
        <v>201</v>
      </c>
      <c r="E115" t="s">
        <v>68</v>
      </c>
      <c r="F115" t="s">
        <v>178</v>
      </c>
      <c r="G115" t="s">
        <v>86</v>
      </c>
      <c r="H115" t="s">
        <v>87</v>
      </c>
      <c r="I115" t="s">
        <v>72</v>
      </c>
      <c r="J115" t="s">
        <v>181</v>
      </c>
      <c r="K115">
        <v>20201026</v>
      </c>
      <c r="L115">
        <v>5.25</v>
      </c>
      <c r="M115" t="b">
        <v>0</v>
      </c>
      <c r="N115" t="s">
        <v>74</v>
      </c>
      <c r="O115" t="b">
        <v>1</v>
      </c>
      <c r="P115" t="b">
        <v>1</v>
      </c>
      <c r="Q115" t="s">
        <v>75</v>
      </c>
      <c r="R115" t="s">
        <v>76</v>
      </c>
      <c r="S115" t="s">
        <v>202</v>
      </c>
      <c r="U115">
        <v>2</v>
      </c>
      <c r="V115" t="s">
        <v>78</v>
      </c>
      <c r="W115" t="s">
        <v>203</v>
      </c>
      <c r="X115" t="s">
        <v>204</v>
      </c>
      <c r="Y115" t="str">
        <f>IFERROR(VLOOKUP(X115,요약!$A$6:$B$22,2,FALSE),"")</f>
        <v/>
      </c>
      <c r="Z115" t="s">
        <v>204</v>
      </c>
      <c r="AA115" t="s">
        <v>81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M115">
        <v>0</v>
      </c>
    </row>
    <row r="116" spans="1:65" x14ac:dyDescent="0.3">
      <c r="A116" t="s">
        <v>188</v>
      </c>
      <c r="B116" t="s">
        <v>589</v>
      </c>
      <c r="C116" t="s">
        <v>593</v>
      </c>
      <c r="D116" t="s">
        <v>201</v>
      </c>
      <c r="E116" t="s">
        <v>68</v>
      </c>
      <c r="F116" t="s">
        <v>178</v>
      </c>
      <c r="G116" t="s">
        <v>86</v>
      </c>
      <c r="H116" t="s">
        <v>87</v>
      </c>
      <c r="I116" t="s">
        <v>72</v>
      </c>
      <c r="J116" t="s">
        <v>181</v>
      </c>
      <c r="K116">
        <v>20201030</v>
      </c>
      <c r="L116">
        <v>14</v>
      </c>
      <c r="M116" t="b">
        <v>0</v>
      </c>
      <c r="N116" t="s">
        <v>74</v>
      </c>
      <c r="O116" t="b">
        <v>1</v>
      </c>
      <c r="P116" t="b">
        <v>1</v>
      </c>
      <c r="Q116" t="s">
        <v>75</v>
      </c>
      <c r="R116" t="s">
        <v>76</v>
      </c>
      <c r="S116" t="s">
        <v>202</v>
      </c>
      <c r="U116">
        <v>2</v>
      </c>
      <c r="V116" t="s">
        <v>78</v>
      </c>
      <c r="W116" t="s">
        <v>203</v>
      </c>
      <c r="X116" t="s">
        <v>204</v>
      </c>
      <c r="Y116" t="str">
        <f>IFERROR(VLOOKUP(X116,요약!$A$6:$B$22,2,FALSE),"")</f>
        <v/>
      </c>
      <c r="Z116" t="s">
        <v>204</v>
      </c>
      <c r="AA116" t="s">
        <v>81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M116">
        <v>0</v>
      </c>
    </row>
    <row r="117" spans="1:65" x14ac:dyDescent="0.3">
      <c r="A117" t="s">
        <v>188</v>
      </c>
      <c r="B117" t="s">
        <v>589</v>
      </c>
      <c r="C117" t="s">
        <v>594</v>
      </c>
      <c r="D117" t="s">
        <v>201</v>
      </c>
      <c r="E117" t="s">
        <v>68</v>
      </c>
      <c r="F117" t="s">
        <v>99</v>
      </c>
      <c r="G117" t="s">
        <v>206</v>
      </c>
      <c r="H117" t="s">
        <v>207</v>
      </c>
      <c r="I117" t="s">
        <v>72</v>
      </c>
      <c r="J117" t="s">
        <v>102</v>
      </c>
      <c r="K117">
        <v>20201025</v>
      </c>
      <c r="L117">
        <v>7.95</v>
      </c>
      <c r="M117" t="b">
        <v>0</v>
      </c>
      <c r="N117" t="s">
        <v>208</v>
      </c>
      <c r="O117" t="b">
        <v>1</v>
      </c>
      <c r="P117" t="b">
        <v>1</v>
      </c>
      <c r="Q117" t="s">
        <v>75</v>
      </c>
      <c r="R117" t="s">
        <v>76</v>
      </c>
      <c r="S117" t="s">
        <v>202</v>
      </c>
      <c r="U117">
        <v>2</v>
      </c>
      <c r="V117" t="s">
        <v>78</v>
      </c>
      <c r="W117" t="s">
        <v>203</v>
      </c>
      <c r="X117" t="s">
        <v>204</v>
      </c>
      <c r="Y117" t="str">
        <f>IFERROR(VLOOKUP(X117,요약!$A$6:$B$22,2,FALSE),"")</f>
        <v/>
      </c>
      <c r="Z117" t="s">
        <v>204</v>
      </c>
      <c r="AA117" t="s">
        <v>81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M117">
        <v>0</v>
      </c>
    </row>
    <row r="118" spans="1:65" x14ac:dyDescent="0.3">
      <c r="A118" t="s">
        <v>188</v>
      </c>
      <c r="B118" t="s">
        <v>589</v>
      </c>
      <c r="C118" t="s">
        <v>595</v>
      </c>
      <c r="D118" t="s">
        <v>201</v>
      </c>
      <c r="E118" t="s">
        <v>68</v>
      </c>
      <c r="F118" t="s">
        <v>99</v>
      </c>
      <c r="G118" t="s">
        <v>206</v>
      </c>
      <c r="H118" t="s">
        <v>207</v>
      </c>
      <c r="I118" t="s">
        <v>72</v>
      </c>
      <c r="J118" t="s">
        <v>102</v>
      </c>
      <c r="K118">
        <v>20201025</v>
      </c>
      <c r="L118">
        <v>5.65</v>
      </c>
      <c r="M118" t="b">
        <v>0</v>
      </c>
      <c r="N118" t="s">
        <v>208</v>
      </c>
      <c r="O118" t="b">
        <v>1</v>
      </c>
      <c r="P118" t="b">
        <v>1</v>
      </c>
      <c r="Q118" t="s">
        <v>75</v>
      </c>
      <c r="R118" t="s">
        <v>76</v>
      </c>
      <c r="S118" t="s">
        <v>202</v>
      </c>
      <c r="U118">
        <v>2</v>
      </c>
      <c r="V118" t="s">
        <v>78</v>
      </c>
      <c r="W118" t="s">
        <v>203</v>
      </c>
      <c r="X118" t="s">
        <v>204</v>
      </c>
      <c r="Y118" t="str">
        <f>IFERROR(VLOOKUP(X118,요약!$A$6:$B$22,2,FALSE),"")</f>
        <v/>
      </c>
      <c r="Z118" t="s">
        <v>204</v>
      </c>
      <c r="AA118" t="s">
        <v>81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M118">
        <v>0</v>
      </c>
    </row>
    <row r="119" spans="1:65" x14ac:dyDescent="0.3">
      <c r="A119" t="s">
        <v>188</v>
      </c>
      <c r="B119" t="s">
        <v>589</v>
      </c>
      <c r="C119" t="s">
        <v>205</v>
      </c>
      <c r="D119" t="s">
        <v>67</v>
      </c>
      <c r="E119" t="s">
        <v>68</v>
      </c>
      <c r="F119" t="s">
        <v>99</v>
      </c>
      <c r="G119" t="s">
        <v>206</v>
      </c>
      <c r="H119" t="s">
        <v>207</v>
      </c>
      <c r="I119" t="s">
        <v>72</v>
      </c>
      <c r="J119" t="s">
        <v>102</v>
      </c>
      <c r="K119">
        <v>20200623</v>
      </c>
      <c r="L119">
        <v>6.5</v>
      </c>
      <c r="M119" t="b">
        <v>0</v>
      </c>
      <c r="N119" t="s">
        <v>208</v>
      </c>
      <c r="O119" t="b">
        <v>1</v>
      </c>
      <c r="P119" t="b">
        <v>1</v>
      </c>
      <c r="Q119" t="s">
        <v>75</v>
      </c>
      <c r="R119" t="s">
        <v>76</v>
      </c>
      <c r="S119" t="s">
        <v>77</v>
      </c>
      <c r="U119">
        <v>2</v>
      </c>
      <c r="V119" t="s">
        <v>78</v>
      </c>
      <c r="W119" t="s">
        <v>79</v>
      </c>
      <c r="X119" t="s">
        <v>80</v>
      </c>
      <c r="Y119" t="str">
        <f>IFERROR(VLOOKUP(X119,요약!$A$6:$B$22,2,FALSE),"")</f>
        <v/>
      </c>
      <c r="Z119" t="s">
        <v>80</v>
      </c>
      <c r="AA119" t="s">
        <v>81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M119">
        <v>0</v>
      </c>
    </row>
    <row r="120" spans="1:65" x14ac:dyDescent="0.3">
      <c r="A120" t="s">
        <v>188</v>
      </c>
      <c r="B120" t="s">
        <v>589</v>
      </c>
      <c r="C120" t="s">
        <v>209</v>
      </c>
      <c r="D120" t="s">
        <v>67</v>
      </c>
      <c r="E120" t="s">
        <v>68</v>
      </c>
      <c r="F120" t="s">
        <v>99</v>
      </c>
      <c r="G120" t="s">
        <v>206</v>
      </c>
      <c r="H120" t="s">
        <v>207</v>
      </c>
      <c r="I120" t="s">
        <v>72</v>
      </c>
      <c r="J120" t="s">
        <v>102</v>
      </c>
      <c r="K120">
        <v>20201028</v>
      </c>
      <c r="L120">
        <v>6.5</v>
      </c>
      <c r="M120" t="b">
        <v>0</v>
      </c>
      <c r="N120" t="s">
        <v>74</v>
      </c>
      <c r="O120" t="b">
        <v>1</v>
      </c>
      <c r="P120" t="b">
        <v>1</v>
      </c>
      <c r="Q120" t="s">
        <v>75</v>
      </c>
      <c r="R120" t="s">
        <v>76</v>
      </c>
      <c r="S120" t="s">
        <v>77</v>
      </c>
      <c r="U120">
        <v>2</v>
      </c>
      <c r="V120" t="s">
        <v>78</v>
      </c>
      <c r="W120" t="s">
        <v>79</v>
      </c>
      <c r="X120" t="s">
        <v>80</v>
      </c>
      <c r="Y120" t="str">
        <f>IFERROR(VLOOKUP(X120,요약!$A$6:$B$22,2,FALSE),"")</f>
        <v/>
      </c>
      <c r="Z120" t="s">
        <v>80</v>
      </c>
      <c r="AA120" t="s">
        <v>81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M120">
        <v>0</v>
      </c>
    </row>
    <row r="121" spans="1:65" x14ac:dyDescent="0.3">
      <c r="A121" t="s">
        <v>188</v>
      </c>
      <c r="B121" t="s">
        <v>589</v>
      </c>
      <c r="C121" t="s">
        <v>596</v>
      </c>
      <c r="D121" t="s">
        <v>67</v>
      </c>
      <c r="E121" t="s">
        <v>68</v>
      </c>
      <c r="F121" t="s">
        <v>178</v>
      </c>
      <c r="G121" t="s">
        <v>86</v>
      </c>
      <c r="H121" t="s">
        <v>87</v>
      </c>
      <c r="I121" t="s">
        <v>72</v>
      </c>
      <c r="J121" t="s">
        <v>181</v>
      </c>
      <c r="K121">
        <v>20201029</v>
      </c>
      <c r="L121">
        <v>6.6</v>
      </c>
      <c r="M121" t="b">
        <v>0</v>
      </c>
      <c r="N121" t="s">
        <v>74</v>
      </c>
      <c r="O121" t="b">
        <v>1</v>
      </c>
      <c r="P121" t="b">
        <v>1</v>
      </c>
      <c r="Q121" t="s">
        <v>75</v>
      </c>
      <c r="R121" t="s">
        <v>76</v>
      </c>
      <c r="S121" t="s">
        <v>77</v>
      </c>
      <c r="U121">
        <v>2</v>
      </c>
      <c r="V121" t="s">
        <v>78</v>
      </c>
      <c r="W121" t="s">
        <v>79</v>
      </c>
      <c r="X121" t="s">
        <v>80</v>
      </c>
      <c r="Y121" t="str">
        <f>IFERROR(VLOOKUP(X121,요약!$A$6:$B$22,2,FALSE),"")</f>
        <v/>
      </c>
      <c r="Z121" t="s">
        <v>80</v>
      </c>
      <c r="AA121" t="s">
        <v>81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M121">
        <v>0</v>
      </c>
    </row>
    <row r="122" spans="1:65" x14ac:dyDescent="0.3">
      <c r="A122" t="s">
        <v>188</v>
      </c>
      <c r="B122" t="s">
        <v>589</v>
      </c>
      <c r="C122" t="s">
        <v>66</v>
      </c>
      <c r="D122" t="s">
        <v>67</v>
      </c>
      <c r="E122" t="s">
        <v>68</v>
      </c>
      <c r="F122" t="s">
        <v>178</v>
      </c>
      <c r="G122" t="s">
        <v>86</v>
      </c>
      <c r="H122" t="s">
        <v>87</v>
      </c>
      <c r="I122" t="s">
        <v>72</v>
      </c>
      <c r="J122" t="s">
        <v>181</v>
      </c>
      <c r="K122">
        <v>20200825</v>
      </c>
      <c r="L122">
        <v>7</v>
      </c>
      <c r="M122" t="b">
        <v>0</v>
      </c>
      <c r="N122" t="s">
        <v>74</v>
      </c>
      <c r="O122" t="b">
        <v>1</v>
      </c>
      <c r="P122" t="b">
        <v>1</v>
      </c>
      <c r="Q122" t="s">
        <v>75</v>
      </c>
      <c r="R122" t="s">
        <v>76</v>
      </c>
      <c r="S122" t="s">
        <v>77</v>
      </c>
      <c r="U122">
        <v>2</v>
      </c>
      <c r="V122" t="s">
        <v>78</v>
      </c>
      <c r="W122" t="s">
        <v>79</v>
      </c>
      <c r="X122" t="s">
        <v>80</v>
      </c>
      <c r="Y122" t="str">
        <f>IFERROR(VLOOKUP(X122,요약!$A$6:$B$22,2,FALSE),"")</f>
        <v/>
      </c>
      <c r="Z122" t="s">
        <v>80</v>
      </c>
      <c r="AA122" t="s">
        <v>81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M122">
        <v>0</v>
      </c>
    </row>
    <row r="123" spans="1:65" x14ac:dyDescent="0.3">
      <c r="A123" t="s">
        <v>188</v>
      </c>
      <c r="B123" t="s">
        <v>589</v>
      </c>
      <c r="C123" t="s">
        <v>210</v>
      </c>
      <c r="D123" t="s">
        <v>67</v>
      </c>
      <c r="E123" t="s">
        <v>68</v>
      </c>
      <c r="F123" t="s">
        <v>178</v>
      </c>
      <c r="G123" t="s">
        <v>86</v>
      </c>
      <c r="H123" t="s">
        <v>87</v>
      </c>
      <c r="I123" t="s">
        <v>72</v>
      </c>
      <c r="J123" t="s">
        <v>181</v>
      </c>
      <c r="K123">
        <v>20201030</v>
      </c>
      <c r="L123">
        <v>17.55</v>
      </c>
      <c r="M123" t="b">
        <v>0</v>
      </c>
      <c r="N123" t="s">
        <v>74</v>
      </c>
      <c r="O123" t="b">
        <v>1</v>
      </c>
      <c r="P123" t="b">
        <v>1</v>
      </c>
      <c r="Q123" t="s">
        <v>75</v>
      </c>
      <c r="R123" t="s">
        <v>76</v>
      </c>
      <c r="S123" t="s">
        <v>77</v>
      </c>
      <c r="U123">
        <v>2</v>
      </c>
      <c r="V123" t="s">
        <v>78</v>
      </c>
      <c r="W123" t="s">
        <v>79</v>
      </c>
      <c r="X123" t="s">
        <v>80</v>
      </c>
      <c r="Y123" t="str">
        <f>IFERROR(VLOOKUP(X123,요약!$A$6:$B$22,2,FALSE),"")</f>
        <v/>
      </c>
      <c r="Z123" t="s">
        <v>80</v>
      </c>
      <c r="AA123" t="s">
        <v>81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M123">
        <v>0</v>
      </c>
    </row>
    <row r="124" spans="1:65" x14ac:dyDescent="0.3">
      <c r="A124" t="s">
        <v>188</v>
      </c>
      <c r="B124" t="s">
        <v>589</v>
      </c>
      <c r="C124" t="s">
        <v>211</v>
      </c>
      <c r="D124" t="s">
        <v>212</v>
      </c>
      <c r="E124" t="s">
        <v>68</v>
      </c>
      <c r="F124" t="s">
        <v>178</v>
      </c>
      <c r="G124" t="s">
        <v>213</v>
      </c>
      <c r="H124" t="s">
        <v>214</v>
      </c>
      <c r="I124" t="s">
        <v>72</v>
      </c>
      <c r="J124" t="s">
        <v>181</v>
      </c>
      <c r="K124">
        <v>20201028</v>
      </c>
      <c r="L124">
        <v>21</v>
      </c>
      <c r="M124" t="b">
        <v>0</v>
      </c>
      <c r="N124" t="s">
        <v>74</v>
      </c>
      <c r="O124" t="b">
        <v>1</v>
      </c>
      <c r="P124" t="b">
        <v>1</v>
      </c>
      <c r="Q124" t="s">
        <v>75</v>
      </c>
      <c r="R124" t="s">
        <v>76</v>
      </c>
      <c r="S124" t="s">
        <v>212</v>
      </c>
      <c r="U124">
        <v>1</v>
      </c>
      <c r="V124" t="s">
        <v>78</v>
      </c>
      <c r="X124" t="s">
        <v>78</v>
      </c>
      <c r="Y124" t="str">
        <f>IFERROR(VLOOKUP(X124,요약!$A$6:$B$22,2,FALSE),"")</f>
        <v/>
      </c>
      <c r="Z124" t="s">
        <v>78</v>
      </c>
      <c r="AA124" t="s">
        <v>81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M124">
        <v>0</v>
      </c>
    </row>
    <row r="125" spans="1:65" x14ac:dyDescent="0.3">
      <c r="A125" t="s">
        <v>188</v>
      </c>
      <c r="B125" t="s">
        <v>589</v>
      </c>
      <c r="C125" t="s">
        <v>216</v>
      </c>
      <c r="D125" t="s">
        <v>67</v>
      </c>
      <c r="E125" t="s">
        <v>68</v>
      </c>
      <c r="F125" t="s">
        <v>99</v>
      </c>
      <c r="G125" t="s">
        <v>217</v>
      </c>
      <c r="H125" t="s">
        <v>218</v>
      </c>
      <c r="I125" t="s">
        <v>72</v>
      </c>
      <c r="J125" t="s">
        <v>102</v>
      </c>
      <c r="K125">
        <v>20201014</v>
      </c>
      <c r="L125">
        <v>24.3</v>
      </c>
      <c r="M125" t="b">
        <v>0</v>
      </c>
      <c r="N125" t="s">
        <v>208</v>
      </c>
      <c r="O125" t="b">
        <v>1</v>
      </c>
      <c r="P125" t="b">
        <v>1</v>
      </c>
      <c r="Q125" t="s">
        <v>75</v>
      </c>
      <c r="R125" t="s">
        <v>76</v>
      </c>
      <c r="S125" t="s">
        <v>77</v>
      </c>
      <c r="U125">
        <v>2</v>
      </c>
      <c r="V125" t="s">
        <v>78</v>
      </c>
      <c r="W125" t="s">
        <v>79</v>
      </c>
      <c r="X125" t="s">
        <v>80</v>
      </c>
      <c r="Y125" t="str">
        <f>IFERROR(VLOOKUP(X125,요약!$A$6:$B$22,2,FALSE),"")</f>
        <v/>
      </c>
      <c r="Z125" t="s">
        <v>80</v>
      </c>
      <c r="AA125" t="s">
        <v>81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M125">
        <v>0</v>
      </c>
    </row>
    <row r="126" spans="1:65" x14ac:dyDescent="0.3">
      <c r="A126" t="s">
        <v>188</v>
      </c>
      <c r="B126" t="s">
        <v>589</v>
      </c>
      <c r="C126" t="s">
        <v>219</v>
      </c>
      <c r="D126" t="s">
        <v>67</v>
      </c>
      <c r="E126" t="s">
        <v>68</v>
      </c>
      <c r="F126" t="s">
        <v>99</v>
      </c>
      <c r="G126" t="s">
        <v>217</v>
      </c>
      <c r="H126" t="s">
        <v>218</v>
      </c>
      <c r="I126" t="s">
        <v>72</v>
      </c>
      <c r="J126" t="s">
        <v>102</v>
      </c>
      <c r="K126">
        <v>20201023</v>
      </c>
      <c r="L126">
        <v>15</v>
      </c>
      <c r="M126" t="b">
        <v>0</v>
      </c>
      <c r="N126" t="s">
        <v>208</v>
      </c>
      <c r="O126" t="b">
        <v>1</v>
      </c>
      <c r="P126" t="b">
        <v>1</v>
      </c>
      <c r="Q126" t="s">
        <v>75</v>
      </c>
      <c r="R126" t="s">
        <v>76</v>
      </c>
      <c r="S126" t="s">
        <v>77</v>
      </c>
      <c r="U126">
        <v>2</v>
      </c>
      <c r="V126" t="s">
        <v>78</v>
      </c>
      <c r="W126" t="s">
        <v>79</v>
      </c>
      <c r="X126" t="s">
        <v>80</v>
      </c>
      <c r="Y126" t="str">
        <f>IFERROR(VLOOKUP(X126,요약!$A$6:$B$22,2,FALSE),"")</f>
        <v/>
      </c>
      <c r="Z126" t="s">
        <v>80</v>
      </c>
      <c r="AA126" t="s">
        <v>81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15900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 t="s">
        <v>220</v>
      </c>
      <c r="BM126">
        <v>1</v>
      </c>
    </row>
    <row r="127" spans="1:65" x14ac:dyDescent="0.3">
      <c r="A127" t="s">
        <v>188</v>
      </c>
      <c r="B127" t="s">
        <v>589</v>
      </c>
      <c r="C127" t="s">
        <v>221</v>
      </c>
      <c r="D127" t="s">
        <v>67</v>
      </c>
      <c r="E127" t="s">
        <v>68</v>
      </c>
      <c r="F127" t="s">
        <v>99</v>
      </c>
      <c r="G127" t="s">
        <v>217</v>
      </c>
      <c r="H127" t="s">
        <v>218</v>
      </c>
      <c r="I127" t="s">
        <v>72</v>
      </c>
      <c r="J127" t="s">
        <v>102</v>
      </c>
      <c r="K127">
        <v>20201026</v>
      </c>
      <c r="L127">
        <v>27</v>
      </c>
      <c r="M127" t="b">
        <v>0</v>
      </c>
      <c r="N127" t="s">
        <v>74</v>
      </c>
      <c r="O127" t="b">
        <v>1</v>
      </c>
      <c r="P127" t="b">
        <v>1</v>
      </c>
      <c r="Q127" t="s">
        <v>75</v>
      </c>
      <c r="R127" t="s">
        <v>76</v>
      </c>
      <c r="S127" t="s">
        <v>77</v>
      </c>
      <c r="U127">
        <v>2</v>
      </c>
      <c r="V127" t="s">
        <v>78</v>
      </c>
      <c r="W127" t="s">
        <v>79</v>
      </c>
      <c r="X127" t="s">
        <v>80</v>
      </c>
      <c r="Y127" t="str">
        <f>IFERROR(VLOOKUP(X127,요약!$A$6:$B$22,2,FALSE),"")</f>
        <v/>
      </c>
      <c r="Z127" t="s">
        <v>80</v>
      </c>
      <c r="AA127" t="s">
        <v>81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M127">
        <v>0</v>
      </c>
    </row>
    <row r="128" spans="1:65" x14ac:dyDescent="0.3">
      <c r="A128" t="s">
        <v>188</v>
      </c>
      <c r="B128" t="s">
        <v>589</v>
      </c>
      <c r="C128" t="s">
        <v>222</v>
      </c>
      <c r="D128" t="s">
        <v>67</v>
      </c>
      <c r="E128" t="s">
        <v>68</v>
      </c>
      <c r="F128" t="s">
        <v>99</v>
      </c>
      <c r="G128" t="s">
        <v>217</v>
      </c>
      <c r="H128" t="s">
        <v>218</v>
      </c>
      <c r="I128" t="s">
        <v>72</v>
      </c>
      <c r="J128" t="s">
        <v>102</v>
      </c>
      <c r="K128">
        <v>20200918</v>
      </c>
      <c r="L128">
        <v>32.4</v>
      </c>
      <c r="M128" t="b">
        <v>0</v>
      </c>
      <c r="N128" t="s">
        <v>208</v>
      </c>
      <c r="O128" t="b">
        <v>1</v>
      </c>
      <c r="P128" t="b">
        <v>1</v>
      </c>
      <c r="Q128" t="s">
        <v>75</v>
      </c>
      <c r="R128" t="s">
        <v>76</v>
      </c>
      <c r="S128" t="s">
        <v>77</v>
      </c>
      <c r="U128">
        <v>2</v>
      </c>
      <c r="V128" t="s">
        <v>78</v>
      </c>
      <c r="W128" t="s">
        <v>79</v>
      </c>
      <c r="X128" t="s">
        <v>80</v>
      </c>
      <c r="Y128" t="str">
        <f>IFERROR(VLOOKUP(X128,요약!$A$6:$B$22,2,FALSE),"")</f>
        <v/>
      </c>
      <c r="Z128" t="s">
        <v>80</v>
      </c>
      <c r="AA128" t="s">
        <v>81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M128">
        <v>0</v>
      </c>
    </row>
    <row r="129" spans="1:65" x14ac:dyDescent="0.3">
      <c r="A129" t="s">
        <v>188</v>
      </c>
      <c r="B129" t="s">
        <v>589</v>
      </c>
      <c r="C129" t="s">
        <v>223</v>
      </c>
      <c r="D129" t="s">
        <v>67</v>
      </c>
      <c r="E129" t="s">
        <v>68</v>
      </c>
      <c r="F129" t="s">
        <v>178</v>
      </c>
      <c r="G129" t="s">
        <v>213</v>
      </c>
      <c r="H129" t="s">
        <v>214</v>
      </c>
      <c r="I129" t="s">
        <v>72</v>
      </c>
      <c r="J129" t="s">
        <v>181</v>
      </c>
      <c r="K129">
        <v>20201023</v>
      </c>
      <c r="L129">
        <v>27.6</v>
      </c>
      <c r="M129" t="b">
        <v>0</v>
      </c>
      <c r="N129" t="s">
        <v>74</v>
      </c>
      <c r="O129" t="b">
        <v>1</v>
      </c>
      <c r="P129" t="b">
        <v>1</v>
      </c>
      <c r="Q129" t="s">
        <v>75</v>
      </c>
      <c r="R129" t="s">
        <v>76</v>
      </c>
      <c r="S129" t="s">
        <v>77</v>
      </c>
      <c r="U129">
        <v>2</v>
      </c>
      <c r="V129" t="s">
        <v>78</v>
      </c>
      <c r="W129" t="s">
        <v>79</v>
      </c>
      <c r="X129" t="s">
        <v>80</v>
      </c>
      <c r="Y129" t="str">
        <f>IFERROR(VLOOKUP(X129,요약!$A$6:$B$22,2,FALSE),"")</f>
        <v/>
      </c>
      <c r="Z129" t="s">
        <v>80</v>
      </c>
      <c r="AA129" t="s">
        <v>81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M129">
        <v>0</v>
      </c>
    </row>
    <row r="130" spans="1:65" x14ac:dyDescent="0.3">
      <c r="A130" t="s">
        <v>188</v>
      </c>
      <c r="B130" t="s">
        <v>589</v>
      </c>
      <c r="C130" t="s">
        <v>597</v>
      </c>
      <c r="D130" t="s">
        <v>67</v>
      </c>
      <c r="E130" t="s">
        <v>68</v>
      </c>
      <c r="F130" t="s">
        <v>99</v>
      </c>
      <c r="G130" t="s">
        <v>217</v>
      </c>
      <c r="H130" t="s">
        <v>218</v>
      </c>
      <c r="I130" t="s">
        <v>72</v>
      </c>
      <c r="J130" t="s">
        <v>102</v>
      </c>
      <c r="K130">
        <v>20200923</v>
      </c>
      <c r="L130">
        <v>40</v>
      </c>
      <c r="M130" t="b">
        <v>0</v>
      </c>
      <c r="N130" t="s">
        <v>74</v>
      </c>
      <c r="O130" t="b">
        <v>1</v>
      </c>
      <c r="P130" t="b">
        <v>1</v>
      </c>
      <c r="Q130" t="s">
        <v>75</v>
      </c>
      <c r="R130" t="s">
        <v>76</v>
      </c>
      <c r="S130" t="s">
        <v>77</v>
      </c>
      <c r="U130">
        <v>2</v>
      </c>
      <c r="V130" t="s">
        <v>78</v>
      </c>
      <c r="W130" t="s">
        <v>79</v>
      </c>
      <c r="X130" t="s">
        <v>80</v>
      </c>
      <c r="Y130" t="str">
        <f>IFERROR(VLOOKUP(X130,요약!$A$6:$B$22,2,FALSE),"")</f>
        <v/>
      </c>
      <c r="Z130" t="s">
        <v>80</v>
      </c>
      <c r="AA130" t="s">
        <v>81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M130">
        <v>0</v>
      </c>
    </row>
    <row r="131" spans="1:65" x14ac:dyDescent="0.3">
      <c r="A131" t="s">
        <v>188</v>
      </c>
      <c r="B131" t="s">
        <v>589</v>
      </c>
      <c r="C131" t="s">
        <v>225</v>
      </c>
      <c r="D131" t="s">
        <v>67</v>
      </c>
      <c r="E131" t="s">
        <v>68</v>
      </c>
      <c r="F131" t="s">
        <v>178</v>
      </c>
      <c r="G131" t="s">
        <v>86</v>
      </c>
      <c r="H131" t="s">
        <v>87</v>
      </c>
      <c r="I131" t="s">
        <v>72</v>
      </c>
      <c r="J131" t="s">
        <v>181</v>
      </c>
      <c r="K131">
        <v>20201029</v>
      </c>
      <c r="L131">
        <v>20</v>
      </c>
      <c r="M131" t="b">
        <v>0</v>
      </c>
      <c r="N131" t="s">
        <v>74</v>
      </c>
      <c r="O131" t="b">
        <v>1</v>
      </c>
      <c r="P131" t="b">
        <v>1</v>
      </c>
      <c r="Q131" t="s">
        <v>75</v>
      </c>
      <c r="R131" t="s">
        <v>76</v>
      </c>
      <c r="S131" t="s">
        <v>77</v>
      </c>
      <c r="U131">
        <v>2</v>
      </c>
      <c r="V131" t="s">
        <v>78</v>
      </c>
      <c r="W131" t="s">
        <v>79</v>
      </c>
      <c r="X131" t="s">
        <v>80</v>
      </c>
      <c r="Y131" t="str">
        <f>IFERROR(VLOOKUP(X131,요약!$A$6:$B$22,2,FALSE),"")</f>
        <v/>
      </c>
      <c r="Z131" t="s">
        <v>80</v>
      </c>
      <c r="AA131" t="s">
        <v>81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M131">
        <v>0</v>
      </c>
    </row>
    <row r="132" spans="1:65" x14ac:dyDescent="0.3">
      <c r="A132" t="s">
        <v>188</v>
      </c>
      <c r="B132" t="s">
        <v>589</v>
      </c>
      <c r="C132" t="s">
        <v>598</v>
      </c>
      <c r="D132" t="s">
        <v>67</v>
      </c>
      <c r="E132" t="s">
        <v>68</v>
      </c>
      <c r="F132" t="s">
        <v>99</v>
      </c>
      <c r="G132" t="s">
        <v>217</v>
      </c>
      <c r="H132" t="s">
        <v>218</v>
      </c>
      <c r="I132" t="s">
        <v>72</v>
      </c>
      <c r="J132" t="s">
        <v>102</v>
      </c>
      <c r="K132">
        <v>20201025</v>
      </c>
      <c r="L132">
        <v>22.4</v>
      </c>
      <c r="M132" t="b">
        <v>0</v>
      </c>
      <c r="N132" t="s">
        <v>599</v>
      </c>
      <c r="O132" t="b">
        <v>1</v>
      </c>
      <c r="P132" t="b">
        <v>1</v>
      </c>
      <c r="Q132" t="s">
        <v>75</v>
      </c>
      <c r="R132" t="s">
        <v>76</v>
      </c>
      <c r="S132" t="s">
        <v>77</v>
      </c>
      <c r="U132">
        <v>2</v>
      </c>
      <c r="V132" t="s">
        <v>78</v>
      </c>
      <c r="W132" t="s">
        <v>79</v>
      </c>
      <c r="X132" t="s">
        <v>80</v>
      </c>
      <c r="Y132" t="str">
        <f>IFERROR(VLOOKUP(X132,요약!$A$6:$B$22,2,FALSE),"")</f>
        <v/>
      </c>
      <c r="Z132" t="s">
        <v>80</v>
      </c>
      <c r="AA132" t="s">
        <v>81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M132">
        <v>0</v>
      </c>
    </row>
    <row r="133" spans="1:65" x14ac:dyDescent="0.3">
      <c r="A133" t="s">
        <v>188</v>
      </c>
      <c r="B133" t="s">
        <v>589</v>
      </c>
      <c r="C133" t="s">
        <v>600</v>
      </c>
      <c r="D133" t="s">
        <v>67</v>
      </c>
      <c r="E133" t="s">
        <v>68</v>
      </c>
      <c r="F133" t="s">
        <v>99</v>
      </c>
      <c r="G133" t="s">
        <v>217</v>
      </c>
      <c r="H133" t="s">
        <v>218</v>
      </c>
      <c r="I133" t="s">
        <v>72</v>
      </c>
      <c r="J133" t="s">
        <v>102</v>
      </c>
      <c r="K133">
        <v>20201021</v>
      </c>
      <c r="L133">
        <v>50</v>
      </c>
      <c r="M133" t="b">
        <v>0</v>
      </c>
      <c r="N133" t="s">
        <v>74</v>
      </c>
      <c r="O133" t="b">
        <v>1</v>
      </c>
      <c r="P133" t="b">
        <v>1</v>
      </c>
      <c r="Q133" t="s">
        <v>75</v>
      </c>
      <c r="R133" t="s">
        <v>76</v>
      </c>
      <c r="S133" t="s">
        <v>77</v>
      </c>
      <c r="U133">
        <v>2</v>
      </c>
      <c r="V133" t="s">
        <v>78</v>
      </c>
      <c r="W133" t="s">
        <v>79</v>
      </c>
      <c r="X133" t="s">
        <v>80</v>
      </c>
      <c r="Y133" t="str">
        <f>IFERROR(VLOOKUP(X133,요약!$A$6:$B$22,2,FALSE),"")</f>
        <v/>
      </c>
      <c r="Z133" t="s">
        <v>80</v>
      </c>
      <c r="AA133" t="s">
        <v>81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M133">
        <v>0</v>
      </c>
    </row>
    <row r="134" spans="1:65" x14ac:dyDescent="0.3">
      <c r="A134" t="s">
        <v>188</v>
      </c>
      <c r="B134" t="s">
        <v>589</v>
      </c>
      <c r="C134" t="s">
        <v>601</v>
      </c>
      <c r="D134" t="s">
        <v>602</v>
      </c>
      <c r="E134" t="s">
        <v>68</v>
      </c>
      <c r="F134" t="s">
        <v>178</v>
      </c>
      <c r="G134" t="s">
        <v>86</v>
      </c>
      <c r="H134" t="s">
        <v>87</v>
      </c>
      <c r="I134" t="s">
        <v>72</v>
      </c>
      <c r="J134" t="s">
        <v>181</v>
      </c>
      <c r="K134">
        <v>20201028</v>
      </c>
      <c r="L134">
        <v>13.47</v>
      </c>
      <c r="M134" t="b">
        <v>0</v>
      </c>
      <c r="N134" t="s">
        <v>74</v>
      </c>
      <c r="O134" t="b">
        <v>1</v>
      </c>
      <c r="P134" t="b">
        <v>1</v>
      </c>
      <c r="Q134" t="s">
        <v>75</v>
      </c>
      <c r="R134" t="s">
        <v>76</v>
      </c>
      <c r="S134" t="s">
        <v>603</v>
      </c>
      <c r="U134">
        <v>2</v>
      </c>
      <c r="V134" t="s">
        <v>78</v>
      </c>
      <c r="W134" t="s">
        <v>79</v>
      </c>
      <c r="X134" t="s">
        <v>80</v>
      </c>
      <c r="Y134" t="str">
        <f>IFERROR(VLOOKUP(X134,요약!$A$6:$B$22,2,FALSE),"")</f>
        <v/>
      </c>
      <c r="Z134" t="s">
        <v>80</v>
      </c>
      <c r="AA134" t="s">
        <v>110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M134">
        <v>0</v>
      </c>
    </row>
    <row r="135" spans="1:65" x14ac:dyDescent="0.3">
      <c r="A135" t="s">
        <v>188</v>
      </c>
      <c r="B135" t="s">
        <v>589</v>
      </c>
      <c r="C135" t="s">
        <v>226</v>
      </c>
      <c r="D135" t="s">
        <v>227</v>
      </c>
      <c r="E135" t="s">
        <v>68</v>
      </c>
      <c r="F135" t="s">
        <v>99</v>
      </c>
      <c r="G135" t="s">
        <v>206</v>
      </c>
      <c r="H135" t="s">
        <v>207</v>
      </c>
      <c r="I135" t="s">
        <v>72</v>
      </c>
      <c r="J135" t="s">
        <v>102</v>
      </c>
      <c r="K135">
        <v>20201027</v>
      </c>
      <c r="L135">
        <v>4</v>
      </c>
      <c r="M135" t="b">
        <v>0</v>
      </c>
      <c r="N135" t="s">
        <v>74</v>
      </c>
      <c r="O135" t="b">
        <v>1</v>
      </c>
      <c r="P135" t="b">
        <v>1</v>
      </c>
      <c r="Q135" t="s">
        <v>75</v>
      </c>
      <c r="R135" t="s">
        <v>76</v>
      </c>
      <c r="S135" t="s">
        <v>228</v>
      </c>
      <c r="U135">
        <v>2</v>
      </c>
      <c r="V135" t="s">
        <v>229</v>
      </c>
      <c r="W135" t="s">
        <v>230</v>
      </c>
      <c r="X135" t="s">
        <v>231</v>
      </c>
      <c r="Y135" t="str">
        <f>IFERROR(VLOOKUP(X135,요약!$A$6:$B$22,2,FALSE),"")</f>
        <v/>
      </c>
      <c r="Z135" t="s">
        <v>231</v>
      </c>
      <c r="AA135" t="s">
        <v>81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M135">
        <v>0</v>
      </c>
    </row>
    <row r="136" spans="1:65" x14ac:dyDescent="0.3">
      <c r="A136" t="s">
        <v>188</v>
      </c>
      <c r="B136" t="s">
        <v>589</v>
      </c>
      <c r="C136" t="s">
        <v>232</v>
      </c>
      <c r="D136" t="s">
        <v>227</v>
      </c>
      <c r="E136" t="s">
        <v>68</v>
      </c>
      <c r="F136" t="s">
        <v>99</v>
      </c>
      <c r="G136" t="s">
        <v>206</v>
      </c>
      <c r="H136" t="s">
        <v>207</v>
      </c>
      <c r="I136" t="s">
        <v>72</v>
      </c>
      <c r="J136" t="s">
        <v>102</v>
      </c>
      <c r="K136">
        <v>20201023</v>
      </c>
      <c r="L136">
        <v>11.5</v>
      </c>
      <c r="M136" t="b">
        <v>0</v>
      </c>
      <c r="N136" t="s">
        <v>74</v>
      </c>
      <c r="O136" t="b">
        <v>1</v>
      </c>
      <c r="P136" t="b">
        <v>1</v>
      </c>
      <c r="Q136" t="s">
        <v>75</v>
      </c>
      <c r="R136" t="s">
        <v>76</v>
      </c>
      <c r="S136" t="s">
        <v>228</v>
      </c>
      <c r="U136">
        <v>2</v>
      </c>
      <c r="V136" t="s">
        <v>229</v>
      </c>
      <c r="W136" t="s">
        <v>230</v>
      </c>
      <c r="X136" t="s">
        <v>231</v>
      </c>
      <c r="Y136" t="str">
        <f>IFERROR(VLOOKUP(X136,요약!$A$6:$B$22,2,FALSE),"")</f>
        <v/>
      </c>
      <c r="Z136" t="s">
        <v>231</v>
      </c>
      <c r="AA136" t="s">
        <v>81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 t="s">
        <v>220</v>
      </c>
      <c r="BM136">
        <v>1</v>
      </c>
    </row>
    <row r="137" spans="1:65" x14ac:dyDescent="0.3">
      <c r="A137" t="s">
        <v>188</v>
      </c>
      <c r="B137" t="s">
        <v>589</v>
      </c>
      <c r="C137" t="s">
        <v>233</v>
      </c>
      <c r="D137" t="s">
        <v>234</v>
      </c>
      <c r="E137" t="s">
        <v>68</v>
      </c>
      <c r="F137" t="s">
        <v>178</v>
      </c>
      <c r="G137" t="s">
        <v>86</v>
      </c>
      <c r="H137" t="s">
        <v>87</v>
      </c>
      <c r="I137" t="s">
        <v>72</v>
      </c>
      <c r="J137" t="s">
        <v>181</v>
      </c>
      <c r="K137">
        <v>20201030</v>
      </c>
      <c r="L137">
        <v>7.1</v>
      </c>
      <c r="M137" t="b">
        <v>0</v>
      </c>
      <c r="N137" t="s">
        <v>74</v>
      </c>
      <c r="O137" t="b">
        <v>1</v>
      </c>
      <c r="P137" t="b">
        <v>1</v>
      </c>
      <c r="Q137" t="s">
        <v>75</v>
      </c>
      <c r="R137" t="s">
        <v>76</v>
      </c>
      <c r="S137" t="s">
        <v>235</v>
      </c>
      <c r="U137">
        <v>1</v>
      </c>
      <c r="V137" t="s">
        <v>78</v>
      </c>
      <c r="X137" t="s">
        <v>78</v>
      </c>
      <c r="Y137" t="str">
        <f>IFERROR(VLOOKUP(X137,요약!$A$6:$B$22,2,FALSE),"")</f>
        <v/>
      </c>
      <c r="Z137" t="s">
        <v>78</v>
      </c>
      <c r="AA137" t="s">
        <v>187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M137">
        <v>0</v>
      </c>
    </row>
    <row r="138" spans="1:65" x14ac:dyDescent="0.3">
      <c r="A138" t="s">
        <v>188</v>
      </c>
      <c r="B138" t="s">
        <v>589</v>
      </c>
      <c r="C138" t="s">
        <v>604</v>
      </c>
      <c r="D138" t="s">
        <v>605</v>
      </c>
      <c r="E138" t="s">
        <v>68</v>
      </c>
      <c r="F138" t="s">
        <v>178</v>
      </c>
      <c r="G138" t="s">
        <v>86</v>
      </c>
      <c r="H138" t="s">
        <v>87</v>
      </c>
      <c r="I138" t="s">
        <v>72</v>
      </c>
      <c r="J138" t="s">
        <v>181</v>
      </c>
      <c r="K138">
        <v>20201028</v>
      </c>
      <c r="L138">
        <v>4</v>
      </c>
      <c r="M138" t="b">
        <v>0</v>
      </c>
      <c r="N138" t="s">
        <v>74</v>
      </c>
      <c r="O138" t="b">
        <v>1</v>
      </c>
      <c r="P138" t="b">
        <v>1</v>
      </c>
      <c r="Q138" t="s">
        <v>75</v>
      </c>
      <c r="R138" t="s">
        <v>89</v>
      </c>
      <c r="S138" t="s">
        <v>606</v>
      </c>
      <c r="U138">
        <v>3</v>
      </c>
      <c r="V138" t="s">
        <v>91</v>
      </c>
      <c r="W138" t="s">
        <v>607</v>
      </c>
      <c r="X138" t="s">
        <v>608</v>
      </c>
      <c r="Y138" t="str">
        <f>IFERROR(VLOOKUP(X138,요약!$A$6:$B$22,2,FALSE),"")</f>
        <v/>
      </c>
      <c r="Z138" t="s">
        <v>608</v>
      </c>
      <c r="AA138" t="s">
        <v>81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M138">
        <v>0</v>
      </c>
    </row>
    <row r="139" spans="1:65" x14ac:dyDescent="0.3">
      <c r="A139" t="s">
        <v>188</v>
      </c>
      <c r="B139" t="s">
        <v>589</v>
      </c>
      <c r="C139" t="s">
        <v>609</v>
      </c>
      <c r="D139" t="s">
        <v>605</v>
      </c>
      <c r="E139" t="s">
        <v>68</v>
      </c>
      <c r="F139" t="s">
        <v>178</v>
      </c>
      <c r="G139" t="s">
        <v>86</v>
      </c>
      <c r="H139" t="s">
        <v>87</v>
      </c>
      <c r="I139" t="s">
        <v>72</v>
      </c>
      <c r="J139" t="s">
        <v>181</v>
      </c>
      <c r="K139">
        <v>20201028</v>
      </c>
      <c r="L139">
        <v>6.5</v>
      </c>
      <c r="M139" t="b">
        <v>0</v>
      </c>
      <c r="N139" t="s">
        <v>74</v>
      </c>
      <c r="O139" t="b">
        <v>1</v>
      </c>
      <c r="P139" t="b">
        <v>1</v>
      </c>
      <c r="Q139" t="s">
        <v>75</v>
      </c>
      <c r="R139" t="s">
        <v>89</v>
      </c>
      <c r="S139" t="s">
        <v>606</v>
      </c>
      <c r="U139">
        <v>3</v>
      </c>
      <c r="V139" t="s">
        <v>91</v>
      </c>
      <c r="W139" t="s">
        <v>607</v>
      </c>
      <c r="X139" t="s">
        <v>608</v>
      </c>
      <c r="Y139" t="str">
        <f>IFERROR(VLOOKUP(X139,요약!$A$6:$B$22,2,FALSE),"")</f>
        <v/>
      </c>
      <c r="Z139" t="s">
        <v>608</v>
      </c>
      <c r="AA139" t="s">
        <v>81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M139">
        <v>0</v>
      </c>
    </row>
    <row r="140" spans="1:65" x14ac:dyDescent="0.3">
      <c r="A140" t="s">
        <v>188</v>
      </c>
      <c r="B140" t="s">
        <v>589</v>
      </c>
      <c r="C140" t="s">
        <v>610</v>
      </c>
      <c r="D140" t="s">
        <v>611</v>
      </c>
      <c r="E140" t="s">
        <v>68</v>
      </c>
      <c r="F140" t="s">
        <v>178</v>
      </c>
      <c r="G140" t="s">
        <v>521</v>
      </c>
      <c r="H140" t="s">
        <v>522</v>
      </c>
      <c r="I140" t="s">
        <v>72</v>
      </c>
      <c r="J140" t="s">
        <v>181</v>
      </c>
      <c r="K140">
        <v>20201026</v>
      </c>
      <c r="L140">
        <v>6</v>
      </c>
      <c r="M140" t="b">
        <v>0</v>
      </c>
      <c r="N140" t="s">
        <v>74</v>
      </c>
      <c r="O140" t="b">
        <v>1</v>
      </c>
      <c r="P140" t="b">
        <v>1</v>
      </c>
      <c r="Q140" t="s">
        <v>75</v>
      </c>
      <c r="R140" t="s">
        <v>238</v>
      </c>
      <c r="S140" t="s">
        <v>612</v>
      </c>
      <c r="U140">
        <v>2</v>
      </c>
      <c r="V140" t="s">
        <v>240</v>
      </c>
      <c r="W140" t="s">
        <v>203</v>
      </c>
      <c r="X140" t="s">
        <v>613</v>
      </c>
      <c r="Y140" t="str">
        <f>IFERROR(VLOOKUP(X140,요약!$A$6:$B$22,2,FALSE),"")</f>
        <v/>
      </c>
      <c r="Z140" t="s">
        <v>613</v>
      </c>
      <c r="AA140" t="s">
        <v>81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M140">
        <v>0</v>
      </c>
    </row>
    <row r="141" spans="1:65" x14ac:dyDescent="0.3">
      <c r="A141" t="s">
        <v>188</v>
      </c>
      <c r="B141" t="s">
        <v>589</v>
      </c>
      <c r="C141" t="s">
        <v>236</v>
      </c>
      <c r="D141" t="s">
        <v>237</v>
      </c>
      <c r="E141" t="s">
        <v>68</v>
      </c>
      <c r="F141" t="s">
        <v>178</v>
      </c>
      <c r="G141" t="s">
        <v>192</v>
      </c>
      <c r="H141" t="s">
        <v>193</v>
      </c>
      <c r="I141" t="s">
        <v>72</v>
      </c>
      <c r="J141" t="s">
        <v>181</v>
      </c>
      <c r="K141">
        <v>20201023</v>
      </c>
      <c r="L141">
        <v>5</v>
      </c>
      <c r="M141" t="b">
        <v>0</v>
      </c>
      <c r="N141" t="s">
        <v>74</v>
      </c>
      <c r="O141" t="b">
        <v>1</v>
      </c>
      <c r="P141" t="b">
        <v>1</v>
      </c>
      <c r="Q141" t="s">
        <v>75</v>
      </c>
      <c r="R141" t="s">
        <v>238</v>
      </c>
      <c r="S141" t="s">
        <v>239</v>
      </c>
      <c r="U141">
        <v>2</v>
      </c>
      <c r="V141" t="s">
        <v>240</v>
      </c>
      <c r="W141" t="s">
        <v>241</v>
      </c>
      <c r="X141" t="s">
        <v>242</v>
      </c>
      <c r="Y141" t="str">
        <f>IFERROR(VLOOKUP(X141,요약!$A$6:$B$22,2,FALSE),"")</f>
        <v/>
      </c>
      <c r="Z141" t="s">
        <v>242</v>
      </c>
      <c r="AA141" t="s">
        <v>81</v>
      </c>
      <c r="AB141">
        <v>1</v>
      </c>
      <c r="AC141">
        <v>0</v>
      </c>
      <c r="AD141">
        <v>0</v>
      </c>
      <c r="AE141">
        <v>0</v>
      </c>
      <c r="AF141">
        <v>1</v>
      </c>
      <c r="AG141">
        <v>2</v>
      </c>
      <c r="AH141">
        <v>4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 t="s">
        <v>243</v>
      </c>
      <c r="BM141">
        <v>2</v>
      </c>
    </row>
    <row r="142" spans="1:65" x14ac:dyDescent="0.3">
      <c r="A142" t="s">
        <v>188</v>
      </c>
      <c r="B142" t="s">
        <v>589</v>
      </c>
      <c r="C142" t="s">
        <v>614</v>
      </c>
      <c r="D142" t="s">
        <v>237</v>
      </c>
      <c r="E142" t="s">
        <v>68</v>
      </c>
      <c r="F142" t="s">
        <v>178</v>
      </c>
      <c r="G142" t="s">
        <v>192</v>
      </c>
      <c r="H142" t="s">
        <v>193</v>
      </c>
      <c r="I142" t="s">
        <v>72</v>
      </c>
      <c r="J142" t="s">
        <v>181</v>
      </c>
      <c r="K142">
        <v>20201021</v>
      </c>
      <c r="L142">
        <v>3.2</v>
      </c>
      <c r="M142" t="b">
        <v>0</v>
      </c>
      <c r="N142" t="s">
        <v>74</v>
      </c>
      <c r="O142" t="b">
        <v>1</v>
      </c>
      <c r="P142" t="b">
        <v>1</v>
      </c>
      <c r="Q142" t="s">
        <v>75</v>
      </c>
      <c r="R142" t="s">
        <v>238</v>
      </c>
      <c r="S142" t="s">
        <v>239</v>
      </c>
      <c r="U142">
        <v>2</v>
      </c>
      <c r="V142" t="s">
        <v>240</v>
      </c>
      <c r="W142" t="s">
        <v>241</v>
      </c>
      <c r="X142" t="s">
        <v>242</v>
      </c>
      <c r="Y142" t="str">
        <f>IFERROR(VLOOKUP(X142,요약!$A$6:$B$22,2,FALSE),"")</f>
        <v/>
      </c>
      <c r="Z142" t="s">
        <v>242</v>
      </c>
      <c r="AA142" t="s">
        <v>81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M142">
        <v>0</v>
      </c>
    </row>
    <row r="143" spans="1:65" x14ac:dyDescent="0.3">
      <c r="A143" t="s">
        <v>188</v>
      </c>
      <c r="B143" t="s">
        <v>589</v>
      </c>
      <c r="C143" t="s">
        <v>244</v>
      </c>
      <c r="D143" t="s">
        <v>245</v>
      </c>
      <c r="E143" t="s">
        <v>68</v>
      </c>
      <c r="F143" t="s">
        <v>99</v>
      </c>
      <c r="G143" t="s">
        <v>246</v>
      </c>
      <c r="H143" t="s">
        <v>247</v>
      </c>
      <c r="I143" t="s">
        <v>72</v>
      </c>
      <c r="J143" t="s">
        <v>102</v>
      </c>
      <c r="K143">
        <v>20201026</v>
      </c>
      <c r="L143">
        <v>3.15</v>
      </c>
      <c r="M143" t="b">
        <v>0</v>
      </c>
      <c r="N143" t="s">
        <v>208</v>
      </c>
      <c r="O143" t="b">
        <v>1</v>
      </c>
      <c r="P143" t="b">
        <v>1</v>
      </c>
      <c r="Q143" t="s">
        <v>75</v>
      </c>
      <c r="R143" t="s">
        <v>248</v>
      </c>
      <c r="S143" t="s">
        <v>249</v>
      </c>
      <c r="U143">
        <v>1</v>
      </c>
      <c r="V143" t="s">
        <v>250</v>
      </c>
      <c r="X143" t="s">
        <v>250</v>
      </c>
      <c r="Y143" t="str">
        <f>IFERROR(VLOOKUP(X143,요약!$A$6:$B$22,2,FALSE),"")</f>
        <v/>
      </c>
      <c r="Z143" t="s">
        <v>250</v>
      </c>
      <c r="AA143" t="s">
        <v>187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M143">
        <v>0</v>
      </c>
    </row>
    <row r="144" spans="1:65" x14ac:dyDescent="0.3">
      <c r="A144" t="s">
        <v>188</v>
      </c>
      <c r="B144" t="s">
        <v>589</v>
      </c>
      <c r="C144" t="s">
        <v>615</v>
      </c>
      <c r="D144" t="s">
        <v>616</v>
      </c>
      <c r="E144" t="s">
        <v>68</v>
      </c>
      <c r="F144" t="s">
        <v>99</v>
      </c>
      <c r="G144" t="s">
        <v>253</v>
      </c>
      <c r="H144" t="s">
        <v>254</v>
      </c>
      <c r="I144" t="s">
        <v>72</v>
      </c>
      <c r="J144" t="s">
        <v>102</v>
      </c>
      <c r="K144">
        <v>20201028</v>
      </c>
      <c r="L144">
        <v>42.25</v>
      </c>
      <c r="M144" t="b">
        <v>0</v>
      </c>
      <c r="N144" t="s">
        <v>617</v>
      </c>
      <c r="O144" t="b">
        <v>1</v>
      </c>
      <c r="P144" t="b">
        <v>1</v>
      </c>
      <c r="Q144" t="s">
        <v>75</v>
      </c>
      <c r="R144" t="s">
        <v>256</v>
      </c>
      <c r="S144" t="s">
        <v>257</v>
      </c>
      <c r="U144">
        <v>3</v>
      </c>
      <c r="V144" t="s">
        <v>250</v>
      </c>
      <c r="W144" t="s">
        <v>258</v>
      </c>
      <c r="X144" t="s">
        <v>259</v>
      </c>
      <c r="Y144" t="str">
        <f>IFERROR(VLOOKUP(X144,요약!$A$6:$B$22,2,FALSE),"")</f>
        <v/>
      </c>
      <c r="Z144" t="s">
        <v>259</v>
      </c>
      <c r="AA144" t="s">
        <v>81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M144">
        <v>0</v>
      </c>
    </row>
    <row r="145" spans="1:65" x14ac:dyDescent="0.3">
      <c r="A145" t="s">
        <v>188</v>
      </c>
      <c r="B145" t="s">
        <v>589</v>
      </c>
      <c r="C145" t="s">
        <v>618</v>
      </c>
      <c r="D145" t="s">
        <v>261</v>
      </c>
      <c r="E145" t="s">
        <v>68</v>
      </c>
      <c r="F145" t="s">
        <v>178</v>
      </c>
      <c r="G145" t="s">
        <v>86</v>
      </c>
      <c r="H145" t="s">
        <v>87</v>
      </c>
      <c r="I145" t="s">
        <v>72</v>
      </c>
      <c r="J145" t="s">
        <v>181</v>
      </c>
      <c r="K145">
        <v>20201029</v>
      </c>
      <c r="L145">
        <v>64.849999999999994</v>
      </c>
      <c r="M145" t="b">
        <v>0</v>
      </c>
      <c r="N145" t="s">
        <v>74</v>
      </c>
      <c r="O145" t="b">
        <v>1</v>
      </c>
      <c r="P145" t="b">
        <v>1</v>
      </c>
      <c r="Q145" t="s">
        <v>104</v>
      </c>
      <c r="R145" t="s">
        <v>262</v>
      </c>
      <c r="S145" t="s">
        <v>263</v>
      </c>
      <c r="U145">
        <v>3</v>
      </c>
      <c r="V145" t="s">
        <v>78</v>
      </c>
      <c r="W145" t="s">
        <v>264</v>
      </c>
      <c r="X145" t="s">
        <v>265</v>
      </c>
      <c r="Y145" t="str">
        <f>IFERROR(VLOOKUP(X145,요약!$A$6:$B$22,2,FALSE),"")</f>
        <v/>
      </c>
      <c r="Z145" t="s">
        <v>265</v>
      </c>
      <c r="AA145" t="s">
        <v>81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M145">
        <v>0</v>
      </c>
    </row>
    <row r="146" spans="1:65" x14ac:dyDescent="0.3">
      <c r="A146" t="s">
        <v>188</v>
      </c>
      <c r="B146" t="s">
        <v>589</v>
      </c>
      <c r="C146" t="s">
        <v>260</v>
      </c>
      <c r="D146" t="s">
        <v>261</v>
      </c>
      <c r="E146" t="s">
        <v>68</v>
      </c>
      <c r="F146" t="s">
        <v>178</v>
      </c>
      <c r="G146" t="s">
        <v>86</v>
      </c>
      <c r="H146" t="s">
        <v>87</v>
      </c>
      <c r="I146" t="s">
        <v>72</v>
      </c>
      <c r="J146" t="s">
        <v>181</v>
      </c>
      <c r="K146">
        <v>20201030</v>
      </c>
      <c r="L146">
        <v>57.5</v>
      </c>
      <c r="M146" t="b">
        <v>0</v>
      </c>
      <c r="N146" t="s">
        <v>74</v>
      </c>
      <c r="O146" t="b">
        <v>1</v>
      </c>
      <c r="P146" t="b">
        <v>1</v>
      </c>
      <c r="Q146" t="s">
        <v>104</v>
      </c>
      <c r="R146" t="s">
        <v>262</v>
      </c>
      <c r="S146" t="s">
        <v>263</v>
      </c>
      <c r="U146">
        <v>3</v>
      </c>
      <c r="V146" t="s">
        <v>78</v>
      </c>
      <c r="W146" t="s">
        <v>264</v>
      </c>
      <c r="X146" t="s">
        <v>265</v>
      </c>
      <c r="Y146" t="str">
        <f>IFERROR(VLOOKUP(X146,요약!$A$6:$B$22,2,FALSE),"")</f>
        <v/>
      </c>
      <c r="Z146" t="s">
        <v>265</v>
      </c>
      <c r="AA146" t="s">
        <v>81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M146">
        <v>0</v>
      </c>
    </row>
    <row r="147" spans="1:65" x14ac:dyDescent="0.3">
      <c r="A147" t="s">
        <v>188</v>
      </c>
      <c r="B147" t="s">
        <v>589</v>
      </c>
      <c r="C147" t="s">
        <v>266</v>
      </c>
      <c r="D147" t="s">
        <v>267</v>
      </c>
      <c r="E147" t="s">
        <v>68</v>
      </c>
      <c r="F147" t="s">
        <v>99</v>
      </c>
      <c r="G147" t="s">
        <v>268</v>
      </c>
      <c r="H147" t="s">
        <v>269</v>
      </c>
      <c r="I147" t="s">
        <v>72</v>
      </c>
      <c r="J147" t="s">
        <v>102</v>
      </c>
      <c r="K147">
        <v>20201020</v>
      </c>
      <c r="L147">
        <v>10</v>
      </c>
      <c r="M147" t="b">
        <v>0</v>
      </c>
      <c r="N147" t="s">
        <v>208</v>
      </c>
      <c r="O147" t="b">
        <v>1</v>
      </c>
      <c r="P147" t="b">
        <v>1</v>
      </c>
      <c r="Q147" t="s">
        <v>104</v>
      </c>
      <c r="R147" t="s">
        <v>262</v>
      </c>
      <c r="S147" t="s">
        <v>270</v>
      </c>
      <c r="U147">
        <v>2</v>
      </c>
      <c r="V147" t="s">
        <v>271</v>
      </c>
      <c r="W147" t="s">
        <v>272</v>
      </c>
      <c r="X147" t="s">
        <v>273</v>
      </c>
      <c r="Y147" t="str">
        <f>IFERROR(VLOOKUP(X147,요약!$A$6:$B$22,2,FALSE),"")</f>
        <v/>
      </c>
      <c r="Z147" t="s">
        <v>273</v>
      </c>
      <c r="AA147" t="s">
        <v>81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M147">
        <v>0</v>
      </c>
    </row>
    <row r="148" spans="1:65" x14ac:dyDescent="0.3">
      <c r="A148" t="s">
        <v>188</v>
      </c>
      <c r="B148" t="s">
        <v>589</v>
      </c>
      <c r="C148" t="s">
        <v>619</v>
      </c>
      <c r="D148" t="s">
        <v>620</v>
      </c>
      <c r="E148" t="s">
        <v>68</v>
      </c>
      <c r="F148" t="s">
        <v>99</v>
      </c>
      <c r="G148" t="s">
        <v>276</v>
      </c>
      <c r="H148" t="s">
        <v>277</v>
      </c>
      <c r="I148" t="s">
        <v>72</v>
      </c>
      <c r="J148" t="s">
        <v>102</v>
      </c>
      <c r="K148">
        <v>20201028</v>
      </c>
      <c r="L148">
        <v>16.059999999999999</v>
      </c>
      <c r="M148" t="b">
        <v>0</v>
      </c>
      <c r="N148" t="s">
        <v>74</v>
      </c>
      <c r="O148" t="b">
        <v>1</v>
      </c>
      <c r="P148" t="b">
        <v>1</v>
      </c>
      <c r="Q148" t="s">
        <v>104</v>
      </c>
      <c r="R148" t="s">
        <v>262</v>
      </c>
      <c r="S148" t="s">
        <v>621</v>
      </c>
      <c r="U148">
        <v>3</v>
      </c>
      <c r="V148" t="s">
        <v>279</v>
      </c>
      <c r="W148" t="s">
        <v>280</v>
      </c>
      <c r="X148" t="s">
        <v>281</v>
      </c>
      <c r="Y148" t="str">
        <f>IFERROR(VLOOKUP(X148,요약!$A$6:$B$22,2,FALSE),"")</f>
        <v/>
      </c>
      <c r="Z148" t="s">
        <v>281</v>
      </c>
      <c r="AA148" t="s">
        <v>187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M148">
        <v>0</v>
      </c>
    </row>
    <row r="149" spans="1:65" x14ac:dyDescent="0.3">
      <c r="A149" t="s">
        <v>188</v>
      </c>
      <c r="B149" t="s">
        <v>589</v>
      </c>
      <c r="C149" t="s">
        <v>274</v>
      </c>
      <c r="D149" t="s">
        <v>275</v>
      </c>
      <c r="E149" t="s">
        <v>68</v>
      </c>
      <c r="F149" t="s">
        <v>99</v>
      </c>
      <c r="G149" t="s">
        <v>276</v>
      </c>
      <c r="H149" t="s">
        <v>277</v>
      </c>
      <c r="I149" t="s">
        <v>72</v>
      </c>
      <c r="J149" t="s">
        <v>102</v>
      </c>
      <c r="K149">
        <v>20201028</v>
      </c>
      <c r="L149">
        <v>16</v>
      </c>
      <c r="M149" t="b">
        <v>0</v>
      </c>
      <c r="N149" t="s">
        <v>208</v>
      </c>
      <c r="O149" t="b">
        <v>1</v>
      </c>
      <c r="P149" t="b">
        <v>1</v>
      </c>
      <c r="Q149" t="s">
        <v>104</v>
      </c>
      <c r="R149" t="s">
        <v>262</v>
      </c>
      <c r="S149" t="s">
        <v>278</v>
      </c>
      <c r="U149">
        <v>3</v>
      </c>
      <c r="V149" t="s">
        <v>279</v>
      </c>
      <c r="W149" t="s">
        <v>280</v>
      </c>
      <c r="X149" t="s">
        <v>281</v>
      </c>
      <c r="Y149" t="str">
        <f>IFERROR(VLOOKUP(X149,요약!$A$6:$B$22,2,FALSE),"")</f>
        <v/>
      </c>
      <c r="Z149" t="s">
        <v>281</v>
      </c>
      <c r="AA149" t="s">
        <v>81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M149">
        <v>0</v>
      </c>
    </row>
    <row r="150" spans="1:65" x14ac:dyDescent="0.3">
      <c r="A150" t="s">
        <v>188</v>
      </c>
      <c r="B150" t="s">
        <v>589</v>
      </c>
      <c r="C150" t="s">
        <v>622</v>
      </c>
      <c r="D150" t="s">
        <v>623</v>
      </c>
      <c r="E150" t="s">
        <v>68</v>
      </c>
      <c r="F150" t="s">
        <v>178</v>
      </c>
      <c r="G150" t="s">
        <v>624</v>
      </c>
      <c r="H150" t="s">
        <v>625</v>
      </c>
      <c r="I150" t="s">
        <v>72</v>
      </c>
      <c r="J150" t="s">
        <v>181</v>
      </c>
      <c r="K150">
        <v>20201029</v>
      </c>
      <c r="L150">
        <v>59.65</v>
      </c>
      <c r="M150" t="b">
        <v>0</v>
      </c>
      <c r="N150" t="s">
        <v>182</v>
      </c>
      <c r="O150" t="b">
        <v>1</v>
      </c>
      <c r="P150" t="b">
        <v>1</v>
      </c>
      <c r="Q150" t="s">
        <v>104</v>
      </c>
      <c r="R150" t="s">
        <v>262</v>
      </c>
      <c r="S150" t="s">
        <v>626</v>
      </c>
      <c r="U150">
        <v>4</v>
      </c>
      <c r="V150" t="s">
        <v>627</v>
      </c>
      <c r="X150" t="s">
        <v>627</v>
      </c>
      <c r="Y150" t="str">
        <f>IFERROR(VLOOKUP(X150,요약!$A$6:$B$22,2,FALSE),"")</f>
        <v/>
      </c>
      <c r="Z150" t="s">
        <v>627</v>
      </c>
      <c r="AA150" t="s">
        <v>366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M150">
        <v>0</v>
      </c>
    </row>
    <row r="151" spans="1:65" x14ac:dyDescent="0.3">
      <c r="A151" t="s">
        <v>188</v>
      </c>
      <c r="B151" t="s">
        <v>589</v>
      </c>
      <c r="C151" t="s">
        <v>628</v>
      </c>
      <c r="D151" t="s">
        <v>629</v>
      </c>
      <c r="E151" t="s">
        <v>68</v>
      </c>
      <c r="F151" t="s">
        <v>178</v>
      </c>
      <c r="G151" t="s">
        <v>624</v>
      </c>
      <c r="H151" t="s">
        <v>625</v>
      </c>
      <c r="I151" t="s">
        <v>72</v>
      </c>
      <c r="J151" t="s">
        <v>181</v>
      </c>
      <c r="K151">
        <v>20201029</v>
      </c>
      <c r="L151">
        <v>59.65</v>
      </c>
      <c r="M151" t="b">
        <v>0</v>
      </c>
      <c r="N151" t="s">
        <v>182</v>
      </c>
      <c r="O151" t="b">
        <v>1</v>
      </c>
      <c r="P151" t="b">
        <v>1</v>
      </c>
      <c r="Q151" t="s">
        <v>104</v>
      </c>
      <c r="R151" t="s">
        <v>262</v>
      </c>
      <c r="S151" t="s">
        <v>630</v>
      </c>
      <c r="U151">
        <v>4</v>
      </c>
      <c r="V151" t="s">
        <v>627</v>
      </c>
      <c r="X151" t="s">
        <v>627</v>
      </c>
      <c r="Y151" t="str">
        <f>IFERROR(VLOOKUP(X151,요약!$A$6:$B$22,2,FALSE),"")</f>
        <v/>
      </c>
      <c r="Z151" t="s">
        <v>627</v>
      </c>
      <c r="AA151" t="s">
        <v>366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M151">
        <v>0</v>
      </c>
    </row>
    <row r="152" spans="1:65" x14ac:dyDescent="0.3">
      <c r="A152" t="s">
        <v>188</v>
      </c>
      <c r="B152" t="s">
        <v>589</v>
      </c>
      <c r="C152" t="s">
        <v>631</v>
      </c>
      <c r="D152" t="s">
        <v>632</v>
      </c>
      <c r="E152" t="s">
        <v>68</v>
      </c>
      <c r="F152" t="s">
        <v>99</v>
      </c>
      <c r="G152" t="s">
        <v>633</v>
      </c>
      <c r="H152" t="s">
        <v>634</v>
      </c>
      <c r="I152" t="s">
        <v>72</v>
      </c>
      <c r="J152" t="s">
        <v>102</v>
      </c>
      <c r="K152">
        <v>20200819</v>
      </c>
      <c r="L152">
        <v>26.85</v>
      </c>
      <c r="M152" t="b">
        <v>1</v>
      </c>
      <c r="N152" t="s">
        <v>103</v>
      </c>
      <c r="O152" t="b">
        <v>1</v>
      </c>
      <c r="P152" t="b">
        <v>1</v>
      </c>
      <c r="Q152" t="s">
        <v>104</v>
      </c>
      <c r="R152" t="s">
        <v>262</v>
      </c>
      <c r="S152" t="s">
        <v>292</v>
      </c>
      <c r="U152">
        <v>3</v>
      </c>
      <c r="V152" t="s">
        <v>287</v>
      </c>
      <c r="W152" t="s">
        <v>288</v>
      </c>
      <c r="X152" t="s">
        <v>289</v>
      </c>
      <c r="Y152" t="str">
        <f>IFERROR(VLOOKUP(X152,요약!$A$6:$B$22,2,FALSE),"")</f>
        <v/>
      </c>
      <c r="Z152" t="s">
        <v>289</v>
      </c>
      <c r="AA152" t="s">
        <v>81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M152">
        <v>0</v>
      </c>
    </row>
    <row r="153" spans="1:65" x14ac:dyDescent="0.3">
      <c r="A153" t="s">
        <v>188</v>
      </c>
      <c r="B153" t="s">
        <v>589</v>
      </c>
      <c r="C153" t="s">
        <v>635</v>
      </c>
      <c r="D153" t="s">
        <v>636</v>
      </c>
      <c r="E153" t="s">
        <v>68</v>
      </c>
      <c r="F153" t="s">
        <v>99</v>
      </c>
      <c r="G153" t="s">
        <v>633</v>
      </c>
      <c r="H153" t="s">
        <v>634</v>
      </c>
      <c r="I153" t="s">
        <v>72</v>
      </c>
      <c r="J153" t="s">
        <v>102</v>
      </c>
      <c r="K153">
        <v>20201006</v>
      </c>
      <c r="L153">
        <v>26.85</v>
      </c>
      <c r="M153" t="b">
        <v>1</v>
      </c>
      <c r="N153" t="s">
        <v>103</v>
      </c>
      <c r="O153" t="b">
        <v>1</v>
      </c>
      <c r="P153" t="b">
        <v>1</v>
      </c>
      <c r="Q153" t="s">
        <v>104</v>
      </c>
      <c r="R153" t="s">
        <v>262</v>
      </c>
      <c r="S153" t="s">
        <v>292</v>
      </c>
      <c r="U153">
        <v>3</v>
      </c>
      <c r="V153" t="s">
        <v>287</v>
      </c>
      <c r="W153" t="s">
        <v>288</v>
      </c>
      <c r="X153" t="s">
        <v>289</v>
      </c>
      <c r="Y153" t="str">
        <f>IFERROR(VLOOKUP(X153,요약!$A$6:$B$22,2,FALSE),"")</f>
        <v/>
      </c>
      <c r="Z153" t="s">
        <v>289</v>
      </c>
      <c r="AA153" t="s">
        <v>81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M153">
        <v>0</v>
      </c>
    </row>
    <row r="154" spans="1:65" x14ac:dyDescent="0.3">
      <c r="A154" t="s">
        <v>188</v>
      </c>
      <c r="B154" t="s">
        <v>589</v>
      </c>
      <c r="C154" t="s">
        <v>637</v>
      </c>
      <c r="D154" t="s">
        <v>638</v>
      </c>
      <c r="E154" t="s">
        <v>68</v>
      </c>
      <c r="F154" t="s">
        <v>99</v>
      </c>
      <c r="G154" t="s">
        <v>633</v>
      </c>
      <c r="H154" t="s">
        <v>634</v>
      </c>
      <c r="I154" t="s">
        <v>72</v>
      </c>
      <c r="J154" t="s">
        <v>102</v>
      </c>
      <c r="K154">
        <v>20201026</v>
      </c>
      <c r="L154">
        <v>26.85</v>
      </c>
      <c r="M154" t="b">
        <v>1</v>
      </c>
      <c r="N154" t="s">
        <v>103</v>
      </c>
      <c r="O154" t="b">
        <v>1</v>
      </c>
      <c r="P154" t="b">
        <v>1</v>
      </c>
      <c r="Q154" t="s">
        <v>104</v>
      </c>
      <c r="R154" t="s">
        <v>262</v>
      </c>
      <c r="S154" t="s">
        <v>292</v>
      </c>
      <c r="U154">
        <v>3</v>
      </c>
      <c r="V154" t="s">
        <v>287</v>
      </c>
      <c r="W154" t="s">
        <v>288</v>
      </c>
      <c r="X154" t="s">
        <v>289</v>
      </c>
      <c r="Y154" t="str">
        <f>IFERROR(VLOOKUP(X154,요약!$A$6:$B$22,2,FALSE),"")</f>
        <v/>
      </c>
      <c r="Z154" t="s">
        <v>289</v>
      </c>
      <c r="AA154" t="s">
        <v>81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M154">
        <v>0</v>
      </c>
    </row>
    <row r="155" spans="1:65" x14ac:dyDescent="0.3">
      <c r="A155" t="s">
        <v>188</v>
      </c>
      <c r="B155" t="s">
        <v>589</v>
      </c>
      <c r="C155" t="s">
        <v>639</v>
      </c>
      <c r="D155" t="s">
        <v>640</v>
      </c>
      <c r="E155" t="s">
        <v>68</v>
      </c>
      <c r="F155" t="s">
        <v>99</v>
      </c>
      <c r="G155" t="s">
        <v>633</v>
      </c>
      <c r="H155" t="s">
        <v>634</v>
      </c>
      <c r="I155" t="s">
        <v>72</v>
      </c>
      <c r="J155" t="s">
        <v>102</v>
      </c>
      <c r="K155">
        <v>20201015</v>
      </c>
      <c r="L155">
        <v>26.85</v>
      </c>
      <c r="M155" t="b">
        <v>1</v>
      </c>
      <c r="N155" t="s">
        <v>103</v>
      </c>
      <c r="O155" t="b">
        <v>1</v>
      </c>
      <c r="P155" t="b">
        <v>1</v>
      </c>
      <c r="Q155" t="s">
        <v>104</v>
      </c>
      <c r="R155" t="s">
        <v>262</v>
      </c>
      <c r="S155" t="s">
        <v>292</v>
      </c>
      <c r="U155">
        <v>3</v>
      </c>
      <c r="V155" t="s">
        <v>287</v>
      </c>
      <c r="W155" t="s">
        <v>288</v>
      </c>
      <c r="X155" t="s">
        <v>289</v>
      </c>
      <c r="Y155" t="str">
        <f>IFERROR(VLOOKUP(X155,요약!$A$6:$B$22,2,FALSE),"")</f>
        <v/>
      </c>
      <c r="Z155" t="s">
        <v>289</v>
      </c>
      <c r="AA155" t="s">
        <v>81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M155">
        <v>0</v>
      </c>
    </row>
    <row r="156" spans="1:65" x14ac:dyDescent="0.3">
      <c r="A156" t="s">
        <v>188</v>
      </c>
      <c r="B156" t="s">
        <v>589</v>
      </c>
      <c r="C156" t="s">
        <v>641</v>
      </c>
      <c r="D156" t="s">
        <v>642</v>
      </c>
      <c r="E156" t="s">
        <v>68</v>
      </c>
      <c r="F156" t="s">
        <v>99</v>
      </c>
      <c r="G156" t="s">
        <v>633</v>
      </c>
      <c r="H156" t="s">
        <v>634</v>
      </c>
      <c r="I156" t="s">
        <v>72</v>
      </c>
      <c r="J156" t="s">
        <v>102</v>
      </c>
      <c r="K156">
        <v>20201013</v>
      </c>
      <c r="L156">
        <v>26.85</v>
      </c>
      <c r="M156" t="b">
        <v>1</v>
      </c>
      <c r="N156" t="s">
        <v>103</v>
      </c>
      <c r="O156" t="b">
        <v>1</v>
      </c>
      <c r="P156" t="b">
        <v>1</v>
      </c>
      <c r="Q156" t="s">
        <v>104</v>
      </c>
      <c r="R156" t="s">
        <v>262</v>
      </c>
      <c r="S156" t="s">
        <v>292</v>
      </c>
      <c r="U156">
        <v>3</v>
      </c>
      <c r="V156" t="s">
        <v>287</v>
      </c>
      <c r="W156" t="s">
        <v>288</v>
      </c>
      <c r="X156" t="s">
        <v>289</v>
      </c>
      <c r="Y156" t="str">
        <f>IFERROR(VLOOKUP(X156,요약!$A$6:$B$22,2,FALSE),"")</f>
        <v/>
      </c>
      <c r="Z156" t="s">
        <v>289</v>
      </c>
      <c r="AA156" t="s">
        <v>81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M156">
        <v>0</v>
      </c>
    </row>
    <row r="157" spans="1:65" x14ac:dyDescent="0.3">
      <c r="A157" t="s">
        <v>188</v>
      </c>
      <c r="B157" t="s">
        <v>589</v>
      </c>
      <c r="C157" t="s">
        <v>643</v>
      </c>
      <c r="D157" t="s">
        <v>632</v>
      </c>
      <c r="E157" t="s">
        <v>68</v>
      </c>
      <c r="F157" t="s">
        <v>99</v>
      </c>
      <c r="G157" t="s">
        <v>633</v>
      </c>
      <c r="H157" t="s">
        <v>634</v>
      </c>
      <c r="I157" t="s">
        <v>72</v>
      </c>
      <c r="J157" t="s">
        <v>102</v>
      </c>
      <c r="K157">
        <v>20201016</v>
      </c>
      <c r="L157">
        <v>23.15</v>
      </c>
      <c r="M157" t="b">
        <v>1</v>
      </c>
      <c r="N157" t="s">
        <v>103</v>
      </c>
      <c r="O157" t="b">
        <v>1</v>
      </c>
      <c r="P157" t="b">
        <v>1</v>
      </c>
      <c r="Q157" t="s">
        <v>104</v>
      </c>
      <c r="R157" t="s">
        <v>262</v>
      </c>
      <c r="S157" t="s">
        <v>292</v>
      </c>
      <c r="U157">
        <v>3</v>
      </c>
      <c r="V157" t="s">
        <v>287</v>
      </c>
      <c r="W157" t="s">
        <v>288</v>
      </c>
      <c r="X157" t="s">
        <v>289</v>
      </c>
      <c r="Y157" t="str">
        <f>IFERROR(VLOOKUP(X157,요약!$A$6:$B$22,2,FALSE),"")</f>
        <v/>
      </c>
      <c r="Z157" t="s">
        <v>289</v>
      </c>
      <c r="AA157" t="s">
        <v>81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M157">
        <v>0</v>
      </c>
    </row>
    <row r="158" spans="1:65" x14ac:dyDescent="0.3">
      <c r="A158" t="s">
        <v>188</v>
      </c>
      <c r="B158" t="s">
        <v>589</v>
      </c>
      <c r="C158" t="s">
        <v>644</v>
      </c>
      <c r="D158" t="s">
        <v>636</v>
      </c>
      <c r="E158" t="s">
        <v>68</v>
      </c>
      <c r="F158" t="s">
        <v>99</v>
      </c>
      <c r="G158" t="s">
        <v>633</v>
      </c>
      <c r="H158" t="s">
        <v>634</v>
      </c>
      <c r="I158" t="s">
        <v>72</v>
      </c>
      <c r="J158" t="s">
        <v>102</v>
      </c>
      <c r="K158">
        <v>20201029</v>
      </c>
      <c r="L158">
        <v>23.15</v>
      </c>
      <c r="M158" t="b">
        <v>1</v>
      </c>
      <c r="N158" t="s">
        <v>103</v>
      </c>
      <c r="O158" t="b">
        <v>1</v>
      </c>
      <c r="P158" t="b">
        <v>1</v>
      </c>
      <c r="Q158" t="s">
        <v>104</v>
      </c>
      <c r="R158" t="s">
        <v>262</v>
      </c>
      <c r="S158" t="s">
        <v>292</v>
      </c>
      <c r="U158">
        <v>3</v>
      </c>
      <c r="V158" t="s">
        <v>287</v>
      </c>
      <c r="W158" t="s">
        <v>288</v>
      </c>
      <c r="X158" t="s">
        <v>289</v>
      </c>
      <c r="Y158" t="str">
        <f>IFERROR(VLOOKUP(X158,요약!$A$6:$B$22,2,FALSE),"")</f>
        <v/>
      </c>
      <c r="Z158" t="s">
        <v>289</v>
      </c>
      <c r="AA158" t="s">
        <v>81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M158">
        <v>0</v>
      </c>
    </row>
    <row r="159" spans="1:65" x14ac:dyDescent="0.3">
      <c r="A159" t="s">
        <v>188</v>
      </c>
      <c r="B159" t="s">
        <v>589</v>
      </c>
      <c r="C159" t="s">
        <v>645</v>
      </c>
      <c r="D159" t="s">
        <v>638</v>
      </c>
      <c r="E159" t="s">
        <v>68</v>
      </c>
      <c r="F159" t="s">
        <v>99</v>
      </c>
      <c r="G159" t="s">
        <v>633</v>
      </c>
      <c r="H159" t="s">
        <v>634</v>
      </c>
      <c r="I159" t="s">
        <v>72</v>
      </c>
      <c r="J159" t="s">
        <v>102</v>
      </c>
      <c r="K159">
        <v>20201029</v>
      </c>
      <c r="L159">
        <v>23.15</v>
      </c>
      <c r="M159" t="b">
        <v>1</v>
      </c>
      <c r="N159" t="s">
        <v>103</v>
      </c>
      <c r="O159" t="b">
        <v>1</v>
      </c>
      <c r="P159" t="b">
        <v>1</v>
      </c>
      <c r="Q159" t="s">
        <v>104</v>
      </c>
      <c r="R159" t="s">
        <v>262</v>
      </c>
      <c r="S159" t="s">
        <v>292</v>
      </c>
      <c r="U159">
        <v>3</v>
      </c>
      <c r="V159" t="s">
        <v>287</v>
      </c>
      <c r="W159" t="s">
        <v>288</v>
      </c>
      <c r="X159" t="s">
        <v>289</v>
      </c>
      <c r="Y159" t="str">
        <f>IFERROR(VLOOKUP(X159,요약!$A$6:$B$22,2,FALSE),"")</f>
        <v/>
      </c>
      <c r="Z159" t="s">
        <v>289</v>
      </c>
      <c r="AA159" t="s">
        <v>81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M159">
        <v>0</v>
      </c>
    </row>
    <row r="160" spans="1:65" x14ac:dyDescent="0.3">
      <c r="A160" t="s">
        <v>188</v>
      </c>
      <c r="B160" t="s">
        <v>589</v>
      </c>
      <c r="C160" t="s">
        <v>646</v>
      </c>
      <c r="D160" t="s">
        <v>640</v>
      </c>
      <c r="E160" t="s">
        <v>68</v>
      </c>
      <c r="F160" t="s">
        <v>99</v>
      </c>
      <c r="G160" t="s">
        <v>633</v>
      </c>
      <c r="H160" t="s">
        <v>634</v>
      </c>
      <c r="I160" t="s">
        <v>72</v>
      </c>
      <c r="J160" t="s">
        <v>102</v>
      </c>
      <c r="K160">
        <v>20201013</v>
      </c>
      <c r="L160">
        <v>23.15</v>
      </c>
      <c r="M160" t="b">
        <v>1</v>
      </c>
      <c r="N160" t="s">
        <v>103</v>
      </c>
      <c r="O160" t="b">
        <v>1</v>
      </c>
      <c r="P160" t="b">
        <v>1</v>
      </c>
      <c r="Q160" t="s">
        <v>104</v>
      </c>
      <c r="R160" t="s">
        <v>262</v>
      </c>
      <c r="S160" t="s">
        <v>292</v>
      </c>
      <c r="U160">
        <v>3</v>
      </c>
      <c r="V160" t="s">
        <v>287</v>
      </c>
      <c r="W160" t="s">
        <v>288</v>
      </c>
      <c r="X160" t="s">
        <v>289</v>
      </c>
      <c r="Y160" t="str">
        <f>IFERROR(VLOOKUP(X160,요약!$A$6:$B$22,2,FALSE),"")</f>
        <v/>
      </c>
      <c r="Z160" t="s">
        <v>289</v>
      </c>
      <c r="AA160" t="s">
        <v>81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M160">
        <v>0</v>
      </c>
    </row>
    <row r="161" spans="1:65" x14ac:dyDescent="0.3">
      <c r="A161" t="s">
        <v>188</v>
      </c>
      <c r="B161" t="s">
        <v>589</v>
      </c>
      <c r="C161" t="s">
        <v>647</v>
      </c>
      <c r="D161" t="s">
        <v>642</v>
      </c>
      <c r="E161" t="s">
        <v>68</v>
      </c>
      <c r="F161" t="s">
        <v>99</v>
      </c>
      <c r="G161" t="s">
        <v>633</v>
      </c>
      <c r="H161" t="s">
        <v>634</v>
      </c>
      <c r="I161" t="s">
        <v>72</v>
      </c>
      <c r="J161" t="s">
        <v>102</v>
      </c>
      <c r="K161">
        <v>20201016</v>
      </c>
      <c r="L161">
        <v>23.15</v>
      </c>
      <c r="M161" t="b">
        <v>1</v>
      </c>
      <c r="N161" t="s">
        <v>103</v>
      </c>
      <c r="O161" t="b">
        <v>1</v>
      </c>
      <c r="P161" t="b">
        <v>1</v>
      </c>
      <c r="Q161" t="s">
        <v>104</v>
      </c>
      <c r="R161" t="s">
        <v>262</v>
      </c>
      <c r="S161" t="s">
        <v>292</v>
      </c>
      <c r="U161">
        <v>3</v>
      </c>
      <c r="V161" t="s">
        <v>287</v>
      </c>
      <c r="W161" t="s">
        <v>288</v>
      </c>
      <c r="X161" t="s">
        <v>289</v>
      </c>
      <c r="Y161" t="str">
        <f>IFERROR(VLOOKUP(X161,요약!$A$6:$B$22,2,FALSE),"")</f>
        <v/>
      </c>
      <c r="Z161" t="s">
        <v>289</v>
      </c>
      <c r="AA161" t="s">
        <v>81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M161">
        <v>0</v>
      </c>
    </row>
    <row r="162" spans="1:65" x14ac:dyDescent="0.3">
      <c r="A162" t="s">
        <v>188</v>
      </c>
      <c r="B162" t="s">
        <v>589</v>
      </c>
      <c r="C162" t="s">
        <v>282</v>
      </c>
      <c r="D162" t="s">
        <v>283</v>
      </c>
      <c r="E162" t="s">
        <v>68</v>
      </c>
      <c r="F162" t="s">
        <v>99</v>
      </c>
      <c r="G162" t="s">
        <v>284</v>
      </c>
      <c r="H162" t="s">
        <v>285</v>
      </c>
      <c r="I162" t="s">
        <v>72</v>
      </c>
      <c r="J162" t="s">
        <v>102</v>
      </c>
      <c r="K162">
        <v>20200928</v>
      </c>
      <c r="L162">
        <v>18.600000000000001</v>
      </c>
      <c r="M162" t="b">
        <v>1</v>
      </c>
      <c r="N162" t="s">
        <v>103</v>
      </c>
      <c r="O162" t="b">
        <v>1</v>
      </c>
      <c r="P162" t="b">
        <v>1</v>
      </c>
      <c r="Q162" t="s">
        <v>104</v>
      </c>
      <c r="R162" t="s">
        <v>262</v>
      </c>
      <c r="S162" t="s">
        <v>286</v>
      </c>
      <c r="U162">
        <v>3</v>
      </c>
      <c r="V162" t="s">
        <v>287</v>
      </c>
      <c r="W162" t="s">
        <v>288</v>
      </c>
      <c r="X162" t="s">
        <v>289</v>
      </c>
      <c r="Y162" t="str">
        <f>IFERROR(VLOOKUP(X162,요약!$A$6:$B$22,2,FALSE),"")</f>
        <v/>
      </c>
      <c r="Z162" t="s">
        <v>289</v>
      </c>
      <c r="AA162" t="s">
        <v>81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M162">
        <v>0</v>
      </c>
    </row>
    <row r="163" spans="1:65" x14ac:dyDescent="0.3">
      <c r="A163" t="s">
        <v>188</v>
      </c>
      <c r="B163" t="s">
        <v>589</v>
      </c>
      <c r="C163" t="s">
        <v>290</v>
      </c>
      <c r="D163" t="s">
        <v>291</v>
      </c>
      <c r="E163" t="s">
        <v>68</v>
      </c>
      <c r="F163" t="s">
        <v>99</v>
      </c>
      <c r="G163" t="s">
        <v>284</v>
      </c>
      <c r="H163" t="s">
        <v>285</v>
      </c>
      <c r="I163" t="s">
        <v>72</v>
      </c>
      <c r="J163" t="s">
        <v>102</v>
      </c>
      <c r="K163">
        <v>20201026</v>
      </c>
      <c r="L163">
        <v>18.5</v>
      </c>
      <c r="M163" t="b">
        <v>1</v>
      </c>
      <c r="N163" t="s">
        <v>103</v>
      </c>
      <c r="O163" t="b">
        <v>1</v>
      </c>
      <c r="P163" t="b">
        <v>1</v>
      </c>
      <c r="Q163" t="s">
        <v>104</v>
      </c>
      <c r="R163" t="s">
        <v>262</v>
      </c>
      <c r="S163" t="s">
        <v>292</v>
      </c>
      <c r="U163">
        <v>3</v>
      </c>
      <c r="V163" t="s">
        <v>287</v>
      </c>
      <c r="W163" t="s">
        <v>288</v>
      </c>
      <c r="X163" t="s">
        <v>289</v>
      </c>
      <c r="Y163" t="str">
        <f>IFERROR(VLOOKUP(X163,요약!$A$6:$B$22,2,FALSE),"")</f>
        <v/>
      </c>
      <c r="Z163" t="s">
        <v>289</v>
      </c>
      <c r="AA163" t="s">
        <v>81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M163">
        <v>0</v>
      </c>
    </row>
    <row r="164" spans="1:65" x14ac:dyDescent="0.3">
      <c r="A164" t="s">
        <v>188</v>
      </c>
      <c r="B164" t="s">
        <v>589</v>
      </c>
      <c r="C164" t="s">
        <v>293</v>
      </c>
      <c r="D164" t="s">
        <v>294</v>
      </c>
      <c r="E164" t="s">
        <v>68</v>
      </c>
      <c r="F164" t="s">
        <v>99</v>
      </c>
      <c r="G164" t="s">
        <v>284</v>
      </c>
      <c r="H164" t="s">
        <v>285</v>
      </c>
      <c r="I164" t="s">
        <v>72</v>
      </c>
      <c r="J164" t="s">
        <v>102</v>
      </c>
      <c r="K164">
        <v>20201026</v>
      </c>
      <c r="L164">
        <v>18.600000000000001</v>
      </c>
      <c r="M164" t="b">
        <v>1</v>
      </c>
      <c r="N164" t="s">
        <v>103</v>
      </c>
      <c r="O164" t="b">
        <v>1</v>
      </c>
      <c r="P164" t="b">
        <v>1</v>
      </c>
      <c r="Q164" t="s">
        <v>104</v>
      </c>
      <c r="R164" t="s">
        <v>262</v>
      </c>
      <c r="S164" t="s">
        <v>286</v>
      </c>
      <c r="U164">
        <v>3</v>
      </c>
      <c r="V164" t="s">
        <v>287</v>
      </c>
      <c r="W164" t="s">
        <v>288</v>
      </c>
      <c r="X164" t="s">
        <v>289</v>
      </c>
      <c r="Y164" t="str">
        <f>IFERROR(VLOOKUP(X164,요약!$A$6:$B$22,2,FALSE),"")</f>
        <v/>
      </c>
      <c r="Z164" t="s">
        <v>289</v>
      </c>
      <c r="AA164" t="s">
        <v>81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M164">
        <v>0</v>
      </c>
    </row>
    <row r="165" spans="1:65" x14ac:dyDescent="0.3">
      <c r="A165" t="s">
        <v>188</v>
      </c>
      <c r="B165" t="s">
        <v>589</v>
      </c>
      <c r="C165" t="s">
        <v>295</v>
      </c>
      <c r="D165" t="s">
        <v>296</v>
      </c>
      <c r="E165" t="s">
        <v>68</v>
      </c>
      <c r="F165" t="s">
        <v>99</v>
      </c>
      <c r="G165" t="s">
        <v>284</v>
      </c>
      <c r="H165" t="s">
        <v>285</v>
      </c>
      <c r="I165" t="s">
        <v>72</v>
      </c>
      <c r="J165" t="s">
        <v>102</v>
      </c>
      <c r="K165">
        <v>20201026</v>
      </c>
      <c r="L165">
        <v>18.600000000000001</v>
      </c>
      <c r="M165" t="b">
        <v>1</v>
      </c>
      <c r="N165" t="s">
        <v>103</v>
      </c>
      <c r="O165" t="b">
        <v>1</v>
      </c>
      <c r="P165" t="b">
        <v>1</v>
      </c>
      <c r="Q165" t="s">
        <v>104</v>
      </c>
      <c r="R165" t="s">
        <v>262</v>
      </c>
      <c r="S165" t="s">
        <v>286</v>
      </c>
      <c r="U165">
        <v>3</v>
      </c>
      <c r="V165" t="s">
        <v>287</v>
      </c>
      <c r="W165" t="s">
        <v>288</v>
      </c>
      <c r="X165" t="s">
        <v>289</v>
      </c>
      <c r="Y165" t="str">
        <f>IFERROR(VLOOKUP(X165,요약!$A$6:$B$22,2,FALSE),"")</f>
        <v/>
      </c>
      <c r="Z165" t="s">
        <v>289</v>
      </c>
      <c r="AA165" t="s">
        <v>81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M165">
        <v>0</v>
      </c>
    </row>
    <row r="166" spans="1:65" x14ac:dyDescent="0.3">
      <c r="A166" t="s">
        <v>188</v>
      </c>
      <c r="B166" t="s">
        <v>589</v>
      </c>
      <c r="C166" t="s">
        <v>297</v>
      </c>
      <c r="D166" t="s">
        <v>298</v>
      </c>
      <c r="E166" t="s">
        <v>68</v>
      </c>
      <c r="F166" t="s">
        <v>99</v>
      </c>
      <c r="G166" t="s">
        <v>284</v>
      </c>
      <c r="H166" t="s">
        <v>285</v>
      </c>
      <c r="I166" t="s">
        <v>72</v>
      </c>
      <c r="J166" t="s">
        <v>102</v>
      </c>
      <c r="K166">
        <v>20200928</v>
      </c>
      <c r="L166">
        <v>18.899999999999999</v>
      </c>
      <c r="M166" t="b">
        <v>1</v>
      </c>
      <c r="N166" t="s">
        <v>103</v>
      </c>
      <c r="O166" t="b">
        <v>1</v>
      </c>
      <c r="P166" t="b">
        <v>1</v>
      </c>
      <c r="Q166" t="s">
        <v>104</v>
      </c>
      <c r="R166" t="s">
        <v>262</v>
      </c>
      <c r="S166" t="s">
        <v>286</v>
      </c>
      <c r="U166">
        <v>3</v>
      </c>
      <c r="V166" t="s">
        <v>287</v>
      </c>
      <c r="W166" t="s">
        <v>288</v>
      </c>
      <c r="X166" t="s">
        <v>289</v>
      </c>
      <c r="Y166" t="str">
        <f>IFERROR(VLOOKUP(X166,요약!$A$6:$B$22,2,FALSE),"")</f>
        <v/>
      </c>
      <c r="Z166" t="s">
        <v>289</v>
      </c>
      <c r="AA166" t="s">
        <v>81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M166">
        <v>0</v>
      </c>
    </row>
    <row r="167" spans="1:65" x14ac:dyDescent="0.3">
      <c r="A167" t="s">
        <v>188</v>
      </c>
      <c r="B167" t="s">
        <v>589</v>
      </c>
      <c r="C167" t="s">
        <v>299</v>
      </c>
      <c r="D167" t="s">
        <v>300</v>
      </c>
      <c r="E167" t="s">
        <v>68</v>
      </c>
      <c r="F167" t="s">
        <v>99</v>
      </c>
      <c r="G167" t="s">
        <v>284</v>
      </c>
      <c r="H167" t="s">
        <v>285</v>
      </c>
      <c r="I167" t="s">
        <v>72</v>
      </c>
      <c r="J167" t="s">
        <v>102</v>
      </c>
      <c r="K167">
        <v>20200928</v>
      </c>
      <c r="L167">
        <v>18.5</v>
      </c>
      <c r="M167" t="b">
        <v>1</v>
      </c>
      <c r="N167" t="s">
        <v>103</v>
      </c>
      <c r="O167" t="b">
        <v>1</v>
      </c>
      <c r="P167" t="b">
        <v>1</v>
      </c>
      <c r="Q167" t="s">
        <v>104</v>
      </c>
      <c r="R167" t="s">
        <v>262</v>
      </c>
      <c r="S167" t="s">
        <v>301</v>
      </c>
      <c r="U167">
        <v>4</v>
      </c>
      <c r="V167" t="s">
        <v>287</v>
      </c>
      <c r="W167" t="s">
        <v>288</v>
      </c>
      <c r="X167" t="s">
        <v>289</v>
      </c>
      <c r="Y167" t="str">
        <f>IFERROR(VLOOKUP(X167,요약!$A$6:$B$22,2,FALSE),"")</f>
        <v/>
      </c>
      <c r="Z167" t="s">
        <v>289</v>
      </c>
      <c r="AA167" t="s">
        <v>81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M167">
        <v>0</v>
      </c>
    </row>
    <row r="168" spans="1:65" x14ac:dyDescent="0.3">
      <c r="A168" t="s">
        <v>188</v>
      </c>
      <c r="B168" t="s">
        <v>589</v>
      </c>
      <c r="C168" t="s">
        <v>302</v>
      </c>
      <c r="D168" t="s">
        <v>291</v>
      </c>
      <c r="E168" t="s">
        <v>68</v>
      </c>
      <c r="F168" t="s">
        <v>99</v>
      </c>
      <c r="G168" t="s">
        <v>284</v>
      </c>
      <c r="H168" t="s">
        <v>285</v>
      </c>
      <c r="I168" t="s">
        <v>72</v>
      </c>
      <c r="J168" t="s">
        <v>102</v>
      </c>
      <c r="K168">
        <v>20201026</v>
      </c>
      <c r="L168">
        <v>20.5</v>
      </c>
      <c r="M168" t="b">
        <v>0</v>
      </c>
      <c r="N168" t="s">
        <v>303</v>
      </c>
      <c r="O168" t="b">
        <v>1</v>
      </c>
      <c r="P168" t="b">
        <v>1</v>
      </c>
      <c r="Q168" t="s">
        <v>104</v>
      </c>
      <c r="R168" t="s">
        <v>262</v>
      </c>
      <c r="S168" t="s">
        <v>292</v>
      </c>
      <c r="U168">
        <v>3</v>
      </c>
      <c r="V168" t="s">
        <v>287</v>
      </c>
      <c r="W168" t="s">
        <v>288</v>
      </c>
      <c r="X168" t="s">
        <v>289</v>
      </c>
      <c r="Y168" t="str">
        <f>IFERROR(VLOOKUP(X168,요약!$A$6:$B$22,2,FALSE),"")</f>
        <v/>
      </c>
      <c r="Z168" t="s">
        <v>289</v>
      </c>
      <c r="AA168" t="s">
        <v>81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M168">
        <v>0</v>
      </c>
    </row>
    <row r="169" spans="1:65" x14ac:dyDescent="0.3">
      <c r="A169" t="s">
        <v>188</v>
      </c>
      <c r="B169" t="s">
        <v>589</v>
      </c>
      <c r="C169" t="s">
        <v>304</v>
      </c>
      <c r="D169" t="s">
        <v>305</v>
      </c>
      <c r="E169" t="s">
        <v>68</v>
      </c>
      <c r="F169" t="s">
        <v>99</v>
      </c>
      <c r="G169" t="s">
        <v>284</v>
      </c>
      <c r="H169" t="s">
        <v>285</v>
      </c>
      <c r="I169" t="s">
        <v>72</v>
      </c>
      <c r="J169" t="s">
        <v>102</v>
      </c>
      <c r="K169">
        <v>20201021</v>
      </c>
      <c r="L169">
        <v>20.7</v>
      </c>
      <c r="M169" t="b">
        <v>1</v>
      </c>
      <c r="N169" t="s">
        <v>103</v>
      </c>
      <c r="O169" t="b">
        <v>1</v>
      </c>
      <c r="P169" t="b">
        <v>1</v>
      </c>
      <c r="Q169" t="s">
        <v>104</v>
      </c>
      <c r="R169" t="s">
        <v>262</v>
      </c>
      <c r="S169" t="s">
        <v>301</v>
      </c>
      <c r="U169">
        <v>4</v>
      </c>
      <c r="V169" t="s">
        <v>287</v>
      </c>
      <c r="W169" t="s">
        <v>288</v>
      </c>
      <c r="X169" t="s">
        <v>289</v>
      </c>
      <c r="Y169" t="str">
        <f>IFERROR(VLOOKUP(X169,요약!$A$6:$B$22,2,FALSE),"")</f>
        <v/>
      </c>
      <c r="Z169" t="s">
        <v>289</v>
      </c>
      <c r="AA169" t="s">
        <v>81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M169">
        <v>0</v>
      </c>
    </row>
    <row r="170" spans="1:65" x14ac:dyDescent="0.3">
      <c r="A170" t="s">
        <v>188</v>
      </c>
      <c r="B170" t="s">
        <v>589</v>
      </c>
      <c r="C170" t="s">
        <v>306</v>
      </c>
      <c r="D170" t="s">
        <v>307</v>
      </c>
      <c r="E170" t="s">
        <v>68</v>
      </c>
      <c r="F170" t="s">
        <v>99</v>
      </c>
      <c r="G170" t="s">
        <v>284</v>
      </c>
      <c r="H170" t="s">
        <v>285</v>
      </c>
      <c r="I170" t="s">
        <v>72</v>
      </c>
      <c r="J170" t="s">
        <v>102</v>
      </c>
      <c r="K170">
        <v>20201026</v>
      </c>
      <c r="L170">
        <v>18.600000000000001</v>
      </c>
      <c r="M170" t="b">
        <v>1</v>
      </c>
      <c r="N170" t="s">
        <v>103</v>
      </c>
      <c r="O170" t="b">
        <v>1</v>
      </c>
      <c r="P170" t="b">
        <v>1</v>
      </c>
      <c r="Q170" t="s">
        <v>104</v>
      </c>
      <c r="R170" t="s">
        <v>262</v>
      </c>
      <c r="S170" t="s">
        <v>301</v>
      </c>
      <c r="U170">
        <v>4</v>
      </c>
      <c r="V170" t="s">
        <v>287</v>
      </c>
      <c r="W170" t="s">
        <v>288</v>
      </c>
      <c r="X170" t="s">
        <v>289</v>
      </c>
      <c r="Y170" t="str">
        <f>IFERROR(VLOOKUP(X170,요약!$A$6:$B$22,2,FALSE),"")</f>
        <v/>
      </c>
      <c r="Z170" t="s">
        <v>289</v>
      </c>
      <c r="AA170" t="s">
        <v>81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M170">
        <v>0</v>
      </c>
    </row>
    <row r="171" spans="1:65" x14ac:dyDescent="0.3">
      <c r="A171" t="s">
        <v>188</v>
      </c>
      <c r="B171" t="s">
        <v>589</v>
      </c>
      <c r="C171" t="s">
        <v>308</v>
      </c>
      <c r="D171" t="s">
        <v>309</v>
      </c>
      <c r="E171" t="s">
        <v>68</v>
      </c>
      <c r="F171" t="s">
        <v>99</v>
      </c>
      <c r="G171" t="s">
        <v>284</v>
      </c>
      <c r="H171" t="s">
        <v>285</v>
      </c>
      <c r="I171" t="s">
        <v>72</v>
      </c>
      <c r="J171" t="s">
        <v>102</v>
      </c>
      <c r="K171">
        <v>20200928</v>
      </c>
      <c r="L171">
        <v>18.600000000000001</v>
      </c>
      <c r="M171" t="b">
        <v>0</v>
      </c>
      <c r="N171" t="s">
        <v>303</v>
      </c>
      <c r="O171" t="b">
        <v>1</v>
      </c>
      <c r="P171" t="b">
        <v>1</v>
      </c>
      <c r="Q171" t="s">
        <v>104</v>
      </c>
      <c r="R171" t="s">
        <v>262</v>
      </c>
      <c r="S171" t="s">
        <v>301</v>
      </c>
      <c r="U171">
        <v>4</v>
      </c>
      <c r="V171" t="s">
        <v>287</v>
      </c>
      <c r="W171" t="s">
        <v>288</v>
      </c>
      <c r="X171" t="s">
        <v>289</v>
      </c>
      <c r="Y171" t="str">
        <f>IFERROR(VLOOKUP(X171,요약!$A$6:$B$22,2,FALSE),"")</f>
        <v/>
      </c>
      <c r="Z171" t="s">
        <v>289</v>
      </c>
      <c r="AA171" t="s">
        <v>81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M171">
        <v>0</v>
      </c>
    </row>
    <row r="172" spans="1:65" x14ac:dyDescent="0.3">
      <c r="A172" t="s">
        <v>188</v>
      </c>
      <c r="B172" t="s">
        <v>589</v>
      </c>
      <c r="C172" t="s">
        <v>648</v>
      </c>
      <c r="D172" t="s">
        <v>311</v>
      </c>
      <c r="E172" t="s">
        <v>68</v>
      </c>
      <c r="F172" t="s">
        <v>99</v>
      </c>
      <c r="G172" t="s">
        <v>633</v>
      </c>
      <c r="H172" t="s">
        <v>634</v>
      </c>
      <c r="I172" t="s">
        <v>72</v>
      </c>
      <c r="J172" t="s">
        <v>102</v>
      </c>
      <c r="K172">
        <v>20201016</v>
      </c>
      <c r="L172">
        <v>27.25</v>
      </c>
      <c r="M172" t="b">
        <v>1</v>
      </c>
      <c r="N172" t="s">
        <v>103</v>
      </c>
      <c r="O172" t="b">
        <v>1</v>
      </c>
      <c r="P172" t="b">
        <v>1</v>
      </c>
      <c r="Q172" t="s">
        <v>104</v>
      </c>
      <c r="R172" t="s">
        <v>262</v>
      </c>
      <c r="S172" t="s">
        <v>312</v>
      </c>
      <c r="U172">
        <v>3</v>
      </c>
      <c r="V172" t="s">
        <v>287</v>
      </c>
      <c r="W172" t="s">
        <v>313</v>
      </c>
      <c r="X172" t="s">
        <v>314</v>
      </c>
      <c r="Y172" t="str">
        <f>IFERROR(VLOOKUP(X172,요약!$A$6:$B$22,2,FALSE),"")</f>
        <v/>
      </c>
      <c r="Z172" t="s">
        <v>314</v>
      </c>
      <c r="AA172" t="s">
        <v>81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M172">
        <v>0</v>
      </c>
    </row>
    <row r="173" spans="1:65" x14ac:dyDescent="0.3">
      <c r="A173" t="s">
        <v>188</v>
      </c>
      <c r="B173" t="s">
        <v>589</v>
      </c>
      <c r="C173" t="s">
        <v>649</v>
      </c>
      <c r="D173" t="s">
        <v>316</v>
      </c>
      <c r="E173" t="s">
        <v>68</v>
      </c>
      <c r="F173" t="s">
        <v>99</v>
      </c>
      <c r="G173" t="s">
        <v>633</v>
      </c>
      <c r="H173" t="s">
        <v>634</v>
      </c>
      <c r="I173" t="s">
        <v>72</v>
      </c>
      <c r="J173" t="s">
        <v>102</v>
      </c>
      <c r="K173">
        <v>20201026</v>
      </c>
      <c r="L173">
        <v>27.25</v>
      </c>
      <c r="M173" t="b">
        <v>1</v>
      </c>
      <c r="N173" t="s">
        <v>103</v>
      </c>
      <c r="O173" t="b">
        <v>1</v>
      </c>
      <c r="P173" t="b">
        <v>1</v>
      </c>
      <c r="Q173" t="s">
        <v>104</v>
      </c>
      <c r="R173" t="s">
        <v>262</v>
      </c>
      <c r="S173" t="s">
        <v>312</v>
      </c>
      <c r="U173">
        <v>3</v>
      </c>
      <c r="V173" t="s">
        <v>287</v>
      </c>
      <c r="W173" t="s">
        <v>313</v>
      </c>
      <c r="X173" t="s">
        <v>314</v>
      </c>
      <c r="Y173" t="str">
        <f>IFERROR(VLOOKUP(X173,요약!$A$6:$B$22,2,FALSE),"")</f>
        <v/>
      </c>
      <c r="Z173" t="s">
        <v>314</v>
      </c>
      <c r="AA173" t="s">
        <v>81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M173">
        <v>0</v>
      </c>
    </row>
    <row r="174" spans="1:65" x14ac:dyDescent="0.3">
      <c r="A174" t="s">
        <v>188</v>
      </c>
      <c r="B174" t="s">
        <v>589</v>
      </c>
      <c r="C174" t="s">
        <v>650</v>
      </c>
      <c r="D174" t="s">
        <v>318</v>
      </c>
      <c r="E174" t="s">
        <v>68</v>
      </c>
      <c r="F174" t="s">
        <v>99</v>
      </c>
      <c r="G174" t="s">
        <v>633</v>
      </c>
      <c r="H174" t="s">
        <v>634</v>
      </c>
      <c r="I174" t="s">
        <v>72</v>
      </c>
      <c r="J174" t="s">
        <v>102</v>
      </c>
      <c r="K174">
        <v>20201026</v>
      </c>
      <c r="L174">
        <v>27.25</v>
      </c>
      <c r="M174" t="b">
        <v>1</v>
      </c>
      <c r="N174" t="s">
        <v>103</v>
      </c>
      <c r="O174" t="b">
        <v>1</v>
      </c>
      <c r="P174" t="b">
        <v>1</v>
      </c>
      <c r="Q174" t="s">
        <v>104</v>
      </c>
      <c r="R174" t="s">
        <v>262</v>
      </c>
      <c r="S174" t="s">
        <v>312</v>
      </c>
      <c r="U174">
        <v>3</v>
      </c>
      <c r="V174" t="s">
        <v>287</v>
      </c>
      <c r="W174" t="s">
        <v>313</v>
      </c>
      <c r="X174" t="s">
        <v>314</v>
      </c>
      <c r="Y174" t="str">
        <f>IFERROR(VLOOKUP(X174,요약!$A$6:$B$22,2,FALSE),"")</f>
        <v/>
      </c>
      <c r="Z174" t="s">
        <v>314</v>
      </c>
      <c r="AA174" t="s">
        <v>81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M174">
        <v>0</v>
      </c>
    </row>
    <row r="175" spans="1:65" x14ac:dyDescent="0.3">
      <c r="A175" t="s">
        <v>188</v>
      </c>
      <c r="B175" t="s">
        <v>589</v>
      </c>
      <c r="C175" t="s">
        <v>651</v>
      </c>
      <c r="D175" t="s">
        <v>320</v>
      </c>
      <c r="E175" t="s">
        <v>68</v>
      </c>
      <c r="F175" t="s">
        <v>99</v>
      </c>
      <c r="G175" t="s">
        <v>633</v>
      </c>
      <c r="H175" t="s">
        <v>634</v>
      </c>
      <c r="I175" t="s">
        <v>72</v>
      </c>
      <c r="J175" t="s">
        <v>102</v>
      </c>
      <c r="K175">
        <v>20201026</v>
      </c>
      <c r="L175">
        <v>27.25</v>
      </c>
      <c r="M175" t="b">
        <v>1</v>
      </c>
      <c r="N175" t="s">
        <v>103</v>
      </c>
      <c r="O175" t="b">
        <v>1</v>
      </c>
      <c r="P175" t="b">
        <v>1</v>
      </c>
      <c r="Q175" t="s">
        <v>104</v>
      </c>
      <c r="R175" t="s">
        <v>262</v>
      </c>
      <c r="S175" t="s">
        <v>312</v>
      </c>
      <c r="U175">
        <v>3</v>
      </c>
      <c r="V175" t="s">
        <v>287</v>
      </c>
      <c r="W175" t="s">
        <v>313</v>
      </c>
      <c r="X175" t="s">
        <v>314</v>
      </c>
      <c r="Y175" t="str">
        <f>IFERROR(VLOOKUP(X175,요약!$A$6:$B$22,2,FALSE),"")</f>
        <v/>
      </c>
      <c r="Z175" t="s">
        <v>314</v>
      </c>
      <c r="AA175" t="s">
        <v>81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M175">
        <v>0</v>
      </c>
    </row>
    <row r="176" spans="1:65" x14ac:dyDescent="0.3">
      <c r="A176" t="s">
        <v>188</v>
      </c>
      <c r="B176" t="s">
        <v>589</v>
      </c>
      <c r="C176" t="s">
        <v>652</v>
      </c>
      <c r="D176" t="s">
        <v>322</v>
      </c>
      <c r="E176" t="s">
        <v>68</v>
      </c>
      <c r="F176" t="s">
        <v>99</v>
      </c>
      <c r="G176" t="s">
        <v>633</v>
      </c>
      <c r="H176" t="s">
        <v>634</v>
      </c>
      <c r="I176" t="s">
        <v>72</v>
      </c>
      <c r="J176" t="s">
        <v>102</v>
      </c>
      <c r="K176">
        <v>20200930</v>
      </c>
      <c r="L176">
        <v>27.25</v>
      </c>
      <c r="M176" t="b">
        <v>1</v>
      </c>
      <c r="N176" t="s">
        <v>103</v>
      </c>
      <c r="O176" t="b">
        <v>1</v>
      </c>
      <c r="P176" t="b">
        <v>1</v>
      </c>
      <c r="Q176" t="s">
        <v>104</v>
      </c>
      <c r="R176" t="s">
        <v>262</v>
      </c>
      <c r="S176" t="s">
        <v>312</v>
      </c>
      <c r="U176">
        <v>3</v>
      </c>
      <c r="V176" t="s">
        <v>287</v>
      </c>
      <c r="W176" t="s">
        <v>313</v>
      </c>
      <c r="X176" t="s">
        <v>314</v>
      </c>
      <c r="Y176" t="str">
        <f>IFERROR(VLOOKUP(X176,요약!$A$6:$B$22,2,FALSE),"")</f>
        <v/>
      </c>
      <c r="Z176" t="s">
        <v>314</v>
      </c>
      <c r="AA176" t="s">
        <v>81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M176">
        <v>0</v>
      </c>
    </row>
    <row r="177" spans="1:65" x14ac:dyDescent="0.3">
      <c r="A177" t="s">
        <v>188</v>
      </c>
      <c r="B177" t="s">
        <v>589</v>
      </c>
      <c r="C177" t="s">
        <v>310</v>
      </c>
      <c r="D177" t="s">
        <v>311</v>
      </c>
      <c r="E177" t="s">
        <v>68</v>
      </c>
      <c r="F177" t="s">
        <v>99</v>
      </c>
      <c r="G177" t="s">
        <v>284</v>
      </c>
      <c r="H177" t="s">
        <v>285</v>
      </c>
      <c r="I177" t="s">
        <v>72</v>
      </c>
      <c r="J177" t="s">
        <v>102</v>
      </c>
      <c r="K177">
        <v>20201027</v>
      </c>
      <c r="L177">
        <v>21.4</v>
      </c>
      <c r="M177" t="b">
        <v>1</v>
      </c>
      <c r="N177" t="s">
        <v>103</v>
      </c>
      <c r="O177" t="b">
        <v>1</v>
      </c>
      <c r="P177" t="b">
        <v>1</v>
      </c>
      <c r="Q177" t="s">
        <v>104</v>
      </c>
      <c r="R177" t="s">
        <v>262</v>
      </c>
      <c r="S177" t="s">
        <v>312</v>
      </c>
      <c r="U177">
        <v>3</v>
      </c>
      <c r="V177" t="s">
        <v>287</v>
      </c>
      <c r="W177" t="s">
        <v>313</v>
      </c>
      <c r="X177" t="s">
        <v>314</v>
      </c>
      <c r="Y177" t="str">
        <f>IFERROR(VLOOKUP(X177,요약!$A$6:$B$22,2,FALSE),"")</f>
        <v/>
      </c>
      <c r="Z177" t="s">
        <v>314</v>
      </c>
      <c r="AA177" t="s">
        <v>81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M177">
        <v>0</v>
      </c>
    </row>
    <row r="178" spans="1:65" x14ac:dyDescent="0.3">
      <c r="A178" t="s">
        <v>188</v>
      </c>
      <c r="B178" t="s">
        <v>589</v>
      </c>
      <c r="C178" t="s">
        <v>315</v>
      </c>
      <c r="D178" t="s">
        <v>316</v>
      </c>
      <c r="E178" t="s">
        <v>68</v>
      </c>
      <c r="F178" t="s">
        <v>99</v>
      </c>
      <c r="G178" t="s">
        <v>284</v>
      </c>
      <c r="H178" t="s">
        <v>285</v>
      </c>
      <c r="I178" t="s">
        <v>72</v>
      </c>
      <c r="J178" t="s">
        <v>102</v>
      </c>
      <c r="K178">
        <v>20201019</v>
      </c>
      <c r="L178">
        <v>21.5</v>
      </c>
      <c r="M178" t="b">
        <v>1</v>
      </c>
      <c r="N178" t="s">
        <v>103</v>
      </c>
      <c r="O178" t="b">
        <v>1</v>
      </c>
      <c r="P178" t="b">
        <v>1</v>
      </c>
      <c r="Q178" t="s">
        <v>104</v>
      </c>
      <c r="R178" t="s">
        <v>262</v>
      </c>
      <c r="S178" t="s">
        <v>312</v>
      </c>
      <c r="U178">
        <v>3</v>
      </c>
      <c r="V178" t="s">
        <v>287</v>
      </c>
      <c r="W178" t="s">
        <v>313</v>
      </c>
      <c r="X178" t="s">
        <v>314</v>
      </c>
      <c r="Y178" t="str">
        <f>IFERROR(VLOOKUP(X178,요약!$A$6:$B$22,2,FALSE),"")</f>
        <v/>
      </c>
      <c r="Z178" t="s">
        <v>314</v>
      </c>
      <c r="AA178" t="s">
        <v>81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M178">
        <v>0</v>
      </c>
    </row>
    <row r="179" spans="1:65" x14ac:dyDescent="0.3">
      <c r="A179" t="s">
        <v>188</v>
      </c>
      <c r="B179" t="s">
        <v>589</v>
      </c>
      <c r="C179" t="s">
        <v>317</v>
      </c>
      <c r="D179" t="s">
        <v>318</v>
      </c>
      <c r="E179" t="s">
        <v>68</v>
      </c>
      <c r="F179" t="s">
        <v>99</v>
      </c>
      <c r="G179" t="s">
        <v>284</v>
      </c>
      <c r="H179" t="s">
        <v>285</v>
      </c>
      <c r="I179" t="s">
        <v>72</v>
      </c>
      <c r="J179" t="s">
        <v>102</v>
      </c>
      <c r="K179">
        <v>20201027</v>
      </c>
      <c r="L179">
        <v>21.4</v>
      </c>
      <c r="M179" t="b">
        <v>1</v>
      </c>
      <c r="N179" t="s">
        <v>103</v>
      </c>
      <c r="O179" t="b">
        <v>1</v>
      </c>
      <c r="P179" t="b">
        <v>1</v>
      </c>
      <c r="Q179" t="s">
        <v>104</v>
      </c>
      <c r="R179" t="s">
        <v>262</v>
      </c>
      <c r="S179" t="s">
        <v>312</v>
      </c>
      <c r="U179">
        <v>3</v>
      </c>
      <c r="V179" t="s">
        <v>287</v>
      </c>
      <c r="W179" t="s">
        <v>313</v>
      </c>
      <c r="X179" t="s">
        <v>314</v>
      </c>
      <c r="Y179" t="str">
        <f>IFERROR(VLOOKUP(X179,요약!$A$6:$B$22,2,FALSE),"")</f>
        <v/>
      </c>
      <c r="Z179" t="s">
        <v>314</v>
      </c>
      <c r="AA179" t="s">
        <v>81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M179">
        <v>0</v>
      </c>
    </row>
    <row r="180" spans="1:65" x14ac:dyDescent="0.3">
      <c r="A180" t="s">
        <v>188</v>
      </c>
      <c r="B180" t="s">
        <v>589</v>
      </c>
      <c r="C180" t="s">
        <v>319</v>
      </c>
      <c r="D180" t="s">
        <v>320</v>
      </c>
      <c r="E180" t="s">
        <v>68</v>
      </c>
      <c r="F180" t="s">
        <v>99</v>
      </c>
      <c r="G180" t="s">
        <v>284</v>
      </c>
      <c r="H180" t="s">
        <v>285</v>
      </c>
      <c r="I180" t="s">
        <v>72</v>
      </c>
      <c r="J180" t="s">
        <v>102</v>
      </c>
      <c r="K180">
        <v>20201027</v>
      </c>
      <c r="L180">
        <v>21.1</v>
      </c>
      <c r="M180" t="b">
        <v>1</v>
      </c>
      <c r="N180" t="s">
        <v>103</v>
      </c>
      <c r="O180" t="b">
        <v>1</v>
      </c>
      <c r="P180" t="b">
        <v>1</v>
      </c>
      <c r="Q180" t="s">
        <v>104</v>
      </c>
      <c r="R180" t="s">
        <v>262</v>
      </c>
      <c r="S180" t="s">
        <v>312</v>
      </c>
      <c r="U180">
        <v>3</v>
      </c>
      <c r="V180" t="s">
        <v>287</v>
      </c>
      <c r="W180" t="s">
        <v>313</v>
      </c>
      <c r="X180" t="s">
        <v>314</v>
      </c>
      <c r="Y180" t="str">
        <f>IFERROR(VLOOKUP(X180,요약!$A$6:$B$22,2,FALSE),"")</f>
        <v/>
      </c>
      <c r="Z180" t="s">
        <v>314</v>
      </c>
      <c r="AA180" t="s">
        <v>81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M180">
        <v>0</v>
      </c>
    </row>
    <row r="181" spans="1:65" x14ac:dyDescent="0.3">
      <c r="A181" t="s">
        <v>188</v>
      </c>
      <c r="B181" t="s">
        <v>589</v>
      </c>
      <c r="C181" t="s">
        <v>321</v>
      </c>
      <c r="D181" t="s">
        <v>322</v>
      </c>
      <c r="E181" t="s">
        <v>68</v>
      </c>
      <c r="F181" t="s">
        <v>99</v>
      </c>
      <c r="G181" t="s">
        <v>284</v>
      </c>
      <c r="H181" t="s">
        <v>285</v>
      </c>
      <c r="I181" t="s">
        <v>72</v>
      </c>
      <c r="J181" t="s">
        <v>102</v>
      </c>
      <c r="K181">
        <v>20201027</v>
      </c>
      <c r="L181">
        <v>21.4</v>
      </c>
      <c r="M181" t="b">
        <v>1</v>
      </c>
      <c r="N181" t="s">
        <v>103</v>
      </c>
      <c r="O181" t="b">
        <v>1</v>
      </c>
      <c r="P181" t="b">
        <v>1</v>
      </c>
      <c r="Q181" t="s">
        <v>104</v>
      </c>
      <c r="R181" t="s">
        <v>262</v>
      </c>
      <c r="S181" t="s">
        <v>312</v>
      </c>
      <c r="U181">
        <v>3</v>
      </c>
      <c r="V181" t="s">
        <v>287</v>
      </c>
      <c r="W181" t="s">
        <v>313</v>
      </c>
      <c r="X181" t="s">
        <v>314</v>
      </c>
      <c r="Y181" t="str">
        <f>IFERROR(VLOOKUP(X181,요약!$A$6:$B$22,2,FALSE),"")</f>
        <v/>
      </c>
      <c r="Z181" t="s">
        <v>314</v>
      </c>
      <c r="AA181" t="s">
        <v>81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M181">
        <v>0</v>
      </c>
    </row>
    <row r="182" spans="1:65" x14ac:dyDescent="0.3">
      <c r="A182" t="s">
        <v>188</v>
      </c>
      <c r="B182" t="s">
        <v>589</v>
      </c>
      <c r="C182" t="s">
        <v>653</v>
      </c>
      <c r="D182" t="s">
        <v>324</v>
      </c>
      <c r="E182" t="s">
        <v>68</v>
      </c>
      <c r="F182" t="s">
        <v>99</v>
      </c>
      <c r="G182" t="s">
        <v>633</v>
      </c>
      <c r="H182" t="s">
        <v>634</v>
      </c>
      <c r="I182" t="s">
        <v>72</v>
      </c>
      <c r="J182" t="s">
        <v>102</v>
      </c>
      <c r="K182">
        <v>20200929</v>
      </c>
      <c r="L182">
        <v>23.15</v>
      </c>
      <c r="M182" t="b">
        <v>0</v>
      </c>
      <c r="N182" t="s">
        <v>654</v>
      </c>
      <c r="O182" t="b">
        <v>1</v>
      </c>
      <c r="P182" t="b">
        <v>1</v>
      </c>
      <c r="Q182" t="s">
        <v>104</v>
      </c>
      <c r="R182" t="s">
        <v>262</v>
      </c>
      <c r="S182" t="s">
        <v>325</v>
      </c>
      <c r="U182">
        <v>3</v>
      </c>
      <c r="V182" t="s">
        <v>287</v>
      </c>
      <c r="W182" t="s">
        <v>326</v>
      </c>
      <c r="X182" t="s">
        <v>327</v>
      </c>
      <c r="Y182" t="str">
        <f>IFERROR(VLOOKUP(X182,요약!$A$6:$B$22,2,FALSE),"")</f>
        <v/>
      </c>
      <c r="Z182" t="s">
        <v>327</v>
      </c>
      <c r="AA182" t="s">
        <v>81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M182">
        <v>0</v>
      </c>
    </row>
    <row r="183" spans="1:65" x14ac:dyDescent="0.3">
      <c r="A183" t="s">
        <v>188</v>
      </c>
      <c r="B183" t="s">
        <v>589</v>
      </c>
      <c r="C183" t="s">
        <v>323</v>
      </c>
      <c r="D183" t="s">
        <v>324</v>
      </c>
      <c r="E183" t="s">
        <v>68</v>
      </c>
      <c r="F183" t="s">
        <v>99</v>
      </c>
      <c r="G183" t="s">
        <v>284</v>
      </c>
      <c r="H183" t="s">
        <v>285</v>
      </c>
      <c r="I183" t="s">
        <v>72</v>
      </c>
      <c r="J183" t="s">
        <v>102</v>
      </c>
      <c r="K183">
        <v>20201030</v>
      </c>
      <c r="L183">
        <v>14.75</v>
      </c>
      <c r="M183" t="b">
        <v>1</v>
      </c>
      <c r="N183" t="s">
        <v>103</v>
      </c>
      <c r="O183" t="b">
        <v>1</v>
      </c>
      <c r="P183" t="b">
        <v>1</v>
      </c>
      <c r="Q183" t="s">
        <v>104</v>
      </c>
      <c r="R183" t="s">
        <v>262</v>
      </c>
      <c r="S183" t="s">
        <v>325</v>
      </c>
      <c r="U183">
        <v>3</v>
      </c>
      <c r="V183" t="s">
        <v>287</v>
      </c>
      <c r="W183" t="s">
        <v>326</v>
      </c>
      <c r="X183" t="s">
        <v>327</v>
      </c>
      <c r="Y183" t="str">
        <f>IFERROR(VLOOKUP(X183,요약!$A$6:$B$22,2,FALSE),"")</f>
        <v/>
      </c>
      <c r="Z183" t="s">
        <v>327</v>
      </c>
      <c r="AA183" t="s">
        <v>81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M183">
        <v>0</v>
      </c>
    </row>
    <row r="184" spans="1:65" x14ac:dyDescent="0.3">
      <c r="A184" t="s">
        <v>188</v>
      </c>
      <c r="B184" t="s">
        <v>589</v>
      </c>
      <c r="C184" t="s">
        <v>655</v>
      </c>
      <c r="D184" t="s">
        <v>656</v>
      </c>
      <c r="E184" t="s">
        <v>68</v>
      </c>
      <c r="F184" t="s">
        <v>178</v>
      </c>
      <c r="G184" t="s">
        <v>657</v>
      </c>
      <c r="H184" t="s">
        <v>658</v>
      </c>
      <c r="I184" t="s">
        <v>72</v>
      </c>
      <c r="J184" t="s">
        <v>181</v>
      </c>
      <c r="K184">
        <v>20201030</v>
      </c>
      <c r="L184">
        <v>1776</v>
      </c>
      <c r="M184" t="b">
        <v>0</v>
      </c>
      <c r="N184" t="s">
        <v>182</v>
      </c>
      <c r="O184" t="b">
        <v>1</v>
      </c>
      <c r="P184" t="b">
        <v>1</v>
      </c>
      <c r="Q184" t="s">
        <v>104</v>
      </c>
      <c r="R184" t="s">
        <v>262</v>
      </c>
      <c r="S184" t="s">
        <v>659</v>
      </c>
      <c r="U184">
        <v>2</v>
      </c>
      <c r="V184" t="s">
        <v>541</v>
      </c>
      <c r="W184" t="s">
        <v>660</v>
      </c>
      <c r="X184" t="s">
        <v>661</v>
      </c>
      <c r="Y184" t="str">
        <f>IFERROR(VLOOKUP(X184,요약!$A$6:$B$22,2,FALSE),"")</f>
        <v/>
      </c>
      <c r="Z184" t="s">
        <v>661</v>
      </c>
      <c r="AA184" t="s">
        <v>81</v>
      </c>
      <c r="AB184">
        <v>2</v>
      </c>
      <c r="AC184">
        <v>0</v>
      </c>
      <c r="AD184">
        <v>0</v>
      </c>
      <c r="AE184">
        <v>0</v>
      </c>
      <c r="AF184">
        <v>0</v>
      </c>
      <c r="AG184">
        <v>2</v>
      </c>
      <c r="AH184">
        <v>46</v>
      </c>
      <c r="AI184">
        <v>0</v>
      </c>
      <c r="AJ184">
        <v>0</v>
      </c>
      <c r="AK184">
        <v>0</v>
      </c>
      <c r="AL184">
        <v>0</v>
      </c>
      <c r="AM184">
        <v>2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 t="s">
        <v>440</v>
      </c>
      <c r="BM184">
        <v>1</v>
      </c>
    </row>
    <row r="185" spans="1:65" x14ac:dyDescent="0.3">
      <c r="A185" t="s">
        <v>188</v>
      </c>
      <c r="B185" t="s">
        <v>589</v>
      </c>
      <c r="C185" t="s">
        <v>662</v>
      </c>
      <c r="D185" t="s">
        <v>663</v>
      </c>
      <c r="E185" t="s">
        <v>68</v>
      </c>
      <c r="F185" t="s">
        <v>178</v>
      </c>
      <c r="G185" t="s">
        <v>547</v>
      </c>
      <c r="H185" t="s">
        <v>548</v>
      </c>
      <c r="I185" t="s">
        <v>72</v>
      </c>
      <c r="J185" t="s">
        <v>181</v>
      </c>
      <c r="K185">
        <v>20201028</v>
      </c>
      <c r="L185">
        <v>111.4</v>
      </c>
      <c r="M185" t="b">
        <v>0</v>
      </c>
      <c r="N185" t="s">
        <v>182</v>
      </c>
      <c r="O185" t="b">
        <v>1</v>
      </c>
      <c r="P185" t="b">
        <v>1</v>
      </c>
      <c r="Q185" t="s">
        <v>104</v>
      </c>
      <c r="R185" t="s">
        <v>262</v>
      </c>
      <c r="S185" t="s">
        <v>664</v>
      </c>
      <c r="U185">
        <v>4</v>
      </c>
      <c r="V185" t="s">
        <v>665</v>
      </c>
      <c r="X185" t="s">
        <v>665</v>
      </c>
      <c r="Y185" t="str">
        <f>IFERROR(VLOOKUP(X185,요약!$A$6:$B$22,2,FALSE),"")</f>
        <v/>
      </c>
      <c r="Z185" t="s">
        <v>665</v>
      </c>
      <c r="AA185" t="s">
        <v>81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M185">
        <v>0</v>
      </c>
    </row>
    <row r="186" spans="1:65" x14ac:dyDescent="0.3">
      <c r="A186" t="s">
        <v>188</v>
      </c>
      <c r="B186" t="s">
        <v>589</v>
      </c>
      <c r="C186" t="s">
        <v>666</v>
      </c>
      <c r="D186" t="s">
        <v>67</v>
      </c>
      <c r="E186" t="s">
        <v>68</v>
      </c>
      <c r="F186" t="s">
        <v>99</v>
      </c>
      <c r="G186" t="s">
        <v>217</v>
      </c>
      <c r="H186" t="s">
        <v>218</v>
      </c>
      <c r="I186" t="s">
        <v>72</v>
      </c>
      <c r="J186" t="s">
        <v>102</v>
      </c>
      <c r="K186">
        <v>20201026</v>
      </c>
      <c r="L186">
        <v>22.92</v>
      </c>
      <c r="M186" t="b">
        <v>0</v>
      </c>
      <c r="N186" t="s">
        <v>74</v>
      </c>
      <c r="O186" t="b">
        <v>1</v>
      </c>
      <c r="P186" t="b">
        <v>1</v>
      </c>
      <c r="Q186" t="s">
        <v>104</v>
      </c>
      <c r="R186" t="s">
        <v>262</v>
      </c>
      <c r="S186" t="s">
        <v>77</v>
      </c>
      <c r="U186">
        <v>2</v>
      </c>
      <c r="V186" t="s">
        <v>78</v>
      </c>
      <c r="W186" t="s">
        <v>79</v>
      </c>
      <c r="X186" t="s">
        <v>80</v>
      </c>
      <c r="Y186" t="str">
        <f>IFERROR(VLOOKUP(X186,요약!$A$6:$B$22,2,FALSE),"")</f>
        <v/>
      </c>
      <c r="Z186" t="s">
        <v>80</v>
      </c>
      <c r="AA186" t="s">
        <v>81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 t="s">
        <v>667</v>
      </c>
      <c r="BM186">
        <v>1</v>
      </c>
    </row>
    <row r="187" spans="1:65" x14ac:dyDescent="0.3">
      <c r="A187" t="s">
        <v>188</v>
      </c>
      <c r="B187" t="s">
        <v>589</v>
      </c>
      <c r="C187" t="s">
        <v>328</v>
      </c>
      <c r="D187" t="s">
        <v>329</v>
      </c>
      <c r="E187" t="s">
        <v>68</v>
      </c>
      <c r="F187" t="s">
        <v>99</v>
      </c>
      <c r="G187" t="s">
        <v>330</v>
      </c>
      <c r="H187" t="s">
        <v>331</v>
      </c>
      <c r="I187" t="s">
        <v>72</v>
      </c>
      <c r="J187" t="s">
        <v>102</v>
      </c>
      <c r="K187">
        <v>20201027</v>
      </c>
      <c r="L187">
        <v>7</v>
      </c>
      <c r="M187" t="b">
        <v>0</v>
      </c>
      <c r="N187" t="s">
        <v>332</v>
      </c>
      <c r="O187" t="b">
        <v>1</v>
      </c>
      <c r="P187" t="b">
        <v>1</v>
      </c>
      <c r="Q187" t="s">
        <v>104</v>
      </c>
      <c r="R187" t="s">
        <v>262</v>
      </c>
      <c r="S187" t="s">
        <v>333</v>
      </c>
      <c r="T187" t="s">
        <v>334</v>
      </c>
      <c r="U187">
        <v>1</v>
      </c>
      <c r="V187" t="s">
        <v>335</v>
      </c>
      <c r="W187" t="s">
        <v>336</v>
      </c>
      <c r="X187" t="s">
        <v>337</v>
      </c>
      <c r="Y187" t="str">
        <f>IFERROR(VLOOKUP(X187,요약!$A$6:$B$22,2,FALSE),"")</f>
        <v/>
      </c>
      <c r="Z187" t="s">
        <v>338</v>
      </c>
      <c r="AA187" t="s">
        <v>81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M187">
        <v>0</v>
      </c>
    </row>
    <row r="188" spans="1:65" x14ac:dyDescent="0.3">
      <c r="A188" t="s">
        <v>188</v>
      </c>
      <c r="B188" t="s">
        <v>589</v>
      </c>
      <c r="C188" t="s">
        <v>668</v>
      </c>
      <c r="D188" t="s">
        <v>67</v>
      </c>
      <c r="E188" t="s">
        <v>68</v>
      </c>
      <c r="F188" t="s">
        <v>99</v>
      </c>
      <c r="G188" t="s">
        <v>217</v>
      </c>
      <c r="H188" t="s">
        <v>218</v>
      </c>
      <c r="I188" t="s">
        <v>72</v>
      </c>
      <c r="J188" t="s">
        <v>102</v>
      </c>
      <c r="K188">
        <v>20200729</v>
      </c>
      <c r="L188">
        <v>26.03</v>
      </c>
      <c r="M188" t="b">
        <v>0</v>
      </c>
      <c r="N188" t="s">
        <v>74</v>
      </c>
      <c r="O188" t="b">
        <v>1</v>
      </c>
      <c r="P188" t="b">
        <v>1</v>
      </c>
      <c r="Q188" t="s">
        <v>104</v>
      </c>
      <c r="R188" t="s">
        <v>262</v>
      </c>
      <c r="S188" t="s">
        <v>77</v>
      </c>
      <c r="U188">
        <v>2</v>
      </c>
      <c r="V188" t="s">
        <v>78</v>
      </c>
      <c r="W188" t="s">
        <v>79</v>
      </c>
      <c r="X188" t="s">
        <v>80</v>
      </c>
      <c r="Y188" t="str">
        <f>IFERROR(VLOOKUP(X188,요약!$A$6:$B$22,2,FALSE),"")</f>
        <v/>
      </c>
      <c r="Z188" t="s">
        <v>80</v>
      </c>
      <c r="AA188" t="s">
        <v>81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M188">
        <v>0</v>
      </c>
    </row>
    <row r="189" spans="1:65" x14ac:dyDescent="0.3">
      <c r="A189" t="s">
        <v>188</v>
      </c>
      <c r="B189" t="s">
        <v>589</v>
      </c>
      <c r="C189" t="s">
        <v>669</v>
      </c>
      <c r="D189" t="s">
        <v>67</v>
      </c>
      <c r="E189" t="s">
        <v>68</v>
      </c>
      <c r="F189" t="s">
        <v>99</v>
      </c>
      <c r="G189" t="s">
        <v>217</v>
      </c>
      <c r="H189" t="s">
        <v>218</v>
      </c>
      <c r="I189" t="s">
        <v>72</v>
      </c>
      <c r="J189" t="s">
        <v>102</v>
      </c>
      <c r="K189">
        <v>20201025</v>
      </c>
      <c r="L189">
        <v>141.85</v>
      </c>
      <c r="M189" t="b">
        <v>0</v>
      </c>
      <c r="N189" t="s">
        <v>255</v>
      </c>
      <c r="O189" t="b">
        <v>1</v>
      </c>
      <c r="P189" t="b">
        <v>1</v>
      </c>
      <c r="Q189" t="s">
        <v>104</v>
      </c>
      <c r="R189" t="s">
        <v>262</v>
      </c>
      <c r="S189" t="s">
        <v>77</v>
      </c>
      <c r="U189">
        <v>2</v>
      </c>
      <c r="V189" t="s">
        <v>78</v>
      </c>
      <c r="W189" t="s">
        <v>79</v>
      </c>
      <c r="X189" t="s">
        <v>80</v>
      </c>
      <c r="Y189" t="str">
        <f>IFERROR(VLOOKUP(X189,요약!$A$6:$B$22,2,FALSE),"")</f>
        <v/>
      </c>
      <c r="Z189" t="s">
        <v>80</v>
      </c>
      <c r="AA189" t="s">
        <v>81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M189">
        <v>0</v>
      </c>
    </row>
    <row r="190" spans="1:65" x14ac:dyDescent="0.3">
      <c r="A190" t="s">
        <v>188</v>
      </c>
      <c r="B190" t="s">
        <v>589</v>
      </c>
      <c r="C190" t="s">
        <v>670</v>
      </c>
      <c r="D190" t="s">
        <v>212</v>
      </c>
      <c r="E190" t="s">
        <v>68</v>
      </c>
      <c r="F190" t="s">
        <v>99</v>
      </c>
      <c r="G190" t="s">
        <v>217</v>
      </c>
      <c r="H190" t="s">
        <v>218</v>
      </c>
      <c r="I190" t="s">
        <v>72</v>
      </c>
      <c r="J190" t="s">
        <v>102</v>
      </c>
      <c r="K190">
        <v>20201025</v>
      </c>
      <c r="L190">
        <v>101.2</v>
      </c>
      <c r="M190" t="b">
        <v>0</v>
      </c>
      <c r="N190" t="s">
        <v>255</v>
      </c>
      <c r="O190" t="b">
        <v>1</v>
      </c>
      <c r="P190" t="b">
        <v>1</v>
      </c>
      <c r="Q190" t="s">
        <v>104</v>
      </c>
      <c r="R190" t="s">
        <v>262</v>
      </c>
      <c r="S190" t="s">
        <v>212</v>
      </c>
      <c r="U190">
        <v>1</v>
      </c>
      <c r="V190" t="s">
        <v>78</v>
      </c>
      <c r="X190" t="s">
        <v>78</v>
      </c>
      <c r="Y190" t="str">
        <f>IFERROR(VLOOKUP(X190,요약!$A$6:$B$22,2,FALSE),"")</f>
        <v/>
      </c>
      <c r="Z190" t="s">
        <v>78</v>
      </c>
      <c r="AA190" t="s">
        <v>81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M190">
        <v>0</v>
      </c>
    </row>
    <row r="191" spans="1:65" x14ac:dyDescent="0.3">
      <c r="A191" t="s">
        <v>188</v>
      </c>
      <c r="B191" t="s">
        <v>589</v>
      </c>
      <c r="C191" t="s">
        <v>339</v>
      </c>
      <c r="D191" t="s">
        <v>340</v>
      </c>
      <c r="E191" t="s">
        <v>68</v>
      </c>
      <c r="F191" t="s">
        <v>99</v>
      </c>
      <c r="G191" t="s">
        <v>341</v>
      </c>
      <c r="H191" t="s">
        <v>342</v>
      </c>
      <c r="I191" t="s">
        <v>72</v>
      </c>
      <c r="J191" t="s">
        <v>102</v>
      </c>
      <c r="K191">
        <v>20201027</v>
      </c>
      <c r="L191">
        <v>8</v>
      </c>
      <c r="M191" t="b">
        <v>0</v>
      </c>
      <c r="N191" t="s">
        <v>208</v>
      </c>
      <c r="O191" t="b">
        <v>1</v>
      </c>
      <c r="P191" t="b">
        <v>1</v>
      </c>
      <c r="Q191" t="s">
        <v>104</v>
      </c>
      <c r="R191" t="s">
        <v>343</v>
      </c>
      <c r="S191" t="s">
        <v>344</v>
      </c>
      <c r="U191">
        <v>3</v>
      </c>
      <c r="V191" t="s">
        <v>345</v>
      </c>
      <c r="X191" t="s">
        <v>345</v>
      </c>
      <c r="Y191" t="str">
        <f>IFERROR(VLOOKUP(X191,요약!$A$6:$B$22,2,FALSE),"")</f>
        <v/>
      </c>
      <c r="Z191" t="s">
        <v>345</v>
      </c>
      <c r="AA191" t="s">
        <v>81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M191">
        <v>0</v>
      </c>
    </row>
    <row r="192" spans="1:65" x14ac:dyDescent="0.3">
      <c r="A192" t="s">
        <v>188</v>
      </c>
      <c r="B192" t="s">
        <v>589</v>
      </c>
      <c r="C192" t="s">
        <v>346</v>
      </c>
      <c r="D192" t="s">
        <v>347</v>
      </c>
      <c r="E192" t="s">
        <v>68</v>
      </c>
      <c r="F192" t="s">
        <v>99</v>
      </c>
      <c r="G192" t="s">
        <v>341</v>
      </c>
      <c r="H192" t="s">
        <v>342</v>
      </c>
      <c r="I192" t="s">
        <v>72</v>
      </c>
      <c r="J192" t="s">
        <v>102</v>
      </c>
      <c r="K192">
        <v>20201027</v>
      </c>
      <c r="L192">
        <v>8</v>
      </c>
      <c r="M192" t="b">
        <v>0</v>
      </c>
      <c r="N192" t="s">
        <v>208</v>
      </c>
      <c r="O192" t="b">
        <v>1</v>
      </c>
      <c r="P192" t="b">
        <v>1</v>
      </c>
      <c r="Q192" t="s">
        <v>104</v>
      </c>
      <c r="R192" t="s">
        <v>343</v>
      </c>
      <c r="S192" t="s">
        <v>348</v>
      </c>
      <c r="U192">
        <v>3</v>
      </c>
      <c r="V192" t="s">
        <v>345</v>
      </c>
      <c r="W192" t="s">
        <v>349</v>
      </c>
      <c r="X192" t="s">
        <v>350</v>
      </c>
      <c r="Y192" t="str">
        <f>IFERROR(VLOOKUP(X192,요약!$A$6:$B$22,2,FALSE),"")</f>
        <v/>
      </c>
      <c r="Z192" t="s">
        <v>350</v>
      </c>
      <c r="AA192" t="s">
        <v>81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M192">
        <v>0</v>
      </c>
    </row>
    <row r="193" spans="1:65" x14ac:dyDescent="0.3">
      <c r="A193" t="s">
        <v>188</v>
      </c>
      <c r="B193" t="s">
        <v>589</v>
      </c>
      <c r="C193" t="s">
        <v>671</v>
      </c>
      <c r="D193" t="s">
        <v>672</v>
      </c>
      <c r="E193" t="s">
        <v>68</v>
      </c>
      <c r="F193" t="s">
        <v>99</v>
      </c>
      <c r="G193" t="s">
        <v>246</v>
      </c>
      <c r="H193" t="s">
        <v>247</v>
      </c>
      <c r="I193" t="s">
        <v>72</v>
      </c>
      <c r="J193" t="s">
        <v>102</v>
      </c>
      <c r="K193">
        <v>20201020</v>
      </c>
      <c r="L193">
        <v>26.47</v>
      </c>
      <c r="M193" t="b">
        <v>0</v>
      </c>
      <c r="N193" t="s">
        <v>74</v>
      </c>
      <c r="O193" t="b">
        <v>1</v>
      </c>
      <c r="P193" t="b">
        <v>1</v>
      </c>
      <c r="Q193" t="s">
        <v>104</v>
      </c>
      <c r="R193" t="s">
        <v>343</v>
      </c>
      <c r="S193" t="s">
        <v>673</v>
      </c>
      <c r="U193">
        <v>2</v>
      </c>
      <c r="V193" t="s">
        <v>411</v>
      </c>
      <c r="W193" t="s">
        <v>378</v>
      </c>
      <c r="X193" t="s">
        <v>674</v>
      </c>
      <c r="Y193" t="str">
        <f>IFERROR(VLOOKUP(X193,요약!$A$6:$B$22,2,FALSE),"")</f>
        <v/>
      </c>
      <c r="Z193" t="s">
        <v>674</v>
      </c>
      <c r="AA193" t="s">
        <v>110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M193">
        <v>0</v>
      </c>
    </row>
    <row r="194" spans="1:65" x14ac:dyDescent="0.3">
      <c r="A194" t="s">
        <v>188</v>
      </c>
      <c r="B194" t="s">
        <v>589</v>
      </c>
      <c r="C194" t="s">
        <v>675</v>
      </c>
      <c r="D194" t="s">
        <v>676</v>
      </c>
      <c r="E194" t="s">
        <v>68</v>
      </c>
      <c r="F194" t="s">
        <v>99</v>
      </c>
      <c r="G194" t="s">
        <v>677</v>
      </c>
      <c r="H194" t="s">
        <v>678</v>
      </c>
      <c r="I194" t="s">
        <v>72</v>
      </c>
      <c r="J194" t="s">
        <v>102</v>
      </c>
      <c r="K194">
        <v>20200929</v>
      </c>
      <c r="L194">
        <v>31.8</v>
      </c>
      <c r="M194" t="b">
        <v>0</v>
      </c>
      <c r="N194" t="s">
        <v>654</v>
      </c>
      <c r="O194" t="b">
        <v>1</v>
      </c>
      <c r="P194" t="b">
        <v>1</v>
      </c>
      <c r="Q194" t="s">
        <v>104</v>
      </c>
      <c r="R194" t="s">
        <v>343</v>
      </c>
      <c r="S194" t="s">
        <v>679</v>
      </c>
      <c r="U194">
        <v>3</v>
      </c>
      <c r="V194" t="s">
        <v>335</v>
      </c>
      <c r="W194" t="s">
        <v>680</v>
      </c>
      <c r="X194" t="s">
        <v>681</v>
      </c>
      <c r="Y194" t="str">
        <f>IFERROR(VLOOKUP(X194,요약!$A$6:$B$22,2,FALSE),"")</f>
        <v/>
      </c>
      <c r="Z194" t="s">
        <v>681</v>
      </c>
      <c r="AA194" t="s">
        <v>81</v>
      </c>
      <c r="AB194">
        <v>21</v>
      </c>
      <c r="AC194">
        <v>1</v>
      </c>
      <c r="AD194">
        <v>0</v>
      </c>
      <c r="AE194">
        <v>1</v>
      </c>
      <c r="AF194">
        <v>3</v>
      </c>
      <c r="AG194">
        <v>26</v>
      </c>
      <c r="AH194">
        <v>517</v>
      </c>
      <c r="AI194">
        <v>1</v>
      </c>
      <c r="AJ194">
        <v>0</v>
      </c>
      <c r="AK194">
        <v>0</v>
      </c>
      <c r="AL194">
        <v>2</v>
      </c>
      <c r="AM194">
        <v>2</v>
      </c>
      <c r="AN194">
        <v>0</v>
      </c>
      <c r="AO194">
        <v>0</v>
      </c>
      <c r="AP194">
        <v>0</v>
      </c>
      <c r="AQ194">
        <v>2</v>
      </c>
      <c r="AR194">
        <v>0</v>
      </c>
      <c r="AS194">
        <v>2</v>
      </c>
      <c r="AT194">
        <v>0</v>
      </c>
      <c r="AU194">
        <v>0</v>
      </c>
      <c r="AV194">
        <v>0</v>
      </c>
      <c r="AW194">
        <v>0</v>
      </c>
      <c r="AX194">
        <v>2</v>
      </c>
      <c r="AY194">
        <v>0</v>
      </c>
      <c r="AZ194">
        <v>0</v>
      </c>
      <c r="BA194">
        <v>13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 t="s">
        <v>682</v>
      </c>
      <c r="BM194">
        <v>8</v>
      </c>
    </row>
    <row r="195" spans="1:65" x14ac:dyDescent="0.3">
      <c r="A195" t="s">
        <v>188</v>
      </c>
      <c r="B195" t="s">
        <v>589</v>
      </c>
      <c r="C195" t="s">
        <v>683</v>
      </c>
      <c r="D195" t="s">
        <v>684</v>
      </c>
      <c r="E195" t="s">
        <v>68</v>
      </c>
      <c r="F195" t="s">
        <v>99</v>
      </c>
      <c r="G195" t="s">
        <v>677</v>
      </c>
      <c r="H195" t="s">
        <v>678</v>
      </c>
      <c r="I195" t="s">
        <v>72</v>
      </c>
      <c r="J195" t="s">
        <v>102</v>
      </c>
      <c r="K195">
        <v>20200929</v>
      </c>
      <c r="L195">
        <v>35.24</v>
      </c>
      <c r="M195" t="b">
        <v>0</v>
      </c>
      <c r="N195" t="s">
        <v>654</v>
      </c>
      <c r="O195" t="b">
        <v>1</v>
      </c>
      <c r="P195" t="b">
        <v>1</v>
      </c>
      <c r="Q195" t="s">
        <v>104</v>
      </c>
      <c r="R195" t="s">
        <v>343</v>
      </c>
      <c r="S195" t="s">
        <v>685</v>
      </c>
      <c r="U195">
        <v>3</v>
      </c>
      <c r="V195" t="s">
        <v>335</v>
      </c>
      <c r="W195" t="s">
        <v>680</v>
      </c>
      <c r="X195" t="s">
        <v>681</v>
      </c>
      <c r="Y195" t="str">
        <f>IFERROR(VLOOKUP(X195,요약!$A$6:$B$22,2,FALSE),"")</f>
        <v/>
      </c>
      <c r="Z195" t="s">
        <v>681</v>
      </c>
      <c r="AA195" t="s">
        <v>199</v>
      </c>
      <c r="AB195">
        <v>4</v>
      </c>
      <c r="AC195">
        <v>0</v>
      </c>
      <c r="AD195">
        <v>0</v>
      </c>
      <c r="AE195">
        <v>0</v>
      </c>
      <c r="AF195">
        <v>1</v>
      </c>
      <c r="AG195">
        <v>5</v>
      </c>
      <c r="AH195">
        <v>5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 t="s">
        <v>686</v>
      </c>
      <c r="BM195">
        <v>4</v>
      </c>
    </row>
    <row r="196" spans="1:65" x14ac:dyDescent="0.3">
      <c r="A196" t="s">
        <v>188</v>
      </c>
      <c r="B196" t="s">
        <v>589</v>
      </c>
      <c r="C196" t="s">
        <v>351</v>
      </c>
      <c r="D196" t="s">
        <v>352</v>
      </c>
      <c r="E196" t="s">
        <v>68</v>
      </c>
      <c r="F196" t="s">
        <v>99</v>
      </c>
      <c r="G196" t="s">
        <v>206</v>
      </c>
      <c r="H196" t="s">
        <v>207</v>
      </c>
      <c r="I196" t="s">
        <v>72</v>
      </c>
      <c r="J196" t="s">
        <v>102</v>
      </c>
      <c r="K196">
        <v>20201026</v>
      </c>
      <c r="L196">
        <v>15</v>
      </c>
      <c r="M196" t="b">
        <v>0</v>
      </c>
      <c r="N196" t="s">
        <v>74</v>
      </c>
      <c r="O196" t="b">
        <v>1</v>
      </c>
      <c r="P196" t="b">
        <v>1</v>
      </c>
      <c r="Q196" t="s">
        <v>104</v>
      </c>
      <c r="R196" t="s">
        <v>343</v>
      </c>
      <c r="S196" t="s">
        <v>352</v>
      </c>
      <c r="U196">
        <v>1</v>
      </c>
      <c r="V196" t="s">
        <v>229</v>
      </c>
      <c r="X196" t="s">
        <v>229</v>
      </c>
      <c r="Y196" t="str">
        <f>IFERROR(VLOOKUP(X196,요약!$A$6:$B$22,2,FALSE),"")</f>
        <v/>
      </c>
      <c r="Z196" t="s">
        <v>229</v>
      </c>
      <c r="AA196" t="s">
        <v>81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M196">
        <v>0</v>
      </c>
    </row>
    <row r="197" spans="1:65" x14ac:dyDescent="0.3">
      <c r="A197" t="s">
        <v>188</v>
      </c>
      <c r="B197" t="s">
        <v>589</v>
      </c>
      <c r="C197" t="s">
        <v>687</v>
      </c>
      <c r="D197" t="s">
        <v>352</v>
      </c>
      <c r="E197" t="s">
        <v>68</v>
      </c>
      <c r="F197" t="s">
        <v>99</v>
      </c>
      <c r="G197" t="s">
        <v>206</v>
      </c>
      <c r="H197" t="s">
        <v>207</v>
      </c>
      <c r="I197" t="s">
        <v>72</v>
      </c>
      <c r="J197" t="s">
        <v>102</v>
      </c>
      <c r="K197">
        <v>20201020</v>
      </c>
      <c r="L197">
        <v>12.35</v>
      </c>
      <c r="M197" t="b">
        <v>0</v>
      </c>
      <c r="N197" t="s">
        <v>74</v>
      </c>
      <c r="O197" t="b">
        <v>1</v>
      </c>
      <c r="P197" t="b">
        <v>1</v>
      </c>
      <c r="Q197" t="s">
        <v>104</v>
      </c>
      <c r="R197" t="s">
        <v>343</v>
      </c>
      <c r="S197" t="s">
        <v>352</v>
      </c>
      <c r="U197">
        <v>1</v>
      </c>
      <c r="V197" t="s">
        <v>229</v>
      </c>
      <c r="X197" t="s">
        <v>229</v>
      </c>
      <c r="Y197" t="str">
        <f>IFERROR(VLOOKUP(X197,요약!$A$6:$B$22,2,FALSE),"")</f>
        <v/>
      </c>
      <c r="Z197" t="s">
        <v>229</v>
      </c>
      <c r="AA197" t="s">
        <v>81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M197">
        <v>0</v>
      </c>
    </row>
    <row r="198" spans="1:65" x14ac:dyDescent="0.3">
      <c r="A198" t="s">
        <v>188</v>
      </c>
      <c r="B198" t="s">
        <v>589</v>
      </c>
      <c r="C198" t="s">
        <v>353</v>
      </c>
      <c r="D198" t="s">
        <v>354</v>
      </c>
      <c r="E198" t="s">
        <v>68</v>
      </c>
      <c r="F198" t="s">
        <v>99</v>
      </c>
      <c r="G198" t="s">
        <v>206</v>
      </c>
      <c r="H198" t="s">
        <v>207</v>
      </c>
      <c r="I198" t="s">
        <v>72</v>
      </c>
      <c r="J198" t="s">
        <v>102</v>
      </c>
      <c r="K198">
        <v>20201026</v>
      </c>
      <c r="L198">
        <v>25.79</v>
      </c>
      <c r="M198" t="b">
        <v>0</v>
      </c>
      <c r="N198" t="s">
        <v>74</v>
      </c>
      <c r="O198" t="b">
        <v>1</v>
      </c>
      <c r="P198" t="b">
        <v>1</v>
      </c>
      <c r="Q198" t="s">
        <v>104</v>
      </c>
      <c r="R198" t="s">
        <v>343</v>
      </c>
      <c r="S198" t="s">
        <v>355</v>
      </c>
      <c r="U198">
        <v>2</v>
      </c>
      <c r="V198" t="s">
        <v>229</v>
      </c>
      <c r="W198" t="s">
        <v>356</v>
      </c>
      <c r="X198" t="s">
        <v>357</v>
      </c>
      <c r="Y198" t="str">
        <f>IFERROR(VLOOKUP(X198,요약!$A$6:$B$22,2,FALSE),"")</f>
        <v/>
      </c>
      <c r="Z198" t="s">
        <v>357</v>
      </c>
      <c r="AA198" t="s">
        <v>187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M198">
        <v>0</v>
      </c>
    </row>
    <row r="199" spans="1:65" x14ac:dyDescent="0.3">
      <c r="A199" t="s">
        <v>188</v>
      </c>
      <c r="B199" t="s">
        <v>589</v>
      </c>
      <c r="C199" t="s">
        <v>358</v>
      </c>
      <c r="D199" t="s">
        <v>359</v>
      </c>
      <c r="E199" t="s">
        <v>68</v>
      </c>
      <c r="F199" t="s">
        <v>99</v>
      </c>
      <c r="G199" t="s">
        <v>360</v>
      </c>
      <c r="H199" t="s">
        <v>361</v>
      </c>
      <c r="I199" t="s">
        <v>72</v>
      </c>
      <c r="J199" t="s">
        <v>102</v>
      </c>
      <c r="K199">
        <v>20201027</v>
      </c>
      <c r="L199">
        <v>3.1</v>
      </c>
      <c r="M199" t="b">
        <v>0</v>
      </c>
      <c r="N199" t="s">
        <v>332</v>
      </c>
      <c r="O199" t="b">
        <v>1</v>
      </c>
      <c r="P199" t="b">
        <v>1</v>
      </c>
      <c r="Q199" t="s">
        <v>104</v>
      </c>
      <c r="R199" t="s">
        <v>343</v>
      </c>
      <c r="S199" t="s">
        <v>362</v>
      </c>
      <c r="U199">
        <v>3</v>
      </c>
      <c r="V199" t="s">
        <v>363</v>
      </c>
      <c r="W199" t="s">
        <v>364</v>
      </c>
      <c r="X199" t="s">
        <v>365</v>
      </c>
      <c r="Y199" t="str">
        <f>IFERROR(VLOOKUP(X199,요약!$A$6:$B$22,2,FALSE),"")</f>
        <v/>
      </c>
      <c r="Z199" t="s">
        <v>365</v>
      </c>
      <c r="AA199" t="s">
        <v>366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M199">
        <v>0</v>
      </c>
    </row>
    <row r="200" spans="1:65" x14ac:dyDescent="0.3">
      <c r="A200" t="s">
        <v>188</v>
      </c>
      <c r="B200" t="s">
        <v>589</v>
      </c>
      <c r="C200" t="s">
        <v>367</v>
      </c>
      <c r="D200" t="s">
        <v>368</v>
      </c>
      <c r="E200" t="s">
        <v>68</v>
      </c>
      <c r="F200" t="s">
        <v>99</v>
      </c>
      <c r="G200" t="s">
        <v>246</v>
      </c>
      <c r="H200" t="s">
        <v>247</v>
      </c>
      <c r="I200" t="s">
        <v>72</v>
      </c>
      <c r="J200" t="s">
        <v>102</v>
      </c>
      <c r="K200">
        <v>20201014</v>
      </c>
      <c r="L200">
        <v>23.9</v>
      </c>
      <c r="M200" t="b">
        <v>0</v>
      </c>
      <c r="N200" t="s">
        <v>208</v>
      </c>
      <c r="O200" t="b">
        <v>1</v>
      </c>
      <c r="P200" t="b">
        <v>1</v>
      </c>
      <c r="Q200" t="s">
        <v>104</v>
      </c>
      <c r="R200" t="s">
        <v>343</v>
      </c>
      <c r="S200" t="s">
        <v>368</v>
      </c>
      <c r="U200">
        <v>1</v>
      </c>
      <c r="V200" t="s">
        <v>250</v>
      </c>
      <c r="X200" t="s">
        <v>250</v>
      </c>
      <c r="Y200" t="str">
        <f>IFERROR(VLOOKUP(X200,요약!$A$6:$B$22,2,FALSE),"")</f>
        <v/>
      </c>
      <c r="Z200" t="s">
        <v>250</v>
      </c>
      <c r="AA200" t="s">
        <v>81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M200">
        <v>0</v>
      </c>
    </row>
    <row r="201" spans="1:65" x14ac:dyDescent="0.3">
      <c r="A201" t="s">
        <v>188</v>
      </c>
      <c r="B201" t="s">
        <v>589</v>
      </c>
      <c r="C201" t="s">
        <v>369</v>
      </c>
      <c r="D201" t="s">
        <v>370</v>
      </c>
      <c r="E201" t="s">
        <v>68</v>
      </c>
      <c r="F201" t="s">
        <v>99</v>
      </c>
      <c r="G201" t="s">
        <v>217</v>
      </c>
      <c r="H201" t="s">
        <v>218</v>
      </c>
      <c r="I201" t="s">
        <v>72</v>
      </c>
      <c r="J201" t="s">
        <v>102</v>
      </c>
      <c r="K201">
        <v>20201029</v>
      </c>
      <c r="L201">
        <v>83</v>
      </c>
      <c r="M201" t="b">
        <v>0</v>
      </c>
      <c r="N201" t="s">
        <v>74</v>
      </c>
      <c r="O201" t="b">
        <v>1</v>
      </c>
      <c r="P201" t="b">
        <v>1</v>
      </c>
      <c r="Q201" t="s">
        <v>104</v>
      </c>
      <c r="R201" t="s">
        <v>343</v>
      </c>
      <c r="S201" t="s">
        <v>371</v>
      </c>
      <c r="U201">
        <v>2</v>
      </c>
      <c r="V201" t="s">
        <v>78</v>
      </c>
      <c r="W201" t="s">
        <v>250</v>
      </c>
      <c r="X201" t="s">
        <v>372</v>
      </c>
      <c r="Y201" t="str">
        <f>IFERROR(VLOOKUP(X201,요약!$A$6:$B$22,2,FALSE),"")</f>
        <v/>
      </c>
      <c r="Z201" t="s">
        <v>372</v>
      </c>
      <c r="AA201" t="s">
        <v>81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M201">
        <v>0</v>
      </c>
    </row>
    <row r="202" spans="1:65" x14ac:dyDescent="0.3">
      <c r="A202" t="s">
        <v>188</v>
      </c>
      <c r="B202" t="s">
        <v>589</v>
      </c>
      <c r="C202" t="s">
        <v>688</v>
      </c>
      <c r="D202" t="s">
        <v>352</v>
      </c>
      <c r="E202" t="s">
        <v>68</v>
      </c>
      <c r="F202" t="s">
        <v>99</v>
      </c>
      <c r="G202" t="s">
        <v>206</v>
      </c>
      <c r="H202" t="s">
        <v>207</v>
      </c>
      <c r="I202" t="s">
        <v>72</v>
      </c>
      <c r="J202" t="s">
        <v>102</v>
      </c>
      <c r="K202">
        <v>20201015</v>
      </c>
      <c r="L202">
        <v>8.3699999999999992</v>
      </c>
      <c r="M202" t="b">
        <v>0</v>
      </c>
      <c r="N202" t="s">
        <v>74</v>
      </c>
      <c r="O202" t="b">
        <v>1</v>
      </c>
      <c r="P202" t="b">
        <v>1</v>
      </c>
      <c r="Q202" t="s">
        <v>104</v>
      </c>
      <c r="R202" t="s">
        <v>343</v>
      </c>
      <c r="S202" t="s">
        <v>352</v>
      </c>
      <c r="U202">
        <v>1</v>
      </c>
      <c r="V202" t="s">
        <v>229</v>
      </c>
      <c r="X202" t="s">
        <v>229</v>
      </c>
      <c r="Y202" t="str">
        <f>IFERROR(VLOOKUP(X202,요약!$A$6:$B$22,2,FALSE),"")</f>
        <v/>
      </c>
      <c r="Z202" t="s">
        <v>229</v>
      </c>
      <c r="AA202" t="s">
        <v>81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M202">
        <v>0</v>
      </c>
    </row>
    <row r="203" spans="1:65" x14ac:dyDescent="0.3">
      <c r="A203" t="s">
        <v>188</v>
      </c>
      <c r="B203" t="s">
        <v>589</v>
      </c>
      <c r="C203" t="s">
        <v>689</v>
      </c>
      <c r="D203" t="s">
        <v>690</v>
      </c>
      <c r="E203" t="s">
        <v>68</v>
      </c>
      <c r="F203" t="s">
        <v>99</v>
      </c>
      <c r="G203" t="s">
        <v>677</v>
      </c>
      <c r="H203" t="s">
        <v>678</v>
      </c>
      <c r="I203" t="s">
        <v>72</v>
      </c>
      <c r="J203" t="s">
        <v>102</v>
      </c>
      <c r="K203">
        <v>20200923</v>
      </c>
      <c r="L203">
        <v>162</v>
      </c>
      <c r="M203" t="b">
        <v>0</v>
      </c>
      <c r="N203" t="s">
        <v>617</v>
      </c>
      <c r="O203" t="b">
        <v>1</v>
      </c>
      <c r="P203" t="b">
        <v>1</v>
      </c>
      <c r="Q203" t="s">
        <v>104</v>
      </c>
      <c r="R203" t="s">
        <v>343</v>
      </c>
      <c r="S203" t="s">
        <v>679</v>
      </c>
      <c r="T203" t="s">
        <v>551</v>
      </c>
      <c r="U203">
        <v>3</v>
      </c>
      <c r="V203" t="s">
        <v>335</v>
      </c>
      <c r="W203" t="s">
        <v>680</v>
      </c>
      <c r="X203" t="s">
        <v>681</v>
      </c>
      <c r="Y203" t="str">
        <f>IFERROR(VLOOKUP(X203,요약!$A$6:$B$22,2,FALSE),"")</f>
        <v/>
      </c>
      <c r="Z203" t="s">
        <v>691</v>
      </c>
      <c r="AA203" t="s">
        <v>81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1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 t="s">
        <v>587</v>
      </c>
      <c r="BM203">
        <v>1</v>
      </c>
    </row>
    <row r="204" spans="1:65" x14ac:dyDescent="0.3">
      <c r="A204" t="s">
        <v>188</v>
      </c>
      <c r="B204" t="s">
        <v>589</v>
      </c>
      <c r="C204" t="s">
        <v>692</v>
      </c>
      <c r="D204" t="s">
        <v>693</v>
      </c>
      <c r="E204" t="s">
        <v>68</v>
      </c>
      <c r="F204" t="s">
        <v>99</v>
      </c>
      <c r="G204" t="s">
        <v>677</v>
      </c>
      <c r="H204" t="s">
        <v>678</v>
      </c>
      <c r="I204" t="s">
        <v>72</v>
      </c>
      <c r="J204" t="s">
        <v>102</v>
      </c>
      <c r="K204">
        <v>20200929</v>
      </c>
      <c r="L204">
        <v>34.9</v>
      </c>
      <c r="M204" t="b">
        <v>0</v>
      </c>
      <c r="N204" t="s">
        <v>654</v>
      </c>
      <c r="O204" t="b">
        <v>1</v>
      </c>
      <c r="P204" t="b">
        <v>1</v>
      </c>
      <c r="Q204" t="s">
        <v>104</v>
      </c>
      <c r="R204" t="s">
        <v>343</v>
      </c>
      <c r="S204" t="s">
        <v>694</v>
      </c>
      <c r="U204">
        <v>4</v>
      </c>
      <c r="V204" t="s">
        <v>335</v>
      </c>
      <c r="W204" t="s">
        <v>680</v>
      </c>
      <c r="X204" t="s">
        <v>681</v>
      </c>
      <c r="Y204" t="str">
        <f>IFERROR(VLOOKUP(X204,요약!$A$6:$B$22,2,FALSE),"")</f>
        <v/>
      </c>
      <c r="Z204" t="s">
        <v>681</v>
      </c>
      <c r="AA204" t="s">
        <v>199</v>
      </c>
      <c r="AB204">
        <v>9</v>
      </c>
      <c r="AC204">
        <v>1</v>
      </c>
      <c r="AD204">
        <v>0</v>
      </c>
      <c r="AE204">
        <v>5</v>
      </c>
      <c r="AF204">
        <v>1</v>
      </c>
      <c r="AG204">
        <v>16</v>
      </c>
      <c r="AH204">
        <v>19</v>
      </c>
      <c r="AI204">
        <v>1</v>
      </c>
      <c r="AJ204">
        <v>0</v>
      </c>
      <c r="AK204">
        <v>0</v>
      </c>
      <c r="AL204">
        <v>0</v>
      </c>
      <c r="AM204">
        <v>5</v>
      </c>
      <c r="AN204">
        <v>0</v>
      </c>
      <c r="AO204">
        <v>0</v>
      </c>
      <c r="AP204">
        <v>0</v>
      </c>
      <c r="AQ204">
        <v>3</v>
      </c>
      <c r="AR204">
        <v>0</v>
      </c>
      <c r="AS204">
        <v>2</v>
      </c>
      <c r="AT204">
        <v>0</v>
      </c>
      <c r="AU204">
        <v>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 t="s">
        <v>695</v>
      </c>
      <c r="BM204">
        <v>6</v>
      </c>
    </row>
    <row r="205" spans="1:65" x14ac:dyDescent="0.3">
      <c r="A205" t="s">
        <v>188</v>
      </c>
      <c r="B205" t="s">
        <v>589</v>
      </c>
      <c r="C205" t="s">
        <v>373</v>
      </c>
      <c r="D205" t="s">
        <v>374</v>
      </c>
      <c r="E205" t="s">
        <v>68</v>
      </c>
      <c r="F205" t="s">
        <v>99</v>
      </c>
      <c r="G205" t="s">
        <v>375</v>
      </c>
      <c r="H205" t="s">
        <v>376</v>
      </c>
      <c r="I205" t="s">
        <v>72</v>
      </c>
      <c r="J205" t="s">
        <v>102</v>
      </c>
      <c r="K205">
        <v>20201026</v>
      </c>
      <c r="L205">
        <v>39</v>
      </c>
      <c r="M205" t="b">
        <v>1</v>
      </c>
      <c r="N205" t="s">
        <v>103</v>
      </c>
      <c r="O205" t="b">
        <v>1</v>
      </c>
      <c r="P205" t="b">
        <v>1</v>
      </c>
      <c r="Q205" t="s">
        <v>104</v>
      </c>
      <c r="R205" t="s">
        <v>343</v>
      </c>
      <c r="S205" t="s">
        <v>377</v>
      </c>
      <c r="U205">
        <v>2</v>
      </c>
      <c r="V205" t="s">
        <v>378</v>
      </c>
      <c r="W205" t="s">
        <v>379</v>
      </c>
      <c r="X205" t="s">
        <v>380</v>
      </c>
      <c r="Y205" t="str">
        <f>IFERROR(VLOOKUP(X205,요약!$A$6:$B$22,2,FALSE),"")</f>
        <v/>
      </c>
      <c r="Z205" t="s">
        <v>380</v>
      </c>
      <c r="AA205" t="s">
        <v>81</v>
      </c>
      <c r="AB205">
        <v>0</v>
      </c>
      <c r="AC205">
        <v>0</v>
      </c>
      <c r="AD205">
        <v>0</v>
      </c>
      <c r="AE205">
        <v>0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 t="s">
        <v>220</v>
      </c>
      <c r="BM205">
        <v>1</v>
      </c>
    </row>
    <row r="206" spans="1:65" x14ac:dyDescent="0.3">
      <c r="A206" t="s">
        <v>188</v>
      </c>
      <c r="B206" t="s">
        <v>589</v>
      </c>
      <c r="C206" t="s">
        <v>696</v>
      </c>
      <c r="D206" t="s">
        <v>382</v>
      </c>
      <c r="E206" t="s">
        <v>68</v>
      </c>
      <c r="F206" t="s">
        <v>178</v>
      </c>
      <c r="G206" t="s">
        <v>213</v>
      </c>
      <c r="H206" t="s">
        <v>214</v>
      </c>
      <c r="I206" t="s">
        <v>72</v>
      </c>
      <c r="J206" t="s">
        <v>181</v>
      </c>
      <c r="K206">
        <v>20201013</v>
      </c>
      <c r="L206">
        <v>6.1449999999999996</v>
      </c>
      <c r="M206" t="b">
        <v>0</v>
      </c>
      <c r="N206" t="s">
        <v>74</v>
      </c>
      <c r="O206" t="b">
        <v>1</v>
      </c>
      <c r="P206" t="b">
        <v>1</v>
      </c>
      <c r="Q206" t="s">
        <v>104</v>
      </c>
      <c r="R206" t="s">
        <v>343</v>
      </c>
      <c r="S206" t="s">
        <v>383</v>
      </c>
      <c r="U206">
        <v>3</v>
      </c>
      <c r="V206" t="s">
        <v>384</v>
      </c>
      <c r="W206" t="s">
        <v>385</v>
      </c>
      <c r="X206" t="s">
        <v>386</v>
      </c>
      <c r="Y206" t="str">
        <f>IFERROR(VLOOKUP(X206,요약!$A$6:$B$22,2,FALSE),"")</f>
        <v/>
      </c>
      <c r="Z206" t="s">
        <v>386</v>
      </c>
      <c r="AA206" t="s">
        <v>81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M206">
        <v>0</v>
      </c>
    </row>
    <row r="207" spans="1:65" x14ac:dyDescent="0.3">
      <c r="A207" t="s">
        <v>188</v>
      </c>
      <c r="B207" t="s">
        <v>589</v>
      </c>
      <c r="C207" t="s">
        <v>381</v>
      </c>
      <c r="D207" t="s">
        <v>382</v>
      </c>
      <c r="E207" t="s">
        <v>68</v>
      </c>
      <c r="F207" t="s">
        <v>178</v>
      </c>
      <c r="G207" t="s">
        <v>213</v>
      </c>
      <c r="H207" t="s">
        <v>214</v>
      </c>
      <c r="I207" t="s">
        <v>72</v>
      </c>
      <c r="J207" t="s">
        <v>181</v>
      </c>
      <c r="K207">
        <v>20201026</v>
      </c>
      <c r="L207">
        <v>4.8</v>
      </c>
      <c r="M207" t="b">
        <v>0</v>
      </c>
      <c r="N207" t="s">
        <v>74</v>
      </c>
      <c r="O207" t="b">
        <v>1</v>
      </c>
      <c r="P207" t="b">
        <v>1</v>
      </c>
      <c r="Q207" t="s">
        <v>104</v>
      </c>
      <c r="R207" t="s">
        <v>343</v>
      </c>
      <c r="S207" t="s">
        <v>383</v>
      </c>
      <c r="U207">
        <v>3</v>
      </c>
      <c r="V207" t="s">
        <v>384</v>
      </c>
      <c r="W207" t="s">
        <v>385</v>
      </c>
      <c r="X207" t="s">
        <v>386</v>
      </c>
      <c r="Y207" t="str">
        <f>IFERROR(VLOOKUP(X207,요약!$A$6:$B$22,2,FALSE),"")</f>
        <v/>
      </c>
      <c r="Z207" t="s">
        <v>386</v>
      </c>
      <c r="AA207" t="s">
        <v>81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M207">
        <v>0</v>
      </c>
    </row>
    <row r="208" spans="1:65" x14ac:dyDescent="0.3">
      <c r="A208" t="s">
        <v>188</v>
      </c>
      <c r="B208" t="s">
        <v>589</v>
      </c>
      <c r="C208" t="s">
        <v>387</v>
      </c>
      <c r="D208" t="s">
        <v>388</v>
      </c>
      <c r="E208" t="s">
        <v>68</v>
      </c>
      <c r="F208" t="s">
        <v>99</v>
      </c>
      <c r="G208" t="s">
        <v>389</v>
      </c>
      <c r="H208" t="s">
        <v>390</v>
      </c>
      <c r="I208" t="s">
        <v>72</v>
      </c>
      <c r="J208" t="s">
        <v>102</v>
      </c>
      <c r="K208">
        <v>20201027</v>
      </c>
      <c r="L208">
        <v>2.0249999999999999</v>
      </c>
      <c r="M208" t="b">
        <v>0</v>
      </c>
      <c r="N208" t="s">
        <v>208</v>
      </c>
      <c r="O208" t="b">
        <v>1</v>
      </c>
      <c r="P208" t="b">
        <v>1</v>
      </c>
      <c r="Q208" t="s">
        <v>104</v>
      </c>
      <c r="R208" t="s">
        <v>343</v>
      </c>
      <c r="S208" t="s">
        <v>391</v>
      </c>
      <c r="U208">
        <v>3</v>
      </c>
      <c r="V208" t="s">
        <v>345</v>
      </c>
      <c r="W208" t="s">
        <v>392</v>
      </c>
      <c r="X208" t="s">
        <v>393</v>
      </c>
      <c r="Y208" t="str">
        <f>IFERROR(VLOOKUP(X208,요약!$A$6:$B$22,2,FALSE),"")</f>
        <v/>
      </c>
      <c r="Z208" t="s">
        <v>393</v>
      </c>
      <c r="AA208" t="s">
        <v>110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M208">
        <v>0</v>
      </c>
    </row>
    <row r="209" spans="1:65" x14ac:dyDescent="0.3">
      <c r="A209" t="s">
        <v>188</v>
      </c>
      <c r="B209" t="s">
        <v>589</v>
      </c>
      <c r="C209" t="s">
        <v>697</v>
      </c>
      <c r="D209" t="s">
        <v>698</v>
      </c>
      <c r="E209" t="s">
        <v>68</v>
      </c>
      <c r="F209" t="s">
        <v>99</v>
      </c>
      <c r="G209" t="s">
        <v>360</v>
      </c>
      <c r="H209" t="s">
        <v>361</v>
      </c>
      <c r="I209" t="s">
        <v>72</v>
      </c>
      <c r="J209" t="s">
        <v>102</v>
      </c>
      <c r="K209">
        <v>20201028</v>
      </c>
      <c r="L209">
        <v>130.77500000000001</v>
      </c>
      <c r="M209" t="b">
        <v>0</v>
      </c>
      <c r="N209" t="s">
        <v>617</v>
      </c>
      <c r="O209" t="b">
        <v>1</v>
      </c>
      <c r="P209" t="b">
        <v>1</v>
      </c>
      <c r="Q209" t="s">
        <v>104</v>
      </c>
      <c r="R209" t="s">
        <v>343</v>
      </c>
      <c r="S209" t="s">
        <v>396</v>
      </c>
      <c r="U209">
        <v>3</v>
      </c>
      <c r="V209" t="s">
        <v>363</v>
      </c>
      <c r="W209" t="s">
        <v>397</v>
      </c>
      <c r="X209" t="s">
        <v>398</v>
      </c>
      <c r="Y209" t="str">
        <f>IFERROR(VLOOKUP(X209,요약!$A$6:$B$22,2,FALSE),"")</f>
        <v/>
      </c>
      <c r="Z209" t="s">
        <v>398</v>
      </c>
      <c r="AA209" t="s">
        <v>81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M209">
        <v>0</v>
      </c>
    </row>
    <row r="210" spans="1:65" x14ac:dyDescent="0.3">
      <c r="A210" t="s">
        <v>188</v>
      </c>
      <c r="B210" t="s">
        <v>589</v>
      </c>
      <c r="C210" t="s">
        <v>394</v>
      </c>
      <c r="D210" t="s">
        <v>395</v>
      </c>
      <c r="E210" t="s">
        <v>68</v>
      </c>
      <c r="F210" t="s">
        <v>99</v>
      </c>
      <c r="G210" t="s">
        <v>360</v>
      </c>
      <c r="H210" t="s">
        <v>361</v>
      </c>
      <c r="I210" t="s">
        <v>72</v>
      </c>
      <c r="J210" t="s">
        <v>102</v>
      </c>
      <c r="K210">
        <v>20201022</v>
      </c>
      <c r="L210">
        <v>203</v>
      </c>
      <c r="M210" t="b">
        <v>0</v>
      </c>
      <c r="N210" t="s">
        <v>332</v>
      </c>
      <c r="O210" t="b">
        <v>1</v>
      </c>
      <c r="P210" t="b">
        <v>1</v>
      </c>
      <c r="Q210" t="s">
        <v>104</v>
      </c>
      <c r="R210" t="s">
        <v>343</v>
      </c>
      <c r="S210" t="s">
        <v>396</v>
      </c>
      <c r="U210">
        <v>3</v>
      </c>
      <c r="V210" t="s">
        <v>363</v>
      </c>
      <c r="W210" t="s">
        <v>397</v>
      </c>
      <c r="X210" t="s">
        <v>398</v>
      </c>
      <c r="Y210" t="str">
        <f>IFERROR(VLOOKUP(X210,요약!$A$6:$B$22,2,FALSE),"")</f>
        <v/>
      </c>
      <c r="Z210" t="s">
        <v>398</v>
      </c>
      <c r="AA210" t="s">
        <v>81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M210">
        <v>0</v>
      </c>
    </row>
    <row r="211" spans="1:65" x14ac:dyDescent="0.3">
      <c r="A211" t="s">
        <v>188</v>
      </c>
      <c r="B211" t="s">
        <v>589</v>
      </c>
      <c r="C211" t="s">
        <v>399</v>
      </c>
      <c r="D211" t="s">
        <v>400</v>
      </c>
      <c r="E211" t="s">
        <v>68</v>
      </c>
      <c r="F211" t="s">
        <v>178</v>
      </c>
      <c r="G211" t="s">
        <v>213</v>
      </c>
      <c r="H211" t="s">
        <v>214</v>
      </c>
      <c r="I211" t="s">
        <v>72</v>
      </c>
      <c r="J211" t="s">
        <v>181</v>
      </c>
      <c r="K211">
        <v>20201029</v>
      </c>
      <c r="L211">
        <v>88.25</v>
      </c>
      <c r="M211" t="b">
        <v>0</v>
      </c>
      <c r="N211" t="s">
        <v>74</v>
      </c>
      <c r="O211" t="b">
        <v>1</v>
      </c>
      <c r="P211" t="b">
        <v>1</v>
      </c>
      <c r="Q211" t="s">
        <v>104</v>
      </c>
      <c r="R211" t="s">
        <v>343</v>
      </c>
      <c r="S211" t="s">
        <v>401</v>
      </c>
      <c r="U211">
        <v>3</v>
      </c>
      <c r="V211" t="s">
        <v>78</v>
      </c>
      <c r="W211" t="s">
        <v>397</v>
      </c>
      <c r="X211" t="s">
        <v>402</v>
      </c>
      <c r="Y211" t="str">
        <f>IFERROR(VLOOKUP(X211,요약!$A$6:$B$22,2,FALSE),"")</f>
        <v/>
      </c>
      <c r="Z211" t="s">
        <v>402</v>
      </c>
      <c r="AA211" t="s">
        <v>81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M211">
        <v>0</v>
      </c>
    </row>
    <row r="212" spans="1:65" x14ac:dyDescent="0.3">
      <c r="A212" t="s">
        <v>188</v>
      </c>
      <c r="B212" t="s">
        <v>589</v>
      </c>
      <c r="C212" t="s">
        <v>699</v>
      </c>
      <c r="D212" t="s">
        <v>700</v>
      </c>
      <c r="E212" t="s">
        <v>68</v>
      </c>
      <c r="F212" t="s">
        <v>178</v>
      </c>
      <c r="G212" t="s">
        <v>213</v>
      </c>
      <c r="H212" t="s">
        <v>214</v>
      </c>
      <c r="I212" t="s">
        <v>72</v>
      </c>
      <c r="J212" t="s">
        <v>181</v>
      </c>
      <c r="K212">
        <v>20201029</v>
      </c>
      <c r="L212">
        <v>120.45</v>
      </c>
      <c r="M212" t="b">
        <v>0</v>
      </c>
      <c r="N212" t="s">
        <v>74</v>
      </c>
      <c r="O212" t="b">
        <v>1</v>
      </c>
      <c r="P212" t="b">
        <v>1</v>
      </c>
      <c r="Q212" t="s">
        <v>104</v>
      </c>
      <c r="R212" t="s">
        <v>343</v>
      </c>
      <c r="S212" t="s">
        <v>701</v>
      </c>
      <c r="U212">
        <v>3</v>
      </c>
      <c r="V212" t="s">
        <v>78</v>
      </c>
      <c r="W212" t="s">
        <v>397</v>
      </c>
      <c r="X212" t="s">
        <v>402</v>
      </c>
      <c r="Y212" t="str">
        <f>IFERROR(VLOOKUP(X212,요약!$A$6:$B$22,2,FALSE),"")</f>
        <v/>
      </c>
      <c r="Z212" t="s">
        <v>402</v>
      </c>
      <c r="AA212" t="s">
        <v>187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M212">
        <v>0</v>
      </c>
    </row>
    <row r="213" spans="1:65" x14ac:dyDescent="0.3">
      <c r="A213" t="s">
        <v>188</v>
      </c>
      <c r="B213" t="s">
        <v>589</v>
      </c>
      <c r="C213" t="s">
        <v>403</v>
      </c>
      <c r="D213" t="s">
        <v>404</v>
      </c>
      <c r="E213" t="s">
        <v>68</v>
      </c>
      <c r="F213" t="s">
        <v>99</v>
      </c>
      <c r="G213" t="s">
        <v>389</v>
      </c>
      <c r="H213" t="s">
        <v>390</v>
      </c>
      <c r="I213" t="s">
        <v>72</v>
      </c>
      <c r="J213" t="s">
        <v>102</v>
      </c>
      <c r="K213">
        <v>20201023</v>
      </c>
      <c r="L213">
        <v>8.41</v>
      </c>
      <c r="M213" t="b">
        <v>0</v>
      </c>
      <c r="N213" t="s">
        <v>208</v>
      </c>
      <c r="O213" t="b">
        <v>1</v>
      </c>
      <c r="P213" t="b">
        <v>1</v>
      </c>
      <c r="Q213" t="s">
        <v>104</v>
      </c>
      <c r="R213" t="s">
        <v>343</v>
      </c>
      <c r="S213" t="s">
        <v>405</v>
      </c>
      <c r="U213">
        <v>4</v>
      </c>
      <c r="V213" t="s">
        <v>203</v>
      </c>
      <c r="W213" t="s">
        <v>406</v>
      </c>
      <c r="X213" t="s">
        <v>407</v>
      </c>
      <c r="Y213" t="str">
        <f>IFERROR(VLOOKUP(X213,요약!$A$6:$B$22,2,FALSE),"")</f>
        <v/>
      </c>
      <c r="Z213" t="s">
        <v>407</v>
      </c>
      <c r="AA213" t="s">
        <v>81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M213">
        <v>0</v>
      </c>
    </row>
    <row r="214" spans="1:65" x14ac:dyDescent="0.3">
      <c r="A214" t="s">
        <v>188</v>
      </c>
      <c r="B214" t="s">
        <v>589</v>
      </c>
      <c r="C214" t="s">
        <v>702</v>
      </c>
      <c r="D214" t="s">
        <v>404</v>
      </c>
      <c r="E214" t="s">
        <v>68</v>
      </c>
      <c r="F214" t="s">
        <v>99</v>
      </c>
      <c r="G214" t="s">
        <v>389</v>
      </c>
      <c r="H214" t="s">
        <v>390</v>
      </c>
      <c r="I214" t="s">
        <v>72</v>
      </c>
      <c r="J214" t="s">
        <v>102</v>
      </c>
      <c r="K214">
        <v>20201012</v>
      </c>
      <c r="L214">
        <v>6.73</v>
      </c>
      <c r="M214" t="b">
        <v>0</v>
      </c>
      <c r="N214" t="s">
        <v>74</v>
      </c>
      <c r="O214" t="b">
        <v>1</v>
      </c>
      <c r="P214" t="b">
        <v>1</v>
      </c>
      <c r="Q214" t="s">
        <v>104</v>
      </c>
      <c r="R214" t="s">
        <v>343</v>
      </c>
      <c r="S214" t="s">
        <v>405</v>
      </c>
      <c r="U214">
        <v>4</v>
      </c>
      <c r="V214" t="s">
        <v>203</v>
      </c>
      <c r="W214" t="s">
        <v>406</v>
      </c>
      <c r="X214" t="s">
        <v>407</v>
      </c>
      <c r="Y214" t="str">
        <f>IFERROR(VLOOKUP(X214,요약!$A$6:$B$22,2,FALSE),"")</f>
        <v/>
      </c>
      <c r="Z214" t="s">
        <v>407</v>
      </c>
      <c r="AA214" t="s">
        <v>81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M214">
        <v>0</v>
      </c>
    </row>
    <row r="215" spans="1:65" x14ac:dyDescent="0.3">
      <c r="A215" t="s">
        <v>188</v>
      </c>
      <c r="B215" t="s">
        <v>589</v>
      </c>
      <c r="C215" t="s">
        <v>703</v>
      </c>
      <c r="D215" t="s">
        <v>704</v>
      </c>
      <c r="E215" t="s">
        <v>68</v>
      </c>
      <c r="F215" t="s">
        <v>99</v>
      </c>
      <c r="G215" t="s">
        <v>705</v>
      </c>
      <c r="H215" t="s">
        <v>706</v>
      </c>
      <c r="I215" t="s">
        <v>72</v>
      </c>
      <c r="J215" t="s">
        <v>102</v>
      </c>
      <c r="K215">
        <v>20201030</v>
      </c>
      <c r="L215">
        <v>246.4</v>
      </c>
      <c r="M215" t="b">
        <v>0</v>
      </c>
      <c r="N215" t="s">
        <v>654</v>
      </c>
      <c r="O215" t="b">
        <v>1</v>
      </c>
      <c r="P215" t="b">
        <v>1</v>
      </c>
      <c r="Q215" t="s">
        <v>104</v>
      </c>
      <c r="R215" t="s">
        <v>417</v>
      </c>
      <c r="S215" t="s">
        <v>707</v>
      </c>
      <c r="U215">
        <v>2</v>
      </c>
      <c r="V215" t="s">
        <v>708</v>
      </c>
      <c r="W215" t="s">
        <v>709</v>
      </c>
      <c r="X215" t="s">
        <v>710</v>
      </c>
      <c r="Y215" t="str">
        <f>IFERROR(VLOOKUP(X215,요약!$A$6:$B$22,2,FALSE),"")</f>
        <v/>
      </c>
      <c r="Z215" t="s">
        <v>710</v>
      </c>
      <c r="AA215" t="s">
        <v>81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M215">
        <v>0</v>
      </c>
    </row>
    <row r="216" spans="1:65" x14ac:dyDescent="0.3">
      <c r="A216" t="s">
        <v>188</v>
      </c>
      <c r="B216" t="s">
        <v>589</v>
      </c>
      <c r="C216" t="s">
        <v>413</v>
      </c>
      <c r="D216" t="s">
        <v>414</v>
      </c>
      <c r="E216" t="s">
        <v>68</v>
      </c>
      <c r="F216" t="s">
        <v>99</v>
      </c>
      <c r="G216" t="s">
        <v>415</v>
      </c>
      <c r="H216" t="s">
        <v>416</v>
      </c>
      <c r="I216" t="s">
        <v>72</v>
      </c>
      <c r="J216" t="s">
        <v>102</v>
      </c>
      <c r="K216">
        <v>20201027</v>
      </c>
      <c r="L216">
        <v>1.9</v>
      </c>
      <c r="M216" t="b">
        <v>0</v>
      </c>
      <c r="N216" t="s">
        <v>208</v>
      </c>
      <c r="O216" t="b">
        <v>1</v>
      </c>
      <c r="P216" t="b">
        <v>1</v>
      </c>
      <c r="Q216" t="s">
        <v>104</v>
      </c>
      <c r="R216" t="s">
        <v>417</v>
      </c>
      <c r="S216" t="s">
        <v>418</v>
      </c>
      <c r="U216">
        <v>1</v>
      </c>
      <c r="V216" t="s">
        <v>419</v>
      </c>
      <c r="X216" t="s">
        <v>419</v>
      </c>
      <c r="Y216" t="str">
        <f>IFERROR(VLOOKUP(X216,요약!$A$6:$B$22,2,FALSE),"")</f>
        <v/>
      </c>
      <c r="Z216" t="s">
        <v>419</v>
      </c>
      <c r="AA216" t="s">
        <v>187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M216">
        <v>0</v>
      </c>
    </row>
    <row r="217" spans="1:65" x14ac:dyDescent="0.3">
      <c r="A217" t="s">
        <v>188</v>
      </c>
      <c r="B217" t="s">
        <v>589</v>
      </c>
      <c r="C217" t="s">
        <v>711</v>
      </c>
      <c r="D217" t="s">
        <v>421</v>
      </c>
      <c r="E217" t="s">
        <v>68</v>
      </c>
      <c r="F217" t="s">
        <v>99</v>
      </c>
      <c r="G217" t="s">
        <v>217</v>
      </c>
      <c r="H217" t="s">
        <v>218</v>
      </c>
      <c r="I217" t="s">
        <v>72</v>
      </c>
      <c r="J217" t="s">
        <v>102</v>
      </c>
      <c r="K217">
        <v>20201026</v>
      </c>
      <c r="L217">
        <v>183.2</v>
      </c>
      <c r="M217" t="b">
        <v>0</v>
      </c>
      <c r="N217" t="s">
        <v>74</v>
      </c>
      <c r="O217" t="b">
        <v>1</v>
      </c>
      <c r="P217" t="b">
        <v>1</v>
      </c>
      <c r="Q217" t="s">
        <v>104</v>
      </c>
      <c r="R217" t="s">
        <v>417</v>
      </c>
      <c r="S217" t="s">
        <v>422</v>
      </c>
      <c r="U217">
        <v>3</v>
      </c>
      <c r="V217" t="s">
        <v>78</v>
      </c>
      <c r="W217" t="s">
        <v>423</v>
      </c>
      <c r="X217" t="s">
        <v>424</v>
      </c>
      <c r="Y217" t="str">
        <f>IFERROR(VLOOKUP(X217,요약!$A$6:$B$22,2,FALSE),"")</f>
        <v/>
      </c>
      <c r="Z217" t="s">
        <v>424</v>
      </c>
      <c r="AA217" t="s">
        <v>81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M217">
        <v>0</v>
      </c>
    </row>
    <row r="218" spans="1:65" x14ac:dyDescent="0.3">
      <c r="A218" t="s">
        <v>188</v>
      </c>
      <c r="B218" t="s">
        <v>589</v>
      </c>
      <c r="C218" t="s">
        <v>420</v>
      </c>
      <c r="D218" t="s">
        <v>421</v>
      </c>
      <c r="E218" t="s">
        <v>68</v>
      </c>
      <c r="F218" t="s">
        <v>178</v>
      </c>
      <c r="G218" t="s">
        <v>86</v>
      </c>
      <c r="H218" t="s">
        <v>87</v>
      </c>
      <c r="I218" t="s">
        <v>72</v>
      </c>
      <c r="J218" t="s">
        <v>181</v>
      </c>
      <c r="K218">
        <v>20201030</v>
      </c>
      <c r="L218">
        <v>182.5</v>
      </c>
      <c r="M218" t="b">
        <v>0</v>
      </c>
      <c r="N218" t="s">
        <v>74</v>
      </c>
      <c r="O218" t="b">
        <v>1</v>
      </c>
      <c r="P218" t="b">
        <v>1</v>
      </c>
      <c r="Q218" t="s">
        <v>104</v>
      </c>
      <c r="R218" t="s">
        <v>417</v>
      </c>
      <c r="S218" t="s">
        <v>422</v>
      </c>
      <c r="U218">
        <v>3</v>
      </c>
      <c r="V218" t="s">
        <v>78</v>
      </c>
      <c r="W218" t="s">
        <v>423</v>
      </c>
      <c r="X218" t="s">
        <v>424</v>
      </c>
      <c r="Y218" t="str">
        <f>IFERROR(VLOOKUP(X218,요약!$A$6:$B$22,2,FALSE),"")</f>
        <v/>
      </c>
      <c r="Z218" t="s">
        <v>424</v>
      </c>
      <c r="AA218" t="s">
        <v>81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M218">
        <v>0</v>
      </c>
    </row>
    <row r="219" spans="1:65" x14ac:dyDescent="0.3">
      <c r="A219" t="s">
        <v>188</v>
      </c>
      <c r="B219" t="s">
        <v>589</v>
      </c>
      <c r="C219" t="s">
        <v>425</v>
      </c>
      <c r="D219" t="s">
        <v>426</v>
      </c>
      <c r="E219" t="s">
        <v>68</v>
      </c>
      <c r="F219" t="s">
        <v>99</v>
      </c>
      <c r="G219" t="s">
        <v>427</v>
      </c>
      <c r="H219" t="s">
        <v>428</v>
      </c>
      <c r="I219" t="s">
        <v>72</v>
      </c>
      <c r="J219" t="s">
        <v>102</v>
      </c>
      <c r="K219">
        <v>20201022</v>
      </c>
      <c r="L219">
        <v>166.5</v>
      </c>
      <c r="M219" t="b">
        <v>0</v>
      </c>
      <c r="N219" t="s">
        <v>429</v>
      </c>
      <c r="O219" t="b">
        <v>1</v>
      </c>
      <c r="P219" t="b">
        <v>1</v>
      </c>
      <c r="Q219" t="s">
        <v>104</v>
      </c>
      <c r="R219" t="s">
        <v>417</v>
      </c>
      <c r="S219" t="s">
        <v>430</v>
      </c>
      <c r="U219">
        <v>2</v>
      </c>
      <c r="V219" t="s">
        <v>431</v>
      </c>
      <c r="W219" t="s">
        <v>432</v>
      </c>
      <c r="X219" t="s">
        <v>433</v>
      </c>
      <c r="Y219" t="str">
        <f>IFERROR(VLOOKUP(X219,요약!$A$6:$B$22,2,FALSE),"")</f>
        <v/>
      </c>
      <c r="Z219" t="s">
        <v>433</v>
      </c>
      <c r="AA219" t="s">
        <v>81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M219">
        <v>0</v>
      </c>
    </row>
    <row r="220" spans="1:65" x14ac:dyDescent="0.3">
      <c r="A220" t="s">
        <v>188</v>
      </c>
      <c r="B220" t="s">
        <v>589</v>
      </c>
      <c r="C220" t="s">
        <v>712</v>
      </c>
      <c r="D220" t="s">
        <v>713</v>
      </c>
      <c r="E220" t="s">
        <v>68</v>
      </c>
      <c r="F220" t="s">
        <v>99</v>
      </c>
      <c r="G220" t="s">
        <v>389</v>
      </c>
      <c r="H220" t="s">
        <v>390</v>
      </c>
      <c r="I220" t="s">
        <v>72</v>
      </c>
      <c r="J220" t="s">
        <v>102</v>
      </c>
      <c r="K220">
        <v>20201022</v>
      </c>
      <c r="L220">
        <v>441</v>
      </c>
      <c r="M220" t="b">
        <v>0</v>
      </c>
      <c r="N220" t="s">
        <v>654</v>
      </c>
      <c r="O220" t="b">
        <v>1</v>
      </c>
      <c r="P220" t="b">
        <v>1</v>
      </c>
      <c r="Q220" t="s">
        <v>104</v>
      </c>
      <c r="R220" t="s">
        <v>417</v>
      </c>
      <c r="S220" t="s">
        <v>714</v>
      </c>
      <c r="U220">
        <v>2</v>
      </c>
      <c r="V220" t="s">
        <v>437</v>
      </c>
      <c r="W220" t="s">
        <v>715</v>
      </c>
      <c r="X220" t="s">
        <v>716</v>
      </c>
      <c r="Y220" t="str">
        <f>IFERROR(VLOOKUP(X220,요약!$A$6:$B$22,2,FALSE),"")</f>
        <v/>
      </c>
      <c r="Z220" t="s">
        <v>716</v>
      </c>
      <c r="AA220" t="s">
        <v>81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M220">
        <v>0</v>
      </c>
    </row>
    <row r="221" spans="1:65" x14ac:dyDescent="0.3">
      <c r="A221" t="s">
        <v>188</v>
      </c>
      <c r="B221" t="s">
        <v>589</v>
      </c>
      <c r="C221" t="s">
        <v>434</v>
      </c>
      <c r="D221" t="s">
        <v>435</v>
      </c>
      <c r="E221" t="s">
        <v>68</v>
      </c>
      <c r="F221" t="s">
        <v>99</v>
      </c>
      <c r="G221" t="s">
        <v>427</v>
      </c>
      <c r="H221" t="s">
        <v>428</v>
      </c>
      <c r="I221" t="s">
        <v>72</v>
      </c>
      <c r="J221" t="s">
        <v>102</v>
      </c>
      <c r="K221">
        <v>20201016</v>
      </c>
      <c r="L221">
        <v>36.15</v>
      </c>
      <c r="M221" t="b">
        <v>0</v>
      </c>
      <c r="N221" t="s">
        <v>208</v>
      </c>
      <c r="O221" t="b">
        <v>1</v>
      </c>
      <c r="P221" t="b">
        <v>1</v>
      </c>
      <c r="Q221" t="s">
        <v>104</v>
      </c>
      <c r="R221" t="s">
        <v>417</v>
      </c>
      <c r="S221" t="s">
        <v>436</v>
      </c>
      <c r="U221">
        <v>2</v>
      </c>
      <c r="V221" t="s">
        <v>437</v>
      </c>
      <c r="W221" t="s">
        <v>438</v>
      </c>
      <c r="X221" t="s">
        <v>439</v>
      </c>
      <c r="Y221" t="str">
        <f>IFERROR(VLOOKUP(X221,요약!$A$6:$B$22,2,FALSE),"")</f>
        <v/>
      </c>
      <c r="Z221" t="s">
        <v>439</v>
      </c>
      <c r="AA221" t="s">
        <v>81</v>
      </c>
      <c r="AB221">
        <v>2</v>
      </c>
      <c r="AC221">
        <v>0</v>
      </c>
      <c r="AD221">
        <v>0</v>
      </c>
      <c r="AE221">
        <v>0</v>
      </c>
      <c r="AF221">
        <v>0</v>
      </c>
      <c r="AG221">
        <v>2</v>
      </c>
      <c r="AH221">
        <v>21</v>
      </c>
      <c r="AI221">
        <v>0</v>
      </c>
      <c r="AJ221">
        <v>0</v>
      </c>
      <c r="AK221">
        <v>0</v>
      </c>
      <c r="AL221">
        <v>0</v>
      </c>
      <c r="AM221">
        <v>2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 t="s">
        <v>440</v>
      </c>
      <c r="BM221">
        <v>1</v>
      </c>
    </row>
    <row r="222" spans="1:65" x14ac:dyDescent="0.3">
      <c r="A222" t="s">
        <v>188</v>
      </c>
      <c r="B222" t="s">
        <v>589</v>
      </c>
      <c r="C222" t="s">
        <v>717</v>
      </c>
      <c r="D222" t="s">
        <v>718</v>
      </c>
      <c r="E222" t="s">
        <v>68</v>
      </c>
      <c r="F222" t="s">
        <v>99</v>
      </c>
      <c r="G222" t="s">
        <v>217</v>
      </c>
      <c r="H222" t="s">
        <v>218</v>
      </c>
      <c r="I222" t="s">
        <v>72</v>
      </c>
      <c r="J222" t="s">
        <v>102</v>
      </c>
      <c r="K222">
        <v>20201029</v>
      </c>
      <c r="L222">
        <v>24.21</v>
      </c>
      <c r="M222" t="b">
        <v>0</v>
      </c>
      <c r="N222" t="s">
        <v>74</v>
      </c>
      <c r="O222" t="b">
        <v>1</v>
      </c>
      <c r="P222" t="b">
        <v>1</v>
      </c>
      <c r="Q222" t="s">
        <v>104</v>
      </c>
      <c r="R222" t="s">
        <v>417</v>
      </c>
      <c r="S222" t="s">
        <v>719</v>
      </c>
      <c r="U222">
        <v>3</v>
      </c>
      <c r="V222" t="s">
        <v>78</v>
      </c>
      <c r="W222" t="s">
        <v>720</v>
      </c>
      <c r="X222" t="s">
        <v>721</v>
      </c>
      <c r="Y222" t="str">
        <f>IFERROR(VLOOKUP(X222,요약!$A$6:$B$22,2,FALSE),"")</f>
        <v/>
      </c>
      <c r="Z222" t="s">
        <v>721</v>
      </c>
      <c r="AA222" t="s">
        <v>81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M222">
        <v>0</v>
      </c>
    </row>
    <row r="223" spans="1:65" x14ac:dyDescent="0.3">
      <c r="A223" t="s">
        <v>188</v>
      </c>
      <c r="B223" t="s">
        <v>589</v>
      </c>
      <c r="C223" t="s">
        <v>722</v>
      </c>
      <c r="D223" t="s">
        <v>723</v>
      </c>
      <c r="E223" t="s">
        <v>68</v>
      </c>
      <c r="F223" t="s">
        <v>178</v>
      </c>
      <c r="G223" t="s">
        <v>213</v>
      </c>
      <c r="H223" t="s">
        <v>214</v>
      </c>
      <c r="I223" t="s">
        <v>72</v>
      </c>
      <c r="J223" t="s">
        <v>181</v>
      </c>
      <c r="K223">
        <v>20200721</v>
      </c>
      <c r="L223">
        <v>28.445</v>
      </c>
      <c r="M223" t="b">
        <v>0</v>
      </c>
      <c r="N223" t="s">
        <v>74</v>
      </c>
      <c r="O223" t="b">
        <v>1</v>
      </c>
      <c r="P223" t="b">
        <v>1</v>
      </c>
      <c r="Q223" t="s">
        <v>104</v>
      </c>
      <c r="R223" t="s">
        <v>417</v>
      </c>
      <c r="S223" t="s">
        <v>724</v>
      </c>
      <c r="U223">
        <v>2</v>
      </c>
      <c r="V223" t="s">
        <v>78</v>
      </c>
      <c r="W223" t="s">
        <v>725</v>
      </c>
      <c r="X223" t="s">
        <v>726</v>
      </c>
      <c r="Y223" t="str">
        <f>IFERROR(VLOOKUP(X223,요약!$A$6:$B$22,2,FALSE),"")</f>
        <v/>
      </c>
      <c r="Z223" t="s">
        <v>726</v>
      </c>
      <c r="AA223" t="s">
        <v>81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M223">
        <v>0</v>
      </c>
    </row>
    <row r="224" spans="1:65" x14ac:dyDescent="0.3">
      <c r="A224" t="s">
        <v>188</v>
      </c>
      <c r="B224" t="s">
        <v>589</v>
      </c>
      <c r="C224" t="s">
        <v>727</v>
      </c>
      <c r="D224" t="s">
        <v>728</v>
      </c>
      <c r="E224" t="s">
        <v>68</v>
      </c>
      <c r="F224" t="s">
        <v>99</v>
      </c>
      <c r="G224" t="s">
        <v>633</v>
      </c>
      <c r="H224" t="s">
        <v>634</v>
      </c>
      <c r="I224" t="s">
        <v>72</v>
      </c>
      <c r="J224" t="s">
        <v>102</v>
      </c>
      <c r="K224">
        <v>20200819</v>
      </c>
      <c r="L224">
        <v>13.45</v>
      </c>
      <c r="M224" t="b">
        <v>0</v>
      </c>
      <c r="N224" t="s">
        <v>654</v>
      </c>
      <c r="O224" t="b">
        <v>1</v>
      </c>
      <c r="P224" t="b">
        <v>1</v>
      </c>
      <c r="Q224" t="s">
        <v>104</v>
      </c>
      <c r="R224" t="s">
        <v>417</v>
      </c>
      <c r="S224" t="s">
        <v>729</v>
      </c>
      <c r="U224">
        <v>3</v>
      </c>
      <c r="V224" t="s">
        <v>287</v>
      </c>
      <c r="W224" t="s">
        <v>447</v>
      </c>
      <c r="X224" t="s">
        <v>448</v>
      </c>
      <c r="Y224" t="str">
        <f>IFERROR(VLOOKUP(X224,요약!$A$6:$B$22,2,FALSE),"")</f>
        <v/>
      </c>
      <c r="Z224" t="s">
        <v>448</v>
      </c>
      <c r="AA224" t="s">
        <v>81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M224">
        <v>0</v>
      </c>
    </row>
    <row r="225" spans="1:65" x14ac:dyDescent="0.3">
      <c r="A225" t="s">
        <v>188</v>
      </c>
      <c r="B225" t="s">
        <v>589</v>
      </c>
      <c r="C225" t="s">
        <v>730</v>
      </c>
      <c r="D225" t="s">
        <v>731</v>
      </c>
      <c r="E225" t="s">
        <v>68</v>
      </c>
      <c r="F225" t="s">
        <v>99</v>
      </c>
      <c r="G225" t="s">
        <v>633</v>
      </c>
      <c r="H225" t="s">
        <v>634</v>
      </c>
      <c r="I225" t="s">
        <v>72</v>
      </c>
      <c r="J225" t="s">
        <v>102</v>
      </c>
      <c r="K225">
        <v>20201028</v>
      </c>
      <c r="L225">
        <v>13.45</v>
      </c>
      <c r="M225" t="b">
        <v>0</v>
      </c>
      <c r="N225" t="s">
        <v>654</v>
      </c>
      <c r="O225" t="b">
        <v>1</v>
      </c>
      <c r="P225" t="b">
        <v>1</v>
      </c>
      <c r="Q225" t="s">
        <v>104</v>
      </c>
      <c r="R225" t="s">
        <v>417</v>
      </c>
      <c r="S225" t="s">
        <v>729</v>
      </c>
      <c r="U225">
        <v>3</v>
      </c>
      <c r="V225" t="s">
        <v>287</v>
      </c>
      <c r="W225" t="s">
        <v>447</v>
      </c>
      <c r="X225" t="s">
        <v>448</v>
      </c>
      <c r="Y225" t="str">
        <f>IFERROR(VLOOKUP(X225,요약!$A$6:$B$22,2,FALSE),"")</f>
        <v/>
      </c>
      <c r="Z225" t="s">
        <v>448</v>
      </c>
      <c r="AA225" t="s">
        <v>81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M225">
        <v>0</v>
      </c>
    </row>
    <row r="226" spans="1:65" x14ac:dyDescent="0.3">
      <c r="A226" t="s">
        <v>188</v>
      </c>
      <c r="B226" t="s">
        <v>589</v>
      </c>
      <c r="C226" t="s">
        <v>732</v>
      </c>
      <c r="D226" t="s">
        <v>733</v>
      </c>
      <c r="E226" t="s">
        <v>68</v>
      </c>
      <c r="F226" t="s">
        <v>99</v>
      </c>
      <c r="G226" t="s">
        <v>633</v>
      </c>
      <c r="H226" t="s">
        <v>634</v>
      </c>
      <c r="I226" t="s">
        <v>72</v>
      </c>
      <c r="J226" t="s">
        <v>102</v>
      </c>
      <c r="K226">
        <v>20201029</v>
      </c>
      <c r="L226">
        <v>13.45</v>
      </c>
      <c r="M226" t="b">
        <v>0</v>
      </c>
      <c r="N226" t="s">
        <v>654</v>
      </c>
      <c r="O226" t="b">
        <v>1</v>
      </c>
      <c r="P226" t="b">
        <v>1</v>
      </c>
      <c r="Q226" t="s">
        <v>104</v>
      </c>
      <c r="R226" t="s">
        <v>417</v>
      </c>
      <c r="S226" t="s">
        <v>729</v>
      </c>
      <c r="U226">
        <v>3</v>
      </c>
      <c r="V226" t="s">
        <v>287</v>
      </c>
      <c r="W226" t="s">
        <v>447</v>
      </c>
      <c r="X226" t="s">
        <v>448</v>
      </c>
      <c r="Y226" t="str">
        <f>IFERROR(VLOOKUP(X226,요약!$A$6:$B$22,2,FALSE),"")</f>
        <v/>
      </c>
      <c r="Z226" t="s">
        <v>448</v>
      </c>
      <c r="AA226" t="s">
        <v>81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M226">
        <v>0</v>
      </c>
    </row>
    <row r="227" spans="1:65" x14ac:dyDescent="0.3">
      <c r="A227" t="s">
        <v>188</v>
      </c>
      <c r="B227" t="s">
        <v>589</v>
      </c>
      <c r="C227" t="s">
        <v>734</v>
      </c>
      <c r="D227" t="s">
        <v>735</v>
      </c>
      <c r="E227" t="s">
        <v>68</v>
      </c>
      <c r="F227" t="s">
        <v>99</v>
      </c>
      <c r="G227" t="s">
        <v>633</v>
      </c>
      <c r="H227" t="s">
        <v>634</v>
      </c>
      <c r="I227" t="s">
        <v>72</v>
      </c>
      <c r="J227" t="s">
        <v>102</v>
      </c>
      <c r="K227">
        <v>20201028</v>
      </c>
      <c r="L227">
        <v>13.45</v>
      </c>
      <c r="M227" t="b">
        <v>0</v>
      </c>
      <c r="N227" t="s">
        <v>654</v>
      </c>
      <c r="O227" t="b">
        <v>1</v>
      </c>
      <c r="P227" t="b">
        <v>1</v>
      </c>
      <c r="Q227" t="s">
        <v>104</v>
      </c>
      <c r="R227" t="s">
        <v>417</v>
      </c>
      <c r="S227" t="s">
        <v>729</v>
      </c>
      <c r="U227">
        <v>3</v>
      </c>
      <c r="V227" t="s">
        <v>287</v>
      </c>
      <c r="W227" t="s">
        <v>447</v>
      </c>
      <c r="X227" t="s">
        <v>448</v>
      </c>
      <c r="Y227" t="str">
        <f>IFERROR(VLOOKUP(X227,요약!$A$6:$B$22,2,FALSE),"")</f>
        <v/>
      </c>
      <c r="Z227" t="s">
        <v>448</v>
      </c>
      <c r="AA227" t="s">
        <v>81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M227">
        <v>0</v>
      </c>
    </row>
    <row r="228" spans="1:65" x14ac:dyDescent="0.3">
      <c r="A228" t="s">
        <v>188</v>
      </c>
      <c r="B228" t="s">
        <v>589</v>
      </c>
      <c r="C228" t="s">
        <v>736</v>
      </c>
      <c r="D228" t="s">
        <v>737</v>
      </c>
      <c r="E228" t="s">
        <v>68</v>
      </c>
      <c r="F228" t="s">
        <v>99</v>
      </c>
      <c r="G228" t="s">
        <v>633</v>
      </c>
      <c r="H228" t="s">
        <v>634</v>
      </c>
      <c r="I228" t="s">
        <v>72</v>
      </c>
      <c r="J228" t="s">
        <v>102</v>
      </c>
      <c r="K228">
        <v>20200819</v>
      </c>
      <c r="L228">
        <v>13.45</v>
      </c>
      <c r="M228" t="b">
        <v>0</v>
      </c>
      <c r="N228" t="s">
        <v>654</v>
      </c>
      <c r="O228" t="b">
        <v>1</v>
      </c>
      <c r="P228" t="b">
        <v>1</v>
      </c>
      <c r="Q228" t="s">
        <v>104</v>
      </c>
      <c r="R228" t="s">
        <v>417</v>
      </c>
      <c r="S228" t="s">
        <v>729</v>
      </c>
      <c r="U228">
        <v>3</v>
      </c>
      <c r="V228" t="s">
        <v>287</v>
      </c>
      <c r="W228" t="s">
        <v>447</v>
      </c>
      <c r="X228" t="s">
        <v>448</v>
      </c>
      <c r="Y228" t="str">
        <f>IFERROR(VLOOKUP(X228,요약!$A$6:$B$22,2,FALSE),"")</f>
        <v/>
      </c>
      <c r="Z228" t="s">
        <v>448</v>
      </c>
      <c r="AA228" t="s">
        <v>81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M228">
        <v>0</v>
      </c>
    </row>
    <row r="229" spans="1:65" x14ac:dyDescent="0.3">
      <c r="A229" t="s">
        <v>188</v>
      </c>
      <c r="B229" t="s">
        <v>589</v>
      </c>
      <c r="C229" t="s">
        <v>444</v>
      </c>
      <c r="D229" t="s">
        <v>445</v>
      </c>
      <c r="E229" t="s">
        <v>68</v>
      </c>
      <c r="F229" t="s">
        <v>99</v>
      </c>
      <c r="G229" t="s">
        <v>284</v>
      </c>
      <c r="H229" t="s">
        <v>285</v>
      </c>
      <c r="I229" t="s">
        <v>72</v>
      </c>
      <c r="J229" t="s">
        <v>102</v>
      </c>
      <c r="K229">
        <v>20200928</v>
      </c>
      <c r="L229">
        <v>10.7</v>
      </c>
      <c r="M229" t="b">
        <v>1</v>
      </c>
      <c r="N229" t="s">
        <v>103</v>
      </c>
      <c r="O229" t="b">
        <v>1</v>
      </c>
      <c r="P229" t="b">
        <v>1</v>
      </c>
      <c r="Q229" t="s">
        <v>104</v>
      </c>
      <c r="R229" t="s">
        <v>417</v>
      </c>
      <c r="S229" t="s">
        <v>446</v>
      </c>
      <c r="U229">
        <v>3</v>
      </c>
      <c r="V229" t="s">
        <v>287</v>
      </c>
      <c r="W229" t="s">
        <v>447</v>
      </c>
      <c r="X229" t="s">
        <v>448</v>
      </c>
      <c r="Y229" t="str">
        <f>IFERROR(VLOOKUP(X229,요약!$A$6:$B$22,2,FALSE),"")</f>
        <v/>
      </c>
      <c r="Z229" t="s">
        <v>448</v>
      </c>
      <c r="AA229" t="s">
        <v>81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M229">
        <v>0</v>
      </c>
    </row>
    <row r="230" spans="1:65" x14ac:dyDescent="0.3">
      <c r="A230" t="s">
        <v>188</v>
      </c>
      <c r="B230" t="s">
        <v>589</v>
      </c>
      <c r="C230" t="s">
        <v>449</v>
      </c>
      <c r="D230" t="s">
        <v>450</v>
      </c>
      <c r="E230" t="s">
        <v>68</v>
      </c>
      <c r="F230" t="s">
        <v>99</v>
      </c>
      <c r="G230" t="s">
        <v>284</v>
      </c>
      <c r="H230" t="s">
        <v>285</v>
      </c>
      <c r="I230" t="s">
        <v>72</v>
      </c>
      <c r="J230" t="s">
        <v>102</v>
      </c>
      <c r="K230">
        <v>20200928</v>
      </c>
      <c r="L230">
        <v>11</v>
      </c>
      <c r="M230" t="b">
        <v>1</v>
      </c>
      <c r="N230" t="s">
        <v>103</v>
      </c>
      <c r="O230" t="b">
        <v>1</v>
      </c>
      <c r="P230" t="b">
        <v>1</v>
      </c>
      <c r="Q230" t="s">
        <v>104</v>
      </c>
      <c r="R230" t="s">
        <v>417</v>
      </c>
      <c r="S230" t="s">
        <v>446</v>
      </c>
      <c r="U230">
        <v>3</v>
      </c>
      <c r="V230" t="s">
        <v>287</v>
      </c>
      <c r="W230" t="s">
        <v>447</v>
      </c>
      <c r="X230" t="s">
        <v>448</v>
      </c>
      <c r="Y230" t="str">
        <f>IFERROR(VLOOKUP(X230,요약!$A$6:$B$22,2,FALSE),"")</f>
        <v/>
      </c>
      <c r="Z230" t="s">
        <v>448</v>
      </c>
      <c r="AA230" t="s">
        <v>81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M230">
        <v>0</v>
      </c>
    </row>
    <row r="231" spans="1:65" x14ac:dyDescent="0.3">
      <c r="A231" t="s">
        <v>188</v>
      </c>
      <c r="B231" t="s">
        <v>589</v>
      </c>
      <c r="C231" t="s">
        <v>451</v>
      </c>
      <c r="D231" t="s">
        <v>452</v>
      </c>
      <c r="E231" t="s">
        <v>68</v>
      </c>
      <c r="F231" t="s">
        <v>99</v>
      </c>
      <c r="G231" t="s">
        <v>284</v>
      </c>
      <c r="H231" t="s">
        <v>285</v>
      </c>
      <c r="I231" t="s">
        <v>72</v>
      </c>
      <c r="J231" t="s">
        <v>102</v>
      </c>
      <c r="K231">
        <v>20201026</v>
      </c>
      <c r="L231">
        <v>10.7</v>
      </c>
      <c r="M231" t="b">
        <v>1</v>
      </c>
      <c r="N231" t="s">
        <v>103</v>
      </c>
      <c r="O231" t="b">
        <v>1</v>
      </c>
      <c r="P231" t="b">
        <v>1</v>
      </c>
      <c r="Q231" t="s">
        <v>104</v>
      </c>
      <c r="R231" t="s">
        <v>417</v>
      </c>
      <c r="S231" t="s">
        <v>446</v>
      </c>
      <c r="U231">
        <v>3</v>
      </c>
      <c r="V231" t="s">
        <v>287</v>
      </c>
      <c r="W231" t="s">
        <v>447</v>
      </c>
      <c r="X231" t="s">
        <v>448</v>
      </c>
      <c r="Y231" t="str">
        <f>IFERROR(VLOOKUP(X231,요약!$A$6:$B$22,2,FALSE),"")</f>
        <v/>
      </c>
      <c r="Z231" t="s">
        <v>448</v>
      </c>
      <c r="AA231" t="s">
        <v>81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M231">
        <v>0</v>
      </c>
    </row>
    <row r="232" spans="1:65" x14ac:dyDescent="0.3">
      <c r="A232" t="s">
        <v>188</v>
      </c>
      <c r="B232" t="s">
        <v>589</v>
      </c>
      <c r="C232" t="s">
        <v>453</v>
      </c>
      <c r="D232" t="s">
        <v>454</v>
      </c>
      <c r="E232" t="s">
        <v>68</v>
      </c>
      <c r="F232" t="s">
        <v>99</v>
      </c>
      <c r="G232" t="s">
        <v>284</v>
      </c>
      <c r="H232" t="s">
        <v>285</v>
      </c>
      <c r="I232" t="s">
        <v>72</v>
      </c>
      <c r="J232" t="s">
        <v>102</v>
      </c>
      <c r="K232">
        <v>20201026</v>
      </c>
      <c r="L232">
        <v>10.7</v>
      </c>
      <c r="M232" t="b">
        <v>1</v>
      </c>
      <c r="N232" t="s">
        <v>103</v>
      </c>
      <c r="O232" t="b">
        <v>1</v>
      </c>
      <c r="P232" t="b">
        <v>1</v>
      </c>
      <c r="Q232" t="s">
        <v>104</v>
      </c>
      <c r="R232" t="s">
        <v>417</v>
      </c>
      <c r="S232" t="s">
        <v>446</v>
      </c>
      <c r="U232">
        <v>3</v>
      </c>
      <c r="V232" t="s">
        <v>287</v>
      </c>
      <c r="W232" t="s">
        <v>447</v>
      </c>
      <c r="X232" t="s">
        <v>448</v>
      </c>
      <c r="Y232" t="str">
        <f>IFERROR(VLOOKUP(X232,요약!$A$6:$B$22,2,FALSE),"")</f>
        <v/>
      </c>
      <c r="Z232" t="s">
        <v>448</v>
      </c>
      <c r="AA232" t="s">
        <v>81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M232">
        <v>0</v>
      </c>
    </row>
    <row r="233" spans="1:65" x14ac:dyDescent="0.3">
      <c r="A233" t="s">
        <v>188</v>
      </c>
      <c r="B233" t="s">
        <v>589</v>
      </c>
      <c r="C233" t="s">
        <v>455</v>
      </c>
      <c r="D233" t="s">
        <v>456</v>
      </c>
      <c r="E233" t="s">
        <v>68</v>
      </c>
      <c r="F233" t="s">
        <v>99</v>
      </c>
      <c r="G233" t="s">
        <v>284</v>
      </c>
      <c r="H233" t="s">
        <v>285</v>
      </c>
      <c r="I233" t="s">
        <v>72</v>
      </c>
      <c r="J233" t="s">
        <v>102</v>
      </c>
      <c r="K233">
        <v>20200928</v>
      </c>
      <c r="L233">
        <v>10.7</v>
      </c>
      <c r="M233" t="b">
        <v>1</v>
      </c>
      <c r="N233" t="s">
        <v>103</v>
      </c>
      <c r="O233" t="b">
        <v>1</v>
      </c>
      <c r="P233" t="b">
        <v>1</v>
      </c>
      <c r="Q233" t="s">
        <v>104</v>
      </c>
      <c r="R233" t="s">
        <v>417</v>
      </c>
      <c r="S233" t="s">
        <v>446</v>
      </c>
      <c r="U233">
        <v>3</v>
      </c>
      <c r="V233" t="s">
        <v>287</v>
      </c>
      <c r="W233" t="s">
        <v>447</v>
      </c>
      <c r="X233" t="s">
        <v>448</v>
      </c>
      <c r="Y233" t="str">
        <f>IFERROR(VLOOKUP(X233,요약!$A$6:$B$22,2,FALSE),"")</f>
        <v/>
      </c>
      <c r="Z233" t="s">
        <v>448</v>
      </c>
      <c r="AA233" t="s">
        <v>81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M233">
        <v>0</v>
      </c>
    </row>
    <row r="234" spans="1:65" x14ac:dyDescent="0.3">
      <c r="A234" t="s">
        <v>188</v>
      </c>
      <c r="B234" t="s">
        <v>589</v>
      </c>
      <c r="C234" t="s">
        <v>738</v>
      </c>
      <c r="D234" t="s">
        <v>739</v>
      </c>
      <c r="E234" t="s">
        <v>68</v>
      </c>
      <c r="F234" t="s">
        <v>178</v>
      </c>
      <c r="G234" t="s">
        <v>740</v>
      </c>
      <c r="H234" t="s">
        <v>741</v>
      </c>
      <c r="I234" t="s">
        <v>72</v>
      </c>
      <c r="J234" t="s">
        <v>181</v>
      </c>
      <c r="K234">
        <v>20201030</v>
      </c>
      <c r="L234">
        <v>1448</v>
      </c>
      <c r="M234" t="b">
        <v>0</v>
      </c>
      <c r="N234" t="s">
        <v>654</v>
      </c>
      <c r="O234" t="b">
        <v>1</v>
      </c>
      <c r="P234" t="b">
        <v>1</v>
      </c>
      <c r="Q234" t="s">
        <v>104</v>
      </c>
      <c r="R234" t="s">
        <v>462</v>
      </c>
      <c r="S234" t="s">
        <v>742</v>
      </c>
      <c r="U234">
        <v>2</v>
      </c>
      <c r="V234" t="s">
        <v>743</v>
      </c>
      <c r="W234" t="s">
        <v>379</v>
      </c>
      <c r="X234" t="s">
        <v>744</v>
      </c>
      <c r="Y234" t="str">
        <f>IFERROR(VLOOKUP(X234,요약!$A$6:$B$22,2,FALSE),"")</f>
        <v/>
      </c>
      <c r="Z234" t="s">
        <v>744</v>
      </c>
      <c r="AA234" t="s">
        <v>81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M234">
        <v>0</v>
      </c>
    </row>
    <row r="235" spans="1:65" x14ac:dyDescent="0.3">
      <c r="A235" t="s">
        <v>188</v>
      </c>
      <c r="B235" t="s">
        <v>589</v>
      </c>
      <c r="C235" t="s">
        <v>745</v>
      </c>
      <c r="D235" t="s">
        <v>746</v>
      </c>
      <c r="E235" t="s">
        <v>68</v>
      </c>
      <c r="F235" t="s">
        <v>178</v>
      </c>
      <c r="G235" t="s">
        <v>740</v>
      </c>
      <c r="H235" t="s">
        <v>741</v>
      </c>
      <c r="I235" t="s">
        <v>72</v>
      </c>
      <c r="J235" t="s">
        <v>181</v>
      </c>
      <c r="K235">
        <v>20201030</v>
      </c>
      <c r="L235">
        <v>1430</v>
      </c>
      <c r="M235" t="b">
        <v>0</v>
      </c>
      <c r="N235" t="s">
        <v>654</v>
      </c>
      <c r="O235" t="b">
        <v>1</v>
      </c>
      <c r="P235" t="b">
        <v>1</v>
      </c>
      <c r="Q235" t="s">
        <v>104</v>
      </c>
      <c r="R235" t="s">
        <v>462</v>
      </c>
      <c r="S235" t="s">
        <v>747</v>
      </c>
      <c r="U235">
        <v>2</v>
      </c>
      <c r="V235" t="s">
        <v>743</v>
      </c>
      <c r="W235" t="s">
        <v>476</v>
      </c>
      <c r="X235" t="s">
        <v>748</v>
      </c>
      <c r="Y235" t="str">
        <f>IFERROR(VLOOKUP(X235,요약!$A$6:$B$22,2,FALSE),"")</f>
        <v/>
      </c>
      <c r="Z235" t="s">
        <v>748</v>
      </c>
      <c r="AA235" t="s">
        <v>81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M235">
        <v>0</v>
      </c>
    </row>
    <row r="236" spans="1:65" x14ac:dyDescent="0.3">
      <c r="A236" t="s">
        <v>188</v>
      </c>
      <c r="B236" t="s">
        <v>589</v>
      </c>
      <c r="C236" t="s">
        <v>457</v>
      </c>
      <c r="D236" t="s">
        <v>458</v>
      </c>
      <c r="E236" t="s">
        <v>68</v>
      </c>
      <c r="F236" t="s">
        <v>99</v>
      </c>
      <c r="G236" t="s">
        <v>459</v>
      </c>
      <c r="H236" t="s">
        <v>460</v>
      </c>
      <c r="I236" t="s">
        <v>72</v>
      </c>
      <c r="J236" t="s">
        <v>102</v>
      </c>
      <c r="K236">
        <v>20201014</v>
      </c>
      <c r="L236">
        <v>840.5</v>
      </c>
      <c r="M236" t="b">
        <v>0</v>
      </c>
      <c r="N236" t="s">
        <v>461</v>
      </c>
      <c r="O236" t="b">
        <v>1</v>
      </c>
      <c r="P236" t="b">
        <v>1</v>
      </c>
      <c r="Q236" t="s">
        <v>104</v>
      </c>
      <c r="R236" t="s">
        <v>462</v>
      </c>
      <c r="S236" t="s">
        <v>463</v>
      </c>
      <c r="U236">
        <v>4</v>
      </c>
      <c r="V236" t="s">
        <v>464</v>
      </c>
      <c r="W236" t="s">
        <v>379</v>
      </c>
      <c r="X236" t="s">
        <v>465</v>
      </c>
      <c r="Y236" t="str">
        <f>IFERROR(VLOOKUP(X236,요약!$A$6:$B$22,2,FALSE),"")</f>
        <v/>
      </c>
      <c r="Z236" t="s">
        <v>465</v>
      </c>
      <c r="AA236" t="s">
        <v>81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M236">
        <v>0</v>
      </c>
    </row>
    <row r="237" spans="1:65" x14ac:dyDescent="0.3">
      <c r="A237" t="s">
        <v>188</v>
      </c>
      <c r="B237" t="s">
        <v>589</v>
      </c>
      <c r="C237" t="s">
        <v>749</v>
      </c>
      <c r="D237" t="s">
        <v>750</v>
      </c>
      <c r="E237" t="s">
        <v>68</v>
      </c>
      <c r="F237" t="s">
        <v>99</v>
      </c>
      <c r="G237" t="s">
        <v>705</v>
      </c>
      <c r="H237" t="s">
        <v>706</v>
      </c>
      <c r="I237" t="s">
        <v>72</v>
      </c>
      <c r="J237" t="s">
        <v>102</v>
      </c>
      <c r="K237">
        <v>20201029</v>
      </c>
      <c r="L237">
        <v>426</v>
      </c>
      <c r="M237" t="b">
        <v>0</v>
      </c>
      <c r="N237" t="s">
        <v>74</v>
      </c>
      <c r="O237" t="b">
        <v>1</v>
      </c>
      <c r="P237" t="b">
        <v>1</v>
      </c>
      <c r="Q237" t="s">
        <v>104</v>
      </c>
      <c r="R237" t="s">
        <v>462</v>
      </c>
      <c r="S237" t="s">
        <v>751</v>
      </c>
      <c r="U237">
        <v>2</v>
      </c>
      <c r="V237" t="s">
        <v>752</v>
      </c>
      <c r="W237" t="s">
        <v>753</v>
      </c>
      <c r="X237" t="s">
        <v>754</v>
      </c>
      <c r="Y237" t="str">
        <f>IFERROR(VLOOKUP(X237,요약!$A$6:$B$22,2,FALSE),"")</f>
        <v/>
      </c>
      <c r="Z237" t="s">
        <v>754</v>
      </c>
      <c r="AA237" t="s">
        <v>81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M237">
        <v>0</v>
      </c>
    </row>
    <row r="238" spans="1:65" x14ac:dyDescent="0.3">
      <c r="A238" t="s">
        <v>188</v>
      </c>
      <c r="B238" t="s">
        <v>589</v>
      </c>
      <c r="C238" t="s">
        <v>755</v>
      </c>
      <c r="D238" t="s">
        <v>756</v>
      </c>
      <c r="E238" t="s">
        <v>68</v>
      </c>
      <c r="F238" t="s">
        <v>99</v>
      </c>
      <c r="G238" t="s">
        <v>705</v>
      </c>
      <c r="H238" t="s">
        <v>706</v>
      </c>
      <c r="I238" t="s">
        <v>72</v>
      </c>
      <c r="J238" t="s">
        <v>102</v>
      </c>
      <c r="K238">
        <v>20201028</v>
      </c>
      <c r="L238">
        <v>182</v>
      </c>
      <c r="M238" t="b">
        <v>0</v>
      </c>
      <c r="N238" t="s">
        <v>74</v>
      </c>
      <c r="O238" t="b">
        <v>1</v>
      </c>
      <c r="P238" t="b">
        <v>1</v>
      </c>
      <c r="Q238" t="s">
        <v>104</v>
      </c>
      <c r="R238" t="s">
        <v>462</v>
      </c>
      <c r="S238" t="s">
        <v>757</v>
      </c>
      <c r="U238">
        <v>3</v>
      </c>
      <c r="V238" t="s">
        <v>752</v>
      </c>
      <c r="X238" t="s">
        <v>758</v>
      </c>
      <c r="Y238" t="str">
        <f>IFERROR(VLOOKUP(X238,요약!$A$6:$B$22,2,FALSE),"")</f>
        <v/>
      </c>
      <c r="Z238" t="s">
        <v>752</v>
      </c>
      <c r="AA238" t="s">
        <v>130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M238">
        <v>0</v>
      </c>
    </row>
    <row r="239" spans="1:65" x14ac:dyDescent="0.3">
      <c r="A239" t="s">
        <v>188</v>
      </c>
      <c r="B239" t="s">
        <v>589</v>
      </c>
      <c r="C239" t="s">
        <v>466</v>
      </c>
      <c r="D239" t="s">
        <v>467</v>
      </c>
      <c r="E239" t="s">
        <v>68</v>
      </c>
      <c r="F239" t="s">
        <v>99</v>
      </c>
      <c r="G239" t="s">
        <v>206</v>
      </c>
      <c r="H239" t="s">
        <v>207</v>
      </c>
      <c r="I239" t="s">
        <v>72</v>
      </c>
      <c r="J239" t="s">
        <v>102</v>
      </c>
      <c r="K239">
        <v>20201016</v>
      </c>
      <c r="L239">
        <v>21</v>
      </c>
      <c r="M239" t="b">
        <v>0</v>
      </c>
      <c r="N239" t="s">
        <v>74</v>
      </c>
      <c r="O239" t="b">
        <v>1</v>
      </c>
      <c r="P239" t="b">
        <v>1</v>
      </c>
      <c r="Q239" t="s">
        <v>104</v>
      </c>
      <c r="R239" t="s">
        <v>462</v>
      </c>
      <c r="S239" t="s">
        <v>468</v>
      </c>
      <c r="U239">
        <v>1</v>
      </c>
      <c r="V239" t="s">
        <v>78</v>
      </c>
      <c r="X239" t="s">
        <v>78</v>
      </c>
      <c r="Y239" t="str">
        <f>IFERROR(VLOOKUP(X239,요약!$A$6:$B$22,2,FALSE),"")</f>
        <v/>
      </c>
      <c r="Z239" t="s">
        <v>78</v>
      </c>
      <c r="AA239" t="s">
        <v>187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M239">
        <v>0</v>
      </c>
    </row>
    <row r="240" spans="1:65" x14ac:dyDescent="0.3">
      <c r="A240" t="s">
        <v>188</v>
      </c>
      <c r="B240" t="s">
        <v>589</v>
      </c>
      <c r="C240" t="s">
        <v>759</v>
      </c>
      <c r="D240" t="s">
        <v>467</v>
      </c>
      <c r="E240" t="s">
        <v>68</v>
      </c>
      <c r="F240" t="s">
        <v>99</v>
      </c>
      <c r="G240" t="s">
        <v>217</v>
      </c>
      <c r="H240" t="s">
        <v>218</v>
      </c>
      <c r="I240" t="s">
        <v>72</v>
      </c>
      <c r="J240" t="s">
        <v>102</v>
      </c>
      <c r="K240">
        <v>20201015</v>
      </c>
      <c r="L240">
        <v>32.78</v>
      </c>
      <c r="M240" t="b">
        <v>0</v>
      </c>
      <c r="N240" t="s">
        <v>74</v>
      </c>
      <c r="O240" t="b">
        <v>1</v>
      </c>
      <c r="P240" t="b">
        <v>1</v>
      </c>
      <c r="Q240" t="s">
        <v>104</v>
      </c>
      <c r="R240" t="s">
        <v>462</v>
      </c>
      <c r="S240" t="s">
        <v>468</v>
      </c>
      <c r="U240">
        <v>1</v>
      </c>
      <c r="V240" t="s">
        <v>78</v>
      </c>
      <c r="X240" t="s">
        <v>78</v>
      </c>
      <c r="Y240" t="str">
        <f>IFERROR(VLOOKUP(X240,요약!$A$6:$B$22,2,FALSE),"")</f>
        <v/>
      </c>
      <c r="Z240" t="s">
        <v>78</v>
      </c>
      <c r="AA240" t="s">
        <v>187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M240">
        <v>0</v>
      </c>
    </row>
    <row r="241" spans="1:65" x14ac:dyDescent="0.3">
      <c r="A241" t="s">
        <v>188</v>
      </c>
      <c r="B241" t="s">
        <v>589</v>
      </c>
      <c r="C241" t="s">
        <v>469</v>
      </c>
      <c r="D241" t="s">
        <v>470</v>
      </c>
      <c r="E241" t="s">
        <v>68</v>
      </c>
      <c r="F241" t="s">
        <v>99</v>
      </c>
      <c r="G241" t="s">
        <v>459</v>
      </c>
      <c r="H241" t="s">
        <v>460</v>
      </c>
      <c r="I241" t="s">
        <v>72</v>
      </c>
      <c r="J241" t="s">
        <v>102</v>
      </c>
      <c r="K241">
        <v>20201014</v>
      </c>
      <c r="L241">
        <v>209</v>
      </c>
      <c r="M241" t="b">
        <v>0</v>
      </c>
      <c r="N241" t="s">
        <v>332</v>
      </c>
      <c r="O241" t="b">
        <v>1</v>
      </c>
      <c r="P241" t="b">
        <v>1</v>
      </c>
      <c r="Q241" t="s">
        <v>104</v>
      </c>
      <c r="R241" t="s">
        <v>462</v>
      </c>
      <c r="S241" t="s">
        <v>471</v>
      </c>
      <c r="U241">
        <v>1</v>
      </c>
      <c r="V241" t="s">
        <v>472</v>
      </c>
      <c r="X241" t="s">
        <v>472</v>
      </c>
      <c r="Y241" t="str">
        <f>IFERROR(VLOOKUP(X241,요약!$A$6:$B$22,2,FALSE),"")</f>
        <v/>
      </c>
      <c r="Z241" t="s">
        <v>472</v>
      </c>
      <c r="AA241" t="s">
        <v>187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M241">
        <v>0</v>
      </c>
    </row>
    <row r="242" spans="1:65" x14ac:dyDescent="0.3">
      <c r="A242" t="s">
        <v>188</v>
      </c>
      <c r="B242" t="s">
        <v>589</v>
      </c>
      <c r="C242" t="s">
        <v>760</v>
      </c>
      <c r="D242" t="s">
        <v>761</v>
      </c>
      <c r="E242" t="s">
        <v>68</v>
      </c>
      <c r="F242" t="s">
        <v>178</v>
      </c>
      <c r="G242" t="s">
        <v>86</v>
      </c>
      <c r="H242" t="s">
        <v>87</v>
      </c>
      <c r="I242" t="s">
        <v>72</v>
      </c>
      <c r="J242" t="s">
        <v>181</v>
      </c>
      <c r="K242">
        <v>20201026</v>
      </c>
      <c r="L242">
        <v>3.73</v>
      </c>
      <c r="M242" t="b">
        <v>0</v>
      </c>
      <c r="N242" t="s">
        <v>74</v>
      </c>
      <c r="O242" t="b">
        <v>1</v>
      </c>
      <c r="P242" t="b">
        <v>1</v>
      </c>
      <c r="Q242" t="s">
        <v>104</v>
      </c>
      <c r="R242" t="s">
        <v>462</v>
      </c>
      <c r="S242" t="s">
        <v>762</v>
      </c>
      <c r="U242">
        <v>1</v>
      </c>
      <c r="V242" t="s">
        <v>78</v>
      </c>
      <c r="X242" t="s">
        <v>78</v>
      </c>
      <c r="Y242" t="str">
        <f>IFERROR(VLOOKUP(X242,요약!$A$6:$B$22,2,FALSE),"")</f>
        <v/>
      </c>
      <c r="Z242" t="s">
        <v>78</v>
      </c>
      <c r="AA242" t="s">
        <v>187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M242">
        <v>0</v>
      </c>
    </row>
    <row r="243" spans="1:65" x14ac:dyDescent="0.3">
      <c r="A243" t="s">
        <v>188</v>
      </c>
      <c r="B243" t="s">
        <v>589</v>
      </c>
      <c r="C243" t="s">
        <v>473</v>
      </c>
      <c r="D243" t="s">
        <v>474</v>
      </c>
      <c r="E243" t="s">
        <v>68</v>
      </c>
      <c r="F243" t="s">
        <v>99</v>
      </c>
      <c r="G243" t="s">
        <v>459</v>
      </c>
      <c r="H243" t="s">
        <v>460</v>
      </c>
      <c r="I243" t="s">
        <v>72</v>
      </c>
      <c r="J243" t="s">
        <v>102</v>
      </c>
      <c r="K243">
        <v>20201008</v>
      </c>
      <c r="L243">
        <v>924</v>
      </c>
      <c r="M243" t="b">
        <v>0</v>
      </c>
      <c r="N243" t="s">
        <v>461</v>
      </c>
      <c r="O243" t="b">
        <v>1</v>
      </c>
      <c r="P243" t="b">
        <v>1</v>
      </c>
      <c r="Q243" t="s">
        <v>104</v>
      </c>
      <c r="R243" t="s">
        <v>462</v>
      </c>
      <c r="S243" t="s">
        <v>475</v>
      </c>
      <c r="U243">
        <v>4</v>
      </c>
      <c r="V243" t="s">
        <v>464</v>
      </c>
      <c r="W243" t="s">
        <v>476</v>
      </c>
      <c r="X243" t="s">
        <v>477</v>
      </c>
      <c r="Y243" t="str">
        <f>IFERROR(VLOOKUP(X243,요약!$A$6:$B$22,2,FALSE),"")</f>
        <v/>
      </c>
      <c r="Z243" t="s">
        <v>477</v>
      </c>
      <c r="AA243" t="s">
        <v>81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 t="s">
        <v>478</v>
      </c>
      <c r="BM243">
        <v>1</v>
      </c>
    </row>
    <row r="244" spans="1:65" x14ac:dyDescent="0.3">
      <c r="A244" t="s">
        <v>188</v>
      </c>
      <c r="B244" t="s">
        <v>589</v>
      </c>
      <c r="C244" t="s">
        <v>763</v>
      </c>
      <c r="D244" t="s">
        <v>764</v>
      </c>
      <c r="E244" t="s">
        <v>68</v>
      </c>
      <c r="F244" t="s">
        <v>99</v>
      </c>
      <c r="G244" t="s">
        <v>705</v>
      </c>
      <c r="H244" t="s">
        <v>706</v>
      </c>
      <c r="I244" t="s">
        <v>72</v>
      </c>
      <c r="J244" t="s">
        <v>102</v>
      </c>
      <c r="K244">
        <v>20201030</v>
      </c>
      <c r="L244">
        <v>130.15</v>
      </c>
      <c r="M244" t="b">
        <v>0</v>
      </c>
      <c r="N244" t="s">
        <v>617</v>
      </c>
      <c r="O244" t="b">
        <v>1</v>
      </c>
      <c r="P244" t="b">
        <v>1</v>
      </c>
      <c r="Q244" t="s">
        <v>104</v>
      </c>
      <c r="R244" t="s">
        <v>462</v>
      </c>
      <c r="S244" t="s">
        <v>765</v>
      </c>
      <c r="U244">
        <v>3</v>
      </c>
      <c r="V244" t="s">
        <v>766</v>
      </c>
      <c r="W244" t="s">
        <v>767</v>
      </c>
      <c r="X244" t="s">
        <v>768</v>
      </c>
      <c r="Y244" t="str">
        <f>IFERROR(VLOOKUP(X244,요약!$A$6:$B$22,2,FALSE),"")</f>
        <v/>
      </c>
      <c r="Z244" t="s">
        <v>768</v>
      </c>
      <c r="AA244" t="s">
        <v>81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M244">
        <v>0</v>
      </c>
    </row>
    <row r="245" spans="1:65" x14ac:dyDescent="0.3">
      <c r="A245" t="s">
        <v>188</v>
      </c>
      <c r="B245" t="s">
        <v>589</v>
      </c>
      <c r="C245" t="s">
        <v>769</v>
      </c>
      <c r="D245" t="s">
        <v>770</v>
      </c>
      <c r="E245" t="s">
        <v>68</v>
      </c>
      <c r="F245" t="s">
        <v>99</v>
      </c>
      <c r="G245" t="s">
        <v>705</v>
      </c>
      <c r="H245" t="s">
        <v>706</v>
      </c>
      <c r="I245" t="s">
        <v>72</v>
      </c>
      <c r="J245" t="s">
        <v>102</v>
      </c>
      <c r="K245">
        <v>20201030</v>
      </c>
      <c r="L245">
        <v>116.5</v>
      </c>
      <c r="M245" t="b">
        <v>0</v>
      </c>
      <c r="N245" t="s">
        <v>182</v>
      </c>
      <c r="O245" t="b">
        <v>1</v>
      </c>
      <c r="P245" t="b">
        <v>1</v>
      </c>
      <c r="Q245" t="s">
        <v>104</v>
      </c>
      <c r="R245" t="s">
        <v>462</v>
      </c>
      <c r="S245" t="s">
        <v>771</v>
      </c>
      <c r="U245">
        <v>2</v>
      </c>
      <c r="V245" t="s">
        <v>772</v>
      </c>
      <c r="X245" t="s">
        <v>772</v>
      </c>
      <c r="Y245" t="str">
        <f>IFERROR(VLOOKUP(X245,요약!$A$6:$B$22,2,FALSE),"")</f>
        <v/>
      </c>
      <c r="Z245" t="s">
        <v>772</v>
      </c>
      <c r="AA245" t="s">
        <v>110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 t="s">
        <v>773</v>
      </c>
      <c r="BM245">
        <v>1</v>
      </c>
    </row>
    <row r="246" spans="1:65" x14ac:dyDescent="0.3">
      <c r="A246" t="s">
        <v>188</v>
      </c>
      <c r="B246" t="s">
        <v>589</v>
      </c>
      <c r="C246" t="s">
        <v>774</v>
      </c>
      <c r="D246" t="s">
        <v>775</v>
      </c>
      <c r="E246" t="s">
        <v>68</v>
      </c>
      <c r="F246" t="s">
        <v>99</v>
      </c>
      <c r="G246" t="s">
        <v>705</v>
      </c>
      <c r="H246" t="s">
        <v>706</v>
      </c>
      <c r="I246" t="s">
        <v>72</v>
      </c>
      <c r="J246" t="s">
        <v>102</v>
      </c>
      <c r="K246">
        <v>20201030</v>
      </c>
      <c r="L246">
        <v>240</v>
      </c>
      <c r="M246" t="b">
        <v>0</v>
      </c>
      <c r="N246" t="s">
        <v>74</v>
      </c>
      <c r="O246" t="b">
        <v>1</v>
      </c>
      <c r="P246" t="b">
        <v>1</v>
      </c>
      <c r="Q246" t="s">
        <v>104</v>
      </c>
      <c r="R246" t="s">
        <v>462</v>
      </c>
      <c r="S246" t="s">
        <v>776</v>
      </c>
      <c r="U246">
        <v>3</v>
      </c>
      <c r="V246" t="s">
        <v>411</v>
      </c>
      <c r="W246" t="s">
        <v>777</v>
      </c>
      <c r="X246" t="s">
        <v>778</v>
      </c>
      <c r="Y246" t="str">
        <f>IFERROR(VLOOKUP(X246,요약!$A$6:$B$22,2,FALSE),"")</f>
        <v/>
      </c>
      <c r="Z246" t="s">
        <v>778</v>
      </c>
      <c r="AA246" t="s">
        <v>81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M246">
        <v>0</v>
      </c>
    </row>
    <row r="247" spans="1:65" x14ac:dyDescent="0.3">
      <c r="A247" t="s">
        <v>188</v>
      </c>
      <c r="B247" t="s">
        <v>589</v>
      </c>
      <c r="C247" t="s">
        <v>779</v>
      </c>
      <c r="D247" t="s">
        <v>780</v>
      </c>
      <c r="E247" t="s">
        <v>68</v>
      </c>
      <c r="F247" t="s">
        <v>99</v>
      </c>
      <c r="G247" t="s">
        <v>705</v>
      </c>
      <c r="H247" t="s">
        <v>706</v>
      </c>
      <c r="I247" t="s">
        <v>72</v>
      </c>
      <c r="J247" t="s">
        <v>102</v>
      </c>
      <c r="K247">
        <v>20201028</v>
      </c>
      <c r="L247">
        <v>33.334000000000003</v>
      </c>
      <c r="M247" t="b">
        <v>0</v>
      </c>
      <c r="N247" t="s">
        <v>617</v>
      </c>
      <c r="O247" t="b">
        <v>1</v>
      </c>
      <c r="P247" t="b">
        <v>1</v>
      </c>
      <c r="Q247" t="s">
        <v>104</v>
      </c>
      <c r="R247" t="s">
        <v>462</v>
      </c>
      <c r="S247" t="s">
        <v>781</v>
      </c>
      <c r="U247">
        <v>4</v>
      </c>
      <c r="V247" t="s">
        <v>766</v>
      </c>
      <c r="X247" t="s">
        <v>782</v>
      </c>
      <c r="Y247" t="str">
        <f>IFERROR(VLOOKUP(X247,요약!$A$6:$B$22,2,FALSE),"")</f>
        <v/>
      </c>
      <c r="Z247" t="s">
        <v>766</v>
      </c>
      <c r="AA247" t="s">
        <v>130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M247">
        <v>0</v>
      </c>
    </row>
    <row r="248" spans="1:65" x14ac:dyDescent="0.3">
      <c r="A248" t="s">
        <v>188</v>
      </c>
      <c r="B248" t="s">
        <v>589</v>
      </c>
      <c r="C248" t="s">
        <v>783</v>
      </c>
      <c r="D248" t="s">
        <v>784</v>
      </c>
      <c r="E248" t="s">
        <v>68</v>
      </c>
      <c r="F248" t="s">
        <v>99</v>
      </c>
      <c r="G248" t="s">
        <v>341</v>
      </c>
      <c r="H248" t="s">
        <v>342</v>
      </c>
      <c r="I248" t="s">
        <v>72</v>
      </c>
      <c r="J248" t="s">
        <v>102</v>
      </c>
      <c r="K248">
        <v>20201007</v>
      </c>
      <c r="L248">
        <v>57.334000000000003</v>
      </c>
      <c r="M248" t="b">
        <v>0</v>
      </c>
      <c r="N248" t="s">
        <v>617</v>
      </c>
      <c r="O248" t="b">
        <v>1</v>
      </c>
      <c r="P248" t="b">
        <v>1</v>
      </c>
      <c r="Q248" t="s">
        <v>104</v>
      </c>
      <c r="R248" t="s">
        <v>462</v>
      </c>
      <c r="S248" t="s">
        <v>785</v>
      </c>
      <c r="U248">
        <v>2</v>
      </c>
      <c r="V248" t="s">
        <v>786</v>
      </c>
      <c r="W248" t="s">
        <v>787</v>
      </c>
      <c r="X248" t="s">
        <v>788</v>
      </c>
      <c r="Y248" t="str">
        <f>IFERROR(VLOOKUP(X248,요약!$A$6:$B$22,2,FALSE),"")</f>
        <v/>
      </c>
      <c r="Z248" t="s">
        <v>788</v>
      </c>
      <c r="AA248" t="s">
        <v>366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M248">
        <v>0</v>
      </c>
    </row>
    <row r="249" spans="1:65" x14ac:dyDescent="0.3">
      <c r="A249" t="s">
        <v>188</v>
      </c>
      <c r="B249" t="s">
        <v>589</v>
      </c>
      <c r="C249" t="s">
        <v>789</v>
      </c>
      <c r="D249" t="s">
        <v>790</v>
      </c>
      <c r="E249" t="s">
        <v>68</v>
      </c>
      <c r="F249" t="s">
        <v>178</v>
      </c>
      <c r="G249" t="s">
        <v>791</v>
      </c>
      <c r="H249" t="s">
        <v>792</v>
      </c>
      <c r="I249" t="s">
        <v>72</v>
      </c>
      <c r="J249" t="s">
        <v>181</v>
      </c>
      <c r="K249">
        <v>20201030</v>
      </c>
      <c r="L249">
        <v>845</v>
      </c>
      <c r="M249" t="b">
        <v>0</v>
      </c>
      <c r="N249" t="s">
        <v>617</v>
      </c>
      <c r="O249" t="b">
        <v>1</v>
      </c>
      <c r="P249" t="b">
        <v>1</v>
      </c>
      <c r="Q249" t="s">
        <v>104</v>
      </c>
      <c r="R249" t="s">
        <v>105</v>
      </c>
      <c r="S249" t="s">
        <v>793</v>
      </c>
      <c r="U249">
        <v>2</v>
      </c>
      <c r="V249" t="s">
        <v>541</v>
      </c>
      <c r="W249" t="s">
        <v>794</v>
      </c>
      <c r="X249" t="s">
        <v>795</v>
      </c>
      <c r="Y249" t="str">
        <f>IFERROR(VLOOKUP(X249,요약!$A$6:$B$22,2,FALSE),"")</f>
        <v/>
      </c>
      <c r="Z249" t="s">
        <v>795</v>
      </c>
      <c r="AA249" t="s">
        <v>81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M249">
        <v>0</v>
      </c>
    </row>
    <row r="250" spans="1:65" x14ac:dyDescent="0.3">
      <c r="A250" t="s">
        <v>188</v>
      </c>
      <c r="B250" t="s">
        <v>589</v>
      </c>
      <c r="C250" t="s">
        <v>796</v>
      </c>
      <c r="D250" t="s">
        <v>480</v>
      </c>
      <c r="E250" t="s">
        <v>68</v>
      </c>
      <c r="F250" t="s">
        <v>99</v>
      </c>
      <c r="G250" t="s">
        <v>360</v>
      </c>
      <c r="H250" t="s">
        <v>361</v>
      </c>
      <c r="I250" t="s">
        <v>72</v>
      </c>
      <c r="J250" t="s">
        <v>102</v>
      </c>
      <c r="K250">
        <v>20201028</v>
      </c>
      <c r="L250">
        <v>7.56</v>
      </c>
      <c r="M250" t="b">
        <v>0</v>
      </c>
      <c r="N250" t="s">
        <v>617</v>
      </c>
      <c r="O250" t="b">
        <v>1</v>
      </c>
      <c r="P250" t="b">
        <v>1</v>
      </c>
      <c r="Q250" t="s">
        <v>104</v>
      </c>
      <c r="R250" t="s">
        <v>105</v>
      </c>
      <c r="S250" t="s">
        <v>483</v>
      </c>
      <c r="U250">
        <v>3</v>
      </c>
      <c r="V250" t="s">
        <v>363</v>
      </c>
      <c r="W250" t="s">
        <v>484</v>
      </c>
      <c r="X250" t="s">
        <v>485</v>
      </c>
      <c r="Y250" t="str">
        <f>IFERROR(VLOOKUP(X250,요약!$A$6:$B$22,2,FALSE),"")</f>
        <v/>
      </c>
      <c r="Z250" t="s">
        <v>485</v>
      </c>
      <c r="AA250" t="s">
        <v>81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M250">
        <v>0</v>
      </c>
    </row>
    <row r="251" spans="1:65" x14ac:dyDescent="0.3">
      <c r="A251" t="s">
        <v>188</v>
      </c>
      <c r="B251" t="s">
        <v>589</v>
      </c>
      <c r="C251" t="s">
        <v>486</v>
      </c>
      <c r="D251" t="s">
        <v>480</v>
      </c>
      <c r="E251" t="s">
        <v>68</v>
      </c>
      <c r="F251" t="s">
        <v>99</v>
      </c>
      <c r="G251" t="s">
        <v>481</v>
      </c>
      <c r="H251" t="s">
        <v>482</v>
      </c>
      <c r="I251" t="s">
        <v>72</v>
      </c>
      <c r="J251" t="s">
        <v>102</v>
      </c>
      <c r="K251">
        <v>20201029</v>
      </c>
      <c r="L251">
        <v>9.6</v>
      </c>
      <c r="M251" t="b">
        <v>0</v>
      </c>
      <c r="N251" t="s">
        <v>332</v>
      </c>
      <c r="O251" t="b">
        <v>1</v>
      </c>
      <c r="P251" t="b">
        <v>1</v>
      </c>
      <c r="Q251" t="s">
        <v>104</v>
      </c>
      <c r="R251" t="s">
        <v>105</v>
      </c>
      <c r="S251" t="s">
        <v>483</v>
      </c>
      <c r="U251">
        <v>3</v>
      </c>
      <c r="V251" t="s">
        <v>363</v>
      </c>
      <c r="W251" t="s">
        <v>484</v>
      </c>
      <c r="X251" t="s">
        <v>485</v>
      </c>
      <c r="Y251" t="str">
        <f>IFERROR(VLOOKUP(X251,요약!$A$6:$B$22,2,FALSE),"")</f>
        <v/>
      </c>
      <c r="Z251" t="s">
        <v>485</v>
      </c>
      <c r="AA251" t="s">
        <v>81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M251">
        <v>0</v>
      </c>
    </row>
    <row r="252" spans="1:65" x14ac:dyDescent="0.3">
      <c r="A252" t="s">
        <v>188</v>
      </c>
      <c r="B252" t="s">
        <v>589</v>
      </c>
      <c r="C252" t="s">
        <v>797</v>
      </c>
      <c r="D252" t="s">
        <v>798</v>
      </c>
      <c r="E252" t="s">
        <v>68</v>
      </c>
      <c r="F252" t="s">
        <v>99</v>
      </c>
      <c r="G252" t="s">
        <v>389</v>
      </c>
      <c r="H252" t="s">
        <v>390</v>
      </c>
      <c r="I252" t="s">
        <v>72</v>
      </c>
      <c r="J252" t="s">
        <v>102</v>
      </c>
      <c r="K252">
        <v>20201029</v>
      </c>
      <c r="L252">
        <v>344</v>
      </c>
      <c r="M252" t="b">
        <v>0</v>
      </c>
      <c r="N252" t="s">
        <v>617</v>
      </c>
      <c r="O252" t="b">
        <v>1</v>
      </c>
      <c r="P252" t="b">
        <v>1</v>
      </c>
      <c r="Q252" t="s">
        <v>104</v>
      </c>
      <c r="R252" t="s">
        <v>105</v>
      </c>
      <c r="S252" t="s">
        <v>799</v>
      </c>
      <c r="U252">
        <v>3</v>
      </c>
      <c r="V252" t="s">
        <v>800</v>
      </c>
      <c r="W252" t="s">
        <v>484</v>
      </c>
      <c r="X252" t="s">
        <v>801</v>
      </c>
      <c r="Y252" t="str">
        <f>IFERROR(VLOOKUP(X252,요약!$A$6:$B$22,2,FALSE),"")</f>
        <v/>
      </c>
      <c r="Z252" t="s">
        <v>801</v>
      </c>
      <c r="AA252" t="s">
        <v>81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M252">
        <v>0</v>
      </c>
    </row>
    <row r="253" spans="1:65" x14ac:dyDescent="0.3">
      <c r="A253" t="s">
        <v>188</v>
      </c>
      <c r="B253" t="s">
        <v>589</v>
      </c>
      <c r="C253" t="s">
        <v>802</v>
      </c>
      <c r="D253" t="s">
        <v>803</v>
      </c>
      <c r="E253" t="s">
        <v>68</v>
      </c>
      <c r="F253" t="s">
        <v>99</v>
      </c>
      <c r="G253" t="s">
        <v>677</v>
      </c>
      <c r="H253" t="s">
        <v>678</v>
      </c>
      <c r="I253" t="s">
        <v>72</v>
      </c>
      <c r="J253" t="s">
        <v>102</v>
      </c>
      <c r="K253">
        <v>20201027</v>
      </c>
      <c r="L253">
        <v>445</v>
      </c>
      <c r="M253" t="b">
        <v>0</v>
      </c>
      <c r="N253" t="s">
        <v>804</v>
      </c>
      <c r="O253" t="b">
        <v>1</v>
      </c>
      <c r="P253" t="b">
        <v>1</v>
      </c>
      <c r="Q253" t="s">
        <v>104</v>
      </c>
      <c r="R253" t="s">
        <v>105</v>
      </c>
      <c r="S253" t="s">
        <v>805</v>
      </c>
      <c r="U253">
        <v>4</v>
      </c>
      <c r="V253" t="s">
        <v>584</v>
      </c>
      <c r="W253" t="s">
        <v>806</v>
      </c>
      <c r="X253" t="s">
        <v>807</v>
      </c>
      <c r="Y253" t="str">
        <f>IFERROR(VLOOKUP(X253,요약!$A$6:$B$22,2,FALSE),"")</f>
        <v/>
      </c>
      <c r="Z253" t="s">
        <v>807</v>
      </c>
      <c r="AA253" t="s">
        <v>81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 t="s">
        <v>591</v>
      </c>
      <c r="BM253">
        <v>1</v>
      </c>
    </row>
    <row r="254" spans="1:65" x14ac:dyDescent="0.3">
      <c r="A254" t="s">
        <v>188</v>
      </c>
      <c r="B254" t="s">
        <v>589</v>
      </c>
      <c r="C254" t="s">
        <v>808</v>
      </c>
      <c r="D254" t="s">
        <v>809</v>
      </c>
      <c r="E254" t="s">
        <v>68</v>
      </c>
      <c r="F254" t="s">
        <v>99</v>
      </c>
      <c r="G254" t="s">
        <v>489</v>
      </c>
      <c r="H254" t="s">
        <v>490</v>
      </c>
      <c r="I254" t="s">
        <v>72</v>
      </c>
      <c r="J254" t="s">
        <v>102</v>
      </c>
      <c r="K254">
        <v>20200924</v>
      </c>
      <c r="L254">
        <v>1168.25</v>
      </c>
      <c r="M254" t="b">
        <v>0</v>
      </c>
      <c r="N254" t="s">
        <v>491</v>
      </c>
      <c r="O254" t="b">
        <v>1</v>
      </c>
      <c r="P254" t="b">
        <v>1</v>
      </c>
      <c r="Q254" t="s">
        <v>104</v>
      </c>
      <c r="R254" t="s">
        <v>105</v>
      </c>
      <c r="S254" t="s">
        <v>810</v>
      </c>
      <c r="U254">
        <v>4</v>
      </c>
      <c r="V254" t="s">
        <v>493</v>
      </c>
      <c r="X254" t="s">
        <v>493</v>
      </c>
      <c r="Y254" t="str">
        <f>IFERROR(VLOOKUP(X254,요약!$A$6:$B$22,2,FALSE),"")</f>
        <v/>
      </c>
      <c r="Z254" t="s">
        <v>493</v>
      </c>
      <c r="AA254" t="s">
        <v>130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M254">
        <v>0</v>
      </c>
    </row>
    <row r="255" spans="1:65" x14ac:dyDescent="0.3">
      <c r="A255" t="s">
        <v>188</v>
      </c>
      <c r="B255" t="s">
        <v>589</v>
      </c>
      <c r="C255" t="s">
        <v>811</v>
      </c>
      <c r="D255" t="s">
        <v>812</v>
      </c>
      <c r="E255" t="s">
        <v>68</v>
      </c>
      <c r="F255" t="s">
        <v>99</v>
      </c>
      <c r="G255" t="s">
        <v>813</v>
      </c>
      <c r="H255" t="s">
        <v>814</v>
      </c>
      <c r="I255" t="s">
        <v>72</v>
      </c>
      <c r="J255" t="s">
        <v>102</v>
      </c>
      <c r="K255">
        <v>20201029</v>
      </c>
      <c r="L255">
        <v>871</v>
      </c>
      <c r="M255" t="b">
        <v>0</v>
      </c>
      <c r="N255" t="s">
        <v>654</v>
      </c>
      <c r="O255" t="b">
        <v>1</v>
      </c>
      <c r="P255" t="b">
        <v>1</v>
      </c>
      <c r="Q255" t="s">
        <v>104</v>
      </c>
      <c r="R255" t="s">
        <v>105</v>
      </c>
      <c r="S255" t="s">
        <v>815</v>
      </c>
      <c r="U255">
        <v>3</v>
      </c>
      <c r="V255" t="s">
        <v>766</v>
      </c>
      <c r="W255" t="s">
        <v>816</v>
      </c>
      <c r="X255" t="s">
        <v>817</v>
      </c>
      <c r="Y255" t="str">
        <f>IFERROR(VLOOKUP(X255,요약!$A$6:$B$22,2,FALSE),"")</f>
        <v/>
      </c>
      <c r="Z255" t="s">
        <v>817</v>
      </c>
      <c r="AA255" t="s">
        <v>81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M255">
        <v>0</v>
      </c>
    </row>
    <row r="256" spans="1:65" x14ac:dyDescent="0.3">
      <c r="A256" t="s">
        <v>188</v>
      </c>
      <c r="B256" t="s">
        <v>589</v>
      </c>
      <c r="C256" t="s">
        <v>494</v>
      </c>
      <c r="D256" t="s">
        <v>495</v>
      </c>
      <c r="E256" t="s">
        <v>68</v>
      </c>
      <c r="F256" t="s">
        <v>99</v>
      </c>
      <c r="G256" t="s">
        <v>360</v>
      </c>
      <c r="H256" t="s">
        <v>361</v>
      </c>
      <c r="I256" t="s">
        <v>72</v>
      </c>
      <c r="J256" t="s">
        <v>102</v>
      </c>
      <c r="K256">
        <v>20201030</v>
      </c>
      <c r="L256">
        <v>1.5289999999999999</v>
      </c>
      <c r="M256" t="b">
        <v>0</v>
      </c>
      <c r="N256" t="s">
        <v>429</v>
      </c>
      <c r="O256" t="b">
        <v>1</v>
      </c>
      <c r="P256" t="b">
        <v>1</v>
      </c>
      <c r="Q256" t="s">
        <v>104</v>
      </c>
      <c r="R256" t="s">
        <v>105</v>
      </c>
      <c r="S256" t="s">
        <v>496</v>
      </c>
      <c r="U256">
        <v>1</v>
      </c>
      <c r="V256" t="s">
        <v>363</v>
      </c>
      <c r="X256" t="s">
        <v>363</v>
      </c>
      <c r="Y256" t="str">
        <f>IFERROR(VLOOKUP(X256,요약!$A$6:$B$22,2,FALSE),"")</f>
        <v/>
      </c>
      <c r="Z256" t="s">
        <v>363</v>
      </c>
      <c r="AA256" t="s">
        <v>187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M256">
        <v>0</v>
      </c>
    </row>
    <row r="257" spans="1:65" x14ac:dyDescent="0.3">
      <c r="A257" t="s">
        <v>188</v>
      </c>
      <c r="B257" t="s">
        <v>589</v>
      </c>
      <c r="C257" t="s">
        <v>818</v>
      </c>
      <c r="D257" t="s">
        <v>67</v>
      </c>
      <c r="E257" t="s">
        <v>68</v>
      </c>
      <c r="F257" t="s">
        <v>178</v>
      </c>
      <c r="G257" t="s">
        <v>213</v>
      </c>
      <c r="H257" t="s">
        <v>214</v>
      </c>
      <c r="I257" t="s">
        <v>72</v>
      </c>
      <c r="J257" t="s">
        <v>181</v>
      </c>
      <c r="K257">
        <v>20200915</v>
      </c>
      <c r="L257">
        <v>19.5</v>
      </c>
      <c r="M257" t="b">
        <v>0</v>
      </c>
      <c r="N257" t="s">
        <v>74</v>
      </c>
      <c r="O257" t="b">
        <v>1</v>
      </c>
      <c r="P257" t="b">
        <v>1</v>
      </c>
      <c r="Q257" t="s">
        <v>104</v>
      </c>
      <c r="R257" t="s">
        <v>105</v>
      </c>
      <c r="S257" t="s">
        <v>77</v>
      </c>
      <c r="U257">
        <v>2</v>
      </c>
      <c r="V257" t="s">
        <v>78</v>
      </c>
      <c r="W257" t="s">
        <v>79</v>
      </c>
      <c r="X257" t="s">
        <v>80</v>
      </c>
      <c r="Y257" t="str">
        <f>IFERROR(VLOOKUP(X257,요약!$A$6:$B$22,2,FALSE),"")</f>
        <v/>
      </c>
      <c r="Z257" t="s">
        <v>80</v>
      </c>
      <c r="AA257" t="s">
        <v>81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M257">
        <v>0</v>
      </c>
    </row>
    <row r="258" spans="1:65" x14ac:dyDescent="0.3">
      <c r="A258" t="s">
        <v>188</v>
      </c>
      <c r="B258" t="s">
        <v>589</v>
      </c>
      <c r="C258" t="s">
        <v>497</v>
      </c>
      <c r="D258" t="s">
        <v>67</v>
      </c>
      <c r="E258" t="s">
        <v>68</v>
      </c>
      <c r="F258" t="s">
        <v>178</v>
      </c>
      <c r="G258" t="s">
        <v>213</v>
      </c>
      <c r="H258" t="s">
        <v>214</v>
      </c>
      <c r="I258" t="s">
        <v>72</v>
      </c>
      <c r="J258" t="s">
        <v>181</v>
      </c>
      <c r="K258">
        <v>20201023</v>
      </c>
      <c r="L258">
        <v>23.17</v>
      </c>
      <c r="M258" t="b">
        <v>0</v>
      </c>
      <c r="N258" t="s">
        <v>74</v>
      </c>
      <c r="O258" t="b">
        <v>1</v>
      </c>
      <c r="P258" t="b">
        <v>1</v>
      </c>
      <c r="Q258" t="s">
        <v>104</v>
      </c>
      <c r="R258" t="s">
        <v>498</v>
      </c>
      <c r="S258" t="s">
        <v>77</v>
      </c>
      <c r="U258">
        <v>2</v>
      </c>
      <c r="V258" t="s">
        <v>78</v>
      </c>
      <c r="W258" t="s">
        <v>79</v>
      </c>
      <c r="X258" t="s">
        <v>80</v>
      </c>
      <c r="Y258" t="str">
        <f>IFERROR(VLOOKUP(X258,요약!$A$6:$B$22,2,FALSE),"")</f>
        <v/>
      </c>
      <c r="Z258" t="s">
        <v>80</v>
      </c>
      <c r="AA258" t="s">
        <v>81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M258">
        <v>0</v>
      </c>
    </row>
    <row r="259" spans="1:65" x14ac:dyDescent="0.3">
      <c r="A259" t="s">
        <v>188</v>
      </c>
      <c r="B259" t="s">
        <v>589</v>
      </c>
      <c r="C259" t="s">
        <v>819</v>
      </c>
      <c r="D259" t="s">
        <v>820</v>
      </c>
      <c r="E259" t="s">
        <v>68</v>
      </c>
      <c r="F259" t="s">
        <v>178</v>
      </c>
      <c r="G259" t="s">
        <v>821</v>
      </c>
      <c r="H259" t="s">
        <v>822</v>
      </c>
      <c r="I259" t="s">
        <v>72</v>
      </c>
      <c r="J259" t="s">
        <v>181</v>
      </c>
      <c r="K259">
        <v>20201029</v>
      </c>
      <c r="L259">
        <v>1165</v>
      </c>
      <c r="M259" t="b">
        <v>0</v>
      </c>
      <c r="N259" t="s">
        <v>182</v>
      </c>
      <c r="O259" t="b">
        <v>1</v>
      </c>
      <c r="P259" t="b">
        <v>1</v>
      </c>
      <c r="Q259" t="s">
        <v>104</v>
      </c>
      <c r="R259" t="s">
        <v>498</v>
      </c>
      <c r="S259" t="s">
        <v>823</v>
      </c>
      <c r="U259">
        <v>3</v>
      </c>
      <c r="V259" t="s">
        <v>824</v>
      </c>
      <c r="W259" t="s">
        <v>660</v>
      </c>
      <c r="X259" t="s">
        <v>825</v>
      </c>
      <c r="Y259" t="str">
        <f>IFERROR(VLOOKUP(X259,요약!$A$6:$B$22,2,FALSE),"")</f>
        <v/>
      </c>
      <c r="Z259" t="s">
        <v>825</v>
      </c>
      <c r="AA259" t="s">
        <v>81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M259">
        <v>0</v>
      </c>
    </row>
    <row r="260" spans="1:65" x14ac:dyDescent="0.3">
      <c r="A260" t="s">
        <v>188</v>
      </c>
      <c r="B260" t="s">
        <v>589</v>
      </c>
      <c r="C260" t="s">
        <v>826</v>
      </c>
      <c r="D260" t="s">
        <v>500</v>
      </c>
      <c r="E260" t="s">
        <v>68</v>
      </c>
      <c r="F260" t="s">
        <v>99</v>
      </c>
      <c r="G260" t="s">
        <v>501</v>
      </c>
      <c r="H260" t="s">
        <v>502</v>
      </c>
      <c r="I260" t="s">
        <v>72</v>
      </c>
      <c r="J260" t="s">
        <v>102</v>
      </c>
      <c r="K260">
        <v>20200615</v>
      </c>
      <c r="L260">
        <v>186</v>
      </c>
      <c r="M260" t="b">
        <v>0</v>
      </c>
      <c r="N260" t="s">
        <v>503</v>
      </c>
      <c r="O260" t="b">
        <v>1</v>
      </c>
      <c r="P260" t="b">
        <v>1</v>
      </c>
      <c r="Q260" t="s">
        <v>104</v>
      </c>
      <c r="R260" t="s">
        <v>504</v>
      </c>
      <c r="S260" t="s">
        <v>505</v>
      </c>
      <c r="U260">
        <v>2</v>
      </c>
      <c r="V260" t="s">
        <v>506</v>
      </c>
      <c r="W260" t="s">
        <v>507</v>
      </c>
      <c r="X260" t="s">
        <v>508</v>
      </c>
      <c r="Y260" t="str">
        <f>IFERROR(VLOOKUP(X260,요약!$A$6:$B$22,2,FALSE),"")</f>
        <v/>
      </c>
      <c r="Z260" t="s">
        <v>508</v>
      </c>
      <c r="AA260" t="s">
        <v>81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M260">
        <v>0</v>
      </c>
    </row>
    <row r="261" spans="1:65" x14ac:dyDescent="0.3">
      <c r="A261" t="s">
        <v>188</v>
      </c>
      <c r="B261" t="s">
        <v>589</v>
      </c>
      <c r="C261" t="s">
        <v>827</v>
      </c>
      <c r="D261" t="s">
        <v>500</v>
      </c>
      <c r="E261" t="s">
        <v>68</v>
      </c>
      <c r="F261" t="s">
        <v>99</v>
      </c>
      <c r="G261" t="s">
        <v>501</v>
      </c>
      <c r="H261" t="s">
        <v>502</v>
      </c>
      <c r="I261" t="s">
        <v>72</v>
      </c>
      <c r="J261" t="s">
        <v>102</v>
      </c>
      <c r="K261">
        <v>20201030</v>
      </c>
      <c r="L261">
        <v>272</v>
      </c>
      <c r="M261" t="b">
        <v>0</v>
      </c>
      <c r="N261" t="s">
        <v>654</v>
      </c>
      <c r="O261" t="b">
        <v>1</v>
      </c>
      <c r="P261" t="b">
        <v>1</v>
      </c>
      <c r="Q261" t="s">
        <v>104</v>
      </c>
      <c r="R261" t="s">
        <v>504</v>
      </c>
      <c r="S261" t="s">
        <v>505</v>
      </c>
      <c r="U261">
        <v>2</v>
      </c>
      <c r="V261" t="s">
        <v>506</v>
      </c>
      <c r="W261" t="s">
        <v>507</v>
      </c>
      <c r="X261" t="s">
        <v>508</v>
      </c>
      <c r="Y261" t="str">
        <f>IFERROR(VLOOKUP(X261,요약!$A$6:$B$22,2,FALSE),"")</f>
        <v/>
      </c>
      <c r="Z261" t="s">
        <v>508</v>
      </c>
      <c r="AA261" t="s">
        <v>81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1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 t="s">
        <v>587</v>
      </c>
      <c r="BM261">
        <v>1</v>
      </c>
    </row>
    <row r="262" spans="1:65" x14ac:dyDescent="0.3">
      <c r="A262" t="s">
        <v>188</v>
      </c>
      <c r="B262" t="s">
        <v>589</v>
      </c>
      <c r="C262" t="s">
        <v>499</v>
      </c>
      <c r="D262" t="s">
        <v>500</v>
      </c>
      <c r="E262" t="s">
        <v>68</v>
      </c>
      <c r="F262" t="s">
        <v>99</v>
      </c>
      <c r="G262" t="s">
        <v>501</v>
      </c>
      <c r="H262" t="s">
        <v>502</v>
      </c>
      <c r="I262" t="s">
        <v>72</v>
      </c>
      <c r="J262" t="s">
        <v>102</v>
      </c>
      <c r="K262">
        <v>20201028</v>
      </c>
      <c r="L262">
        <v>289.5</v>
      </c>
      <c r="M262" t="b">
        <v>0</v>
      </c>
      <c r="N262" t="s">
        <v>503</v>
      </c>
      <c r="O262" t="b">
        <v>1</v>
      </c>
      <c r="P262" t="b">
        <v>1</v>
      </c>
      <c r="Q262" t="s">
        <v>104</v>
      </c>
      <c r="R262" t="s">
        <v>504</v>
      </c>
      <c r="S262" t="s">
        <v>505</v>
      </c>
      <c r="U262">
        <v>2</v>
      </c>
      <c r="V262" t="s">
        <v>506</v>
      </c>
      <c r="W262" t="s">
        <v>507</v>
      </c>
      <c r="X262" t="s">
        <v>508</v>
      </c>
      <c r="Y262" t="str">
        <f>IFERROR(VLOOKUP(X262,요약!$A$6:$B$22,2,FALSE),"")</f>
        <v/>
      </c>
      <c r="Z262" t="s">
        <v>508</v>
      </c>
      <c r="AA262" t="s">
        <v>81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M262">
        <v>0</v>
      </c>
    </row>
    <row r="263" spans="1:65" x14ac:dyDescent="0.3">
      <c r="A263" t="s">
        <v>188</v>
      </c>
      <c r="B263" t="s">
        <v>589</v>
      </c>
      <c r="C263" t="s">
        <v>828</v>
      </c>
      <c r="D263" t="s">
        <v>829</v>
      </c>
      <c r="E263" t="s">
        <v>68</v>
      </c>
      <c r="F263" t="s">
        <v>99</v>
      </c>
      <c r="G263" t="s">
        <v>501</v>
      </c>
      <c r="H263" t="s">
        <v>502</v>
      </c>
      <c r="I263" t="s">
        <v>72</v>
      </c>
      <c r="J263" t="s">
        <v>102</v>
      </c>
      <c r="K263">
        <v>20200615</v>
      </c>
      <c r="L263">
        <v>20.5</v>
      </c>
      <c r="M263" t="b">
        <v>0</v>
      </c>
      <c r="N263" t="s">
        <v>332</v>
      </c>
      <c r="O263" t="b">
        <v>1</v>
      </c>
      <c r="P263" t="b">
        <v>1</v>
      </c>
      <c r="Q263" t="s">
        <v>104</v>
      </c>
      <c r="R263" t="s">
        <v>504</v>
      </c>
      <c r="S263" t="s">
        <v>829</v>
      </c>
      <c r="Y263" t="str">
        <f>IFERROR(VLOOKUP(X263,요약!$A$6:$B$22,2,FALSE),"")</f>
        <v/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M263">
        <v>0</v>
      </c>
    </row>
    <row r="264" spans="1:65" x14ac:dyDescent="0.3">
      <c r="A264" t="s">
        <v>188</v>
      </c>
      <c r="B264" t="s">
        <v>589</v>
      </c>
      <c r="C264" t="s">
        <v>509</v>
      </c>
      <c r="D264" t="s">
        <v>510</v>
      </c>
      <c r="E264" t="s">
        <v>68</v>
      </c>
      <c r="F264" t="s">
        <v>99</v>
      </c>
      <c r="G264" t="s">
        <v>360</v>
      </c>
      <c r="H264" t="s">
        <v>361</v>
      </c>
      <c r="I264" t="s">
        <v>72</v>
      </c>
      <c r="J264" t="s">
        <v>102</v>
      </c>
      <c r="K264">
        <v>20201026</v>
      </c>
      <c r="L264">
        <v>34.4</v>
      </c>
      <c r="M264" t="b">
        <v>0</v>
      </c>
      <c r="N264" t="s">
        <v>332</v>
      </c>
      <c r="O264" t="b">
        <v>1</v>
      </c>
      <c r="P264" t="b">
        <v>1</v>
      </c>
      <c r="Q264" t="s">
        <v>104</v>
      </c>
      <c r="R264" t="s">
        <v>183</v>
      </c>
      <c r="S264" t="s">
        <v>511</v>
      </c>
      <c r="U264">
        <v>2</v>
      </c>
      <c r="V264" t="s">
        <v>363</v>
      </c>
      <c r="W264" t="s">
        <v>512</v>
      </c>
      <c r="X264" t="s">
        <v>513</v>
      </c>
      <c r="Y264" t="str">
        <f>IFERROR(VLOOKUP(X264,요약!$A$6:$B$22,2,FALSE),"")</f>
        <v/>
      </c>
      <c r="Z264" t="s">
        <v>513</v>
      </c>
      <c r="AA264" t="s">
        <v>81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M264">
        <v>0</v>
      </c>
    </row>
    <row r="265" spans="1:65" x14ac:dyDescent="0.3">
      <c r="A265" t="s">
        <v>188</v>
      </c>
      <c r="B265" t="s">
        <v>589</v>
      </c>
      <c r="C265" t="s">
        <v>830</v>
      </c>
      <c r="D265" t="s">
        <v>831</v>
      </c>
      <c r="E265" t="s">
        <v>68</v>
      </c>
      <c r="F265" t="s">
        <v>99</v>
      </c>
      <c r="G265" t="s">
        <v>832</v>
      </c>
      <c r="H265" t="s">
        <v>833</v>
      </c>
      <c r="I265" t="s">
        <v>72</v>
      </c>
      <c r="J265" t="s">
        <v>102</v>
      </c>
      <c r="K265">
        <v>20201030</v>
      </c>
      <c r="L265">
        <v>597</v>
      </c>
      <c r="M265" t="b">
        <v>0</v>
      </c>
      <c r="N265" t="s">
        <v>617</v>
      </c>
      <c r="O265" t="b">
        <v>1</v>
      </c>
      <c r="P265" t="b">
        <v>1</v>
      </c>
      <c r="Q265" t="s">
        <v>104</v>
      </c>
      <c r="R265" t="s">
        <v>183</v>
      </c>
      <c r="S265" t="s">
        <v>834</v>
      </c>
      <c r="U265">
        <v>2</v>
      </c>
      <c r="V265" t="s">
        <v>378</v>
      </c>
      <c r="W265" t="s">
        <v>576</v>
      </c>
      <c r="X265" t="s">
        <v>835</v>
      </c>
      <c r="Y265" t="str">
        <f>IFERROR(VLOOKUP(X265,요약!$A$6:$B$22,2,FALSE),"")</f>
        <v/>
      </c>
      <c r="Z265" t="s">
        <v>835</v>
      </c>
      <c r="AA265" t="s">
        <v>81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1</v>
      </c>
      <c r="AH265">
        <v>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 t="s">
        <v>478</v>
      </c>
      <c r="BM265">
        <v>1</v>
      </c>
    </row>
    <row r="266" spans="1:65" x14ac:dyDescent="0.3">
      <c r="A266" t="s">
        <v>188</v>
      </c>
      <c r="B266" t="s">
        <v>589</v>
      </c>
      <c r="C266" t="s">
        <v>836</v>
      </c>
      <c r="D266" t="s">
        <v>837</v>
      </c>
      <c r="E266" t="s">
        <v>68</v>
      </c>
      <c r="F266" t="s">
        <v>99</v>
      </c>
      <c r="G266" t="s">
        <v>838</v>
      </c>
      <c r="H266" t="s">
        <v>839</v>
      </c>
      <c r="I266" t="s">
        <v>72</v>
      </c>
      <c r="J266" t="s">
        <v>102</v>
      </c>
      <c r="K266">
        <v>20201012</v>
      </c>
      <c r="L266">
        <v>60.4</v>
      </c>
      <c r="M266" t="b">
        <v>0</v>
      </c>
      <c r="N266" t="s">
        <v>617</v>
      </c>
      <c r="O266" t="b">
        <v>1</v>
      </c>
      <c r="P266" t="b">
        <v>1</v>
      </c>
      <c r="Q266" t="s">
        <v>104</v>
      </c>
      <c r="R266" t="s">
        <v>183</v>
      </c>
      <c r="S266" t="s">
        <v>516</v>
      </c>
      <c r="U266">
        <v>3</v>
      </c>
      <c r="V266" t="s">
        <v>363</v>
      </c>
      <c r="W266" t="s">
        <v>517</v>
      </c>
      <c r="X266" t="s">
        <v>518</v>
      </c>
      <c r="Y266" t="str">
        <f>IFERROR(VLOOKUP(X266,요약!$A$6:$B$22,2,FALSE),"")</f>
        <v/>
      </c>
      <c r="Z266" t="s">
        <v>518</v>
      </c>
      <c r="AA266" t="s">
        <v>81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M266">
        <v>0</v>
      </c>
    </row>
    <row r="267" spans="1:65" x14ac:dyDescent="0.3">
      <c r="A267" t="s">
        <v>188</v>
      </c>
      <c r="B267" t="s">
        <v>589</v>
      </c>
      <c r="C267" t="s">
        <v>514</v>
      </c>
      <c r="D267" t="s">
        <v>515</v>
      </c>
      <c r="E267" t="s">
        <v>68</v>
      </c>
      <c r="F267" t="s">
        <v>99</v>
      </c>
      <c r="G267" t="s">
        <v>360</v>
      </c>
      <c r="H267" t="s">
        <v>361</v>
      </c>
      <c r="I267" t="s">
        <v>72</v>
      </c>
      <c r="J267" t="s">
        <v>102</v>
      </c>
      <c r="K267">
        <v>20201028</v>
      </c>
      <c r="L267">
        <v>62.75</v>
      </c>
      <c r="M267" t="b">
        <v>0</v>
      </c>
      <c r="N267" t="s">
        <v>332</v>
      </c>
      <c r="O267" t="b">
        <v>1</v>
      </c>
      <c r="P267" t="b">
        <v>1</v>
      </c>
      <c r="Q267" t="s">
        <v>104</v>
      </c>
      <c r="R267" t="s">
        <v>183</v>
      </c>
      <c r="S267" t="s">
        <v>516</v>
      </c>
      <c r="U267">
        <v>3</v>
      </c>
      <c r="V267" t="s">
        <v>363</v>
      </c>
      <c r="W267" t="s">
        <v>517</v>
      </c>
      <c r="X267" t="s">
        <v>518</v>
      </c>
      <c r="Y267" t="str">
        <f>IFERROR(VLOOKUP(X267,요약!$A$6:$B$22,2,FALSE),"")</f>
        <v/>
      </c>
      <c r="Z267" t="s">
        <v>518</v>
      </c>
      <c r="AA267" t="s">
        <v>81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M267">
        <v>0</v>
      </c>
    </row>
    <row r="268" spans="1:65" x14ac:dyDescent="0.3">
      <c r="A268" t="s">
        <v>188</v>
      </c>
      <c r="B268" t="s">
        <v>589</v>
      </c>
      <c r="C268" t="s">
        <v>519</v>
      </c>
      <c r="D268" t="s">
        <v>520</v>
      </c>
      <c r="E268" t="s">
        <v>68</v>
      </c>
      <c r="F268" t="s">
        <v>178</v>
      </c>
      <c r="G268" t="s">
        <v>521</v>
      </c>
      <c r="H268" t="s">
        <v>522</v>
      </c>
      <c r="I268" t="s">
        <v>72</v>
      </c>
      <c r="J268" t="s">
        <v>181</v>
      </c>
      <c r="K268">
        <v>20201023</v>
      </c>
      <c r="L268">
        <v>7</v>
      </c>
      <c r="M268" t="b">
        <v>0</v>
      </c>
      <c r="N268" t="s">
        <v>74</v>
      </c>
      <c r="O268" t="b">
        <v>1</v>
      </c>
      <c r="P268" t="b">
        <v>1</v>
      </c>
      <c r="Q268" t="s">
        <v>104</v>
      </c>
      <c r="R268" t="s">
        <v>183</v>
      </c>
      <c r="S268" t="s">
        <v>523</v>
      </c>
      <c r="U268">
        <v>2</v>
      </c>
      <c r="V268" t="s">
        <v>240</v>
      </c>
      <c r="W268" t="s">
        <v>512</v>
      </c>
      <c r="X268" t="s">
        <v>524</v>
      </c>
      <c r="Y268" t="str">
        <f>IFERROR(VLOOKUP(X268,요약!$A$6:$B$22,2,FALSE),"")</f>
        <v/>
      </c>
      <c r="Z268" t="s">
        <v>524</v>
      </c>
      <c r="AA268" t="s">
        <v>81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M268">
        <v>0</v>
      </c>
    </row>
    <row r="269" spans="1:65" x14ac:dyDescent="0.3">
      <c r="A269" t="s">
        <v>188</v>
      </c>
      <c r="B269" t="s">
        <v>589</v>
      </c>
      <c r="C269" t="s">
        <v>525</v>
      </c>
      <c r="D269" t="s">
        <v>67</v>
      </c>
      <c r="E269" t="s">
        <v>68</v>
      </c>
      <c r="F269" t="s">
        <v>99</v>
      </c>
      <c r="G269" t="s">
        <v>217</v>
      </c>
      <c r="H269" t="s">
        <v>218</v>
      </c>
      <c r="I269" t="s">
        <v>72</v>
      </c>
      <c r="J269" t="s">
        <v>102</v>
      </c>
      <c r="K269">
        <v>20201027</v>
      </c>
      <c r="L269">
        <v>23.11</v>
      </c>
      <c r="M269" t="b">
        <v>0</v>
      </c>
      <c r="N269" t="s">
        <v>74</v>
      </c>
      <c r="O269" t="b">
        <v>1</v>
      </c>
      <c r="P269" t="b">
        <v>1</v>
      </c>
      <c r="Q269" t="s">
        <v>104</v>
      </c>
      <c r="R269" t="s">
        <v>183</v>
      </c>
      <c r="S269" t="s">
        <v>77</v>
      </c>
      <c r="U269">
        <v>2</v>
      </c>
      <c r="V269" t="s">
        <v>78</v>
      </c>
      <c r="W269" t="s">
        <v>79</v>
      </c>
      <c r="X269" t="s">
        <v>80</v>
      </c>
      <c r="Y269" t="str">
        <f>IFERROR(VLOOKUP(X269,요약!$A$6:$B$22,2,FALSE),"")</f>
        <v/>
      </c>
      <c r="Z269" t="s">
        <v>80</v>
      </c>
      <c r="AA269" t="s">
        <v>81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M269">
        <v>0</v>
      </c>
    </row>
    <row r="270" spans="1:65" x14ac:dyDescent="0.3">
      <c r="A270" t="s">
        <v>188</v>
      </c>
      <c r="B270" t="s">
        <v>589</v>
      </c>
      <c r="C270" t="s">
        <v>526</v>
      </c>
      <c r="D270" t="s">
        <v>527</v>
      </c>
      <c r="E270" t="s">
        <v>68</v>
      </c>
      <c r="F270" t="s">
        <v>99</v>
      </c>
      <c r="G270" t="s">
        <v>217</v>
      </c>
      <c r="H270" t="s">
        <v>218</v>
      </c>
      <c r="I270" t="s">
        <v>72</v>
      </c>
      <c r="J270" t="s">
        <v>102</v>
      </c>
      <c r="K270">
        <v>20201026</v>
      </c>
      <c r="L270">
        <v>6.5</v>
      </c>
      <c r="M270" t="b">
        <v>0</v>
      </c>
      <c r="N270" t="s">
        <v>74</v>
      </c>
      <c r="O270" t="b">
        <v>1</v>
      </c>
      <c r="P270" t="b">
        <v>1</v>
      </c>
      <c r="Q270" t="s">
        <v>104</v>
      </c>
      <c r="R270" t="s">
        <v>183</v>
      </c>
      <c r="S270" t="s">
        <v>528</v>
      </c>
      <c r="U270">
        <v>1</v>
      </c>
      <c r="V270" t="s">
        <v>203</v>
      </c>
      <c r="X270" t="s">
        <v>203</v>
      </c>
      <c r="Y270" t="str">
        <f>IFERROR(VLOOKUP(X270,요약!$A$6:$B$22,2,FALSE),"")</f>
        <v/>
      </c>
      <c r="Z270" t="s">
        <v>203</v>
      </c>
      <c r="AA270" t="s">
        <v>187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M270">
        <v>0</v>
      </c>
    </row>
    <row r="271" spans="1:65" x14ac:dyDescent="0.3">
      <c r="A271" t="s">
        <v>188</v>
      </c>
      <c r="B271" t="s">
        <v>589</v>
      </c>
      <c r="C271" t="s">
        <v>840</v>
      </c>
      <c r="D271" t="s">
        <v>841</v>
      </c>
      <c r="E271" t="s">
        <v>68</v>
      </c>
      <c r="F271" t="s">
        <v>178</v>
      </c>
      <c r="G271" t="s">
        <v>842</v>
      </c>
      <c r="H271" t="s">
        <v>843</v>
      </c>
      <c r="I271" t="s">
        <v>72</v>
      </c>
      <c r="J271" t="s">
        <v>181</v>
      </c>
      <c r="K271">
        <v>20201026</v>
      </c>
      <c r="L271">
        <v>1.91</v>
      </c>
      <c r="M271" t="b">
        <v>0</v>
      </c>
      <c r="N271" t="s">
        <v>74</v>
      </c>
      <c r="O271" t="b">
        <v>1</v>
      </c>
      <c r="P271" t="b">
        <v>1</v>
      </c>
      <c r="Q271" t="s">
        <v>104</v>
      </c>
      <c r="R271" t="s">
        <v>844</v>
      </c>
      <c r="S271" t="s">
        <v>845</v>
      </c>
      <c r="U271">
        <v>1</v>
      </c>
      <c r="V271" t="s">
        <v>846</v>
      </c>
      <c r="X271" t="s">
        <v>846</v>
      </c>
      <c r="Y271" t="str">
        <f>IFERROR(VLOOKUP(X271,요약!$A$6:$B$22,2,FALSE),"")</f>
        <v/>
      </c>
      <c r="Z271" t="s">
        <v>846</v>
      </c>
      <c r="AA271" t="s">
        <v>81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M271">
        <v>0</v>
      </c>
    </row>
    <row r="272" spans="1:65" x14ac:dyDescent="0.3">
      <c r="A272" t="s">
        <v>188</v>
      </c>
      <c r="B272" t="s">
        <v>589</v>
      </c>
      <c r="C272" t="s">
        <v>529</v>
      </c>
      <c r="D272" t="s">
        <v>530</v>
      </c>
      <c r="E272" t="s">
        <v>68</v>
      </c>
      <c r="F272" t="s">
        <v>99</v>
      </c>
      <c r="G272" t="s">
        <v>531</v>
      </c>
      <c r="H272" t="s">
        <v>532</v>
      </c>
      <c r="I272" t="s">
        <v>72</v>
      </c>
      <c r="J272" t="s">
        <v>102</v>
      </c>
      <c r="K272">
        <v>20201027</v>
      </c>
      <c r="L272">
        <v>190.5</v>
      </c>
      <c r="M272" t="b">
        <v>0</v>
      </c>
      <c r="N272" t="s">
        <v>332</v>
      </c>
      <c r="O272" t="b">
        <v>1</v>
      </c>
      <c r="P272" t="b">
        <v>1</v>
      </c>
      <c r="Q272" t="s">
        <v>104</v>
      </c>
      <c r="R272" t="s">
        <v>533</v>
      </c>
      <c r="S272" t="s">
        <v>534</v>
      </c>
      <c r="U272">
        <v>3</v>
      </c>
      <c r="V272" t="s">
        <v>535</v>
      </c>
      <c r="X272" t="s">
        <v>535</v>
      </c>
      <c r="Y272" t="str">
        <f>IFERROR(VLOOKUP(X272,요약!$A$6:$B$22,2,FALSE),"")</f>
        <v/>
      </c>
      <c r="Z272" t="s">
        <v>535</v>
      </c>
      <c r="AA272" t="s">
        <v>81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M272">
        <v>0</v>
      </c>
    </row>
    <row r="273" spans="1:65" x14ac:dyDescent="0.3">
      <c r="A273" t="s">
        <v>188</v>
      </c>
      <c r="B273" t="s">
        <v>589</v>
      </c>
      <c r="C273" t="s">
        <v>536</v>
      </c>
      <c r="D273" t="s">
        <v>537</v>
      </c>
      <c r="E273" t="s">
        <v>68</v>
      </c>
      <c r="F273" t="s">
        <v>99</v>
      </c>
      <c r="G273" t="s">
        <v>360</v>
      </c>
      <c r="H273" t="s">
        <v>361</v>
      </c>
      <c r="I273" t="s">
        <v>72</v>
      </c>
      <c r="J273" t="s">
        <v>102</v>
      </c>
      <c r="K273">
        <v>20201029</v>
      </c>
      <c r="L273">
        <v>87</v>
      </c>
      <c r="M273" t="b">
        <v>0</v>
      </c>
      <c r="N273" t="s">
        <v>538</v>
      </c>
      <c r="O273" t="b">
        <v>1</v>
      </c>
      <c r="P273" t="b">
        <v>1</v>
      </c>
      <c r="Q273" t="s">
        <v>104</v>
      </c>
      <c r="R273" t="s">
        <v>533</v>
      </c>
      <c r="S273" t="s">
        <v>539</v>
      </c>
      <c r="U273">
        <v>2</v>
      </c>
      <c r="V273" t="s">
        <v>540</v>
      </c>
      <c r="W273" t="s">
        <v>541</v>
      </c>
      <c r="X273" t="s">
        <v>542</v>
      </c>
      <c r="Y273" t="str">
        <f>IFERROR(VLOOKUP(X273,요약!$A$6:$B$22,2,FALSE),"")</f>
        <v/>
      </c>
      <c r="Z273" t="s">
        <v>542</v>
      </c>
      <c r="AA273" t="s">
        <v>81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1</v>
      </c>
      <c r="AH273">
        <v>24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 t="s">
        <v>220</v>
      </c>
      <c r="BM273">
        <v>1</v>
      </c>
    </row>
    <row r="274" spans="1:65" x14ac:dyDescent="0.3">
      <c r="A274" t="s">
        <v>188</v>
      </c>
      <c r="B274" t="s">
        <v>589</v>
      </c>
      <c r="C274" t="s">
        <v>543</v>
      </c>
      <c r="D274" t="s">
        <v>212</v>
      </c>
      <c r="E274" t="s">
        <v>68</v>
      </c>
      <c r="F274" t="s">
        <v>99</v>
      </c>
      <c r="G274" t="s">
        <v>217</v>
      </c>
      <c r="H274" t="s">
        <v>218</v>
      </c>
      <c r="I274" t="s">
        <v>72</v>
      </c>
      <c r="J274" t="s">
        <v>102</v>
      </c>
      <c r="K274">
        <v>20201027</v>
      </c>
      <c r="L274">
        <v>68</v>
      </c>
      <c r="M274" t="b">
        <v>0</v>
      </c>
      <c r="N274" t="s">
        <v>74</v>
      </c>
      <c r="O274" t="b">
        <v>1</v>
      </c>
      <c r="P274" t="b">
        <v>1</v>
      </c>
      <c r="Q274" t="s">
        <v>104</v>
      </c>
      <c r="R274" t="s">
        <v>544</v>
      </c>
      <c r="S274" t="s">
        <v>212</v>
      </c>
      <c r="U274">
        <v>1</v>
      </c>
      <c r="V274" t="s">
        <v>78</v>
      </c>
      <c r="X274" t="s">
        <v>78</v>
      </c>
      <c r="Y274" t="str">
        <f>IFERROR(VLOOKUP(X274,요약!$A$6:$B$22,2,FALSE),"")</f>
        <v/>
      </c>
      <c r="Z274" t="s">
        <v>78</v>
      </c>
      <c r="AA274" t="s">
        <v>81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M274">
        <v>0</v>
      </c>
    </row>
    <row r="275" spans="1:65" x14ac:dyDescent="0.3">
      <c r="A275" t="s">
        <v>188</v>
      </c>
      <c r="B275" t="s">
        <v>589</v>
      </c>
      <c r="C275" t="s">
        <v>847</v>
      </c>
      <c r="D275" t="s">
        <v>848</v>
      </c>
      <c r="E275" t="s">
        <v>68</v>
      </c>
      <c r="F275" t="s">
        <v>178</v>
      </c>
      <c r="G275" t="s">
        <v>547</v>
      </c>
      <c r="H275" t="s">
        <v>548</v>
      </c>
      <c r="I275" t="s">
        <v>72</v>
      </c>
      <c r="J275" t="s">
        <v>181</v>
      </c>
      <c r="K275">
        <v>20201014</v>
      </c>
      <c r="L275">
        <v>108.75</v>
      </c>
      <c r="M275" t="b">
        <v>0</v>
      </c>
      <c r="N275" t="s">
        <v>182</v>
      </c>
      <c r="O275" t="b">
        <v>1</v>
      </c>
      <c r="P275" t="b">
        <v>1</v>
      </c>
      <c r="Q275" t="s">
        <v>104</v>
      </c>
      <c r="R275" t="s">
        <v>549</v>
      </c>
      <c r="S275" t="s">
        <v>849</v>
      </c>
      <c r="U275">
        <v>2</v>
      </c>
      <c r="V275" t="s">
        <v>552</v>
      </c>
      <c r="W275" t="s">
        <v>553</v>
      </c>
      <c r="X275" t="s">
        <v>554</v>
      </c>
      <c r="Y275" t="str">
        <f>IFERROR(VLOOKUP(X275,요약!$A$6:$B$22,2,FALSE),"")</f>
        <v/>
      </c>
      <c r="Z275" t="s">
        <v>554</v>
      </c>
      <c r="AA275" t="s">
        <v>110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1</v>
      </c>
      <c r="AH275">
        <v>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 t="s">
        <v>478</v>
      </c>
      <c r="BM275">
        <v>1</v>
      </c>
    </row>
    <row r="276" spans="1:65" x14ac:dyDescent="0.3">
      <c r="A276" t="s">
        <v>188</v>
      </c>
      <c r="B276" t="s">
        <v>589</v>
      </c>
      <c r="C276" t="s">
        <v>850</v>
      </c>
      <c r="D276" t="s">
        <v>851</v>
      </c>
      <c r="E276" t="s">
        <v>68</v>
      </c>
      <c r="F276" t="s">
        <v>178</v>
      </c>
      <c r="G276" t="s">
        <v>547</v>
      </c>
      <c r="H276" t="s">
        <v>548</v>
      </c>
      <c r="I276" t="s">
        <v>72</v>
      </c>
      <c r="J276" t="s">
        <v>181</v>
      </c>
      <c r="K276">
        <v>20201016</v>
      </c>
      <c r="L276">
        <v>111</v>
      </c>
      <c r="M276" t="b">
        <v>0</v>
      </c>
      <c r="N276" t="s">
        <v>852</v>
      </c>
      <c r="O276" t="b">
        <v>1</v>
      </c>
      <c r="P276" t="b">
        <v>1</v>
      </c>
      <c r="Q276" t="s">
        <v>104</v>
      </c>
      <c r="R276" t="s">
        <v>549</v>
      </c>
      <c r="S276" t="s">
        <v>550</v>
      </c>
      <c r="T276" t="s">
        <v>334</v>
      </c>
      <c r="U276">
        <v>2</v>
      </c>
      <c r="V276" t="s">
        <v>552</v>
      </c>
      <c r="W276" t="s">
        <v>553</v>
      </c>
      <c r="X276" t="s">
        <v>554</v>
      </c>
      <c r="Y276" t="str">
        <f>IFERROR(VLOOKUP(X276,요약!$A$6:$B$22,2,FALSE),"")</f>
        <v/>
      </c>
      <c r="Z276" t="s">
        <v>853</v>
      </c>
      <c r="AA276" t="s">
        <v>81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M276">
        <v>0</v>
      </c>
    </row>
    <row r="277" spans="1:65" x14ac:dyDescent="0.3">
      <c r="A277" t="s">
        <v>188</v>
      </c>
      <c r="B277" t="s">
        <v>589</v>
      </c>
      <c r="C277" t="s">
        <v>556</v>
      </c>
      <c r="D277" t="s">
        <v>409</v>
      </c>
      <c r="E277" t="s">
        <v>68</v>
      </c>
      <c r="F277" t="s">
        <v>99</v>
      </c>
      <c r="G277" t="s">
        <v>206</v>
      </c>
      <c r="H277" t="s">
        <v>207</v>
      </c>
      <c r="I277" t="s">
        <v>72</v>
      </c>
      <c r="J277" t="s">
        <v>102</v>
      </c>
      <c r="K277">
        <v>20201028</v>
      </c>
      <c r="L277">
        <v>7.15</v>
      </c>
      <c r="M277" t="b">
        <v>0</v>
      </c>
      <c r="N277" t="s">
        <v>74</v>
      </c>
      <c r="O277" t="b">
        <v>1</v>
      </c>
      <c r="P277" t="b">
        <v>1</v>
      </c>
      <c r="Q277" t="s">
        <v>104</v>
      </c>
      <c r="R277" t="s">
        <v>549</v>
      </c>
      <c r="S277" t="s">
        <v>410</v>
      </c>
      <c r="U277">
        <v>2</v>
      </c>
      <c r="V277" t="s">
        <v>78</v>
      </c>
      <c r="W277" t="s">
        <v>411</v>
      </c>
      <c r="X277" t="s">
        <v>412</v>
      </c>
      <c r="Y277" t="str">
        <f>IFERROR(VLOOKUP(X277,요약!$A$6:$B$22,2,FALSE),"")</f>
        <v/>
      </c>
      <c r="Z277" t="s">
        <v>412</v>
      </c>
      <c r="AA277" t="s">
        <v>81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M277">
        <v>0</v>
      </c>
    </row>
    <row r="278" spans="1:65" x14ac:dyDescent="0.3">
      <c r="A278" t="s">
        <v>188</v>
      </c>
      <c r="B278" t="s">
        <v>589</v>
      </c>
      <c r="C278" t="s">
        <v>854</v>
      </c>
      <c r="D278" t="s">
        <v>855</v>
      </c>
      <c r="E278" t="s">
        <v>68</v>
      </c>
      <c r="F278" t="s">
        <v>99</v>
      </c>
      <c r="G278" t="s">
        <v>559</v>
      </c>
      <c r="H278" t="s">
        <v>560</v>
      </c>
      <c r="I278" t="s">
        <v>72</v>
      </c>
      <c r="J278" t="s">
        <v>102</v>
      </c>
      <c r="K278">
        <v>20200619</v>
      </c>
      <c r="L278">
        <v>59</v>
      </c>
      <c r="M278" t="b">
        <v>0</v>
      </c>
      <c r="N278" t="s">
        <v>856</v>
      </c>
      <c r="O278" t="b">
        <v>1</v>
      </c>
      <c r="P278" t="b">
        <v>1</v>
      </c>
      <c r="Q278" t="s">
        <v>104</v>
      </c>
      <c r="R278" t="s">
        <v>549</v>
      </c>
      <c r="S278" t="s">
        <v>857</v>
      </c>
      <c r="U278">
        <v>2</v>
      </c>
      <c r="V278" t="s">
        <v>552</v>
      </c>
      <c r="W278" t="s">
        <v>563</v>
      </c>
      <c r="X278" t="s">
        <v>564</v>
      </c>
      <c r="Y278" t="str">
        <f>IFERROR(VLOOKUP(X278,요약!$A$6:$B$22,2,FALSE),"")</f>
        <v/>
      </c>
      <c r="Z278" t="s">
        <v>564</v>
      </c>
      <c r="AA278" t="s">
        <v>110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M278">
        <v>0</v>
      </c>
    </row>
    <row r="279" spans="1:65" x14ac:dyDescent="0.3">
      <c r="A279" t="s">
        <v>188</v>
      </c>
      <c r="B279" t="s">
        <v>589</v>
      </c>
      <c r="C279" t="s">
        <v>858</v>
      </c>
      <c r="D279" t="s">
        <v>558</v>
      </c>
      <c r="E279" t="s">
        <v>68</v>
      </c>
      <c r="F279" t="s">
        <v>99</v>
      </c>
      <c r="G279" t="s">
        <v>559</v>
      </c>
      <c r="H279" t="s">
        <v>560</v>
      </c>
      <c r="I279" t="s">
        <v>72</v>
      </c>
      <c r="J279" t="s">
        <v>102</v>
      </c>
      <c r="K279">
        <v>20200928</v>
      </c>
      <c r="L279">
        <v>54.88</v>
      </c>
      <c r="M279" t="b">
        <v>0</v>
      </c>
      <c r="N279" t="s">
        <v>182</v>
      </c>
      <c r="O279" t="b">
        <v>1</v>
      </c>
      <c r="P279" t="b">
        <v>1</v>
      </c>
      <c r="Q279" t="s">
        <v>104</v>
      </c>
      <c r="R279" t="s">
        <v>549</v>
      </c>
      <c r="S279" t="s">
        <v>562</v>
      </c>
      <c r="U279">
        <v>2</v>
      </c>
      <c r="V279" t="s">
        <v>552</v>
      </c>
      <c r="W279" t="s">
        <v>563</v>
      </c>
      <c r="X279" t="s">
        <v>564</v>
      </c>
      <c r="Y279" t="str">
        <f>IFERROR(VLOOKUP(X279,요약!$A$6:$B$22,2,FALSE),"")</f>
        <v/>
      </c>
      <c r="Z279" t="s">
        <v>564</v>
      </c>
      <c r="AA279" t="s">
        <v>81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M279">
        <v>0</v>
      </c>
    </row>
    <row r="280" spans="1:65" x14ac:dyDescent="0.3">
      <c r="A280" t="s">
        <v>188</v>
      </c>
      <c r="B280" t="s">
        <v>589</v>
      </c>
      <c r="C280" t="s">
        <v>557</v>
      </c>
      <c r="D280" t="s">
        <v>558</v>
      </c>
      <c r="E280" t="s">
        <v>68</v>
      </c>
      <c r="F280" t="s">
        <v>99</v>
      </c>
      <c r="G280" t="s">
        <v>559</v>
      </c>
      <c r="H280" t="s">
        <v>560</v>
      </c>
      <c r="I280" t="s">
        <v>72</v>
      </c>
      <c r="J280" t="s">
        <v>102</v>
      </c>
      <c r="K280">
        <v>20201030</v>
      </c>
      <c r="L280">
        <v>48.5</v>
      </c>
      <c r="M280" t="b">
        <v>0</v>
      </c>
      <c r="N280" t="s">
        <v>561</v>
      </c>
      <c r="O280" t="b">
        <v>1</v>
      </c>
      <c r="P280" t="b">
        <v>1</v>
      </c>
      <c r="Q280" t="s">
        <v>104</v>
      </c>
      <c r="R280" t="s">
        <v>549</v>
      </c>
      <c r="S280" t="s">
        <v>562</v>
      </c>
      <c r="U280">
        <v>2</v>
      </c>
      <c r="V280" t="s">
        <v>552</v>
      </c>
      <c r="W280" t="s">
        <v>563</v>
      </c>
      <c r="X280" t="s">
        <v>564</v>
      </c>
      <c r="Y280" t="str">
        <f>IFERROR(VLOOKUP(X280,요약!$A$6:$B$22,2,FALSE),"")</f>
        <v/>
      </c>
      <c r="Z280" t="s">
        <v>564</v>
      </c>
      <c r="AA280" t="s">
        <v>81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M280">
        <v>0</v>
      </c>
    </row>
    <row r="281" spans="1:65" x14ac:dyDescent="0.3">
      <c r="A281" t="s">
        <v>188</v>
      </c>
      <c r="B281" t="s">
        <v>589</v>
      </c>
      <c r="C281" t="s">
        <v>859</v>
      </c>
      <c r="D281" t="s">
        <v>860</v>
      </c>
      <c r="E281" t="s">
        <v>68</v>
      </c>
      <c r="F281" t="s">
        <v>99</v>
      </c>
      <c r="G281" t="s">
        <v>559</v>
      </c>
      <c r="H281" t="s">
        <v>560</v>
      </c>
      <c r="I281" t="s">
        <v>72</v>
      </c>
      <c r="J281" t="s">
        <v>102</v>
      </c>
      <c r="K281">
        <v>20201030</v>
      </c>
      <c r="L281">
        <v>17.46</v>
      </c>
      <c r="M281" t="b">
        <v>0</v>
      </c>
      <c r="N281" t="s">
        <v>332</v>
      </c>
      <c r="O281" t="b">
        <v>1</v>
      </c>
      <c r="P281" t="b">
        <v>1</v>
      </c>
      <c r="Q281" t="s">
        <v>104</v>
      </c>
      <c r="R281" t="s">
        <v>549</v>
      </c>
      <c r="S281" t="s">
        <v>567</v>
      </c>
      <c r="U281">
        <v>2</v>
      </c>
      <c r="V281" t="s">
        <v>137</v>
      </c>
      <c r="W281" t="s">
        <v>552</v>
      </c>
      <c r="X281" t="s">
        <v>568</v>
      </c>
      <c r="Y281" t="str">
        <f>IFERROR(VLOOKUP(X281,요약!$A$6:$B$22,2,FALSE),"")</f>
        <v/>
      </c>
      <c r="Z281" t="s">
        <v>568</v>
      </c>
      <c r="AA281" t="s">
        <v>366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M281">
        <v>0</v>
      </c>
    </row>
    <row r="282" spans="1:65" x14ac:dyDescent="0.3">
      <c r="A282" t="s">
        <v>188</v>
      </c>
      <c r="B282" t="s">
        <v>589</v>
      </c>
      <c r="C282" t="s">
        <v>565</v>
      </c>
      <c r="D282" t="s">
        <v>566</v>
      </c>
      <c r="E282" t="s">
        <v>68</v>
      </c>
      <c r="F282" t="s">
        <v>99</v>
      </c>
      <c r="G282" t="s">
        <v>559</v>
      </c>
      <c r="H282" t="s">
        <v>560</v>
      </c>
      <c r="I282" t="s">
        <v>72</v>
      </c>
      <c r="J282" t="s">
        <v>102</v>
      </c>
      <c r="K282">
        <v>20201030</v>
      </c>
      <c r="L282">
        <v>22</v>
      </c>
      <c r="M282" t="b">
        <v>0</v>
      </c>
      <c r="N282" t="s">
        <v>332</v>
      </c>
      <c r="O282" t="b">
        <v>1</v>
      </c>
      <c r="P282" t="b">
        <v>1</v>
      </c>
      <c r="Q282" t="s">
        <v>104</v>
      </c>
      <c r="R282" t="s">
        <v>549</v>
      </c>
      <c r="S282" t="s">
        <v>567</v>
      </c>
      <c r="U282">
        <v>2</v>
      </c>
      <c r="V282" t="s">
        <v>137</v>
      </c>
      <c r="W282" t="s">
        <v>552</v>
      </c>
      <c r="X282" t="s">
        <v>568</v>
      </c>
      <c r="Y282" t="str">
        <f>IFERROR(VLOOKUP(X282,요약!$A$6:$B$22,2,FALSE),"")</f>
        <v/>
      </c>
      <c r="Z282" t="s">
        <v>568</v>
      </c>
      <c r="AA282" t="s">
        <v>366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M282">
        <v>0</v>
      </c>
    </row>
    <row r="283" spans="1:65" x14ac:dyDescent="0.3">
      <c r="A283" t="s">
        <v>188</v>
      </c>
      <c r="B283" t="s">
        <v>589</v>
      </c>
      <c r="C283" t="s">
        <v>861</v>
      </c>
      <c r="D283" t="s">
        <v>212</v>
      </c>
      <c r="E283" t="s">
        <v>68</v>
      </c>
      <c r="F283" t="s">
        <v>178</v>
      </c>
      <c r="G283" t="s">
        <v>86</v>
      </c>
      <c r="H283" t="s">
        <v>87</v>
      </c>
      <c r="I283" t="s">
        <v>72</v>
      </c>
      <c r="J283" t="s">
        <v>181</v>
      </c>
      <c r="K283">
        <v>20201026</v>
      </c>
      <c r="L283">
        <v>180</v>
      </c>
      <c r="M283" t="b">
        <v>0</v>
      </c>
      <c r="N283" t="s">
        <v>74</v>
      </c>
      <c r="O283" t="b">
        <v>1</v>
      </c>
      <c r="P283" t="b">
        <v>1</v>
      </c>
      <c r="Q283" t="s">
        <v>862</v>
      </c>
      <c r="R283" t="s">
        <v>863</v>
      </c>
      <c r="S283" t="s">
        <v>212</v>
      </c>
      <c r="U283">
        <v>1</v>
      </c>
      <c r="V283" t="s">
        <v>78</v>
      </c>
      <c r="X283" t="s">
        <v>78</v>
      </c>
      <c r="Y283" t="str">
        <f>IFERROR(VLOOKUP(X283,요약!$A$6:$B$22,2,FALSE),"")</f>
        <v/>
      </c>
      <c r="Z283" t="s">
        <v>78</v>
      </c>
      <c r="AA283" t="s">
        <v>81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M283">
        <v>0</v>
      </c>
    </row>
    <row r="284" spans="1:65" x14ac:dyDescent="0.3">
      <c r="A284" t="s">
        <v>188</v>
      </c>
      <c r="B284" t="s">
        <v>589</v>
      </c>
      <c r="C284" t="s">
        <v>864</v>
      </c>
      <c r="D284" t="s">
        <v>865</v>
      </c>
      <c r="E284" t="s">
        <v>68</v>
      </c>
      <c r="F284" t="s">
        <v>99</v>
      </c>
      <c r="G284" t="s">
        <v>206</v>
      </c>
      <c r="H284" t="s">
        <v>207</v>
      </c>
      <c r="I284" t="s">
        <v>72</v>
      </c>
      <c r="J284" t="s">
        <v>102</v>
      </c>
      <c r="K284">
        <v>20201019</v>
      </c>
      <c r="L284">
        <v>1.5</v>
      </c>
      <c r="M284" t="b">
        <v>0</v>
      </c>
      <c r="N284" t="s">
        <v>74</v>
      </c>
      <c r="O284" t="b">
        <v>1</v>
      </c>
      <c r="P284" t="b">
        <v>1</v>
      </c>
      <c r="Q284" t="s">
        <v>866</v>
      </c>
      <c r="R284" t="s">
        <v>867</v>
      </c>
      <c r="S284" t="s">
        <v>868</v>
      </c>
      <c r="U284">
        <v>3</v>
      </c>
      <c r="V284" t="s">
        <v>91</v>
      </c>
      <c r="W284" t="s">
        <v>869</v>
      </c>
      <c r="X284" t="s">
        <v>870</v>
      </c>
      <c r="Y284" t="str">
        <f>IFERROR(VLOOKUP(X284,요약!$A$6:$B$22,2,FALSE),"")</f>
        <v/>
      </c>
      <c r="Z284" t="s">
        <v>870</v>
      </c>
      <c r="AA284" t="s">
        <v>81</v>
      </c>
      <c r="AB284">
        <v>0</v>
      </c>
      <c r="AC284">
        <v>0</v>
      </c>
      <c r="AD284">
        <v>0</v>
      </c>
      <c r="AE284">
        <v>0</v>
      </c>
      <c r="AF284">
        <v>2</v>
      </c>
      <c r="AG284">
        <v>2</v>
      </c>
      <c r="AH284">
        <v>7240</v>
      </c>
      <c r="AI284">
        <v>0</v>
      </c>
      <c r="AJ284">
        <v>0</v>
      </c>
      <c r="AK284">
        <v>0</v>
      </c>
      <c r="AL284">
        <v>2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 t="s">
        <v>220</v>
      </c>
      <c r="BM284">
        <v>1</v>
      </c>
    </row>
    <row r="285" spans="1:65" x14ac:dyDescent="0.3">
      <c r="A285" t="s">
        <v>188</v>
      </c>
      <c r="B285" t="s">
        <v>589</v>
      </c>
      <c r="C285" t="s">
        <v>871</v>
      </c>
      <c r="D285" t="s">
        <v>872</v>
      </c>
      <c r="E285" t="s">
        <v>68</v>
      </c>
      <c r="F285" t="s">
        <v>99</v>
      </c>
      <c r="G285" t="s">
        <v>217</v>
      </c>
      <c r="H285" t="s">
        <v>218</v>
      </c>
      <c r="I285" t="s">
        <v>72</v>
      </c>
      <c r="J285" t="s">
        <v>102</v>
      </c>
      <c r="K285">
        <v>20201025</v>
      </c>
      <c r="L285">
        <v>19</v>
      </c>
      <c r="M285" t="b">
        <v>0</v>
      </c>
      <c r="N285" t="s">
        <v>208</v>
      </c>
      <c r="O285" t="b">
        <v>1</v>
      </c>
      <c r="P285" t="b">
        <v>1</v>
      </c>
      <c r="Q285" t="s">
        <v>866</v>
      </c>
      <c r="R285" t="s">
        <v>873</v>
      </c>
      <c r="S285" t="s">
        <v>874</v>
      </c>
      <c r="U285">
        <v>1</v>
      </c>
      <c r="V285" t="s">
        <v>78</v>
      </c>
      <c r="X285" t="s">
        <v>78</v>
      </c>
      <c r="Y285" t="str">
        <f>IFERROR(VLOOKUP(X285,요약!$A$6:$B$22,2,FALSE),"")</f>
        <v/>
      </c>
      <c r="Z285" t="s">
        <v>78</v>
      </c>
      <c r="AA285" t="s">
        <v>187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M285">
        <v>0</v>
      </c>
    </row>
    <row r="286" spans="1:65" x14ac:dyDescent="0.3">
      <c r="A286" t="s">
        <v>188</v>
      </c>
      <c r="B286" t="s">
        <v>589</v>
      </c>
      <c r="C286" t="s">
        <v>875</v>
      </c>
      <c r="D286" t="s">
        <v>876</v>
      </c>
      <c r="E286" t="s">
        <v>68</v>
      </c>
      <c r="F286" t="s">
        <v>99</v>
      </c>
      <c r="G286" t="s">
        <v>877</v>
      </c>
      <c r="H286" t="s">
        <v>878</v>
      </c>
      <c r="I286" t="s">
        <v>72</v>
      </c>
      <c r="J286" t="s">
        <v>102</v>
      </c>
      <c r="K286">
        <v>20201029</v>
      </c>
      <c r="L286">
        <v>473.2</v>
      </c>
      <c r="M286" t="b">
        <v>0</v>
      </c>
      <c r="N286" t="s">
        <v>879</v>
      </c>
      <c r="O286" t="b">
        <v>1</v>
      </c>
      <c r="P286" t="b">
        <v>1</v>
      </c>
      <c r="Q286" t="s">
        <v>866</v>
      </c>
      <c r="R286" t="s">
        <v>873</v>
      </c>
      <c r="S286" t="s">
        <v>880</v>
      </c>
      <c r="T286" t="s">
        <v>334</v>
      </c>
      <c r="U286">
        <v>3</v>
      </c>
      <c r="V286" t="s">
        <v>881</v>
      </c>
      <c r="W286" t="s">
        <v>882</v>
      </c>
      <c r="X286" t="s">
        <v>883</v>
      </c>
      <c r="Y286" t="str">
        <f>IFERROR(VLOOKUP(X286,요약!$A$6:$B$22,2,FALSE),"")</f>
        <v/>
      </c>
      <c r="Z286" t="s">
        <v>884</v>
      </c>
      <c r="AA286" t="s">
        <v>81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M286">
        <v>0</v>
      </c>
    </row>
    <row r="287" spans="1:65" x14ac:dyDescent="0.3">
      <c r="A287" t="s">
        <v>188</v>
      </c>
      <c r="B287" t="s">
        <v>589</v>
      </c>
      <c r="C287" t="s">
        <v>885</v>
      </c>
      <c r="D287" t="s">
        <v>886</v>
      </c>
      <c r="E287" t="s">
        <v>68</v>
      </c>
      <c r="F287" t="s">
        <v>178</v>
      </c>
      <c r="G287" t="s">
        <v>86</v>
      </c>
      <c r="H287" t="s">
        <v>87</v>
      </c>
      <c r="I287" t="s">
        <v>72</v>
      </c>
      <c r="J287" t="s">
        <v>181</v>
      </c>
      <c r="K287">
        <v>20201021</v>
      </c>
      <c r="L287">
        <v>4.75</v>
      </c>
      <c r="M287" t="b">
        <v>0</v>
      </c>
      <c r="N287" t="s">
        <v>88</v>
      </c>
      <c r="O287" t="b">
        <v>1</v>
      </c>
      <c r="P287" t="b">
        <v>1</v>
      </c>
      <c r="Q287" t="s">
        <v>866</v>
      </c>
      <c r="R287" t="s">
        <v>873</v>
      </c>
      <c r="S287" t="s">
        <v>887</v>
      </c>
      <c r="U287">
        <v>4</v>
      </c>
      <c r="V287" t="s">
        <v>888</v>
      </c>
      <c r="X287" t="s">
        <v>889</v>
      </c>
      <c r="Y287" t="str">
        <f>IFERROR(VLOOKUP(X287,요약!$A$6:$B$22,2,FALSE),"")</f>
        <v/>
      </c>
      <c r="Z287" t="s">
        <v>888</v>
      </c>
      <c r="AA287" t="s">
        <v>130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M287">
        <v>0</v>
      </c>
    </row>
    <row r="288" spans="1:65" x14ac:dyDescent="0.3">
      <c r="A288" t="s">
        <v>188</v>
      </c>
      <c r="B288" t="s">
        <v>890</v>
      </c>
      <c r="C288" t="s">
        <v>190</v>
      </c>
      <c r="D288" t="s">
        <v>191</v>
      </c>
      <c r="F288" t="s">
        <v>178</v>
      </c>
      <c r="G288" t="s">
        <v>891</v>
      </c>
      <c r="H288" t="s">
        <v>892</v>
      </c>
      <c r="I288" t="s">
        <v>72</v>
      </c>
      <c r="J288" t="s">
        <v>181</v>
      </c>
      <c r="K288">
        <v>20201021</v>
      </c>
      <c r="L288">
        <v>9</v>
      </c>
      <c r="M288" t="b">
        <v>0</v>
      </c>
      <c r="N288" t="s">
        <v>74</v>
      </c>
      <c r="O288" t="b">
        <v>1</v>
      </c>
      <c r="P288" t="b">
        <v>1</v>
      </c>
      <c r="Q288" t="s">
        <v>75</v>
      </c>
      <c r="R288" t="s">
        <v>194</v>
      </c>
      <c r="S288" t="s">
        <v>195</v>
      </c>
      <c r="U288">
        <v>4</v>
      </c>
      <c r="V288" t="s">
        <v>196</v>
      </c>
      <c r="W288" t="s">
        <v>197</v>
      </c>
      <c r="X288" t="s">
        <v>198</v>
      </c>
      <c r="Y288" t="str">
        <f>IFERROR(VLOOKUP(X288,요약!$A$6:$B$22,2,FALSE),"")</f>
        <v/>
      </c>
      <c r="Z288" t="s">
        <v>198</v>
      </c>
      <c r="AA288" t="s">
        <v>199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M288">
        <v>0</v>
      </c>
    </row>
    <row r="289" spans="1:65" x14ac:dyDescent="0.3">
      <c r="A289" t="s">
        <v>188</v>
      </c>
      <c r="B289" t="s">
        <v>890</v>
      </c>
      <c r="C289" t="s">
        <v>200</v>
      </c>
      <c r="D289" t="s">
        <v>201</v>
      </c>
      <c r="E289" t="s">
        <v>68</v>
      </c>
      <c r="F289" t="s">
        <v>178</v>
      </c>
      <c r="G289" t="s">
        <v>86</v>
      </c>
      <c r="H289" t="s">
        <v>87</v>
      </c>
      <c r="I289" t="s">
        <v>72</v>
      </c>
      <c r="J289" t="s">
        <v>181</v>
      </c>
      <c r="K289">
        <v>20201026</v>
      </c>
      <c r="L289">
        <v>5.25</v>
      </c>
      <c r="M289" t="b">
        <v>0</v>
      </c>
      <c r="N289" t="s">
        <v>74</v>
      </c>
      <c r="O289" t="b">
        <v>1</v>
      </c>
      <c r="P289" t="b">
        <v>1</v>
      </c>
      <c r="Q289" t="s">
        <v>75</v>
      </c>
      <c r="R289" t="s">
        <v>76</v>
      </c>
      <c r="S289" t="s">
        <v>202</v>
      </c>
      <c r="U289">
        <v>2</v>
      </c>
      <c r="V289" t="s">
        <v>78</v>
      </c>
      <c r="W289" t="s">
        <v>203</v>
      </c>
      <c r="X289" t="s">
        <v>204</v>
      </c>
      <c r="Y289" t="str">
        <f>IFERROR(VLOOKUP(X289,요약!$A$6:$B$22,2,FALSE),"")</f>
        <v/>
      </c>
      <c r="Z289" t="s">
        <v>204</v>
      </c>
      <c r="AA289" t="s">
        <v>81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M289">
        <v>0</v>
      </c>
    </row>
    <row r="290" spans="1:65" x14ac:dyDescent="0.3">
      <c r="A290" t="s">
        <v>188</v>
      </c>
      <c r="B290" t="s">
        <v>890</v>
      </c>
      <c r="C290" t="s">
        <v>893</v>
      </c>
      <c r="D290" t="s">
        <v>201</v>
      </c>
      <c r="E290" t="s">
        <v>68</v>
      </c>
      <c r="F290" t="s">
        <v>99</v>
      </c>
      <c r="G290" t="s">
        <v>217</v>
      </c>
      <c r="H290" t="s">
        <v>218</v>
      </c>
      <c r="I290" t="s">
        <v>72</v>
      </c>
      <c r="J290" t="s">
        <v>102</v>
      </c>
      <c r="K290">
        <v>20200910</v>
      </c>
      <c r="L290">
        <v>33</v>
      </c>
      <c r="M290" t="b">
        <v>0</v>
      </c>
      <c r="N290" t="s">
        <v>208</v>
      </c>
      <c r="O290" t="b">
        <v>1</v>
      </c>
      <c r="P290" t="b">
        <v>1</v>
      </c>
      <c r="Q290" t="s">
        <v>75</v>
      </c>
      <c r="R290" t="s">
        <v>76</v>
      </c>
      <c r="S290" t="s">
        <v>202</v>
      </c>
      <c r="U290">
        <v>2</v>
      </c>
      <c r="V290" t="s">
        <v>78</v>
      </c>
      <c r="W290" t="s">
        <v>203</v>
      </c>
      <c r="X290" t="s">
        <v>204</v>
      </c>
      <c r="Y290" t="str">
        <f>IFERROR(VLOOKUP(X290,요약!$A$6:$B$22,2,FALSE),"")</f>
        <v/>
      </c>
      <c r="Z290" t="s">
        <v>204</v>
      </c>
      <c r="AA290" t="s">
        <v>81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M290">
        <v>0</v>
      </c>
    </row>
    <row r="291" spans="1:65" x14ac:dyDescent="0.3">
      <c r="A291" t="s">
        <v>188</v>
      </c>
      <c r="B291" t="s">
        <v>890</v>
      </c>
      <c r="C291" t="s">
        <v>894</v>
      </c>
      <c r="D291" t="s">
        <v>201</v>
      </c>
      <c r="E291" t="s">
        <v>68</v>
      </c>
      <c r="F291" t="s">
        <v>178</v>
      </c>
      <c r="G291" t="s">
        <v>213</v>
      </c>
      <c r="H291" t="s">
        <v>214</v>
      </c>
      <c r="I291" t="s">
        <v>72</v>
      </c>
      <c r="J291" t="s">
        <v>181</v>
      </c>
      <c r="K291">
        <v>20201028</v>
      </c>
      <c r="L291">
        <v>7</v>
      </c>
      <c r="M291" t="b">
        <v>0</v>
      </c>
      <c r="N291" t="s">
        <v>74</v>
      </c>
      <c r="O291" t="b">
        <v>1</v>
      </c>
      <c r="P291" t="b">
        <v>1</v>
      </c>
      <c r="Q291" t="s">
        <v>75</v>
      </c>
      <c r="R291" t="s">
        <v>76</v>
      </c>
      <c r="S291" t="s">
        <v>202</v>
      </c>
      <c r="U291">
        <v>2</v>
      </c>
      <c r="V291" t="s">
        <v>78</v>
      </c>
      <c r="W291" t="s">
        <v>203</v>
      </c>
      <c r="X291" t="s">
        <v>204</v>
      </c>
      <c r="Y291" t="str">
        <f>IFERROR(VLOOKUP(X291,요약!$A$6:$B$22,2,FALSE),"")</f>
        <v/>
      </c>
      <c r="Z291" t="s">
        <v>204</v>
      </c>
      <c r="AA291" t="s">
        <v>81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M291">
        <v>0</v>
      </c>
    </row>
    <row r="292" spans="1:65" x14ac:dyDescent="0.3">
      <c r="A292" t="s">
        <v>188</v>
      </c>
      <c r="B292" t="s">
        <v>890</v>
      </c>
      <c r="C292" t="s">
        <v>205</v>
      </c>
      <c r="D292" t="s">
        <v>67</v>
      </c>
      <c r="E292" t="s">
        <v>68</v>
      </c>
      <c r="F292" t="s">
        <v>99</v>
      </c>
      <c r="G292" t="s">
        <v>206</v>
      </c>
      <c r="H292" t="s">
        <v>207</v>
      </c>
      <c r="I292" t="s">
        <v>72</v>
      </c>
      <c r="J292" t="s">
        <v>102</v>
      </c>
      <c r="K292">
        <v>20200623</v>
      </c>
      <c r="L292">
        <v>6.5</v>
      </c>
      <c r="M292" t="b">
        <v>0</v>
      </c>
      <c r="N292" t="s">
        <v>208</v>
      </c>
      <c r="O292" t="b">
        <v>1</v>
      </c>
      <c r="P292" t="b">
        <v>1</v>
      </c>
      <c r="Q292" t="s">
        <v>75</v>
      </c>
      <c r="R292" t="s">
        <v>76</v>
      </c>
      <c r="S292" t="s">
        <v>77</v>
      </c>
      <c r="U292">
        <v>2</v>
      </c>
      <c r="V292" t="s">
        <v>78</v>
      </c>
      <c r="W292" t="s">
        <v>79</v>
      </c>
      <c r="X292" t="s">
        <v>80</v>
      </c>
      <c r="Y292" t="str">
        <f>IFERROR(VLOOKUP(X292,요약!$A$6:$B$22,2,FALSE),"")</f>
        <v/>
      </c>
      <c r="Z292" t="s">
        <v>80</v>
      </c>
      <c r="AA292" t="s">
        <v>81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M292">
        <v>0</v>
      </c>
    </row>
    <row r="293" spans="1:65" x14ac:dyDescent="0.3">
      <c r="A293" t="s">
        <v>188</v>
      </c>
      <c r="B293" t="s">
        <v>890</v>
      </c>
      <c r="C293" t="s">
        <v>209</v>
      </c>
      <c r="D293" t="s">
        <v>67</v>
      </c>
      <c r="E293" t="s">
        <v>68</v>
      </c>
      <c r="F293" t="s">
        <v>99</v>
      </c>
      <c r="G293" t="s">
        <v>206</v>
      </c>
      <c r="H293" t="s">
        <v>207</v>
      </c>
      <c r="I293" t="s">
        <v>72</v>
      </c>
      <c r="J293" t="s">
        <v>102</v>
      </c>
      <c r="K293">
        <v>20201028</v>
      </c>
      <c r="L293">
        <v>6.5</v>
      </c>
      <c r="M293" t="b">
        <v>0</v>
      </c>
      <c r="N293" t="s">
        <v>74</v>
      </c>
      <c r="O293" t="b">
        <v>1</v>
      </c>
      <c r="P293" t="b">
        <v>1</v>
      </c>
      <c r="Q293" t="s">
        <v>75</v>
      </c>
      <c r="R293" t="s">
        <v>76</v>
      </c>
      <c r="S293" t="s">
        <v>77</v>
      </c>
      <c r="U293">
        <v>2</v>
      </c>
      <c r="V293" t="s">
        <v>78</v>
      </c>
      <c r="W293" t="s">
        <v>79</v>
      </c>
      <c r="X293" t="s">
        <v>80</v>
      </c>
      <c r="Y293" t="str">
        <f>IFERROR(VLOOKUP(X293,요약!$A$6:$B$22,2,FALSE),"")</f>
        <v/>
      </c>
      <c r="Z293" t="s">
        <v>80</v>
      </c>
      <c r="AA293" t="s">
        <v>81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M293">
        <v>0</v>
      </c>
    </row>
    <row r="294" spans="1:65" x14ac:dyDescent="0.3">
      <c r="A294" t="s">
        <v>188</v>
      </c>
      <c r="B294" t="s">
        <v>890</v>
      </c>
      <c r="C294" t="s">
        <v>66</v>
      </c>
      <c r="D294" t="s">
        <v>67</v>
      </c>
      <c r="E294" t="s">
        <v>68</v>
      </c>
      <c r="F294" t="s">
        <v>178</v>
      </c>
      <c r="G294" t="s">
        <v>86</v>
      </c>
      <c r="H294" t="s">
        <v>87</v>
      </c>
      <c r="I294" t="s">
        <v>72</v>
      </c>
      <c r="J294" t="s">
        <v>181</v>
      </c>
      <c r="K294">
        <v>20200825</v>
      </c>
      <c r="L294">
        <v>7</v>
      </c>
      <c r="M294" t="b">
        <v>0</v>
      </c>
      <c r="N294" t="s">
        <v>74</v>
      </c>
      <c r="O294" t="b">
        <v>1</v>
      </c>
      <c r="P294" t="b">
        <v>1</v>
      </c>
      <c r="Q294" t="s">
        <v>75</v>
      </c>
      <c r="R294" t="s">
        <v>76</v>
      </c>
      <c r="S294" t="s">
        <v>77</v>
      </c>
      <c r="U294">
        <v>2</v>
      </c>
      <c r="V294" t="s">
        <v>78</v>
      </c>
      <c r="W294" t="s">
        <v>79</v>
      </c>
      <c r="X294" t="s">
        <v>80</v>
      </c>
      <c r="Y294" t="str">
        <f>IFERROR(VLOOKUP(X294,요약!$A$6:$B$22,2,FALSE),"")</f>
        <v/>
      </c>
      <c r="Z294" t="s">
        <v>80</v>
      </c>
      <c r="AA294" t="s">
        <v>81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M294">
        <v>0</v>
      </c>
    </row>
    <row r="295" spans="1:65" x14ac:dyDescent="0.3">
      <c r="A295" t="s">
        <v>188</v>
      </c>
      <c r="B295" t="s">
        <v>890</v>
      </c>
      <c r="C295" t="s">
        <v>210</v>
      </c>
      <c r="D295" t="s">
        <v>67</v>
      </c>
      <c r="E295" t="s">
        <v>68</v>
      </c>
      <c r="F295" t="s">
        <v>178</v>
      </c>
      <c r="G295" t="s">
        <v>86</v>
      </c>
      <c r="H295" t="s">
        <v>87</v>
      </c>
      <c r="I295" t="s">
        <v>72</v>
      </c>
      <c r="J295" t="s">
        <v>181</v>
      </c>
      <c r="K295">
        <v>20201030</v>
      </c>
      <c r="L295">
        <v>17.55</v>
      </c>
      <c r="M295" t="b">
        <v>0</v>
      </c>
      <c r="N295" t="s">
        <v>74</v>
      </c>
      <c r="O295" t="b">
        <v>1</v>
      </c>
      <c r="P295" t="b">
        <v>1</v>
      </c>
      <c r="Q295" t="s">
        <v>75</v>
      </c>
      <c r="R295" t="s">
        <v>76</v>
      </c>
      <c r="S295" t="s">
        <v>77</v>
      </c>
      <c r="U295">
        <v>2</v>
      </c>
      <c r="V295" t="s">
        <v>78</v>
      </c>
      <c r="W295" t="s">
        <v>79</v>
      </c>
      <c r="X295" t="s">
        <v>80</v>
      </c>
      <c r="Y295" t="str">
        <f>IFERROR(VLOOKUP(X295,요약!$A$6:$B$22,2,FALSE),"")</f>
        <v/>
      </c>
      <c r="Z295" t="s">
        <v>80</v>
      </c>
      <c r="AA295" t="s">
        <v>81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M295">
        <v>0</v>
      </c>
    </row>
    <row r="296" spans="1:65" x14ac:dyDescent="0.3">
      <c r="A296" t="s">
        <v>188</v>
      </c>
      <c r="B296" t="s">
        <v>890</v>
      </c>
      <c r="C296" t="s">
        <v>216</v>
      </c>
      <c r="D296" t="s">
        <v>67</v>
      </c>
      <c r="E296" t="s">
        <v>68</v>
      </c>
      <c r="F296" t="s">
        <v>99</v>
      </c>
      <c r="G296" t="s">
        <v>217</v>
      </c>
      <c r="H296" t="s">
        <v>218</v>
      </c>
      <c r="I296" t="s">
        <v>72</v>
      </c>
      <c r="J296" t="s">
        <v>102</v>
      </c>
      <c r="K296">
        <v>20201014</v>
      </c>
      <c r="L296">
        <v>24.3</v>
      </c>
      <c r="M296" t="b">
        <v>0</v>
      </c>
      <c r="N296" t="s">
        <v>208</v>
      </c>
      <c r="O296" t="b">
        <v>1</v>
      </c>
      <c r="P296" t="b">
        <v>1</v>
      </c>
      <c r="Q296" t="s">
        <v>75</v>
      </c>
      <c r="R296" t="s">
        <v>76</v>
      </c>
      <c r="S296" t="s">
        <v>77</v>
      </c>
      <c r="U296">
        <v>2</v>
      </c>
      <c r="V296" t="s">
        <v>78</v>
      </c>
      <c r="W296" t="s">
        <v>79</v>
      </c>
      <c r="X296" t="s">
        <v>80</v>
      </c>
      <c r="Y296" t="str">
        <f>IFERROR(VLOOKUP(X296,요약!$A$6:$B$22,2,FALSE),"")</f>
        <v/>
      </c>
      <c r="Z296" t="s">
        <v>80</v>
      </c>
      <c r="AA296" t="s">
        <v>81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M296">
        <v>0</v>
      </c>
    </row>
    <row r="297" spans="1:65" x14ac:dyDescent="0.3">
      <c r="A297" t="s">
        <v>188</v>
      </c>
      <c r="B297" t="s">
        <v>890</v>
      </c>
      <c r="C297" t="s">
        <v>219</v>
      </c>
      <c r="D297" t="s">
        <v>67</v>
      </c>
      <c r="E297" t="s">
        <v>68</v>
      </c>
      <c r="F297" t="s">
        <v>99</v>
      </c>
      <c r="G297" t="s">
        <v>217</v>
      </c>
      <c r="H297" t="s">
        <v>218</v>
      </c>
      <c r="I297" t="s">
        <v>72</v>
      </c>
      <c r="J297" t="s">
        <v>102</v>
      </c>
      <c r="K297">
        <v>20201023</v>
      </c>
      <c r="L297">
        <v>15</v>
      </c>
      <c r="M297" t="b">
        <v>0</v>
      </c>
      <c r="N297" t="s">
        <v>208</v>
      </c>
      <c r="O297" t="b">
        <v>1</v>
      </c>
      <c r="P297" t="b">
        <v>1</v>
      </c>
      <c r="Q297" t="s">
        <v>75</v>
      </c>
      <c r="R297" t="s">
        <v>76</v>
      </c>
      <c r="S297" t="s">
        <v>77</v>
      </c>
      <c r="U297">
        <v>2</v>
      </c>
      <c r="V297" t="s">
        <v>78</v>
      </c>
      <c r="W297" t="s">
        <v>79</v>
      </c>
      <c r="X297" t="s">
        <v>80</v>
      </c>
      <c r="Y297" t="str">
        <f>IFERROR(VLOOKUP(X297,요약!$A$6:$B$22,2,FALSE),"")</f>
        <v/>
      </c>
      <c r="Z297" t="s">
        <v>80</v>
      </c>
      <c r="AA297" t="s">
        <v>81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1</v>
      </c>
      <c r="AH297">
        <v>15900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 t="s">
        <v>220</v>
      </c>
      <c r="BM297">
        <v>1</v>
      </c>
    </row>
    <row r="298" spans="1:65" x14ac:dyDescent="0.3">
      <c r="A298" t="s">
        <v>188</v>
      </c>
      <c r="B298" t="s">
        <v>890</v>
      </c>
      <c r="C298" t="s">
        <v>222</v>
      </c>
      <c r="D298" t="s">
        <v>67</v>
      </c>
      <c r="E298" t="s">
        <v>68</v>
      </c>
      <c r="F298" t="s">
        <v>99</v>
      </c>
      <c r="G298" t="s">
        <v>217</v>
      </c>
      <c r="H298" t="s">
        <v>218</v>
      </c>
      <c r="I298" t="s">
        <v>72</v>
      </c>
      <c r="J298" t="s">
        <v>102</v>
      </c>
      <c r="K298">
        <v>20200918</v>
      </c>
      <c r="L298">
        <v>32.4</v>
      </c>
      <c r="M298" t="b">
        <v>0</v>
      </c>
      <c r="N298" t="s">
        <v>208</v>
      </c>
      <c r="O298" t="b">
        <v>1</v>
      </c>
      <c r="P298" t="b">
        <v>1</v>
      </c>
      <c r="Q298" t="s">
        <v>75</v>
      </c>
      <c r="R298" t="s">
        <v>76</v>
      </c>
      <c r="S298" t="s">
        <v>77</v>
      </c>
      <c r="U298">
        <v>2</v>
      </c>
      <c r="V298" t="s">
        <v>78</v>
      </c>
      <c r="W298" t="s">
        <v>79</v>
      </c>
      <c r="X298" t="s">
        <v>80</v>
      </c>
      <c r="Y298" t="str">
        <f>IFERROR(VLOOKUP(X298,요약!$A$6:$B$22,2,FALSE),"")</f>
        <v/>
      </c>
      <c r="Z298" t="s">
        <v>80</v>
      </c>
      <c r="AA298" t="s">
        <v>81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M298">
        <v>0</v>
      </c>
    </row>
    <row r="299" spans="1:65" x14ac:dyDescent="0.3">
      <c r="A299" t="s">
        <v>188</v>
      </c>
      <c r="B299" t="s">
        <v>890</v>
      </c>
      <c r="C299" t="s">
        <v>223</v>
      </c>
      <c r="D299" t="s">
        <v>67</v>
      </c>
      <c r="E299" t="s">
        <v>68</v>
      </c>
      <c r="F299" t="s">
        <v>178</v>
      </c>
      <c r="G299" t="s">
        <v>213</v>
      </c>
      <c r="H299" t="s">
        <v>214</v>
      </c>
      <c r="I299" t="s">
        <v>72</v>
      </c>
      <c r="J299" t="s">
        <v>181</v>
      </c>
      <c r="K299">
        <v>20201023</v>
      </c>
      <c r="L299">
        <v>27.6</v>
      </c>
      <c r="M299" t="b">
        <v>0</v>
      </c>
      <c r="N299" t="s">
        <v>74</v>
      </c>
      <c r="O299" t="b">
        <v>1</v>
      </c>
      <c r="P299" t="b">
        <v>1</v>
      </c>
      <c r="Q299" t="s">
        <v>75</v>
      </c>
      <c r="R299" t="s">
        <v>76</v>
      </c>
      <c r="S299" t="s">
        <v>77</v>
      </c>
      <c r="U299">
        <v>2</v>
      </c>
      <c r="V299" t="s">
        <v>78</v>
      </c>
      <c r="W299" t="s">
        <v>79</v>
      </c>
      <c r="X299" t="s">
        <v>80</v>
      </c>
      <c r="Y299" t="str">
        <f>IFERROR(VLOOKUP(X299,요약!$A$6:$B$22,2,FALSE),"")</f>
        <v/>
      </c>
      <c r="Z299" t="s">
        <v>80</v>
      </c>
      <c r="AA299" t="s">
        <v>81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M299">
        <v>0</v>
      </c>
    </row>
    <row r="300" spans="1:65" x14ac:dyDescent="0.3">
      <c r="A300" t="s">
        <v>188</v>
      </c>
      <c r="B300" t="s">
        <v>890</v>
      </c>
      <c r="C300" t="s">
        <v>895</v>
      </c>
      <c r="D300" t="s">
        <v>67</v>
      </c>
      <c r="E300" t="s">
        <v>68</v>
      </c>
      <c r="F300" t="s">
        <v>99</v>
      </c>
      <c r="G300" t="s">
        <v>206</v>
      </c>
      <c r="H300" t="s">
        <v>207</v>
      </c>
      <c r="I300" t="s">
        <v>72</v>
      </c>
      <c r="J300" t="s">
        <v>102</v>
      </c>
      <c r="K300">
        <v>20201030</v>
      </c>
      <c r="L300">
        <v>9</v>
      </c>
      <c r="M300" t="b">
        <v>0</v>
      </c>
      <c r="N300" t="s">
        <v>74</v>
      </c>
      <c r="O300" t="b">
        <v>1</v>
      </c>
      <c r="P300" t="b">
        <v>1</v>
      </c>
      <c r="Q300" t="s">
        <v>75</v>
      </c>
      <c r="R300" t="s">
        <v>76</v>
      </c>
      <c r="S300" t="s">
        <v>77</v>
      </c>
      <c r="U300">
        <v>2</v>
      </c>
      <c r="V300" t="s">
        <v>78</v>
      </c>
      <c r="W300" t="s">
        <v>79</v>
      </c>
      <c r="X300" t="s">
        <v>80</v>
      </c>
      <c r="Y300" t="str">
        <f>IFERROR(VLOOKUP(X300,요약!$A$6:$B$22,2,FALSE),"")</f>
        <v/>
      </c>
      <c r="Z300" t="s">
        <v>80</v>
      </c>
      <c r="AA300" t="s">
        <v>81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1</v>
      </c>
      <c r="AH300">
        <v>1200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 t="s">
        <v>220</v>
      </c>
      <c r="BM300">
        <v>1</v>
      </c>
    </row>
    <row r="301" spans="1:65" x14ac:dyDescent="0.3">
      <c r="A301" t="s">
        <v>188</v>
      </c>
      <c r="B301" t="s">
        <v>890</v>
      </c>
      <c r="C301" t="s">
        <v>896</v>
      </c>
      <c r="D301" t="s">
        <v>245</v>
      </c>
      <c r="E301" t="s">
        <v>68</v>
      </c>
      <c r="F301" t="s">
        <v>99</v>
      </c>
      <c r="G301" t="s">
        <v>246</v>
      </c>
      <c r="H301" t="s">
        <v>247</v>
      </c>
      <c r="I301" t="s">
        <v>72</v>
      </c>
      <c r="J301" t="s">
        <v>102</v>
      </c>
      <c r="K301">
        <v>20201027</v>
      </c>
      <c r="L301">
        <v>14.9</v>
      </c>
      <c r="M301" t="b">
        <v>0</v>
      </c>
      <c r="N301" t="s">
        <v>74</v>
      </c>
      <c r="O301" t="b">
        <v>1</v>
      </c>
      <c r="P301" t="b">
        <v>1</v>
      </c>
      <c r="Q301" t="s">
        <v>75</v>
      </c>
      <c r="R301" t="s">
        <v>248</v>
      </c>
      <c r="S301" t="s">
        <v>249</v>
      </c>
      <c r="U301">
        <v>1</v>
      </c>
      <c r="V301" t="s">
        <v>250</v>
      </c>
      <c r="X301" t="s">
        <v>250</v>
      </c>
      <c r="Y301" t="str">
        <f>IFERROR(VLOOKUP(X301,요약!$A$6:$B$22,2,FALSE),"")</f>
        <v/>
      </c>
      <c r="Z301" t="s">
        <v>250</v>
      </c>
      <c r="AA301" t="s">
        <v>187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M301">
        <v>0</v>
      </c>
    </row>
    <row r="302" spans="1:65" x14ac:dyDescent="0.3">
      <c r="A302" t="s">
        <v>188</v>
      </c>
      <c r="B302" t="s">
        <v>890</v>
      </c>
      <c r="C302" t="s">
        <v>897</v>
      </c>
      <c r="D302" t="s">
        <v>245</v>
      </c>
      <c r="E302" t="s">
        <v>68</v>
      </c>
      <c r="F302" t="s">
        <v>99</v>
      </c>
      <c r="G302" t="s">
        <v>246</v>
      </c>
      <c r="H302" t="s">
        <v>247</v>
      </c>
      <c r="I302" t="s">
        <v>72</v>
      </c>
      <c r="J302" t="s">
        <v>102</v>
      </c>
      <c r="K302">
        <v>20200722</v>
      </c>
      <c r="L302">
        <v>15</v>
      </c>
      <c r="M302" t="b">
        <v>0</v>
      </c>
      <c r="N302" t="s">
        <v>208</v>
      </c>
      <c r="O302" t="b">
        <v>1</v>
      </c>
      <c r="P302" t="b">
        <v>1</v>
      </c>
      <c r="Q302" t="s">
        <v>75</v>
      </c>
      <c r="R302" t="s">
        <v>248</v>
      </c>
      <c r="S302" t="s">
        <v>249</v>
      </c>
      <c r="U302">
        <v>1</v>
      </c>
      <c r="V302" t="s">
        <v>250</v>
      </c>
      <c r="X302" t="s">
        <v>250</v>
      </c>
      <c r="Y302" t="str">
        <f>IFERROR(VLOOKUP(X302,요약!$A$6:$B$22,2,FALSE),"")</f>
        <v/>
      </c>
      <c r="Z302" t="s">
        <v>250</v>
      </c>
      <c r="AA302" t="s">
        <v>187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M302">
        <v>0</v>
      </c>
    </row>
    <row r="303" spans="1:65" x14ac:dyDescent="0.3">
      <c r="A303" t="s">
        <v>188</v>
      </c>
      <c r="B303" t="s">
        <v>890</v>
      </c>
      <c r="C303" t="s">
        <v>898</v>
      </c>
      <c r="D303" t="s">
        <v>899</v>
      </c>
      <c r="E303" t="s">
        <v>68</v>
      </c>
      <c r="F303" t="s">
        <v>99</v>
      </c>
      <c r="G303" t="s">
        <v>838</v>
      </c>
      <c r="H303" t="s">
        <v>839</v>
      </c>
      <c r="I303" t="s">
        <v>72</v>
      </c>
      <c r="J303" t="s">
        <v>102</v>
      </c>
      <c r="K303">
        <v>20201028</v>
      </c>
      <c r="L303">
        <v>1.1000000000000001</v>
      </c>
      <c r="M303" t="b">
        <v>0</v>
      </c>
      <c r="N303" t="s">
        <v>208</v>
      </c>
      <c r="O303" t="b">
        <v>1</v>
      </c>
      <c r="P303" t="b">
        <v>1</v>
      </c>
      <c r="Q303" t="s">
        <v>75</v>
      </c>
      <c r="R303" t="s">
        <v>900</v>
      </c>
      <c r="S303" t="s">
        <v>899</v>
      </c>
      <c r="U303">
        <v>1</v>
      </c>
      <c r="V303" t="s">
        <v>363</v>
      </c>
      <c r="X303" t="s">
        <v>363</v>
      </c>
      <c r="Y303" t="str">
        <f>IFERROR(VLOOKUP(X303,요약!$A$6:$B$22,2,FALSE),"")</f>
        <v/>
      </c>
      <c r="Z303" t="s">
        <v>363</v>
      </c>
      <c r="AA303" t="s">
        <v>81</v>
      </c>
      <c r="AB303">
        <v>0</v>
      </c>
      <c r="AC303">
        <v>0</v>
      </c>
      <c r="AD303">
        <v>0</v>
      </c>
      <c r="AE303">
        <v>0</v>
      </c>
      <c r="AF303">
        <v>2</v>
      </c>
      <c r="AG303">
        <v>2</v>
      </c>
      <c r="AH303">
        <v>8</v>
      </c>
      <c r="AI303">
        <v>0</v>
      </c>
      <c r="AJ303">
        <v>0</v>
      </c>
      <c r="AK303">
        <v>0</v>
      </c>
      <c r="AL303">
        <v>2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 t="s">
        <v>220</v>
      </c>
      <c r="BM303">
        <v>1</v>
      </c>
    </row>
    <row r="304" spans="1:65" x14ac:dyDescent="0.3">
      <c r="A304" t="s">
        <v>188</v>
      </c>
      <c r="B304" t="s">
        <v>890</v>
      </c>
      <c r="C304" t="s">
        <v>901</v>
      </c>
      <c r="D304" t="s">
        <v>899</v>
      </c>
      <c r="E304" t="s">
        <v>68</v>
      </c>
      <c r="F304" t="s">
        <v>99</v>
      </c>
      <c r="G304" t="s">
        <v>838</v>
      </c>
      <c r="H304" t="s">
        <v>839</v>
      </c>
      <c r="I304" t="s">
        <v>72</v>
      </c>
      <c r="J304" t="s">
        <v>102</v>
      </c>
      <c r="K304">
        <v>20201027</v>
      </c>
      <c r="L304">
        <v>3.5</v>
      </c>
      <c r="M304" t="b">
        <v>0</v>
      </c>
      <c r="N304" t="s">
        <v>208</v>
      </c>
      <c r="O304" t="b">
        <v>1</v>
      </c>
      <c r="P304" t="b">
        <v>1</v>
      </c>
      <c r="Q304" t="s">
        <v>75</v>
      </c>
      <c r="R304" t="s">
        <v>900</v>
      </c>
      <c r="S304" t="s">
        <v>899</v>
      </c>
      <c r="U304">
        <v>1</v>
      </c>
      <c r="V304" t="s">
        <v>363</v>
      </c>
      <c r="X304" t="s">
        <v>363</v>
      </c>
      <c r="Y304" t="str">
        <f>IFERROR(VLOOKUP(X304,요약!$A$6:$B$22,2,FALSE),"")</f>
        <v/>
      </c>
      <c r="Z304" t="s">
        <v>363</v>
      </c>
      <c r="AA304" t="s">
        <v>81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M304">
        <v>0</v>
      </c>
    </row>
    <row r="305" spans="1:65" x14ac:dyDescent="0.3">
      <c r="A305" t="s">
        <v>188</v>
      </c>
      <c r="B305" t="s">
        <v>890</v>
      </c>
      <c r="C305" t="s">
        <v>902</v>
      </c>
      <c r="D305" t="s">
        <v>903</v>
      </c>
      <c r="E305" t="s">
        <v>68</v>
      </c>
      <c r="F305" t="s">
        <v>99</v>
      </c>
      <c r="G305" t="s">
        <v>253</v>
      </c>
      <c r="H305" t="s">
        <v>254</v>
      </c>
      <c r="I305" t="s">
        <v>72</v>
      </c>
      <c r="J305" t="s">
        <v>102</v>
      </c>
      <c r="K305">
        <v>20201030</v>
      </c>
      <c r="L305">
        <v>43.3</v>
      </c>
      <c r="M305" t="b">
        <v>0</v>
      </c>
      <c r="N305" t="s">
        <v>617</v>
      </c>
      <c r="O305" t="b">
        <v>1</v>
      </c>
      <c r="P305" t="b">
        <v>1</v>
      </c>
      <c r="Q305" t="s">
        <v>75</v>
      </c>
      <c r="R305" t="s">
        <v>256</v>
      </c>
      <c r="S305" t="s">
        <v>904</v>
      </c>
      <c r="Y305" t="str">
        <f>IFERROR(VLOOKUP(X305,요약!$A$6:$B$22,2,FALSE),"")</f>
        <v/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M305">
        <v>0</v>
      </c>
    </row>
    <row r="306" spans="1:65" x14ac:dyDescent="0.3">
      <c r="A306" t="s">
        <v>188</v>
      </c>
      <c r="B306" t="s">
        <v>890</v>
      </c>
      <c r="C306" t="s">
        <v>905</v>
      </c>
      <c r="D306" t="s">
        <v>906</v>
      </c>
      <c r="E306" t="s">
        <v>68</v>
      </c>
      <c r="F306" t="s">
        <v>99</v>
      </c>
      <c r="G306" t="s">
        <v>206</v>
      </c>
      <c r="H306" t="s">
        <v>207</v>
      </c>
      <c r="I306" t="s">
        <v>72</v>
      </c>
      <c r="J306" t="s">
        <v>102</v>
      </c>
      <c r="K306">
        <v>20200723</v>
      </c>
      <c r="L306">
        <v>5.05</v>
      </c>
      <c r="M306" t="b">
        <v>0</v>
      </c>
      <c r="N306" t="s">
        <v>208</v>
      </c>
      <c r="O306" t="b">
        <v>1</v>
      </c>
      <c r="P306" t="b">
        <v>1</v>
      </c>
      <c r="Q306" t="s">
        <v>104</v>
      </c>
      <c r="R306" t="s">
        <v>262</v>
      </c>
      <c r="S306" t="s">
        <v>907</v>
      </c>
      <c r="U306">
        <v>2</v>
      </c>
      <c r="V306" t="s">
        <v>229</v>
      </c>
      <c r="W306" t="s">
        <v>908</v>
      </c>
      <c r="X306" t="s">
        <v>909</v>
      </c>
      <c r="Y306" t="str">
        <f>IFERROR(VLOOKUP(X306,요약!$A$6:$B$22,2,FALSE),"")</f>
        <v/>
      </c>
      <c r="Z306" t="s">
        <v>909</v>
      </c>
      <c r="AA306" t="s">
        <v>81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M306">
        <v>0</v>
      </c>
    </row>
    <row r="307" spans="1:65" x14ac:dyDescent="0.3">
      <c r="A307" t="s">
        <v>188</v>
      </c>
      <c r="B307" t="s">
        <v>890</v>
      </c>
      <c r="C307" t="s">
        <v>910</v>
      </c>
      <c r="D307" t="s">
        <v>911</v>
      </c>
      <c r="E307" t="s">
        <v>68</v>
      </c>
      <c r="F307" t="s">
        <v>99</v>
      </c>
      <c r="G307" t="s">
        <v>206</v>
      </c>
      <c r="H307" t="s">
        <v>207</v>
      </c>
      <c r="I307" t="s">
        <v>72</v>
      </c>
      <c r="J307" t="s">
        <v>102</v>
      </c>
      <c r="K307">
        <v>20201028</v>
      </c>
      <c r="L307">
        <v>4.5</v>
      </c>
      <c r="M307" t="b">
        <v>0</v>
      </c>
      <c r="N307" t="s">
        <v>74</v>
      </c>
      <c r="O307" t="b">
        <v>1</v>
      </c>
      <c r="P307" t="b">
        <v>1</v>
      </c>
      <c r="Q307" t="s">
        <v>104</v>
      </c>
      <c r="R307" t="s">
        <v>262</v>
      </c>
      <c r="S307" t="s">
        <v>907</v>
      </c>
      <c r="U307">
        <v>2</v>
      </c>
      <c r="V307" t="s">
        <v>229</v>
      </c>
      <c r="W307" t="s">
        <v>908</v>
      </c>
      <c r="X307" t="s">
        <v>909</v>
      </c>
      <c r="Y307" t="str">
        <f>IFERROR(VLOOKUP(X307,요약!$A$6:$B$22,2,FALSE),"")</f>
        <v/>
      </c>
      <c r="Z307" t="s">
        <v>909</v>
      </c>
      <c r="AA307" t="s">
        <v>81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M307">
        <v>0</v>
      </c>
    </row>
    <row r="308" spans="1:65" x14ac:dyDescent="0.3">
      <c r="A308" t="s">
        <v>188</v>
      </c>
      <c r="B308" t="s">
        <v>890</v>
      </c>
      <c r="C308" t="s">
        <v>912</v>
      </c>
      <c r="D308" t="s">
        <v>261</v>
      </c>
      <c r="E308" t="s">
        <v>68</v>
      </c>
      <c r="F308" t="s">
        <v>99</v>
      </c>
      <c r="G308" t="s">
        <v>217</v>
      </c>
      <c r="H308" t="s">
        <v>218</v>
      </c>
      <c r="I308" t="s">
        <v>72</v>
      </c>
      <c r="J308" t="s">
        <v>102</v>
      </c>
      <c r="K308">
        <v>20201023</v>
      </c>
      <c r="L308">
        <v>66.433999999999997</v>
      </c>
      <c r="M308" t="b">
        <v>0</v>
      </c>
      <c r="N308" t="s">
        <v>74</v>
      </c>
      <c r="O308" t="b">
        <v>1</v>
      </c>
      <c r="P308" t="b">
        <v>1</v>
      </c>
      <c r="Q308" t="s">
        <v>104</v>
      </c>
      <c r="R308" t="s">
        <v>262</v>
      </c>
      <c r="S308" t="s">
        <v>263</v>
      </c>
      <c r="U308">
        <v>3</v>
      </c>
      <c r="V308" t="s">
        <v>78</v>
      </c>
      <c r="W308" t="s">
        <v>264</v>
      </c>
      <c r="X308" t="s">
        <v>265</v>
      </c>
      <c r="Y308" t="str">
        <f>IFERROR(VLOOKUP(X308,요약!$A$6:$B$22,2,FALSE),"")</f>
        <v/>
      </c>
      <c r="Z308" t="s">
        <v>265</v>
      </c>
      <c r="AA308" t="s">
        <v>81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M308">
        <v>0</v>
      </c>
    </row>
    <row r="309" spans="1:65" x14ac:dyDescent="0.3">
      <c r="A309" t="s">
        <v>188</v>
      </c>
      <c r="B309" t="s">
        <v>890</v>
      </c>
      <c r="C309" t="s">
        <v>913</v>
      </c>
      <c r="D309" t="s">
        <v>914</v>
      </c>
      <c r="E309" t="s">
        <v>68</v>
      </c>
      <c r="F309" t="s">
        <v>99</v>
      </c>
      <c r="G309" t="s">
        <v>206</v>
      </c>
      <c r="H309" t="s">
        <v>207</v>
      </c>
      <c r="I309" t="s">
        <v>72</v>
      </c>
      <c r="J309" t="s">
        <v>102</v>
      </c>
      <c r="K309">
        <v>20201029</v>
      </c>
      <c r="L309">
        <v>51.9</v>
      </c>
      <c r="M309" t="b">
        <v>0</v>
      </c>
      <c r="N309" t="s">
        <v>208</v>
      </c>
      <c r="O309" t="b">
        <v>1</v>
      </c>
      <c r="P309" t="b">
        <v>1</v>
      </c>
      <c r="Q309" t="s">
        <v>104</v>
      </c>
      <c r="R309" t="s">
        <v>262</v>
      </c>
      <c r="S309" t="s">
        <v>915</v>
      </c>
      <c r="T309" t="s">
        <v>551</v>
      </c>
      <c r="U309">
        <v>1</v>
      </c>
      <c r="V309" t="s">
        <v>78</v>
      </c>
      <c r="X309" t="s">
        <v>78</v>
      </c>
      <c r="Y309" t="str">
        <f>IFERROR(VLOOKUP(X309,요약!$A$6:$B$22,2,FALSE),"")</f>
        <v/>
      </c>
      <c r="Z309" t="s">
        <v>916</v>
      </c>
      <c r="AA309" t="s">
        <v>187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M309">
        <v>0</v>
      </c>
    </row>
    <row r="310" spans="1:65" x14ac:dyDescent="0.3">
      <c r="A310" t="s">
        <v>188</v>
      </c>
      <c r="B310" t="s">
        <v>890</v>
      </c>
      <c r="C310" t="s">
        <v>917</v>
      </c>
      <c r="D310" t="s">
        <v>918</v>
      </c>
      <c r="E310" t="s">
        <v>68</v>
      </c>
      <c r="F310" t="s">
        <v>178</v>
      </c>
      <c r="G310" t="s">
        <v>919</v>
      </c>
      <c r="H310" t="s">
        <v>920</v>
      </c>
      <c r="I310" t="s">
        <v>72</v>
      </c>
      <c r="J310" t="s">
        <v>181</v>
      </c>
      <c r="K310">
        <v>20200909</v>
      </c>
      <c r="L310">
        <v>434</v>
      </c>
      <c r="M310" t="b">
        <v>0</v>
      </c>
      <c r="N310" t="s">
        <v>74</v>
      </c>
      <c r="O310" t="b">
        <v>1</v>
      </c>
      <c r="P310" t="b">
        <v>1</v>
      </c>
      <c r="Q310" t="s">
        <v>104</v>
      </c>
      <c r="R310" t="s">
        <v>262</v>
      </c>
      <c r="S310" t="s">
        <v>921</v>
      </c>
      <c r="U310">
        <v>2</v>
      </c>
      <c r="V310" t="s">
        <v>335</v>
      </c>
      <c r="W310" t="s">
        <v>287</v>
      </c>
      <c r="X310" t="s">
        <v>922</v>
      </c>
      <c r="Y310" t="str">
        <f>IFERROR(VLOOKUP(X310,요약!$A$6:$B$22,2,FALSE),"")</f>
        <v/>
      </c>
      <c r="Z310" t="s">
        <v>922</v>
      </c>
      <c r="AA310" t="s">
        <v>81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2</v>
      </c>
      <c r="AH310">
        <v>42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 t="s">
        <v>923</v>
      </c>
      <c r="BM310">
        <v>2</v>
      </c>
    </row>
    <row r="311" spans="1:65" x14ac:dyDescent="0.3">
      <c r="A311" t="s">
        <v>188</v>
      </c>
      <c r="B311" t="s">
        <v>890</v>
      </c>
      <c r="C311" t="s">
        <v>924</v>
      </c>
      <c r="D311" t="s">
        <v>925</v>
      </c>
      <c r="E311" t="s">
        <v>68</v>
      </c>
      <c r="F311" t="s">
        <v>178</v>
      </c>
      <c r="G311" t="s">
        <v>919</v>
      </c>
      <c r="H311" t="s">
        <v>920</v>
      </c>
      <c r="I311" t="s">
        <v>72</v>
      </c>
      <c r="J311" t="s">
        <v>181</v>
      </c>
      <c r="K311">
        <v>20200909</v>
      </c>
      <c r="L311">
        <v>448</v>
      </c>
      <c r="M311" t="b">
        <v>0</v>
      </c>
      <c r="N311" t="s">
        <v>74</v>
      </c>
      <c r="O311" t="b">
        <v>1</v>
      </c>
      <c r="P311" t="b">
        <v>1</v>
      </c>
      <c r="Q311" t="s">
        <v>104</v>
      </c>
      <c r="R311" t="s">
        <v>262</v>
      </c>
      <c r="S311" t="s">
        <v>926</v>
      </c>
      <c r="U311">
        <v>2</v>
      </c>
      <c r="V311" t="s">
        <v>335</v>
      </c>
      <c r="W311" t="s">
        <v>287</v>
      </c>
      <c r="X311" t="s">
        <v>922</v>
      </c>
      <c r="Y311" t="str">
        <f>IFERROR(VLOOKUP(X311,요약!$A$6:$B$22,2,FALSE),"")</f>
        <v/>
      </c>
      <c r="Z311" t="s">
        <v>922</v>
      </c>
      <c r="AA311" t="s">
        <v>110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1</v>
      </c>
      <c r="AH311">
        <v>360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 t="s">
        <v>220</v>
      </c>
      <c r="BM311">
        <v>1</v>
      </c>
    </row>
    <row r="312" spans="1:65" x14ac:dyDescent="0.3">
      <c r="A312" t="s">
        <v>188</v>
      </c>
      <c r="B312" t="s">
        <v>890</v>
      </c>
      <c r="C312" t="s">
        <v>927</v>
      </c>
      <c r="D312" t="s">
        <v>928</v>
      </c>
      <c r="E312" t="s">
        <v>68</v>
      </c>
      <c r="F312" t="s">
        <v>178</v>
      </c>
      <c r="G312" t="s">
        <v>919</v>
      </c>
      <c r="H312" t="s">
        <v>920</v>
      </c>
      <c r="I312" t="s">
        <v>72</v>
      </c>
      <c r="J312" t="s">
        <v>181</v>
      </c>
      <c r="K312">
        <v>20200909</v>
      </c>
      <c r="L312">
        <v>516</v>
      </c>
      <c r="M312" t="b">
        <v>0</v>
      </c>
      <c r="N312" t="s">
        <v>74</v>
      </c>
      <c r="O312" t="b">
        <v>1</v>
      </c>
      <c r="P312" t="b">
        <v>1</v>
      </c>
      <c r="Q312" t="s">
        <v>104</v>
      </c>
      <c r="R312" t="s">
        <v>262</v>
      </c>
      <c r="S312" t="s">
        <v>929</v>
      </c>
      <c r="U312">
        <v>3</v>
      </c>
      <c r="V312" t="s">
        <v>335</v>
      </c>
      <c r="W312" t="s">
        <v>930</v>
      </c>
      <c r="X312" t="s">
        <v>931</v>
      </c>
      <c r="Y312" t="str">
        <f>IFERROR(VLOOKUP(X312,요약!$A$6:$B$22,2,FALSE),"")</f>
        <v/>
      </c>
      <c r="Z312" t="s">
        <v>931</v>
      </c>
      <c r="AA312" t="s">
        <v>81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M312">
        <v>0</v>
      </c>
    </row>
    <row r="313" spans="1:65" x14ac:dyDescent="0.3">
      <c r="A313" t="s">
        <v>188</v>
      </c>
      <c r="B313" t="s">
        <v>890</v>
      </c>
      <c r="C313" t="s">
        <v>932</v>
      </c>
      <c r="D313" t="s">
        <v>267</v>
      </c>
      <c r="E313" t="s">
        <v>68</v>
      </c>
      <c r="F313" t="s">
        <v>99</v>
      </c>
      <c r="G313" t="s">
        <v>677</v>
      </c>
      <c r="H313" t="s">
        <v>678</v>
      </c>
      <c r="I313" t="s">
        <v>72</v>
      </c>
      <c r="J313" t="s">
        <v>102</v>
      </c>
      <c r="K313">
        <v>20200626</v>
      </c>
      <c r="L313">
        <v>11.9</v>
      </c>
      <c r="M313" t="b">
        <v>0</v>
      </c>
      <c r="N313" t="s">
        <v>208</v>
      </c>
      <c r="O313" t="b">
        <v>1</v>
      </c>
      <c r="P313" t="b">
        <v>1</v>
      </c>
      <c r="Q313" t="s">
        <v>104</v>
      </c>
      <c r="R313" t="s">
        <v>262</v>
      </c>
      <c r="S313" t="s">
        <v>270</v>
      </c>
      <c r="U313">
        <v>2</v>
      </c>
      <c r="V313" t="s">
        <v>271</v>
      </c>
      <c r="W313" t="s">
        <v>272</v>
      </c>
      <c r="X313" t="s">
        <v>273</v>
      </c>
      <c r="Y313" t="str">
        <f>IFERROR(VLOOKUP(X313,요약!$A$6:$B$22,2,FALSE),"")</f>
        <v/>
      </c>
      <c r="Z313" t="s">
        <v>273</v>
      </c>
      <c r="AA313" t="s">
        <v>81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M313">
        <v>0</v>
      </c>
    </row>
    <row r="314" spans="1:65" x14ac:dyDescent="0.3">
      <c r="A314" t="s">
        <v>188</v>
      </c>
      <c r="B314" t="s">
        <v>890</v>
      </c>
      <c r="C314" t="s">
        <v>933</v>
      </c>
      <c r="D314" t="s">
        <v>934</v>
      </c>
      <c r="E314" t="s">
        <v>68</v>
      </c>
      <c r="F314" t="s">
        <v>99</v>
      </c>
      <c r="G314" t="s">
        <v>268</v>
      </c>
      <c r="H314" t="s">
        <v>269</v>
      </c>
      <c r="I314" t="s">
        <v>72</v>
      </c>
      <c r="J314" t="s">
        <v>102</v>
      </c>
      <c r="K314">
        <v>20201028</v>
      </c>
      <c r="L314">
        <v>8.5</v>
      </c>
      <c r="M314" t="b">
        <v>0</v>
      </c>
      <c r="N314" t="s">
        <v>74</v>
      </c>
      <c r="O314" t="b">
        <v>1</v>
      </c>
      <c r="P314" t="b">
        <v>1</v>
      </c>
      <c r="Q314" t="s">
        <v>104</v>
      </c>
      <c r="R314" t="s">
        <v>262</v>
      </c>
      <c r="S314" t="s">
        <v>934</v>
      </c>
      <c r="U314">
        <v>1</v>
      </c>
      <c r="V314" t="s">
        <v>935</v>
      </c>
      <c r="X314" t="s">
        <v>935</v>
      </c>
      <c r="Y314" t="str">
        <f>IFERROR(VLOOKUP(X314,요약!$A$6:$B$22,2,FALSE),"")</f>
        <v/>
      </c>
      <c r="Z314" t="s">
        <v>935</v>
      </c>
      <c r="AA314" t="s">
        <v>81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M314">
        <v>0</v>
      </c>
    </row>
    <row r="315" spans="1:65" x14ac:dyDescent="0.3">
      <c r="A315" t="s">
        <v>188</v>
      </c>
      <c r="B315" t="s">
        <v>890</v>
      </c>
      <c r="C315" t="s">
        <v>936</v>
      </c>
      <c r="D315" t="s">
        <v>937</v>
      </c>
      <c r="E315" t="s">
        <v>68</v>
      </c>
      <c r="F315" t="s">
        <v>99</v>
      </c>
      <c r="G315" t="s">
        <v>246</v>
      </c>
      <c r="H315" t="s">
        <v>247</v>
      </c>
      <c r="I315" t="s">
        <v>72</v>
      </c>
      <c r="J315" t="s">
        <v>102</v>
      </c>
      <c r="K315">
        <v>20201027</v>
      </c>
      <c r="L315">
        <v>17.45</v>
      </c>
      <c r="M315" t="b">
        <v>0</v>
      </c>
      <c r="N315" t="s">
        <v>74</v>
      </c>
      <c r="O315" t="b">
        <v>1</v>
      </c>
      <c r="P315" t="b">
        <v>1</v>
      </c>
      <c r="Q315" t="s">
        <v>104</v>
      </c>
      <c r="R315" t="s">
        <v>262</v>
      </c>
      <c r="S315" t="s">
        <v>621</v>
      </c>
      <c r="U315">
        <v>3</v>
      </c>
      <c r="V315" t="s">
        <v>279</v>
      </c>
      <c r="W315" t="s">
        <v>280</v>
      </c>
      <c r="X315" t="s">
        <v>281</v>
      </c>
      <c r="Y315" t="str">
        <f>IFERROR(VLOOKUP(X315,요약!$A$6:$B$22,2,FALSE),"")</f>
        <v/>
      </c>
      <c r="Z315" t="s">
        <v>281</v>
      </c>
      <c r="AA315" t="s">
        <v>187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M315">
        <v>0</v>
      </c>
    </row>
    <row r="316" spans="1:65" x14ac:dyDescent="0.3">
      <c r="A316" t="s">
        <v>188</v>
      </c>
      <c r="B316" t="s">
        <v>890</v>
      </c>
      <c r="C316" t="s">
        <v>938</v>
      </c>
      <c r="D316" t="s">
        <v>939</v>
      </c>
      <c r="E316" t="s">
        <v>68</v>
      </c>
      <c r="F316" t="s">
        <v>99</v>
      </c>
      <c r="G316" t="s">
        <v>246</v>
      </c>
      <c r="H316" t="s">
        <v>247</v>
      </c>
      <c r="I316" t="s">
        <v>72</v>
      </c>
      <c r="J316" t="s">
        <v>102</v>
      </c>
      <c r="K316">
        <v>20200903</v>
      </c>
      <c r="L316">
        <v>13.5</v>
      </c>
      <c r="M316" t="b">
        <v>0</v>
      </c>
      <c r="N316" t="s">
        <v>208</v>
      </c>
      <c r="O316" t="b">
        <v>1</v>
      </c>
      <c r="P316" t="b">
        <v>1</v>
      </c>
      <c r="Q316" t="s">
        <v>104</v>
      </c>
      <c r="R316" t="s">
        <v>262</v>
      </c>
      <c r="S316" t="s">
        <v>940</v>
      </c>
      <c r="U316">
        <v>1</v>
      </c>
      <c r="V316" t="s">
        <v>941</v>
      </c>
      <c r="X316" t="s">
        <v>941</v>
      </c>
      <c r="Y316" t="str">
        <f>IFERROR(VLOOKUP(X316,요약!$A$6:$B$22,2,FALSE),"")</f>
        <v/>
      </c>
      <c r="Z316" t="s">
        <v>941</v>
      </c>
      <c r="AA316" t="s">
        <v>187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M316">
        <v>0</v>
      </c>
    </row>
    <row r="317" spans="1:65" x14ac:dyDescent="0.3">
      <c r="A317" t="s">
        <v>188</v>
      </c>
      <c r="B317" t="s">
        <v>890</v>
      </c>
      <c r="C317" t="s">
        <v>942</v>
      </c>
      <c r="D317" t="s">
        <v>943</v>
      </c>
      <c r="E317" t="s">
        <v>68</v>
      </c>
      <c r="F317" t="s">
        <v>99</v>
      </c>
      <c r="G317" t="s">
        <v>276</v>
      </c>
      <c r="H317" t="s">
        <v>277</v>
      </c>
      <c r="I317" t="s">
        <v>72</v>
      </c>
      <c r="J317" t="s">
        <v>102</v>
      </c>
      <c r="K317">
        <v>20201007</v>
      </c>
      <c r="L317">
        <v>10.1</v>
      </c>
      <c r="M317" t="b">
        <v>0</v>
      </c>
      <c r="N317" t="s">
        <v>208</v>
      </c>
      <c r="O317" t="b">
        <v>1</v>
      </c>
      <c r="P317" t="b">
        <v>1</v>
      </c>
      <c r="Q317" t="s">
        <v>104</v>
      </c>
      <c r="R317" t="s">
        <v>262</v>
      </c>
      <c r="S317" t="s">
        <v>944</v>
      </c>
      <c r="U317">
        <v>3</v>
      </c>
      <c r="V317" t="s">
        <v>945</v>
      </c>
      <c r="W317" t="s">
        <v>752</v>
      </c>
      <c r="X317" t="s">
        <v>946</v>
      </c>
      <c r="Y317" t="str">
        <f>IFERROR(VLOOKUP(X317,요약!$A$6:$B$22,2,FALSE),"")</f>
        <v/>
      </c>
      <c r="Z317" t="s">
        <v>946</v>
      </c>
      <c r="AA317" t="s">
        <v>81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1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M317">
        <v>0</v>
      </c>
    </row>
    <row r="318" spans="1:65" x14ac:dyDescent="0.3">
      <c r="A318" t="s">
        <v>188</v>
      </c>
      <c r="B318" t="s">
        <v>890</v>
      </c>
      <c r="C318" t="s">
        <v>947</v>
      </c>
      <c r="D318" t="s">
        <v>948</v>
      </c>
      <c r="E318" t="s">
        <v>68</v>
      </c>
      <c r="F318" t="s">
        <v>178</v>
      </c>
      <c r="G318" t="s">
        <v>624</v>
      </c>
      <c r="H318" t="s">
        <v>625</v>
      </c>
      <c r="I318" t="s">
        <v>72</v>
      </c>
      <c r="J318" t="s">
        <v>181</v>
      </c>
      <c r="K318">
        <v>20201030</v>
      </c>
      <c r="L318">
        <v>71.584000000000003</v>
      </c>
      <c r="M318" t="b">
        <v>0</v>
      </c>
      <c r="N318" t="s">
        <v>182</v>
      </c>
      <c r="O318" t="b">
        <v>1</v>
      </c>
      <c r="P318" t="b">
        <v>1</v>
      </c>
      <c r="Q318" t="s">
        <v>104</v>
      </c>
      <c r="R318" t="s">
        <v>262</v>
      </c>
      <c r="S318" t="s">
        <v>949</v>
      </c>
      <c r="U318">
        <v>4</v>
      </c>
      <c r="V318" t="s">
        <v>627</v>
      </c>
      <c r="X318" t="s">
        <v>627</v>
      </c>
      <c r="Y318" t="str">
        <f>IFERROR(VLOOKUP(X318,요약!$A$6:$B$22,2,FALSE),"")</f>
        <v/>
      </c>
      <c r="Z318" t="s">
        <v>627</v>
      </c>
      <c r="AA318" t="s">
        <v>199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M318">
        <v>0</v>
      </c>
    </row>
    <row r="319" spans="1:65" x14ac:dyDescent="0.3">
      <c r="A319" t="s">
        <v>188</v>
      </c>
      <c r="B319" t="s">
        <v>890</v>
      </c>
      <c r="C319" t="s">
        <v>950</v>
      </c>
      <c r="D319" t="s">
        <v>951</v>
      </c>
      <c r="E319" t="s">
        <v>68</v>
      </c>
      <c r="F319" t="s">
        <v>99</v>
      </c>
      <c r="G319" t="s">
        <v>284</v>
      </c>
      <c r="H319" t="s">
        <v>285</v>
      </c>
      <c r="I319" t="s">
        <v>72</v>
      </c>
      <c r="J319" t="s">
        <v>102</v>
      </c>
      <c r="K319">
        <v>20200730</v>
      </c>
      <c r="L319">
        <v>19.8</v>
      </c>
      <c r="M319" t="b">
        <v>1</v>
      </c>
      <c r="N319" t="s">
        <v>103</v>
      </c>
      <c r="O319" t="b">
        <v>1</v>
      </c>
      <c r="P319" t="b">
        <v>1</v>
      </c>
      <c r="Q319" t="s">
        <v>104</v>
      </c>
      <c r="R319" t="s">
        <v>262</v>
      </c>
      <c r="S319" t="s">
        <v>952</v>
      </c>
      <c r="U319">
        <v>3</v>
      </c>
      <c r="V319" t="s">
        <v>287</v>
      </c>
      <c r="W319" t="s">
        <v>288</v>
      </c>
      <c r="X319" t="s">
        <v>289</v>
      </c>
      <c r="Y319" t="str">
        <f>IFERROR(VLOOKUP(X319,요약!$A$6:$B$22,2,FALSE),"")</f>
        <v/>
      </c>
      <c r="Z319" t="s">
        <v>289</v>
      </c>
      <c r="AA319" t="s">
        <v>81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M319">
        <v>0</v>
      </c>
    </row>
    <row r="320" spans="1:65" x14ac:dyDescent="0.3">
      <c r="A320" t="s">
        <v>188</v>
      </c>
      <c r="B320" t="s">
        <v>890</v>
      </c>
      <c r="C320" t="s">
        <v>953</v>
      </c>
      <c r="D320" t="s">
        <v>954</v>
      </c>
      <c r="E320" t="s">
        <v>68</v>
      </c>
      <c r="F320" t="s">
        <v>99</v>
      </c>
      <c r="G320" t="s">
        <v>633</v>
      </c>
      <c r="H320" t="s">
        <v>634</v>
      </c>
      <c r="I320" t="s">
        <v>72</v>
      </c>
      <c r="J320" t="s">
        <v>102</v>
      </c>
      <c r="K320">
        <v>20200915</v>
      </c>
      <c r="L320">
        <v>28</v>
      </c>
      <c r="M320" t="b">
        <v>1</v>
      </c>
      <c r="N320" t="s">
        <v>103</v>
      </c>
      <c r="O320" t="b">
        <v>1</v>
      </c>
      <c r="P320" t="b">
        <v>1</v>
      </c>
      <c r="Q320" t="s">
        <v>104</v>
      </c>
      <c r="R320" t="s">
        <v>262</v>
      </c>
      <c r="S320" t="s">
        <v>292</v>
      </c>
      <c r="U320">
        <v>3</v>
      </c>
      <c r="V320" t="s">
        <v>287</v>
      </c>
      <c r="W320" t="s">
        <v>288</v>
      </c>
      <c r="X320" t="s">
        <v>289</v>
      </c>
      <c r="Y320" t="str">
        <f>IFERROR(VLOOKUP(X320,요약!$A$6:$B$22,2,FALSE),"")</f>
        <v/>
      </c>
      <c r="Z320" t="s">
        <v>289</v>
      </c>
      <c r="AA320" t="s">
        <v>81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M320">
        <v>0</v>
      </c>
    </row>
    <row r="321" spans="1:65" x14ac:dyDescent="0.3">
      <c r="A321" t="s">
        <v>188</v>
      </c>
      <c r="B321" t="s">
        <v>890</v>
      </c>
      <c r="C321" t="s">
        <v>955</v>
      </c>
      <c r="D321" t="s">
        <v>956</v>
      </c>
      <c r="E321" t="s">
        <v>68</v>
      </c>
      <c r="F321" t="s">
        <v>99</v>
      </c>
      <c r="G321" t="s">
        <v>633</v>
      </c>
      <c r="H321" t="s">
        <v>634</v>
      </c>
      <c r="I321" t="s">
        <v>72</v>
      </c>
      <c r="J321" t="s">
        <v>102</v>
      </c>
      <c r="K321">
        <v>20201023</v>
      </c>
      <c r="L321">
        <v>28</v>
      </c>
      <c r="M321" t="b">
        <v>1</v>
      </c>
      <c r="N321" t="s">
        <v>103</v>
      </c>
      <c r="O321" t="b">
        <v>1</v>
      </c>
      <c r="P321" t="b">
        <v>1</v>
      </c>
      <c r="Q321" t="s">
        <v>104</v>
      </c>
      <c r="R321" t="s">
        <v>262</v>
      </c>
      <c r="S321" t="s">
        <v>292</v>
      </c>
      <c r="U321">
        <v>3</v>
      </c>
      <c r="V321" t="s">
        <v>287</v>
      </c>
      <c r="W321" t="s">
        <v>288</v>
      </c>
      <c r="X321" t="s">
        <v>289</v>
      </c>
      <c r="Y321" t="str">
        <f>IFERROR(VLOOKUP(X321,요약!$A$6:$B$22,2,FALSE),"")</f>
        <v/>
      </c>
      <c r="Z321" t="s">
        <v>289</v>
      </c>
      <c r="AA321" t="s">
        <v>81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M321">
        <v>0</v>
      </c>
    </row>
    <row r="322" spans="1:65" x14ac:dyDescent="0.3">
      <c r="A322" t="s">
        <v>188</v>
      </c>
      <c r="B322" t="s">
        <v>890</v>
      </c>
      <c r="C322" t="s">
        <v>957</v>
      </c>
      <c r="D322" t="s">
        <v>958</v>
      </c>
      <c r="E322" t="s">
        <v>68</v>
      </c>
      <c r="F322" t="s">
        <v>99</v>
      </c>
      <c r="G322" t="s">
        <v>633</v>
      </c>
      <c r="H322" t="s">
        <v>634</v>
      </c>
      <c r="I322" t="s">
        <v>72</v>
      </c>
      <c r="J322" t="s">
        <v>102</v>
      </c>
      <c r="K322">
        <v>20201023</v>
      </c>
      <c r="L322">
        <v>28</v>
      </c>
      <c r="M322" t="b">
        <v>1</v>
      </c>
      <c r="N322" t="s">
        <v>103</v>
      </c>
      <c r="O322" t="b">
        <v>1</v>
      </c>
      <c r="P322" t="b">
        <v>1</v>
      </c>
      <c r="Q322" t="s">
        <v>104</v>
      </c>
      <c r="R322" t="s">
        <v>262</v>
      </c>
      <c r="S322" t="s">
        <v>292</v>
      </c>
      <c r="U322">
        <v>3</v>
      </c>
      <c r="V322" t="s">
        <v>287</v>
      </c>
      <c r="W322" t="s">
        <v>288</v>
      </c>
      <c r="X322" t="s">
        <v>289</v>
      </c>
      <c r="Y322" t="str">
        <f>IFERROR(VLOOKUP(X322,요약!$A$6:$B$22,2,FALSE),"")</f>
        <v/>
      </c>
      <c r="Z322" t="s">
        <v>289</v>
      </c>
      <c r="AA322" t="s">
        <v>81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M322">
        <v>0</v>
      </c>
    </row>
    <row r="323" spans="1:65" x14ac:dyDescent="0.3">
      <c r="A323" t="s">
        <v>188</v>
      </c>
      <c r="B323" t="s">
        <v>890</v>
      </c>
      <c r="C323" t="s">
        <v>959</v>
      </c>
      <c r="D323" t="s">
        <v>960</v>
      </c>
      <c r="E323" t="s">
        <v>68</v>
      </c>
      <c r="F323" t="s">
        <v>99</v>
      </c>
      <c r="G323" t="s">
        <v>633</v>
      </c>
      <c r="H323" t="s">
        <v>634</v>
      </c>
      <c r="I323" t="s">
        <v>72</v>
      </c>
      <c r="J323" t="s">
        <v>102</v>
      </c>
      <c r="K323">
        <v>20201022</v>
      </c>
      <c r="L323">
        <v>28</v>
      </c>
      <c r="M323" t="b">
        <v>1</v>
      </c>
      <c r="N323" t="s">
        <v>103</v>
      </c>
      <c r="O323" t="b">
        <v>1</v>
      </c>
      <c r="P323" t="b">
        <v>1</v>
      </c>
      <c r="Q323" t="s">
        <v>104</v>
      </c>
      <c r="R323" t="s">
        <v>262</v>
      </c>
      <c r="S323" t="s">
        <v>292</v>
      </c>
      <c r="U323">
        <v>3</v>
      </c>
      <c r="V323" t="s">
        <v>287</v>
      </c>
      <c r="W323" t="s">
        <v>288</v>
      </c>
      <c r="X323" t="s">
        <v>289</v>
      </c>
      <c r="Y323" t="str">
        <f>IFERROR(VLOOKUP(X323,요약!$A$6:$B$22,2,FALSE),"")</f>
        <v/>
      </c>
      <c r="Z323" t="s">
        <v>289</v>
      </c>
      <c r="AA323" t="s">
        <v>81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M323">
        <v>0</v>
      </c>
    </row>
    <row r="324" spans="1:65" x14ac:dyDescent="0.3">
      <c r="A324" t="s">
        <v>188</v>
      </c>
      <c r="B324" t="s">
        <v>890</v>
      </c>
      <c r="C324" t="s">
        <v>961</v>
      </c>
      <c r="D324" t="s">
        <v>962</v>
      </c>
      <c r="E324" t="s">
        <v>68</v>
      </c>
      <c r="F324" t="s">
        <v>99</v>
      </c>
      <c r="G324" t="s">
        <v>633</v>
      </c>
      <c r="H324" t="s">
        <v>634</v>
      </c>
      <c r="I324" t="s">
        <v>72</v>
      </c>
      <c r="J324" t="s">
        <v>102</v>
      </c>
      <c r="K324">
        <v>20201026</v>
      </c>
      <c r="L324">
        <v>28</v>
      </c>
      <c r="M324" t="b">
        <v>1</v>
      </c>
      <c r="N324" t="s">
        <v>103</v>
      </c>
      <c r="O324" t="b">
        <v>1</v>
      </c>
      <c r="P324" t="b">
        <v>1</v>
      </c>
      <c r="Q324" t="s">
        <v>104</v>
      </c>
      <c r="R324" t="s">
        <v>262</v>
      </c>
      <c r="S324" t="s">
        <v>292</v>
      </c>
      <c r="U324">
        <v>3</v>
      </c>
      <c r="V324" t="s">
        <v>287</v>
      </c>
      <c r="W324" t="s">
        <v>288</v>
      </c>
      <c r="X324" t="s">
        <v>289</v>
      </c>
      <c r="Y324" t="str">
        <f>IFERROR(VLOOKUP(X324,요약!$A$6:$B$22,2,FALSE),"")</f>
        <v/>
      </c>
      <c r="Z324" t="s">
        <v>289</v>
      </c>
      <c r="AA324" t="s">
        <v>81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M324">
        <v>0</v>
      </c>
    </row>
    <row r="325" spans="1:65" x14ac:dyDescent="0.3">
      <c r="A325" t="s">
        <v>188</v>
      </c>
      <c r="B325" t="s">
        <v>890</v>
      </c>
      <c r="C325" t="s">
        <v>963</v>
      </c>
      <c r="D325" t="s">
        <v>964</v>
      </c>
      <c r="E325" t="s">
        <v>68</v>
      </c>
      <c r="F325" t="s">
        <v>99</v>
      </c>
      <c r="G325" t="s">
        <v>633</v>
      </c>
      <c r="H325" t="s">
        <v>634</v>
      </c>
      <c r="I325" t="s">
        <v>72</v>
      </c>
      <c r="J325" t="s">
        <v>102</v>
      </c>
      <c r="K325">
        <v>20200908</v>
      </c>
      <c r="L325">
        <v>24.6</v>
      </c>
      <c r="M325" t="b">
        <v>1</v>
      </c>
      <c r="N325" t="s">
        <v>103</v>
      </c>
      <c r="O325" t="b">
        <v>1</v>
      </c>
      <c r="P325" t="b">
        <v>1</v>
      </c>
      <c r="Q325" t="s">
        <v>104</v>
      </c>
      <c r="R325" t="s">
        <v>262</v>
      </c>
      <c r="S325" t="s">
        <v>292</v>
      </c>
      <c r="U325">
        <v>3</v>
      </c>
      <c r="V325" t="s">
        <v>287</v>
      </c>
      <c r="W325" t="s">
        <v>288</v>
      </c>
      <c r="X325" t="s">
        <v>289</v>
      </c>
      <c r="Y325" t="str">
        <f>IFERROR(VLOOKUP(X325,요약!$A$6:$B$22,2,FALSE),"")</f>
        <v/>
      </c>
      <c r="Z325" t="s">
        <v>289</v>
      </c>
      <c r="AA325" t="s">
        <v>81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M325">
        <v>0</v>
      </c>
    </row>
    <row r="326" spans="1:65" x14ac:dyDescent="0.3">
      <c r="A326" t="s">
        <v>188</v>
      </c>
      <c r="B326" t="s">
        <v>890</v>
      </c>
      <c r="C326" t="s">
        <v>965</v>
      </c>
      <c r="D326" t="s">
        <v>966</v>
      </c>
      <c r="E326" t="s">
        <v>68</v>
      </c>
      <c r="F326" t="s">
        <v>99</v>
      </c>
      <c r="G326" t="s">
        <v>633</v>
      </c>
      <c r="H326" t="s">
        <v>634</v>
      </c>
      <c r="I326" t="s">
        <v>72</v>
      </c>
      <c r="J326" t="s">
        <v>102</v>
      </c>
      <c r="K326">
        <v>20201028</v>
      </c>
      <c r="L326">
        <v>24.6</v>
      </c>
      <c r="M326" t="b">
        <v>1</v>
      </c>
      <c r="N326" t="s">
        <v>103</v>
      </c>
      <c r="O326" t="b">
        <v>1</v>
      </c>
      <c r="P326" t="b">
        <v>1</v>
      </c>
      <c r="Q326" t="s">
        <v>104</v>
      </c>
      <c r="R326" t="s">
        <v>262</v>
      </c>
      <c r="S326" t="s">
        <v>292</v>
      </c>
      <c r="U326">
        <v>3</v>
      </c>
      <c r="V326" t="s">
        <v>287</v>
      </c>
      <c r="W326" t="s">
        <v>288</v>
      </c>
      <c r="X326" t="s">
        <v>289</v>
      </c>
      <c r="Y326" t="str">
        <f>IFERROR(VLOOKUP(X326,요약!$A$6:$B$22,2,FALSE),"")</f>
        <v/>
      </c>
      <c r="Z326" t="s">
        <v>289</v>
      </c>
      <c r="AA326" t="s">
        <v>81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M326">
        <v>0</v>
      </c>
    </row>
    <row r="327" spans="1:65" x14ac:dyDescent="0.3">
      <c r="A327" t="s">
        <v>188</v>
      </c>
      <c r="B327" t="s">
        <v>890</v>
      </c>
      <c r="C327" t="s">
        <v>967</v>
      </c>
      <c r="D327" t="s">
        <v>968</v>
      </c>
      <c r="E327" t="s">
        <v>68</v>
      </c>
      <c r="F327" t="s">
        <v>99</v>
      </c>
      <c r="G327" t="s">
        <v>633</v>
      </c>
      <c r="H327" t="s">
        <v>634</v>
      </c>
      <c r="I327" t="s">
        <v>72</v>
      </c>
      <c r="J327" t="s">
        <v>102</v>
      </c>
      <c r="K327">
        <v>20201028</v>
      </c>
      <c r="L327">
        <v>24.6</v>
      </c>
      <c r="M327" t="b">
        <v>1</v>
      </c>
      <c r="N327" t="s">
        <v>103</v>
      </c>
      <c r="O327" t="b">
        <v>1</v>
      </c>
      <c r="P327" t="b">
        <v>1</v>
      </c>
      <c r="Q327" t="s">
        <v>104</v>
      </c>
      <c r="R327" t="s">
        <v>262</v>
      </c>
      <c r="S327" t="s">
        <v>292</v>
      </c>
      <c r="U327">
        <v>3</v>
      </c>
      <c r="V327" t="s">
        <v>287</v>
      </c>
      <c r="W327" t="s">
        <v>288</v>
      </c>
      <c r="X327" t="s">
        <v>289</v>
      </c>
      <c r="Y327" t="str">
        <f>IFERROR(VLOOKUP(X327,요약!$A$6:$B$22,2,FALSE),"")</f>
        <v/>
      </c>
      <c r="Z327" t="s">
        <v>289</v>
      </c>
      <c r="AA327" t="s">
        <v>81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M327">
        <v>0</v>
      </c>
    </row>
    <row r="328" spans="1:65" x14ac:dyDescent="0.3">
      <c r="A328" t="s">
        <v>188</v>
      </c>
      <c r="B328" t="s">
        <v>890</v>
      </c>
      <c r="C328" t="s">
        <v>969</v>
      </c>
      <c r="D328" t="s">
        <v>970</v>
      </c>
      <c r="E328" t="s">
        <v>68</v>
      </c>
      <c r="F328" t="s">
        <v>99</v>
      </c>
      <c r="G328" t="s">
        <v>633</v>
      </c>
      <c r="H328" t="s">
        <v>634</v>
      </c>
      <c r="I328" t="s">
        <v>72</v>
      </c>
      <c r="J328" t="s">
        <v>102</v>
      </c>
      <c r="K328">
        <v>20201020</v>
      </c>
      <c r="L328">
        <v>24.6</v>
      </c>
      <c r="M328" t="b">
        <v>1</v>
      </c>
      <c r="N328" t="s">
        <v>103</v>
      </c>
      <c r="O328" t="b">
        <v>1</v>
      </c>
      <c r="P328" t="b">
        <v>1</v>
      </c>
      <c r="Q328" t="s">
        <v>104</v>
      </c>
      <c r="R328" t="s">
        <v>262</v>
      </c>
      <c r="S328" t="s">
        <v>292</v>
      </c>
      <c r="U328">
        <v>3</v>
      </c>
      <c r="V328" t="s">
        <v>287</v>
      </c>
      <c r="W328" t="s">
        <v>288</v>
      </c>
      <c r="X328" t="s">
        <v>289</v>
      </c>
      <c r="Y328" t="str">
        <f>IFERROR(VLOOKUP(X328,요약!$A$6:$B$22,2,FALSE),"")</f>
        <v/>
      </c>
      <c r="Z328" t="s">
        <v>289</v>
      </c>
      <c r="AA328" t="s">
        <v>81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M328">
        <v>0</v>
      </c>
    </row>
    <row r="329" spans="1:65" x14ac:dyDescent="0.3">
      <c r="A329" t="s">
        <v>188</v>
      </c>
      <c r="B329" t="s">
        <v>890</v>
      </c>
      <c r="C329" t="s">
        <v>971</v>
      </c>
      <c r="D329" t="s">
        <v>972</v>
      </c>
      <c r="E329" t="s">
        <v>68</v>
      </c>
      <c r="F329" t="s">
        <v>99</v>
      </c>
      <c r="G329" t="s">
        <v>633</v>
      </c>
      <c r="H329" t="s">
        <v>634</v>
      </c>
      <c r="I329" t="s">
        <v>72</v>
      </c>
      <c r="J329" t="s">
        <v>102</v>
      </c>
      <c r="K329">
        <v>20201021</v>
      </c>
      <c r="L329">
        <v>24.6</v>
      </c>
      <c r="M329" t="b">
        <v>1</v>
      </c>
      <c r="N329" t="s">
        <v>103</v>
      </c>
      <c r="O329" t="b">
        <v>1</v>
      </c>
      <c r="P329" t="b">
        <v>1</v>
      </c>
      <c r="Q329" t="s">
        <v>104</v>
      </c>
      <c r="R329" t="s">
        <v>262</v>
      </c>
      <c r="S329" t="s">
        <v>292</v>
      </c>
      <c r="U329">
        <v>3</v>
      </c>
      <c r="V329" t="s">
        <v>287</v>
      </c>
      <c r="W329" t="s">
        <v>288</v>
      </c>
      <c r="X329" t="s">
        <v>289</v>
      </c>
      <c r="Y329" t="str">
        <f>IFERROR(VLOOKUP(X329,요약!$A$6:$B$22,2,FALSE),"")</f>
        <v/>
      </c>
      <c r="Z329" t="s">
        <v>289</v>
      </c>
      <c r="AA329" t="s">
        <v>81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M329">
        <v>0</v>
      </c>
    </row>
    <row r="330" spans="1:65" x14ac:dyDescent="0.3">
      <c r="A330" t="s">
        <v>188</v>
      </c>
      <c r="B330" t="s">
        <v>890</v>
      </c>
      <c r="C330" t="s">
        <v>973</v>
      </c>
      <c r="D330" t="s">
        <v>974</v>
      </c>
      <c r="E330" t="s">
        <v>68</v>
      </c>
      <c r="F330" t="s">
        <v>99</v>
      </c>
      <c r="G330" t="s">
        <v>633</v>
      </c>
      <c r="H330" t="s">
        <v>634</v>
      </c>
      <c r="I330" t="s">
        <v>72</v>
      </c>
      <c r="J330" t="s">
        <v>102</v>
      </c>
      <c r="K330">
        <v>20200929</v>
      </c>
      <c r="L330">
        <v>24.6</v>
      </c>
      <c r="M330" t="b">
        <v>1</v>
      </c>
      <c r="N330" t="s">
        <v>103</v>
      </c>
      <c r="O330" t="b">
        <v>1</v>
      </c>
      <c r="P330" t="b">
        <v>1</v>
      </c>
      <c r="Q330" t="s">
        <v>104</v>
      </c>
      <c r="R330" t="s">
        <v>262</v>
      </c>
      <c r="S330" t="s">
        <v>292</v>
      </c>
      <c r="U330">
        <v>3</v>
      </c>
      <c r="V330" t="s">
        <v>287</v>
      </c>
      <c r="W330" t="s">
        <v>288</v>
      </c>
      <c r="X330" t="s">
        <v>289</v>
      </c>
      <c r="Y330" t="str">
        <f>IFERROR(VLOOKUP(X330,요약!$A$6:$B$22,2,FALSE),"")</f>
        <v/>
      </c>
      <c r="Z330" t="s">
        <v>289</v>
      </c>
      <c r="AA330" t="s">
        <v>81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M330">
        <v>0</v>
      </c>
    </row>
    <row r="331" spans="1:65" x14ac:dyDescent="0.3">
      <c r="A331" t="s">
        <v>188</v>
      </c>
      <c r="B331" t="s">
        <v>890</v>
      </c>
      <c r="C331" t="s">
        <v>975</v>
      </c>
      <c r="D331" t="s">
        <v>316</v>
      </c>
      <c r="E331" t="s">
        <v>68</v>
      </c>
      <c r="F331" t="s">
        <v>99</v>
      </c>
      <c r="G331" t="s">
        <v>284</v>
      </c>
      <c r="H331" t="s">
        <v>285</v>
      </c>
      <c r="I331" t="s">
        <v>72</v>
      </c>
      <c r="J331" t="s">
        <v>102</v>
      </c>
      <c r="K331">
        <v>20200929</v>
      </c>
      <c r="L331">
        <v>21.5</v>
      </c>
      <c r="M331" t="b">
        <v>1</v>
      </c>
      <c r="N331" t="s">
        <v>103</v>
      </c>
      <c r="O331" t="b">
        <v>1</v>
      </c>
      <c r="P331" t="b">
        <v>1</v>
      </c>
      <c r="Q331" t="s">
        <v>104</v>
      </c>
      <c r="R331" t="s">
        <v>262</v>
      </c>
      <c r="S331" t="s">
        <v>312</v>
      </c>
      <c r="U331">
        <v>3</v>
      </c>
      <c r="V331" t="s">
        <v>287</v>
      </c>
      <c r="W331" t="s">
        <v>313</v>
      </c>
      <c r="X331" t="s">
        <v>314</v>
      </c>
      <c r="Y331" t="str">
        <f>IFERROR(VLOOKUP(X331,요약!$A$6:$B$22,2,FALSE),"")</f>
        <v/>
      </c>
      <c r="Z331" t="s">
        <v>314</v>
      </c>
      <c r="AA331" t="s">
        <v>81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M331">
        <v>0</v>
      </c>
    </row>
    <row r="332" spans="1:65" x14ac:dyDescent="0.3">
      <c r="A332" t="s">
        <v>188</v>
      </c>
      <c r="B332" t="s">
        <v>890</v>
      </c>
      <c r="C332" t="s">
        <v>976</v>
      </c>
      <c r="D332" t="s">
        <v>977</v>
      </c>
      <c r="E332" t="s">
        <v>68</v>
      </c>
      <c r="F332" t="s">
        <v>99</v>
      </c>
      <c r="G332" t="s">
        <v>633</v>
      </c>
      <c r="H332" t="s">
        <v>634</v>
      </c>
      <c r="I332" t="s">
        <v>72</v>
      </c>
      <c r="J332" t="s">
        <v>102</v>
      </c>
      <c r="K332">
        <v>20200915</v>
      </c>
      <c r="L332">
        <v>29</v>
      </c>
      <c r="M332" t="b">
        <v>1</v>
      </c>
      <c r="N332" t="s">
        <v>103</v>
      </c>
      <c r="O332" t="b">
        <v>1</v>
      </c>
      <c r="P332" t="b">
        <v>1</v>
      </c>
      <c r="Q332" t="s">
        <v>104</v>
      </c>
      <c r="R332" t="s">
        <v>262</v>
      </c>
      <c r="S332" t="s">
        <v>312</v>
      </c>
      <c r="U332">
        <v>3</v>
      </c>
      <c r="V332" t="s">
        <v>287</v>
      </c>
      <c r="W332" t="s">
        <v>313</v>
      </c>
      <c r="X332" t="s">
        <v>314</v>
      </c>
      <c r="Y332" t="str">
        <f>IFERROR(VLOOKUP(X332,요약!$A$6:$B$22,2,FALSE),"")</f>
        <v/>
      </c>
      <c r="Z332" t="s">
        <v>314</v>
      </c>
      <c r="AA332" t="s">
        <v>81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M332">
        <v>0</v>
      </c>
    </row>
    <row r="333" spans="1:65" x14ac:dyDescent="0.3">
      <c r="A333" t="s">
        <v>188</v>
      </c>
      <c r="B333" t="s">
        <v>890</v>
      </c>
      <c r="C333" t="s">
        <v>978</v>
      </c>
      <c r="D333" t="s">
        <v>979</v>
      </c>
      <c r="E333" t="s">
        <v>68</v>
      </c>
      <c r="F333" t="s">
        <v>99</v>
      </c>
      <c r="G333" t="s">
        <v>633</v>
      </c>
      <c r="H333" t="s">
        <v>634</v>
      </c>
      <c r="I333" t="s">
        <v>72</v>
      </c>
      <c r="J333" t="s">
        <v>102</v>
      </c>
      <c r="K333">
        <v>20200813</v>
      </c>
      <c r="L333">
        <v>12.5</v>
      </c>
      <c r="M333" t="b">
        <v>0</v>
      </c>
      <c r="N333" t="s">
        <v>461</v>
      </c>
      <c r="O333" t="b">
        <v>1</v>
      </c>
      <c r="P333" t="b">
        <v>1</v>
      </c>
      <c r="Q333" t="s">
        <v>104</v>
      </c>
      <c r="R333" t="s">
        <v>262</v>
      </c>
      <c r="S333" t="s">
        <v>980</v>
      </c>
      <c r="U333">
        <v>3</v>
      </c>
      <c r="V333" t="s">
        <v>287</v>
      </c>
      <c r="W333" t="s">
        <v>288</v>
      </c>
      <c r="X333" t="s">
        <v>289</v>
      </c>
      <c r="Y333" t="str">
        <f>IFERROR(VLOOKUP(X333,요약!$A$6:$B$22,2,FALSE),"")</f>
        <v/>
      </c>
      <c r="Z333" t="s">
        <v>289</v>
      </c>
      <c r="AA333" t="s">
        <v>110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M333">
        <v>0</v>
      </c>
    </row>
    <row r="334" spans="1:65" x14ac:dyDescent="0.3">
      <c r="A334" t="s">
        <v>188</v>
      </c>
      <c r="B334" t="s">
        <v>890</v>
      </c>
      <c r="C334" t="s">
        <v>981</v>
      </c>
      <c r="D334" t="s">
        <v>324</v>
      </c>
      <c r="E334" t="s">
        <v>68</v>
      </c>
      <c r="F334" t="s">
        <v>99</v>
      </c>
      <c r="G334" t="s">
        <v>633</v>
      </c>
      <c r="H334" t="s">
        <v>634</v>
      </c>
      <c r="I334" t="s">
        <v>72</v>
      </c>
      <c r="J334" t="s">
        <v>102</v>
      </c>
      <c r="K334">
        <v>20201021</v>
      </c>
      <c r="L334">
        <v>17.48</v>
      </c>
      <c r="M334" t="b">
        <v>0</v>
      </c>
      <c r="N334" t="s">
        <v>654</v>
      </c>
      <c r="O334" t="b">
        <v>1</v>
      </c>
      <c r="P334" t="b">
        <v>1</v>
      </c>
      <c r="Q334" t="s">
        <v>104</v>
      </c>
      <c r="R334" t="s">
        <v>262</v>
      </c>
      <c r="S334" t="s">
        <v>325</v>
      </c>
      <c r="U334">
        <v>3</v>
      </c>
      <c r="V334" t="s">
        <v>287</v>
      </c>
      <c r="W334" t="s">
        <v>326</v>
      </c>
      <c r="X334" t="s">
        <v>327</v>
      </c>
      <c r="Y334" t="str">
        <f>IFERROR(VLOOKUP(X334,요약!$A$6:$B$22,2,FALSE),"")</f>
        <v/>
      </c>
      <c r="Z334" t="s">
        <v>327</v>
      </c>
      <c r="AA334" t="s">
        <v>81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M334">
        <v>0</v>
      </c>
    </row>
    <row r="335" spans="1:65" x14ac:dyDescent="0.3">
      <c r="A335" t="s">
        <v>188</v>
      </c>
      <c r="B335" t="s">
        <v>890</v>
      </c>
      <c r="C335" t="s">
        <v>982</v>
      </c>
      <c r="D335" t="s">
        <v>983</v>
      </c>
      <c r="E335" t="s">
        <v>68</v>
      </c>
      <c r="F335" t="s">
        <v>178</v>
      </c>
      <c r="G335" t="s">
        <v>657</v>
      </c>
      <c r="H335" t="s">
        <v>658</v>
      </c>
      <c r="I335" t="s">
        <v>72</v>
      </c>
      <c r="J335" t="s">
        <v>181</v>
      </c>
      <c r="K335">
        <v>20201030</v>
      </c>
      <c r="L335">
        <v>1862</v>
      </c>
      <c r="M335" t="b">
        <v>0</v>
      </c>
      <c r="N335" t="s">
        <v>617</v>
      </c>
      <c r="O335" t="b">
        <v>1</v>
      </c>
      <c r="P335" t="b">
        <v>1</v>
      </c>
      <c r="Q335" t="s">
        <v>104</v>
      </c>
      <c r="R335" t="s">
        <v>262</v>
      </c>
      <c r="S335" t="s">
        <v>984</v>
      </c>
      <c r="U335">
        <v>2</v>
      </c>
      <c r="V335" t="s">
        <v>541</v>
      </c>
      <c r="W335" t="s">
        <v>660</v>
      </c>
      <c r="X335" t="s">
        <v>661</v>
      </c>
      <c r="Y335" t="str">
        <f>IFERROR(VLOOKUP(X335,요약!$A$6:$B$22,2,FALSE),"")</f>
        <v/>
      </c>
      <c r="Z335" t="s">
        <v>661</v>
      </c>
      <c r="AA335" t="s">
        <v>81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M335">
        <v>0</v>
      </c>
    </row>
    <row r="336" spans="1:65" x14ac:dyDescent="0.3">
      <c r="A336" t="s">
        <v>188</v>
      </c>
      <c r="B336" t="s">
        <v>890</v>
      </c>
      <c r="C336" t="s">
        <v>985</v>
      </c>
      <c r="D336" t="s">
        <v>986</v>
      </c>
      <c r="E336" t="s">
        <v>68</v>
      </c>
      <c r="F336" t="s">
        <v>178</v>
      </c>
      <c r="G336" t="s">
        <v>547</v>
      </c>
      <c r="H336" t="s">
        <v>548</v>
      </c>
      <c r="I336" t="s">
        <v>72</v>
      </c>
      <c r="J336" t="s">
        <v>181</v>
      </c>
      <c r="K336">
        <v>20201029</v>
      </c>
      <c r="L336">
        <v>116.8</v>
      </c>
      <c r="M336" t="b">
        <v>0</v>
      </c>
      <c r="N336" t="s">
        <v>182</v>
      </c>
      <c r="O336" t="b">
        <v>1</v>
      </c>
      <c r="P336" t="b">
        <v>1</v>
      </c>
      <c r="Q336" t="s">
        <v>104</v>
      </c>
      <c r="R336" t="s">
        <v>262</v>
      </c>
      <c r="S336" t="s">
        <v>987</v>
      </c>
      <c r="U336">
        <v>4</v>
      </c>
      <c r="V336" t="s">
        <v>665</v>
      </c>
      <c r="X336" t="s">
        <v>665</v>
      </c>
      <c r="Y336" t="str">
        <f>IFERROR(VLOOKUP(X336,요약!$A$6:$B$22,2,FALSE),"")</f>
        <v/>
      </c>
      <c r="Z336" t="s">
        <v>665</v>
      </c>
      <c r="AA336" t="s">
        <v>130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M336">
        <v>0</v>
      </c>
    </row>
    <row r="337" spans="1:65" x14ac:dyDescent="0.3">
      <c r="A337" t="s">
        <v>188</v>
      </c>
      <c r="B337" t="s">
        <v>890</v>
      </c>
      <c r="C337" t="s">
        <v>988</v>
      </c>
      <c r="D337" t="s">
        <v>67</v>
      </c>
      <c r="E337" t="s">
        <v>68</v>
      </c>
      <c r="F337" t="s">
        <v>178</v>
      </c>
      <c r="G337" t="s">
        <v>86</v>
      </c>
      <c r="H337" t="s">
        <v>87</v>
      </c>
      <c r="I337" t="s">
        <v>72</v>
      </c>
      <c r="J337" t="s">
        <v>181</v>
      </c>
      <c r="K337">
        <v>20201029</v>
      </c>
      <c r="L337">
        <v>19.7</v>
      </c>
      <c r="M337" t="b">
        <v>0</v>
      </c>
      <c r="N337" t="s">
        <v>74</v>
      </c>
      <c r="O337" t="b">
        <v>1</v>
      </c>
      <c r="P337" t="b">
        <v>1</v>
      </c>
      <c r="Q337" t="s">
        <v>104</v>
      </c>
      <c r="R337" t="s">
        <v>262</v>
      </c>
      <c r="S337" t="s">
        <v>77</v>
      </c>
      <c r="U337">
        <v>2</v>
      </c>
      <c r="V337" t="s">
        <v>78</v>
      </c>
      <c r="W337" t="s">
        <v>79</v>
      </c>
      <c r="X337" t="s">
        <v>80</v>
      </c>
      <c r="Y337" t="str">
        <f>IFERROR(VLOOKUP(X337,요약!$A$6:$B$22,2,FALSE),"")</f>
        <v/>
      </c>
      <c r="Z337" t="s">
        <v>80</v>
      </c>
      <c r="AA337" t="s">
        <v>81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M337">
        <v>0</v>
      </c>
    </row>
    <row r="338" spans="1:65" x14ac:dyDescent="0.3">
      <c r="A338" t="s">
        <v>188</v>
      </c>
      <c r="B338" t="s">
        <v>890</v>
      </c>
      <c r="C338" t="s">
        <v>989</v>
      </c>
      <c r="D338" t="s">
        <v>990</v>
      </c>
      <c r="E338" t="s">
        <v>68</v>
      </c>
      <c r="F338" t="s">
        <v>99</v>
      </c>
      <c r="G338" t="s">
        <v>217</v>
      </c>
      <c r="H338" t="s">
        <v>218</v>
      </c>
      <c r="I338" t="s">
        <v>72</v>
      </c>
      <c r="J338" t="s">
        <v>102</v>
      </c>
      <c r="K338">
        <v>20200819</v>
      </c>
      <c r="L338">
        <v>90</v>
      </c>
      <c r="M338" t="b">
        <v>0</v>
      </c>
      <c r="N338" t="s">
        <v>208</v>
      </c>
      <c r="O338" t="b">
        <v>1</v>
      </c>
      <c r="P338" t="b">
        <v>1</v>
      </c>
      <c r="Q338" t="s">
        <v>104</v>
      </c>
      <c r="R338" t="s">
        <v>262</v>
      </c>
      <c r="S338" t="s">
        <v>991</v>
      </c>
      <c r="U338">
        <v>1</v>
      </c>
      <c r="V338" t="s">
        <v>78</v>
      </c>
      <c r="X338" t="s">
        <v>78</v>
      </c>
      <c r="Y338" t="str">
        <f>IFERROR(VLOOKUP(X338,요약!$A$6:$B$22,2,FALSE),"")</f>
        <v/>
      </c>
      <c r="Z338" t="s">
        <v>78</v>
      </c>
      <c r="AA338" t="s">
        <v>187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M338">
        <v>0</v>
      </c>
    </row>
    <row r="339" spans="1:65" x14ac:dyDescent="0.3">
      <c r="A339" t="s">
        <v>188</v>
      </c>
      <c r="B339" t="s">
        <v>890</v>
      </c>
      <c r="C339" t="s">
        <v>992</v>
      </c>
      <c r="D339" t="s">
        <v>990</v>
      </c>
      <c r="E339" t="s">
        <v>68</v>
      </c>
      <c r="F339" t="s">
        <v>99</v>
      </c>
      <c r="G339" t="s">
        <v>217</v>
      </c>
      <c r="H339" t="s">
        <v>218</v>
      </c>
      <c r="I339" t="s">
        <v>72</v>
      </c>
      <c r="J339" t="s">
        <v>102</v>
      </c>
      <c r="K339">
        <v>20201030</v>
      </c>
      <c r="L339">
        <v>57</v>
      </c>
      <c r="M339" t="b">
        <v>0</v>
      </c>
      <c r="N339" t="s">
        <v>208</v>
      </c>
      <c r="O339" t="b">
        <v>1</v>
      </c>
      <c r="P339" t="b">
        <v>1</v>
      </c>
      <c r="Q339" t="s">
        <v>104</v>
      </c>
      <c r="R339" t="s">
        <v>262</v>
      </c>
      <c r="S339" t="s">
        <v>991</v>
      </c>
      <c r="U339">
        <v>1</v>
      </c>
      <c r="V339" t="s">
        <v>78</v>
      </c>
      <c r="X339" t="s">
        <v>78</v>
      </c>
      <c r="Y339" t="str">
        <f>IFERROR(VLOOKUP(X339,요약!$A$6:$B$22,2,FALSE),"")</f>
        <v/>
      </c>
      <c r="Z339" t="s">
        <v>78</v>
      </c>
      <c r="AA339" t="s">
        <v>187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M339">
        <v>0</v>
      </c>
    </row>
    <row r="340" spans="1:65" x14ac:dyDescent="0.3">
      <c r="A340" t="s">
        <v>188</v>
      </c>
      <c r="B340" t="s">
        <v>890</v>
      </c>
      <c r="C340" t="s">
        <v>668</v>
      </c>
      <c r="D340" t="s">
        <v>67</v>
      </c>
      <c r="E340" t="s">
        <v>68</v>
      </c>
      <c r="F340" t="s">
        <v>99</v>
      </c>
      <c r="G340" t="s">
        <v>217</v>
      </c>
      <c r="H340" t="s">
        <v>218</v>
      </c>
      <c r="I340" t="s">
        <v>72</v>
      </c>
      <c r="J340" t="s">
        <v>102</v>
      </c>
      <c r="K340">
        <v>20200729</v>
      </c>
      <c r="L340">
        <v>26.03</v>
      </c>
      <c r="M340" t="b">
        <v>0</v>
      </c>
      <c r="N340" t="s">
        <v>74</v>
      </c>
      <c r="O340" t="b">
        <v>1</v>
      </c>
      <c r="P340" t="b">
        <v>1</v>
      </c>
      <c r="Q340" t="s">
        <v>104</v>
      </c>
      <c r="R340" t="s">
        <v>262</v>
      </c>
      <c r="S340" t="s">
        <v>77</v>
      </c>
      <c r="U340">
        <v>2</v>
      </c>
      <c r="V340" t="s">
        <v>78</v>
      </c>
      <c r="W340" t="s">
        <v>79</v>
      </c>
      <c r="X340" t="s">
        <v>80</v>
      </c>
      <c r="Y340" t="str">
        <f>IFERROR(VLOOKUP(X340,요약!$A$6:$B$22,2,FALSE),"")</f>
        <v/>
      </c>
      <c r="Z340" t="s">
        <v>80</v>
      </c>
      <c r="AA340" t="s">
        <v>81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M340">
        <v>0</v>
      </c>
    </row>
    <row r="341" spans="1:65" x14ac:dyDescent="0.3">
      <c r="A341" t="s">
        <v>188</v>
      </c>
      <c r="B341" t="s">
        <v>890</v>
      </c>
      <c r="C341" t="s">
        <v>993</v>
      </c>
      <c r="D341" t="s">
        <v>201</v>
      </c>
      <c r="E341" t="s">
        <v>68</v>
      </c>
      <c r="F341" t="s">
        <v>178</v>
      </c>
      <c r="G341" t="s">
        <v>86</v>
      </c>
      <c r="H341" t="s">
        <v>87</v>
      </c>
      <c r="I341" t="s">
        <v>72</v>
      </c>
      <c r="J341" t="s">
        <v>181</v>
      </c>
      <c r="K341">
        <v>20201026</v>
      </c>
      <c r="L341">
        <v>40.85</v>
      </c>
      <c r="M341" t="b">
        <v>0</v>
      </c>
      <c r="N341" t="s">
        <v>74</v>
      </c>
      <c r="O341" t="b">
        <v>1</v>
      </c>
      <c r="P341" t="b">
        <v>1</v>
      </c>
      <c r="Q341" t="s">
        <v>104</v>
      </c>
      <c r="R341" t="s">
        <v>262</v>
      </c>
      <c r="S341" t="s">
        <v>202</v>
      </c>
      <c r="U341">
        <v>2</v>
      </c>
      <c r="V341" t="s">
        <v>78</v>
      </c>
      <c r="W341" t="s">
        <v>203</v>
      </c>
      <c r="X341" t="s">
        <v>204</v>
      </c>
      <c r="Y341" t="str">
        <f>IFERROR(VLOOKUP(X341,요약!$A$6:$B$22,2,FALSE),"")</f>
        <v/>
      </c>
      <c r="Z341" t="s">
        <v>204</v>
      </c>
      <c r="AA341" t="s">
        <v>81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M341">
        <v>0</v>
      </c>
    </row>
    <row r="342" spans="1:65" x14ac:dyDescent="0.3">
      <c r="A342" t="s">
        <v>188</v>
      </c>
      <c r="B342" t="s">
        <v>890</v>
      </c>
      <c r="C342" t="s">
        <v>994</v>
      </c>
      <c r="D342" t="s">
        <v>340</v>
      </c>
      <c r="E342" t="s">
        <v>68</v>
      </c>
      <c r="F342" t="s">
        <v>99</v>
      </c>
      <c r="G342" t="s">
        <v>995</v>
      </c>
      <c r="H342" t="s">
        <v>996</v>
      </c>
      <c r="I342" t="s">
        <v>72</v>
      </c>
      <c r="J342" t="s">
        <v>102</v>
      </c>
      <c r="K342">
        <v>20200925</v>
      </c>
      <c r="L342">
        <v>8.83</v>
      </c>
      <c r="M342" t="b">
        <v>0</v>
      </c>
      <c r="N342" t="s">
        <v>74</v>
      </c>
      <c r="O342" t="b">
        <v>1</v>
      </c>
      <c r="P342" t="b">
        <v>1</v>
      </c>
      <c r="Q342" t="s">
        <v>104</v>
      </c>
      <c r="R342" t="s">
        <v>343</v>
      </c>
      <c r="S342" t="s">
        <v>344</v>
      </c>
      <c r="U342">
        <v>3</v>
      </c>
      <c r="V342" t="s">
        <v>345</v>
      </c>
      <c r="X342" t="s">
        <v>345</v>
      </c>
      <c r="Y342" t="str">
        <f>IFERROR(VLOOKUP(X342,요약!$A$6:$B$22,2,FALSE),"")</f>
        <v/>
      </c>
      <c r="Z342" t="s">
        <v>345</v>
      </c>
      <c r="AA342" t="s">
        <v>81</v>
      </c>
      <c r="AB342">
        <v>1</v>
      </c>
      <c r="AC342">
        <v>1</v>
      </c>
      <c r="AD342">
        <v>0</v>
      </c>
      <c r="AE342">
        <v>0</v>
      </c>
      <c r="AF342">
        <v>0</v>
      </c>
      <c r="AG342">
        <v>2</v>
      </c>
      <c r="AH342">
        <v>2</v>
      </c>
      <c r="AI342">
        <v>1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 t="s">
        <v>997</v>
      </c>
      <c r="BM342">
        <v>2</v>
      </c>
    </row>
    <row r="343" spans="1:65" x14ac:dyDescent="0.3">
      <c r="A343" t="s">
        <v>188</v>
      </c>
      <c r="B343" t="s">
        <v>890</v>
      </c>
      <c r="C343" t="s">
        <v>998</v>
      </c>
      <c r="D343" t="s">
        <v>347</v>
      </c>
      <c r="E343" t="s">
        <v>68</v>
      </c>
      <c r="F343" t="s">
        <v>99</v>
      </c>
      <c r="G343" t="s">
        <v>415</v>
      </c>
      <c r="H343" t="s">
        <v>416</v>
      </c>
      <c r="I343" t="s">
        <v>72</v>
      </c>
      <c r="J343" t="s">
        <v>102</v>
      </c>
      <c r="K343">
        <v>20200925</v>
      </c>
      <c r="L343">
        <v>7.5</v>
      </c>
      <c r="M343" t="b">
        <v>0</v>
      </c>
      <c r="N343" t="s">
        <v>74</v>
      </c>
      <c r="O343" t="b">
        <v>1</v>
      </c>
      <c r="P343" t="b">
        <v>1</v>
      </c>
      <c r="Q343" t="s">
        <v>104</v>
      </c>
      <c r="R343" t="s">
        <v>343</v>
      </c>
      <c r="S343" t="s">
        <v>348</v>
      </c>
      <c r="U343">
        <v>3</v>
      </c>
      <c r="V343" t="s">
        <v>345</v>
      </c>
      <c r="W343" t="s">
        <v>349</v>
      </c>
      <c r="X343" t="s">
        <v>350</v>
      </c>
      <c r="Y343" t="str">
        <f>IFERROR(VLOOKUP(X343,요약!$A$6:$B$22,2,FALSE),"")</f>
        <v/>
      </c>
      <c r="Z343" t="s">
        <v>350</v>
      </c>
      <c r="AA343" t="s">
        <v>81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M343">
        <v>0</v>
      </c>
    </row>
    <row r="344" spans="1:65" x14ac:dyDescent="0.3">
      <c r="A344" t="s">
        <v>188</v>
      </c>
      <c r="B344" t="s">
        <v>890</v>
      </c>
      <c r="C344" t="s">
        <v>999</v>
      </c>
      <c r="D344" t="s">
        <v>347</v>
      </c>
      <c r="E344" t="s">
        <v>68</v>
      </c>
      <c r="F344" t="s">
        <v>99</v>
      </c>
      <c r="G344" t="s">
        <v>415</v>
      </c>
      <c r="H344" t="s">
        <v>416</v>
      </c>
      <c r="I344" t="s">
        <v>72</v>
      </c>
      <c r="J344" t="s">
        <v>102</v>
      </c>
      <c r="K344">
        <v>20201030</v>
      </c>
      <c r="L344">
        <v>7.86</v>
      </c>
      <c r="M344" t="b">
        <v>0</v>
      </c>
      <c r="N344" t="s">
        <v>74</v>
      </c>
      <c r="O344" t="b">
        <v>1</v>
      </c>
      <c r="P344" t="b">
        <v>1</v>
      </c>
      <c r="Q344" t="s">
        <v>104</v>
      </c>
      <c r="R344" t="s">
        <v>343</v>
      </c>
      <c r="S344" t="s">
        <v>348</v>
      </c>
      <c r="U344">
        <v>3</v>
      </c>
      <c r="V344" t="s">
        <v>345</v>
      </c>
      <c r="W344" t="s">
        <v>349</v>
      </c>
      <c r="X344" t="s">
        <v>350</v>
      </c>
      <c r="Y344" t="str">
        <f>IFERROR(VLOOKUP(X344,요약!$A$6:$B$22,2,FALSE),"")</f>
        <v/>
      </c>
      <c r="Z344" t="s">
        <v>350</v>
      </c>
      <c r="AA344" t="s">
        <v>81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M344">
        <v>0</v>
      </c>
    </row>
    <row r="345" spans="1:65" x14ac:dyDescent="0.3">
      <c r="A345" t="s">
        <v>188</v>
      </c>
      <c r="B345" t="s">
        <v>890</v>
      </c>
      <c r="C345" t="s">
        <v>1000</v>
      </c>
      <c r="D345" t="s">
        <v>1001</v>
      </c>
      <c r="E345" t="s">
        <v>68</v>
      </c>
      <c r="F345" t="s">
        <v>99</v>
      </c>
      <c r="G345" t="s">
        <v>1002</v>
      </c>
      <c r="H345" t="s">
        <v>1003</v>
      </c>
      <c r="I345" t="s">
        <v>72</v>
      </c>
      <c r="J345" t="s">
        <v>102</v>
      </c>
      <c r="K345">
        <v>20201006</v>
      </c>
      <c r="L345">
        <v>22.1</v>
      </c>
      <c r="M345" t="b">
        <v>0</v>
      </c>
      <c r="N345" t="s">
        <v>74</v>
      </c>
      <c r="O345" t="b">
        <v>1</v>
      </c>
      <c r="P345" t="b">
        <v>1</v>
      </c>
      <c r="Q345" t="s">
        <v>104</v>
      </c>
      <c r="R345" t="s">
        <v>343</v>
      </c>
      <c r="S345" t="s">
        <v>1004</v>
      </c>
      <c r="U345">
        <v>2</v>
      </c>
      <c r="V345" t="s">
        <v>411</v>
      </c>
      <c r="W345" t="s">
        <v>378</v>
      </c>
      <c r="X345" t="s">
        <v>674</v>
      </c>
      <c r="Y345" t="str">
        <f>IFERROR(VLOOKUP(X345,요약!$A$6:$B$22,2,FALSE),"")</f>
        <v/>
      </c>
      <c r="Z345" t="s">
        <v>674</v>
      </c>
      <c r="AA345" t="s">
        <v>81</v>
      </c>
      <c r="AB345">
        <v>0</v>
      </c>
      <c r="AC345">
        <v>2</v>
      </c>
      <c r="AD345">
        <v>0</v>
      </c>
      <c r="AE345">
        <v>0</v>
      </c>
      <c r="AF345">
        <v>0</v>
      </c>
      <c r="AG345">
        <v>2</v>
      </c>
      <c r="AH345">
        <v>501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 t="s">
        <v>587</v>
      </c>
      <c r="BM345">
        <v>1</v>
      </c>
    </row>
    <row r="346" spans="1:65" x14ac:dyDescent="0.3">
      <c r="A346" t="s">
        <v>188</v>
      </c>
      <c r="B346" t="s">
        <v>890</v>
      </c>
      <c r="C346" t="s">
        <v>1005</v>
      </c>
      <c r="D346" t="s">
        <v>1006</v>
      </c>
      <c r="E346" t="s">
        <v>68</v>
      </c>
      <c r="F346" t="s">
        <v>178</v>
      </c>
      <c r="G346" t="s">
        <v>86</v>
      </c>
      <c r="H346" t="s">
        <v>87</v>
      </c>
      <c r="I346" t="s">
        <v>72</v>
      </c>
      <c r="J346" t="s">
        <v>181</v>
      </c>
      <c r="K346">
        <v>20201007</v>
      </c>
      <c r="L346">
        <v>11.7</v>
      </c>
      <c r="M346" t="b">
        <v>0</v>
      </c>
      <c r="N346" t="s">
        <v>74</v>
      </c>
      <c r="O346" t="b">
        <v>1</v>
      </c>
      <c r="P346" t="b">
        <v>1</v>
      </c>
      <c r="Q346" t="s">
        <v>104</v>
      </c>
      <c r="R346" t="s">
        <v>343</v>
      </c>
      <c r="S346" t="s">
        <v>77</v>
      </c>
      <c r="U346">
        <v>2</v>
      </c>
      <c r="V346" t="s">
        <v>78</v>
      </c>
      <c r="W346" t="s">
        <v>79</v>
      </c>
      <c r="X346" t="s">
        <v>80</v>
      </c>
      <c r="Y346" t="str">
        <f>IFERROR(VLOOKUP(X346,요약!$A$6:$B$22,2,FALSE),"")</f>
        <v/>
      </c>
      <c r="Z346" t="s">
        <v>80</v>
      </c>
      <c r="AA346" t="s">
        <v>81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M346">
        <v>0</v>
      </c>
    </row>
    <row r="347" spans="1:65" x14ac:dyDescent="0.3">
      <c r="A347" t="s">
        <v>188</v>
      </c>
      <c r="B347" t="s">
        <v>890</v>
      </c>
      <c r="C347" t="s">
        <v>1007</v>
      </c>
      <c r="D347" t="s">
        <v>352</v>
      </c>
      <c r="E347" t="s">
        <v>68</v>
      </c>
      <c r="F347" t="s">
        <v>99</v>
      </c>
      <c r="G347" t="s">
        <v>206</v>
      </c>
      <c r="H347" t="s">
        <v>207</v>
      </c>
      <c r="I347" t="s">
        <v>72</v>
      </c>
      <c r="J347" t="s">
        <v>102</v>
      </c>
      <c r="K347">
        <v>20200731</v>
      </c>
      <c r="L347">
        <v>21.05</v>
      </c>
      <c r="M347" t="b">
        <v>0</v>
      </c>
      <c r="N347" t="s">
        <v>88</v>
      </c>
      <c r="O347" t="b">
        <v>1</v>
      </c>
      <c r="P347" t="b">
        <v>1</v>
      </c>
      <c r="Q347" t="s">
        <v>104</v>
      </c>
      <c r="R347" t="s">
        <v>343</v>
      </c>
      <c r="S347" t="s">
        <v>352</v>
      </c>
      <c r="U347">
        <v>1</v>
      </c>
      <c r="V347" t="s">
        <v>229</v>
      </c>
      <c r="X347" t="s">
        <v>229</v>
      </c>
      <c r="Y347" t="str">
        <f>IFERROR(VLOOKUP(X347,요약!$A$6:$B$22,2,FALSE),"")</f>
        <v/>
      </c>
      <c r="Z347" t="s">
        <v>229</v>
      </c>
      <c r="AA347" t="s">
        <v>81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M347">
        <v>0</v>
      </c>
    </row>
    <row r="348" spans="1:65" x14ac:dyDescent="0.3">
      <c r="A348" t="s">
        <v>188</v>
      </c>
      <c r="B348" t="s">
        <v>890</v>
      </c>
      <c r="C348" t="s">
        <v>367</v>
      </c>
      <c r="D348" t="s">
        <v>368</v>
      </c>
      <c r="E348" t="s">
        <v>68</v>
      </c>
      <c r="F348" t="s">
        <v>99</v>
      </c>
      <c r="G348" t="s">
        <v>246</v>
      </c>
      <c r="H348" t="s">
        <v>247</v>
      </c>
      <c r="I348" t="s">
        <v>72</v>
      </c>
      <c r="J348" t="s">
        <v>102</v>
      </c>
      <c r="K348">
        <v>20201014</v>
      </c>
      <c r="L348">
        <v>23.9</v>
      </c>
      <c r="M348" t="b">
        <v>0</v>
      </c>
      <c r="N348" t="s">
        <v>208</v>
      </c>
      <c r="O348" t="b">
        <v>1</v>
      </c>
      <c r="P348" t="b">
        <v>1</v>
      </c>
      <c r="Q348" t="s">
        <v>104</v>
      </c>
      <c r="R348" t="s">
        <v>343</v>
      </c>
      <c r="S348" t="s">
        <v>368</v>
      </c>
      <c r="U348">
        <v>1</v>
      </c>
      <c r="V348" t="s">
        <v>250</v>
      </c>
      <c r="X348" t="s">
        <v>250</v>
      </c>
      <c r="Y348" t="str">
        <f>IFERROR(VLOOKUP(X348,요약!$A$6:$B$22,2,FALSE),"")</f>
        <v/>
      </c>
      <c r="Z348" t="s">
        <v>250</v>
      </c>
      <c r="AA348" t="s">
        <v>81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M348">
        <v>0</v>
      </c>
    </row>
    <row r="349" spans="1:65" x14ac:dyDescent="0.3">
      <c r="A349" t="s">
        <v>188</v>
      </c>
      <c r="B349" t="s">
        <v>890</v>
      </c>
      <c r="C349" t="s">
        <v>1008</v>
      </c>
      <c r="D349" t="s">
        <v>1009</v>
      </c>
      <c r="E349" t="s">
        <v>68</v>
      </c>
      <c r="F349" t="s">
        <v>99</v>
      </c>
      <c r="G349" t="s">
        <v>217</v>
      </c>
      <c r="H349" t="s">
        <v>218</v>
      </c>
      <c r="I349" t="s">
        <v>72</v>
      </c>
      <c r="J349" t="s">
        <v>102</v>
      </c>
      <c r="K349">
        <v>20201029</v>
      </c>
      <c r="L349">
        <v>49</v>
      </c>
      <c r="M349" t="b">
        <v>0</v>
      </c>
      <c r="N349" t="s">
        <v>74</v>
      </c>
      <c r="O349" t="b">
        <v>1</v>
      </c>
      <c r="P349" t="b">
        <v>1</v>
      </c>
      <c r="Q349" t="s">
        <v>104</v>
      </c>
      <c r="R349" t="s">
        <v>343</v>
      </c>
      <c r="S349" t="s">
        <v>371</v>
      </c>
      <c r="U349">
        <v>2</v>
      </c>
      <c r="V349" t="s">
        <v>78</v>
      </c>
      <c r="W349" t="s">
        <v>250</v>
      </c>
      <c r="X349" t="s">
        <v>372</v>
      </c>
      <c r="Y349" t="str">
        <f>IFERROR(VLOOKUP(X349,요약!$A$6:$B$22,2,FALSE),"")</f>
        <v/>
      </c>
      <c r="Z349" t="s">
        <v>372</v>
      </c>
      <c r="AA349" t="s">
        <v>81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M349">
        <v>0</v>
      </c>
    </row>
    <row r="350" spans="1:65" x14ac:dyDescent="0.3">
      <c r="A350" t="s">
        <v>188</v>
      </c>
      <c r="B350" t="s">
        <v>890</v>
      </c>
      <c r="C350" t="s">
        <v>1010</v>
      </c>
      <c r="D350" t="s">
        <v>352</v>
      </c>
      <c r="E350" t="s">
        <v>68</v>
      </c>
      <c r="F350" t="s">
        <v>99</v>
      </c>
      <c r="G350" t="s">
        <v>206</v>
      </c>
      <c r="H350" t="s">
        <v>207</v>
      </c>
      <c r="I350" t="s">
        <v>72</v>
      </c>
      <c r="J350" t="s">
        <v>102</v>
      </c>
      <c r="K350">
        <v>20200908</v>
      </c>
      <c r="L350">
        <v>4.9000000000000004</v>
      </c>
      <c r="M350" t="b">
        <v>0</v>
      </c>
      <c r="N350" t="s">
        <v>74</v>
      </c>
      <c r="O350" t="b">
        <v>1</v>
      </c>
      <c r="P350" t="b">
        <v>1</v>
      </c>
      <c r="Q350" t="s">
        <v>104</v>
      </c>
      <c r="R350" t="s">
        <v>343</v>
      </c>
      <c r="S350" t="s">
        <v>352</v>
      </c>
      <c r="U350">
        <v>1</v>
      </c>
      <c r="V350" t="s">
        <v>229</v>
      </c>
      <c r="X350" t="s">
        <v>229</v>
      </c>
      <c r="Y350" t="str">
        <f>IFERROR(VLOOKUP(X350,요약!$A$6:$B$22,2,FALSE),"")</f>
        <v/>
      </c>
      <c r="Z350" t="s">
        <v>229</v>
      </c>
      <c r="AA350" t="s">
        <v>81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M350">
        <v>0</v>
      </c>
    </row>
    <row r="351" spans="1:65" x14ac:dyDescent="0.3">
      <c r="A351" t="s">
        <v>188</v>
      </c>
      <c r="B351" t="s">
        <v>890</v>
      </c>
      <c r="C351" t="s">
        <v>1011</v>
      </c>
      <c r="D351" t="s">
        <v>352</v>
      </c>
      <c r="E351" t="s">
        <v>68</v>
      </c>
      <c r="F351" t="s">
        <v>99</v>
      </c>
      <c r="G351" t="s">
        <v>206</v>
      </c>
      <c r="H351" t="s">
        <v>207</v>
      </c>
      <c r="I351" t="s">
        <v>72</v>
      </c>
      <c r="J351" t="s">
        <v>102</v>
      </c>
      <c r="K351">
        <v>20201027</v>
      </c>
      <c r="L351">
        <v>14.875</v>
      </c>
      <c r="M351" t="b">
        <v>0</v>
      </c>
      <c r="N351" t="s">
        <v>208</v>
      </c>
      <c r="O351" t="b">
        <v>1</v>
      </c>
      <c r="P351" t="b">
        <v>1</v>
      </c>
      <c r="Q351" t="s">
        <v>104</v>
      </c>
      <c r="R351" t="s">
        <v>343</v>
      </c>
      <c r="S351" t="s">
        <v>352</v>
      </c>
      <c r="U351">
        <v>1</v>
      </c>
      <c r="V351" t="s">
        <v>229</v>
      </c>
      <c r="X351" t="s">
        <v>229</v>
      </c>
      <c r="Y351" t="str">
        <f>IFERROR(VLOOKUP(X351,요약!$A$6:$B$22,2,FALSE),"")</f>
        <v/>
      </c>
      <c r="Z351" t="s">
        <v>229</v>
      </c>
      <c r="AA351" t="s">
        <v>81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M351">
        <v>0</v>
      </c>
    </row>
    <row r="352" spans="1:65" x14ac:dyDescent="0.3">
      <c r="A352" t="s">
        <v>188</v>
      </c>
      <c r="B352" t="s">
        <v>890</v>
      </c>
      <c r="C352" t="s">
        <v>1012</v>
      </c>
      <c r="D352" t="s">
        <v>1013</v>
      </c>
      <c r="E352" t="s">
        <v>68</v>
      </c>
      <c r="F352" t="s">
        <v>99</v>
      </c>
      <c r="G352" t="s">
        <v>705</v>
      </c>
      <c r="H352" t="s">
        <v>706</v>
      </c>
      <c r="I352" t="s">
        <v>72</v>
      </c>
      <c r="J352" t="s">
        <v>102</v>
      </c>
      <c r="K352">
        <v>20201007</v>
      </c>
      <c r="L352">
        <v>28.45</v>
      </c>
      <c r="M352" t="b">
        <v>0</v>
      </c>
      <c r="N352" t="s">
        <v>332</v>
      </c>
      <c r="O352" t="b">
        <v>1</v>
      </c>
      <c r="P352" t="b">
        <v>1</v>
      </c>
      <c r="Q352" t="s">
        <v>104</v>
      </c>
      <c r="R352" t="s">
        <v>343</v>
      </c>
      <c r="S352" t="s">
        <v>1014</v>
      </c>
      <c r="U352">
        <v>2</v>
      </c>
      <c r="V352" t="s">
        <v>1015</v>
      </c>
      <c r="W352" t="s">
        <v>1016</v>
      </c>
      <c r="X352" t="s">
        <v>1017</v>
      </c>
      <c r="Y352" t="str">
        <f>IFERROR(VLOOKUP(X352,요약!$A$6:$B$22,2,FALSE),"")</f>
        <v/>
      </c>
      <c r="Z352" t="s">
        <v>1017</v>
      </c>
      <c r="AA352" t="s">
        <v>81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M352">
        <v>0</v>
      </c>
    </row>
    <row r="353" spans="1:65" x14ac:dyDescent="0.3">
      <c r="A353" t="s">
        <v>188</v>
      </c>
      <c r="B353" t="s">
        <v>890</v>
      </c>
      <c r="C353" t="s">
        <v>1018</v>
      </c>
      <c r="D353" t="s">
        <v>1013</v>
      </c>
      <c r="E353" t="s">
        <v>68</v>
      </c>
      <c r="F353" t="s">
        <v>99</v>
      </c>
      <c r="G353" t="s">
        <v>705</v>
      </c>
      <c r="H353" t="s">
        <v>706</v>
      </c>
      <c r="I353" t="s">
        <v>72</v>
      </c>
      <c r="J353" t="s">
        <v>102</v>
      </c>
      <c r="K353">
        <v>20200922</v>
      </c>
      <c r="L353">
        <v>28.45</v>
      </c>
      <c r="M353" t="b">
        <v>0</v>
      </c>
      <c r="N353" t="s">
        <v>332</v>
      </c>
      <c r="O353" t="b">
        <v>1</v>
      </c>
      <c r="P353" t="b">
        <v>1</v>
      </c>
      <c r="Q353" t="s">
        <v>104</v>
      </c>
      <c r="R353" t="s">
        <v>343</v>
      </c>
      <c r="S353" t="s">
        <v>1014</v>
      </c>
      <c r="U353">
        <v>2</v>
      </c>
      <c r="V353" t="s">
        <v>1015</v>
      </c>
      <c r="W353" t="s">
        <v>1016</v>
      </c>
      <c r="X353" t="s">
        <v>1017</v>
      </c>
      <c r="Y353" t="str">
        <f>IFERROR(VLOOKUP(X353,요약!$A$6:$B$22,2,FALSE),"")</f>
        <v/>
      </c>
      <c r="Z353" t="s">
        <v>1017</v>
      </c>
      <c r="AA353" t="s">
        <v>81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</v>
      </c>
      <c r="AH353">
        <v>288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 t="s">
        <v>220</v>
      </c>
      <c r="BM353">
        <v>1</v>
      </c>
    </row>
    <row r="354" spans="1:65" x14ac:dyDescent="0.3">
      <c r="A354" t="s">
        <v>188</v>
      </c>
      <c r="B354" t="s">
        <v>890</v>
      </c>
      <c r="C354" t="s">
        <v>1019</v>
      </c>
      <c r="D354" t="s">
        <v>1013</v>
      </c>
      <c r="E354" t="s">
        <v>68</v>
      </c>
      <c r="F354" t="s">
        <v>99</v>
      </c>
      <c r="G354" t="s">
        <v>705</v>
      </c>
      <c r="H354" t="s">
        <v>706</v>
      </c>
      <c r="I354" t="s">
        <v>72</v>
      </c>
      <c r="J354" t="s">
        <v>102</v>
      </c>
      <c r="K354">
        <v>20200729</v>
      </c>
      <c r="L354">
        <v>28.45</v>
      </c>
      <c r="M354" t="b">
        <v>0</v>
      </c>
      <c r="N354" t="s">
        <v>332</v>
      </c>
      <c r="O354" t="b">
        <v>1</v>
      </c>
      <c r="P354" t="b">
        <v>1</v>
      </c>
      <c r="Q354" t="s">
        <v>104</v>
      </c>
      <c r="R354" t="s">
        <v>343</v>
      </c>
      <c r="S354" t="s">
        <v>1014</v>
      </c>
      <c r="U354">
        <v>2</v>
      </c>
      <c r="V354" t="s">
        <v>1015</v>
      </c>
      <c r="W354" t="s">
        <v>1016</v>
      </c>
      <c r="X354" t="s">
        <v>1017</v>
      </c>
      <c r="Y354" t="str">
        <f>IFERROR(VLOOKUP(X354,요약!$A$6:$B$22,2,FALSE),"")</f>
        <v/>
      </c>
      <c r="Z354" t="s">
        <v>1017</v>
      </c>
      <c r="AA354" t="s">
        <v>81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M354">
        <v>0</v>
      </c>
    </row>
    <row r="355" spans="1:65" x14ac:dyDescent="0.3">
      <c r="A355" t="s">
        <v>188</v>
      </c>
      <c r="B355" t="s">
        <v>890</v>
      </c>
      <c r="C355" t="s">
        <v>1020</v>
      </c>
      <c r="D355" t="s">
        <v>1013</v>
      </c>
      <c r="E355" t="s">
        <v>68</v>
      </c>
      <c r="F355" t="s">
        <v>99</v>
      </c>
      <c r="G355" t="s">
        <v>705</v>
      </c>
      <c r="H355" t="s">
        <v>706</v>
      </c>
      <c r="I355" t="s">
        <v>72</v>
      </c>
      <c r="J355" t="s">
        <v>102</v>
      </c>
      <c r="K355">
        <v>20201006</v>
      </c>
      <c r="L355">
        <v>28.5</v>
      </c>
      <c r="M355" t="b">
        <v>0</v>
      </c>
      <c r="N355" t="s">
        <v>332</v>
      </c>
      <c r="O355" t="b">
        <v>1</v>
      </c>
      <c r="P355" t="b">
        <v>1</v>
      </c>
      <c r="Q355" t="s">
        <v>104</v>
      </c>
      <c r="R355" t="s">
        <v>343</v>
      </c>
      <c r="S355" t="s">
        <v>1014</v>
      </c>
      <c r="U355">
        <v>2</v>
      </c>
      <c r="V355" t="s">
        <v>1015</v>
      </c>
      <c r="W355" t="s">
        <v>1016</v>
      </c>
      <c r="X355" t="s">
        <v>1017</v>
      </c>
      <c r="Y355" t="str">
        <f>IFERROR(VLOOKUP(X355,요약!$A$6:$B$22,2,FALSE),"")</f>
        <v/>
      </c>
      <c r="Z355" t="s">
        <v>1017</v>
      </c>
      <c r="AA355" t="s">
        <v>81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1</v>
      </c>
      <c r="AH355">
        <v>1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 t="s">
        <v>220</v>
      </c>
      <c r="BM355">
        <v>1</v>
      </c>
    </row>
    <row r="356" spans="1:65" x14ac:dyDescent="0.3">
      <c r="A356" t="s">
        <v>188</v>
      </c>
      <c r="B356" t="s">
        <v>890</v>
      </c>
      <c r="C356" t="s">
        <v>1021</v>
      </c>
      <c r="D356" t="s">
        <v>1013</v>
      </c>
      <c r="E356" t="s">
        <v>68</v>
      </c>
      <c r="F356" t="s">
        <v>99</v>
      </c>
      <c r="G356" t="s">
        <v>705</v>
      </c>
      <c r="H356" t="s">
        <v>706</v>
      </c>
      <c r="I356" t="s">
        <v>72</v>
      </c>
      <c r="J356" t="s">
        <v>102</v>
      </c>
      <c r="K356">
        <v>20201028</v>
      </c>
      <c r="L356">
        <v>28.5</v>
      </c>
      <c r="M356" t="b">
        <v>0</v>
      </c>
      <c r="N356" t="s">
        <v>332</v>
      </c>
      <c r="O356" t="b">
        <v>1</v>
      </c>
      <c r="P356" t="b">
        <v>1</v>
      </c>
      <c r="Q356" t="s">
        <v>104</v>
      </c>
      <c r="R356" t="s">
        <v>343</v>
      </c>
      <c r="S356" t="s">
        <v>1014</v>
      </c>
      <c r="U356">
        <v>2</v>
      </c>
      <c r="V356" t="s">
        <v>1015</v>
      </c>
      <c r="W356" t="s">
        <v>1016</v>
      </c>
      <c r="X356" t="s">
        <v>1017</v>
      </c>
      <c r="Y356" t="str">
        <f>IFERROR(VLOOKUP(X356,요약!$A$6:$B$22,2,FALSE),"")</f>
        <v/>
      </c>
      <c r="Z356" t="s">
        <v>1017</v>
      </c>
      <c r="AA356" t="s">
        <v>81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M356">
        <v>0</v>
      </c>
    </row>
    <row r="357" spans="1:65" x14ac:dyDescent="0.3">
      <c r="A357" t="s">
        <v>188</v>
      </c>
      <c r="B357" t="s">
        <v>890</v>
      </c>
      <c r="C357" t="s">
        <v>1022</v>
      </c>
      <c r="D357" t="s">
        <v>1013</v>
      </c>
      <c r="E357" t="s">
        <v>68</v>
      </c>
      <c r="F357" t="s">
        <v>99</v>
      </c>
      <c r="G357" t="s">
        <v>705</v>
      </c>
      <c r="H357" t="s">
        <v>706</v>
      </c>
      <c r="I357" t="s">
        <v>72</v>
      </c>
      <c r="J357" t="s">
        <v>102</v>
      </c>
      <c r="K357">
        <v>20201013</v>
      </c>
      <c r="L357">
        <v>28.45</v>
      </c>
      <c r="M357" t="b">
        <v>0</v>
      </c>
      <c r="N357" t="s">
        <v>332</v>
      </c>
      <c r="O357" t="b">
        <v>1</v>
      </c>
      <c r="P357" t="b">
        <v>1</v>
      </c>
      <c r="Q357" t="s">
        <v>104</v>
      </c>
      <c r="R357" t="s">
        <v>343</v>
      </c>
      <c r="S357" t="s">
        <v>1014</v>
      </c>
      <c r="U357">
        <v>2</v>
      </c>
      <c r="V357" t="s">
        <v>1015</v>
      </c>
      <c r="W357" t="s">
        <v>1016</v>
      </c>
      <c r="X357" t="s">
        <v>1017</v>
      </c>
      <c r="Y357" t="str">
        <f>IFERROR(VLOOKUP(X357,요약!$A$6:$B$22,2,FALSE),"")</f>
        <v/>
      </c>
      <c r="Z357" t="s">
        <v>1017</v>
      </c>
      <c r="AA357" t="s">
        <v>81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M357">
        <v>0</v>
      </c>
    </row>
    <row r="358" spans="1:65" x14ac:dyDescent="0.3">
      <c r="A358" t="s">
        <v>188</v>
      </c>
      <c r="B358" t="s">
        <v>890</v>
      </c>
      <c r="C358" t="s">
        <v>1023</v>
      </c>
      <c r="D358" t="s">
        <v>1013</v>
      </c>
      <c r="E358" t="s">
        <v>68</v>
      </c>
      <c r="F358" t="s">
        <v>99</v>
      </c>
      <c r="G358" t="s">
        <v>705</v>
      </c>
      <c r="H358" t="s">
        <v>706</v>
      </c>
      <c r="I358" t="s">
        <v>72</v>
      </c>
      <c r="J358" t="s">
        <v>102</v>
      </c>
      <c r="K358">
        <v>20201022</v>
      </c>
      <c r="L358">
        <v>28.45</v>
      </c>
      <c r="M358" t="b">
        <v>0</v>
      </c>
      <c r="N358" t="s">
        <v>617</v>
      </c>
      <c r="O358" t="b">
        <v>1</v>
      </c>
      <c r="P358" t="b">
        <v>1</v>
      </c>
      <c r="Q358" t="s">
        <v>104</v>
      </c>
      <c r="R358" t="s">
        <v>343</v>
      </c>
      <c r="S358" t="s">
        <v>1014</v>
      </c>
      <c r="U358">
        <v>2</v>
      </c>
      <c r="V358" t="s">
        <v>1015</v>
      </c>
      <c r="W358" t="s">
        <v>1016</v>
      </c>
      <c r="X358" t="s">
        <v>1017</v>
      </c>
      <c r="Y358" t="str">
        <f>IFERROR(VLOOKUP(X358,요약!$A$6:$B$22,2,FALSE),"")</f>
        <v/>
      </c>
      <c r="Z358" t="s">
        <v>1017</v>
      </c>
      <c r="AA358" t="s">
        <v>81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1</v>
      </c>
      <c r="AH358">
        <v>1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 t="s">
        <v>220</v>
      </c>
      <c r="BM358">
        <v>1</v>
      </c>
    </row>
    <row r="359" spans="1:65" x14ac:dyDescent="0.3">
      <c r="A359" t="s">
        <v>188</v>
      </c>
      <c r="B359" t="s">
        <v>890</v>
      </c>
      <c r="C359" t="s">
        <v>1024</v>
      </c>
      <c r="D359" t="s">
        <v>1013</v>
      </c>
      <c r="E359" t="s">
        <v>68</v>
      </c>
      <c r="F359" t="s">
        <v>99</v>
      </c>
      <c r="G359" t="s">
        <v>705</v>
      </c>
      <c r="H359" t="s">
        <v>706</v>
      </c>
      <c r="I359" t="s">
        <v>72</v>
      </c>
      <c r="J359" t="s">
        <v>102</v>
      </c>
      <c r="K359">
        <v>20200813</v>
      </c>
      <c r="L359">
        <v>28.5</v>
      </c>
      <c r="M359" t="b">
        <v>0</v>
      </c>
      <c r="N359" t="s">
        <v>332</v>
      </c>
      <c r="O359" t="b">
        <v>1</v>
      </c>
      <c r="P359" t="b">
        <v>1</v>
      </c>
      <c r="Q359" t="s">
        <v>104</v>
      </c>
      <c r="R359" t="s">
        <v>343</v>
      </c>
      <c r="S359" t="s">
        <v>1014</v>
      </c>
      <c r="U359">
        <v>2</v>
      </c>
      <c r="V359" t="s">
        <v>1015</v>
      </c>
      <c r="W359" t="s">
        <v>1016</v>
      </c>
      <c r="X359" t="s">
        <v>1017</v>
      </c>
      <c r="Y359" t="str">
        <f>IFERROR(VLOOKUP(X359,요약!$A$6:$B$22,2,FALSE),"")</f>
        <v/>
      </c>
      <c r="Z359" t="s">
        <v>1017</v>
      </c>
      <c r="AA359" t="s">
        <v>81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3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 t="s">
        <v>591</v>
      </c>
      <c r="BM359">
        <v>1</v>
      </c>
    </row>
    <row r="360" spans="1:65" x14ac:dyDescent="0.3">
      <c r="A360" t="s">
        <v>188</v>
      </c>
      <c r="B360" t="s">
        <v>890</v>
      </c>
      <c r="C360" t="s">
        <v>1025</v>
      </c>
      <c r="D360" t="s">
        <v>1013</v>
      </c>
      <c r="E360" t="s">
        <v>68</v>
      </c>
      <c r="F360" t="s">
        <v>99</v>
      </c>
      <c r="G360" t="s">
        <v>705</v>
      </c>
      <c r="H360" t="s">
        <v>706</v>
      </c>
      <c r="I360" t="s">
        <v>72</v>
      </c>
      <c r="J360" t="s">
        <v>102</v>
      </c>
      <c r="K360">
        <v>20201006</v>
      </c>
      <c r="L360">
        <v>28.5</v>
      </c>
      <c r="M360" t="b">
        <v>0</v>
      </c>
      <c r="N360" t="s">
        <v>332</v>
      </c>
      <c r="O360" t="b">
        <v>1</v>
      </c>
      <c r="P360" t="b">
        <v>1</v>
      </c>
      <c r="Q360" t="s">
        <v>104</v>
      </c>
      <c r="R360" t="s">
        <v>343</v>
      </c>
      <c r="S360" t="s">
        <v>1014</v>
      </c>
      <c r="U360">
        <v>2</v>
      </c>
      <c r="V360" t="s">
        <v>1015</v>
      </c>
      <c r="W360" t="s">
        <v>1016</v>
      </c>
      <c r="X360" t="s">
        <v>1017</v>
      </c>
      <c r="Y360" t="str">
        <f>IFERROR(VLOOKUP(X360,요약!$A$6:$B$22,2,FALSE),"")</f>
        <v/>
      </c>
      <c r="Z360" t="s">
        <v>1017</v>
      </c>
      <c r="AA360" t="s">
        <v>81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M360">
        <v>0</v>
      </c>
    </row>
    <row r="361" spans="1:65" x14ac:dyDescent="0.3">
      <c r="A361" t="s">
        <v>188</v>
      </c>
      <c r="B361" t="s">
        <v>890</v>
      </c>
      <c r="C361" t="s">
        <v>1026</v>
      </c>
      <c r="D361" t="s">
        <v>698</v>
      </c>
      <c r="E361" t="s">
        <v>68</v>
      </c>
      <c r="F361" t="s">
        <v>99</v>
      </c>
      <c r="G361" t="s">
        <v>481</v>
      </c>
      <c r="H361" t="s">
        <v>482</v>
      </c>
      <c r="I361" t="s">
        <v>72</v>
      </c>
      <c r="J361" t="s">
        <v>102</v>
      </c>
      <c r="K361">
        <v>20201020</v>
      </c>
      <c r="L361">
        <v>124</v>
      </c>
      <c r="M361" t="b">
        <v>1</v>
      </c>
      <c r="N361" t="s">
        <v>599</v>
      </c>
      <c r="O361" t="b">
        <v>1</v>
      </c>
      <c r="P361" t="b">
        <v>1</v>
      </c>
      <c r="Q361" t="s">
        <v>104</v>
      </c>
      <c r="R361" t="s">
        <v>343</v>
      </c>
      <c r="S361" t="s">
        <v>396</v>
      </c>
      <c r="U361">
        <v>3</v>
      </c>
      <c r="V361" t="s">
        <v>363</v>
      </c>
      <c r="W361" t="s">
        <v>397</v>
      </c>
      <c r="X361" t="s">
        <v>398</v>
      </c>
      <c r="Y361" t="str">
        <f>IFERROR(VLOOKUP(X361,요약!$A$6:$B$22,2,FALSE),"")</f>
        <v/>
      </c>
      <c r="Z361" t="s">
        <v>398</v>
      </c>
      <c r="AA361" t="s">
        <v>81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M361">
        <v>0</v>
      </c>
    </row>
    <row r="362" spans="1:65" x14ac:dyDescent="0.3">
      <c r="A362" t="s">
        <v>188</v>
      </c>
      <c r="B362" t="s">
        <v>890</v>
      </c>
      <c r="C362" t="s">
        <v>699</v>
      </c>
      <c r="D362" t="s">
        <v>700</v>
      </c>
      <c r="E362" t="s">
        <v>68</v>
      </c>
      <c r="F362" t="s">
        <v>178</v>
      </c>
      <c r="G362" t="s">
        <v>213</v>
      </c>
      <c r="H362" t="s">
        <v>214</v>
      </c>
      <c r="I362" t="s">
        <v>72</v>
      </c>
      <c r="J362" t="s">
        <v>181</v>
      </c>
      <c r="K362">
        <v>20201029</v>
      </c>
      <c r="L362">
        <v>120.45</v>
      </c>
      <c r="M362" t="b">
        <v>0</v>
      </c>
      <c r="N362" t="s">
        <v>74</v>
      </c>
      <c r="O362" t="b">
        <v>1</v>
      </c>
      <c r="P362" t="b">
        <v>1</v>
      </c>
      <c r="Q362" t="s">
        <v>104</v>
      </c>
      <c r="R362" t="s">
        <v>343</v>
      </c>
      <c r="S362" t="s">
        <v>701</v>
      </c>
      <c r="U362">
        <v>3</v>
      </c>
      <c r="V362" t="s">
        <v>78</v>
      </c>
      <c r="W362" t="s">
        <v>397</v>
      </c>
      <c r="X362" t="s">
        <v>402</v>
      </c>
      <c r="Y362" t="str">
        <f>IFERROR(VLOOKUP(X362,요약!$A$6:$B$22,2,FALSE),"")</f>
        <v/>
      </c>
      <c r="Z362" t="s">
        <v>402</v>
      </c>
      <c r="AA362" t="s">
        <v>187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M362">
        <v>0</v>
      </c>
    </row>
    <row r="363" spans="1:65" x14ac:dyDescent="0.3">
      <c r="A363" t="s">
        <v>188</v>
      </c>
      <c r="B363" t="s">
        <v>890</v>
      </c>
      <c r="C363" t="s">
        <v>1027</v>
      </c>
      <c r="D363" t="s">
        <v>404</v>
      </c>
      <c r="E363" t="s">
        <v>68</v>
      </c>
      <c r="F363" t="s">
        <v>99</v>
      </c>
      <c r="G363" t="s">
        <v>389</v>
      </c>
      <c r="H363" t="s">
        <v>390</v>
      </c>
      <c r="I363" t="s">
        <v>72</v>
      </c>
      <c r="J363" t="s">
        <v>102</v>
      </c>
      <c r="K363">
        <v>20201026</v>
      </c>
      <c r="L363">
        <v>7.25</v>
      </c>
      <c r="M363" t="b">
        <v>0</v>
      </c>
      <c r="N363" t="s">
        <v>208</v>
      </c>
      <c r="O363" t="b">
        <v>1</v>
      </c>
      <c r="P363" t="b">
        <v>1</v>
      </c>
      <c r="Q363" t="s">
        <v>104</v>
      </c>
      <c r="R363" t="s">
        <v>343</v>
      </c>
      <c r="S363" t="s">
        <v>405</v>
      </c>
      <c r="U363">
        <v>4</v>
      </c>
      <c r="V363" t="s">
        <v>203</v>
      </c>
      <c r="W363" t="s">
        <v>406</v>
      </c>
      <c r="X363" t="s">
        <v>407</v>
      </c>
      <c r="Y363" t="str">
        <f>IFERROR(VLOOKUP(X363,요약!$A$6:$B$22,2,FALSE),"")</f>
        <v/>
      </c>
      <c r="Z363" t="s">
        <v>407</v>
      </c>
      <c r="AA363" t="s">
        <v>81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M363">
        <v>0</v>
      </c>
    </row>
    <row r="364" spans="1:65" x14ac:dyDescent="0.3">
      <c r="A364" t="s">
        <v>188</v>
      </c>
      <c r="B364" t="s">
        <v>890</v>
      </c>
      <c r="C364" t="s">
        <v>1028</v>
      </c>
      <c r="D364" t="s">
        <v>1029</v>
      </c>
      <c r="E364" t="s">
        <v>68</v>
      </c>
      <c r="F364" t="s">
        <v>99</v>
      </c>
      <c r="G364" t="s">
        <v>360</v>
      </c>
      <c r="H364" t="s">
        <v>361</v>
      </c>
      <c r="I364" t="s">
        <v>72</v>
      </c>
      <c r="J364" t="s">
        <v>102</v>
      </c>
      <c r="K364">
        <v>20201028</v>
      </c>
      <c r="L364">
        <v>209.8</v>
      </c>
      <c r="M364" t="b">
        <v>0</v>
      </c>
      <c r="N364" t="s">
        <v>1030</v>
      </c>
      <c r="O364" t="b">
        <v>1</v>
      </c>
      <c r="P364" t="b">
        <v>1</v>
      </c>
      <c r="Q364" t="s">
        <v>104</v>
      </c>
      <c r="R364" t="s">
        <v>343</v>
      </c>
      <c r="S364" t="s">
        <v>1031</v>
      </c>
      <c r="U364">
        <v>2</v>
      </c>
      <c r="V364" t="s">
        <v>540</v>
      </c>
      <c r="W364" t="s">
        <v>1032</v>
      </c>
      <c r="X364" t="s">
        <v>1033</v>
      </c>
      <c r="Y364" t="str">
        <f>IFERROR(VLOOKUP(X364,요약!$A$6:$B$22,2,FALSE),"")</f>
        <v/>
      </c>
      <c r="Z364" t="s">
        <v>1033</v>
      </c>
      <c r="AA364" t="s">
        <v>81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2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 t="s">
        <v>1034</v>
      </c>
      <c r="BM364">
        <v>1</v>
      </c>
    </row>
    <row r="365" spans="1:65" x14ac:dyDescent="0.3">
      <c r="A365" t="s">
        <v>188</v>
      </c>
      <c r="B365" t="s">
        <v>890</v>
      </c>
      <c r="C365" t="s">
        <v>1035</v>
      </c>
      <c r="D365" t="s">
        <v>1036</v>
      </c>
      <c r="E365" t="s">
        <v>68</v>
      </c>
      <c r="F365" t="s">
        <v>99</v>
      </c>
      <c r="G365" t="s">
        <v>1002</v>
      </c>
      <c r="H365" t="s">
        <v>1003</v>
      </c>
      <c r="I365" t="s">
        <v>72</v>
      </c>
      <c r="J365" t="s">
        <v>102</v>
      </c>
      <c r="K365">
        <v>20201027</v>
      </c>
      <c r="L365">
        <v>2.54</v>
      </c>
      <c r="M365" t="b">
        <v>0</v>
      </c>
      <c r="N365" t="s">
        <v>208</v>
      </c>
      <c r="O365" t="b">
        <v>1</v>
      </c>
      <c r="P365" t="b">
        <v>1</v>
      </c>
      <c r="Q365" t="s">
        <v>104</v>
      </c>
      <c r="R365" t="s">
        <v>417</v>
      </c>
      <c r="S365" t="s">
        <v>1036</v>
      </c>
      <c r="U365">
        <v>1</v>
      </c>
      <c r="V365" t="s">
        <v>419</v>
      </c>
      <c r="X365" t="s">
        <v>419</v>
      </c>
      <c r="Y365" t="str">
        <f>IFERROR(VLOOKUP(X365,요약!$A$6:$B$22,2,FALSE),"")</f>
        <v/>
      </c>
      <c r="Z365" t="s">
        <v>419</v>
      </c>
      <c r="AA365" t="s">
        <v>81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M365">
        <v>0</v>
      </c>
    </row>
    <row r="366" spans="1:65" x14ac:dyDescent="0.3">
      <c r="A366" t="s">
        <v>188</v>
      </c>
      <c r="B366" t="s">
        <v>890</v>
      </c>
      <c r="C366" t="s">
        <v>1037</v>
      </c>
      <c r="D366" t="s">
        <v>421</v>
      </c>
      <c r="E366" t="s">
        <v>68</v>
      </c>
      <c r="F366" t="s">
        <v>99</v>
      </c>
      <c r="G366" t="s">
        <v>217</v>
      </c>
      <c r="H366" t="s">
        <v>218</v>
      </c>
      <c r="I366" t="s">
        <v>72</v>
      </c>
      <c r="J366" t="s">
        <v>102</v>
      </c>
      <c r="K366">
        <v>20200925</v>
      </c>
      <c r="L366">
        <v>148.5</v>
      </c>
      <c r="M366" t="b">
        <v>0</v>
      </c>
      <c r="N366" t="s">
        <v>208</v>
      </c>
      <c r="O366" t="b">
        <v>1</v>
      </c>
      <c r="P366" t="b">
        <v>1</v>
      </c>
      <c r="Q366" t="s">
        <v>104</v>
      </c>
      <c r="R366" t="s">
        <v>417</v>
      </c>
      <c r="S366" t="s">
        <v>422</v>
      </c>
      <c r="U366">
        <v>3</v>
      </c>
      <c r="V366" t="s">
        <v>78</v>
      </c>
      <c r="W366" t="s">
        <v>423</v>
      </c>
      <c r="X366" t="s">
        <v>424</v>
      </c>
      <c r="Y366" t="str">
        <f>IFERROR(VLOOKUP(X366,요약!$A$6:$B$22,2,FALSE),"")</f>
        <v/>
      </c>
      <c r="Z366" t="s">
        <v>424</v>
      </c>
      <c r="AA366" t="s">
        <v>81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M366">
        <v>0</v>
      </c>
    </row>
    <row r="367" spans="1:65" x14ac:dyDescent="0.3">
      <c r="A367" t="s">
        <v>188</v>
      </c>
      <c r="B367" t="s">
        <v>890</v>
      </c>
      <c r="C367" t="s">
        <v>1038</v>
      </c>
      <c r="D367" t="s">
        <v>442</v>
      </c>
      <c r="E367" t="s">
        <v>68</v>
      </c>
      <c r="F367" t="s">
        <v>99</v>
      </c>
      <c r="G367" t="s">
        <v>217</v>
      </c>
      <c r="H367" t="s">
        <v>218</v>
      </c>
      <c r="I367" t="s">
        <v>72</v>
      </c>
      <c r="J367" t="s">
        <v>102</v>
      </c>
      <c r="K367">
        <v>20200731</v>
      </c>
      <c r="L367">
        <v>21</v>
      </c>
      <c r="M367" t="b">
        <v>0</v>
      </c>
      <c r="N367" t="s">
        <v>74</v>
      </c>
      <c r="O367" t="b">
        <v>1</v>
      </c>
      <c r="P367" t="b">
        <v>1</v>
      </c>
      <c r="Q367" t="s">
        <v>104</v>
      </c>
      <c r="R367" t="s">
        <v>417</v>
      </c>
      <c r="S367" t="s">
        <v>443</v>
      </c>
      <c r="U367">
        <v>1</v>
      </c>
      <c r="V367" t="s">
        <v>78</v>
      </c>
      <c r="X367" t="s">
        <v>78</v>
      </c>
      <c r="Y367" t="str">
        <f>IFERROR(VLOOKUP(X367,요약!$A$6:$B$22,2,FALSE),"")</f>
        <v/>
      </c>
      <c r="Z367" t="s">
        <v>78</v>
      </c>
      <c r="AA367" t="s">
        <v>187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M367">
        <v>0</v>
      </c>
    </row>
    <row r="368" spans="1:65" x14ac:dyDescent="0.3">
      <c r="A368" t="s">
        <v>188</v>
      </c>
      <c r="B368" t="s">
        <v>890</v>
      </c>
      <c r="C368" t="s">
        <v>1039</v>
      </c>
      <c r="D368" t="s">
        <v>1040</v>
      </c>
      <c r="E368" t="s">
        <v>68</v>
      </c>
      <c r="F368" t="s">
        <v>99</v>
      </c>
      <c r="G368" t="s">
        <v>284</v>
      </c>
      <c r="H368" t="s">
        <v>285</v>
      </c>
      <c r="I368" t="s">
        <v>72</v>
      </c>
      <c r="J368" t="s">
        <v>102</v>
      </c>
      <c r="K368">
        <v>20201023</v>
      </c>
      <c r="L368">
        <v>13.6</v>
      </c>
      <c r="M368" t="b">
        <v>0</v>
      </c>
      <c r="N368" t="s">
        <v>461</v>
      </c>
      <c r="O368" t="b">
        <v>1</v>
      </c>
      <c r="P368" t="b">
        <v>1</v>
      </c>
      <c r="Q368" t="s">
        <v>104</v>
      </c>
      <c r="R368" t="s">
        <v>417</v>
      </c>
      <c r="S368" t="s">
        <v>1041</v>
      </c>
      <c r="U368">
        <v>3</v>
      </c>
      <c r="V368" t="s">
        <v>287</v>
      </c>
      <c r="W368" t="s">
        <v>1042</v>
      </c>
      <c r="X368" t="s">
        <v>1043</v>
      </c>
      <c r="Y368" t="str">
        <f>IFERROR(VLOOKUP(X368,요약!$A$6:$B$22,2,FALSE),"")</f>
        <v/>
      </c>
      <c r="Z368" t="s">
        <v>1043</v>
      </c>
      <c r="AA368" t="s">
        <v>81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M368">
        <v>0</v>
      </c>
    </row>
    <row r="369" spans="1:65" x14ac:dyDescent="0.3">
      <c r="A369" t="s">
        <v>188</v>
      </c>
      <c r="B369" t="s">
        <v>890</v>
      </c>
      <c r="C369" t="s">
        <v>1044</v>
      </c>
      <c r="D369" t="s">
        <v>1045</v>
      </c>
      <c r="E369" t="s">
        <v>68</v>
      </c>
      <c r="F369" t="s">
        <v>99</v>
      </c>
      <c r="G369" t="s">
        <v>284</v>
      </c>
      <c r="H369" t="s">
        <v>285</v>
      </c>
      <c r="I369" t="s">
        <v>72</v>
      </c>
      <c r="J369" t="s">
        <v>102</v>
      </c>
      <c r="K369">
        <v>20201027</v>
      </c>
      <c r="L369">
        <v>22</v>
      </c>
      <c r="M369" t="b">
        <v>0</v>
      </c>
      <c r="N369" t="s">
        <v>461</v>
      </c>
      <c r="O369" t="b">
        <v>1</v>
      </c>
      <c r="P369" t="b">
        <v>1</v>
      </c>
      <c r="Q369" t="s">
        <v>104</v>
      </c>
      <c r="R369" t="s">
        <v>462</v>
      </c>
      <c r="S369" t="s">
        <v>1046</v>
      </c>
      <c r="U369">
        <v>4</v>
      </c>
      <c r="V369" t="s">
        <v>287</v>
      </c>
      <c r="X369" t="s">
        <v>289</v>
      </c>
      <c r="Y369" t="str">
        <f>IFERROR(VLOOKUP(X369,요약!$A$6:$B$22,2,FALSE),"")</f>
        <v/>
      </c>
      <c r="Z369" t="s">
        <v>287</v>
      </c>
      <c r="AA369" t="s">
        <v>130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M369">
        <v>0</v>
      </c>
    </row>
    <row r="370" spans="1:65" x14ac:dyDescent="0.3">
      <c r="A370" t="s">
        <v>188</v>
      </c>
      <c r="B370" t="s">
        <v>890</v>
      </c>
      <c r="C370" t="s">
        <v>1047</v>
      </c>
      <c r="D370" t="s">
        <v>1048</v>
      </c>
      <c r="E370" t="s">
        <v>68</v>
      </c>
      <c r="F370" t="s">
        <v>99</v>
      </c>
      <c r="G370" t="s">
        <v>284</v>
      </c>
      <c r="H370" t="s">
        <v>285</v>
      </c>
      <c r="I370" t="s">
        <v>72</v>
      </c>
      <c r="J370" t="s">
        <v>102</v>
      </c>
      <c r="K370">
        <v>20201027</v>
      </c>
      <c r="L370">
        <v>20.9</v>
      </c>
      <c r="M370" t="b">
        <v>0</v>
      </c>
      <c r="N370" t="s">
        <v>461</v>
      </c>
      <c r="O370" t="b">
        <v>1</v>
      </c>
      <c r="P370" t="b">
        <v>1</v>
      </c>
      <c r="Q370" t="s">
        <v>104</v>
      </c>
      <c r="R370" t="s">
        <v>462</v>
      </c>
      <c r="S370" t="s">
        <v>1049</v>
      </c>
      <c r="U370">
        <v>3</v>
      </c>
      <c r="V370" t="s">
        <v>287</v>
      </c>
      <c r="W370" t="s">
        <v>1050</v>
      </c>
      <c r="X370" t="s">
        <v>1051</v>
      </c>
      <c r="Y370" t="str">
        <f>IFERROR(VLOOKUP(X370,요약!$A$6:$B$22,2,FALSE),"")</f>
        <v/>
      </c>
      <c r="Z370" t="s">
        <v>1051</v>
      </c>
      <c r="AA370" t="s">
        <v>81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M370">
        <v>0</v>
      </c>
    </row>
    <row r="371" spans="1:65" x14ac:dyDescent="0.3">
      <c r="A371" t="s">
        <v>188</v>
      </c>
      <c r="B371" t="s">
        <v>890</v>
      </c>
      <c r="C371" t="s">
        <v>1052</v>
      </c>
      <c r="D371" t="s">
        <v>1053</v>
      </c>
      <c r="E371" t="s">
        <v>68</v>
      </c>
      <c r="F371" t="s">
        <v>99</v>
      </c>
      <c r="G371" t="s">
        <v>341</v>
      </c>
      <c r="H371" t="s">
        <v>342</v>
      </c>
      <c r="I371" t="s">
        <v>72</v>
      </c>
      <c r="J371" t="s">
        <v>102</v>
      </c>
      <c r="K371">
        <v>20201028</v>
      </c>
      <c r="L371">
        <v>58.7</v>
      </c>
      <c r="M371" t="b">
        <v>0</v>
      </c>
      <c r="N371" t="s">
        <v>617</v>
      </c>
      <c r="O371" t="b">
        <v>1</v>
      </c>
      <c r="P371" t="b">
        <v>1</v>
      </c>
      <c r="Q371" t="s">
        <v>104</v>
      </c>
      <c r="R371" t="s">
        <v>462</v>
      </c>
      <c r="S371" t="s">
        <v>1054</v>
      </c>
      <c r="U371">
        <v>2</v>
      </c>
      <c r="V371" t="s">
        <v>786</v>
      </c>
      <c r="W371" t="s">
        <v>787</v>
      </c>
      <c r="X371" t="s">
        <v>788</v>
      </c>
      <c r="Y371" t="str">
        <f>IFERROR(VLOOKUP(X371,요약!$A$6:$B$22,2,FALSE),"")</f>
        <v/>
      </c>
      <c r="Z371" t="s">
        <v>788</v>
      </c>
      <c r="AA371" t="s">
        <v>81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M371">
        <v>0</v>
      </c>
    </row>
    <row r="372" spans="1:65" x14ac:dyDescent="0.3">
      <c r="A372" t="s">
        <v>188</v>
      </c>
      <c r="B372" t="s">
        <v>890</v>
      </c>
      <c r="C372" t="s">
        <v>1055</v>
      </c>
      <c r="D372" t="s">
        <v>1056</v>
      </c>
      <c r="E372" t="s">
        <v>68</v>
      </c>
      <c r="F372" t="s">
        <v>99</v>
      </c>
      <c r="G372" t="s">
        <v>1057</v>
      </c>
      <c r="H372" t="s">
        <v>1058</v>
      </c>
      <c r="I372" t="s">
        <v>72</v>
      </c>
      <c r="J372" t="s">
        <v>102</v>
      </c>
      <c r="K372">
        <v>20201012</v>
      </c>
      <c r="L372">
        <v>49.8</v>
      </c>
      <c r="M372" t="b">
        <v>0</v>
      </c>
      <c r="N372" t="s">
        <v>804</v>
      </c>
      <c r="O372" t="b">
        <v>1</v>
      </c>
      <c r="P372" t="b">
        <v>1</v>
      </c>
      <c r="Q372" t="s">
        <v>104</v>
      </c>
      <c r="R372" t="s">
        <v>105</v>
      </c>
      <c r="S372" t="s">
        <v>1059</v>
      </c>
      <c r="T372" t="s">
        <v>551</v>
      </c>
      <c r="U372">
        <v>4</v>
      </c>
      <c r="V372" t="s">
        <v>1060</v>
      </c>
      <c r="W372" t="s">
        <v>1061</v>
      </c>
      <c r="X372" t="s">
        <v>1062</v>
      </c>
      <c r="Y372" t="str">
        <f>IFERROR(VLOOKUP(X372,요약!$A$6:$B$22,2,FALSE),"")</f>
        <v/>
      </c>
      <c r="Z372" t="s">
        <v>1063</v>
      </c>
      <c r="AA372" t="s">
        <v>110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1</v>
      </c>
      <c r="AH372">
        <v>150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 t="s">
        <v>220</v>
      </c>
      <c r="BM372">
        <v>1</v>
      </c>
    </row>
    <row r="373" spans="1:65" x14ac:dyDescent="0.3">
      <c r="A373" t="s">
        <v>188</v>
      </c>
      <c r="B373" t="s">
        <v>890</v>
      </c>
      <c r="C373" t="s">
        <v>1064</v>
      </c>
      <c r="D373" t="s">
        <v>1065</v>
      </c>
      <c r="E373" t="s">
        <v>68</v>
      </c>
      <c r="F373" t="s">
        <v>178</v>
      </c>
      <c r="G373" t="s">
        <v>821</v>
      </c>
      <c r="H373" t="s">
        <v>822</v>
      </c>
      <c r="I373" t="s">
        <v>72</v>
      </c>
      <c r="J373" t="s">
        <v>181</v>
      </c>
      <c r="K373">
        <v>20201028</v>
      </c>
      <c r="L373">
        <v>1329</v>
      </c>
      <c r="M373" t="b">
        <v>0</v>
      </c>
      <c r="N373" t="s">
        <v>182</v>
      </c>
      <c r="O373" t="b">
        <v>1</v>
      </c>
      <c r="P373" t="b">
        <v>1</v>
      </c>
      <c r="Q373" t="s">
        <v>104</v>
      </c>
      <c r="R373" t="s">
        <v>498</v>
      </c>
      <c r="S373" t="s">
        <v>1066</v>
      </c>
      <c r="U373">
        <v>2</v>
      </c>
      <c r="V373" t="s">
        <v>1067</v>
      </c>
      <c r="W373" t="s">
        <v>660</v>
      </c>
      <c r="X373" t="s">
        <v>1068</v>
      </c>
      <c r="Y373" t="str">
        <f>IFERROR(VLOOKUP(X373,요약!$A$6:$B$22,2,FALSE),"")</f>
        <v/>
      </c>
      <c r="Z373" t="s">
        <v>1068</v>
      </c>
      <c r="AA373" t="s">
        <v>81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M373">
        <v>0</v>
      </c>
    </row>
    <row r="374" spans="1:65" x14ac:dyDescent="0.3">
      <c r="A374" t="s">
        <v>188</v>
      </c>
      <c r="B374" t="s">
        <v>890</v>
      </c>
      <c r="C374" t="s">
        <v>1069</v>
      </c>
      <c r="D374" t="s">
        <v>1070</v>
      </c>
      <c r="E374" t="s">
        <v>68</v>
      </c>
      <c r="F374" t="s">
        <v>99</v>
      </c>
      <c r="G374" t="s">
        <v>217</v>
      </c>
      <c r="H374" t="s">
        <v>218</v>
      </c>
      <c r="I374" t="s">
        <v>72</v>
      </c>
      <c r="J374" t="s">
        <v>102</v>
      </c>
      <c r="K374">
        <v>20201027</v>
      </c>
      <c r="L374">
        <v>87.5</v>
      </c>
      <c r="M374" t="b">
        <v>0</v>
      </c>
      <c r="N374" t="s">
        <v>208</v>
      </c>
      <c r="O374" t="b">
        <v>1</v>
      </c>
      <c r="P374" t="b">
        <v>1</v>
      </c>
      <c r="Q374" t="s">
        <v>104</v>
      </c>
      <c r="R374" t="s">
        <v>498</v>
      </c>
      <c r="S374" t="s">
        <v>1071</v>
      </c>
      <c r="U374">
        <v>4</v>
      </c>
      <c r="V374" t="s">
        <v>1072</v>
      </c>
      <c r="W374" t="s">
        <v>1073</v>
      </c>
      <c r="X374" t="s">
        <v>1074</v>
      </c>
      <c r="Y374" t="str">
        <f>IFERROR(VLOOKUP(X374,요약!$A$6:$B$22,2,FALSE),"")</f>
        <v/>
      </c>
      <c r="Z374" t="s">
        <v>1074</v>
      </c>
      <c r="AA374" t="s">
        <v>81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M374">
        <v>0</v>
      </c>
    </row>
    <row r="375" spans="1:65" x14ac:dyDescent="0.3">
      <c r="A375" t="s">
        <v>188</v>
      </c>
      <c r="B375" t="s">
        <v>890</v>
      </c>
      <c r="C375" t="s">
        <v>1075</v>
      </c>
      <c r="D375" t="s">
        <v>1076</v>
      </c>
      <c r="E375" t="s">
        <v>68</v>
      </c>
      <c r="F375" t="s">
        <v>178</v>
      </c>
      <c r="G375" t="s">
        <v>1077</v>
      </c>
      <c r="H375" t="s">
        <v>1078</v>
      </c>
      <c r="I375" t="s">
        <v>72</v>
      </c>
      <c r="J375" t="s">
        <v>181</v>
      </c>
      <c r="K375">
        <v>20201028</v>
      </c>
      <c r="L375">
        <v>53.32</v>
      </c>
      <c r="M375" t="b">
        <v>0</v>
      </c>
      <c r="N375" t="s">
        <v>182</v>
      </c>
      <c r="O375" t="b">
        <v>1</v>
      </c>
      <c r="P375" t="b">
        <v>1</v>
      </c>
      <c r="Q375" t="s">
        <v>104</v>
      </c>
      <c r="R375" t="s">
        <v>498</v>
      </c>
      <c r="S375" t="s">
        <v>1079</v>
      </c>
      <c r="U375">
        <v>3</v>
      </c>
      <c r="V375" t="s">
        <v>335</v>
      </c>
      <c r="W375" t="s">
        <v>1080</v>
      </c>
      <c r="X375" t="s">
        <v>1081</v>
      </c>
      <c r="Y375" t="str">
        <f>IFERROR(VLOOKUP(X375,요약!$A$6:$B$22,2,FALSE),"")</f>
        <v/>
      </c>
      <c r="Z375" t="s">
        <v>1081</v>
      </c>
      <c r="AA375" t="s">
        <v>81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M375">
        <v>0</v>
      </c>
    </row>
    <row r="376" spans="1:65" x14ac:dyDescent="0.3">
      <c r="A376" t="s">
        <v>188</v>
      </c>
      <c r="B376" t="s">
        <v>890</v>
      </c>
      <c r="C376" t="s">
        <v>1082</v>
      </c>
      <c r="D376" t="s">
        <v>1083</v>
      </c>
      <c r="E376" t="s">
        <v>68</v>
      </c>
      <c r="F376" t="s">
        <v>99</v>
      </c>
      <c r="G376" t="s">
        <v>1084</v>
      </c>
      <c r="H376" t="s">
        <v>1085</v>
      </c>
      <c r="I376" t="s">
        <v>72</v>
      </c>
      <c r="J376" t="s">
        <v>102</v>
      </c>
      <c r="K376">
        <v>20201030</v>
      </c>
      <c r="L376">
        <v>107</v>
      </c>
      <c r="M376" t="b">
        <v>0</v>
      </c>
      <c r="N376" t="s">
        <v>182</v>
      </c>
      <c r="O376" t="b">
        <v>1</v>
      </c>
      <c r="P376" t="b">
        <v>1</v>
      </c>
      <c r="Q376" t="s">
        <v>104</v>
      </c>
      <c r="R376" t="s">
        <v>498</v>
      </c>
      <c r="S376" t="s">
        <v>1086</v>
      </c>
      <c r="U376">
        <v>2</v>
      </c>
      <c r="V376" t="s">
        <v>1060</v>
      </c>
      <c r="W376" t="s">
        <v>1087</v>
      </c>
      <c r="X376" t="s">
        <v>1088</v>
      </c>
      <c r="Y376" t="str">
        <f>IFERROR(VLOOKUP(X376,요약!$A$6:$B$22,2,FALSE),"")</f>
        <v/>
      </c>
      <c r="Z376" t="s">
        <v>1088</v>
      </c>
      <c r="AA376" t="s">
        <v>81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M376">
        <v>0</v>
      </c>
    </row>
    <row r="377" spans="1:65" x14ac:dyDescent="0.3">
      <c r="A377" t="s">
        <v>188</v>
      </c>
      <c r="B377" t="s">
        <v>890</v>
      </c>
      <c r="C377" t="s">
        <v>1089</v>
      </c>
      <c r="D377" t="s">
        <v>500</v>
      </c>
      <c r="E377" t="s">
        <v>68</v>
      </c>
      <c r="F377" t="s">
        <v>99</v>
      </c>
      <c r="G377" t="s">
        <v>501</v>
      </c>
      <c r="H377" t="s">
        <v>502</v>
      </c>
      <c r="I377" t="s">
        <v>72</v>
      </c>
      <c r="J377" t="s">
        <v>102</v>
      </c>
      <c r="K377">
        <v>20201006</v>
      </c>
      <c r="L377">
        <v>271.2</v>
      </c>
      <c r="M377" t="b">
        <v>0</v>
      </c>
      <c r="N377" t="s">
        <v>654</v>
      </c>
      <c r="O377" t="b">
        <v>1</v>
      </c>
      <c r="P377" t="b">
        <v>1</v>
      </c>
      <c r="Q377" t="s">
        <v>104</v>
      </c>
      <c r="R377" t="s">
        <v>504</v>
      </c>
      <c r="S377" t="s">
        <v>505</v>
      </c>
      <c r="U377">
        <v>2</v>
      </c>
      <c r="V377" t="s">
        <v>506</v>
      </c>
      <c r="W377" t="s">
        <v>507</v>
      </c>
      <c r="X377" t="s">
        <v>508</v>
      </c>
      <c r="Y377" t="str">
        <f>IFERROR(VLOOKUP(X377,요약!$A$6:$B$22,2,FALSE),"")</f>
        <v/>
      </c>
      <c r="Z377" t="s">
        <v>508</v>
      </c>
      <c r="AA377" t="s">
        <v>81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M377">
        <v>0</v>
      </c>
    </row>
    <row r="378" spans="1:65" x14ac:dyDescent="0.3">
      <c r="A378" t="s">
        <v>188</v>
      </c>
      <c r="B378" t="s">
        <v>890</v>
      </c>
      <c r="C378" t="s">
        <v>1090</v>
      </c>
      <c r="D378" t="s">
        <v>1091</v>
      </c>
      <c r="E378" t="s">
        <v>68</v>
      </c>
      <c r="F378" t="s">
        <v>99</v>
      </c>
      <c r="G378" t="s">
        <v>1084</v>
      </c>
      <c r="H378" t="s">
        <v>1085</v>
      </c>
      <c r="I378" t="s">
        <v>72</v>
      </c>
      <c r="J378" t="s">
        <v>102</v>
      </c>
      <c r="K378">
        <v>20201022</v>
      </c>
      <c r="L378">
        <v>120.7</v>
      </c>
      <c r="M378" t="b">
        <v>0</v>
      </c>
      <c r="N378" t="s">
        <v>182</v>
      </c>
      <c r="O378" t="b">
        <v>1</v>
      </c>
      <c r="P378" t="b">
        <v>1</v>
      </c>
      <c r="Q378" t="s">
        <v>104</v>
      </c>
      <c r="R378" t="s">
        <v>183</v>
      </c>
      <c r="S378" t="s">
        <v>1092</v>
      </c>
      <c r="U378">
        <v>4</v>
      </c>
      <c r="V378" t="s">
        <v>1093</v>
      </c>
      <c r="W378" t="s">
        <v>1094</v>
      </c>
      <c r="X378" t="s">
        <v>1095</v>
      </c>
      <c r="Y378" t="str">
        <f>IFERROR(VLOOKUP(X378,요약!$A$6:$B$22,2,FALSE),"")</f>
        <v/>
      </c>
      <c r="Z378" t="s">
        <v>1095</v>
      </c>
      <c r="AA378" t="s">
        <v>81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M378">
        <v>0</v>
      </c>
    </row>
    <row r="379" spans="1:65" x14ac:dyDescent="0.3">
      <c r="A379" t="s">
        <v>188</v>
      </c>
      <c r="B379" t="s">
        <v>890</v>
      </c>
      <c r="C379" t="s">
        <v>1096</v>
      </c>
      <c r="D379" t="s">
        <v>1097</v>
      </c>
      <c r="E379" t="s">
        <v>68</v>
      </c>
      <c r="F379" t="s">
        <v>99</v>
      </c>
      <c r="G379" t="s">
        <v>838</v>
      </c>
      <c r="H379" t="s">
        <v>839</v>
      </c>
      <c r="I379" t="s">
        <v>72</v>
      </c>
      <c r="J379" t="s">
        <v>102</v>
      </c>
      <c r="K379">
        <v>20200903</v>
      </c>
      <c r="L379">
        <v>1.66</v>
      </c>
      <c r="M379" t="b">
        <v>0</v>
      </c>
      <c r="N379" t="s">
        <v>74</v>
      </c>
      <c r="O379" t="b">
        <v>1</v>
      </c>
      <c r="P379" t="b">
        <v>1</v>
      </c>
      <c r="Q379" t="s">
        <v>104</v>
      </c>
      <c r="R379" t="s">
        <v>183</v>
      </c>
      <c r="S379" t="s">
        <v>1098</v>
      </c>
      <c r="U379">
        <v>3</v>
      </c>
      <c r="V379" t="s">
        <v>363</v>
      </c>
      <c r="W379" t="s">
        <v>1099</v>
      </c>
      <c r="X379" t="s">
        <v>1100</v>
      </c>
      <c r="Y379" t="str">
        <f>IFERROR(VLOOKUP(X379,요약!$A$6:$B$22,2,FALSE),"")</f>
        <v/>
      </c>
      <c r="Z379" t="s">
        <v>1100</v>
      </c>
      <c r="AA379" t="s">
        <v>110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M379">
        <v>0</v>
      </c>
    </row>
    <row r="380" spans="1:65" x14ac:dyDescent="0.3">
      <c r="A380" t="s">
        <v>188</v>
      </c>
      <c r="B380" t="s">
        <v>890</v>
      </c>
      <c r="C380" t="s">
        <v>1101</v>
      </c>
      <c r="D380" t="s">
        <v>1102</v>
      </c>
      <c r="E380" t="s">
        <v>68</v>
      </c>
      <c r="F380" t="s">
        <v>99</v>
      </c>
      <c r="G380" t="s">
        <v>571</v>
      </c>
      <c r="H380" t="s">
        <v>572</v>
      </c>
      <c r="I380" t="s">
        <v>72</v>
      </c>
      <c r="J380" t="s">
        <v>102</v>
      </c>
      <c r="K380">
        <v>20201026</v>
      </c>
      <c r="L380">
        <v>23.87</v>
      </c>
      <c r="M380" t="b">
        <v>0</v>
      </c>
      <c r="N380" t="s">
        <v>332</v>
      </c>
      <c r="O380" t="b">
        <v>1</v>
      </c>
      <c r="P380" t="b">
        <v>1</v>
      </c>
      <c r="Q380" t="s">
        <v>104</v>
      </c>
      <c r="R380" t="s">
        <v>183</v>
      </c>
      <c r="S380" t="s">
        <v>1103</v>
      </c>
      <c r="U380">
        <v>3</v>
      </c>
      <c r="V380" t="s">
        <v>575</v>
      </c>
      <c r="W380" t="s">
        <v>576</v>
      </c>
      <c r="X380" t="s">
        <v>577</v>
      </c>
      <c r="Y380" t="str">
        <f>IFERROR(VLOOKUP(X380,요약!$A$6:$B$22,2,FALSE),"")</f>
        <v/>
      </c>
      <c r="Z380" t="s">
        <v>577</v>
      </c>
      <c r="AA380" t="s">
        <v>199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M380">
        <v>0</v>
      </c>
    </row>
    <row r="381" spans="1:65" x14ac:dyDescent="0.3">
      <c r="A381" t="s">
        <v>188</v>
      </c>
      <c r="B381" t="s">
        <v>890</v>
      </c>
      <c r="C381" t="s">
        <v>1104</v>
      </c>
      <c r="D381" t="s">
        <v>1105</v>
      </c>
      <c r="E381" t="s">
        <v>68</v>
      </c>
      <c r="F381" t="s">
        <v>99</v>
      </c>
      <c r="G381" t="s">
        <v>481</v>
      </c>
      <c r="H381" t="s">
        <v>482</v>
      </c>
      <c r="I381" t="s">
        <v>72</v>
      </c>
      <c r="J381" t="s">
        <v>102</v>
      </c>
      <c r="K381">
        <v>20200730</v>
      </c>
      <c r="L381">
        <v>2.2050000000000001</v>
      </c>
      <c r="M381" t="b">
        <v>0</v>
      </c>
      <c r="N381" t="s">
        <v>74</v>
      </c>
      <c r="O381" t="b">
        <v>1</v>
      </c>
      <c r="P381" t="b">
        <v>1</v>
      </c>
      <c r="Q381" t="s">
        <v>104</v>
      </c>
      <c r="R381" t="s">
        <v>183</v>
      </c>
      <c r="S381" t="s">
        <v>1106</v>
      </c>
      <c r="U381">
        <v>3</v>
      </c>
      <c r="V381" t="s">
        <v>363</v>
      </c>
      <c r="W381" t="s">
        <v>1107</v>
      </c>
      <c r="X381" t="s">
        <v>1108</v>
      </c>
      <c r="Y381" t="str">
        <f>IFERROR(VLOOKUP(X381,요약!$A$6:$B$22,2,FALSE),"")</f>
        <v/>
      </c>
      <c r="Z381" t="s">
        <v>1108</v>
      </c>
      <c r="AA381" t="s">
        <v>81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M381">
        <v>0</v>
      </c>
    </row>
    <row r="382" spans="1:65" x14ac:dyDescent="0.3">
      <c r="A382" t="s">
        <v>188</v>
      </c>
      <c r="B382" t="s">
        <v>890</v>
      </c>
      <c r="C382" t="s">
        <v>1109</v>
      </c>
      <c r="D382" t="s">
        <v>1110</v>
      </c>
      <c r="E382" t="s">
        <v>68</v>
      </c>
      <c r="F382" t="s">
        <v>99</v>
      </c>
      <c r="G382" t="s">
        <v>838</v>
      </c>
      <c r="H382" t="s">
        <v>839</v>
      </c>
      <c r="I382" t="s">
        <v>72</v>
      </c>
      <c r="J382" t="s">
        <v>102</v>
      </c>
      <c r="K382">
        <v>20201026</v>
      </c>
      <c r="L382">
        <v>50.76</v>
      </c>
      <c r="M382" t="b">
        <v>0</v>
      </c>
      <c r="N382" t="s">
        <v>654</v>
      </c>
      <c r="O382" t="b">
        <v>1</v>
      </c>
      <c r="P382" t="b">
        <v>1</v>
      </c>
      <c r="Q382" t="s">
        <v>104</v>
      </c>
      <c r="R382" t="s">
        <v>183</v>
      </c>
      <c r="S382" t="s">
        <v>1111</v>
      </c>
      <c r="U382">
        <v>3</v>
      </c>
      <c r="V382" t="s">
        <v>363</v>
      </c>
      <c r="W382" t="s">
        <v>1112</v>
      </c>
      <c r="X382" t="s">
        <v>1113</v>
      </c>
      <c r="Y382" t="str">
        <f>IFERROR(VLOOKUP(X382,요약!$A$6:$B$22,2,FALSE),"")</f>
        <v/>
      </c>
      <c r="Z382" t="s">
        <v>1113</v>
      </c>
      <c r="AA382" t="s">
        <v>81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1</v>
      </c>
      <c r="AH382">
        <v>50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 t="s">
        <v>220</v>
      </c>
      <c r="BM382">
        <v>1</v>
      </c>
    </row>
    <row r="383" spans="1:65" x14ac:dyDescent="0.3">
      <c r="A383" t="s">
        <v>188</v>
      </c>
      <c r="B383" t="s">
        <v>890</v>
      </c>
      <c r="C383" t="s">
        <v>519</v>
      </c>
      <c r="D383" t="s">
        <v>520</v>
      </c>
      <c r="E383" t="s">
        <v>68</v>
      </c>
      <c r="F383" t="s">
        <v>178</v>
      </c>
      <c r="G383" t="s">
        <v>521</v>
      </c>
      <c r="H383" t="s">
        <v>522</v>
      </c>
      <c r="I383" t="s">
        <v>72</v>
      </c>
      <c r="J383" t="s">
        <v>181</v>
      </c>
      <c r="K383">
        <v>20201023</v>
      </c>
      <c r="L383">
        <v>7</v>
      </c>
      <c r="M383" t="b">
        <v>0</v>
      </c>
      <c r="N383" t="s">
        <v>74</v>
      </c>
      <c r="O383" t="b">
        <v>1</v>
      </c>
      <c r="P383" t="b">
        <v>1</v>
      </c>
      <c r="Q383" t="s">
        <v>104</v>
      </c>
      <c r="R383" t="s">
        <v>183</v>
      </c>
      <c r="S383" t="s">
        <v>523</v>
      </c>
      <c r="U383">
        <v>2</v>
      </c>
      <c r="V383" t="s">
        <v>240</v>
      </c>
      <c r="W383" t="s">
        <v>512</v>
      </c>
      <c r="X383" t="s">
        <v>524</v>
      </c>
      <c r="Y383" t="str">
        <f>IFERROR(VLOOKUP(X383,요약!$A$6:$B$22,2,FALSE),"")</f>
        <v/>
      </c>
      <c r="Z383" t="s">
        <v>524</v>
      </c>
      <c r="AA383" t="s">
        <v>81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M383">
        <v>0</v>
      </c>
    </row>
    <row r="384" spans="1:65" x14ac:dyDescent="0.3">
      <c r="A384" t="s">
        <v>188</v>
      </c>
      <c r="B384" t="s">
        <v>890</v>
      </c>
      <c r="C384" t="s">
        <v>526</v>
      </c>
      <c r="D384" t="s">
        <v>527</v>
      </c>
      <c r="E384" t="s">
        <v>68</v>
      </c>
      <c r="F384" t="s">
        <v>99</v>
      </c>
      <c r="G384" t="s">
        <v>217</v>
      </c>
      <c r="H384" t="s">
        <v>218</v>
      </c>
      <c r="I384" t="s">
        <v>72</v>
      </c>
      <c r="J384" t="s">
        <v>102</v>
      </c>
      <c r="K384">
        <v>20201026</v>
      </c>
      <c r="L384">
        <v>6.5</v>
      </c>
      <c r="M384" t="b">
        <v>0</v>
      </c>
      <c r="N384" t="s">
        <v>74</v>
      </c>
      <c r="O384" t="b">
        <v>1</v>
      </c>
      <c r="P384" t="b">
        <v>1</v>
      </c>
      <c r="Q384" t="s">
        <v>104</v>
      </c>
      <c r="R384" t="s">
        <v>183</v>
      </c>
      <c r="S384" t="s">
        <v>528</v>
      </c>
      <c r="U384">
        <v>1</v>
      </c>
      <c r="V384" t="s">
        <v>203</v>
      </c>
      <c r="X384" t="s">
        <v>203</v>
      </c>
      <c r="Y384" t="str">
        <f>IFERROR(VLOOKUP(X384,요약!$A$6:$B$22,2,FALSE),"")</f>
        <v/>
      </c>
      <c r="Z384" t="s">
        <v>203</v>
      </c>
      <c r="AA384" t="s">
        <v>187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M384">
        <v>0</v>
      </c>
    </row>
    <row r="385" spans="1:65" x14ac:dyDescent="0.3">
      <c r="A385" t="s">
        <v>188</v>
      </c>
      <c r="B385" t="s">
        <v>890</v>
      </c>
      <c r="C385" t="s">
        <v>1114</v>
      </c>
      <c r="D385" t="s">
        <v>67</v>
      </c>
      <c r="E385" t="s">
        <v>68</v>
      </c>
      <c r="F385" t="s">
        <v>178</v>
      </c>
      <c r="G385" t="s">
        <v>86</v>
      </c>
      <c r="H385" t="s">
        <v>87</v>
      </c>
      <c r="I385" t="s">
        <v>72</v>
      </c>
      <c r="J385" t="s">
        <v>181</v>
      </c>
      <c r="K385">
        <v>20201030</v>
      </c>
      <c r="L385">
        <v>6.5</v>
      </c>
      <c r="M385" t="b">
        <v>0</v>
      </c>
      <c r="N385" t="s">
        <v>74</v>
      </c>
      <c r="O385" t="b">
        <v>1</v>
      </c>
      <c r="P385" t="b">
        <v>1</v>
      </c>
      <c r="Q385" t="s">
        <v>104</v>
      </c>
      <c r="R385" t="s">
        <v>183</v>
      </c>
      <c r="S385" t="s">
        <v>77</v>
      </c>
      <c r="U385">
        <v>2</v>
      </c>
      <c r="V385" t="s">
        <v>78</v>
      </c>
      <c r="W385" t="s">
        <v>79</v>
      </c>
      <c r="X385" t="s">
        <v>80</v>
      </c>
      <c r="Y385" t="str">
        <f>IFERROR(VLOOKUP(X385,요약!$A$6:$B$22,2,FALSE),"")</f>
        <v/>
      </c>
      <c r="Z385" t="s">
        <v>80</v>
      </c>
      <c r="AA385" t="s">
        <v>81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M385">
        <v>0</v>
      </c>
    </row>
    <row r="386" spans="1:65" x14ac:dyDescent="0.3">
      <c r="A386" t="s">
        <v>188</v>
      </c>
      <c r="B386" t="s">
        <v>890</v>
      </c>
      <c r="C386" t="s">
        <v>1115</v>
      </c>
      <c r="D386" t="s">
        <v>1116</v>
      </c>
      <c r="E386" t="s">
        <v>68</v>
      </c>
      <c r="F386" t="s">
        <v>99</v>
      </c>
      <c r="G386" t="s">
        <v>360</v>
      </c>
      <c r="H386" t="s">
        <v>361</v>
      </c>
      <c r="I386" t="s">
        <v>72</v>
      </c>
      <c r="J386" t="s">
        <v>102</v>
      </c>
      <c r="K386">
        <v>20200915</v>
      </c>
      <c r="L386">
        <v>52.5</v>
      </c>
      <c r="M386" t="b">
        <v>0</v>
      </c>
      <c r="N386" t="s">
        <v>654</v>
      </c>
      <c r="O386" t="b">
        <v>1</v>
      </c>
      <c r="P386" t="b">
        <v>1</v>
      </c>
      <c r="Q386" t="s">
        <v>104</v>
      </c>
      <c r="R386" t="s">
        <v>183</v>
      </c>
      <c r="S386" t="s">
        <v>1117</v>
      </c>
      <c r="U386">
        <v>2</v>
      </c>
      <c r="V386" t="s">
        <v>363</v>
      </c>
      <c r="W386" t="s">
        <v>512</v>
      </c>
      <c r="X386" t="s">
        <v>513</v>
      </c>
      <c r="Y386" t="str">
        <f>IFERROR(VLOOKUP(X386,요약!$A$6:$B$22,2,FALSE),"")</f>
        <v/>
      </c>
      <c r="Z386" t="s">
        <v>513</v>
      </c>
      <c r="AA386" t="s">
        <v>366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M386">
        <v>0</v>
      </c>
    </row>
    <row r="387" spans="1:65" x14ac:dyDescent="0.3">
      <c r="A387" t="s">
        <v>188</v>
      </c>
      <c r="B387" t="s">
        <v>890</v>
      </c>
      <c r="C387" t="s">
        <v>1118</v>
      </c>
      <c r="D387" t="s">
        <v>510</v>
      </c>
      <c r="E387" t="s">
        <v>68</v>
      </c>
      <c r="F387" t="s">
        <v>99</v>
      </c>
      <c r="G387" t="s">
        <v>360</v>
      </c>
      <c r="H387" t="s">
        <v>361</v>
      </c>
      <c r="I387" t="s">
        <v>72</v>
      </c>
      <c r="J387" t="s">
        <v>102</v>
      </c>
      <c r="K387">
        <v>20201021</v>
      </c>
      <c r="L387">
        <v>46.924999999999997</v>
      </c>
      <c r="M387" t="b">
        <v>0</v>
      </c>
      <c r="N387" t="s">
        <v>654</v>
      </c>
      <c r="O387" t="b">
        <v>1</v>
      </c>
      <c r="P387" t="b">
        <v>1</v>
      </c>
      <c r="Q387" t="s">
        <v>104</v>
      </c>
      <c r="R387" t="s">
        <v>183</v>
      </c>
      <c r="S387" t="s">
        <v>511</v>
      </c>
      <c r="U387">
        <v>2</v>
      </c>
      <c r="V387" t="s">
        <v>363</v>
      </c>
      <c r="W387" t="s">
        <v>512</v>
      </c>
      <c r="X387" t="s">
        <v>513</v>
      </c>
      <c r="Y387" t="str">
        <f>IFERROR(VLOOKUP(X387,요약!$A$6:$B$22,2,FALSE),"")</f>
        <v/>
      </c>
      <c r="Z387" t="s">
        <v>513</v>
      </c>
      <c r="AA387" t="s">
        <v>81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M387">
        <v>0</v>
      </c>
    </row>
    <row r="388" spans="1:65" x14ac:dyDescent="0.3">
      <c r="A388" t="s">
        <v>188</v>
      </c>
      <c r="B388" t="s">
        <v>890</v>
      </c>
      <c r="C388" t="s">
        <v>1119</v>
      </c>
      <c r="D388" t="s">
        <v>1120</v>
      </c>
      <c r="E388" t="s">
        <v>68</v>
      </c>
      <c r="F388" t="s">
        <v>99</v>
      </c>
      <c r="G388" t="s">
        <v>531</v>
      </c>
      <c r="H388" t="s">
        <v>532</v>
      </c>
      <c r="I388" t="s">
        <v>72</v>
      </c>
      <c r="J388" t="s">
        <v>102</v>
      </c>
      <c r="K388">
        <v>20201030</v>
      </c>
      <c r="L388">
        <v>43.8</v>
      </c>
      <c r="M388" t="b">
        <v>0</v>
      </c>
      <c r="N388" t="s">
        <v>182</v>
      </c>
      <c r="O388" t="b">
        <v>1</v>
      </c>
      <c r="P388" t="b">
        <v>1</v>
      </c>
      <c r="Q388" t="s">
        <v>104</v>
      </c>
      <c r="R388" t="s">
        <v>533</v>
      </c>
      <c r="S388" t="s">
        <v>1121</v>
      </c>
      <c r="U388">
        <v>3</v>
      </c>
      <c r="V388" t="s">
        <v>1122</v>
      </c>
      <c r="W388" t="s">
        <v>1123</v>
      </c>
      <c r="X388" t="s">
        <v>1124</v>
      </c>
      <c r="Y388" t="str">
        <f>IFERROR(VLOOKUP(X388,요약!$A$6:$B$22,2,FALSE),"")</f>
        <v/>
      </c>
      <c r="Z388" t="s">
        <v>1124</v>
      </c>
      <c r="AA388" t="s">
        <v>81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M388">
        <v>0</v>
      </c>
    </row>
    <row r="389" spans="1:65" x14ac:dyDescent="0.3">
      <c r="A389" t="s">
        <v>188</v>
      </c>
      <c r="B389" t="s">
        <v>890</v>
      </c>
      <c r="C389" t="s">
        <v>1125</v>
      </c>
      <c r="D389" t="s">
        <v>1126</v>
      </c>
      <c r="E389" t="s">
        <v>68</v>
      </c>
      <c r="F389" t="s">
        <v>178</v>
      </c>
      <c r="G389" t="s">
        <v>547</v>
      </c>
      <c r="H389" t="s">
        <v>548</v>
      </c>
      <c r="I389" t="s">
        <v>72</v>
      </c>
      <c r="J389" t="s">
        <v>181</v>
      </c>
      <c r="K389">
        <v>20201029</v>
      </c>
      <c r="L389">
        <v>709</v>
      </c>
      <c r="M389" t="b">
        <v>0</v>
      </c>
      <c r="N389" t="s">
        <v>617</v>
      </c>
      <c r="O389" t="b">
        <v>1</v>
      </c>
      <c r="P389" t="b">
        <v>1</v>
      </c>
      <c r="Q389" t="s">
        <v>104</v>
      </c>
      <c r="R389" t="s">
        <v>533</v>
      </c>
      <c r="S389" t="s">
        <v>1127</v>
      </c>
      <c r="U389">
        <v>4</v>
      </c>
      <c r="V389" t="s">
        <v>1128</v>
      </c>
      <c r="X389" t="s">
        <v>1128</v>
      </c>
      <c r="Y389" t="str">
        <f>IFERROR(VLOOKUP(X389,요약!$A$6:$B$22,2,FALSE),"")</f>
        <v/>
      </c>
      <c r="Z389" t="s">
        <v>1128</v>
      </c>
      <c r="AA389" t="s">
        <v>81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M389">
        <v>0</v>
      </c>
    </row>
    <row r="390" spans="1:65" x14ac:dyDescent="0.3">
      <c r="A390" t="s">
        <v>188</v>
      </c>
      <c r="B390" t="s">
        <v>890</v>
      </c>
      <c r="C390" t="s">
        <v>1129</v>
      </c>
      <c r="D390" t="s">
        <v>1130</v>
      </c>
      <c r="E390" t="s">
        <v>68</v>
      </c>
      <c r="F390" t="s">
        <v>178</v>
      </c>
      <c r="G390" t="s">
        <v>547</v>
      </c>
      <c r="H390" t="s">
        <v>548</v>
      </c>
      <c r="I390" t="s">
        <v>72</v>
      </c>
      <c r="J390" t="s">
        <v>181</v>
      </c>
      <c r="K390">
        <v>20201021</v>
      </c>
      <c r="L390">
        <v>1610</v>
      </c>
      <c r="M390" t="b">
        <v>1</v>
      </c>
      <c r="N390" t="s">
        <v>1131</v>
      </c>
      <c r="O390" t="b">
        <v>1</v>
      </c>
      <c r="P390" t="b">
        <v>1</v>
      </c>
      <c r="Q390" t="s">
        <v>104</v>
      </c>
      <c r="R390" t="s">
        <v>533</v>
      </c>
      <c r="S390" t="s">
        <v>1132</v>
      </c>
      <c r="U390">
        <v>3</v>
      </c>
      <c r="V390" t="s">
        <v>1133</v>
      </c>
      <c r="X390" t="s">
        <v>1133</v>
      </c>
      <c r="Y390" t="str">
        <f>IFERROR(VLOOKUP(X390,요약!$A$6:$B$22,2,FALSE),"")</f>
        <v/>
      </c>
      <c r="Z390" t="s">
        <v>1133</v>
      </c>
      <c r="AA390" t="s">
        <v>81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M390">
        <v>0</v>
      </c>
    </row>
    <row r="391" spans="1:65" x14ac:dyDescent="0.3">
      <c r="A391" t="s">
        <v>188</v>
      </c>
      <c r="B391" t="s">
        <v>890</v>
      </c>
      <c r="C391" t="s">
        <v>1134</v>
      </c>
      <c r="D391" t="s">
        <v>1135</v>
      </c>
      <c r="E391" t="s">
        <v>68</v>
      </c>
      <c r="F391" t="s">
        <v>99</v>
      </c>
      <c r="G391" t="s">
        <v>360</v>
      </c>
      <c r="H391" t="s">
        <v>361</v>
      </c>
      <c r="I391" t="s">
        <v>72</v>
      </c>
      <c r="J391" t="s">
        <v>102</v>
      </c>
      <c r="K391">
        <v>20201029</v>
      </c>
      <c r="L391">
        <v>139.5</v>
      </c>
      <c r="M391" t="b">
        <v>0</v>
      </c>
      <c r="N391" t="s">
        <v>1131</v>
      </c>
      <c r="O391" t="b">
        <v>1</v>
      </c>
      <c r="P391" t="b">
        <v>1</v>
      </c>
      <c r="Q391" t="s">
        <v>104</v>
      </c>
      <c r="R391" t="s">
        <v>533</v>
      </c>
      <c r="S391" t="s">
        <v>1136</v>
      </c>
      <c r="U391">
        <v>2</v>
      </c>
      <c r="V391" t="s">
        <v>1137</v>
      </c>
      <c r="W391" t="s">
        <v>540</v>
      </c>
      <c r="X391" t="s">
        <v>1138</v>
      </c>
      <c r="Y391" t="str">
        <f>IFERROR(VLOOKUP(X391,요약!$A$6:$B$22,2,FALSE),"")</f>
        <v/>
      </c>
      <c r="Z391" t="s">
        <v>1138</v>
      </c>
      <c r="AA391" t="s">
        <v>366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M391">
        <v>0</v>
      </c>
    </row>
    <row r="392" spans="1:65" x14ac:dyDescent="0.3">
      <c r="A392" t="s">
        <v>188</v>
      </c>
      <c r="B392" t="s">
        <v>890</v>
      </c>
      <c r="C392" t="s">
        <v>1139</v>
      </c>
      <c r="D392" t="s">
        <v>1140</v>
      </c>
      <c r="E392" t="s">
        <v>68</v>
      </c>
      <c r="F392" t="s">
        <v>178</v>
      </c>
      <c r="G392" t="s">
        <v>1141</v>
      </c>
      <c r="H392" t="s">
        <v>1142</v>
      </c>
      <c r="I392" t="s">
        <v>72</v>
      </c>
      <c r="J392" t="s">
        <v>181</v>
      </c>
      <c r="K392">
        <v>20201015</v>
      </c>
      <c r="L392">
        <v>118.6</v>
      </c>
      <c r="M392" t="b">
        <v>0</v>
      </c>
      <c r="N392" t="s">
        <v>1131</v>
      </c>
      <c r="O392" t="b">
        <v>1</v>
      </c>
      <c r="P392" t="b">
        <v>1</v>
      </c>
      <c r="Q392" t="s">
        <v>104</v>
      </c>
      <c r="R392" t="s">
        <v>533</v>
      </c>
      <c r="S392" t="s">
        <v>1143</v>
      </c>
      <c r="U392">
        <v>2</v>
      </c>
      <c r="V392" t="s">
        <v>540</v>
      </c>
      <c r="W392" t="s">
        <v>541</v>
      </c>
      <c r="X392" t="s">
        <v>542</v>
      </c>
      <c r="Y392" t="str">
        <f>IFERROR(VLOOKUP(X392,요약!$A$6:$B$22,2,FALSE),"")</f>
        <v/>
      </c>
      <c r="Z392" t="s">
        <v>542</v>
      </c>
      <c r="AA392" t="s">
        <v>366</v>
      </c>
      <c r="AB392">
        <v>1</v>
      </c>
      <c r="AC392">
        <v>0</v>
      </c>
      <c r="AD392">
        <v>0</v>
      </c>
      <c r="AE392">
        <v>4</v>
      </c>
      <c r="AF392">
        <v>1</v>
      </c>
      <c r="AG392">
        <v>6</v>
      </c>
      <c r="AH392">
        <v>8</v>
      </c>
      <c r="AI392">
        <v>0</v>
      </c>
      <c r="AJ392">
        <v>0</v>
      </c>
      <c r="AK392">
        <v>1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 t="s">
        <v>1144</v>
      </c>
      <c r="BM392">
        <v>4</v>
      </c>
    </row>
    <row r="393" spans="1:65" x14ac:dyDescent="0.3">
      <c r="A393" t="s">
        <v>188</v>
      </c>
      <c r="B393" t="s">
        <v>890</v>
      </c>
      <c r="C393" t="s">
        <v>1145</v>
      </c>
      <c r="D393" t="s">
        <v>537</v>
      </c>
      <c r="E393" t="s">
        <v>68</v>
      </c>
      <c r="F393" t="s">
        <v>178</v>
      </c>
      <c r="G393" t="s">
        <v>1141</v>
      </c>
      <c r="H393" t="s">
        <v>1142</v>
      </c>
      <c r="I393" t="s">
        <v>72</v>
      </c>
      <c r="J393" t="s">
        <v>181</v>
      </c>
      <c r="K393">
        <v>20201030</v>
      </c>
      <c r="L393">
        <v>69.2</v>
      </c>
      <c r="M393" t="b">
        <v>0</v>
      </c>
      <c r="N393" t="s">
        <v>1131</v>
      </c>
      <c r="O393" t="b">
        <v>1</v>
      </c>
      <c r="P393" t="b">
        <v>1</v>
      </c>
      <c r="Q393" t="s">
        <v>104</v>
      </c>
      <c r="R393" t="s">
        <v>533</v>
      </c>
      <c r="S393" t="s">
        <v>539</v>
      </c>
      <c r="U393">
        <v>2</v>
      </c>
      <c r="V393" t="s">
        <v>540</v>
      </c>
      <c r="W393" t="s">
        <v>541</v>
      </c>
      <c r="X393" t="s">
        <v>542</v>
      </c>
      <c r="Y393" t="str">
        <f>IFERROR(VLOOKUP(X393,요약!$A$6:$B$22,2,FALSE),"")</f>
        <v/>
      </c>
      <c r="Z393" t="s">
        <v>542</v>
      </c>
      <c r="AA393" t="s">
        <v>81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M393">
        <v>0</v>
      </c>
    </row>
    <row r="394" spans="1:65" x14ac:dyDescent="0.3">
      <c r="A394" t="s">
        <v>188</v>
      </c>
      <c r="B394" t="s">
        <v>890</v>
      </c>
      <c r="C394" t="s">
        <v>1146</v>
      </c>
      <c r="D394" t="s">
        <v>1147</v>
      </c>
      <c r="E394" t="s">
        <v>68</v>
      </c>
      <c r="F394" t="s">
        <v>178</v>
      </c>
      <c r="G394" t="s">
        <v>86</v>
      </c>
      <c r="H394" t="s">
        <v>87</v>
      </c>
      <c r="I394" t="s">
        <v>72</v>
      </c>
      <c r="J394" t="s">
        <v>181</v>
      </c>
      <c r="K394">
        <v>20200812</v>
      </c>
      <c r="L394">
        <v>7.25</v>
      </c>
      <c r="M394" t="b">
        <v>0</v>
      </c>
      <c r="N394" t="s">
        <v>74</v>
      </c>
      <c r="O394" t="b">
        <v>1</v>
      </c>
      <c r="P394" t="b">
        <v>1</v>
      </c>
      <c r="Q394" t="s">
        <v>104</v>
      </c>
      <c r="R394" t="s">
        <v>533</v>
      </c>
      <c r="S394" t="s">
        <v>1148</v>
      </c>
      <c r="U394">
        <v>2</v>
      </c>
      <c r="V394" t="s">
        <v>78</v>
      </c>
      <c r="W394" t="s">
        <v>203</v>
      </c>
      <c r="X394" t="s">
        <v>204</v>
      </c>
      <c r="Y394" t="str">
        <f>IFERROR(VLOOKUP(X394,요약!$A$6:$B$22,2,FALSE),"")</f>
        <v/>
      </c>
      <c r="Z394" t="s">
        <v>204</v>
      </c>
      <c r="AA394" t="s">
        <v>187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M394">
        <v>0</v>
      </c>
    </row>
    <row r="395" spans="1:65" x14ac:dyDescent="0.3">
      <c r="A395" t="s">
        <v>188</v>
      </c>
      <c r="B395" t="s">
        <v>890</v>
      </c>
      <c r="C395" t="s">
        <v>1149</v>
      </c>
      <c r="D395" t="s">
        <v>1150</v>
      </c>
      <c r="E395" t="s">
        <v>68</v>
      </c>
      <c r="F395" t="s">
        <v>178</v>
      </c>
      <c r="G395" t="s">
        <v>547</v>
      </c>
      <c r="H395" t="s">
        <v>548</v>
      </c>
      <c r="I395" t="s">
        <v>72</v>
      </c>
      <c r="J395" t="s">
        <v>181</v>
      </c>
      <c r="K395">
        <v>20201030</v>
      </c>
      <c r="L395">
        <v>606</v>
      </c>
      <c r="M395" t="b">
        <v>0</v>
      </c>
      <c r="N395" t="s">
        <v>617</v>
      </c>
      <c r="O395" t="b">
        <v>1</v>
      </c>
      <c r="P395" t="b">
        <v>1</v>
      </c>
      <c r="Q395" t="s">
        <v>104</v>
      </c>
      <c r="R395" t="s">
        <v>533</v>
      </c>
      <c r="S395" t="s">
        <v>1151</v>
      </c>
      <c r="U395">
        <v>2</v>
      </c>
      <c r="V395" t="s">
        <v>1152</v>
      </c>
      <c r="W395" t="s">
        <v>1153</v>
      </c>
      <c r="X395" t="s">
        <v>1154</v>
      </c>
      <c r="Y395" t="str">
        <f>IFERROR(VLOOKUP(X395,요약!$A$6:$B$22,2,FALSE),"")</f>
        <v/>
      </c>
      <c r="Z395" t="s">
        <v>1154</v>
      </c>
      <c r="AA395" t="s">
        <v>366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M395">
        <v>0</v>
      </c>
    </row>
    <row r="396" spans="1:65" x14ac:dyDescent="0.3">
      <c r="A396" t="s">
        <v>188</v>
      </c>
      <c r="B396" t="s">
        <v>890</v>
      </c>
      <c r="C396" t="s">
        <v>1155</v>
      </c>
      <c r="D396" t="s">
        <v>1156</v>
      </c>
      <c r="E396" t="s">
        <v>68</v>
      </c>
      <c r="F396" t="s">
        <v>99</v>
      </c>
      <c r="G396" t="s">
        <v>559</v>
      </c>
      <c r="H396" t="s">
        <v>560</v>
      </c>
      <c r="I396" t="s">
        <v>72</v>
      </c>
      <c r="J396" t="s">
        <v>102</v>
      </c>
      <c r="K396">
        <v>20201028</v>
      </c>
      <c r="L396">
        <v>58.08</v>
      </c>
      <c r="M396" t="b">
        <v>0</v>
      </c>
      <c r="N396" t="s">
        <v>182</v>
      </c>
      <c r="O396" t="b">
        <v>1</v>
      </c>
      <c r="P396" t="b">
        <v>1</v>
      </c>
      <c r="Q396" t="s">
        <v>104</v>
      </c>
      <c r="R396" t="s">
        <v>549</v>
      </c>
      <c r="S396" t="s">
        <v>1157</v>
      </c>
      <c r="Y396" t="str">
        <f>IFERROR(VLOOKUP(X396,요약!$A$6:$B$22,2,FALSE),"")</f>
        <v/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M396">
        <v>0</v>
      </c>
    </row>
    <row r="397" spans="1:65" x14ac:dyDescent="0.3">
      <c r="A397" t="s">
        <v>188</v>
      </c>
      <c r="B397" t="s">
        <v>890</v>
      </c>
      <c r="C397" t="s">
        <v>1158</v>
      </c>
      <c r="D397" t="s">
        <v>1159</v>
      </c>
      <c r="E397" t="s">
        <v>68</v>
      </c>
      <c r="F397" t="s">
        <v>99</v>
      </c>
      <c r="G397" t="s">
        <v>1002</v>
      </c>
      <c r="H397" t="s">
        <v>1003</v>
      </c>
      <c r="I397" t="s">
        <v>72</v>
      </c>
      <c r="J397" t="s">
        <v>102</v>
      </c>
      <c r="K397">
        <v>20200723</v>
      </c>
      <c r="L397">
        <v>255.7</v>
      </c>
      <c r="M397" t="b">
        <v>0</v>
      </c>
      <c r="N397" t="s">
        <v>461</v>
      </c>
      <c r="O397" t="b">
        <v>1</v>
      </c>
      <c r="P397" t="b">
        <v>1</v>
      </c>
      <c r="Q397" t="s">
        <v>104</v>
      </c>
      <c r="R397" t="s">
        <v>549</v>
      </c>
      <c r="S397" t="s">
        <v>1160</v>
      </c>
      <c r="U397">
        <v>2</v>
      </c>
      <c r="V397" t="s">
        <v>431</v>
      </c>
      <c r="W397" t="s">
        <v>1161</v>
      </c>
      <c r="X397" t="s">
        <v>1162</v>
      </c>
      <c r="Y397" t="str">
        <f>IFERROR(VLOOKUP(X397,요약!$A$6:$B$22,2,FALSE),"")</f>
        <v/>
      </c>
      <c r="Z397" t="s">
        <v>1162</v>
      </c>
      <c r="AA397" t="s">
        <v>81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 t="s">
        <v>587</v>
      </c>
      <c r="BM397">
        <v>1</v>
      </c>
    </row>
    <row r="398" spans="1:65" x14ac:dyDescent="0.3">
      <c r="A398" t="s">
        <v>188</v>
      </c>
      <c r="B398" t="s">
        <v>890</v>
      </c>
      <c r="C398" t="s">
        <v>1163</v>
      </c>
      <c r="D398" t="s">
        <v>1164</v>
      </c>
      <c r="E398" t="s">
        <v>68</v>
      </c>
      <c r="F398" t="s">
        <v>99</v>
      </c>
      <c r="G398" t="s">
        <v>253</v>
      </c>
      <c r="H398" t="s">
        <v>254</v>
      </c>
      <c r="I398" t="s">
        <v>72</v>
      </c>
      <c r="J398" t="s">
        <v>102</v>
      </c>
      <c r="K398">
        <v>20201013</v>
      </c>
      <c r="L398">
        <v>89.5</v>
      </c>
      <c r="M398" t="b">
        <v>0</v>
      </c>
      <c r="N398" t="s">
        <v>182</v>
      </c>
      <c r="O398" t="b">
        <v>1</v>
      </c>
      <c r="P398" t="b">
        <v>1</v>
      </c>
      <c r="Q398" t="s">
        <v>104</v>
      </c>
      <c r="R398" t="s">
        <v>549</v>
      </c>
      <c r="S398" t="s">
        <v>550</v>
      </c>
      <c r="U398">
        <v>2</v>
      </c>
      <c r="V398" t="s">
        <v>552</v>
      </c>
      <c r="W398" t="s">
        <v>553</v>
      </c>
      <c r="X398" t="s">
        <v>554</v>
      </c>
      <c r="Y398" t="str">
        <f>IFERROR(VLOOKUP(X398,요약!$A$6:$B$22,2,FALSE),"")</f>
        <v/>
      </c>
      <c r="Z398" t="s">
        <v>554</v>
      </c>
      <c r="AA398" t="s">
        <v>81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2</v>
      </c>
      <c r="AH398">
        <v>181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 t="s">
        <v>220</v>
      </c>
      <c r="BM398">
        <v>1</v>
      </c>
    </row>
    <row r="399" spans="1:65" x14ac:dyDescent="0.3">
      <c r="A399" t="s">
        <v>188</v>
      </c>
      <c r="B399" t="s">
        <v>890</v>
      </c>
      <c r="C399" t="s">
        <v>1165</v>
      </c>
      <c r="D399" t="s">
        <v>1166</v>
      </c>
      <c r="E399" t="s">
        <v>68</v>
      </c>
      <c r="F399" t="s">
        <v>99</v>
      </c>
      <c r="G399" t="s">
        <v>253</v>
      </c>
      <c r="H399" t="s">
        <v>254</v>
      </c>
      <c r="I399" t="s">
        <v>72</v>
      </c>
      <c r="J399" t="s">
        <v>102</v>
      </c>
      <c r="K399">
        <v>20201030</v>
      </c>
      <c r="L399">
        <v>135</v>
      </c>
      <c r="M399" t="b">
        <v>0</v>
      </c>
      <c r="N399" t="s">
        <v>182</v>
      </c>
      <c r="O399" t="b">
        <v>1</v>
      </c>
      <c r="P399" t="b">
        <v>1</v>
      </c>
      <c r="Q399" t="s">
        <v>104</v>
      </c>
      <c r="R399" t="s">
        <v>549</v>
      </c>
      <c r="S399" t="s">
        <v>1167</v>
      </c>
      <c r="U399">
        <v>2</v>
      </c>
      <c r="V399" t="s">
        <v>552</v>
      </c>
      <c r="W399" t="s">
        <v>1168</v>
      </c>
      <c r="X399" t="s">
        <v>1169</v>
      </c>
      <c r="Y399" t="str">
        <f>IFERROR(VLOOKUP(X399,요약!$A$6:$B$22,2,FALSE),"")</f>
        <v/>
      </c>
      <c r="Z399" t="s">
        <v>1169</v>
      </c>
      <c r="AA399" t="s">
        <v>110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M399">
        <v>0</v>
      </c>
    </row>
    <row r="400" spans="1:65" x14ac:dyDescent="0.3">
      <c r="A400" t="s">
        <v>188</v>
      </c>
      <c r="B400" t="s">
        <v>890</v>
      </c>
      <c r="C400" t="s">
        <v>556</v>
      </c>
      <c r="D400" t="s">
        <v>409</v>
      </c>
      <c r="E400" t="s">
        <v>68</v>
      </c>
      <c r="F400" t="s">
        <v>99</v>
      </c>
      <c r="G400" t="s">
        <v>206</v>
      </c>
      <c r="H400" t="s">
        <v>207</v>
      </c>
      <c r="I400" t="s">
        <v>72</v>
      </c>
      <c r="J400" t="s">
        <v>102</v>
      </c>
      <c r="K400">
        <v>20201028</v>
      </c>
      <c r="L400">
        <v>7.15</v>
      </c>
      <c r="M400" t="b">
        <v>0</v>
      </c>
      <c r="N400" t="s">
        <v>74</v>
      </c>
      <c r="O400" t="b">
        <v>1</v>
      </c>
      <c r="P400" t="b">
        <v>1</v>
      </c>
      <c r="Q400" t="s">
        <v>104</v>
      </c>
      <c r="R400" t="s">
        <v>549</v>
      </c>
      <c r="S400" t="s">
        <v>410</v>
      </c>
      <c r="U400">
        <v>2</v>
      </c>
      <c r="V400" t="s">
        <v>78</v>
      </c>
      <c r="W400" t="s">
        <v>411</v>
      </c>
      <c r="X400" t="s">
        <v>412</v>
      </c>
      <c r="Y400" t="str">
        <f>IFERROR(VLOOKUP(X400,요약!$A$6:$B$22,2,FALSE),"")</f>
        <v/>
      </c>
      <c r="Z400" t="s">
        <v>412</v>
      </c>
      <c r="AA400" t="s">
        <v>81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M400">
        <v>0</v>
      </c>
    </row>
    <row r="401" spans="1:65" x14ac:dyDescent="0.3">
      <c r="A401" t="s">
        <v>188</v>
      </c>
      <c r="B401" t="s">
        <v>890</v>
      </c>
      <c r="C401" t="s">
        <v>1170</v>
      </c>
      <c r="D401" t="s">
        <v>558</v>
      </c>
      <c r="E401" t="s">
        <v>68</v>
      </c>
      <c r="F401" t="s">
        <v>99</v>
      </c>
      <c r="G401" t="s">
        <v>559</v>
      </c>
      <c r="H401" t="s">
        <v>560</v>
      </c>
      <c r="I401" t="s">
        <v>72</v>
      </c>
      <c r="J401" t="s">
        <v>102</v>
      </c>
      <c r="K401">
        <v>20201028</v>
      </c>
      <c r="L401">
        <v>98.75</v>
      </c>
      <c r="M401" t="b">
        <v>0</v>
      </c>
      <c r="N401" t="s">
        <v>182</v>
      </c>
      <c r="O401" t="b">
        <v>1</v>
      </c>
      <c r="P401" t="b">
        <v>1</v>
      </c>
      <c r="Q401" t="s">
        <v>104</v>
      </c>
      <c r="R401" t="s">
        <v>549</v>
      </c>
      <c r="S401" t="s">
        <v>562</v>
      </c>
      <c r="U401">
        <v>2</v>
      </c>
      <c r="V401" t="s">
        <v>552</v>
      </c>
      <c r="W401" t="s">
        <v>563</v>
      </c>
      <c r="X401" t="s">
        <v>564</v>
      </c>
      <c r="Y401" t="str">
        <f>IFERROR(VLOOKUP(X401,요약!$A$6:$B$22,2,FALSE),"")</f>
        <v/>
      </c>
      <c r="Z401" t="s">
        <v>564</v>
      </c>
      <c r="AA401" t="s">
        <v>81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M401">
        <v>0</v>
      </c>
    </row>
    <row r="402" spans="1:65" x14ac:dyDescent="0.3">
      <c r="A402" t="s">
        <v>188</v>
      </c>
      <c r="B402" t="s">
        <v>890</v>
      </c>
      <c r="C402" t="s">
        <v>1171</v>
      </c>
      <c r="D402" t="s">
        <v>1172</v>
      </c>
      <c r="E402" t="s">
        <v>68</v>
      </c>
      <c r="F402" t="s">
        <v>99</v>
      </c>
      <c r="G402" t="s">
        <v>1173</v>
      </c>
      <c r="H402" t="s">
        <v>1174</v>
      </c>
      <c r="I402" t="s">
        <v>72</v>
      </c>
      <c r="J402" t="s">
        <v>102</v>
      </c>
      <c r="K402">
        <v>20201027</v>
      </c>
      <c r="L402">
        <v>10.1</v>
      </c>
      <c r="M402" t="b">
        <v>0</v>
      </c>
      <c r="N402" t="s">
        <v>182</v>
      </c>
      <c r="O402" t="b">
        <v>1</v>
      </c>
      <c r="P402" t="b">
        <v>1</v>
      </c>
      <c r="Q402" t="s">
        <v>104</v>
      </c>
      <c r="R402" t="s">
        <v>549</v>
      </c>
      <c r="S402" t="s">
        <v>1175</v>
      </c>
      <c r="U402">
        <v>1</v>
      </c>
      <c r="V402" t="s">
        <v>584</v>
      </c>
      <c r="X402" t="s">
        <v>584</v>
      </c>
      <c r="Y402" t="str">
        <f>IFERROR(VLOOKUP(X402,요약!$A$6:$B$22,2,FALSE),"")</f>
        <v/>
      </c>
      <c r="Z402" t="s">
        <v>584</v>
      </c>
      <c r="AA402" t="s">
        <v>187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M402">
        <v>0</v>
      </c>
    </row>
    <row r="403" spans="1:65" x14ac:dyDescent="0.3">
      <c r="A403" t="s">
        <v>188</v>
      </c>
      <c r="B403" t="s">
        <v>1176</v>
      </c>
      <c r="C403" t="s">
        <v>1177</v>
      </c>
      <c r="D403" t="s">
        <v>201</v>
      </c>
      <c r="E403" t="s">
        <v>68</v>
      </c>
      <c r="F403" t="s">
        <v>99</v>
      </c>
      <c r="G403" t="s">
        <v>206</v>
      </c>
      <c r="H403" t="s">
        <v>207</v>
      </c>
      <c r="I403" t="s">
        <v>72</v>
      </c>
      <c r="J403" t="s">
        <v>102</v>
      </c>
      <c r="K403">
        <v>20201025</v>
      </c>
      <c r="L403">
        <v>6.35</v>
      </c>
      <c r="M403" t="b">
        <v>0</v>
      </c>
      <c r="N403" t="s">
        <v>599</v>
      </c>
      <c r="O403" t="b">
        <v>1</v>
      </c>
      <c r="P403" t="b">
        <v>1</v>
      </c>
      <c r="Q403" t="s">
        <v>75</v>
      </c>
      <c r="R403" t="s">
        <v>76</v>
      </c>
      <c r="S403" t="s">
        <v>202</v>
      </c>
      <c r="U403">
        <v>2</v>
      </c>
      <c r="V403" t="s">
        <v>78</v>
      </c>
      <c r="W403" t="s">
        <v>203</v>
      </c>
      <c r="X403" t="s">
        <v>204</v>
      </c>
      <c r="Y403" t="str">
        <f>IFERROR(VLOOKUP(X403,요약!$A$6:$B$22,2,FALSE),"")</f>
        <v/>
      </c>
      <c r="Z403" t="s">
        <v>204</v>
      </c>
      <c r="AA403" t="s">
        <v>81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1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 t="s">
        <v>220</v>
      </c>
      <c r="BM403">
        <v>1</v>
      </c>
    </row>
    <row r="404" spans="1:65" x14ac:dyDescent="0.3">
      <c r="A404" t="s">
        <v>188</v>
      </c>
      <c r="B404" t="s">
        <v>1176</v>
      </c>
      <c r="C404" t="s">
        <v>593</v>
      </c>
      <c r="D404" t="s">
        <v>201</v>
      </c>
      <c r="E404" t="s">
        <v>68</v>
      </c>
      <c r="F404" t="s">
        <v>178</v>
      </c>
      <c r="G404" t="s">
        <v>86</v>
      </c>
      <c r="H404" t="s">
        <v>87</v>
      </c>
      <c r="I404" t="s">
        <v>72</v>
      </c>
      <c r="J404" t="s">
        <v>181</v>
      </c>
      <c r="K404">
        <v>20201030</v>
      </c>
      <c r="L404">
        <v>14</v>
      </c>
      <c r="M404" t="b">
        <v>0</v>
      </c>
      <c r="N404" t="s">
        <v>74</v>
      </c>
      <c r="O404" t="b">
        <v>1</v>
      </c>
      <c r="P404" t="b">
        <v>1</v>
      </c>
      <c r="Q404" t="s">
        <v>75</v>
      </c>
      <c r="R404" t="s">
        <v>76</v>
      </c>
      <c r="S404" t="s">
        <v>202</v>
      </c>
      <c r="U404">
        <v>2</v>
      </c>
      <c r="V404" t="s">
        <v>78</v>
      </c>
      <c r="W404" t="s">
        <v>203</v>
      </c>
      <c r="X404" t="s">
        <v>204</v>
      </c>
      <c r="Y404" t="str">
        <f>IFERROR(VLOOKUP(X404,요약!$A$6:$B$22,2,FALSE),"")</f>
        <v/>
      </c>
      <c r="Z404" t="s">
        <v>204</v>
      </c>
      <c r="AA404" t="s">
        <v>81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M404">
        <v>0</v>
      </c>
    </row>
    <row r="405" spans="1:65" x14ac:dyDescent="0.3">
      <c r="A405" t="s">
        <v>188</v>
      </c>
      <c r="B405" t="s">
        <v>1176</v>
      </c>
      <c r="C405" t="s">
        <v>1178</v>
      </c>
      <c r="D405" t="s">
        <v>201</v>
      </c>
      <c r="E405" t="s">
        <v>68</v>
      </c>
      <c r="F405" t="s">
        <v>178</v>
      </c>
      <c r="G405" t="s">
        <v>86</v>
      </c>
      <c r="H405" t="s">
        <v>87</v>
      </c>
      <c r="I405" t="s">
        <v>72</v>
      </c>
      <c r="J405" t="s">
        <v>181</v>
      </c>
      <c r="K405">
        <v>20201030</v>
      </c>
      <c r="L405">
        <v>14.2</v>
      </c>
      <c r="M405" t="b">
        <v>0</v>
      </c>
      <c r="N405" t="s">
        <v>74</v>
      </c>
      <c r="O405" t="b">
        <v>1</v>
      </c>
      <c r="P405" t="b">
        <v>1</v>
      </c>
      <c r="Q405" t="s">
        <v>75</v>
      </c>
      <c r="R405" t="s">
        <v>76</v>
      </c>
      <c r="S405" t="s">
        <v>202</v>
      </c>
      <c r="U405">
        <v>2</v>
      </c>
      <c r="V405" t="s">
        <v>78</v>
      </c>
      <c r="W405" t="s">
        <v>203</v>
      </c>
      <c r="X405" t="s">
        <v>204</v>
      </c>
      <c r="Y405" t="str">
        <f>IFERROR(VLOOKUP(X405,요약!$A$6:$B$22,2,FALSE),"")</f>
        <v/>
      </c>
      <c r="Z405" t="s">
        <v>204</v>
      </c>
      <c r="AA405" t="s">
        <v>81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M405">
        <v>0</v>
      </c>
    </row>
    <row r="406" spans="1:65" x14ac:dyDescent="0.3">
      <c r="A406" t="s">
        <v>188</v>
      </c>
      <c r="B406" t="s">
        <v>1176</v>
      </c>
      <c r="C406" t="s">
        <v>1179</v>
      </c>
      <c r="D406" t="s">
        <v>201</v>
      </c>
      <c r="E406" t="s">
        <v>68</v>
      </c>
      <c r="F406" t="s">
        <v>178</v>
      </c>
      <c r="G406" t="s">
        <v>213</v>
      </c>
      <c r="H406" t="s">
        <v>214</v>
      </c>
      <c r="I406" t="s">
        <v>72</v>
      </c>
      <c r="J406" t="s">
        <v>181</v>
      </c>
      <c r="K406">
        <v>20201028</v>
      </c>
      <c r="L406">
        <v>10</v>
      </c>
      <c r="M406" t="b">
        <v>0</v>
      </c>
      <c r="N406" t="s">
        <v>74</v>
      </c>
      <c r="O406" t="b">
        <v>1</v>
      </c>
      <c r="P406" t="b">
        <v>1</v>
      </c>
      <c r="Q406" t="s">
        <v>75</v>
      </c>
      <c r="R406" t="s">
        <v>76</v>
      </c>
      <c r="S406" t="s">
        <v>202</v>
      </c>
      <c r="U406">
        <v>2</v>
      </c>
      <c r="V406" t="s">
        <v>78</v>
      </c>
      <c r="W406" t="s">
        <v>203</v>
      </c>
      <c r="X406" t="s">
        <v>204</v>
      </c>
      <c r="Y406" t="str">
        <f>IFERROR(VLOOKUP(X406,요약!$A$6:$B$22,2,FALSE),"")</f>
        <v/>
      </c>
      <c r="Z406" t="s">
        <v>204</v>
      </c>
      <c r="AA406" t="s">
        <v>81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M406">
        <v>0</v>
      </c>
    </row>
    <row r="407" spans="1:65" x14ac:dyDescent="0.3">
      <c r="A407" t="s">
        <v>188</v>
      </c>
      <c r="B407" t="s">
        <v>1176</v>
      </c>
      <c r="C407" t="s">
        <v>1180</v>
      </c>
      <c r="D407" t="s">
        <v>1181</v>
      </c>
      <c r="E407" t="s">
        <v>68</v>
      </c>
      <c r="F407" t="s">
        <v>178</v>
      </c>
      <c r="G407" t="s">
        <v>86</v>
      </c>
      <c r="H407" t="s">
        <v>87</v>
      </c>
      <c r="I407" t="s">
        <v>72</v>
      </c>
      <c r="J407" t="s">
        <v>181</v>
      </c>
      <c r="K407">
        <v>20201028</v>
      </c>
      <c r="L407">
        <v>22</v>
      </c>
      <c r="M407" t="b">
        <v>0</v>
      </c>
      <c r="N407" t="s">
        <v>74</v>
      </c>
      <c r="O407" t="b">
        <v>1</v>
      </c>
      <c r="P407" t="b">
        <v>1</v>
      </c>
      <c r="Q407" t="s">
        <v>75</v>
      </c>
      <c r="R407" t="s">
        <v>76</v>
      </c>
      <c r="S407" t="s">
        <v>1182</v>
      </c>
      <c r="U407">
        <v>4</v>
      </c>
      <c r="V407" t="s">
        <v>78</v>
      </c>
      <c r="W407" t="s">
        <v>203</v>
      </c>
      <c r="X407" t="s">
        <v>204</v>
      </c>
      <c r="Y407" t="str">
        <f>IFERROR(VLOOKUP(X407,요약!$A$6:$B$22,2,FALSE),"")</f>
        <v/>
      </c>
      <c r="Z407" t="s">
        <v>204</v>
      </c>
      <c r="AA407" t="s">
        <v>110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M407">
        <v>0</v>
      </c>
    </row>
    <row r="408" spans="1:65" x14ac:dyDescent="0.3">
      <c r="A408" t="s">
        <v>188</v>
      </c>
      <c r="B408" t="s">
        <v>1176</v>
      </c>
      <c r="C408" t="s">
        <v>595</v>
      </c>
      <c r="D408" t="s">
        <v>201</v>
      </c>
      <c r="E408" t="s">
        <v>68</v>
      </c>
      <c r="F408" t="s">
        <v>99</v>
      </c>
      <c r="G408" t="s">
        <v>206</v>
      </c>
      <c r="H408" t="s">
        <v>207</v>
      </c>
      <c r="I408" t="s">
        <v>72</v>
      </c>
      <c r="J408" t="s">
        <v>102</v>
      </c>
      <c r="K408">
        <v>20201025</v>
      </c>
      <c r="L408">
        <v>5.65</v>
      </c>
      <c r="M408" t="b">
        <v>0</v>
      </c>
      <c r="N408" t="s">
        <v>208</v>
      </c>
      <c r="O408" t="b">
        <v>1</v>
      </c>
      <c r="P408" t="b">
        <v>1</v>
      </c>
      <c r="Q408" t="s">
        <v>75</v>
      </c>
      <c r="R408" t="s">
        <v>76</v>
      </c>
      <c r="S408" t="s">
        <v>202</v>
      </c>
      <c r="U408">
        <v>2</v>
      </c>
      <c r="V408" t="s">
        <v>78</v>
      </c>
      <c r="W408" t="s">
        <v>203</v>
      </c>
      <c r="X408" t="s">
        <v>204</v>
      </c>
      <c r="Y408" t="str">
        <f>IFERROR(VLOOKUP(X408,요약!$A$6:$B$22,2,FALSE),"")</f>
        <v/>
      </c>
      <c r="Z408" t="s">
        <v>204</v>
      </c>
      <c r="AA408" t="s">
        <v>81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M408">
        <v>0</v>
      </c>
    </row>
    <row r="409" spans="1:65" x14ac:dyDescent="0.3">
      <c r="A409" t="s">
        <v>188</v>
      </c>
      <c r="B409" t="s">
        <v>1176</v>
      </c>
      <c r="C409" t="s">
        <v>1183</v>
      </c>
      <c r="D409" t="s">
        <v>201</v>
      </c>
      <c r="E409" t="s">
        <v>68</v>
      </c>
      <c r="F409" t="s">
        <v>99</v>
      </c>
      <c r="G409" t="s">
        <v>206</v>
      </c>
      <c r="H409" t="s">
        <v>207</v>
      </c>
      <c r="I409" t="s">
        <v>72</v>
      </c>
      <c r="J409" t="s">
        <v>102</v>
      </c>
      <c r="K409">
        <v>20201025</v>
      </c>
      <c r="L409">
        <v>6.05</v>
      </c>
      <c r="M409" t="b">
        <v>0</v>
      </c>
      <c r="N409" t="s">
        <v>208</v>
      </c>
      <c r="O409" t="b">
        <v>1</v>
      </c>
      <c r="P409" t="b">
        <v>1</v>
      </c>
      <c r="Q409" t="s">
        <v>75</v>
      </c>
      <c r="R409" t="s">
        <v>76</v>
      </c>
      <c r="S409" t="s">
        <v>202</v>
      </c>
      <c r="U409">
        <v>2</v>
      </c>
      <c r="V409" t="s">
        <v>78</v>
      </c>
      <c r="W409" t="s">
        <v>203</v>
      </c>
      <c r="X409" t="s">
        <v>204</v>
      </c>
      <c r="Y409" t="str">
        <f>IFERROR(VLOOKUP(X409,요약!$A$6:$B$22,2,FALSE),"")</f>
        <v/>
      </c>
      <c r="Z409" t="s">
        <v>204</v>
      </c>
      <c r="AA409" t="s">
        <v>81</v>
      </c>
      <c r="AB409">
        <v>0</v>
      </c>
      <c r="AC409">
        <v>1</v>
      </c>
      <c r="AD409">
        <v>0</v>
      </c>
      <c r="AE409">
        <v>0</v>
      </c>
      <c r="AF409">
        <v>2</v>
      </c>
      <c r="AG409">
        <v>3</v>
      </c>
      <c r="AH409">
        <v>2302</v>
      </c>
      <c r="AI409">
        <v>1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 t="s">
        <v>1184</v>
      </c>
      <c r="BM409">
        <v>2</v>
      </c>
    </row>
    <row r="410" spans="1:65" x14ac:dyDescent="0.3">
      <c r="A410" t="s">
        <v>188</v>
      </c>
      <c r="B410" t="s">
        <v>1176</v>
      </c>
      <c r="C410" t="s">
        <v>205</v>
      </c>
      <c r="D410" t="s">
        <v>67</v>
      </c>
      <c r="E410" t="s">
        <v>68</v>
      </c>
      <c r="F410" t="s">
        <v>99</v>
      </c>
      <c r="G410" t="s">
        <v>206</v>
      </c>
      <c r="H410" t="s">
        <v>207</v>
      </c>
      <c r="I410" t="s">
        <v>72</v>
      </c>
      <c r="J410" t="s">
        <v>102</v>
      </c>
      <c r="K410">
        <v>20200623</v>
      </c>
      <c r="L410">
        <v>6.5</v>
      </c>
      <c r="M410" t="b">
        <v>0</v>
      </c>
      <c r="N410" t="s">
        <v>208</v>
      </c>
      <c r="O410" t="b">
        <v>1</v>
      </c>
      <c r="P410" t="b">
        <v>1</v>
      </c>
      <c r="Q410" t="s">
        <v>75</v>
      </c>
      <c r="R410" t="s">
        <v>76</v>
      </c>
      <c r="S410" t="s">
        <v>77</v>
      </c>
      <c r="U410">
        <v>2</v>
      </c>
      <c r="V410" t="s">
        <v>78</v>
      </c>
      <c r="W410" t="s">
        <v>79</v>
      </c>
      <c r="X410" t="s">
        <v>80</v>
      </c>
      <c r="Y410" t="str">
        <f>IFERROR(VLOOKUP(X410,요약!$A$6:$B$22,2,FALSE),"")</f>
        <v/>
      </c>
      <c r="Z410" t="s">
        <v>80</v>
      </c>
      <c r="AA410" t="s">
        <v>81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M410">
        <v>0</v>
      </c>
    </row>
    <row r="411" spans="1:65" x14ac:dyDescent="0.3">
      <c r="A411" t="s">
        <v>188</v>
      </c>
      <c r="B411" t="s">
        <v>1176</v>
      </c>
      <c r="C411" t="s">
        <v>597</v>
      </c>
      <c r="D411" t="s">
        <v>67</v>
      </c>
      <c r="E411" t="s">
        <v>68</v>
      </c>
      <c r="F411" t="s">
        <v>99</v>
      </c>
      <c r="G411" t="s">
        <v>217</v>
      </c>
      <c r="H411" t="s">
        <v>218</v>
      </c>
      <c r="I411" t="s">
        <v>72</v>
      </c>
      <c r="J411" t="s">
        <v>102</v>
      </c>
      <c r="K411">
        <v>20200923</v>
      </c>
      <c r="L411">
        <v>40</v>
      </c>
      <c r="M411" t="b">
        <v>0</v>
      </c>
      <c r="N411" t="s">
        <v>74</v>
      </c>
      <c r="O411" t="b">
        <v>1</v>
      </c>
      <c r="P411" t="b">
        <v>1</v>
      </c>
      <c r="Q411" t="s">
        <v>75</v>
      </c>
      <c r="R411" t="s">
        <v>76</v>
      </c>
      <c r="S411" t="s">
        <v>77</v>
      </c>
      <c r="U411">
        <v>2</v>
      </c>
      <c r="V411" t="s">
        <v>78</v>
      </c>
      <c r="W411" t="s">
        <v>79</v>
      </c>
      <c r="X411" t="s">
        <v>80</v>
      </c>
      <c r="Y411" t="str">
        <f>IFERROR(VLOOKUP(X411,요약!$A$6:$B$22,2,FALSE),"")</f>
        <v/>
      </c>
      <c r="Z411" t="s">
        <v>80</v>
      </c>
      <c r="AA411" t="s">
        <v>81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M411">
        <v>0</v>
      </c>
    </row>
    <row r="412" spans="1:65" x14ac:dyDescent="0.3">
      <c r="A412" t="s">
        <v>188</v>
      </c>
      <c r="B412" t="s">
        <v>1176</v>
      </c>
      <c r="C412" t="s">
        <v>1185</v>
      </c>
      <c r="D412" t="s">
        <v>67</v>
      </c>
      <c r="E412" t="s">
        <v>68</v>
      </c>
      <c r="F412" t="s">
        <v>99</v>
      </c>
      <c r="G412" t="s">
        <v>206</v>
      </c>
      <c r="H412" t="s">
        <v>207</v>
      </c>
      <c r="I412" t="s">
        <v>72</v>
      </c>
      <c r="J412" t="s">
        <v>102</v>
      </c>
      <c r="K412">
        <v>20201021</v>
      </c>
      <c r="L412">
        <v>7.5</v>
      </c>
      <c r="M412" t="b">
        <v>0</v>
      </c>
      <c r="N412" t="s">
        <v>208</v>
      </c>
      <c r="O412" t="b">
        <v>1</v>
      </c>
      <c r="P412" t="b">
        <v>1</v>
      </c>
      <c r="Q412" t="s">
        <v>75</v>
      </c>
      <c r="R412" t="s">
        <v>76</v>
      </c>
      <c r="S412" t="s">
        <v>77</v>
      </c>
      <c r="U412">
        <v>2</v>
      </c>
      <c r="V412" t="s">
        <v>78</v>
      </c>
      <c r="W412" t="s">
        <v>79</v>
      </c>
      <c r="X412" t="s">
        <v>80</v>
      </c>
      <c r="Y412" t="str">
        <f>IFERROR(VLOOKUP(X412,요약!$A$6:$B$22,2,FALSE),"")</f>
        <v/>
      </c>
      <c r="Z412" t="s">
        <v>80</v>
      </c>
      <c r="AA412" t="s">
        <v>81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M412">
        <v>0</v>
      </c>
    </row>
    <row r="413" spans="1:65" x14ac:dyDescent="0.3">
      <c r="A413" t="s">
        <v>188</v>
      </c>
      <c r="B413" t="s">
        <v>1176</v>
      </c>
      <c r="C413" t="s">
        <v>1186</v>
      </c>
      <c r="D413" t="s">
        <v>1187</v>
      </c>
      <c r="E413" t="s">
        <v>68</v>
      </c>
      <c r="F413" t="s">
        <v>99</v>
      </c>
      <c r="G413" t="s">
        <v>206</v>
      </c>
      <c r="H413" t="s">
        <v>207</v>
      </c>
      <c r="I413" t="s">
        <v>72</v>
      </c>
      <c r="J413" t="s">
        <v>102</v>
      </c>
      <c r="K413">
        <v>20201025</v>
      </c>
      <c r="L413">
        <v>12.25</v>
      </c>
      <c r="M413" t="b">
        <v>0</v>
      </c>
      <c r="N413" t="s">
        <v>208</v>
      </c>
      <c r="O413" t="b">
        <v>1</v>
      </c>
      <c r="P413" t="b">
        <v>1</v>
      </c>
      <c r="Q413" t="s">
        <v>75</v>
      </c>
      <c r="R413" t="s">
        <v>76</v>
      </c>
      <c r="S413" t="s">
        <v>1188</v>
      </c>
      <c r="U413">
        <v>2</v>
      </c>
      <c r="V413" t="s">
        <v>78</v>
      </c>
      <c r="W413" t="s">
        <v>79</v>
      </c>
      <c r="X413" t="s">
        <v>80</v>
      </c>
      <c r="Y413" t="str">
        <f>IFERROR(VLOOKUP(X413,요약!$A$6:$B$22,2,FALSE),"")</f>
        <v/>
      </c>
      <c r="Z413" t="s">
        <v>80</v>
      </c>
      <c r="AA413" t="s">
        <v>110</v>
      </c>
      <c r="AB413">
        <v>0</v>
      </c>
      <c r="AC413">
        <v>0</v>
      </c>
      <c r="AD413">
        <v>0</v>
      </c>
      <c r="AE413">
        <v>0</v>
      </c>
      <c r="AF413">
        <v>2</v>
      </c>
      <c r="AG413">
        <v>2</v>
      </c>
      <c r="AH413">
        <v>8</v>
      </c>
      <c r="AI413">
        <v>2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 t="s">
        <v>1189</v>
      </c>
      <c r="BM413">
        <v>1</v>
      </c>
    </row>
    <row r="414" spans="1:65" x14ac:dyDescent="0.3">
      <c r="A414" t="s">
        <v>188</v>
      </c>
      <c r="B414" t="s">
        <v>1176</v>
      </c>
      <c r="C414" t="s">
        <v>1190</v>
      </c>
      <c r="D414" t="s">
        <v>1187</v>
      </c>
      <c r="E414" t="s">
        <v>68</v>
      </c>
      <c r="F414" t="s">
        <v>99</v>
      </c>
      <c r="G414" t="s">
        <v>206</v>
      </c>
      <c r="H414" t="s">
        <v>207</v>
      </c>
      <c r="I414" t="s">
        <v>72</v>
      </c>
      <c r="J414" t="s">
        <v>102</v>
      </c>
      <c r="K414">
        <v>20201025</v>
      </c>
      <c r="L414">
        <v>5</v>
      </c>
      <c r="M414" t="b">
        <v>0</v>
      </c>
      <c r="N414" t="s">
        <v>208</v>
      </c>
      <c r="O414" t="b">
        <v>1</v>
      </c>
      <c r="P414" t="b">
        <v>1</v>
      </c>
      <c r="Q414" t="s">
        <v>75</v>
      </c>
      <c r="R414" t="s">
        <v>76</v>
      </c>
      <c r="S414" t="s">
        <v>1188</v>
      </c>
      <c r="U414">
        <v>2</v>
      </c>
      <c r="V414" t="s">
        <v>78</v>
      </c>
      <c r="W414" t="s">
        <v>79</v>
      </c>
      <c r="X414" t="s">
        <v>80</v>
      </c>
      <c r="Y414" t="str">
        <f>IFERROR(VLOOKUP(X414,요약!$A$6:$B$22,2,FALSE),"")</f>
        <v/>
      </c>
      <c r="Z414" t="s">
        <v>80</v>
      </c>
      <c r="AA414" t="s">
        <v>110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1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 t="s">
        <v>1189</v>
      </c>
      <c r="BM414">
        <v>1</v>
      </c>
    </row>
    <row r="415" spans="1:65" x14ac:dyDescent="0.3">
      <c r="A415" t="s">
        <v>188</v>
      </c>
      <c r="B415" t="s">
        <v>1176</v>
      </c>
      <c r="C415" t="s">
        <v>1191</v>
      </c>
      <c r="D415" t="s">
        <v>1192</v>
      </c>
      <c r="E415" t="s">
        <v>68</v>
      </c>
      <c r="F415" t="s">
        <v>178</v>
      </c>
      <c r="G415" t="s">
        <v>86</v>
      </c>
      <c r="H415" t="s">
        <v>87</v>
      </c>
      <c r="I415" t="s">
        <v>72</v>
      </c>
      <c r="J415" t="s">
        <v>181</v>
      </c>
      <c r="K415">
        <v>20201028</v>
      </c>
      <c r="L415">
        <v>29.1</v>
      </c>
      <c r="M415" t="b">
        <v>0</v>
      </c>
      <c r="N415" t="s">
        <v>74</v>
      </c>
      <c r="O415" t="b">
        <v>1</v>
      </c>
      <c r="P415" t="b">
        <v>1</v>
      </c>
      <c r="Q415" t="s">
        <v>75</v>
      </c>
      <c r="R415" t="s">
        <v>76</v>
      </c>
      <c r="S415" t="s">
        <v>1193</v>
      </c>
      <c r="U415">
        <v>1</v>
      </c>
      <c r="V415" t="s">
        <v>78</v>
      </c>
      <c r="X415" t="s">
        <v>78</v>
      </c>
      <c r="Y415" t="str">
        <f>IFERROR(VLOOKUP(X415,요약!$A$6:$B$22,2,FALSE),"")</f>
        <v/>
      </c>
      <c r="Z415" t="s">
        <v>78</v>
      </c>
      <c r="AA415" t="s">
        <v>187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M415">
        <v>0</v>
      </c>
    </row>
    <row r="416" spans="1:65" x14ac:dyDescent="0.3">
      <c r="A416" t="s">
        <v>188</v>
      </c>
      <c r="B416" t="s">
        <v>1176</v>
      </c>
      <c r="C416" t="s">
        <v>1194</v>
      </c>
      <c r="D416" t="s">
        <v>1195</v>
      </c>
      <c r="E416" t="s">
        <v>68</v>
      </c>
      <c r="F416" t="s">
        <v>178</v>
      </c>
      <c r="G416" t="s">
        <v>86</v>
      </c>
      <c r="H416" t="s">
        <v>87</v>
      </c>
      <c r="I416" t="s">
        <v>72</v>
      </c>
      <c r="J416" t="s">
        <v>181</v>
      </c>
      <c r="K416">
        <v>20201022</v>
      </c>
      <c r="L416">
        <v>25</v>
      </c>
      <c r="M416" t="b">
        <v>0</v>
      </c>
      <c r="N416" t="s">
        <v>74</v>
      </c>
      <c r="O416" t="b">
        <v>1</v>
      </c>
      <c r="P416" t="b">
        <v>1</v>
      </c>
      <c r="Q416" t="s">
        <v>75</v>
      </c>
      <c r="R416" t="s">
        <v>76</v>
      </c>
      <c r="S416" t="s">
        <v>1196</v>
      </c>
      <c r="U416">
        <v>2</v>
      </c>
      <c r="V416" t="s">
        <v>78</v>
      </c>
      <c r="W416" t="s">
        <v>79</v>
      </c>
      <c r="X416" t="s">
        <v>80</v>
      </c>
      <c r="Y416" t="str">
        <f>IFERROR(VLOOKUP(X416,요약!$A$6:$B$22,2,FALSE),"")</f>
        <v/>
      </c>
      <c r="Z416" t="s">
        <v>80</v>
      </c>
      <c r="AA416" t="s">
        <v>110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1</v>
      </c>
      <c r="AH416">
        <v>1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 t="s">
        <v>1189</v>
      </c>
      <c r="BM416">
        <v>1</v>
      </c>
    </row>
    <row r="417" spans="1:65" x14ac:dyDescent="0.3">
      <c r="A417" t="s">
        <v>188</v>
      </c>
      <c r="B417" t="s">
        <v>1176</v>
      </c>
      <c r="C417" t="s">
        <v>1197</v>
      </c>
      <c r="D417" t="s">
        <v>85</v>
      </c>
      <c r="E417" t="s">
        <v>68</v>
      </c>
      <c r="F417" t="s">
        <v>178</v>
      </c>
      <c r="G417" t="s">
        <v>86</v>
      </c>
      <c r="H417" t="s">
        <v>87</v>
      </c>
      <c r="I417" t="s">
        <v>72</v>
      </c>
      <c r="J417" t="s">
        <v>181</v>
      </c>
      <c r="K417">
        <v>20201030</v>
      </c>
      <c r="L417">
        <v>3.65</v>
      </c>
      <c r="M417" t="b">
        <v>0</v>
      </c>
      <c r="N417" t="s">
        <v>88</v>
      </c>
      <c r="O417" t="b">
        <v>1</v>
      </c>
      <c r="P417" t="b">
        <v>1</v>
      </c>
      <c r="Q417" t="s">
        <v>75</v>
      </c>
      <c r="R417" t="s">
        <v>89</v>
      </c>
      <c r="S417" t="s">
        <v>90</v>
      </c>
      <c r="U417">
        <v>3</v>
      </c>
      <c r="V417" t="s">
        <v>91</v>
      </c>
      <c r="W417" t="s">
        <v>92</v>
      </c>
      <c r="X417" t="s">
        <v>93</v>
      </c>
      <c r="Y417" t="str">
        <f>IFERROR(VLOOKUP(X417,요약!$A$6:$B$22,2,FALSE),"")</f>
        <v/>
      </c>
      <c r="Z417" t="s">
        <v>93</v>
      </c>
      <c r="AA417" t="s">
        <v>81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M417">
        <v>0</v>
      </c>
    </row>
    <row r="418" spans="1:65" x14ac:dyDescent="0.3">
      <c r="A418" t="s">
        <v>188</v>
      </c>
      <c r="B418" t="s">
        <v>1176</v>
      </c>
      <c r="C418" t="s">
        <v>604</v>
      </c>
      <c r="D418" t="s">
        <v>605</v>
      </c>
      <c r="E418" t="s">
        <v>68</v>
      </c>
      <c r="F418" t="s">
        <v>178</v>
      </c>
      <c r="G418" t="s">
        <v>86</v>
      </c>
      <c r="H418" t="s">
        <v>87</v>
      </c>
      <c r="I418" t="s">
        <v>72</v>
      </c>
      <c r="J418" t="s">
        <v>181</v>
      </c>
      <c r="K418">
        <v>20201028</v>
      </c>
      <c r="L418">
        <v>4</v>
      </c>
      <c r="M418" t="b">
        <v>0</v>
      </c>
      <c r="N418" t="s">
        <v>74</v>
      </c>
      <c r="O418" t="b">
        <v>1</v>
      </c>
      <c r="P418" t="b">
        <v>1</v>
      </c>
      <c r="Q418" t="s">
        <v>75</v>
      </c>
      <c r="R418" t="s">
        <v>89</v>
      </c>
      <c r="S418" t="s">
        <v>606</v>
      </c>
      <c r="U418">
        <v>3</v>
      </c>
      <c r="V418" t="s">
        <v>91</v>
      </c>
      <c r="W418" t="s">
        <v>607</v>
      </c>
      <c r="X418" t="s">
        <v>608</v>
      </c>
      <c r="Y418" t="str">
        <f>IFERROR(VLOOKUP(X418,요약!$A$6:$B$22,2,FALSE),"")</f>
        <v/>
      </c>
      <c r="Z418" t="s">
        <v>608</v>
      </c>
      <c r="AA418" t="s">
        <v>81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M418">
        <v>0</v>
      </c>
    </row>
    <row r="419" spans="1:65" x14ac:dyDescent="0.3">
      <c r="A419" t="s">
        <v>188</v>
      </c>
      <c r="B419" t="s">
        <v>1176</v>
      </c>
      <c r="C419" t="s">
        <v>610</v>
      </c>
      <c r="D419" t="s">
        <v>611</v>
      </c>
      <c r="E419" t="s">
        <v>68</v>
      </c>
      <c r="F419" t="s">
        <v>178</v>
      </c>
      <c r="G419" t="s">
        <v>521</v>
      </c>
      <c r="H419" t="s">
        <v>522</v>
      </c>
      <c r="I419" t="s">
        <v>72</v>
      </c>
      <c r="J419" t="s">
        <v>181</v>
      </c>
      <c r="K419">
        <v>20201026</v>
      </c>
      <c r="L419">
        <v>6</v>
      </c>
      <c r="M419" t="b">
        <v>0</v>
      </c>
      <c r="N419" t="s">
        <v>74</v>
      </c>
      <c r="O419" t="b">
        <v>1</v>
      </c>
      <c r="P419" t="b">
        <v>1</v>
      </c>
      <c r="Q419" t="s">
        <v>75</v>
      </c>
      <c r="R419" t="s">
        <v>238</v>
      </c>
      <c r="S419" t="s">
        <v>612</v>
      </c>
      <c r="U419">
        <v>2</v>
      </c>
      <c r="V419" t="s">
        <v>240</v>
      </c>
      <c r="W419" t="s">
        <v>203</v>
      </c>
      <c r="X419" t="s">
        <v>613</v>
      </c>
      <c r="Y419" t="str">
        <f>IFERROR(VLOOKUP(X419,요약!$A$6:$B$22,2,FALSE),"")</f>
        <v/>
      </c>
      <c r="Z419" t="s">
        <v>613</v>
      </c>
      <c r="AA419" t="s">
        <v>81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M419">
        <v>0</v>
      </c>
    </row>
    <row r="420" spans="1:65" x14ac:dyDescent="0.3">
      <c r="A420" t="s">
        <v>188</v>
      </c>
      <c r="B420" t="s">
        <v>1176</v>
      </c>
      <c r="C420" t="s">
        <v>1198</v>
      </c>
      <c r="D420" t="s">
        <v>67</v>
      </c>
      <c r="E420" t="s">
        <v>68</v>
      </c>
      <c r="F420" t="s">
        <v>99</v>
      </c>
      <c r="G420" t="s">
        <v>217</v>
      </c>
      <c r="H420" t="s">
        <v>218</v>
      </c>
      <c r="I420" t="s">
        <v>72</v>
      </c>
      <c r="J420" t="s">
        <v>102</v>
      </c>
      <c r="K420">
        <v>20201016</v>
      </c>
      <c r="L420">
        <v>35</v>
      </c>
      <c r="M420" t="b">
        <v>0</v>
      </c>
      <c r="N420" t="s">
        <v>74</v>
      </c>
      <c r="O420" t="b">
        <v>1</v>
      </c>
      <c r="P420" t="b">
        <v>1</v>
      </c>
      <c r="Q420" t="s">
        <v>104</v>
      </c>
      <c r="R420" t="s">
        <v>262</v>
      </c>
      <c r="S420" t="s">
        <v>77</v>
      </c>
      <c r="U420">
        <v>2</v>
      </c>
      <c r="V420" t="s">
        <v>78</v>
      </c>
      <c r="W420" t="s">
        <v>79</v>
      </c>
      <c r="X420" t="s">
        <v>80</v>
      </c>
      <c r="Y420" t="str">
        <f>IFERROR(VLOOKUP(X420,요약!$A$6:$B$22,2,FALSE),"")</f>
        <v/>
      </c>
      <c r="Z420" t="s">
        <v>80</v>
      </c>
      <c r="AA420" t="s">
        <v>81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 t="s">
        <v>773</v>
      </c>
      <c r="BM420">
        <v>1</v>
      </c>
    </row>
    <row r="421" spans="1:65" x14ac:dyDescent="0.3">
      <c r="A421" t="s">
        <v>188</v>
      </c>
      <c r="B421" t="s">
        <v>1176</v>
      </c>
      <c r="C421" t="s">
        <v>1199</v>
      </c>
      <c r="D421" t="s">
        <v>1200</v>
      </c>
      <c r="E421" t="s">
        <v>68</v>
      </c>
      <c r="F421" t="s">
        <v>178</v>
      </c>
      <c r="G421" t="s">
        <v>1201</v>
      </c>
      <c r="H421" t="s">
        <v>1202</v>
      </c>
      <c r="I421" t="s">
        <v>72</v>
      </c>
      <c r="J421" t="s">
        <v>181</v>
      </c>
      <c r="K421">
        <v>20201028</v>
      </c>
      <c r="L421">
        <v>317.5</v>
      </c>
      <c r="M421" t="b">
        <v>0</v>
      </c>
      <c r="N421" t="s">
        <v>1203</v>
      </c>
      <c r="O421" t="b">
        <v>1</v>
      </c>
      <c r="P421" t="b">
        <v>1</v>
      </c>
      <c r="Q421" t="s">
        <v>104</v>
      </c>
      <c r="R421" t="s">
        <v>262</v>
      </c>
      <c r="S421" t="s">
        <v>1204</v>
      </c>
      <c r="U421">
        <v>4</v>
      </c>
      <c r="V421" t="s">
        <v>584</v>
      </c>
      <c r="W421" t="s">
        <v>1205</v>
      </c>
      <c r="X421" t="s">
        <v>1206</v>
      </c>
      <c r="Y421" t="str">
        <f>IFERROR(VLOOKUP(X421,요약!$A$6:$B$22,2,FALSE),"")</f>
        <v/>
      </c>
      <c r="Z421" t="s">
        <v>1206</v>
      </c>
      <c r="AA421" t="s">
        <v>81</v>
      </c>
      <c r="AB421">
        <v>2</v>
      </c>
      <c r="AC421">
        <v>0</v>
      </c>
      <c r="AD421">
        <v>0</v>
      </c>
      <c r="AE421">
        <v>4</v>
      </c>
      <c r="AF421">
        <v>1</v>
      </c>
      <c r="AG421">
        <v>7</v>
      </c>
      <c r="AH421">
        <v>43</v>
      </c>
      <c r="AI421">
        <v>1</v>
      </c>
      <c r="AJ421">
        <v>0</v>
      </c>
      <c r="AK421">
        <v>1</v>
      </c>
      <c r="AL421">
        <v>1</v>
      </c>
      <c r="AM421">
        <v>0</v>
      </c>
      <c r="AN421">
        <v>0</v>
      </c>
      <c r="AO421">
        <v>0</v>
      </c>
      <c r="AP421">
        <v>1</v>
      </c>
      <c r="AQ421">
        <v>3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 t="s">
        <v>1207</v>
      </c>
      <c r="BM421">
        <v>5</v>
      </c>
    </row>
    <row r="422" spans="1:65" x14ac:dyDescent="0.3">
      <c r="A422" t="s">
        <v>188</v>
      </c>
      <c r="B422" t="s">
        <v>1176</v>
      </c>
      <c r="C422" t="s">
        <v>669</v>
      </c>
      <c r="D422" t="s">
        <v>67</v>
      </c>
      <c r="E422" t="s">
        <v>68</v>
      </c>
      <c r="F422" t="s">
        <v>99</v>
      </c>
      <c r="G422" t="s">
        <v>217</v>
      </c>
      <c r="H422" t="s">
        <v>218</v>
      </c>
      <c r="I422" t="s">
        <v>72</v>
      </c>
      <c r="J422" t="s">
        <v>102</v>
      </c>
      <c r="K422">
        <v>20201025</v>
      </c>
      <c r="L422">
        <v>141.85</v>
      </c>
      <c r="M422" t="b">
        <v>0</v>
      </c>
      <c r="N422" t="s">
        <v>255</v>
      </c>
      <c r="O422" t="b">
        <v>1</v>
      </c>
      <c r="P422" t="b">
        <v>1</v>
      </c>
      <c r="Q422" t="s">
        <v>104</v>
      </c>
      <c r="R422" t="s">
        <v>262</v>
      </c>
      <c r="S422" t="s">
        <v>77</v>
      </c>
      <c r="U422">
        <v>2</v>
      </c>
      <c r="V422" t="s">
        <v>78</v>
      </c>
      <c r="W422" t="s">
        <v>79</v>
      </c>
      <c r="X422" t="s">
        <v>80</v>
      </c>
      <c r="Y422" t="str">
        <f>IFERROR(VLOOKUP(X422,요약!$A$6:$B$22,2,FALSE),"")</f>
        <v/>
      </c>
      <c r="Z422" t="s">
        <v>80</v>
      </c>
      <c r="AA422" t="s">
        <v>81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M422">
        <v>0</v>
      </c>
    </row>
    <row r="423" spans="1:65" x14ac:dyDescent="0.3">
      <c r="A423" t="s">
        <v>188</v>
      </c>
      <c r="B423" t="s">
        <v>1176</v>
      </c>
      <c r="C423" t="s">
        <v>670</v>
      </c>
      <c r="D423" t="s">
        <v>212</v>
      </c>
      <c r="E423" t="s">
        <v>68</v>
      </c>
      <c r="F423" t="s">
        <v>99</v>
      </c>
      <c r="G423" t="s">
        <v>217</v>
      </c>
      <c r="H423" t="s">
        <v>218</v>
      </c>
      <c r="I423" t="s">
        <v>72</v>
      </c>
      <c r="J423" t="s">
        <v>102</v>
      </c>
      <c r="K423">
        <v>20201025</v>
      </c>
      <c r="L423">
        <v>101.2</v>
      </c>
      <c r="M423" t="b">
        <v>0</v>
      </c>
      <c r="N423" t="s">
        <v>255</v>
      </c>
      <c r="O423" t="b">
        <v>1</v>
      </c>
      <c r="P423" t="b">
        <v>1</v>
      </c>
      <c r="Q423" t="s">
        <v>104</v>
      </c>
      <c r="R423" t="s">
        <v>262</v>
      </c>
      <c r="S423" t="s">
        <v>212</v>
      </c>
      <c r="U423">
        <v>1</v>
      </c>
      <c r="V423" t="s">
        <v>78</v>
      </c>
      <c r="X423" t="s">
        <v>78</v>
      </c>
      <c r="Y423" t="str">
        <f>IFERROR(VLOOKUP(X423,요약!$A$6:$B$22,2,FALSE),"")</f>
        <v/>
      </c>
      <c r="Z423" t="s">
        <v>78</v>
      </c>
      <c r="AA423" t="s">
        <v>81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M423">
        <v>0</v>
      </c>
    </row>
    <row r="424" spans="1:65" x14ac:dyDescent="0.3">
      <c r="A424" t="s">
        <v>188</v>
      </c>
      <c r="B424" t="s">
        <v>1176</v>
      </c>
      <c r="C424" t="s">
        <v>1208</v>
      </c>
      <c r="D424" t="s">
        <v>212</v>
      </c>
      <c r="E424" t="s">
        <v>68</v>
      </c>
      <c r="F424" t="s">
        <v>99</v>
      </c>
      <c r="G424" t="s">
        <v>217</v>
      </c>
      <c r="H424" t="s">
        <v>218</v>
      </c>
      <c r="I424" t="s">
        <v>72</v>
      </c>
      <c r="J424" t="s">
        <v>102</v>
      </c>
      <c r="K424">
        <v>20201025</v>
      </c>
      <c r="L424">
        <v>46.9</v>
      </c>
      <c r="M424" t="b">
        <v>0</v>
      </c>
      <c r="N424" t="s">
        <v>599</v>
      </c>
      <c r="O424" t="b">
        <v>1</v>
      </c>
      <c r="P424" t="b">
        <v>1</v>
      </c>
      <c r="Q424" t="s">
        <v>104</v>
      </c>
      <c r="R424" t="s">
        <v>262</v>
      </c>
      <c r="S424" t="s">
        <v>212</v>
      </c>
      <c r="U424">
        <v>1</v>
      </c>
      <c r="V424" t="s">
        <v>78</v>
      </c>
      <c r="X424" t="s">
        <v>78</v>
      </c>
      <c r="Y424" t="str">
        <f>IFERROR(VLOOKUP(X424,요약!$A$6:$B$22,2,FALSE),"")</f>
        <v/>
      </c>
      <c r="Z424" t="s">
        <v>78</v>
      </c>
      <c r="AA424" t="s">
        <v>81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M424">
        <v>0</v>
      </c>
    </row>
    <row r="425" spans="1:65" x14ac:dyDescent="0.3">
      <c r="A425" t="s">
        <v>188</v>
      </c>
      <c r="B425" t="s">
        <v>1176</v>
      </c>
      <c r="C425" t="s">
        <v>1209</v>
      </c>
      <c r="D425" t="s">
        <v>1210</v>
      </c>
      <c r="E425" t="s">
        <v>68</v>
      </c>
      <c r="F425" t="s">
        <v>99</v>
      </c>
      <c r="G425" t="s">
        <v>705</v>
      </c>
      <c r="H425" t="s">
        <v>706</v>
      </c>
      <c r="I425" t="s">
        <v>72</v>
      </c>
      <c r="J425" t="s">
        <v>102</v>
      </c>
      <c r="K425">
        <v>20201019</v>
      </c>
      <c r="L425">
        <v>153</v>
      </c>
      <c r="M425" t="b">
        <v>1</v>
      </c>
      <c r="N425" t="s">
        <v>1211</v>
      </c>
      <c r="O425" t="b">
        <v>1</v>
      </c>
      <c r="P425" t="b">
        <v>1</v>
      </c>
      <c r="Q425" t="s">
        <v>104</v>
      </c>
      <c r="R425" t="s">
        <v>105</v>
      </c>
      <c r="S425" t="s">
        <v>1212</v>
      </c>
      <c r="U425">
        <v>2</v>
      </c>
      <c r="V425" t="s">
        <v>1213</v>
      </c>
      <c r="X425" t="s">
        <v>1213</v>
      </c>
      <c r="Y425" t="str">
        <f>IFERROR(VLOOKUP(X425,요약!$A$6:$B$22,2,FALSE),"")</f>
        <v/>
      </c>
      <c r="Z425" t="s">
        <v>1213</v>
      </c>
      <c r="AA425" t="s">
        <v>81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M425">
        <v>0</v>
      </c>
    </row>
    <row r="426" spans="1:65" x14ac:dyDescent="0.3">
      <c r="A426" t="s">
        <v>188</v>
      </c>
      <c r="B426" t="s">
        <v>1176</v>
      </c>
      <c r="C426" t="s">
        <v>1214</v>
      </c>
      <c r="D426" t="s">
        <v>899</v>
      </c>
      <c r="E426" t="s">
        <v>68</v>
      </c>
      <c r="F426" t="s">
        <v>99</v>
      </c>
      <c r="G426" t="s">
        <v>360</v>
      </c>
      <c r="H426" t="s">
        <v>361</v>
      </c>
      <c r="I426" t="s">
        <v>72</v>
      </c>
      <c r="J426" t="s">
        <v>102</v>
      </c>
      <c r="K426">
        <v>20201029</v>
      </c>
      <c r="L426">
        <v>18</v>
      </c>
      <c r="M426" t="b">
        <v>0</v>
      </c>
      <c r="N426" t="s">
        <v>856</v>
      </c>
      <c r="O426" t="b">
        <v>1</v>
      </c>
      <c r="P426" t="b">
        <v>1</v>
      </c>
      <c r="Q426" t="s">
        <v>104</v>
      </c>
      <c r="R426" t="s">
        <v>183</v>
      </c>
      <c r="S426" t="s">
        <v>899</v>
      </c>
      <c r="U426">
        <v>1</v>
      </c>
      <c r="V426" t="s">
        <v>363</v>
      </c>
      <c r="X426" t="s">
        <v>363</v>
      </c>
      <c r="Y426" t="str">
        <f>IFERROR(VLOOKUP(X426,요약!$A$6:$B$22,2,FALSE),"")</f>
        <v/>
      </c>
      <c r="Z426" t="s">
        <v>363</v>
      </c>
      <c r="AA426" t="s">
        <v>81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M426">
        <v>0</v>
      </c>
    </row>
    <row r="427" spans="1:65" x14ac:dyDescent="0.3">
      <c r="A427" t="s">
        <v>188</v>
      </c>
      <c r="B427" t="s">
        <v>1176</v>
      </c>
      <c r="C427" t="s">
        <v>1215</v>
      </c>
      <c r="D427" t="s">
        <v>1216</v>
      </c>
      <c r="E427" t="s">
        <v>68</v>
      </c>
      <c r="F427" t="s">
        <v>99</v>
      </c>
      <c r="G427" t="s">
        <v>1217</v>
      </c>
      <c r="H427" t="s">
        <v>1218</v>
      </c>
      <c r="I427" t="s">
        <v>72</v>
      </c>
      <c r="J427" t="s">
        <v>102</v>
      </c>
      <c r="K427">
        <v>20201025</v>
      </c>
      <c r="L427">
        <v>0.5</v>
      </c>
      <c r="M427" t="b">
        <v>0</v>
      </c>
      <c r="N427" t="s">
        <v>208</v>
      </c>
      <c r="O427" t="b">
        <v>1</v>
      </c>
      <c r="P427" t="b">
        <v>1</v>
      </c>
      <c r="Q427" t="s">
        <v>104</v>
      </c>
      <c r="R427" t="s">
        <v>1219</v>
      </c>
      <c r="S427" t="s">
        <v>1220</v>
      </c>
      <c r="U427">
        <v>4</v>
      </c>
      <c r="V427" t="s">
        <v>846</v>
      </c>
      <c r="W427" t="s">
        <v>1221</v>
      </c>
      <c r="X427" t="s">
        <v>1222</v>
      </c>
      <c r="Y427" t="str">
        <f>IFERROR(VLOOKUP(X427,요약!$A$6:$B$22,2,FALSE),"")</f>
        <v/>
      </c>
      <c r="Z427" t="s">
        <v>1222</v>
      </c>
      <c r="AA427" t="s">
        <v>81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M427">
        <v>0</v>
      </c>
    </row>
    <row r="428" spans="1:65" x14ac:dyDescent="0.3">
      <c r="A428" t="s">
        <v>188</v>
      </c>
      <c r="B428" t="s">
        <v>1176</v>
      </c>
      <c r="C428" t="s">
        <v>1223</v>
      </c>
      <c r="D428" t="s">
        <v>1224</v>
      </c>
      <c r="E428" t="s">
        <v>68</v>
      </c>
      <c r="F428" t="s">
        <v>99</v>
      </c>
      <c r="G428" t="s">
        <v>1225</v>
      </c>
      <c r="H428" t="s">
        <v>1226</v>
      </c>
      <c r="I428" t="s">
        <v>72</v>
      </c>
      <c r="J428" t="s">
        <v>102</v>
      </c>
      <c r="K428">
        <v>20200803</v>
      </c>
      <c r="L428">
        <v>1347</v>
      </c>
      <c r="M428" t="b">
        <v>0</v>
      </c>
      <c r="N428" t="s">
        <v>852</v>
      </c>
      <c r="O428" t="b">
        <v>1</v>
      </c>
      <c r="P428" t="b">
        <v>1</v>
      </c>
      <c r="Q428" t="s">
        <v>104</v>
      </c>
      <c r="R428" t="s">
        <v>549</v>
      </c>
      <c r="S428" t="s">
        <v>1227</v>
      </c>
      <c r="U428">
        <v>1</v>
      </c>
      <c r="V428" t="s">
        <v>1228</v>
      </c>
      <c r="X428" t="s">
        <v>1228</v>
      </c>
      <c r="Y428" t="str">
        <f>IFERROR(VLOOKUP(X428,요약!$A$6:$B$22,2,FALSE),"")</f>
        <v/>
      </c>
      <c r="Z428" t="s">
        <v>1228</v>
      </c>
      <c r="AA428" t="s">
        <v>81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M428">
        <v>0</v>
      </c>
    </row>
    <row r="429" spans="1:65" x14ac:dyDescent="0.3">
      <c r="A429" t="s">
        <v>188</v>
      </c>
      <c r="B429" t="s">
        <v>1176</v>
      </c>
      <c r="C429" t="s">
        <v>1229</v>
      </c>
      <c r="D429" t="s">
        <v>1224</v>
      </c>
      <c r="E429" t="s">
        <v>68</v>
      </c>
      <c r="F429" t="s">
        <v>99</v>
      </c>
      <c r="G429" t="s">
        <v>1225</v>
      </c>
      <c r="H429" t="s">
        <v>1226</v>
      </c>
      <c r="I429" t="s">
        <v>72</v>
      </c>
      <c r="J429" t="s">
        <v>102</v>
      </c>
      <c r="K429">
        <v>20200825</v>
      </c>
      <c r="L429">
        <v>1347</v>
      </c>
      <c r="M429" t="b">
        <v>0</v>
      </c>
      <c r="N429" t="s">
        <v>852</v>
      </c>
      <c r="O429" t="b">
        <v>1</v>
      </c>
      <c r="P429" t="b">
        <v>1</v>
      </c>
      <c r="Q429" t="s">
        <v>104</v>
      </c>
      <c r="R429" t="s">
        <v>549</v>
      </c>
      <c r="S429" t="s">
        <v>1227</v>
      </c>
      <c r="U429">
        <v>1</v>
      </c>
      <c r="V429" t="s">
        <v>1228</v>
      </c>
      <c r="X429" t="s">
        <v>1228</v>
      </c>
      <c r="Y429" t="str">
        <f>IFERROR(VLOOKUP(X429,요약!$A$6:$B$22,2,FALSE),"")</f>
        <v/>
      </c>
      <c r="Z429" t="s">
        <v>1228</v>
      </c>
      <c r="AA429" t="s">
        <v>81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M429">
        <v>0</v>
      </c>
    </row>
    <row r="430" spans="1:65" x14ac:dyDescent="0.3">
      <c r="A430" t="s">
        <v>188</v>
      </c>
      <c r="B430" t="s">
        <v>1176</v>
      </c>
      <c r="C430" t="s">
        <v>1230</v>
      </c>
      <c r="D430" t="s">
        <v>1224</v>
      </c>
      <c r="E430" t="s">
        <v>68</v>
      </c>
      <c r="F430" t="s">
        <v>99</v>
      </c>
      <c r="G430" t="s">
        <v>1225</v>
      </c>
      <c r="H430" t="s">
        <v>1226</v>
      </c>
      <c r="I430" t="s">
        <v>72</v>
      </c>
      <c r="J430" t="s">
        <v>102</v>
      </c>
      <c r="K430">
        <v>20200914</v>
      </c>
      <c r="L430">
        <v>1365</v>
      </c>
      <c r="M430" t="b">
        <v>0</v>
      </c>
      <c r="N430" t="s">
        <v>852</v>
      </c>
      <c r="O430" t="b">
        <v>1</v>
      </c>
      <c r="P430" t="b">
        <v>1</v>
      </c>
      <c r="Q430" t="s">
        <v>104</v>
      </c>
      <c r="R430" t="s">
        <v>549</v>
      </c>
      <c r="S430" t="s">
        <v>1227</v>
      </c>
      <c r="U430">
        <v>1</v>
      </c>
      <c r="V430" t="s">
        <v>1228</v>
      </c>
      <c r="X430" t="s">
        <v>1228</v>
      </c>
      <c r="Y430" t="str">
        <f>IFERROR(VLOOKUP(X430,요약!$A$6:$B$22,2,FALSE),"")</f>
        <v/>
      </c>
      <c r="Z430" t="s">
        <v>1228</v>
      </c>
      <c r="AA430" t="s">
        <v>81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M430">
        <v>0</v>
      </c>
    </row>
    <row r="431" spans="1:65" x14ac:dyDescent="0.3">
      <c r="A431" t="s">
        <v>188</v>
      </c>
      <c r="B431" t="s">
        <v>1176</v>
      </c>
      <c r="C431" t="s">
        <v>1231</v>
      </c>
      <c r="D431" t="s">
        <v>1224</v>
      </c>
      <c r="E431" t="s">
        <v>68</v>
      </c>
      <c r="F431" t="s">
        <v>178</v>
      </c>
      <c r="G431" t="s">
        <v>1225</v>
      </c>
      <c r="H431" t="s">
        <v>1226</v>
      </c>
      <c r="I431" t="s">
        <v>72</v>
      </c>
      <c r="J431" t="s">
        <v>181</v>
      </c>
      <c r="K431">
        <v>20200813</v>
      </c>
      <c r="L431">
        <v>1350.5</v>
      </c>
      <c r="M431" t="b">
        <v>0</v>
      </c>
      <c r="N431" t="s">
        <v>182</v>
      </c>
      <c r="O431" t="b">
        <v>1</v>
      </c>
      <c r="P431" t="b">
        <v>1</v>
      </c>
      <c r="Q431" t="s">
        <v>104</v>
      </c>
      <c r="R431" t="s">
        <v>549</v>
      </c>
      <c r="S431" t="s">
        <v>1227</v>
      </c>
      <c r="U431">
        <v>1</v>
      </c>
      <c r="V431" t="s">
        <v>1228</v>
      </c>
      <c r="X431" t="s">
        <v>1228</v>
      </c>
      <c r="Y431" t="str">
        <f>IFERROR(VLOOKUP(X431,요약!$A$6:$B$22,2,FALSE),"")</f>
        <v/>
      </c>
      <c r="Z431" t="s">
        <v>1228</v>
      </c>
      <c r="AA431" t="s">
        <v>81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M431">
        <v>0</v>
      </c>
    </row>
    <row r="432" spans="1:65" x14ac:dyDescent="0.3">
      <c r="A432" t="s">
        <v>188</v>
      </c>
      <c r="B432" t="s">
        <v>1176</v>
      </c>
      <c r="C432" t="s">
        <v>1232</v>
      </c>
      <c r="D432" t="s">
        <v>1224</v>
      </c>
      <c r="E432" t="s">
        <v>68</v>
      </c>
      <c r="F432" t="s">
        <v>99</v>
      </c>
      <c r="G432" t="s">
        <v>1225</v>
      </c>
      <c r="H432" t="s">
        <v>1226</v>
      </c>
      <c r="I432" t="s">
        <v>72</v>
      </c>
      <c r="J432" t="s">
        <v>102</v>
      </c>
      <c r="K432">
        <v>20200623</v>
      </c>
      <c r="L432">
        <v>1372</v>
      </c>
      <c r="M432" t="b">
        <v>0</v>
      </c>
      <c r="N432" t="s">
        <v>852</v>
      </c>
      <c r="O432" t="b">
        <v>1</v>
      </c>
      <c r="P432" t="b">
        <v>1</v>
      </c>
      <c r="Q432" t="s">
        <v>104</v>
      </c>
      <c r="R432" t="s">
        <v>549</v>
      </c>
      <c r="S432" t="s">
        <v>1227</v>
      </c>
      <c r="U432">
        <v>1</v>
      </c>
      <c r="V432" t="s">
        <v>1228</v>
      </c>
      <c r="X432" t="s">
        <v>1228</v>
      </c>
      <c r="Y432" t="str">
        <f>IFERROR(VLOOKUP(X432,요약!$A$6:$B$22,2,FALSE),"")</f>
        <v/>
      </c>
      <c r="Z432" t="s">
        <v>1228</v>
      </c>
      <c r="AA432" t="s">
        <v>81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M432">
        <v>0</v>
      </c>
    </row>
    <row r="433" spans="1:65" x14ac:dyDescent="0.3">
      <c r="A433" t="s">
        <v>188</v>
      </c>
      <c r="B433" t="s">
        <v>1176</v>
      </c>
      <c r="C433" t="s">
        <v>1233</v>
      </c>
      <c r="D433" t="s">
        <v>1234</v>
      </c>
      <c r="E433" t="s">
        <v>68</v>
      </c>
      <c r="F433" t="s">
        <v>178</v>
      </c>
      <c r="G433" t="s">
        <v>547</v>
      </c>
      <c r="H433" t="s">
        <v>548</v>
      </c>
      <c r="I433" t="s">
        <v>72</v>
      </c>
      <c r="J433" t="s">
        <v>181</v>
      </c>
      <c r="K433">
        <v>20200915</v>
      </c>
      <c r="L433">
        <v>105</v>
      </c>
      <c r="M433" t="b">
        <v>0</v>
      </c>
      <c r="N433" t="s">
        <v>182</v>
      </c>
      <c r="O433" t="b">
        <v>1</v>
      </c>
      <c r="P433" t="b">
        <v>1</v>
      </c>
      <c r="Q433" t="s">
        <v>104</v>
      </c>
      <c r="R433" t="s">
        <v>549</v>
      </c>
      <c r="S433" t="s">
        <v>1235</v>
      </c>
      <c r="U433">
        <v>2</v>
      </c>
      <c r="V433" t="s">
        <v>552</v>
      </c>
      <c r="W433" t="s">
        <v>553</v>
      </c>
      <c r="X433" t="s">
        <v>554</v>
      </c>
      <c r="Y433" t="str">
        <f>IFERROR(VLOOKUP(X433,요약!$A$6:$B$22,2,FALSE),"")</f>
        <v/>
      </c>
      <c r="Z433" t="s">
        <v>554</v>
      </c>
      <c r="AA433" t="s">
        <v>110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M433">
        <v>0</v>
      </c>
    </row>
    <row r="434" spans="1:65" x14ac:dyDescent="0.3">
      <c r="A434" t="s">
        <v>188</v>
      </c>
      <c r="B434" t="s">
        <v>1176</v>
      </c>
      <c r="C434" t="s">
        <v>1236</v>
      </c>
      <c r="D434" t="s">
        <v>67</v>
      </c>
      <c r="E434" t="s">
        <v>68</v>
      </c>
      <c r="F434" t="s">
        <v>99</v>
      </c>
      <c r="G434" t="s">
        <v>217</v>
      </c>
      <c r="H434" t="s">
        <v>218</v>
      </c>
      <c r="I434" t="s">
        <v>72</v>
      </c>
      <c r="J434" t="s">
        <v>102</v>
      </c>
      <c r="K434">
        <v>20201013</v>
      </c>
      <c r="L434">
        <v>46</v>
      </c>
      <c r="M434" t="b">
        <v>0</v>
      </c>
      <c r="N434" t="s">
        <v>208</v>
      </c>
      <c r="O434" t="b">
        <v>1</v>
      </c>
      <c r="P434" t="b">
        <v>1</v>
      </c>
      <c r="Q434" t="s">
        <v>862</v>
      </c>
      <c r="R434" t="s">
        <v>1237</v>
      </c>
      <c r="S434" t="s">
        <v>77</v>
      </c>
      <c r="U434">
        <v>2</v>
      </c>
      <c r="V434" t="s">
        <v>78</v>
      </c>
      <c r="W434" t="s">
        <v>79</v>
      </c>
      <c r="X434" t="s">
        <v>80</v>
      </c>
      <c r="Y434" t="str">
        <f>IFERROR(VLOOKUP(X434,요약!$A$6:$B$22,2,FALSE),"")</f>
        <v/>
      </c>
      <c r="Z434" t="s">
        <v>80</v>
      </c>
      <c r="AA434" t="s">
        <v>81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M434">
        <v>0</v>
      </c>
    </row>
    <row r="435" spans="1:65" x14ac:dyDescent="0.3">
      <c r="A435" t="s">
        <v>188</v>
      </c>
      <c r="B435" t="s">
        <v>1176</v>
      </c>
      <c r="C435" t="s">
        <v>1238</v>
      </c>
      <c r="D435" t="s">
        <v>201</v>
      </c>
      <c r="E435" t="s">
        <v>68</v>
      </c>
      <c r="F435" t="s">
        <v>99</v>
      </c>
      <c r="G435" t="s">
        <v>217</v>
      </c>
      <c r="H435" t="s">
        <v>218</v>
      </c>
      <c r="I435" t="s">
        <v>72</v>
      </c>
      <c r="J435" t="s">
        <v>102</v>
      </c>
      <c r="K435">
        <v>20201025</v>
      </c>
      <c r="L435">
        <v>24</v>
      </c>
      <c r="M435" t="b">
        <v>0</v>
      </c>
      <c r="N435" t="s">
        <v>599</v>
      </c>
      <c r="O435" t="b">
        <v>1</v>
      </c>
      <c r="P435" t="b">
        <v>1</v>
      </c>
      <c r="Q435" t="s">
        <v>862</v>
      </c>
      <c r="R435" t="s">
        <v>1237</v>
      </c>
      <c r="S435" t="s">
        <v>202</v>
      </c>
      <c r="U435">
        <v>2</v>
      </c>
      <c r="V435" t="s">
        <v>78</v>
      </c>
      <c r="W435" t="s">
        <v>203</v>
      </c>
      <c r="X435" t="s">
        <v>204</v>
      </c>
      <c r="Y435" t="str">
        <f>IFERROR(VLOOKUP(X435,요약!$A$6:$B$22,2,FALSE),"")</f>
        <v/>
      </c>
      <c r="Z435" t="s">
        <v>204</v>
      </c>
      <c r="AA435" t="s">
        <v>81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M435">
        <v>0</v>
      </c>
    </row>
    <row r="436" spans="1:65" x14ac:dyDescent="0.3">
      <c r="A436" t="s">
        <v>188</v>
      </c>
      <c r="B436" t="s">
        <v>1176</v>
      </c>
      <c r="C436" t="s">
        <v>1239</v>
      </c>
      <c r="D436" t="s">
        <v>212</v>
      </c>
      <c r="E436" t="s">
        <v>68</v>
      </c>
      <c r="F436" t="s">
        <v>99</v>
      </c>
      <c r="G436" t="s">
        <v>206</v>
      </c>
      <c r="H436" t="s">
        <v>207</v>
      </c>
      <c r="I436" t="s">
        <v>72</v>
      </c>
      <c r="J436" t="s">
        <v>102</v>
      </c>
      <c r="K436">
        <v>20201027</v>
      </c>
      <c r="L436">
        <v>100.75</v>
      </c>
      <c r="M436" t="b">
        <v>0</v>
      </c>
      <c r="N436" t="s">
        <v>1240</v>
      </c>
      <c r="O436" t="b">
        <v>1</v>
      </c>
      <c r="P436" t="b">
        <v>1</v>
      </c>
      <c r="Q436" t="s">
        <v>862</v>
      </c>
      <c r="R436" t="s">
        <v>863</v>
      </c>
      <c r="S436" t="s">
        <v>212</v>
      </c>
      <c r="U436">
        <v>1</v>
      </c>
      <c r="V436" t="s">
        <v>78</v>
      </c>
      <c r="X436" t="s">
        <v>78</v>
      </c>
      <c r="Y436" t="str">
        <f>IFERROR(VLOOKUP(X436,요약!$A$6:$B$22,2,FALSE),"")</f>
        <v/>
      </c>
      <c r="Z436" t="s">
        <v>78</v>
      </c>
      <c r="AA436" t="s">
        <v>81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M436">
        <v>0</v>
      </c>
    </row>
    <row r="437" spans="1:65" x14ac:dyDescent="0.3">
      <c r="A437" t="s">
        <v>188</v>
      </c>
      <c r="B437" t="s">
        <v>1176</v>
      </c>
      <c r="C437" t="s">
        <v>861</v>
      </c>
      <c r="D437" t="s">
        <v>212</v>
      </c>
      <c r="E437" t="s">
        <v>68</v>
      </c>
      <c r="F437" t="s">
        <v>178</v>
      </c>
      <c r="G437" t="s">
        <v>86</v>
      </c>
      <c r="H437" t="s">
        <v>87</v>
      </c>
      <c r="I437" t="s">
        <v>72</v>
      </c>
      <c r="J437" t="s">
        <v>181</v>
      </c>
      <c r="K437">
        <v>20201026</v>
      </c>
      <c r="L437">
        <v>180</v>
      </c>
      <c r="M437" t="b">
        <v>0</v>
      </c>
      <c r="N437" t="s">
        <v>74</v>
      </c>
      <c r="O437" t="b">
        <v>1</v>
      </c>
      <c r="P437" t="b">
        <v>1</v>
      </c>
      <c r="Q437" t="s">
        <v>862</v>
      </c>
      <c r="R437" t="s">
        <v>863</v>
      </c>
      <c r="S437" t="s">
        <v>212</v>
      </c>
      <c r="U437">
        <v>1</v>
      </c>
      <c r="V437" t="s">
        <v>78</v>
      </c>
      <c r="X437" t="s">
        <v>78</v>
      </c>
      <c r="Y437" t="str">
        <f>IFERROR(VLOOKUP(X437,요약!$A$6:$B$22,2,FALSE),"")</f>
        <v/>
      </c>
      <c r="Z437" t="s">
        <v>78</v>
      </c>
      <c r="AA437" t="s">
        <v>81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M437">
        <v>0</v>
      </c>
    </row>
    <row r="438" spans="1:65" x14ac:dyDescent="0.3">
      <c r="A438" t="s">
        <v>188</v>
      </c>
      <c r="B438" t="s">
        <v>1176</v>
      </c>
      <c r="C438" t="s">
        <v>1241</v>
      </c>
      <c r="D438" t="s">
        <v>1242</v>
      </c>
      <c r="E438" t="s">
        <v>68</v>
      </c>
      <c r="F438" t="s">
        <v>99</v>
      </c>
      <c r="G438" t="s">
        <v>206</v>
      </c>
      <c r="H438" t="s">
        <v>207</v>
      </c>
      <c r="I438" t="s">
        <v>72</v>
      </c>
      <c r="J438" t="s">
        <v>102</v>
      </c>
      <c r="K438">
        <v>20201026</v>
      </c>
      <c r="L438">
        <v>36</v>
      </c>
      <c r="M438" t="b">
        <v>0</v>
      </c>
      <c r="N438" t="s">
        <v>74</v>
      </c>
      <c r="O438" t="b">
        <v>1</v>
      </c>
      <c r="P438" t="b">
        <v>1</v>
      </c>
      <c r="Q438" t="s">
        <v>862</v>
      </c>
      <c r="R438" t="s">
        <v>863</v>
      </c>
      <c r="S438" t="s">
        <v>1243</v>
      </c>
      <c r="U438">
        <v>1</v>
      </c>
      <c r="V438" t="s">
        <v>78</v>
      </c>
      <c r="X438" t="s">
        <v>78</v>
      </c>
      <c r="Y438" t="str">
        <f>IFERROR(VLOOKUP(X438,요약!$A$6:$B$22,2,FALSE),"")</f>
        <v/>
      </c>
      <c r="Z438" t="s">
        <v>78</v>
      </c>
      <c r="AA438" t="s">
        <v>187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M438">
        <v>0</v>
      </c>
    </row>
    <row r="439" spans="1:65" x14ac:dyDescent="0.3">
      <c r="A439" t="s">
        <v>188</v>
      </c>
      <c r="B439" t="s">
        <v>1176</v>
      </c>
      <c r="C439" t="s">
        <v>1244</v>
      </c>
      <c r="D439" t="s">
        <v>67</v>
      </c>
      <c r="E439" t="s">
        <v>68</v>
      </c>
      <c r="F439" t="s">
        <v>178</v>
      </c>
      <c r="G439" t="s">
        <v>86</v>
      </c>
      <c r="H439" t="s">
        <v>87</v>
      </c>
      <c r="I439" t="s">
        <v>72</v>
      </c>
      <c r="J439" t="s">
        <v>181</v>
      </c>
      <c r="K439">
        <v>20201021</v>
      </c>
      <c r="L439">
        <v>38.4</v>
      </c>
      <c r="M439" t="b">
        <v>0</v>
      </c>
      <c r="N439" t="s">
        <v>1240</v>
      </c>
      <c r="O439" t="b">
        <v>1</v>
      </c>
      <c r="P439" t="b">
        <v>1</v>
      </c>
      <c r="Q439" t="s">
        <v>862</v>
      </c>
      <c r="R439" t="s">
        <v>863</v>
      </c>
      <c r="S439" t="s">
        <v>77</v>
      </c>
      <c r="U439">
        <v>2</v>
      </c>
      <c r="V439" t="s">
        <v>78</v>
      </c>
      <c r="W439" t="s">
        <v>79</v>
      </c>
      <c r="X439" t="s">
        <v>80</v>
      </c>
      <c r="Y439" t="str">
        <f>IFERROR(VLOOKUP(X439,요약!$A$6:$B$22,2,FALSE),"")</f>
        <v/>
      </c>
      <c r="Z439" t="s">
        <v>80</v>
      </c>
      <c r="AA439" t="s">
        <v>81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M439">
        <v>0</v>
      </c>
    </row>
    <row r="440" spans="1:65" x14ac:dyDescent="0.3">
      <c r="A440" t="s">
        <v>188</v>
      </c>
      <c r="B440" t="s">
        <v>1176</v>
      </c>
      <c r="C440" t="s">
        <v>1245</v>
      </c>
      <c r="D440" t="s">
        <v>67</v>
      </c>
      <c r="E440" t="s">
        <v>68</v>
      </c>
      <c r="F440" t="s">
        <v>178</v>
      </c>
      <c r="G440" t="s">
        <v>86</v>
      </c>
      <c r="H440" t="s">
        <v>87</v>
      </c>
      <c r="I440" t="s">
        <v>72</v>
      </c>
      <c r="J440" t="s">
        <v>181</v>
      </c>
      <c r="K440">
        <v>20201028</v>
      </c>
      <c r="L440">
        <v>176.5</v>
      </c>
      <c r="M440" t="b">
        <v>0</v>
      </c>
      <c r="N440" t="s">
        <v>74</v>
      </c>
      <c r="O440" t="b">
        <v>1</v>
      </c>
      <c r="P440" t="b">
        <v>1</v>
      </c>
      <c r="Q440" t="s">
        <v>862</v>
      </c>
      <c r="R440" t="s">
        <v>863</v>
      </c>
      <c r="S440" t="s">
        <v>77</v>
      </c>
      <c r="U440">
        <v>2</v>
      </c>
      <c r="V440" t="s">
        <v>78</v>
      </c>
      <c r="W440" t="s">
        <v>79</v>
      </c>
      <c r="X440" t="s">
        <v>80</v>
      </c>
      <c r="Y440" t="str">
        <f>IFERROR(VLOOKUP(X440,요약!$A$6:$B$22,2,FALSE),"")</f>
        <v/>
      </c>
      <c r="Z440" t="s">
        <v>80</v>
      </c>
      <c r="AA440" t="s">
        <v>81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M440">
        <v>0</v>
      </c>
    </row>
    <row r="441" spans="1:65" x14ac:dyDescent="0.3">
      <c r="A441" t="s">
        <v>188</v>
      </c>
      <c r="B441" t="s">
        <v>1176</v>
      </c>
      <c r="C441" t="s">
        <v>1246</v>
      </c>
      <c r="D441" t="s">
        <v>1247</v>
      </c>
      <c r="E441" t="s">
        <v>68</v>
      </c>
      <c r="F441" t="s">
        <v>178</v>
      </c>
      <c r="G441" t="s">
        <v>213</v>
      </c>
      <c r="H441" t="s">
        <v>214</v>
      </c>
      <c r="I441" t="s">
        <v>72</v>
      </c>
      <c r="J441" t="s">
        <v>181</v>
      </c>
      <c r="K441">
        <v>20201012</v>
      </c>
      <c r="L441">
        <v>82</v>
      </c>
      <c r="M441" t="b">
        <v>0</v>
      </c>
      <c r="N441" t="s">
        <v>74</v>
      </c>
      <c r="O441" t="b">
        <v>1</v>
      </c>
      <c r="P441" t="b">
        <v>1</v>
      </c>
      <c r="Q441" t="s">
        <v>862</v>
      </c>
      <c r="R441" t="s">
        <v>1248</v>
      </c>
      <c r="S441" t="s">
        <v>1249</v>
      </c>
      <c r="U441">
        <v>4</v>
      </c>
      <c r="V441" t="s">
        <v>78</v>
      </c>
      <c r="W441" t="s">
        <v>1250</v>
      </c>
      <c r="X441" t="s">
        <v>1251</v>
      </c>
      <c r="Y441" t="str">
        <f>IFERROR(VLOOKUP(X441,요약!$A$6:$B$22,2,FALSE),"")</f>
        <v/>
      </c>
      <c r="Z441" t="s">
        <v>1251</v>
      </c>
      <c r="AA441" t="s">
        <v>81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1</v>
      </c>
      <c r="AH441">
        <v>3</v>
      </c>
      <c r="AI441">
        <v>0</v>
      </c>
      <c r="AJ441">
        <v>0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 t="s">
        <v>440</v>
      </c>
      <c r="BM441">
        <v>1</v>
      </c>
    </row>
    <row r="442" spans="1:65" x14ac:dyDescent="0.3">
      <c r="A442" t="s">
        <v>188</v>
      </c>
      <c r="B442" t="s">
        <v>1176</v>
      </c>
      <c r="C442" t="s">
        <v>1252</v>
      </c>
      <c r="D442" t="s">
        <v>1253</v>
      </c>
      <c r="E442" t="s">
        <v>68</v>
      </c>
      <c r="F442" t="s">
        <v>99</v>
      </c>
      <c r="G442" t="s">
        <v>217</v>
      </c>
      <c r="H442" t="s">
        <v>218</v>
      </c>
      <c r="I442" t="s">
        <v>72</v>
      </c>
      <c r="J442" t="s">
        <v>102</v>
      </c>
      <c r="K442">
        <v>20201025</v>
      </c>
      <c r="L442">
        <v>14</v>
      </c>
      <c r="M442" t="b">
        <v>0</v>
      </c>
      <c r="N442" t="s">
        <v>599</v>
      </c>
      <c r="O442" t="b">
        <v>1</v>
      </c>
      <c r="P442" t="b">
        <v>1</v>
      </c>
      <c r="Q442" t="s">
        <v>1254</v>
      </c>
      <c r="R442" t="s">
        <v>1255</v>
      </c>
      <c r="S442" t="s">
        <v>1256</v>
      </c>
      <c r="U442">
        <v>4</v>
      </c>
      <c r="V442" t="s">
        <v>78</v>
      </c>
      <c r="W442" t="s">
        <v>1257</v>
      </c>
      <c r="X442" t="s">
        <v>1258</v>
      </c>
      <c r="Y442" t="str">
        <f>IFERROR(VLOOKUP(X442,요약!$A$6:$B$22,2,FALSE),"")</f>
        <v/>
      </c>
      <c r="Z442" t="s">
        <v>1258</v>
      </c>
      <c r="AA442" t="s">
        <v>81</v>
      </c>
      <c r="AB442">
        <v>0</v>
      </c>
      <c r="AC442">
        <v>0</v>
      </c>
      <c r="AD442">
        <v>0</v>
      </c>
      <c r="AE442">
        <v>0</v>
      </c>
      <c r="AF442">
        <v>2</v>
      </c>
      <c r="AG442">
        <v>2</v>
      </c>
      <c r="AH442">
        <v>2</v>
      </c>
      <c r="AI442">
        <v>2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 t="s">
        <v>1189</v>
      </c>
      <c r="BM442">
        <v>1</v>
      </c>
    </row>
    <row r="443" spans="1:65" x14ac:dyDescent="0.3">
      <c r="A443" t="s">
        <v>188</v>
      </c>
      <c r="B443" t="s">
        <v>1176</v>
      </c>
      <c r="C443" t="s">
        <v>1259</v>
      </c>
      <c r="D443" t="s">
        <v>1260</v>
      </c>
      <c r="E443" t="s">
        <v>68</v>
      </c>
      <c r="F443" t="s">
        <v>99</v>
      </c>
      <c r="G443" t="s">
        <v>1261</v>
      </c>
      <c r="H443" t="s">
        <v>1262</v>
      </c>
      <c r="I443" t="s">
        <v>72</v>
      </c>
      <c r="J443" t="s">
        <v>102</v>
      </c>
      <c r="K443">
        <v>20200921</v>
      </c>
      <c r="L443">
        <v>350</v>
      </c>
      <c r="M443" t="b">
        <v>0</v>
      </c>
      <c r="N443" t="s">
        <v>1263</v>
      </c>
      <c r="O443" t="b">
        <v>1</v>
      </c>
      <c r="P443" t="b">
        <v>1</v>
      </c>
      <c r="Q443" t="s">
        <v>1254</v>
      </c>
      <c r="R443" t="s">
        <v>1255</v>
      </c>
      <c r="S443" t="s">
        <v>1264</v>
      </c>
      <c r="U443">
        <v>4</v>
      </c>
      <c r="V443" t="s">
        <v>1265</v>
      </c>
      <c r="W443" t="s">
        <v>1266</v>
      </c>
      <c r="X443" t="s">
        <v>1267</v>
      </c>
      <c r="Y443" t="str">
        <f>IFERROR(VLOOKUP(X443,요약!$A$6:$B$22,2,FALSE),"")</f>
        <v/>
      </c>
      <c r="Z443" t="s">
        <v>1267</v>
      </c>
      <c r="AA443" t="s">
        <v>81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M443">
        <v>0</v>
      </c>
    </row>
    <row r="444" spans="1:65" x14ac:dyDescent="0.3">
      <c r="A444" t="s">
        <v>188</v>
      </c>
      <c r="B444" t="s">
        <v>1176</v>
      </c>
      <c r="C444" t="s">
        <v>1268</v>
      </c>
      <c r="D444" t="s">
        <v>1260</v>
      </c>
      <c r="E444" t="s">
        <v>68</v>
      </c>
      <c r="F444" t="s">
        <v>99</v>
      </c>
      <c r="G444" t="s">
        <v>1261</v>
      </c>
      <c r="H444" t="s">
        <v>1262</v>
      </c>
      <c r="I444" t="s">
        <v>72</v>
      </c>
      <c r="J444" t="s">
        <v>102</v>
      </c>
      <c r="K444">
        <v>20200730</v>
      </c>
      <c r="L444">
        <v>350</v>
      </c>
      <c r="M444" t="b">
        <v>0</v>
      </c>
      <c r="N444" t="s">
        <v>1263</v>
      </c>
      <c r="O444" t="b">
        <v>1</v>
      </c>
      <c r="P444" t="b">
        <v>1</v>
      </c>
      <c r="Q444" t="s">
        <v>1254</v>
      </c>
      <c r="R444" t="s">
        <v>1255</v>
      </c>
      <c r="S444" t="s">
        <v>1264</v>
      </c>
      <c r="U444">
        <v>4</v>
      </c>
      <c r="V444" t="s">
        <v>1265</v>
      </c>
      <c r="W444" t="s">
        <v>1266</v>
      </c>
      <c r="X444" t="s">
        <v>1267</v>
      </c>
      <c r="Y444" t="str">
        <f>IFERROR(VLOOKUP(X444,요약!$A$6:$B$22,2,FALSE),"")</f>
        <v/>
      </c>
      <c r="Z444" t="s">
        <v>1267</v>
      </c>
      <c r="AA444" t="s">
        <v>81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M444">
        <v>0</v>
      </c>
    </row>
    <row r="445" spans="1:65" x14ac:dyDescent="0.3">
      <c r="A445" t="s">
        <v>188</v>
      </c>
      <c r="B445" t="s">
        <v>1176</v>
      </c>
      <c r="C445" t="s">
        <v>1269</v>
      </c>
      <c r="D445" t="s">
        <v>1270</v>
      </c>
      <c r="E445" t="s">
        <v>68</v>
      </c>
      <c r="F445" t="s">
        <v>99</v>
      </c>
      <c r="G445" t="s">
        <v>1261</v>
      </c>
      <c r="H445" t="s">
        <v>1262</v>
      </c>
      <c r="I445" t="s">
        <v>72</v>
      </c>
      <c r="J445" t="s">
        <v>102</v>
      </c>
      <c r="K445">
        <v>20200921</v>
      </c>
      <c r="L445">
        <v>350</v>
      </c>
      <c r="M445" t="b">
        <v>0</v>
      </c>
      <c r="N445" t="s">
        <v>1263</v>
      </c>
      <c r="O445" t="b">
        <v>1</v>
      </c>
      <c r="P445" t="b">
        <v>1</v>
      </c>
      <c r="Q445" t="s">
        <v>1254</v>
      </c>
      <c r="R445" t="s">
        <v>1255</v>
      </c>
      <c r="S445" t="s">
        <v>1264</v>
      </c>
      <c r="U445">
        <v>4</v>
      </c>
      <c r="V445" t="s">
        <v>1265</v>
      </c>
      <c r="W445" t="s">
        <v>1266</v>
      </c>
      <c r="X445" t="s">
        <v>1267</v>
      </c>
      <c r="Y445" t="str">
        <f>IFERROR(VLOOKUP(X445,요약!$A$6:$B$22,2,FALSE),"")</f>
        <v/>
      </c>
      <c r="Z445" t="s">
        <v>1267</v>
      </c>
      <c r="AA445" t="s">
        <v>81</v>
      </c>
      <c r="AB445">
        <v>2</v>
      </c>
      <c r="AC445">
        <v>0</v>
      </c>
      <c r="AD445">
        <v>0</v>
      </c>
      <c r="AE445">
        <v>0</v>
      </c>
      <c r="AF445">
        <v>1</v>
      </c>
      <c r="AG445">
        <v>3</v>
      </c>
      <c r="AH445">
        <v>607</v>
      </c>
      <c r="AI445">
        <v>1</v>
      </c>
      <c r="AJ445">
        <v>0</v>
      </c>
      <c r="AK445">
        <v>0</v>
      </c>
      <c r="AL445">
        <v>1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 t="s">
        <v>1271</v>
      </c>
      <c r="BM445">
        <v>3</v>
      </c>
    </row>
    <row r="446" spans="1:65" x14ac:dyDescent="0.3">
      <c r="A446" t="s">
        <v>188</v>
      </c>
      <c r="B446" t="s">
        <v>1176</v>
      </c>
      <c r="C446" t="s">
        <v>1272</v>
      </c>
      <c r="D446" t="s">
        <v>1270</v>
      </c>
      <c r="E446" t="s">
        <v>68</v>
      </c>
      <c r="F446" t="s">
        <v>99</v>
      </c>
      <c r="G446" t="s">
        <v>1261</v>
      </c>
      <c r="H446" t="s">
        <v>1262</v>
      </c>
      <c r="I446" t="s">
        <v>72</v>
      </c>
      <c r="J446" t="s">
        <v>102</v>
      </c>
      <c r="K446">
        <v>20200730</v>
      </c>
      <c r="L446">
        <v>350</v>
      </c>
      <c r="M446" t="b">
        <v>0</v>
      </c>
      <c r="N446" t="s">
        <v>1263</v>
      </c>
      <c r="O446" t="b">
        <v>1</v>
      </c>
      <c r="P446" t="b">
        <v>1</v>
      </c>
      <c r="Q446" t="s">
        <v>1254</v>
      </c>
      <c r="R446" t="s">
        <v>1255</v>
      </c>
      <c r="S446" t="s">
        <v>1264</v>
      </c>
      <c r="U446">
        <v>4</v>
      </c>
      <c r="V446" t="s">
        <v>1265</v>
      </c>
      <c r="W446" t="s">
        <v>1266</v>
      </c>
      <c r="X446" t="s">
        <v>1267</v>
      </c>
      <c r="Y446" t="str">
        <f>IFERROR(VLOOKUP(X446,요약!$A$6:$B$22,2,FALSE),"")</f>
        <v/>
      </c>
      <c r="Z446" t="s">
        <v>1267</v>
      </c>
      <c r="AA446" t="s">
        <v>81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M446">
        <v>0</v>
      </c>
    </row>
    <row r="447" spans="1:65" x14ac:dyDescent="0.3">
      <c r="A447" t="s">
        <v>188</v>
      </c>
      <c r="B447" t="s">
        <v>1176</v>
      </c>
      <c r="C447" t="s">
        <v>1273</v>
      </c>
      <c r="D447" t="s">
        <v>1274</v>
      </c>
      <c r="E447" t="s">
        <v>68</v>
      </c>
      <c r="F447" t="s">
        <v>99</v>
      </c>
      <c r="G447" t="s">
        <v>1275</v>
      </c>
      <c r="H447" t="s">
        <v>1276</v>
      </c>
      <c r="I447" t="s">
        <v>72</v>
      </c>
      <c r="J447" t="s">
        <v>102</v>
      </c>
      <c r="K447">
        <v>20200914</v>
      </c>
      <c r="L447">
        <v>280.5</v>
      </c>
      <c r="M447" t="b">
        <v>0</v>
      </c>
      <c r="N447" t="s">
        <v>654</v>
      </c>
      <c r="O447" t="b">
        <v>1</v>
      </c>
      <c r="P447" t="b">
        <v>1</v>
      </c>
      <c r="Q447" t="s">
        <v>866</v>
      </c>
      <c r="R447" t="s">
        <v>1277</v>
      </c>
      <c r="S447" t="s">
        <v>1278</v>
      </c>
      <c r="U447">
        <v>3</v>
      </c>
      <c r="V447" t="s">
        <v>1279</v>
      </c>
      <c r="W447" t="s">
        <v>1266</v>
      </c>
      <c r="X447" t="s">
        <v>1280</v>
      </c>
      <c r="Y447" t="str">
        <f>IFERROR(VLOOKUP(X447,요약!$A$6:$B$22,2,FALSE),"")</f>
        <v/>
      </c>
      <c r="Z447" t="s">
        <v>1280</v>
      </c>
      <c r="AA447" t="s">
        <v>81</v>
      </c>
      <c r="AB447">
        <v>2</v>
      </c>
      <c r="AC447">
        <v>0</v>
      </c>
      <c r="AD447">
        <v>0</v>
      </c>
      <c r="AE447">
        <v>2</v>
      </c>
      <c r="AF447">
        <v>1</v>
      </c>
      <c r="AG447">
        <v>5</v>
      </c>
      <c r="AH447">
        <v>11</v>
      </c>
      <c r="AI447">
        <v>1</v>
      </c>
      <c r="AJ447">
        <v>0</v>
      </c>
      <c r="AK447">
        <v>1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2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 t="s">
        <v>1281</v>
      </c>
      <c r="BM447">
        <v>4</v>
      </c>
    </row>
    <row r="448" spans="1:65" x14ac:dyDescent="0.3">
      <c r="A448" t="s">
        <v>188</v>
      </c>
      <c r="B448" t="s">
        <v>1176</v>
      </c>
      <c r="C448" t="s">
        <v>1282</v>
      </c>
      <c r="D448" t="s">
        <v>1283</v>
      </c>
      <c r="E448" t="s">
        <v>68</v>
      </c>
      <c r="F448" t="s">
        <v>99</v>
      </c>
      <c r="G448" t="s">
        <v>1284</v>
      </c>
      <c r="H448" t="s">
        <v>1285</v>
      </c>
      <c r="I448" t="s">
        <v>72</v>
      </c>
      <c r="J448" t="s">
        <v>102</v>
      </c>
      <c r="K448">
        <v>20200730</v>
      </c>
      <c r="L448">
        <v>128</v>
      </c>
      <c r="M448" t="b">
        <v>0</v>
      </c>
      <c r="N448" t="s">
        <v>503</v>
      </c>
      <c r="O448" t="b">
        <v>1</v>
      </c>
      <c r="P448" t="b">
        <v>1</v>
      </c>
      <c r="Q448" t="s">
        <v>866</v>
      </c>
      <c r="R448" t="s">
        <v>1277</v>
      </c>
      <c r="S448" t="s">
        <v>1286</v>
      </c>
      <c r="U448">
        <v>3</v>
      </c>
      <c r="V448" t="s">
        <v>1287</v>
      </c>
      <c r="W448" t="s">
        <v>1288</v>
      </c>
      <c r="X448" t="s">
        <v>1289</v>
      </c>
      <c r="Y448" t="str">
        <f>IFERROR(VLOOKUP(X448,요약!$A$6:$B$22,2,FALSE),"")</f>
        <v/>
      </c>
      <c r="Z448" t="s">
        <v>1289</v>
      </c>
      <c r="AA448" t="s">
        <v>81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M448">
        <v>0</v>
      </c>
    </row>
    <row r="449" spans="1:65" x14ac:dyDescent="0.3">
      <c r="A449" t="s">
        <v>188</v>
      </c>
      <c r="B449" t="s">
        <v>1176</v>
      </c>
      <c r="C449" t="s">
        <v>1290</v>
      </c>
      <c r="D449" t="s">
        <v>1283</v>
      </c>
      <c r="E449" t="s">
        <v>68</v>
      </c>
      <c r="F449" t="s">
        <v>99</v>
      </c>
      <c r="G449" t="s">
        <v>1284</v>
      </c>
      <c r="H449" t="s">
        <v>1285</v>
      </c>
      <c r="I449" t="s">
        <v>72</v>
      </c>
      <c r="J449" t="s">
        <v>102</v>
      </c>
      <c r="K449">
        <v>20200731</v>
      </c>
      <c r="L449">
        <v>128</v>
      </c>
      <c r="M449" t="b">
        <v>0</v>
      </c>
      <c r="N449" t="s">
        <v>503</v>
      </c>
      <c r="O449" t="b">
        <v>1</v>
      </c>
      <c r="P449" t="b">
        <v>1</v>
      </c>
      <c r="Q449" t="s">
        <v>866</v>
      </c>
      <c r="R449" t="s">
        <v>1277</v>
      </c>
      <c r="S449" t="s">
        <v>1286</v>
      </c>
      <c r="U449">
        <v>3</v>
      </c>
      <c r="V449" t="s">
        <v>1287</v>
      </c>
      <c r="W449" t="s">
        <v>1288</v>
      </c>
      <c r="X449" t="s">
        <v>1289</v>
      </c>
      <c r="Y449" t="str">
        <f>IFERROR(VLOOKUP(X449,요약!$A$6:$B$22,2,FALSE),"")</f>
        <v/>
      </c>
      <c r="Z449" t="s">
        <v>1289</v>
      </c>
      <c r="AA449" t="s">
        <v>81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M449">
        <v>0</v>
      </c>
    </row>
    <row r="450" spans="1:65" x14ac:dyDescent="0.3">
      <c r="A450" t="s">
        <v>188</v>
      </c>
      <c r="B450" t="s">
        <v>1176</v>
      </c>
      <c r="C450" t="s">
        <v>1291</v>
      </c>
      <c r="D450" t="s">
        <v>1283</v>
      </c>
      <c r="E450" t="s">
        <v>68</v>
      </c>
      <c r="F450" t="s">
        <v>99</v>
      </c>
      <c r="G450" t="s">
        <v>1284</v>
      </c>
      <c r="H450" t="s">
        <v>1285</v>
      </c>
      <c r="I450" t="s">
        <v>72</v>
      </c>
      <c r="J450" t="s">
        <v>102</v>
      </c>
      <c r="K450">
        <v>20200730</v>
      </c>
      <c r="L450">
        <v>128</v>
      </c>
      <c r="M450" t="b">
        <v>0</v>
      </c>
      <c r="N450" t="s">
        <v>503</v>
      </c>
      <c r="O450" t="b">
        <v>1</v>
      </c>
      <c r="P450" t="b">
        <v>1</v>
      </c>
      <c r="Q450" t="s">
        <v>866</v>
      </c>
      <c r="R450" t="s">
        <v>1277</v>
      </c>
      <c r="S450" t="s">
        <v>1286</v>
      </c>
      <c r="U450">
        <v>3</v>
      </c>
      <c r="V450" t="s">
        <v>1287</v>
      </c>
      <c r="W450" t="s">
        <v>1288</v>
      </c>
      <c r="X450" t="s">
        <v>1289</v>
      </c>
      <c r="Y450" t="str">
        <f>IFERROR(VLOOKUP(X450,요약!$A$6:$B$22,2,FALSE),"")</f>
        <v/>
      </c>
      <c r="Z450" t="s">
        <v>1289</v>
      </c>
      <c r="AA450" t="s">
        <v>81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M450">
        <v>0</v>
      </c>
    </row>
    <row r="451" spans="1:65" x14ac:dyDescent="0.3">
      <c r="A451" t="s">
        <v>188</v>
      </c>
      <c r="B451" t="s">
        <v>1176</v>
      </c>
      <c r="C451" t="s">
        <v>1292</v>
      </c>
      <c r="D451" t="s">
        <v>1283</v>
      </c>
      <c r="E451" t="s">
        <v>68</v>
      </c>
      <c r="F451" t="s">
        <v>99</v>
      </c>
      <c r="G451" t="s">
        <v>1284</v>
      </c>
      <c r="H451" t="s">
        <v>1285</v>
      </c>
      <c r="I451" t="s">
        <v>72</v>
      </c>
      <c r="J451" t="s">
        <v>102</v>
      </c>
      <c r="K451">
        <v>20200730</v>
      </c>
      <c r="L451">
        <v>128</v>
      </c>
      <c r="M451" t="b">
        <v>0</v>
      </c>
      <c r="N451" t="s">
        <v>503</v>
      </c>
      <c r="O451" t="b">
        <v>1</v>
      </c>
      <c r="P451" t="b">
        <v>1</v>
      </c>
      <c r="Q451" t="s">
        <v>866</v>
      </c>
      <c r="R451" t="s">
        <v>1277</v>
      </c>
      <c r="S451" t="s">
        <v>1286</v>
      </c>
      <c r="U451">
        <v>3</v>
      </c>
      <c r="V451" t="s">
        <v>1287</v>
      </c>
      <c r="W451" t="s">
        <v>1288</v>
      </c>
      <c r="X451" t="s">
        <v>1289</v>
      </c>
      <c r="Y451" t="str">
        <f>IFERROR(VLOOKUP(X451,요약!$A$6:$B$22,2,FALSE),"")</f>
        <v/>
      </c>
      <c r="Z451" t="s">
        <v>1289</v>
      </c>
      <c r="AA451" t="s">
        <v>81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M451">
        <v>0</v>
      </c>
    </row>
    <row r="452" spans="1:65" x14ac:dyDescent="0.3">
      <c r="A452" t="s">
        <v>188</v>
      </c>
      <c r="B452" t="s">
        <v>1176</v>
      </c>
      <c r="C452" t="s">
        <v>1293</v>
      </c>
      <c r="D452" t="s">
        <v>1283</v>
      </c>
      <c r="E452" t="s">
        <v>68</v>
      </c>
      <c r="F452" t="s">
        <v>99</v>
      </c>
      <c r="G452" t="s">
        <v>1284</v>
      </c>
      <c r="H452" t="s">
        <v>1285</v>
      </c>
      <c r="I452" t="s">
        <v>72</v>
      </c>
      <c r="J452" t="s">
        <v>102</v>
      </c>
      <c r="K452">
        <v>20200731</v>
      </c>
      <c r="L452">
        <v>128</v>
      </c>
      <c r="M452" t="b">
        <v>0</v>
      </c>
      <c r="N452" t="s">
        <v>503</v>
      </c>
      <c r="O452" t="b">
        <v>1</v>
      </c>
      <c r="P452" t="b">
        <v>1</v>
      </c>
      <c r="Q452" t="s">
        <v>866</v>
      </c>
      <c r="R452" t="s">
        <v>1277</v>
      </c>
      <c r="S452" t="s">
        <v>1286</v>
      </c>
      <c r="U452">
        <v>3</v>
      </c>
      <c r="V452" t="s">
        <v>1287</v>
      </c>
      <c r="W452" t="s">
        <v>1288</v>
      </c>
      <c r="X452" t="s">
        <v>1289</v>
      </c>
      <c r="Y452" t="str">
        <f>IFERROR(VLOOKUP(X452,요약!$A$6:$B$22,2,FALSE),"")</f>
        <v/>
      </c>
      <c r="Z452" t="s">
        <v>1289</v>
      </c>
      <c r="AA452" t="s">
        <v>81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M452">
        <v>0</v>
      </c>
    </row>
    <row r="453" spans="1:65" x14ac:dyDescent="0.3">
      <c r="A453" t="s">
        <v>188</v>
      </c>
      <c r="B453" t="s">
        <v>1176</v>
      </c>
      <c r="C453" t="s">
        <v>1294</v>
      </c>
      <c r="D453" t="s">
        <v>1283</v>
      </c>
      <c r="E453" t="s">
        <v>68</v>
      </c>
      <c r="F453" t="s">
        <v>99</v>
      </c>
      <c r="G453" t="s">
        <v>1284</v>
      </c>
      <c r="H453" t="s">
        <v>1285</v>
      </c>
      <c r="I453" t="s">
        <v>72</v>
      </c>
      <c r="J453" t="s">
        <v>102</v>
      </c>
      <c r="K453">
        <v>20200730</v>
      </c>
      <c r="L453">
        <v>128</v>
      </c>
      <c r="M453" t="b">
        <v>0</v>
      </c>
      <c r="N453" t="s">
        <v>503</v>
      </c>
      <c r="O453" t="b">
        <v>1</v>
      </c>
      <c r="P453" t="b">
        <v>1</v>
      </c>
      <c r="Q453" t="s">
        <v>866</v>
      </c>
      <c r="R453" t="s">
        <v>1277</v>
      </c>
      <c r="S453" t="s">
        <v>1286</v>
      </c>
      <c r="U453">
        <v>3</v>
      </c>
      <c r="V453" t="s">
        <v>1287</v>
      </c>
      <c r="W453" t="s">
        <v>1288</v>
      </c>
      <c r="X453" t="s">
        <v>1289</v>
      </c>
      <c r="Y453" t="str">
        <f>IFERROR(VLOOKUP(X453,요약!$A$6:$B$22,2,FALSE),"")</f>
        <v/>
      </c>
      <c r="Z453" t="s">
        <v>1289</v>
      </c>
      <c r="AA453" t="s">
        <v>81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M453">
        <v>0</v>
      </c>
    </row>
    <row r="454" spans="1:65" x14ac:dyDescent="0.3">
      <c r="A454" t="s">
        <v>188</v>
      </c>
      <c r="B454" t="s">
        <v>1176</v>
      </c>
      <c r="C454" t="s">
        <v>1295</v>
      </c>
      <c r="D454" t="s">
        <v>1283</v>
      </c>
      <c r="E454" t="s">
        <v>68</v>
      </c>
      <c r="F454" t="s">
        <v>99</v>
      </c>
      <c r="G454" t="s">
        <v>1284</v>
      </c>
      <c r="H454" t="s">
        <v>1285</v>
      </c>
      <c r="I454" t="s">
        <v>72</v>
      </c>
      <c r="J454" t="s">
        <v>102</v>
      </c>
      <c r="K454">
        <v>20200723</v>
      </c>
      <c r="L454">
        <v>148</v>
      </c>
      <c r="M454" t="b">
        <v>0</v>
      </c>
      <c r="N454" t="s">
        <v>503</v>
      </c>
      <c r="O454" t="b">
        <v>1</v>
      </c>
      <c r="P454" t="b">
        <v>1</v>
      </c>
      <c r="Q454" t="s">
        <v>866</v>
      </c>
      <c r="R454" t="s">
        <v>1277</v>
      </c>
      <c r="S454" t="s">
        <v>1286</v>
      </c>
      <c r="U454">
        <v>3</v>
      </c>
      <c r="V454" t="s">
        <v>1287</v>
      </c>
      <c r="W454" t="s">
        <v>1288</v>
      </c>
      <c r="X454" t="s">
        <v>1289</v>
      </c>
      <c r="Y454" t="str">
        <f>IFERROR(VLOOKUP(X454,요약!$A$6:$B$22,2,FALSE),"")</f>
        <v/>
      </c>
      <c r="Z454" t="s">
        <v>1289</v>
      </c>
      <c r="AA454" t="s">
        <v>81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M454">
        <v>0</v>
      </c>
    </row>
    <row r="455" spans="1:65" x14ac:dyDescent="0.3">
      <c r="A455" t="s">
        <v>188</v>
      </c>
      <c r="B455" t="s">
        <v>1176</v>
      </c>
      <c r="C455" t="s">
        <v>1296</v>
      </c>
      <c r="D455" t="s">
        <v>1283</v>
      </c>
      <c r="E455" t="s">
        <v>68</v>
      </c>
      <c r="F455" t="s">
        <v>99</v>
      </c>
      <c r="G455" t="s">
        <v>1284</v>
      </c>
      <c r="H455" t="s">
        <v>1285</v>
      </c>
      <c r="I455" t="s">
        <v>72</v>
      </c>
      <c r="J455" t="s">
        <v>102</v>
      </c>
      <c r="K455">
        <v>20200903</v>
      </c>
      <c r="L455">
        <v>148</v>
      </c>
      <c r="M455" t="b">
        <v>0</v>
      </c>
      <c r="N455" t="s">
        <v>503</v>
      </c>
      <c r="O455" t="b">
        <v>1</v>
      </c>
      <c r="P455" t="b">
        <v>1</v>
      </c>
      <c r="Q455" t="s">
        <v>866</v>
      </c>
      <c r="R455" t="s">
        <v>1277</v>
      </c>
      <c r="S455" t="s">
        <v>1286</v>
      </c>
      <c r="U455">
        <v>3</v>
      </c>
      <c r="V455" t="s">
        <v>1287</v>
      </c>
      <c r="W455" t="s">
        <v>1288</v>
      </c>
      <c r="X455" t="s">
        <v>1289</v>
      </c>
      <c r="Y455" t="str">
        <f>IFERROR(VLOOKUP(X455,요약!$A$6:$B$22,2,FALSE),"")</f>
        <v/>
      </c>
      <c r="Z455" t="s">
        <v>1289</v>
      </c>
      <c r="AA455" t="s">
        <v>81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1</v>
      </c>
      <c r="AH455">
        <v>1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 t="s">
        <v>220</v>
      </c>
      <c r="BM455">
        <v>1</v>
      </c>
    </row>
    <row r="456" spans="1:65" x14ac:dyDescent="0.3">
      <c r="A456" t="s">
        <v>188</v>
      </c>
      <c r="B456" t="s">
        <v>1176</v>
      </c>
      <c r="C456" t="s">
        <v>1297</v>
      </c>
      <c r="D456" t="s">
        <v>1283</v>
      </c>
      <c r="E456" t="s">
        <v>68</v>
      </c>
      <c r="F456" t="s">
        <v>99</v>
      </c>
      <c r="G456" t="s">
        <v>1284</v>
      </c>
      <c r="H456" t="s">
        <v>1285</v>
      </c>
      <c r="I456" t="s">
        <v>72</v>
      </c>
      <c r="J456" t="s">
        <v>102</v>
      </c>
      <c r="K456">
        <v>20200903</v>
      </c>
      <c r="L456">
        <v>148</v>
      </c>
      <c r="M456" t="b">
        <v>0</v>
      </c>
      <c r="N456" t="s">
        <v>503</v>
      </c>
      <c r="O456" t="b">
        <v>1</v>
      </c>
      <c r="P456" t="b">
        <v>1</v>
      </c>
      <c r="Q456" t="s">
        <v>866</v>
      </c>
      <c r="R456" t="s">
        <v>1277</v>
      </c>
      <c r="S456" t="s">
        <v>1286</v>
      </c>
      <c r="U456">
        <v>3</v>
      </c>
      <c r="V456" t="s">
        <v>1287</v>
      </c>
      <c r="W456" t="s">
        <v>1288</v>
      </c>
      <c r="X456" t="s">
        <v>1289</v>
      </c>
      <c r="Y456" t="str">
        <f>IFERROR(VLOOKUP(X456,요약!$A$6:$B$22,2,FALSE),"")</f>
        <v/>
      </c>
      <c r="Z456" t="s">
        <v>1289</v>
      </c>
      <c r="AA456" t="s">
        <v>81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M456">
        <v>0</v>
      </c>
    </row>
    <row r="457" spans="1:65" x14ac:dyDescent="0.3">
      <c r="A457" t="s">
        <v>188</v>
      </c>
      <c r="B457" t="s">
        <v>1176</v>
      </c>
      <c r="C457" t="s">
        <v>1298</v>
      </c>
      <c r="D457" t="s">
        <v>1283</v>
      </c>
      <c r="E457" t="s">
        <v>68</v>
      </c>
      <c r="F457" t="s">
        <v>99</v>
      </c>
      <c r="G457" t="s">
        <v>1284</v>
      </c>
      <c r="H457" t="s">
        <v>1285</v>
      </c>
      <c r="I457" t="s">
        <v>72</v>
      </c>
      <c r="J457" t="s">
        <v>102</v>
      </c>
      <c r="K457">
        <v>20200903</v>
      </c>
      <c r="L457">
        <v>148</v>
      </c>
      <c r="M457" t="b">
        <v>0</v>
      </c>
      <c r="N457" t="s">
        <v>503</v>
      </c>
      <c r="O457" t="b">
        <v>1</v>
      </c>
      <c r="P457" t="b">
        <v>1</v>
      </c>
      <c r="Q457" t="s">
        <v>866</v>
      </c>
      <c r="R457" t="s">
        <v>1277</v>
      </c>
      <c r="S457" t="s">
        <v>1286</v>
      </c>
      <c r="U457">
        <v>3</v>
      </c>
      <c r="V457" t="s">
        <v>1287</v>
      </c>
      <c r="W457" t="s">
        <v>1288</v>
      </c>
      <c r="X457" t="s">
        <v>1289</v>
      </c>
      <c r="Y457" t="str">
        <f>IFERROR(VLOOKUP(X457,요약!$A$6:$B$22,2,FALSE),"")</f>
        <v/>
      </c>
      <c r="Z457" t="s">
        <v>1289</v>
      </c>
      <c r="AA457" t="s">
        <v>81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M457">
        <v>0</v>
      </c>
    </row>
    <row r="458" spans="1:65" x14ac:dyDescent="0.3">
      <c r="A458" t="s">
        <v>188</v>
      </c>
      <c r="B458" t="s">
        <v>1176</v>
      </c>
      <c r="C458" t="s">
        <v>1299</v>
      </c>
      <c r="D458" t="s">
        <v>1283</v>
      </c>
      <c r="E458" t="s">
        <v>68</v>
      </c>
      <c r="F458" t="s">
        <v>99</v>
      </c>
      <c r="G458" t="s">
        <v>1284</v>
      </c>
      <c r="H458" t="s">
        <v>1285</v>
      </c>
      <c r="I458" t="s">
        <v>72</v>
      </c>
      <c r="J458" t="s">
        <v>102</v>
      </c>
      <c r="K458">
        <v>20200903</v>
      </c>
      <c r="L458">
        <v>148</v>
      </c>
      <c r="M458" t="b">
        <v>0</v>
      </c>
      <c r="N458" t="s">
        <v>503</v>
      </c>
      <c r="O458" t="b">
        <v>1</v>
      </c>
      <c r="P458" t="b">
        <v>1</v>
      </c>
      <c r="Q458" t="s">
        <v>866</v>
      </c>
      <c r="R458" t="s">
        <v>1277</v>
      </c>
      <c r="S458" t="s">
        <v>1286</v>
      </c>
      <c r="U458">
        <v>3</v>
      </c>
      <c r="V458" t="s">
        <v>1287</v>
      </c>
      <c r="W458" t="s">
        <v>1288</v>
      </c>
      <c r="X458" t="s">
        <v>1289</v>
      </c>
      <c r="Y458" t="str">
        <f>IFERROR(VLOOKUP(X458,요약!$A$6:$B$22,2,FALSE),"")</f>
        <v/>
      </c>
      <c r="Z458" t="s">
        <v>1289</v>
      </c>
      <c r="AA458" t="s">
        <v>81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 t="s">
        <v>1189</v>
      </c>
      <c r="BM458">
        <v>1</v>
      </c>
    </row>
    <row r="459" spans="1:65" x14ac:dyDescent="0.3">
      <c r="A459" t="s">
        <v>188</v>
      </c>
      <c r="B459" t="s">
        <v>1176</v>
      </c>
      <c r="C459" t="s">
        <v>1300</v>
      </c>
      <c r="D459" t="s">
        <v>1283</v>
      </c>
      <c r="E459" t="s">
        <v>68</v>
      </c>
      <c r="F459" t="s">
        <v>99</v>
      </c>
      <c r="G459" t="s">
        <v>1284</v>
      </c>
      <c r="H459" t="s">
        <v>1285</v>
      </c>
      <c r="I459" t="s">
        <v>72</v>
      </c>
      <c r="J459" t="s">
        <v>102</v>
      </c>
      <c r="K459">
        <v>20200903</v>
      </c>
      <c r="L459">
        <v>148</v>
      </c>
      <c r="M459" t="b">
        <v>0</v>
      </c>
      <c r="N459" t="s">
        <v>503</v>
      </c>
      <c r="O459" t="b">
        <v>1</v>
      </c>
      <c r="P459" t="b">
        <v>1</v>
      </c>
      <c r="Q459" t="s">
        <v>866</v>
      </c>
      <c r="R459" t="s">
        <v>1277</v>
      </c>
      <c r="S459" t="s">
        <v>1286</v>
      </c>
      <c r="U459">
        <v>3</v>
      </c>
      <c r="V459" t="s">
        <v>1287</v>
      </c>
      <c r="W459" t="s">
        <v>1288</v>
      </c>
      <c r="X459" t="s">
        <v>1289</v>
      </c>
      <c r="Y459" t="str">
        <f>IFERROR(VLOOKUP(X459,요약!$A$6:$B$22,2,FALSE),"")</f>
        <v/>
      </c>
      <c r="Z459" t="s">
        <v>1289</v>
      </c>
      <c r="AA459" t="s">
        <v>81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M459">
        <v>0</v>
      </c>
    </row>
    <row r="460" spans="1:65" x14ac:dyDescent="0.3">
      <c r="A460" t="s">
        <v>188</v>
      </c>
      <c r="B460" t="s">
        <v>1176</v>
      </c>
      <c r="C460" t="s">
        <v>1301</v>
      </c>
      <c r="D460" t="s">
        <v>1302</v>
      </c>
      <c r="E460" t="s">
        <v>68</v>
      </c>
      <c r="F460" t="s">
        <v>99</v>
      </c>
      <c r="G460" t="s">
        <v>624</v>
      </c>
      <c r="H460" t="s">
        <v>625</v>
      </c>
      <c r="I460" t="s">
        <v>72</v>
      </c>
      <c r="J460" t="s">
        <v>102</v>
      </c>
      <c r="K460">
        <v>20200915</v>
      </c>
      <c r="L460">
        <v>127.6</v>
      </c>
      <c r="M460" t="b">
        <v>0</v>
      </c>
      <c r="N460" t="s">
        <v>1303</v>
      </c>
      <c r="O460" t="b">
        <v>1</v>
      </c>
      <c r="P460" t="b">
        <v>1</v>
      </c>
      <c r="Q460" t="s">
        <v>866</v>
      </c>
      <c r="R460" t="s">
        <v>1277</v>
      </c>
      <c r="S460" t="s">
        <v>1304</v>
      </c>
      <c r="T460" t="s">
        <v>551</v>
      </c>
      <c r="U460">
        <v>3</v>
      </c>
      <c r="V460" t="s">
        <v>1060</v>
      </c>
      <c r="W460" t="s">
        <v>1305</v>
      </c>
      <c r="X460" t="s">
        <v>1306</v>
      </c>
      <c r="Y460" t="str">
        <f>IFERROR(VLOOKUP(X460,요약!$A$6:$B$22,2,FALSE),"")</f>
        <v/>
      </c>
      <c r="Z460" t="s">
        <v>1307</v>
      </c>
      <c r="AA460" t="s">
        <v>81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M460">
        <v>0</v>
      </c>
    </row>
    <row r="461" spans="1:65" x14ac:dyDescent="0.3">
      <c r="A461" t="s">
        <v>188</v>
      </c>
      <c r="B461" t="s">
        <v>1176</v>
      </c>
      <c r="C461" t="s">
        <v>1308</v>
      </c>
      <c r="D461" t="s">
        <v>1309</v>
      </c>
      <c r="E461" t="s">
        <v>68</v>
      </c>
      <c r="F461" t="s">
        <v>99</v>
      </c>
      <c r="G461" t="s">
        <v>624</v>
      </c>
      <c r="H461" t="s">
        <v>625</v>
      </c>
      <c r="I461" t="s">
        <v>72</v>
      </c>
      <c r="J461" t="s">
        <v>102</v>
      </c>
      <c r="K461">
        <v>20200915</v>
      </c>
      <c r="L461">
        <v>128.69999999999999</v>
      </c>
      <c r="M461" t="b">
        <v>0</v>
      </c>
      <c r="N461" t="s">
        <v>1303</v>
      </c>
      <c r="O461" t="b">
        <v>1</v>
      </c>
      <c r="P461" t="b">
        <v>1</v>
      </c>
      <c r="Q461" t="s">
        <v>866</v>
      </c>
      <c r="R461" t="s">
        <v>1277</v>
      </c>
      <c r="S461" t="s">
        <v>1304</v>
      </c>
      <c r="T461" t="s">
        <v>551</v>
      </c>
      <c r="U461">
        <v>3</v>
      </c>
      <c r="V461" t="s">
        <v>1060</v>
      </c>
      <c r="W461" t="s">
        <v>1305</v>
      </c>
      <c r="X461" t="s">
        <v>1306</v>
      </c>
      <c r="Y461" t="str">
        <f>IFERROR(VLOOKUP(X461,요약!$A$6:$B$22,2,FALSE),"")</f>
        <v/>
      </c>
      <c r="Z461" t="s">
        <v>1307</v>
      </c>
      <c r="AA461" t="s">
        <v>81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M461">
        <v>0</v>
      </c>
    </row>
    <row r="462" spans="1:65" x14ac:dyDescent="0.3">
      <c r="A462" t="s">
        <v>188</v>
      </c>
      <c r="B462" t="s">
        <v>1176</v>
      </c>
      <c r="C462" t="s">
        <v>1310</v>
      </c>
      <c r="D462" t="s">
        <v>1311</v>
      </c>
      <c r="E462" t="s">
        <v>68</v>
      </c>
      <c r="F462" t="s">
        <v>99</v>
      </c>
      <c r="G462" t="s">
        <v>624</v>
      </c>
      <c r="H462" t="s">
        <v>625</v>
      </c>
      <c r="I462" t="s">
        <v>72</v>
      </c>
      <c r="J462" t="s">
        <v>102</v>
      </c>
      <c r="K462">
        <v>20200915</v>
      </c>
      <c r="L462">
        <v>141</v>
      </c>
      <c r="M462" t="b">
        <v>0</v>
      </c>
      <c r="N462" t="s">
        <v>1303</v>
      </c>
      <c r="O462" t="b">
        <v>1</v>
      </c>
      <c r="P462" t="b">
        <v>1</v>
      </c>
      <c r="Q462" t="s">
        <v>866</v>
      </c>
      <c r="R462" t="s">
        <v>1277</v>
      </c>
      <c r="S462" t="s">
        <v>1304</v>
      </c>
      <c r="T462" t="s">
        <v>334</v>
      </c>
      <c r="U462">
        <v>3</v>
      </c>
      <c r="V462" t="s">
        <v>1060</v>
      </c>
      <c r="W462" t="s">
        <v>1305</v>
      </c>
      <c r="X462" t="s">
        <v>1306</v>
      </c>
      <c r="Y462" t="str">
        <f>IFERROR(VLOOKUP(X462,요약!$A$6:$B$22,2,FALSE),"")</f>
        <v/>
      </c>
      <c r="Z462" t="s">
        <v>1312</v>
      </c>
      <c r="AA462" t="s">
        <v>81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90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 t="s">
        <v>220</v>
      </c>
      <c r="BM462">
        <v>1</v>
      </c>
    </row>
    <row r="463" spans="1:65" x14ac:dyDescent="0.3">
      <c r="A463" t="s">
        <v>188</v>
      </c>
      <c r="B463" t="s">
        <v>1176</v>
      </c>
      <c r="C463" t="s">
        <v>1313</v>
      </c>
      <c r="D463" t="s">
        <v>1314</v>
      </c>
      <c r="E463" t="s">
        <v>68</v>
      </c>
      <c r="F463" t="s">
        <v>178</v>
      </c>
      <c r="G463" t="s">
        <v>1077</v>
      </c>
      <c r="H463" t="s">
        <v>1078</v>
      </c>
      <c r="I463" t="s">
        <v>72</v>
      </c>
      <c r="J463" t="s">
        <v>181</v>
      </c>
      <c r="K463">
        <v>20200910</v>
      </c>
      <c r="L463">
        <v>1.35</v>
      </c>
      <c r="M463" t="b">
        <v>0</v>
      </c>
      <c r="N463" t="s">
        <v>852</v>
      </c>
      <c r="O463" t="b">
        <v>1</v>
      </c>
      <c r="P463" t="b">
        <v>1</v>
      </c>
      <c r="Q463" t="s">
        <v>866</v>
      </c>
      <c r="R463" t="s">
        <v>1277</v>
      </c>
      <c r="S463" t="s">
        <v>1315</v>
      </c>
      <c r="U463">
        <v>4</v>
      </c>
      <c r="V463" t="s">
        <v>1316</v>
      </c>
      <c r="W463" t="s">
        <v>1317</v>
      </c>
      <c r="X463" t="s">
        <v>1318</v>
      </c>
      <c r="Y463" t="str">
        <f>IFERROR(VLOOKUP(X463,요약!$A$6:$B$22,2,FALSE),"")</f>
        <v/>
      </c>
      <c r="Z463" t="s">
        <v>1318</v>
      </c>
      <c r="AA463" t="s">
        <v>81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M463">
        <v>0</v>
      </c>
    </row>
    <row r="464" spans="1:65" x14ac:dyDescent="0.3">
      <c r="A464" t="s">
        <v>188</v>
      </c>
      <c r="B464" t="s">
        <v>1176</v>
      </c>
      <c r="C464" t="s">
        <v>1319</v>
      </c>
      <c r="D464" t="s">
        <v>1320</v>
      </c>
      <c r="E464" t="s">
        <v>68</v>
      </c>
      <c r="F464" t="s">
        <v>99</v>
      </c>
      <c r="G464" t="s">
        <v>624</v>
      </c>
      <c r="H464" t="s">
        <v>625</v>
      </c>
      <c r="I464" t="s">
        <v>72</v>
      </c>
      <c r="J464" t="s">
        <v>102</v>
      </c>
      <c r="K464">
        <v>20200915</v>
      </c>
      <c r="L464">
        <v>142.80000000000001</v>
      </c>
      <c r="M464" t="b">
        <v>0</v>
      </c>
      <c r="N464" t="s">
        <v>1303</v>
      </c>
      <c r="O464" t="b">
        <v>1</v>
      </c>
      <c r="P464" t="b">
        <v>1</v>
      </c>
      <c r="Q464" t="s">
        <v>866</v>
      </c>
      <c r="R464" t="s">
        <v>1277</v>
      </c>
      <c r="S464" t="s">
        <v>1304</v>
      </c>
      <c r="T464" t="s">
        <v>334</v>
      </c>
      <c r="U464">
        <v>3</v>
      </c>
      <c r="V464" t="s">
        <v>1060</v>
      </c>
      <c r="W464" t="s">
        <v>1305</v>
      </c>
      <c r="X464" t="s">
        <v>1306</v>
      </c>
      <c r="Y464" t="str">
        <f>IFERROR(VLOOKUP(X464,요약!$A$6:$B$22,2,FALSE),"")</f>
        <v/>
      </c>
      <c r="Z464" t="s">
        <v>1312</v>
      </c>
      <c r="AA464" t="s">
        <v>81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90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 t="s">
        <v>220</v>
      </c>
      <c r="BM464">
        <v>1</v>
      </c>
    </row>
    <row r="465" spans="1:65" x14ac:dyDescent="0.3">
      <c r="A465" t="s">
        <v>188</v>
      </c>
      <c r="B465" t="s">
        <v>1176</v>
      </c>
      <c r="C465" t="s">
        <v>1321</v>
      </c>
      <c r="D465" t="s">
        <v>865</v>
      </c>
      <c r="E465" t="s">
        <v>68</v>
      </c>
      <c r="F465" t="s">
        <v>178</v>
      </c>
      <c r="G465" t="s">
        <v>86</v>
      </c>
      <c r="H465" t="s">
        <v>87</v>
      </c>
      <c r="I465" t="s">
        <v>72</v>
      </c>
      <c r="J465" t="s">
        <v>181</v>
      </c>
      <c r="K465">
        <v>20201023</v>
      </c>
      <c r="L465">
        <v>1.53</v>
      </c>
      <c r="M465" t="b">
        <v>0</v>
      </c>
      <c r="N465" t="s">
        <v>74</v>
      </c>
      <c r="O465" t="b">
        <v>1</v>
      </c>
      <c r="P465" t="b">
        <v>1</v>
      </c>
      <c r="Q465" t="s">
        <v>866</v>
      </c>
      <c r="R465" t="s">
        <v>867</v>
      </c>
      <c r="S465" t="s">
        <v>868</v>
      </c>
      <c r="U465">
        <v>3</v>
      </c>
      <c r="V465" t="s">
        <v>91</v>
      </c>
      <c r="W465" t="s">
        <v>869</v>
      </c>
      <c r="X465" t="s">
        <v>870</v>
      </c>
      <c r="Y465" t="str">
        <f>IFERROR(VLOOKUP(X465,요약!$A$6:$B$22,2,FALSE),"")</f>
        <v/>
      </c>
      <c r="Z465" t="s">
        <v>870</v>
      </c>
      <c r="AA465" t="s">
        <v>81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M465">
        <v>0</v>
      </c>
    </row>
    <row r="466" spans="1:65" x14ac:dyDescent="0.3">
      <c r="A466" t="s">
        <v>188</v>
      </c>
      <c r="B466" t="s">
        <v>1176</v>
      </c>
      <c r="C466" s="2" t="s">
        <v>1322</v>
      </c>
      <c r="D466" s="2" t="s">
        <v>1323</v>
      </c>
      <c r="E466" s="2" t="s">
        <v>68</v>
      </c>
      <c r="F466" s="2" t="s">
        <v>99</v>
      </c>
      <c r="G466" s="2" t="s">
        <v>1324</v>
      </c>
      <c r="H466" s="2" t="s">
        <v>1325</v>
      </c>
      <c r="I466" t="s">
        <v>72</v>
      </c>
      <c r="J466" t="s">
        <v>102</v>
      </c>
      <c r="K466">
        <v>20200812</v>
      </c>
      <c r="L466">
        <v>81</v>
      </c>
      <c r="M466" t="b">
        <v>0</v>
      </c>
      <c r="N466" t="s">
        <v>1131</v>
      </c>
      <c r="O466" t="b">
        <v>1</v>
      </c>
      <c r="P466" t="b">
        <v>1</v>
      </c>
      <c r="Q466" s="2" t="s">
        <v>866</v>
      </c>
      <c r="R466" s="2" t="s">
        <v>867</v>
      </c>
      <c r="S466" t="s">
        <v>1326</v>
      </c>
      <c r="U466">
        <v>3</v>
      </c>
      <c r="V466" t="s">
        <v>1327</v>
      </c>
      <c r="W466" s="2" t="s">
        <v>1328</v>
      </c>
      <c r="X466" s="2" t="s">
        <v>1329</v>
      </c>
      <c r="Y466" s="2" t="str">
        <f>IFERROR(VLOOKUP(X466,요약!$A$6:$B$22,2,FALSE),"")</f>
        <v>선택</v>
      </c>
      <c r="Z466" t="s">
        <v>1329</v>
      </c>
      <c r="AA466" t="s">
        <v>81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M466">
        <v>0</v>
      </c>
    </row>
    <row r="467" spans="1:65" x14ac:dyDescent="0.3">
      <c r="A467" t="s">
        <v>188</v>
      </c>
      <c r="B467" t="s">
        <v>1176</v>
      </c>
      <c r="C467" s="2" t="s">
        <v>1330</v>
      </c>
      <c r="D467" s="2" t="s">
        <v>1323</v>
      </c>
      <c r="E467" s="2" t="s">
        <v>68</v>
      </c>
      <c r="F467" s="2" t="s">
        <v>99</v>
      </c>
      <c r="G467" s="2" t="s">
        <v>1324</v>
      </c>
      <c r="H467" s="2" t="s">
        <v>1325</v>
      </c>
      <c r="I467" t="s">
        <v>72</v>
      </c>
      <c r="J467" t="s">
        <v>102</v>
      </c>
      <c r="K467">
        <v>20200803</v>
      </c>
      <c r="L467">
        <v>81</v>
      </c>
      <c r="M467" t="b">
        <v>0</v>
      </c>
      <c r="N467" t="s">
        <v>1131</v>
      </c>
      <c r="O467" t="b">
        <v>1</v>
      </c>
      <c r="P467" t="b">
        <v>1</v>
      </c>
      <c r="Q467" s="2" t="s">
        <v>866</v>
      </c>
      <c r="R467" s="2" t="s">
        <v>867</v>
      </c>
      <c r="S467" t="s">
        <v>1326</v>
      </c>
      <c r="U467">
        <v>3</v>
      </c>
      <c r="V467" t="s">
        <v>1327</v>
      </c>
      <c r="W467" s="2" t="s">
        <v>1328</v>
      </c>
      <c r="X467" s="2" t="s">
        <v>1329</v>
      </c>
      <c r="Y467" s="2" t="str">
        <f>IFERROR(VLOOKUP(X467,요약!$A$6:$B$22,2,FALSE),"")</f>
        <v>선택</v>
      </c>
      <c r="Z467" t="s">
        <v>1329</v>
      </c>
      <c r="AA467" t="s">
        <v>81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1</v>
      </c>
      <c r="AH467">
        <v>1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 t="s">
        <v>1331</v>
      </c>
      <c r="BM467">
        <v>1</v>
      </c>
    </row>
    <row r="468" spans="1:65" x14ac:dyDescent="0.3">
      <c r="A468" t="s">
        <v>188</v>
      </c>
      <c r="B468" t="s">
        <v>1176</v>
      </c>
      <c r="C468" s="2" t="s">
        <v>1332</v>
      </c>
      <c r="D468" s="2" t="s">
        <v>1323</v>
      </c>
      <c r="E468" s="2" t="s">
        <v>68</v>
      </c>
      <c r="F468" s="2" t="s">
        <v>99</v>
      </c>
      <c r="G468" s="2" t="s">
        <v>1324</v>
      </c>
      <c r="H468" s="2" t="s">
        <v>1325</v>
      </c>
      <c r="I468" t="s">
        <v>72</v>
      </c>
      <c r="J468" t="s">
        <v>102</v>
      </c>
      <c r="K468">
        <v>20200810</v>
      </c>
      <c r="L468">
        <v>81</v>
      </c>
      <c r="M468" t="b">
        <v>0</v>
      </c>
      <c r="N468" t="s">
        <v>1131</v>
      </c>
      <c r="O468" t="b">
        <v>1</v>
      </c>
      <c r="P468" t="b">
        <v>1</v>
      </c>
      <c r="Q468" s="2" t="s">
        <v>866</v>
      </c>
      <c r="R468" s="2" t="s">
        <v>867</v>
      </c>
      <c r="S468" t="s">
        <v>1326</v>
      </c>
      <c r="U468">
        <v>3</v>
      </c>
      <c r="V468" t="s">
        <v>1327</v>
      </c>
      <c r="W468" s="2" t="s">
        <v>1328</v>
      </c>
      <c r="X468" s="2" t="s">
        <v>1329</v>
      </c>
      <c r="Y468" s="2" t="str">
        <f>IFERROR(VLOOKUP(X468,요약!$A$6:$B$22,2,FALSE),"")</f>
        <v>선택</v>
      </c>
      <c r="Z468" t="s">
        <v>1329</v>
      </c>
      <c r="AA468" t="s">
        <v>81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M468">
        <v>0</v>
      </c>
    </row>
    <row r="469" spans="1:65" x14ac:dyDescent="0.3">
      <c r="A469" t="s">
        <v>188</v>
      </c>
      <c r="B469" t="s">
        <v>1176</v>
      </c>
      <c r="C469" s="2" t="s">
        <v>1333</v>
      </c>
      <c r="D469" s="2" t="s">
        <v>1323</v>
      </c>
      <c r="E469" s="2" t="s">
        <v>68</v>
      </c>
      <c r="F469" s="2" t="s">
        <v>99</v>
      </c>
      <c r="G469" s="2" t="s">
        <v>1324</v>
      </c>
      <c r="H469" s="2" t="s">
        <v>1325</v>
      </c>
      <c r="I469" t="s">
        <v>72</v>
      </c>
      <c r="J469" t="s">
        <v>102</v>
      </c>
      <c r="K469">
        <v>20200810</v>
      </c>
      <c r="L469">
        <v>81</v>
      </c>
      <c r="M469" t="b">
        <v>0</v>
      </c>
      <c r="N469" t="s">
        <v>1131</v>
      </c>
      <c r="O469" t="b">
        <v>1</v>
      </c>
      <c r="P469" t="b">
        <v>1</v>
      </c>
      <c r="Q469" s="2" t="s">
        <v>866</v>
      </c>
      <c r="R469" s="2" t="s">
        <v>867</v>
      </c>
      <c r="S469" t="s">
        <v>1326</v>
      </c>
      <c r="U469">
        <v>3</v>
      </c>
      <c r="V469" t="s">
        <v>1327</v>
      </c>
      <c r="W469" s="2" t="s">
        <v>1328</v>
      </c>
      <c r="X469" s="2" t="s">
        <v>1329</v>
      </c>
      <c r="Y469" s="2" t="str">
        <f>IFERROR(VLOOKUP(X469,요약!$A$6:$B$22,2,FALSE),"")</f>
        <v>선택</v>
      </c>
      <c r="Z469" t="s">
        <v>1329</v>
      </c>
      <c r="AA469" t="s">
        <v>81</v>
      </c>
      <c r="AB469">
        <v>2</v>
      </c>
      <c r="AC469">
        <v>0</v>
      </c>
      <c r="AD469">
        <v>0</v>
      </c>
      <c r="AE469">
        <v>0</v>
      </c>
      <c r="AF469">
        <v>0</v>
      </c>
      <c r="AG469">
        <v>2</v>
      </c>
      <c r="AH469">
        <v>6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 t="s">
        <v>1334</v>
      </c>
      <c r="BM469">
        <v>2</v>
      </c>
    </row>
    <row r="470" spans="1:65" x14ac:dyDescent="0.3">
      <c r="A470" t="s">
        <v>188</v>
      </c>
      <c r="B470" t="s">
        <v>1176</v>
      </c>
      <c r="C470" s="2" t="s">
        <v>1335</v>
      </c>
      <c r="D470" s="2" t="s">
        <v>1323</v>
      </c>
      <c r="E470" s="2" t="s">
        <v>68</v>
      </c>
      <c r="F470" s="2" t="s">
        <v>99</v>
      </c>
      <c r="G470" s="2" t="s">
        <v>1324</v>
      </c>
      <c r="H470" s="2" t="s">
        <v>1325</v>
      </c>
      <c r="I470" t="s">
        <v>72</v>
      </c>
      <c r="J470" t="s">
        <v>102</v>
      </c>
      <c r="K470">
        <v>20200812</v>
      </c>
      <c r="L470">
        <v>81</v>
      </c>
      <c r="M470" t="b">
        <v>0</v>
      </c>
      <c r="N470" t="s">
        <v>1131</v>
      </c>
      <c r="O470" t="b">
        <v>1</v>
      </c>
      <c r="P470" t="b">
        <v>1</v>
      </c>
      <c r="Q470" s="2" t="s">
        <v>866</v>
      </c>
      <c r="R470" s="2" t="s">
        <v>867</v>
      </c>
      <c r="S470" t="s">
        <v>1326</v>
      </c>
      <c r="U470">
        <v>3</v>
      </c>
      <c r="V470" t="s">
        <v>1327</v>
      </c>
      <c r="W470" s="2" t="s">
        <v>1328</v>
      </c>
      <c r="X470" s="2" t="s">
        <v>1329</v>
      </c>
      <c r="Y470" s="2" t="str">
        <f>IFERROR(VLOOKUP(X470,요약!$A$6:$B$22,2,FALSE),"")</f>
        <v>선택</v>
      </c>
      <c r="Z470" t="s">
        <v>1329</v>
      </c>
      <c r="AA470" t="s">
        <v>81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 t="s">
        <v>1336</v>
      </c>
      <c r="BM470">
        <v>1</v>
      </c>
    </row>
    <row r="471" spans="1:65" x14ac:dyDescent="0.3">
      <c r="A471" t="s">
        <v>188</v>
      </c>
      <c r="B471" t="s">
        <v>1176</v>
      </c>
      <c r="C471" s="2" t="s">
        <v>1337</v>
      </c>
      <c r="D471" s="2" t="s">
        <v>1323</v>
      </c>
      <c r="E471" s="2" t="s">
        <v>68</v>
      </c>
      <c r="F471" s="2" t="s">
        <v>99</v>
      </c>
      <c r="G471" s="2" t="s">
        <v>1324</v>
      </c>
      <c r="H471" s="2" t="s">
        <v>1325</v>
      </c>
      <c r="I471" t="s">
        <v>72</v>
      </c>
      <c r="J471" t="s">
        <v>102</v>
      </c>
      <c r="K471">
        <v>20200820</v>
      </c>
      <c r="L471">
        <v>81</v>
      </c>
      <c r="M471" t="b">
        <v>0</v>
      </c>
      <c r="N471" t="s">
        <v>1131</v>
      </c>
      <c r="O471" t="b">
        <v>1</v>
      </c>
      <c r="P471" t="b">
        <v>1</v>
      </c>
      <c r="Q471" s="2" t="s">
        <v>866</v>
      </c>
      <c r="R471" s="2" t="s">
        <v>867</v>
      </c>
      <c r="S471" t="s">
        <v>1326</v>
      </c>
      <c r="U471">
        <v>3</v>
      </c>
      <c r="V471" t="s">
        <v>1327</v>
      </c>
      <c r="W471" s="2" t="s">
        <v>1328</v>
      </c>
      <c r="X471" s="2" t="s">
        <v>1329</v>
      </c>
      <c r="Y471" s="2" t="str">
        <f>IFERROR(VLOOKUP(X471,요약!$A$6:$B$22,2,FALSE),"")</f>
        <v>선택</v>
      </c>
      <c r="Z471" t="s">
        <v>1329</v>
      </c>
      <c r="AA471" t="s">
        <v>81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M471">
        <v>0</v>
      </c>
    </row>
    <row r="472" spans="1:65" x14ac:dyDescent="0.3">
      <c r="A472" t="s">
        <v>188</v>
      </c>
      <c r="B472" t="s">
        <v>1176</v>
      </c>
      <c r="C472" s="2" t="s">
        <v>1338</v>
      </c>
      <c r="D472" s="2" t="s">
        <v>1323</v>
      </c>
      <c r="E472" s="2" t="s">
        <v>68</v>
      </c>
      <c r="F472" s="2" t="s">
        <v>99</v>
      </c>
      <c r="G472" s="2" t="s">
        <v>1324</v>
      </c>
      <c r="H472" s="2" t="s">
        <v>1325</v>
      </c>
      <c r="I472" t="s">
        <v>72</v>
      </c>
      <c r="J472" t="s">
        <v>102</v>
      </c>
      <c r="K472">
        <v>20200730</v>
      </c>
      <c r="L472">
        <v>114</v>
      </c>
      <c r="M472" t="b">
        <v>0</v>
      </c>
      <c r="N472" t="s">
        <v>1131</v>
      </c>
      <c r="O472" t="b">
        <v>1</v>
      </c>
      <c r="P472" t="b">
        <v>1</v>
      </c>
      <c r="Q472" s="2" t="s">
        <v>866</v>
      </c>
      <c r="R472" s="2" t="s">
        <v>867</v>
      </c>
      <c r="S472" t="s">
        <v>1326</v>
      </c>
      <c r="U472">
        <v>3</v>
      </c>
      <c r="V472" t="s">
        <v>1327</v>
      </c>
      <c r="W472" s="2" t="s">
        <v>1328</v>
      </c>
      <c r="X472" s="2" t="s">
        <v>1329</v>
      </c>
      <c r="Y472" s="2" t="str">
        <f>IFERROR(VLOOKUP(X472,요약!$A$6:$B$22,2,FALSE),"")</f>
        <v>선택</v>
      </c>
      <c r="Z472" t="s">
        <v>1329</v>
      </c>
      <c r="AA472" t="s">
        <v>81</v>
      </c>
      <c r="AB472">
        <v>0</v>
      </c>
      <c r="AC472">
        <v>0</v>
      </c>
      <c r="AD472">
        <v>0</v>
      </c>
      <c r="AE472">
        <v>0</v>
      </c>
      <c r="AF472">
        <v>2</v>
      </c>
      <c r="AG472">
        <v>2</v>
      </c>
      <c r="AH472">
        <v>16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2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 t="s">
        <v>1339</v>
      </c>
      <c r="BM472">
        <v>1</v>
      </c>
    </row>
    <row r="473" spans="1:65" x14ac:dyDescent="0.3">
      <c r="A473" t="s">
        <v>188</v>
      </c>
      <c r="B473" t="s">
        <v>1176</v>
      </c>
      <c r="C473" s="2" t="s">
        <v>1340</v>
      </c>
      <c r="D473" s="2" t="s">
        <v>1323</v>
      </c>
      <c r="E473" s="2" t="s">
        <v>68</v>
      </c>
      <c r="F473" s="2" t="s">
        <v>99</v>
      </c>
      <c r="G473" s="2" t="s">
        <v>1324</v>
      </c>
      <c r="H473" s="2" t="s">
        <v>1325</v>
      </c>
      <c r="I473" t="s">
        <v>72</v>
      </c>
      <c r="J473" t="s">
        <v>102</v>
      </c>
      <c r="K473">
        <v>20200730</v>
      </c>
      <c r="L473">
        <v>114</v>
      </c>
      <c r="M473" t="b">
        <v>0</v>
      </c>
      <c r="N473" t="s">
        <v>1131</v>
      </c>
      <c r="O473" t="b">
        <v>1</v>
      </c>
      <c r="P473" t="b">
        <v>1</v>
      </c>
      <c r="Q473" s="2" t="s">
        <v>866</v>
      </c>
      <c r="R473" s="2" t="s">
        <v>867</v>
      </c>
      <c r="S473" t="s">
        <v>1326</v>
      </c>
      <c r="U473">
        <v>3</v>
      </c>
      <c r="V473" t="s">
        <v>1327</v>
      </c>
      <c r="W473" s="2" t="s">
        <v>1328</v>
      </c>
      <c r="X473" s="2" t="s">
        <v>1329</v>
      </c>
      <c r="Y473" s="2" t="str">
        <f>IFERROR(VLOOKUP(X473,요약!$A$6:$B$22,2,FALSE),"")</f>
        <v>선택</v>
      </c>
      <c r="Z473" t="s">
        <v>1329</v>
      </c>
      <c r="AA473" t="s">
        <v>81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M473">
        <v>0</v>
      </c>
    </row>
    <row r="474" spans="1:65" x14ac:dyDescent="0.3">
      <c r="A474" t="s">
        <v>188</v>
      </c>
      <c r="B474" t="s">
        <v>1176</v>
      </c>
      <c r="C474" s="2" t="s">
        <v>1341</v>
      </c>
      <c r="D474" s="2" t="s">
        <v>1323</v>
      </c>
      <c r="E474" s="2" t="s">
        <v>68</v>
      </c>
      <c r="F474" s="2" t="s">
        <v>99</v>
      </c>
      <c r="G474" s="2" t="s">
        <v>1324</v>
      </c>
      <c r="H474" s="2" t="s">
        <v>1325</v>
      </c>
      <c r="I474" t="s">
        <v>72</v>
      </c>
      <c r="J474" t="s">
        <v>102</v>
      </c>
      <c r="K474">
        <v>20200803</v>
      </c>
      <c r="L474">
        <v>114</v>
      </c>
      <c r="M474" t="b">
        <v>0</v>
      </c>
      <c r="N474" t="s">
        <v>1131</v>
      </c>
      <c r="O474" t="b">
        <v>1</v>
      </c>
      <c r="P474" t="b">
        <v>1</v>
      </c>
      <c r="Q474" s="2" t="s">
        <v>866</v>
      </c>
      <c r="R474" s="2" t="s">
        <v>867</v>
      </c>
      <c r="S474" t="s">
        <v>1326</v>
      </c>
      <c r="U474">
        <v>3</v>
      </c>
      <c r="V474" t="s">
        <v>1327</v>
      </c>
      <c r="W474" s="2" t="s">
        <v>1328</v>
      </c>
      <c r="X474" s="2" t="s">
        <v>1329</v>
      </c>
      <c r="Y474" s="2" t="str">
        <f>IFERROR(VLOOKUP(X474,요약!$A$6:$B$22,2,FALSE),"")</f>
        <v>선택</v>
      </c>
      <c r="Z474" t="s">
        <v>1329</v>
      </c>
      <c r="AA474" t="s">
        <v>81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1</v>
      </c>
      <c r="AH474">
        <v>16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 t="s">
        <v>1339</v>
      </c>
      <c r="BM474">
        <v>1</v>
      </c>
    </row>
    <row r="475" spans="1:65" x14ac:dyDescent="0.3">
      <c r="A475" t="s">
        <v>188</v>
      </c>
      <c r="B475" t="s">
        <v>1176</v>
      </c>
      <c r="C475" s="2" t="s">
        <v>1342</v>
      </c>
      <c r="D475" s="2" t="s">
        <v>1323</v>
      </c>
      <c r="E475" s="2" t="s">
        <v>68</v>
      </c>
      <c r="F475" s="2" t="s">
        <v>99</v>
      </c>
      <c r="G475" s="2" t="s">
        <v>1324</v>
      </c>
      <c r="H475" s="2" t="s">
        <v>1325</v>
      </c>
      <c r="I475" t="s">
        <v>72</v>
      </c>
      <c r="J475" t="s">
        <v>102</v>
      </c>
      <c r="K475">
        <v>20200730</v>
      </c>
      <c r="L475">
        <v>114</v>
      </c>
      <c r="M475" t="b">
        <v>0</v>
      </c>
      <c r="N475" t="s">
        <v>1131</v>
      </c>
      <c r="O475" t="b">
        <v>1</v>
      </c>
      <c r="P475" t="b">
        <v>1</v>
      </c>
      <c r="Q475" s="2" t="s">
        <v>866</v>
      </c>
      <c r="R475" s="2" t="s">
        <v>867</v>
      </c>
      <c r="S475" t="s">
        <v>1326</v>
      </c>
      <c r="U475">
        <v>3</v>
      </c>
      <c r="V475" t="s">
        <v>1327</v>
      </c>
      <c r="W475" s="2" t="s">
        <v>1328</v>
      </c>
      <c r="X475" s="2" t="s">
        <v>1329</v>
      </c>
      <c r="Y475" s="2" t="str">
        <f>IFERROR(VLOOKUP(X475,요약!$A$6:$B$22,2,FALSE),"")</f>
        <v>선택</v>
      </c>
      <c r="Z475" t="s">
        <v>1329</v>
      </c>
      <c r="AA475" t="s">
        <v>81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M475">
        <v>0</v>
      </c>
    </row>
    <row r="476" spans="1:65" x14ac:dyDescent="0.3">
      <c r="A476" t="s">
        <v>188</v>
      </c>
      <c r="B476" t="s">
        <v>1176</v>
      </c>
      <c r="C476" s="2" t="s">
        <v>1343</v>
      </c>
      <c r="D476" s="2" t="s">
        <v>1323</v>
      </c>
      <c r="E476" s="2" t="s">
        <v>68</v>
      </c>
      <c r="F476" s="2" t="s">
        <v>99</v>
      </c>
      <c r="G476" s="2" t="s">
        <v>1324</v>
      </c>
      <c r="H476" s="2" t="s">
        <v>1325</v>
      </c>
      <c r="I476" t="s">
        <v>72</v>
      </c>
      <c r="J476" t="s">
        <v>102</v>
      </c>
      <c r="K476">
        <v>20200813</v>
      </c>
      <c r="L476">
        <v>114</v>
      </c>
      <c r="M476" t="b">
        <v>0</v>
      </c>
      <c r="N476" t="s">
        <v>1131</v>
      </c>
      <c r="O476" t="b">
        <v>1</v>
      </c>
      <c r="P476" t="b">
        <v>1</v>
      </c>
      <c r="Q476" s="2" t="s">
        <v>866</v>
      </c>
      <c r="R476" s="2" t="s">
        <v>867</v>
      </c>
      <c r="S476" t="s">
        <v>1326</v>
      </c>
      <c r="U476">
        <v>3</v>
      </c>
      <c r="V476" t="s">
        <v>1327</v>
      </c>
      <c r="W476" s="2" t="s">
        <v>1328</v>
      </c>
      <c r="X476" s="2" t="s">
        <v>1329</v>
      </c>
      <c r="Y476" s="2" t="str">
        <f>IFERROR(VLOOKUP(X476,요약!$A$6:$B$22,2,FALSE),"")</f>
        <v>선택</v>
      </c>
      <c r="Z476" t="s">
        <v>1329</v>
      </c>
      <c r="AA476" t="s">
        <v>81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1</v>
      </c>
      <c r="AH476">
        <v>24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 t="s">
        <v>220</v>
      </c>
      <c r="BM476">
        <v>1</v>
      </c>
    </row>
    <row r="477" spans="1:65" x14ac:dyDescent="0.3">
      <c r="A477" t="s">
        <v>188</v>
      </c>
      <c r="B477" t="s">
        <v>1176</v>
      </c>
      <c r="C477" s="2" t="s">
        <v>1344</v>
      </c>
      <c r="D477" s="2" t="s">
        <v>1323</v>
      </c>
      <c r="E477" s="2" t="s">
        <v>68</v>
      </c>
      <c r="F477" s="2" t="s">
        <v>99</v>
      </c>
      <c r="G477" s="2" t="s">
        <v>1324</v>
      </c>
      <c r="H477" s="2" t="s">
        <v>1325</v>
      </c>
      <c r="I477" t="s">
        <v>72</v>
      </c>
      <c r="J477" t="s">
        <v>102</v>
      </c>
      <c r="K477">
        <v>20200812</v>
      </c>
      <c r="L477">
        <v>114</v>
      </c>
      <c r="M477" t="b">
        <v>0</v>
      </c>
      <c r="N477" t="s">
        <v>1131</v>
      </c>
      <c r="O477" t="b">
        <v>1</v>
      </c>
      <c r="P477" t="b">
        <v>1</v>
      </c>
      <c r="Q477" s="2" t="s">
        <v>866</v>
      </c>
      <c r="R477" s="2" t="s">
        <v>867</v>
      </c>
      <c r="S477" t="s">
        <v>1326</v>
      </c>
      <c r="U477">
        <v>3</v>
      </c>
      <c r="V477" t="s">
        <v>1327</v>
      </c>
      <c r="W477" s="2" t="s">
        <v>1328</v>
      </c>
      <c r="X477" s="2" t="s">
        <v>1329</v>
      </c>
      <c r="Y477" s="2" t="str">
        <f>IFERROR(VLOOKUP(X477,요약!$A$6:$B$22,2,FALSE),"")</f>
        <v>선택</v>
      </c>
      <c r="Z477" t="s">
        <v>1329</v>
      </c>
      <c r="AA477" t="s">
        <v>81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M477">
        <v>0</v>
      </c>
    </row>
    <row r="478" spans="1:65" x14ac:dyDescent="0.3">
      <c r="A478" t="s">
        <v>188</v>
      </c>
      <c r="B478" t="s">
        <v>1176</v>
      </c>
      <c r="C478" t="s">
        <v>1345</v>
      </c>
      <c r="D478" t="s">
        <v>1346</v>
      </c>
      <c r="E478" t="s">
        <v>68</v>
      </c>
      <c r="F478" t="s">
        <v>99</v>
      </c>
      <c r="G478" t="s">
        <v>1324</v>
      </c>
      <c r="H478" t="s">
        <v>1325</v>
      </c>
      <c r="I478" t="s">
        <v>72</v>
      </c>
      <c r="J478" t="s">
        <v>102</v>
      </c>
      <c r="K478">
        <v>20200811</v>
      </c>
      <c r="L478">
        <v>12.7</v>
      </c>
      <c r="M478" t="b">
        <v>0</v>
      </c>
      <c r="N478" t="s">
        <v>503</v>
      </c>
      <c r="O478" t="b">
        <v>1</v>
      </c>
      <c r="P478" t="b">
        <v>1</v>
      </c>
      <c r="Q478" t="s">
        <v>866</v>
      </c>
      <c r="R478" t="s">
        <v>867</v>
      </c>
      <c r="S478" t="s">
        <v>1347</v>
      </c>
      <c r="U478">
        <v>4</v>
      </c>
      <c r="V478" t="s">
        <v>335</v>
      </c>
      <c r="W478" t="s">
        <v>1348</v>
      </c>
      <c r="X478" t="s">
        <v>1349</v>
      </c>
      <c r="Y478" t="str">
        <f>IFERROR(VLOOKUP(X478,요약!$A$6:$B$22,2,FALSE),"")</f>
        <v/>
      </c>
      <c r="Z478" t="s">
        <v>1349</v>
      </c>
      <c r="AA478" t="s">
        <v>81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M478">
        <v>0</v>
      </c>
    </row>
    <row r="479" spans="1:65" x14ac:dyDescent="0.3">
      <c r="A479" t="s">
        <v>188</v>
      </c>
      <c r="B479" t="s">
        <v>1176</v>
      </c>
      <c r="C479" t="s">
        <v>1350</v>
      </c>
      <c r="D479" t="s">
        <v>1346</v>
      </c>
      <c r="E479" t="s">
        <v>68</v>
      </c>
      <c r="F479" t="s">
        <v>99</v>
      </c>
      <c r="G479" t="s">
        <v>1324</v>
      </c>
      <c r="H479" t="s">
        <v>1325</v>
      </c>
      <c r="I479" t="s">
        <v>72</v>
      </c>
      <c r="J479" t="s">
        <v>102</v>
      </c>
      <c r="K479">
        <v>20200804</v>
      </c>
      <c r="L479">
        <v>12.7</v>
      </c>
      <c r="M479" t="b">
        <v>0</v>
      </c>
      <c r="N479" t="s">
        <v>503</v>
      </c>
      <c r="O479" t="b">
        <v>1</v>
      </c>
      <c r="P479" t="b">
        <v>1</v>
      </c>
      <c r="Q479" t="s">
        <v>866</v>
      </c>
      <c r="R479" t="s">
        <v>867</v>
      </c>
      <c r="S479" t="s">
        <v>1347</v>
      </c>
      <c r="U479">
        <v>4</v>
      </c>
      <c r="V479" t="s">
        <v>335</v>
      </c>
      <c r="W479" t="s">
        <v>1348</v>
      </c>
      <c r="X479" t="s">
        <v>1349</v>
      </c>
      <c r="Y479" t="str">
        <f>IFERROR(VLOOKUP(X479,요약!$A$6:$B$22,2,FALSE),"")</f>
        <v/>
      </c>
      <c r="Z479" t="s">
        <v>1349</v>
      </c>
      <c r="AA479" t="s">
        <v>81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M479">
        <v>0</v>
      </c>
    </row>
    <row r="480" spans="1:65" x14ac:dyDescent="0.3">
      <c r="A480" t="s">
        <v>188</v>
      </c>
      <c r="B480" t="s">
        <v>1176</v>
      </c>
      <c r="C480" t="s">
        <v>1351</v>
      </c>
      <c r="D480" t="s">
        <v>1346</v>
      </c>
      <c r="E480" t="s">
        <v>68</v>
      </c>
      <c r="F480" t="s">
        <v>99</v>
      </c>
      <c r="G480" t="s">
        <v>1324</v>
      </c>
      <c r="H480" t="s">
        <v>1325</v>
      </c>
      <c r="I480" t="s">
        <v>72</v>
      </c>
      <c r="J480" t="s">
        <v>102</v>
      </c>
      <c r="K480">
        <v>20200811</v>
      </c>
      <c r="L480">
        <v>12.7</v>
      </c>
      <c r="M480" t="b">
        <v>0</v>
      </c>
      <c r="N480" t="s">
        <v>503</v>
      </c>
      <c r="O480" t="b">
        <v>1</v>
      </c>
      <c r="P480" t="b">
        <v>1</v>
      </c>
      <c r="Q480" t="s">
        <v>866</v>
      </c>
      <c r="R480" t="s">
        <v>867</v>
      </c>
      <c r="S480" t="s">
        <v>1347</v>
      </c>
      <c r="U480">
        <v>4</v>
      </c>
      <c r="V480" t="s">
        <v>335</v>
      </c>
      <c r="W480" t="s">
        <v>1348</v>
      </c>
      <c r="X480" t="s">
        <v>1349</v>
      </c>
      <c r="Y480" t="str">
        <f>IFERROR(VLOOKUP(X480,요약!$A$6:$B$22,2,FALSE),"")</f>
        <v/>
      </c>
      <c r="Z480" t="s">
        <v>1349</v>
      </c>
      <c r="AA480" t="s">
        <v>81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M480">
        <v>0</v>
      </c>
    </row>
    <row r="481" spans="1:65" x14ac:dyDescent="0.3">
      <c r="A481" t="s">
        <v>188</v>
      </c>
      <c r="B481" t="s">
        <v>1176</v>
      </c>
      <c r="C481" t="s">
        <v>1352</v>
      </c>
      <c r="D481" t="s">
        <v>1346</v>
      </c>
      <c r="E481" t="s">
        <v>68</v>
      </c>
      <c r="F481" t="s">
        <v>99</v>
      </c>
      <c r="G481" t="s">
        <v>1324</v>
      </c>
      <c r="H481" t="s">
        <v>1325</v>
      </c>
      <c r="I481" t="s">
        <v>72</v>
      </c>
      <c r="J481" t="s">
        <v>102</v>
      </c>
      <c r="K481">
        <v>20200804</v>
      </c>
      <c r="L481">
        <v>12.7</v>
      </c>
      <c r="M481" t="b">
        <v>0</v>
      </c>
      <c r="N481" t="s">
        <v>503</v>
      </c>
      <c r="O481" t="b">
        <v>1</v>
      </c>
      <c r="P481" t="b">
        <v>1</v>
      </c>
      <c r="Q481" t="s">
        <v>866</v>
      </c>
      <c r="R481" t="s">
        <v>867</v>
      </c>
      <c r="S481" t="s">
        <v>1347</v>
      </c>
      <c r="U481">
        <v>4</v>
      </c>
      <c r="V481" t="s">
        <v>335</v>
      </c>
      <c r="W481" t="s">
        <v>1348</v>
      </c>
      <c r="X481" t="s">
        <v>1349</v>
      </c>
      <c r="Y481" t="str">
        <f>IFERROR(VLOOKUP(X481,요약!$A$6:$B$22,2,FALSE),"")</f>
        <v/>
      </c>
      <c r="Z481" t="s">
        <v>1349</v>
      </c>
      <c r="AA481" t="s">
        <v>81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M481">
        <v>0</v>
      </c>
    </row>
    <row r="482" spans="1:65" x14ac:dyDescent="0.3">
      <c r="A482" t="s">
        <v>188</v>
      </c>
      <c r="B482" t="s">
        <v>1176</v>
      </c>
      <c r="C482" t="s">
        <v>1353</v>
      </c>
      <c r="D482" t="s">
        <v>1346</v>
      </c>
      <c r="E482" t="s">
        <v>68</v>
      </c>
      <c r="F482" t="s">
        <v>99</v>
      </c>
      <c r="G482" t="s">
        <v>1324</v>
      </c>
      <c r="H482" t="s">
        <v>1325</v>
      </c>
      <c r="I482" t="s">
        <v>72</v>
      </c>
      <c r="J482" t="s">
        <v>102</v>
      </c>
      <c r="K482">
        <v>20200804</v>
      </c>
      <c r="L482">
        <v>12.7</v>
      </c>
      <c r="M482" t="b">
        <v>0</v>
      </c>
      <c r="N482" t="s">
        <v>503</v>
      </c>
      <c r="O482" t="b">
        <v>1</v>
      </c>
      <c r="P482" t="b">
        <v>1</v>
      </c>
      <c r="Q482" t="s">
        <v>866</v>
      </c>
      <c r="R482" t="s">
        <v>867</v>
      </c>
      <c r="S482" t="s">
        <v>1347</v>
      </c>
      <c r="U482">
        <v>4</v>
      </c>
      <c r="V482" t="s">
        <v>335</v>
      </c>
      <c r="W482" t="s">
        <v>1348</v>
      </c>
      <c r="X482" t="s">
        <v>1349</v>
      </c>
      <c r="Y482" t="str">
        <f>IFERROR(VLOOKUP(X482,요약!$A$6:$B$22,2,FALSE),"")</f>
        <v/>
      </c>
      <c r="Z482" t="s">
        <v>1349</v>
      </c>
      <c r="AA482" t="s">
        <v>81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M482">
        <v>0</v>
      </c>
    </row>
    <row r="483" spans="1:65" x14ac:dyDescent="0.3">
      <c r="A483" t="s">
        <v>188</v>
      </c>
      <c r="B483" t="s">
        <v>1176</v>
      </c>
      <c r="C483" t="s">
        <v>1354</v>
      </c>
      <c r="D483" t="s">
        <v>1346</v>
      </c>
      <c r="E483" t="s">
        <v>68</v>
      </c>
      <c r="F483" t="s">
        <v>99</v>
      </c>
      <c r="G483" t="s">
        <v>1324</v>
      </c>
      <c r="H483" t="s">
        <v>1325</v>
      </c>
      <c r="I483" t="s">
        <v>72</v>
      </c>
      <c r="J483" t="s">
        <v>102</v>
      </c>
      <c r="K483">
        <v>20200811</v>
      </c>
      <c r="L483">
        <v>12.7</v>
      </c>
      <c r="M483" t="b">
        <v>0</v>
      </c>
      <c r="N483" t="s">
        <v>503</v>
      </c>
      <c r="O483" t="b">
        <v>1</v>
      </c>
      <c r="P483" t="b">
        <v>1</v>
      </c>
      <c r="Q483" t="s">
        <v>866</v>
      </c>
      <c r="R483" t="s">
        <v>867</v>
      </c>
      <c r="S483" t="s">
        <v>1347</v>
      </c>
      <c r="U483">
        <v>4</v>
      </c>
      <c r="V483" t="s">
        <v>335</v>
      </c>
      <c r="W483" t="s">
        <v>1348</v>
      </c>
      <c r="X483" t="s">
        <v>1349</v>
      </c>
      <c r="Y483" t="str">
        <f>IFERROR(VLOOKUP(X483,요약!$A$6:$B$22,2,FALSE),"")</f>
        <v/>
      </c>
      <c r="Z483" t="s">
        <v>1349</v>
      </c>
      <c r="AA483" t="s">
        <v>81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M483">
        <v>0</v>
      </c>
    </row>
    <row r="484" spans="1:65" x14ac:dyDescent="0.3">
      <c r="A484" t="s">
        <v>188</v>
      </c>
      <c r="B484" t="s">
        <v>1176</v>
      </c>
      <c r="C484" t="s">
        <v>1355</v>
      </c>
      <c r="D484" t="s">
        <v>1356</v>
      </c>
      <c r="E484" t="s">
        <v>68</v>
      </c>
      <c r="F484" t="s">
        <v>99</v>
      </c>
      <c r="G484" t="s">
        <v>1324</v>
      </c>
      <c r="H484" t="s">
        <v>1325</v>
      </c>
      <c r="I484" t="s">
        <v>72</v>
      </c>
      <c r="J484" t="s">
        <v>102</v>
      </c>
      <c r="K484">
        <v>20200804</v>
      </c>
      <c r="L484">
        <v>20.2</v>
      </c>
      <c r="M484" t="b">
        <v>0</v>
      </c>
      <c r="N484" t="s">
        <v>503</v>
      </c>
      <c r="O484" t="b">
        <v>1</v>
      </c>
      <c r="P484" t="b">
        <v>1</v>
      </c>
      <c r="Q484" t="s">
        <v>866</v>
      </c>
      <c r="R484" t="s">
        <v>867</v>
      </c>
      <c r="S484" t="s">
        <v>1357</v>
      </c>
      <c r="U484">
        <v>4</v>
      </c>
      <c r="V484" t="s">
        <v>137</v>
      </c>
      <c r="W484" t="s">
        <v>1348</v>
      </c>
      <c r="X484" t="s">
        <v>1358</v>
      </c>
      <c r="Y484" t="str">
        <f>IFERROR(VLOOKUP(X484,요약!$A$6:$B$22,2,FALSE),"")</f>
        <v/>
      </c>
      <c r="Z484" t="s">
        <v>1358</v>
      </c>
      <c r="AA484" t="s">
        <v>81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M484">
        <v>0</v>
      </c>
    </row>
    <row r="485" spans="1:65" x14ac:dyDescent="0.3">
      <c r="A485" t="s">
        <v>188</v>
      </c>
      <c r="B485" t="s">
        <v>1176</v>
      </c>
      <c r="C485" t="s">
        <v>1359</v>
      </c>
      <c r="D485" t="s">
        <v>1356</v>
      </c>
      <c r="E485" t="s">
        <v>68</v>
      </c>
      <c r="F485" t="s">
        <v>99</v>
      </c>
      <c r="G485" t="s">
        <v>1324</v>
      </c>
      <c r="H485" t="s">
        <v>1325</v>
      </c>
      <c r="I485" t="s">
        <v>72</v>
      </c>
      <c r="J485" t="s">
        <v>102</v>
      </c>
      <c r="K485">
        <v>20200804</v>
      </c>
      <c r="L485">
        <v>20.2</v>
      </c>
      <c r="M485" t="b">
        <v>0</v>
      </c>
      <c r="N485" t="s">
        <v>503</v>
      </c>
      <c r="O485" t="b">
        <v>1</v>
      </c>
      <c r="P485" t="b">
        <v>1</v>
      </c>
      <c r="Q485" t="s">
        <v>866</v>
      </c>
      <c r="R485" t="s">
        <v>867</v>
      </c>
      <c r="S485" t="s">
        <v>1357</v>
      </c>
      <c r="U485">
        <v>4</v>
      </c>
      <c r="V485" t="s">
        <v>137</v>
      </c>
      <c r="W485" t="s">
        <v>1348</v>
      </c>
      <c r="X485" t="s">
        <v>1358</v>
      </c>
      <c r="Y485" t="str">
        <f>IFERROR(VLOOKUP(X485,요약!$A$6:$B$22,2,FALSE),"")</f>
        <v/>
      </c>
      <c r="Z485" t="s">
        <v>1358</v>
      </c>
      <c r="AA485" t="s">
        <v>81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M485">
        <v>0</v>
      </c>
    </row>
    <row r="486" spans="1:65" x14ac:dyDescent="0.3">
      <c r="A486" t="s">
        <v>188</v>
      </c>
      <c r="B486" t="s">
        <v>1176</v>
      </c>
      <c r="C486" t="s">
        <v>1360</v>
      </c>
      <c r="D486" t="s">
        <v>1356</v>
      </c>
      <c r="E486" t="s">
        <v>68</v>
      </c>
      <c r="F486" t="s">
        <v>99</v>
      </c>
      <c r="G486" t="s">
        <v>1324</v>
      </c>
      <c r="H486" t="s">
        <v>1325</v>
      </c>
      <c r="I486" t="s">
        <v>72</v>
      </c>
      <c r="J486" t="s">
        <v>102</v>
      </c>
      <c r="K486">
        <v>20200811</v>
      </c>
      <c r="L486">
        <v>20.2</v>
      </c>
      <c r="M486" t="b">
        <v>0</v>
      </c>
      <c r="N486" t="s">
        <v>503</v>
      </c>
      <c r="O486" t="b">
        <v>1</v>
      </c>
      <c r="P486" t="b">
        <v>1</v>
      </c>
      <c r="Q486" t="s">
        <v>866</v>
      </c>
      <c r="R486" t="s">
        <v>867</v>
      </c>
      <c r="S486" t="s">
        <v>1357</v>
      </c>
      <c r="U486">
        <v>4</v>
      </c>
      <c r="V486" t="s">
        <v>137</v>
      </c>
      <c r="W486" t="s">
        <v>1348</v>
      </c>
      <c r="X486" t="s">
        <v>1358</v>
      </c>
      <c r="Y486" t="str">
        <f>IFERROR(VLOOKUP(X486,요약!$A$6:$B$22,2,FALSE),"")</f>
        <v/>
      </c>
      <c r="Z486" t="s">
        <v>1358</v>
      </c>
      <c r="AA486" t="s">
        <v>81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M486">
        <v>0</v>
      </c>
    </row>
    <row r="487" spans="1:65" x14ac:dyDescent="0.3">
      <c r="A487" t="s">
        <v>188</v>
      </c>
      <c r="B487" t="s">
        <v>1176</v>
      </c>
      <c r="C487" t="s">
        <v>1361</v>
      </c>
      <c r="D487" t="s">
        <v>1356</v>
      </c>
      <c r="E487" t="s">
        <v>68</v>
      </c>
      <c r="F487" t="s">
        <v>99</v>
      </c>
      <c r="G487" t="s">
        <v>1324</v>
      </c>
      <c r="H487" t="s">
        <v>1325</v>
      </c>
      <c r="I487" t="s">
        <v>72</v>
      </c>
      <c r="J487" t="s">
        <v>102</v>
      </c>
      <c r="K487">
        <v>20200804</v>
      </c>
      <c r="L487">
        <v>20.2</v>
      </c>
      <c r="M487" t="b">
        <v>0</v>
      </c>
      <c r="N487" t="s">
        <v>503</v>
      </c>
      <c r="O487" t="b">
        <v>1</v>
      </c>
      <c r="P487" t="b">
        <v>1</v>
      </c>
      <c r="Q487" t="s">
        <v>866</v>
      </c>
      <c r="R487" t="s">
        <v>867</v>
      </c>
      <c r="S487" t="s">
        <v>1357</v>
      </c>
      <c r="U487">
        <v>4</v>
      </c>
      <c r="V487" t="s">
        <v>137</v>
      </c>
      <c r="W487" t="s">
        <v>1348</v>
      </c>
      <c r="X487" t="s">
        <v>1358</v>
      </c>
      <c r="Y487" t="str">
        <f>IFERROR(VLOOKUP(X487,요약!$A$6:$B$22,2,FALSE),"")</f>
        <v/>
      </c>
      <c r="Z487" t="s">
        <v>1358</v>
      </c>
      <c r="AA487" t="s">
        <v>81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1</v>
      </c>
      <c r="AH487">
        <v>60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 t="s">
        <v>1362</v>
      </c>
      <c r="BM487">
        <v>1</v>
      </c>
    </row>
    <row r="488" spans="1:65" x14ac:dyDescent="0.3">
      <c r="A488" t="s">
        <v>188</v>
      </c>
      <c r="B488" t="s">
        <v>1176</v>
      </c>
      <c r="C488" t="s">
        <v>1363</v>
      </c>
      <c r="D488" t="s">
        <v>1356</v>
      </c>
      <c r="E488" t="s">
        <v>68</v>
      </c>
      <c r="F488" t="s">
        <v>99</v>
      </c>
      <c r="G488" t="s">
        <v>1324</v>
      </c>
      <c r="H488" t="s">
        <v>1325</v>
      </c>
      <c r="I488" t="s">
        <v>72</v>
      </c>
      <c r="J488" t="s">
        <v>102</v>
      </c>
      <c r="K488">
        <v>20200811</v>
      </c>
      <c r="L488">
        <v>20.2</v>
      </c>
      <c r="M488" t="b">
        <v>0</v>
      </c>
      <c r="N488" t="s">
        <v>503</v>
      </c>
      <c r="O488" t="b">
        <v>1</v>
      </c>
      <c r="P488" t="b">
        <v>1</v>
      </c>
      <c r="Q488" t="s">
        <v>866</v>
      </c>
      <c r="R488" t="s">
        <v>867</v>
      </c>
      <c r="S488" t="s">
        <v>1357</v>
      </c>
      <c r="U488">
        <v>4</v>
      </c>
      <c r="V488" t="s">
        <v>137</v>
      </c>
      <c r="W488" t="s">
        <v>1348</v>
      </c>
      <c r="X488" t="s">
        <v>1358</v>
      </c>
      <c r="Y488" t="str">
        <f>IFERROR(VLOOKUP(X488,요약!$A$6:$B$22,2,FALSE),"")</f>
        <v/>
      </c>
      <c r="Z488" t="s">
        <v>1358</v>
      </c>
      <c r="AA488" t="s">
        <v>81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 t="s">
        <v>1362</v>
      </c>
      <c r="BM488">
        <v>1</v>
      </c>
    </row>
    <row r="489" spans="1:65" x14ac:dyDescent="0.3">
      <c r="A489" t="s">
        <v>188</v>
      </c>
      <c r="B489" t="s">
        <v>1176</v>
      </c>
      <c r="C489" t="s">
        <v>1364</v>
      </c>
      <c r="D489" t="s">
        <v>1356</v>
      </c>
      <c r="E489" t="s">
        <v>68</v>
      </c>
      <c r="F489" t="s">
        <v>99</v>
      </c>
      <c r="G489" t="s">
        <v>1324</v>
      </c>
      <c r="H489" t="s">
        <v>1325</v>
      </c>
      <c r="I489" t="s">
        <v>72</v>
      </c>
      <c r="J489" t="s">
        <v>102</v>
      </c>
      <c r="K489">
        <v>20200819</v>
      </c>
      <c r="L489">
        <v>20.2</v>
      </c>
      <c r="M489" t="b">
        <v>0</v>
      </c>
      <c r="N489" t="s">
        <v>503</v>
      </c>
      <c r="O489" t="b">
        <v>1</v>
      </c>
      <c r="P489" t="b">
        <v>1</v>
      </c>
      <c r="Q489" t="s">
        <v>866</v>
      </c>
      <c r="R489" t="s">
        <v>867</v>
      </c>
      <c r="S489" t="s">
        <v>1357</v>
      </c>
      <c r="U489">
        <v>4</v>
      </c>
      <c r="V489" t="s">
        <v>137</v>
      </c>
      <c r="W489" t="s">
        <v>1348</v>
      </c>
      <c r="X489" t="s">
        <v>1358</v>
      </c>
      <c r="Y489" t="str">
        <f>IFERROR(VLOOKUP(X489,요약!$A$6:$B$22,2,FALSE),"")</f>
        <v/>
      </c>
      <c r="Z489" t="s">
        <v>1358</v>
      </c>
      <c r="AA489" t="s">
        <v>81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M489">
        <v>0</v>
      </c>
    </row>
    <row r="490" spans="1:65" x14ac:dyDescent="0.3">
      <c r="A490" t="s">
        <v>188</v>
      </c>
      <c r="B490" t="s">
        <v>1176</v>
      </c>
      <c r="C490" s="2" t="s">
        <v>1365</v>
      </c>
      <c r="D490" s="2" t="s">
        <v>1366</v>
      </c>
      <c r="E490" s="2" t="s">
        <v>68</v>
      </c>
      <c r="F490" s="2" t="s">
        <v>99</v>
      </c>
      <c r="G490" s="2" t="s">
        <v>1324</v>
      </c>
      <c r="H490" s="2" t="s">
        <v>1325</v>
      </c>
      <c r="I490" t="s">
        <v>72</v>
      </c>
      <c r="J490" t="s">
        <v>102</v>
      </c>
      <c r="K490">
        <v>20200810</v>
      </c>
      <c r="L490">
        <v>81</v>
      </c>
      <c r="M490" t="b">
        <v>0</v>
      </c>
      <c r="N490" t="s">
        <v>1131</v>
      </c>
      <c r="O490" t="b">
        <v>1</v>
      </c>
      <c r="P490" t="b">
        <v>1</v>
      </c>
      <c r="Q490" s="2" t="s">
        <v>866</v>
      </c>
      <c r="R490" s="2" t="s">
        <v>867</v>
      </c>
      <c r="S490" t="s">
        <v>1326</v>
      </c>
      <c r="U490">
        <v>3</v>
      </c>
      <c r="V490" t="s">
        <v>1327</v>
      </c>
      <c r="W490" s="2" t="s">
        <v>1328</v>
      </c>
      <c r="X490" s="2" t="s">
        <v>1329</v>
      </c>
      <c r="Y490" s="2" t="str">
        <f>IFERROR(VLOOKUP(X490,요약!$A$6:$B$22,2,FALSE),"")</f>
        <v>선택</v>
      </c>
      <c r="Z490" t="s">
        <v>1329</v>
      </c>
      <c r="AA490" t="s">
        <v>81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M490">
        <v>0</v>
      </c>
    </row>
    <row r="491" spans="1:65" x14ac:dyDescent="0.3">
      <c r="A491" t="s">
        <v>188</v>
      </c>
      <c r="B491" t="s">
        <v>1176</v>
      </c>
      <c r="C491" s="2" t="s">
        <v>1367</v>
      </c>
      <c r="D491" s="2" t="s">
        <v>1366</v>
      </c>
      <c r="E491" s="2" t="s">
        <v>68</v>
      </c>
      <c r="F491" s="2" t="s">
        <v>99</v>
      </c>
      <c r="G491" s="2" t="s">
        <v>1324</v>
      </c>
      <c r="H491" s="2" t="s">
        <v>1325</v>
      </c>
      <c r="I491" t="s">
        <v>72</v>
      </c>
      <c r="J491" t="s">
        <v>102</v>
      </c>
      <c r="K491">
        <v>20200812</v>
      </c>
      <c r="L491">
        <v>81</v>
      </c>
      <c r="M491" t="b">
        <v>0</v>
      </c>
      <c r="N491" t="s">
        <v>1131</v>
      </c>
      <c r="O491" t="b">
        <v>1</v>
      </c>
      <c r="P491" t="b">
        <v>1</v>
      </c>
      <c r="Q491" s="2" t="s">
        <v>866</v>
      </c>
      <c r="R491" s="2" t="s">
        <v>867</v>
      </c>
      <c r="S491" t="s">
        <v>1326</v>
      </c>
      <c r="U491">
        <v>3</v>
      </c>
      <c r="V491" t="s">
        <v>1327</v>
      </c>
      <c r="W491" s="2" t="s">
        <v>1328</v>
      </c>
      <c r="X491" s="2" t="s">
        <v>1329</v>
      </c>
      <c r="Y491" s="2" t="str">
        <f>IFERROR(VLOOKUP(X491,요약!$A$6:$B$22,2,FALSE),"")</f>
        <v>선택</v>
      </c>
      <c r="Z491" t="s">
        <v>1329</v>
      </c>
      <c r="AA491" t="s">
        <v>81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1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 t="s">
        <v>220</v>
      </c>
      <c r="BM491">
        <v>1</v>
      </c>
    </row>
    <row r="492" spans="1:65" x14ac:dyDescent="0.3">
      <c r="A492" t="s">
        <v>188</v>
      </c>
      <c r="B492" t="s">
        <v>1176</v>
      </c>
      <c r="C492" s="2" t="s">
        <v>1368</v>
      </c>
      <c r="D492" s="2" t="s">
        <v>1366</v>
      </c>
      <c r="E492" s="2" t="s">
        <v>68</v>
      </c>
      <c r="F492" s="2" t="s">
        <v>99</v>
      </c>
      <c r="G492" s="2" t="s">
        <v>1324</v>
      </c>
      <c r="H492" s="2" t="s">
        <v>1325</v>
      </c>
      <c r="I492" t="s">
        <v>72</v>
      </c>
      <c r="J492" t="s">
        <v>102</v>
      </c>
      <c r="K492">
        <v>20200810</v>
      </c>
      <c r="L492">
        <v>81</v>
      </c>
      <c r="M492" t="b">
        <v>0</v>
      </c>
      <c r="N492" t="s">
        <v>1131</v>
      </c>
      <c r="O492" t="b">
        <v>1</v>
      </c>
      <c r="P492" t="b">
        <v>1</v>
      </c>
      <c r="Q492" s="2" t="s">
        <v>866</v>
      </c>
      <c r="R492" s="2" t="s">
        <v>867</v>
      </c>
      <c r="S492" t="s">
        <v>1326</v>
      </c>
      <c r="U492">
        <v>3</v>
      </c>
      <c r="V492" t="s">
        <v>1327</v>
      </c>
      <c r="W492" s="2" t="s">
        <v>1328</v>
      </c>
      <c r="X492" s="2" t="s">
        <v>1329</v>
      </c>
      <c r="Y492" s="2" t="str">
        <f>IFERROR(VLOOKUP(X492,요약!$A$6:$B$22,2,FALSE),"")</f>
        <v>선택</v>
      </c>
      <c r="Z492" t="s">
        <v>1329</v>
      </c>
      <c r="AA492" t="s">
        <v>81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M492">
        <v>0</v>
      </c>
    </row>
    <row r="493" spans="1:65" x14ac:dyDescent="0.3">
      <c r="A493" t="s">
        <v>188</v>
      </c>
      <c r="B493" t="s">
        <v>1176</v>
      </c>
      <c r="C493" s="2" t="s">
        <v>1369</v>
      </c>
      <c r="D493" s="2" t="s">
        <v>1366</v>
      </c>
      <c r="E493" s="2" t="s">
        <v>68</v>
      </c>
      <c r="F493" s="2" t="s">
        <v>99</v>
      </c>
      <c r="G493" s="2" t="s">
        <v>1324</v>
      </c>
      <c r="H493" s="2" t="s">
        <v>1325</v>
      </c>
      <c r="I493" t="s">
        <v>72</v>
      </c>
      <c r="J493" t="s">
        <v>102</v>
      </c>
      <c r="K493">
        <v>20200810</v>
      </c>
      <c r="L493">
        <v>81</v>
      </c>
      <c r="M493" t="b">
        <v>0</v>
      </c>
      <c r="N493" t="s">
        <v>1131</v>
      </c>
      <c r="O493" t="b">
        <v>1</v>
      </c>
      <c r="P493" t="b">
        <v>1</v>
      </c>
      <c r="Q493" s="2" t="s">
        <v>866</v>
      </c>
      <c r="R493" s="2" t="s">
        <v>867</v>
      </c>
      <c r="S493" t="s">
        <v>1326</v>
      </c>
      <c r="U493">
        <v>3</v>
      </c>
      <c r="V493" t="s">
        <v>1327</v>
      </c>
      <c r="W493" s="2" t="s">
        <v>1328</v>
      </c>
      <c r="X493" s="2" t="s">
        <v>1329</v>
      </c>
      <c r="Y493" s="2" t="str">
        <f>IFERROR(VLOOKUP(X493,요약!$A$6:$B$22,2,FALSE),"")</f>
        <v>선택</v>
      </c>
      <c r="Z493" t="s">
        <v>1329</v>
      </c>
      <c r="AA493" t="s">
        <v>81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 t="s">
        <v>1336</v>
      </c>
      <c r="BM493">
        <v>1</v>
      </c>
    </row>
    <row r="494" spans="1:65" x14ac:dyDescent="0.3">
      <c r="A494" t="s">
        <v>188</v>
      </c>
      <c r="B494" t="s">
        <v>1176</v>
      </c>
      <c r="C494" s="2" t="s">
        <v>1370</v>
      </c>
      <c r="D494" s="2" t="s">
        <v>1366</v>
      </c>
      <c r="E494" s="2" t="s">
        <v>68</v>
      </c>
      <c r="F494" s="2" t="s">
        <v>99</v>
      </c>
      <c r="G494" s="2" t="s">
        <v>1324</v>
      </c>
      <c r="H494" s="2" t="s">
        <v>1325</v>
      </c>
      <c r="I494" t="s">
        <v>72</v>
      </c>
      <c r="J494" t="s">
        <v>102</v>
      </c>
      <c r="K494">
        <v>20200812</v>
      </c>
      <c r="L494">
        <v>81</v>
      </c>
      <c r="M494" t="b">
        <v>0</v>
      </c>
      <c r="N494" t="s">
        <v>1131</v>
      </c>
      <c r="O494" t="b">
        <v>1</v>
      </c>
      <c r="P494" t="b">
        <v>1</v>
      </c>
      <c r="Q494" s="2" t="s">
        <v>866</v>
      </c>
      <c r="R494" s="2" t="s">
        <v>867</v>
      </c>
      <c r="S494" t="s">
        <v>1326</v>
      </c>
      <c r="U494">
        <v>3</v>
      </c>
      <c r="V494" t="s">
        <v>1327</v>
      </c>
      <c r="W494" s="2" t="s">
        <v>1328</v>
      </c>
      <c r="X494" s="2" t="s">
        <v>1329</v>
      </c>
      <c r="Y494" s="2" t="str">
        <f>IFERROR(VLOOKUP(X494,요약!$A$6:$B$22,2,FALSE),"")</f>
        <v>선택</v>
      </c>
      <c r="Z494" t="s">
        <v>1329</v>
      </c>
      <c r="AA494" t="s">
        <v>81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M494">
        <v>0</v>
      </c>
    </row>
    <row r="495" spans="1:65" x14ac:dyDescent="0.3">
      <c r="A495" t="s">
        <v>188</v>
      </c>
      <c r="B495" t="s">
        <v>1176</v>
      </c>
      <c r="C495" s="2" t="s">
        <v>1371</v>
      </c>
      <c r="D495" s="2" t="s">
        <v>1366</v>
      </c>
      <c r="E495" s="2" t="s">
        <v>68</v>
      </c>
      <c r="F495" s="2" t="s">
        <v>99</v>
      </c>
      <c r="G495" s="2" t="s">
        <v>1324</v>
      </c>
      <c r="H495" s="2" t="s">
        <v>1325</v>
      </c>
      <c r="I495" t="s">
        <v>72</v>
      </c>
      <c r="J495" t="s">
        <v>102</v>
      </c>
      <c r="K495">
        <v>20200812</v>
      </c>
      <c r="L495">
        <v>81</v>
      </c>
      <c r="M495" t="b">
        <v>0</v>
      </c>
      <c r="N495" t="s">
        <v>1131</v>
      </c>
      <c r="O495" t="b">
        <v>1</v>
      </c>
      <c r="P495" t="b">
        <v>1</v>
      </c>
      <c r="Q495" s="2" t="s">
        <v>866</v>
      </c>
      <c r="R495" s="2" t="s">
        <v>867</v>
      </c>
      <c r="S495" t="s">
        <v>1326</v>
      </c>
      <c r="U495">
        <v>3</v>
      </c>
      <c r="V495" t="s">
        <v>1327</v>
      </c>
      <c r="W495" s="2" t="s">
        <v>1328</v>
      </c>
      <c r="X495" s="2" t="s">
        <v>1329</v>
      </c>
      <c r="Y495" s="2" t="str">
        <f>IFERROR(VLOOKUP(X495,요약!$A$6:$B$22,2,FALSE),"")</f>
        <v>선택</v>
      </c>
      <c r="Z495" t="s">
        <v>1329</v>
      </c>
      <c r="AA495" t="s">
        <v>81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M495">
        <v>0</v>
      </c>
    </row>
    <row r="496" spans="1:65" x14ac:dyDescent="0.3">
      <c r="A496" t="s">
        <v>188</v>
      </c>
      <c r="B496" t="s">
        <v>1176</v>
      </c>
      <c r="C496" s="2" t="s">
        <v>1372</v>
      </c>
      <c r="D496" s="2" t="s">
        <v>1366</v>
      </c>
      <c r="E496" s="2" t="s">
        <v>68</v>
      </c>
      <c r="F496" s="2" t="s">
        <v>99</v>
      </c>
      <c r="G496" s="2" t="s">
        <v>1324</v>
      </c>
      <c r="H496" s="2" t="s">
        <v>1325</v>
      </c>
      <c r="I496" t="s">
        <v>72</v>
      </c>
      <c r="J496" t="s">
        <v>102</v>
      </c>
      <c r="K496">
        <v>20200902</v>
      </c>
      <c r="L496">
        <v>113.8</v>
      </c>
      <c r="M496" t="b">
        <v>0</v>
      </c>
      <c r="N496" t="s">
        <v>1131</v>
      </c>
      <c r="O496" t="b">
        <v>1</v>
      </c>
      <c r="P496" t="b">
        <v>1</v>
      </c>
      <c r="Q496" s="2" t="s">
        <v>866</v>
      </c>
      <c r="R496" s="2" t="s">
        <v>867</v>
      </c>
      <c r="S496" t="s">
        <v>1326</v>
      </c>
      <c r="U496">
        <v>3</v>
      </c>
      <c r="V496" t="s">
        <v>1327</v>
      </c>
      <c r="W496" s="2" t="s">
        <v>1328</v>
      </c>
      <c r="X496" s="2" t="s">
        <v>1329</v>
      </c>
      <c r="Y496" s="2" t="str">
        <f>IFERROR(VLOOKUP(X496,요약!$A$6:$B$22,2,FALSE),"")</f>
        <v>선택</v>
      </c>
      <c r="Z496" t="s">
        <v>1329</v>
      </c>
      <c r="AA496" t="s">
        <v>81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M496">
        <v>0</v>
      </c>
    </row>
    <row r="497" spans="1:65" x14ac:dyDescent="0.3">
      <c r="A497" t="s">
        <v>188</v>
      </c>
      <c r="B497" t="s">
        <v>1176</v>
      </c>
      <c r="C497" s="2" t="s">
        <v>1373</v>
      </c>
      <c r="D497" s="2" t="s">
        <v>1366</v>
      </c>
      <c r="E497" s="2" t="s">
        <v>68</v>
      </c>
      <c r="F497" s="2" t="s">
        <v>99</v>
      </c>
      <c r="G497" s="2" t="s">
        <v>1324</v>
      </c>
      <c r="H497" s="2" t="s">
        <v>1325</v>
      </c>
      <c r="I497" t="s">
        <v>72</v>
      </c>
      <c r="J497" t="s">
        <v>102</v>
      </c>
      <c r="K497">
        <v>20200825</v>
      </c>
      <c r="L497">
        <v>113.8</v>
      </c>
      <c r="M497" t="b">
        <v>0</v>
      </c>
      <c r="N497" t="s">
        <v>1131</v>
      </c>
      <c r="O497" t="b">
        <v>1</v>
      </c>
      <c r="P497" t="b">
        <v>1</v>
      </c>
      <c r="Q497" s="2" t="s">
        <v>866</v>
      </c>
      <c r="R497" s="2" t="s">
        <v>867</v>
      </c>
      <c r="S497" t="s">
        <v>1326</v>
      </c>
      <c r="U497">
        <v>3</v>
      </c>
      <c r="V497" t="s">
        <v>1327</v>
      </c>
      <c r="W497" s="2" t="s">
        <v>1328</v>
      </c>
      <c r="X497" s="2" t="s">
        <v>1329</v>
      </c>
      <c r="Y497" s="2" t="str">
        <f>IFERROR(VLOOKUP(X497,요약!$A$6:$B$22,2,FALSE),"")</f>
        <v>선택</v>
      </c>
      <c r="Z497" t="s">
        <v>1329</v>
      </c>
      <c r="AA497" t="s">
        <v>81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M497">
        <v>0</v>
      </c>
    </row>
    <row r="498" spans="1:65" x14ac:dyDescent="0.3">
      <c r="A498" t="s">
        <v>188</v>
      </c>
      <c r="B498" t="s">
        <v>1176</v>
      </c>
      <c r="C498" s="2" t="s">
        <v>1374</v>
      </c>
      <c r="D498" s="2" t="s">
        <v>1366</v>
      </c>
      <c r="E498" s="2" t="s">
        <v>68</v>
      </c>
      <c r="F498" s="2" t="s">
        <v>99</v>
      </c>
      <c r="G498" s="2" t="s">
        <v>1324</v>
      </c>
      <c r="H498" s="2" t="s">
        <v>1325</v>
      </c>
      <c r="I498" t="s">
        <v>72</v>
      </c>
      <c r="J498" t="s">
        <v>102</v>
      </c>
      <c r="K498">
        <v>20200803</v>
      </c>
      <c r="L498">
        <v>113.8</v>
      </c>
      <c r="M498" t="b">
        <v>0</v>
      </c>
      <c r="N498" t="s">
        <v>1131</v>
      </c>
      <c r="O498" t="b">
        <v>1</v>
      </c>
      <c r="P498" t="b">
        <v>1</v>
      </c>
      <c r="Q498" s="2" t="s">
        <v>866</v>
      </c>
      <c r="R498" s="2" t="s">
        <v>867</v>
      </c>
      <c r="S498" t="s">
        <v>1326</v>
      </c>
      <c r="U498">
        <v>3</v>
      </c>
      <c r="V498" t="s">
        <v>1327</v>
      </c>
      <c r="W498" s="2" t="s">
        <v>1328</v>
      </c>
      <c r="X498" s="2" t="s">
        <v>1329</v>
      </c>
      <c r="Y498" s="2" t="str">
        <f>IFERROR(VLOOKUP(X498,요약!$A$6:$B$22,2,FALSE),"")</f>
        <v>선택</v>
      </c>
      <c r="Z498" t="s">
        <v>1329</v>
      </c>
      <c r="AA498" t="s">
        <v>81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M498">
        <v>0</v>
      </c>
    </row>
    <row r="499" spans="1:65" x14ac:dyDescent="0.3">
      <c r="A499" t="s">
        <v>188</v>
      </c>
      <c r="B499" t="s">
        <v>1176</v>
      </c>
      <c r="C499" s="2" t="s">
        <v>1375</v>
      </c>
      <c r="D499" s="2" t="s">
        <v>1366</v>
      </c>
      <c r="E499" s="2" t="s">
        <v>68</v>
      </c>
      <c r="F499" s="2" t="s">
        <v>99</v>
      </c>
      <c r="G499" s="2" t="s">
        <v>1324</v>
      </c>
      <c r="H499" s="2" t="s">
        <v>1325</v>
      </c>
      <c r="I499" t="s">
        <v>72</v>
      </c>
      <c r="J499" t="s">
        <v>102</v>
      </c>
      <c r="K499">
        <v>20200730</v>
      </c>
      <c r="L499">
        <v>113.8</v>
      </c>
      <c r="M499" t="b">
        <v>0</v>
      </c>
      <c r="N499" t="s">
        <v>1131</v>
      </c>
      <c r="O499" t="b">
        <v>1</v>
      </c>
      <c r="P499" t="b">
        <v>1</v>
      </c>
      <c r="Q499" s="2" t="s">
        <v>866</v>
      </c>
      <c r="R499" s="2" t="s">
        <v>867</v>
      </c>
      <c r="S499" t="s">
        <v>1326</v>
      </c>
      <c r="U499">
        <v>3</v>
      </c>
      <c r="V499" t="s">
        <v>1327</v>
      </c>
      <c r="W499" s="2" t="s">
        <v>1328</v>
      </c>
      <c r="X499" s="2" t="s">
        <v>1329</v>
      </c>
      <c r="Y499" s="2" t="str">
        <f>IFERROR(VLOOKUP(X499,요약!$A$6:$B$22,2,FALSE),"")</f>
        <v>선택</v>
      </c>
      <c r="Z499" t="s">
        <v>1329</v>
      </c>
      <c r="AA499" t="s">
        <v>81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M499">
        <v>0</v>
      </c>
    </row>
    <row r="500" spans="1:65" x14ac:dyDescent="0.3">
      <c r="A500" t="s">
        <v>188</v>
      </c>
      <c r="B500" t="s">
        <v>1176</v>
      </c>
      <c r="C500" s="2" t="s">
        <v>1376</v>
      </c>
      <c r="D500" s="2" t="s">
        <v>1366</v>
      </c>
      <c r="E500" s="2" t="s">
        <v>68</v>
      </c>
      <c r="F500" s="2" t="s">
        <v>99</v>
      </c>
      <c r="G500" s="2" t="s">
        <v>1324</v>
      </c>
      <c r="H500" s="2" t="s">
        <v>1325</v>
      </c>
      <c r="I500" t="s">
        <v>72</v>
      </c>
      <c r="J500" t="s">
        <v>102</v>
      </c>
      <c r="K500">
        <v>20200803</v>
      </c>
      <c r="L500">
        <v>113.8</v>
      </c>
      <c r="M500" t="b">
        <v>0</v>
      </c>
      <c r="N500" t="s">
        <v>1131</v>
      </c>
      <c r="O500" t="b">
        <v>1</v>
      </c>
      <c r="P500" t="b">
        <v>1</v>
      </c>
      <c r="Q500" s="2" t="s">
        <v>866</v>
      </c>
      <c r="R500" s="2" t="s">
        <v>867</v>
      </c>
      <c r="S500" t="s">
        <v>1326</v>
      </c>
      <c r="U500">
        <v>3</v>
      </c>
      <c r="V500" t="s">
        <v>1327</v>
      </c>
      <c r="W500" s="2" t="s">
        <v>1328</v>
      </c>
      <c r="X500" s="2" t="s">
        <v>1329</v>
      </c>
      <c r="Y500" s="2" t="str">
        <f>IFERROR(VLOOKUP(X500,요약!$A$6:$B$22,2,FALSE),"")</f>
        <v>선택</v>
      </c>
      <c r="Z500" t="s">
        <v>1329</v>
      </c>
      <c r="AA500" t="s">
        <v>81</v>
      </c>
      <c r="AB500">
        <v>1</v>
      </c>
      <c r="AC500">
        <v>0</v>
      </c>
      <c r="AD500">
        <v>0</v>
      </c>
      <c r="AE500">
        <v>0</v>
      </c>
      <c r="AF500">
        <v>1</v>
      </c>
      <c r="AG500">
        <v>2</v>
      </c>
      <c r="AH500">
        <v>25</v>
      </c>
      <c r="AI500">
        <v>0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 t="s">
        <v>1377</v>
      </c>
      <c r="BM500">
        <v>2</v>
      </c>
    </row>
    <row r="501" spans="1:65" x14ac:dyDescent="0.3">
      <c r="A501" t="s">
        <v>188</v>
      </c>
      <c r="B501" t="s">
        <v>1176</v>
      </c>
      <c r="C501" s="2" t="s">
        <v>1378</v>
      </c>
      <c r="D501" s="2" t="s">
        <v>1366</v>
      </c>
      <c r="E501" s="2" t="s">
        <v>68</v>
      </c>
      <c r="F501" s="2" t="s">
        <v>99</v>
      </c>
      <c r="G501" s="2" t="s">
        <v>1324</v>
      </c>
      <c r="H501" s="2" t="s">
        <v>1325</v>
      </c>
      <c r="I501" t="s">
        <v>72</v>
      </c>
      <c r="J501" t="s">
        <v>102</v>
      </c>
      <c r="K501">
        <v>20200825</v>
      </c>
      <c r="L501">
        <v>113.8</v>
      </c>
      <c r="M501" t="b">
        <v>0</v>
      </c>
      <c r="N501" t="s">
        <v>1131</v>
      </c>
      <c r="O501" t="b">
        <v>1</v>
      </c>
      <c r="P501" t="b">
        <v>1</v>
      </c>
      <c r="Q501" s="2" t="s">
        <v>866</v>
      </c>
      <c r="R501" s="2" t="s">
        <v>867</v>
      </c>
      <c r="S501" t="s">
        <v>1326</v>
      </c>
      <c r="U501">
        <v>3</v>
      </c>
      <c r="V501" t="s">
        <v>1327</v>
      </c>
      <c r="W501" s="2" t="s">
        <v>1328</v>
      </c>
      <c r="X501" s="2" t="s">
        <v>1329</v>
      </c>
      <c r="Y501" s="2" t="str">
        <f>IFERROR(VLOOKUP(X501,요약!$A$6:$B$22,2,FALSE),"")</f>
        <v>선택</v>
      </c>
      <c r="Z501" t="s">
        <v>1329</v>
      </c>
      <c r="AA501" t="s">
        <v>81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M501">
        <v>0</v>
      </c>
    </row>
    <row r="502" spans="1:65" x14ac:dyDescent="0.3">
      <c r="A502" t="s">
        <v>188</v>
      </c>
      <c r="B502" t="s">
        <v>1176</v>
      </c>
      <c r="C502" t="s">
        <v>1379</v>
      </c>
      <c r="D502" t="s">
        <v>1380</v>
      </c>
      <c r="E502" t="s">
        <v>68</v>
      </c>
      <c r="F502" t="s">
        <v>99</v>
      </c>
      <c r="G502" t="s">
        <v>1324</v>
      </c>
      <c r="H502" t="s">
        <v>1325</v>
      </c>
      <c r="I502" t="s">
        <v>72</v>
      </c>
      <c r="J502" t="s">
        <v>102</v>
      </c>
      <c r="K502">
        <v>20200804</v>
      </c>
      <c r="L502">
        <v>20.2</v>
      </c>
      <c r="M502" t="b">
        <v>0</v>
      </c>
      <c r="N502" t="s">
        <v>503</v>
      </c>
      <c r="O502" t="b">
        <v>1</v>
      </c>
      <c r="P502" t="b">
        <v>1</v>
      </c>
      <c r="Q502" t="s">
        <v>866</v>
      </c>
      <c r="R502" t="s">
        <v>867</v>
      </c>
      <c r="S502" t="s">
        <v>1357</v>
      </c>
      <c r="U502">
        <v>4</v>
      </c>
      <c r="V502" t="s">
        <v>137</v>
      </c>
      <c r="W502" t="s">
        <v>1348</v>
      </c>
      <c r="X502" t="s">
        <v>1358</v>
      </c>
      <c r="Y502" t="str">
        <f>IFERROR(VLOOKUP(X502,요약!$A$6:$B$22,2,FALSE),"")</f>
        <v/>
      </c>
      <c r="Z502" t="s">
        <v>1358</v>
      </c>
      <c r="AA502" t="s">
        <v>81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M502">
        <v>0</v>
      </c>
    </row>
    <row r="503" spans="1:65" x14ac:dyDescent="0.3">
      <c r="A503" t="s">
        <v>188</v>
      </c>
      <c r="B503" t="s">
        <v>1176</v>
      </c>
      <c r="C503" t="s">
        <v>1381</v>
      </c>
      <c r="D503" t="s">
        <v>1380</v>
      </c>
      <c r="E503" t="s">
        <v>68</v>
      </c>
      <c r="F503" t="s">
        <v>99</v>
      </c>
      <c r="G503" t="s">
        <v>1324</v>
      </c>
      <c r="H503" t="s">
        <v>1325</v>
      </c>
      <c r="I503" t="s">
        <v>72</v>
      </c>
      <c r="J503" t="s">
        <v>102</v>
      </c>
      <c r="K503">
        <v>20200803</v>
      </c>
      <c r="L503">
        <v>20.2</v>
      </c>
      <c r="M503" t="b">
        <v>0</v>
      </c>
      <c r="N503" t="s">
        <v>503</v>
      </c>
      <c r="O503" t="b">
        <v>1</v>
      </c>
      <c r="P503" t="b">
        <v>1</v>
      </c>
      <c r="Q503" t="s">
        <v>866</v>
      </c>
      <c r="R503" t="s">
        <v>867</v>
      </c>
      <c r="S503" t="s">
        <v>1357</v>
      </c>
      <c r="U503">
        <v>4</v>
      </c>
      <c r="V503" t="s">
        <v>137</v>
      </c>
      <c r="W503" t="s">
        <v>1348</v>
      </c>
      <c r="X503" t="s">
        <v>1358</v>
      </c>
      <c r="Y503" t="str">
        <f>IFERROR(VLOOKUP(X503,요약!$A$6:$B$22,2,FALSE),"")</f>
        <v/>
      </c>
      <c r="Z503" t="s">
        <v>1358</v>
      </c>
      <c r="AA503" t="s">
        <v>81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1</v>
      </c>
      <c r="AH503">
        <v>150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M503">
        <v>0</v>
      </c>
    </row>
    <row r="504" spans="1:65" x14ac:dyDescent="0.3">
      <c r="A504" t="s">
        <v>188</v>
      </c>
      <c r="B504" t="s">
        <v>1176</v>
      </c>
      <c r="C504" t="s">
        <v>1382</v>
      </c>
      <c r="D504" t="s">
        <v>1380</v>
      </c>
      <c r="E504" t="s">
        <v>68</v>
      </c>
      <c r="F504" t="s">
        <v>99</v>
      </c>
      <c r="G504" t="s">
        <v>1324</v>
      </c>
      <c r="H504" t="s">
        <v>1325</v>
      </c>
      <c r="I504" t="s">
        <v>72</v>
      </c>
      <c r="J504" t="s">
        <v>102</v>
      </c>
      <c r="K504">
        <v>20200811</v>
      </c>
      <c r="L504">
        <v>20.2</v>
      </c>
      <c r="M504" t="b">
        <v>0</v>
      </c>
      <c r="N504" t="s">
        <v>503</v>
      </c>
      <c r="O504" t="b">
        <v>1</v>
      </c>
      <c r="P504" t="b">
        <v>1</v>
      </c>
      <c r="Q504" t="s">
        <v>866</v>
      </c>
      <c r="R504" t="s">
        <v>867</v>
      </c>
      <c r="S504" t="s">
        <v>1357</v>
      </c>
      <c r="U504">
        <v>4</v>
      </c>
      <c r="V504" t="s">
        <v>137</v>
      </c>
      <c r="W504" t="s">
        <v>1348</v>
      </c>
      <c r="X504" t="s">
        <v>1358</v>
      </c>
      <c r="Y504" t="str">
        <f>IFERROR(VLOOKUP(X504,요약!$A$6:$B$22,2,FALSE),"")</f>
        <v/>
      </c>
      <c r="Z504" t="s">
        <v>1358</v>
      </c>
      <c r="AA504" t="s">
        <v>81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M504">
        <v>0</v>
      </c>
    </row>
    <row r="505" spans="1:65" x14ac:dyDescent="0.3">
      <c r="A505" t="s">
        <v>188</v>
      </c>
      <c r="B505" t="s">
        <v>1176</v>
      </c>
      <c r="C505" t="s">
        <v>1383</v>
      </c>
      <c r="D505" t="s">
        <v>1380</v>
      </c>
      <c r="E505" t="s">
        <v>68</v>
      </c>
      <c r="F505" t="s">
        <v>99</v>
      </c>
      <c r="G505" t="s">
        <v>1324</v>
      </c>
      <c r="H505" t="s">
        <v>1325</v>
      </c>
      <c r="I505" t="s">
        <v>72</v>
      </c>
      <c r="J505" t="s">
        <v>102</v>
      </c>
      <c r="K505">
        <v>20200803</v>
      </c>
      <c r="L505">
        <v>20.2</v>
      </c>
      <c r="M505" t="b">
        <v>0</v>
      </c>
      <c r="N505" t="s">
        <v>503</v>
      </c>
      <c r="O505" t="b">
        <v>1</v>
      </c>
      <c r="P505" t="b">
        <v>1</v>
      </c>
      <c r="Q505" t="s">
        <v>866</v>
      </c>
      <c r="R505" t="s">
        <v>867</v>
      </c>
      <c r="S505" t="s">
        <v>1357</v>
      </c>
      <c r="U505">
        <v>4</v>
      </c>
      <c r="V505" t="s">
        <v>137</v>
      </c>
      <c r="W505" t="s">
        <v>1348</v>
      </c>
      <c r="X505" t="s">
        <v>1358</v>
      </c>
      <c r="Y505" t="str">
        <f>IFERROR(VLOOKUP(X505,요약!$A$6:$B$22,2,FALSE),"")</f>
        <v/>
      </c>
      <c r="Z505" t="s">
        <v>1358</v>
      </c>
      <c r="AA505" t="s">
        <v>81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M505">
        <v>0</v>
      </c>
    </row>
    <row r="506" spans="1:65" x14ac:dyDescent="0.3">
      <c r="A506" t="s">
        <v>188</v>
      </c>
      <c r="B506" t="s">
        <v>1176</v>
      </c>
      <c r="C506" t="s">
        <v>1384</v>
      </c>
      <c r="D506" t="s">
        <v>1380</v>
      </c>
      <c r="E506" t="s">
        <v>68</v>
      </c>
      <c r="F506" t="s">
        <v>99</v>
      </c>
      <c r="G506" t="s">
        <v>1324</v>
      </c>
      <c r="H506" t="s">
        <v>1325</v>
      </c>
      <c r="I506" t="s">
        <v>72</v>
      </c>
      <c r="J506" t="s">
        <v>102</v>
      </c>
      <c r="K506">
        <v>20200811</v>
      </c>
      <c r="L506">
        <v>20.2</v>
      </c>
      <c r="M506" t="b">
        <v>0</v>
      </c>
      <c r="N506" t="s">
        <v>503</v>
      </c>
      <c r="O506" t="b">
        <v>1</v>
      </c>
      <c r="P506" t="b">
        <v>1</v>
      </c>
      <c r="Q506" t="s">
        <v>866</v>
      </c>
      <c r="R506" t="s">
        <v>867</v>
      </c>
      <c r="S506" t="s">
        <v>1357</v>
      </c>
      <c r="U506">
        <v>4</v>
      </c>
      <c r="V506" t="s">
        <v>137</v>
      </c>
      <c r="W506" t="s">
        <v>1348</v>
      </c>
      <c r="X506" t="s">
        <v>1358</v>
      </c>
      <c r="Y506" t="str">
        <f>IFERROR(VLOOKUP(X506,요약!$A$6:$B$22,2,FALSE),"")</f>
        <v/>
      </c>
      <c r="Z506" t="s">
        <v>1358</v>
      </c>
      <c r="AA506" t="s">
        <v>81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M506">
        <v>0</v>
      </c>
    </row>
    <row r="507" spans="1:65" x14ac:dyDescent="0.3">
      <c r="A507" t="s">
        <v>188</v>
      </c>
      <c r="B507" t="s">
        <v>1176</v>
      </c>
      <c r="C507" t="s">
        <v>1385</v>
      </c>
      <c r="D507" t="s">
        <v>1380</v>
      </c>
      <c r="E507" t="s">
        <v>68</v>
      </c>
      <c r="F507" t="s">
        <v>99</v>
      </c>
      <c r="G507" t="s">
        <v>1324</v>
      </c>
      <c r="H507" t="s">
        <v>1325</v>
      </c>
      <c r="I507" t="s">
        <v>72</v>
      </c>
      <c r="J507" t="s">
        <v>102</v>
      </c>
      <c r="K507">
        <v>20200811</v>
      </c>
      <c r="L507">
        <v>20.2</v>
      </c>
      <c r="M507" t="b">
        <v>0</v>
      </c>
      <c r="N507" t="s">
        <v>503</v>
      </c>
      <c r="O507" t="b">
        <v>1</v>
      </c>
      <c r="P507" t="b">
        <v>1</v>
      </c>
      <c r="Q507" t="s">
        <v>866</v>
      </c>
      <c r="R507" t="s">
        <v>867</v>
      </c>
      <c r="S507" t="s">
        <v>1357</v>
      </c>
      <c r="U507">
        <v>4</v>
      </c>
      <c r="V507" t="s">
        <v>137</v>
      </c>
      <c r="W507" t="s">
        <v>1348</v>
      </c>
      <c r="X507" t="s">
        <v>1358</v>
      </c>
      <c r="Y507" t="str">
        <f>IFERROR(VLOOKUP(X507,요약!$A$6:$B$22,2,FALSE),"")</f>
        <v/>
      </c>
      <c r="Z507" t="s">
        <v>1358</v>
      </c>
      <c r="AA507" t="s">
        <v>81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M507">
        <v>0</v>
      </c>
    </row>
    <row r="508" spans="1:65" x14ac:dyDescent="0.3">
      <c r="A508" t="s">
        <v>188</v>
      </c>
      <c r="B508" t="s">
        <v>1176</v>
      </c>
      <c r="C508" t="s">
        <v>1386</v>
      </c>
      <c r="D508" t="s">
        <v>1387</v>
      </c>
      <c r="E508" t="s">
        <v>68</v>
      </c>
      <c r="F508" t="s">
        <v>178</v>
      </c>
      <c r="G508" t="s">
        <v>86</v>
      </c>
      <c r="H508" t="s">
        <v>87</v>
      </c>
      <c r="I508" t="s">
        <v>72</v>
      </c>
      <c r="J508" t="s">
        <v>181</v>
      </c>
      <c r="K508">
        <v>20201028</v>
      </c>
      <c r="L508">
        <v>1.8</v>
      </c>
      <c r="M508" t="b">
        <v>0</v>
      </c>
      <c r="N508" t="s">
        <v>74</v>
      </c>
      <c r="O508" t="b">
        <v>1</v>
      </c>
      <c r="P508" t="b">
        <v>1</v>
      </c>
      <c r="Q508" t="s">
        <v>866</v>
      </c>
      <c r="R508" t="s">
        <v>1388</v>
      </c>
      <c r="S508" t="s">
        <v>1389</v>
      </c>
      <c r="Y508" t="str">
        <f>IFERROR(VLOOKUP(X508,요약!$A$6:$B$22,2,FALSE),"")</f>
        <v/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M508">
        <v>0</v>
      </c>
    </row>
    <row r="509" spans="1:65" x14ac:dyDescent="0.3">
      <c r="A509" t="s">
        <v>188</v>
      </c>
      <c r="B509" t="s">
        <v>1176</v>
      </c>
      <c r="C509" t="s">
        <v>1390</v>
      </c>
      <c r="D509" t="s">
        <v>201</v>
      </c>
      <c r="E509" t="s">
        <v>68</v>
      </c>
      <c r="F509" t="s">
        <v>99</v>
      </c>
      <c r="G509" t="s">
        <v>217</v>
      </c>
      <c r="H509" t="s">
        <v>218</v>
      </c>
      <c r="I509" t="s">
        <v>72</v>
      </c>
      <c r="J509" t="s">
        <v>102</v>
      </c>
      <c r="K509">
        <v>20201025</v>
      </c>
      <c r="L509">
        <v>26.85</v>
      </c>
      <c r="M509" t="b">
        <v>0</v>
      </c>
      <c r="N509" t="s">
        <v>599</v>
      </c>
      <c r="O509" t="b">
        <v>1</v>
      </c>
      <c r="P509" t="b">
        <v>1</v>
      </c>
      <c r="Q509" t="s">
        <v>866</v>
      </c>
      <c r="R509" t="s">
        <v>873</v>
      </c>
      <c r="S509" t="s">
        <v>202</v>
      </c>
      <c r="U509">
        <v>2</v>
      </c>
      <c r="V509" t="s">
        <v>78</v>
      </c>
      <c r="W509" t="s">
        <v>203</v>
      </c>
      <c r="X509" t="s">
        <v>204</v>
      </c>
      <c r="Y509" t="str">
        <f>IFERROR(VLOOKUP(X509,요약!$A$6:$B$22,2,FALSE),"")</f>
        <v/>
      </c>
      <c r="Z509" t="s">
        <v>204</v>
      </c>
      <c r="AA509" t="s">
        <v>81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M509">
        <v>0</v>
      </c>
    </row>
    <row r="510" spans="1:65" x14ac:dyDescent="0.3">
      <c r="A510" t="s">
        <v>188</v>
      </c>
      <c r="B510" t="s">
        <v>1176</v>
      </c>
      <c r="C510" t="s">
        <v>875</v>
      </c>
      <c r="D510" t="s">
        <v>876</v>
      </c>
      <c r="E510" t="s">
        <v>68</v>
      </c>
      <c r="F510" t="s">
        <v>99</v>
      </c>
      <c r="G510" t="s">
        <v>877</v>
      </c>
      <c r="H510" t="s">
        <v>878</v>
      </c>
      <c r="I510" t="s">
        <v>72</v>
      </c>
      <c r="J510" t="s">
        <v>102</v>
      </c>
      <c r="K510">
        <v>20201029</v>
      </c>
      <c r="L510">
        <v>473.2</v>
      </c>
      <c r="M510" t="b">
        <v>0</v>
      </c>
      <c r="N510" t="s">
        <v>879</v>
      </c>
      <c r="O510" t="b">
        <v>1</v>
      </c>
      <c r="P510" t="b">
        <v>1</v>
      </c>
      <c r="Q510" t="s">
        <v>866</v>
      </c>
      <c r="R510" t="s">
        <v>873</v>
      </c>
      <c r="S510" t="s">
        <v>880</v>
      </c>
      <c r="T510" t="s">
        <v>334</v>
      </c>
      <c r="U510">
        <v>3</v>
      </c>
      <c r="V510" t="s">
        <v>881</v>
      </c>
      <c r="W510" t="s">
        <v>882</v>
      </c>
      <c r="X510" t="s">
        <v>883</v>
      </c>
      <c r="Y510" t="str">
        <f>IFERROR(VLOOKUP(X510,요약!$A$6:$B$22,2,FALSE),"")</f>
        <v/>
      </c>
      <c r="Z510" t="s">
        <v>884</v>
      </c>
      <c r="AA510" t="s">
        <v>81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M510">
        <v>0</v>
      </c>
    </row>
    <row r="511" spans="1:65" x14ac:dyDescent="0.3">
      <c r="A511" t="s">
        <v>188</v>
      </c>
      <c r="B511" t="s">
        <v>1176</v>
      </c>
      <c r="C511" t="s">
        <v>885</v>
      </c>
      <c r="D511" t="s">
        <v>886</v>
      </c>
      <c r="E511" t="s">
        <v>68</v>
      </c>
      <c r="F511" t="s">
        <v>178</v>
      </c>
      <c r="G511" t="s">
        <v>86</v>
      </c>
      <c r="H511" t="s">
        <v>87</v>
      </c>
      <c r="I511" t="s">
        <v>72</v>
      </c>
      <c r="J511" t="s">
        <v>181</v>
      </c>
      <c r="K511">
        <v>20201021</v>
      </c>
      <c r="L511">
        <v>4.75</v>
      </c>
      <c r="M511" t="b">
        <v>0</v>
      </c>
      <c r="N511" t="s">
        <v>88</v>
      </c>
      <c r="O511" t="b">
        <v>1</v>
      </c>
      <c r="P511" t="b">
        <v>1</v>
      </c>
      <c r="Q511" t="s">
        <v>866</v>
      </c>
      <c r="R511" t="s">
        <v>873</v>
      </c>
      <c r="S511" t="s">
        <v>887</v>
      </c>
      <c r="U511">
        <v>4</v>
      </c>
      <c r="V511" t="s">
        <v>888</v>
      </c>
      <c r="X511" t="s">
        <v>889</v>
      </c>
      <c r="Y511" t="str">
        <f>IFERROR(VLOOKUP(X511,요약!$A$6:$B$22,2,FALSE),"")</f>
        <v/>
      </c>
      <c r="Z511" t="s">
        <v>888</v>
      </c>
      <c r="AA511" t="s">
        <v>130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M511">
        <v>0</v>
      </c>
    </row>
    <row r="512" spans="1:65" x14ac:dyDescent="0.3">
      <c r="A512" t="s">
        <v>188</v>
      </c>
      <c r="B512" t="s">
        <v>1176</v>
      </c>
      <c r="C512" t="s">
        <v>1391</v>
      </c>
      <c r="D512" t="s">
        <v>1392</v>
      </c>
      <c r="E512" t="s">
        <v>68</v>
      </c>
      <c r="F512" t="s">
        <v>99</v>
      </c>
      <c r="G512" t="s">
        <v>1393</v>
      </c>
      <c r="H512" t="s">
        <v>1394</v>
      </c>
      <c r="I512" t="s">
        <v>72</v>
      </c>
      <c r="J512" t="s">
        <v>102</v>
      </c>
      <c r="K512">
        <v>20200915</v>
      </c>
      <c r="L512">
        <v>20.05</v>
      </c>
      <c r="M512" t="b">
        <v>0</v>
      </c>
      <c r="N512" t="s">
        <v>1303</v>
      </c>
      <c r="O512" t="b">
        <v>1</v>
      </c>
      <c r="P512" t="b">
        <v>1</v>
      </c>
      <c r="Q512" t="s">
        <v>866</v>
      </c>
      <c r="R512" t="s">
        <v>1395</v>
      </c>
      <c r="S512" t="s">
        <v>1396</v>
      </c>
      <c r="U512">
        <v>1</v>
      </c>
      <c r="V512" t="s">
        <v>1397</v>
      </c>
      <c r="X512" t="s">
        <v>1397</v>
      </c>
      <c r="Y512" t="str">
        <f>IFERROR(VLOOKUP(X512,요약!$A$6:$B$22,2,FALSE),"")</f>
        <v/>
      </c>
      <c r="Z512" t="s">
        <v>1397</v>
      </c>
      <c r="AA512" t="s">
        <v>81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M512">
        <v>0</v>
      </c>
    </row>
    <row r="513" spans="1:65" x14ac:dyDescent="0.3">
      <c r="A513" t="s">
        <v>188</v>
      </c>
      <c r="B513" t="s">
        <v>1176</v>
      </c>
      <c r="C513" t="s">
        <v>1398</v>
      </c>
      <c r="D513" t="s">
        <v>1399</v>
      </c>
      <c r="E513" t="s">
        <v>68</v>
      </c>
      <c r="F513" t="s">
        <v>99</v>
      </c>
      <c r="G513" t="s">
        <v>1393</v>
      </c>
      <c r="H513" t="s">
        <v>1394</v>
      </c>
      <c r="I513" t="s">
        <v>72</v>
      </c>
      <c r="J513" t="s">
        <v>102</v>
      </c>
      <c r="K513">
        <v>20200804</v>
      </c>
      <c r="L513">
        <v>6.25</v>
      </c>
      <c r="M513" t="b">
        <v>0</v>
      </c>
      <c r="N513" t="s">
        <v>852</v>
      </c>
      <c r="O513" t="b">
        <v>1</v>
      </c>
      <c r="P513" t="b">
        <v>1</v>
      </c>
      <c r="Q513" t="s">
        <v>866</v>
      </c>
      <c r="R513" t="s">
        <v>1395</v>
      </c>
      <c r="S513" t="s">
        <v>1396</v>
      </c>
      <c r="U513">
        <v>1</v>
      </c>
      <c r="V513" t="s">
        <v>1397</v>
      </c>
      <c r="X513" t="s">
        <v>1397</v>
      </c>
      <c r="Y513" t="str">
        <f>IFERROR(VLOOKUP(X513,요약!$A$6:$B$22,2,FALSE),"")</f>
        <v/>
      </c>
      <c r="Z513" t="s">
        <v>1397</v>
      </c>
      <c r="AA513" t="s">
        <v>81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M513">
        <v>0</v>
      </c>
    </row>
    <row r="514" spans="1:65" x14ac:dyDescent="0.3">
      <c r="A514" t="s">
        <v>188</v>
      </c>
      <c r="B514" t="s">
        <v>1176</v>
      </c>
      <c r="C514" t="s">
        <v>1400</v>
      </c>
      <c r="D514" t="s">
        <v>1401</v>
      </c>
      <c r="E514" t="s">
        <v>68</v>
      </c>
      <c r="F514" t="s">
        <v>99</v>
      </c>
      <c r="G514" t="s">
        <v>1393</v>
      </c>
      <c r="H514" t="s">
        <v>1394</v>
      </c>
      <c r="I514" t="s">
        <v>72</v>
      </c>
      <c r="J514" t="s">
        <v>102</v>
      </c>
      <c r="K514">
        <v>20200630</v>
      </c>
      <c r="L514">
        <v>3.57</v>
      </c>
      <c r="M514" t="b">
        <v>0</v>
      </c>
      <c r="N514" t="s">
        <v>852</v>
      </c>
      <c r="O514" t="b">
        <v>1</v>
      </c>
      <c r="P514" t="b">
        <v>1</v>
      </c>
      <c r="Q514" t="s">
        <v>866</v>
      </c>
      <c r="R514" t="s">
        <v>1395</v>
      </c>
      <c r="S514" t="s">
        <v>1402</v>
      </c>
      <c r="U514">
        <v>3</v>
      </c>
      <c r="V514" t="s">
        <v>1397</v>
      </c>
      <c r="X514" t="s">
        <v>1397</v>
      </c>
      <c r="Y514" t="str">
        <f>IFERROR(VLOOKUP(X514,요약!$A$6:$B$22,2,FALSE),"")</f>
        <v/>
      </c>
      <c r="Z514" t="s">
        <v>1397</v>
      </c>
      <c r="AA514" t="s">
        <v>81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M514">
        <v>0</v>
      </c>
    </row>
    <row r="515" spans="1:65" x14ac:dyDescent="0.3">
      <c r="A515" t="s">
        <v>188</v>
      </c>
      <c r="B515" t="s">
        <v>1176</v>
      </c>
      <c r="C515" t="s">
        <v>1403</v>
      </c>
      <c r="D515" t="s">
        <v>1404</v>
      </c>
      <c r="E515" t="s">
        <v>68</v>
      </c>
      <c r="F515" t="s">
        <v>99</v>
      </c>
      <c r="G515" t="s">
        <v>206</v>
      </c>
      <c r="H515" t="s">
        <v>207</v>
      </c>
      <c r="I515" t="s">
        <v>72</v>
      </c>
      <c r="J515" t="s">
        <v>102</v>
      </c>
      <c r="K515">
        <v>20201025</v>
      </c>
      <c r="L515">
        <v>5.0999999999999996</v>
      </c>
      <c r="M515" t="b">
        <v>0</v>
      </c>
      <c r="N515" t="s">
        <v>208</v>
      </c>
      <c r="O515" t="b">
        <v>1</v>
      </c>
      <c r="P515" t="b">
        <v>1</v>
      </c>
      <c r="Q515" t="s">
        <v>866</v>
      </c>
      <c r="R515" t="s">
        <v>1395</v>
      </c>
      <c r="S515" t="s">
        <v>1405</v>
      </c>
      <c r="U515">
        <v>3</v>
      </c>
      <c r="V515" t="s">
        <v>91</v>
      </c>
      <c r="X515" t="s">
        <v>1406</v>
      </c>
      <c r="Y515" t="str">
        <f>IFERROR(VLOOKUP(X515,요약!$A$6:$B$22,2,FALSE),"")</f>
        <v/>
      </c>
      <c r="Z515" t="s">
        <v>91</v>
      </c>
      <c r="AA515" t="s">
        <v>130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M515">
        <v>0</v>
      </c>
    </row>
    <row r="516" spans="1:65" x14ac:dyDescent="0.3">
      <c r="A516" t="s">
        <v>188</v>
      </c>
      <c r="B516" t="s">
        <v>1176</v>
      </c>
      <c r="C516" t="s">
        <v>1407</v>
      </c>
      <c r="D516" t="s">
        <v>1408</v>
      </c>
      <c r="E516" t="s">
        <v>68</v>
      </c>
      <c r="F516" t="s">
        <v>99</v>
      </c>
      <c r="G516" t="s">
        <v>217</v>
      </c>
      <c r="H516" t="s">
        <v>218</v>
      </c>
      <c r="I516" t="s">
        <v>72</v>
      </c>
      <c r="J516" t="s">
        <v>102</v>
      </c>
      <c r="K516">
        <v>20201025</v>
      </c>
      <c r="L516">
        <v>20.95</v>
      </c>
      <c r="M516" t="b">
        <v>0</v>
      </c>
      <c r="N516" t="s">
        <v>255</v>
      </c>
      <c r="O516" t="b">
        <v>1</v>
      </c>
      <c r="P516" t="b">
        <v>1</v>
      </c>
      <c r="Q516" t="s">
        <v>866</v>
      </c>
      <c r="R516" t="s">
        <v>1409</v>
      </c>
      <c r="S516" t="s">
        <v>1410</v>
      </c>
      <c r="U516">
        <v>4</v>
      </c>
      <c r="V516" t="s">
        <v>78</v>
      </c>
      <c r="W516" t="s">
        <v>203</v>
      </c>
      <c r="X516" t="s">
        <v>204</v>
      </c>
      <c r="Y516" t="str">
        <f>IFERROR(VLOOKUP(X516,요약!$A$6:$B$22,2,FALSE),"")</f>
        <v/>
      </c>
      <c r="Z516" t="s">
        <v>204</v>
      </c>
      <c r="AA516" t="s">
        <v>81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M516">
        <v>0</v>
      </c>
    </row>
    <row r="517" spans="1:65" x14ac:dyDescent="0.3">
      <c r="A517" t="s">
        <v>188</v>
      </c>
      <c r="B517" t="s">
        <v>1176</v>
      </c>
      <c r="C517" t="s">
        <v>1411</v>
      </c>
      <c r="D517" t="s">
        <v>1412</v>
      </c>
      <c r="E517" t="s">
        <v>68</v>
      </c>
      <c r="F517" t="s">
        <v>99</v>
      </c>
      <c r="G517" t="s">
        <v>217</v>
      </c>
      <c r="H517" t="s">
        <v>218</v>
      </c>
      <c r="I517" t="s">
        <v>72</v>
      </c>
      <c r="J517" t="s">
        <v>102</v>
      </c>
      <c r="K517">
        <v>20201026</v>
      </c>
      <c r="L517">
        <v>19</v>
      </c>
      <c r="M517" t="b">
        <v>0</v>
      </c>
      <c r="N517" t="s">
        <v>74</v>
      </c>
      <c r="O517" t="b">
        <v>1</v>
      </c>
      <c r="P517" t="b">
        <v>1</v>
      </c>
      <c r="Q517" t="s">
        <v>866</v>
      </c>
      <c r="R517" t="s">
        <v>1409</v>
      </c>
      <c r="S517" t="s">
        <v>1413</v>
      </c>
      <c r="U517">
        <v>4</v>
      </c>
      <c r="V517" t="s">
        <v>78</v>
      </c>
      <c r="W517" t="s">
        <v>203</v>
      </c>
      <c r="X517" t="s">
        <v>204</v>
      </c>
      <c r="Y517" t="str">
        <f>IFERROR(VLOOKUP(X517,요약!$A$6:$B$22,2,FALSE),"")</f>
        <v/>
      </c>
      <c r="Z517" t="s">
        <v>204</v>
      </c>
      <c r="AA517" t="s">
        <v>110</v>
      </c>
      <c r="AB517">
        <v>0</v>
      </c>
      <c r="AC517">
        <v>0</v>
      </c>
      <c r="AD517">
        <v>0</v>
      </c>
      <c r="AE517">
        <v>0</v>
      </c>
      <c r="AF517">
        <v>2</v>
      </c>
      <c r="AG517">
        <v>2</v>
      </c>
      <c r="AH517">
        <v>2</v>
      </c>
      <c r="AI517">
        <v>0</v>
      </c>
      <c r="AJ517">
        <v>0</v>
      </c>
      <c r="AK517">
        <v>0</v>
      </c>
      <c r="AL517">
        <v>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 t="s">
        <v>220</v>
      </c>
      <c r="BM517">
        <v>1</v>
      </c>
    </row>
    <row r="518" spans="1:65" x14ac:dyDescent="0.3">
      <c r="A518" t="s">
        <v>188</v>
      </c>
      <c r="B518" t="s">
        <v>1176</v>
      </c>
      <c r="C518" t="s">
        <v>1414</v>
      </c>
      <c r="D518" t="s">
        <v>1415</v>
      </c>
      <c r="E518" t="s">
        <v>68</v>
      </c>
      <c r="F518" t="s">
        <v>99</v>
      </c>
      <c r="G518" t="s">
        <v>1416</v>
      </c>
      <c r="H518" t="s">
        <v>1417</v>
      </c>
      <c r="I518" t="s">
        <v>72</v>
      </c>
      <c r="J518" t="s">
        <v>102</v>
      </c>
      <c r="K518">
        <v>20201007</v>
      </c>
      <c r="L518">
        <v>77.5</v>
      </c>
      <c r="M518" t="b">
        <v>0</v>
      </c>
      <c r="N518" t="s">
        <v>208</v>
      </c>
      <c r="O518" t="b">
        <v>1</v>
      </c>
      <c r="P518" t="b">
        <v>1</v>
      </c>
      <c r="Q518" t="s">
        <v>113</v>
      </c>
      <c r="R518" t="s">
        <v>582</v>
      </c>
      <c r="S518" t="s">
        <v>1418</v>
      </c>
      <c r="U518">
        <v>4</v>
      </c>
      <c r="V518" t="s">
        <v>584</v>
      </c>
      <c r="W518" t="s">
        <v>1205</v>
      </c>
      <c r="X518" t="s">
        <v>1206</v>
      </c>
      <c r="Y518" t="str">
        <f>IFERROR(VLOOKUP(X518,요약!$A$6:$B$22,2,FALSE),"")</f>
        <v/>
      </c>
      <c r="Z518" t="s">
        <v>1206</v>
      </c>
      <c r="AA518" t="s">
        <v>110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1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 t="s">
        <v>1331</v>
      </c>
      <c r="BM518">
        <v>1</v>
      </c>
    </row>
    <row r="519" spans="1:65" x14ac:dyDescent="0.3">
      <c r="A519" t="s">
        <v>188</v>
      </c>
      <c r="B519" t="s">
        <v>1176</v>
      </c>
      <c r="C519" t="s">
        <v>1419</v>
      </c>
      <c r="D519" t="s">
        <v>1420</v>
      </c>
      <c r="E519" t="s">
        <v>68</v>
      </c>
      <c r="F519" t="s">
        <v>178</v>
      </c>
      <c r="G519" t="s">
        <v>1421</v>
      </c>
      <c r="H519" t="s">
        <v>1422</v>
      </c>
      <c r="I519" t="s">
        <v>72</v>
      </c>
      <c r="J519" t="s">
        <v>181</v>
      </c>
      <c r="K519">
        <v>20200803</v>
      </c>
      <c r="L519">
        <v>23.5</v>
      </c>
      <c r="M519" t="b">
        <v>0</v>
      </c>
      <c r="N519" t="s">
        <v>182</v>
      </c>
      <c r="O519" t="b">
        <v>1</v>
      </c>
      <c r="P519" t="b">
        <v>1</v>
      </c>
      <c r="Q519" t="s">
        <v>113</v>
      </c>
      <c r="R519" t="s">
        <v>1423</v>
      </c>
      <c r="S519" t="s">
        <v>1424</v>
      </c>
      <c r="U519">
        <v>3</v>
      </c>
      <c r="V519" t="s">
        <v>1425</v>
      </c>
      <c r="W519" t="s">
        <v>1426</v>
      </c>
      <c r="X519" t="s">
        <v>1427</v>
      </c>
      <c r="Y519" t="str">
        <f>IFERROR(VLOOKUP(X519,요약!$A$6:$B$22,2,FALSE),"")</f>
        <v/>
      </c>
      <c r="Z519" t="s">
        <v>1427</v>
      </c>
      <c r="AA519" t="s">
        <v>81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M519">
        <v>0</v>
      </c>
    </row>
    <row r="520" spans="1:65" x14ac:dyDescent="0.3">
      <c r="A520" t="s">
        <v>188</v>
      </c>
      <c r="B520" t="s">
        <v>1176</v>
      </c>
      <c r="C520" t="s">
        <v>1428</v>
      </c>
      <c r="D520" t="s">
        <v>1429</v>
      </c>
      <c r="E520" t="s">
        <v>68</v>
      </c>
      <c r="F520" t="s">
        <v>99</v>
      </c>
      <c r="G520" t="s">
        <v>1430</v>
      </c>
      <c r="H520" t="s">
        <v>1431</v>
      </c>
      <c r="I520" t="s">
        <v>72</v>
      </c>
      <c r="J520" t="s">
        <v>102</v>
      </c>
      <c r="K520">
        <v>20200916</v>
      </c>
      <c r="L520">
        <v>58</v>
      </c>
      <c r="M520" t="b">
        <v>0</v>
      </c>
      <c r="N520" t="s">
        <v>852</v>
      </c>
      <c r="O520" t="b">
        <v>1</v>
      </c>
      <c r="P520" t="b">
        <v>1</v>
      </c>
      <c r="Q520" t="s">
        <v>113</v>
      </c>
      <c r="R520" t="s">
        <v>1423</v>
      </c>
      <c r="S520" t="s">
        <v>1432</v>
      </c>
      <c r="U520">
        <v>2</v>
      </c>
      <c r="V520" t="s">
        <v>137</v>
      </c>
      <c r="W520" t="s">
        <v>1433</v>
      </c>
      <c r="X520" t="s">
        <v>1434</v>
      </c>
      <c r="Y520" t="str">
        <f>IFERROR(VLOOKUP(X520,요약!$A$6:$B$22,2,FALSE),"")</f>
        <v/>
      </c>
      <c r="Z520" t="s">
        <v>1434</v>
      </c>
      <c r="AA520" t="s">
        <v>81</v>
      </c>
      <c r="AB520">
        <v>0</v>
      </c>
      <c r="AC520">
        <v>0</v>
      </c>
      <c r="AD520">
        <v>0</v>
      </c>
      <c r="AE520">
        <v>2</v>
      </c>
      <c r="AF520">
        <v>0</v>
      </c>
      <c r="AG520">
        <v>2</v>
      </c>
      <c r="AH520">
        <v>3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2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 t="s">
        <v>478</v>
      </c>
      <c r="BM520">
        <v>1</v>
      </c>
    </row>
    <row r="521" spans="1:65" x14ac:dyDescent="0.3">
      <c r="A521" t="s">
        <v>188</v>
      </c>
      <c r="B521" t="s">
        <v>1176</v>
      </c>
      <c r="C521" t="s">
        <v>1435</v>
      </c>
      <c r="D521" t="s">
        <v>1436</v>
      </c>
      <c r="E521" t="s">
        <v>68</v>
      </c>
      <c r="F521" t="s">
        <v>178</v>
      </c>
      <c r="G521" t="s">
        <v>86</v>
      </c>
      <c r="H521" t="s">
        <v>87</v>
      </c>
      <c r="I521" t="s">
        <v>72</v>
      </c>
      <c r="J521" t="s">
        <v>181</v>
      </c>
      <c r="K521">
        <v>20200903</v>
      </c>
      <c r="L521">
        <v>2.8</v>
      </c>
      <c r="M521" t="b">
        <v>0</v>
      </c>
      <c r="N521" t="s">
        <v>88</v>
      </c>
      <c r="O521" t="b">
        <v>1</v>
      </c>
      <c r="P521" t="b">
        <v>1</v>
      </c>
      <c r="Q521" t="s">
        <v>113</v>
      </c>
      <c r="R521" t="s">
        <v>1423</v>
      </c>
      <c r="S521" t="s">
        <v>1437</v>
      </c>
      <c r="U521">
        <v>4</v>
      </c>
      <c r="V521" t="s">
        <v>888</v>
      </c>
      <c r="X521" t="s">
        <v>889</v>
      </c>
      <c r="Y521" t="str">
        <f>IFERROR(VLOOKUP(X521,요약!$A$6:$B$22,2,FALSE),"")</f>
        <v/>
      </c>
      <c r="Z521" t="s">
        <v>888</v>
      </c>
      <c r="AA521" t="s">
        <v>130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M521">
        <v>0</v>
      </c>
    </row>
    <row r="522" spans="1:65" x14ac:dyDescent="0.3">
      <c r="A522" t="s">
        <v>188</v>
      </c>
      <c r="B522" t="s">
        <v>1176</v>
      </c>
      <c r="C522" s="2" t="s">
        <v>1438</v>
      </c>
      <c r="D522" s="2" t="s">
        <v>1439</v>
      </c>
      <c r="E522" s="2" t="s">
        <v>68</v>
      </c>
      <c r="F522" s="2" t="s">
        <v>99</v>
      </c>
      <c r="G522" s="2" t="s">
        <v>1440</v>
      </c>
      <c r="H522" s="2" t="s">
        <v>1441</v>
      </c>
      <c r="I522" t="s">
        <v>72</v>
      </c>
      <c r="J522" t="s">
        <v>102</v>
      </c>
      <c r="K522">
        <v>20200722</v>
      </c>
      <c r="L522">
        <v>281</v>
      </c>
      <c r="M522" t="b">
        <v>0</v>
      </c>
      <c r="N522" t="s">
        <v>561</v>
      </c>
      <c r="O522" t="b">
        <v>1</v>
      </c>
      <c r="P522" t="b">
        <v>1</v>
      </c>
      <c r="Q522" s="2" t="s">
        <v>113</v>
      </c>
      <c r="R522" s="2" t="s">
        <v>1442</v>
      </c>
      <c r="S522" t="s">
        <v>1443</v>
      </c>
      <c r="U522">
        <v>2</v>
      </c>
      <c r="V522" t="s">
        <v>1444</v>
      </c>
      <c r="W522" s="2" t="s">
        <v>1445</v>
      </c>
      <c r="X522" s="2" t="s">
        <v>1446</v>
      </c>
      <c r="Y522" s="2" t="str">
        <f>IFERROR(VLOOKUP(X522,요약!$A$6:$B$22,2,FALSE),"")</f>
        <v>선택</v>
      </c>
      <c r="Z522" t="s">
        <v>1446</v>
      </c>
      <c r="AA522" t="s">
        <v>81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M522">
        <v>0</v>
      </c>
    </row>
    <row r="523" spans="1:65" x14ac:dyDescent="0.3">
      <c r="A523" t="s">
        <v>188</v>
      </c>
      <c r="B523" t="s">
        <v>1176</v>
      </c>
      <c r="C523" s="2" t="s">
        <v>1447</v>
      </c>
      <c r="D523" s="2" t="s">
        <v>1439</v>
      </c>
      <c r="E523" s="2" t="s">
        <v>68</v>
      </c>
      <c r="F523" s="2" t="s">
        <v>99</v>
      </c>
      <c r="G523" s="2" t="s">
        <v>1440</v>
      </c>
      <c r="H523" s="2" t="s">
        <v>1441</v>
      </c>
      <c r="I523" t="s">
        <v>72</v>
      </c>
      <c r="J523" t="s">
        <v>102</v>
      </c>
      <c r="K523">
        <v>20200813</v>
      </c>
      <c r="L523">
        <v>281</v>
      </c>
      <c r="M523" t="b">
        <v>0</v>
      </c>
      <c r="N523" t="s">
        <v>561</v>
      </c>
      <c r="O523" t="b">
        <v>1</v>
      </c>
      <c r="P523" t="b">
        <v>1</v>
      </c>
      <c r="Q523" s="2" t="s">
        <v>113</v>
      </c>
      <c r="R523" s="2" t="s">
        <v>1442</v>
      </c>
      <c r="S523" t="s">
        <v>1443</v>
      </c>
      <c r="U523">
        <v>2</v>
      </c>
      <c r="V523" t="s">
        <v>1444</v>
      </c>
      <c r="W523" s="2" t="s">
        <v>1445</v>
      </c>
      <c r="X523" s="2" t="s">
        <v>1446</v>
      </c>
      <c r="Y523" s="2" t="str">
        <f>IFERROR(VLOOKUP(X523,요약!$A$6:$B$22,2,FALSE),"")</f>
        <v>선택</v>
      </c>
      <c r="Z523" t="s">
        <v>1446</v>
      </c>
      <c r="AA523" t="s">
        <v>81</v>
      </c>
      <c r="AB523">
        <v>2</v>
      </c>
      <c r="AC523">
        <v>0</v>
      </c>
      <c r="AD523">
        <v>0</v>
      </c>
      <c r="AE523">
        <v>0</v>
      </c>
      <c r="AF523">
        <v>0</v>
      </c>
      <c r="AG523">
        <v>2</v>
      </c>
      <c r="AH523">
        <v>18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 t="s">
        <v>1448</v>
      </c>
      <c r="BM523">
        <v>2</v>
      </c>
    </row>
    <row r="524" spans="1:65" x14ac:dyDescent="0.3">
      <c r="A524" t="s">
        <v>188</v>
      </c>
      <c r="B524" t="s">
        <v>1176</v>
      </c>
      <c r="C524" s="2" t="s">
        <v>1449</v>
      </c>
      <c r="D524" s="2" t="s">
        <v>1439</v>
      </c>
      <c r="E524" s="2" t="s">
        <v>68</v>
      </c>
      <c r="F524" s="2" t="s">
        <v>99</v>
      </c>
      <c r="G524" s="2" t="s">
        <v>1440</v>
      </c>
      <c r="H524" s="2" t="s">
        <v>1441</v>
      </c>
      <c r="I524" t="s">
        <v>72</v>
      </c>
      <c r="J524" t="s">
        <v>102</v>
      </c>
      <c r="K524">
        <v>20200813</v>
      </c>
      <c r="L524">
        <v>281</v>
      </c>
      <c r="M524" t="b">
        <v>0</v>
      </c>
      <c r="N524" t="s">
        <v>561</v>
      </c>
      <c r="O524" t="b">
        <v>1</v>
      </c>
      <c r="P524" t="b">
        <v>1</v>
      </c>
      <c r="Q524" s="2" t="s">
        <v>113</v>
      </c>
      <c r="R524" s="2" t="s">
        <v>1442</v>
      </c>
      <c r="S524" t="s">
        <v>1443</v>
      </c>
      <c r="U524">
        <v>2</v>
      </c>
      <c r="V524" t="s">
        <v>1444</v>
      </c>
      <c r="W524" s="2" t="s">
        <v>1445</v>
      </c>
      <c r="X524" s="2" t="s">
        <v>1446</v>
      </c>
      <c r="Y524" s="2" t="str">
        <f>IFERROR(VLOOKUP(X524,요약!$A$6:$B$22,2,FALSE),"")</f>
        <v>선택</v>
      </c>
      <c r="Z524" t="s">
        <v>1446</v>
      </c>
      <c r="AA524" t="s">
        <v>81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M524">
        <v>0</v>
      </c>
    </row>
    <row r="525" spans="1:65" x14ac:dyDescent="0.3">
      <c r="A525" t="s">
        <v>188</v>
      </c>
      <c r="B525" t="s">
        <v>1176</v>
      </c>
      <c r="C525" s="2" t="s">
        <v>1450</v>
      </c>
      <c r="D525" s="2" t="s">
        <v>1439</v>
      </c>
      <c r="E525" s="2" t="s">
        <v>68</v>
      </c>
      <c r="F525" s="2" t="s">
        <v>99</v>
      </c>
      <c r="G525" s="2" t="s">
        <v>1440</v>
      </c>
      <c r="H525" s="2" t="s">
        <v>1441</v>
      </c>
      <c r="I525" t="s">
        <v>72</v>
      </c>
      <c r="J525" t="s">
        <v>102</v>
      </c>
      <c r="K525">
        <v>20200813</v>
      </c>
      <c r="L525">
        <v>281</v>
      </c>
      <c r="M525" t="b">
        <v>0</v>
      </c>
      <c r="N525" t="s">
        <v>561</v>
      </c>
      <c r="O525" t="b">
        <v>1</v>
      </c>
      <c r="P525" t="b">
        <v>1</v>
      </c>
      <c r="Q525" s="2" t="s">
        <v>113</v>
      </c>
      <c r="R525" s="2" t="s">
        <v>1442</v>
      </c>
      <c r="S525" t="s">
        <v>1443</v>
      </c>
      <c r="U525">
        <v>2</v>
      </c>
      <c r="V525" t="s">
        <v>1444</v>
      </c>
      <c r="W525" s="2" t="s">
        <v>1445</v>
      </c>
      <c r="X525" s="2" t="s">
        <v>1446</v>
      </c>
      <c r="Y525" s="2" t="str">
        <f>IFERROR(VLOOKUP(X525,요약!$A$6:$B$22,2,FALSE),"")</f>
        <v>선택</v>
      </c>
      <c r="Z525" t="s">
        <v>1446</v>
      </c>
      <c r="AA525" t="s">
        <v>81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5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 t="s">
        <v>1189</v>
      </c>
      <c r="BM525">
        <v>1</v>
      </c>
    </row>
    <row r="526" spans="1:65" x14ac:dyDescent="0.3">
      <c r="A526" t="s">
        <v>188</v>
      </c>
      <c r="B526" t="s">
        <v>1176</v>
      </c>
      <c r="C526" s="2" t="s">
        <v>1451</v>
      </c>
      <c r="D526" s="2" t="s">
        <v>1439</v>
      </c>
      <c r="E526" s="2" t="s">
        <v>68</v>
      </c>
      <c r="F526" s="2" t="s">
        <v>99</v>
      </c>
      <c r="G526" s="2" t="s">
        <v>1440</v>
      </c>
      <c r="H526" s="2" t="s">
        <v>1441</v>
      </c>
      <c r="I526" t="s">
        <v>72</v>
      </c>
      <c r="J526" t="s">
        <v>102</v>
      </c>
      <c r="K526">
        <v>20200813</v>
      </c>
      <c r="L526">
        <v>281</v>
      </c>
      <c r="M526" t="b">
        <v>0</v>
      </c>
      <c r="N526" t="s">
        <v>561</v>
      </c>
      <c r="O526" t="b">
        <v>1</v>
      </c>
      <c r="P526" t="b">
        <v>1</v>
      </c>
      <c r="Q526" s="2" t="s">
        <v>113</v>
      </c>
      <c r="R526" s="2" t="s">
        <v>1442</v>
      </c>
      <c r="S526" t="s">
        <v>1443</v>
      </c>
      <c r="U526">
        <v>2</v>
      </c>
      <c r="V526" t="s">
        <v>1444</v>
      </c>
      <c r="W526" s="2" t="s">
        <v>1445</v>
      </c>
      <c r="X526" s="2" t="s">
        <v>1446</v>
      </c>
      <c r="Y526" s="2" t="str">
        <f>IFERROR(VLOOKUP(X526,요약!$A$6:$B$22,2,FALSE),"")</f>
        <v>선택</v>
      </c>
      <c r="Z526" t="s">
        <v>1446</v>
      </c>
      <c r="AA526" t="s">
        <v>81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M526">
        <v>0</v>
      </c>
    </row>
    <row r="527" spans="1:65" x14ac:dyDescent="0.3">
      <c r="A527" t="s">
        <v>188</v>
      </c>
      <c r="B527" t="s">
        <v>1176</v>
      </c>
      <c r="C527" s="2" t="s">
        <v>1452</v>
      </c>
      <c r="D527" s="2" t="s">
        <v>1439</v>
      </c>
      <c r="E527" s="2" t="s">
        <v>68</v>
      </c>
      <c r="F527" s="2" t="s">
        <v>99</v>
      </c>
      <c r="G527" s="2" t="s">
        <v>1440</v>
      </c>
      <c r="H527" s="2" t="s">
        <v>1441</v>
      </c>
      <c r="I527" t="s">
        <v>72</v>
      </c>
      <c r="J527" t="s">
        <v>102</v>
      </c>
      <c r="K527">
        <v>20200813</v>
      </c>
      <c r="L527">
        <v>281</v>
      </c>
      <c r="M527" t="b">
        <v>0</v>
      </c>
      <c r="N527" t="s">
        <v>561</v>
      </c>
      <c r="O527" t="b">
        <v>1</v>
      </c>
      <c r="P527" t="b">
        <v>1</v>
      </c>
      <c r="Q527" s="2" t="s">
        <v>113</v>
      </c>
      <c r="R527" s="2" t="s">
        <v>1442</v>
      </c>
      <c r="S527" t="s">
        <v>1443</v>
      </c>
      <c r="U527">
        <v>2</v>
      </c>
      <c r="V527" t="s">
        <v>1444</v>
      </c>
      <c r="W527" s="2" t="s">
        <v>1445</v>
      </c>
      <c r="X527" s="2" t="s">
        <v>1446</v>
      </c>
      <c r="Y527" s="2" t="str">
        <f>IFERROR(VLOOKUP(X527,요약!$A$6:$B$22,2,FALSE),"")</f>
        <v>선택</v>
      </c>
      <c r="Z527" t="s">
        <v>1446</v>
      </c>
      <c r="AA527" t="s">
        <v>81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M527">
        <v>0</v>
      </c>
    </row>
    <row r="528" spans="1:65" x14ac:dyDescent="0.3">
      <c r="A528" t="s">
        <v>188</v>
      </c>
      <c r="B528" t="s">
        <v>1176</v>
      </c>
      <c r="C528" s="2" t="s">
        <v>1453</v>
      </c>
      <c r="D528" s="2" t="s">
        <v>1439</v>
      </c>
      <c r="E528" s="2" t="s">
        <v>68</v>
      </c>
      <c r="F528" s="2" t="s">
        <v>99</v>
      </c>
      <c r="G528" s="2" t="s">
        <v>1440</v>
      </c>
      <c r="H528" s="2" t="s">
        <v>1441</v>
      </c>
      <c r="I528" t="s">
        <v>72</v>
      </c>
      <c r="J528" t="s">
        <v>102</v>
      </c>
      <c r="K528">
        <v>20200813</v>
      </c>
      <c r="L528">
        <v>277</v>
      </c>
      <c r="M528" t="b">
        <v>0</v>
      </c>
      <c r="N528" t="s">
        <v>561</v>
      </c>
      <c r="O528" t="b">
        <v>1</v>
      </c>
      <c r="P528" t="b">
        <v>1</v>
      </c>
      <c r="Q528" s="2" t="s">
        <v>113</v>
      </c>
      <c r="R528" s="2" t="s">
        <v>1442</v>
      </c>
      <c r="S528" t="s">
        <v>1443</v>
      </c>
      <c r="U528">
        <v>2</v>
      </c>
      <c r="V528" t="s">
        <v>1444</v>
      </c>
      <c r="W528" s="2" t="s">
        <v>1445</v>
      </c>
      <c r="X528" s="2" t="s">
        <v>1446</v>
      </c>
      <c r="Y528" s="2" t="str">
        <f>IFERROR(VLOOKUP(X528,요약!$A$6:$B$22,2,FALSE),"")</f>
        <v>선택</v>
      </c>
      <c r="Z528" t="s">
        <v>1446</v>
      </c>
      <c r="AA528" t="s">
        <v>81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 t="s">
        <v>1336</v>
      </c>
      <c r="BM528">
        <v>1</v>
      </c>
    </row>
    <row r="529" spans="1:65" x14ac:dyDescent="0.3">
      <c r="A529" t="s">
        <v>188</v>
      </c>
      <c r="B529" t="s">
        <v>1176</v>
      </c>
      <c r="C529" s="2" t="s">
        <v>1454</v>
      </c>
      <c r="D529" s="2" t="s">
        <v>1439</v>
      </c>
      <c r="E529" s="2" t="s">
        <v>68</v>
      </c>
      <c r="F529" s="2" t="s">
        <v>99</v>
      </c>
      <c r="G529" s="2" t="s">
        <v>1440</v>
      </c>
      <c r="H529" s="2" t="s">
        <v>1441</v>
      </c>
      <c r="I529" t="s">
        <v>72</v>
      </c>
      <c r="J529" t="s">
        <v>102</v>
      </c>
      <c r="K529">
        <v>20200722</v>
      </c>
      <c r="L529">
        <v>277</v>
      </c>
      <c r="M529" t="b">
        <v>0</v>
      </c>
      <c r="N529" t="s">
        <v>561</v>
      </c>
      <c r="O529" t="b">
        <v>1</v>
      </c>
      <c r="P529" t="b">
        <v>1</v>
      </c>
      <c r="Q529" s="2" t="s">
        <v>113</v>
      </c>
      <c r="R529" s="2" t="s">
        <v>1442</v>
      </c>
      <c r="S529" t="s">
        <v>1443</v>
      </c>
      <c r="U529">
        <v>2</v>
      </c>
      <c r="V529" t="s">
        <v>1444</v>
      </c>
      <c r="W529" s="2" t="s">
        <v>1445</v>
      </c>
      <c r="X529" s="2" t="s">
        <v>1446</v>
      </c>
      <c r="Y529" s="2" t="str">
        <f>IFERROR(VLOOKUP(X529,요약!$A$6:$B$22,2,FALSE),"")</f>
        <v>선택</v>
      </c>
      <c r="Z529" t="s">
        <v>1446</v>
      </c>
      <c r="AA529" t="s">
        <v>81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M529">
        <v>0</v>
      </c>
    </row>
    <row r="530" spans="1:65" x14ac:dyDescent="0.3">
      <c r="A530" t="s">
        <v>188</v>
      </c>
      <c r="B530" t="s">
        <v>1176</v>
      </c>
      <c r="C530" s="2" t="s">
        <v>1455</v>
      </c>
      <c r="D530" s="2" t="s">
        <v>1439</v>
      </c>
      <c r="E530" s="2" t="s">
        <v>68</v>
      </c>
      <c r="F530" s="2" t="s">
        <v>99</v>
      </c>
      <c r="G530" s="2" t="s">
        <v>1440</v>
      </c>
      <c r="H530" s="2" t="s">
        <v>1441</v>
      </c>
      <c r="I530" t="s">
        <v>72</v>
      </c>
      <c r="J530" t="s">
        <v>102</v>
      </c>
      <c r="K530">
        <v>20200827</v>
      </c>
      <c r="L530">
        <v>277</v>
      </c>
      <c r="M530" t="b">
        <v>0</v>
      </c>
      <c r="N530" t="s">
        <v>561</v>
      </c>
      <c r="O530" t="b">
        <v>1</v>
      </c>
      <c r="P530" t="b">
        <v>1</v>
      </c>
      <c r="Q530" s="2" t="s">
        <v>113</v>
      </c>
      <c r="R530" s="2" t="s">
        <v>1442</v>
      </c>
      <c r="S530" t="s">
        <v>1443</v>
      </c>
      <c r="U530">
        <v>2</v>
      </c>
      <c r="V530" t="s">
        <v>1444</v>
      </c>
      <c r="W530" s="2" t="s">
        <v>1445</v>
      </c>
      <c r="X530" s="2" t="s">
        <v>1446</v>
      </c>
      <c r="Y530" s="2" t="str">
        <f>IFERROR(VLOOKUP(X530,요약!$A$6:$B$22,2,FALSE),"")</f>
        <v>선택</v>
      </c>
      <c r="Z530" t="s">
        <v>1446</v>
      </c>
      <c r="AA530" t="s">
        <v>81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M530">
        <v>0</v>
      </c>
    </row>
    <row r="531" spans="1:65" x14ac:dyDescent="0.3">
      <c r="A531" t="s">
        <v>188</v>
      </c>
      <c r="B531" t="s">
        <v>1176</v>
      </c>
      <c r="C531" s="2" t="s">
        <v>1456</v>
      </c>
      <c r="D531" s="2" t="s">
        <v>1439</v>
      </c>
      <c r="E531" s="2" t="s">
        <v>68</v>
      </c>
      <c r="F531" s="2" t="s">
        <v>99</v>
      </c>
      <c r="G531" s="2" t="s">
        <v>1440</v>
      </c>
      <c r="H531" s="2" t="s">
        <v>1441</v>
      </c>
      <c r="I531" t="s">
        <v>72</v>
      </c>
      <c r="J531" t="s">
        <v>102</v>
      </c>
      <c r="K531">
        <v>20200813</v>
      </c>
      <c r="L531">
        <v>277</v>
      </c>
      <c r="M531" t="b">
        <v>0</v>
      </c>
      <c r="N531" t="s">
        <v>561</v>
      </c>
      <c r="O531" t="b">
        <v>1</v>
      </c>
      <c r="P531" t="b">
        <v>1</v>
      </c>
      <c r="Q531" s="2" t="s">
        <v>113</v>
      </c>
      <c r="R531" s="2" t="s">
        <v>1442</v>
      </c>
      <c r="S531" t="s">
        <v>1443</v>
      </c>
      <c r="U531">
        <v>2</v>
      </c>
      <c r="V531" t="s">
        <v>1444</v>
      </c>
      <c r="W531" s="2" t="s">
        <v>1445</v>
      </c>
      <c r="X531" s="2" t="s">
        <v>1446</v>
      </c>
      <c r="Y531" s="2" t="str">
        <f>IFERROR(VLOOKUP(X531,요약!$A$6:$B$22,2,FALSE),"")</f>
        <v>선택</v>
      </c>
      <c r="Z531" t="s">
        <v>1446</v>
      </c>
      <c r="AA531" t="s">
        <v>81</v>
      </c>
      <c r="AB531">
        <v>3</v>
      </c>
      <c r="AC531">
        <v>0</v>
      </c>
      <c r="AD531">
        <v>0</v>
      </c>
      <c r="AE531">
        <v>0</v>
      </c>
      <c r="AF531">
        <v>0</v>
      </c>
      <c r="AG531">
        <v>3</v>
      </c>
      <c r="AH531">
        <v>5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2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 t="s">
        <v>1457</v>
      </c>
      <c r="BM531">
        <v>2</v>
      </c>
    </row>
    <row r="532" spans="1:65" x14ac:dyDescent="0.3">
      <c r="A532" t="s">
        <v>188</v>
      </c>
      <c r="B532" t="s">
        <v>1176</v>
      </c>
      <c r="C532" s="2" t="s">
        <v>1458</v>
      </c>
      <c r="D532" s="2" t="s">
        <v>1439</v>
      </c>
      <c r="E532" s="2" t="s">
        <v>68</v>
      </c>
      <c r="F532" s="2" t="s">
        <v>99</v>
      </c>
      <c r="G532" s="2" t="s">
        <v>1440</v>
      </c>
      <c r="H532" s="2" t="s">
        <v>1441</v>
      </c>
      <c r="I532" t="s">
        <v>72</v>
      </c>
      <c r="J532" t="s">
        <v>102</v>
      </c>
      <c r="K532">
        <v>20200828</v>
      </c>
      <c r="L532">
        <v>277</v>
      </c>
      <c r="M532" t="b">
        <v>0</v>
      </c>
      <c r="N532" t="s">
        <v>561</v>
      </c>
      <c r="O532" t="b">
        <v>1</v>
      </c>
      <c r="P532" t="b">
        <v>1</v>
      </c>
      <c r="Q532" s="2" t="s">
        <v>113</v>
      </c>
      <c r="R532" s="2" t="s">
        <v>1442</v>
      </c>
      <c r="S532" t="s">
        <v>1443</v>
      </c>
      <c r="U532">
        <v>2</v>
      </c>
      <c r="V532" t="s">
        <v>1444</v>
      </c>
      <c r="W532" s="2" t="s">
        <v>1445</v>
      </c>
      <c r="X532" s="2" t="s">
        <v>1446</v>
      </c>
      <c r="Y532" s="2" t="str">
        <f>IFERROR(VLOOKUP(X532,요약!$A$6:$B$22,2,FALSE),"")</f>
        <v>선택</v>
      </c>
      <c r="Z532" t="s">
        <v>1446</v>
      </c>
      <c r="AA532" t="s">
        <v>81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M532">
        <v>0</v>
      </c>
    </row>
    <row r="533" spans="1:65" x14ac:dyDescent="0.3">
      <c r="A533" t="s">
        <v>188</v>
      </c>
      <c r="B533" t="s">
        <v>1176</v>
      </c>
      <c r="C533" s="2" t="s">
        <v>1459</v>
      </c>
      <c r="D533" s="2" t="s">
        <v>1439</v>
      </c>
      <c r="E533" s="2" t="s">
        <v>68</v>
      </c>
      <c r="F533" s="2" t="s">
        <v>99</v>
      </c>
      <c r="G533" s="2" t="s">
        <v>1440</v>
      </c>
      <c r="H533" s="2" t="s">
        <v>1441</v>
      </c>
      <c r="I533" t="s">
        <v>72</v>
      </c>
      <c r="J533" t="s">
        <v>102</v>
      </c>
      <c r="K533">
        <v>20200831</v>
      </c>
      <c r="L533">
        <v>277</v>
      </c>
      <c r="M533" t="b">
        <v>0</v>
      </c>
      <c r="N533" t="s">
        <v>561</v>
      </c>
      <c r="O533" t="b">
        <v>1</v>
      </c>
      <c r="P533" t="b">
        <v>1</v>
      </c>
      <c r="Q533" s="2" t="s">
        <v>113</v>
      </c>
      <c r="R533" s="2" t="s">
        <v>1442</v>
      </c>
      <c r="S533" t="s">
        <v>1443</v>
      </c>
      <c r="U533">
        <v>2</v>
      </c>
      <c r="V533" t="s">
        <v>1444</v>
      </c>
      <c r="W533" s="2" t="s">
        <v>1445</v>
      </c>
      <c r="X533" s="2" t="s">
        <v>1446</v>
      </c>
      <c r="Y533" s="2" t="str">
        <f>IFERROR(VLOOKUP(X533,요약!$A$6:$B$22,2,FALSE),"")</f>
        <v>선택</v>
      </c>
      <c r="Z533" t="s">
        <v>1446</v>
      </c>
      <c r="AA533" t="s">
        <v>81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M533">
        <v>0</v>
      </c>
    </row>
    <row r="534" spans="1:65" x14ac:dyDescent="0.3">
      <c r="A534" t="s">
        <v>188</v>
      </c>
      <c r="B534" t="s">
        <v>1176</v>
      </c>
      <c r="C534" t="s">
        <v>1460</v>
      </c>
      <c r="D534" t="s">
        <v>1461</v>
      </c>
      <c r="E534" t="s">
        <v>68</v>
      </c>
      <c r="F534" t="s">
        <v>178</v>
      </c>
      <c r="G534" t="s">
        <v>1462</v>
      </c>
      <c r="H534" t="s">
        <v>1463</v>
      </c>
      <c r="I534" t="s">
        <v>72</v>
      </c>
      <c r="J534" t="s">
        <v>181</v>
      </c>
      <c r="K534">
        <v>20201027</v>
      </c>
      <c r="L534">
        <v>127.9</v>
      </c>
      <c r="M534" t="b">
        <v>0</v>
      </c>
      <c r="N534" t="s">
        <v>1464</v>
      </c>
      <c r="O534" t="b">
        <v>1</v>
      </c>
      <c r="P534" t="b">
        <v>1</v>
      </c>
      <c r="Q534" t="s">
        <v>113</v>
      </c>
      <c r="R534" t="s">
        <v>114</v>
      </c>
      <c r="S534" t="s">
        <v>1465</v>
      </c>
      <c r="U534">
        <v>3</v>
      </c>
      <c r="V534" t="s">
        <v>1466</v>
      </c>
      <c r="W534" t="s">
        <v>1467</v>
      </c>
      <c r="X534" t="s">
        <v>1468</v>
      </c>
      <c r="Y534" t="str">
        <f>IFERROR(VLOOKUP(X534,요약!$A$6:$B$22,2,FALSE),"")</f>
        <v/>
      </c>
      <c r="Z534" t="s">
        <v>1468</v>
      </c>
      <c r="AA534" t="s">
        <v>81</v>
      </c>
      <c r="AB534">
        <v>1</v>
      </c>
      <c r="AC534">
        <v>1</v>
      </c>
      <c r="AD534">
        <v>0</v>
      </c>
      <c r="AE534">
        <v>1</v>
      </c>
      <c r="AF534">
        <v>1</v>
      </c>
      <c r="AG534">
        <v>4</v>
      </c>
      <c r="AH534">
        <v>6</v>
      </c>
      <c r="AI534">
        <v>2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 t="s">
        <v>1469</v>
      </c>
      <c r="BM534">
        <v>3</v>
      </c>
    </row>
    <row r="535" spans="1:65" x14ac:dyDescent="0.3">
      <c r="A535" t="s">
        <v>188</v>
      </c>
      <c r="B535" t="s">
        <v>1176</v>
      </c>
      <c r="C535" t="s">
        <v>1470</v>
      </c>
      <c r="D535" t="s">
        <v>1471</v>
      </c>
      <c r="E535" t="s">
        <v>68</v>
      </c>
      <c r="F535" t="s">
        <v>99</v>
      </c>
      <c r="G535" t="s">
        <v>1472</v>
      </c>
      <c r="H535" t="s">
        <v>1473</v>
      </c>
      <c r="I535" t="s">
        <v>72</v>
      </c>
      <c r="J535" t="s">
        <v>102</v>
      </c>
      <c r="K535">
        <v>20201002</v>
      </c>
      <c r="L535">
        <v>504</v>
      </c>
      <c r="M535" t="b">
        <v>0</v>
      </c>
      <c r="N535" t="s">
        <v>491</v>
      </c>
      <c r="O535" t="b">
        <v>1</v>
      </c>
      <c r="P535" t="b">
        <v>1</v>
      </c>
      <c r="Q535" t="s">
        <v>113</v>
      </c>
      <c r="R535" t="s">
        <v>1474</v>
      </c>
      <c r="S535" t="s">
        <v>1475</v>
      </c>
      <c r="T535" t="s">
        <v>334</v>
      </c>
      <c r="U535">
        <v>3</v>
      </c>
      <c r="V535" t="s">
        <v>1476</v>
      </c>
      <c r="W535" t="s">
        <v>1477</v>
      </c>
      <c r="X535" t="s">
        <v>1478</v>
      </c>
      <c r="Y535" t="str">
        <f>IFERROR(VLOOKUP(X535,요약!$A$6:$B$22,2,FALSE),"")</f>
        <v/>
      </c>
      <c r="Z535" t="s">
        <v>1479</v>
      </c>
      <c r="AA535" t="s">
        <v>81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M535">
        <v>0</v>
      </c>
    </row>
    <row r="536" spans="1:65" x14ac:dyDescent="0.3">
      <c r="A536" t="s">
        <v>188</v>
      </c>
      <c r="B536" t="s">
        <v>1176</v>
      </c>
      <c r="C536" t="s">
        <v>1480</v>
      </c>
      <c r="D536" t="s">
        <v>1481</v>
      </c>
      <c r="E536" t="s">
        <v>68</v>
      </c>
      <c r="F536" t="s">
        <v>99</v>
      </c>
      <c r="G536" t="s">
        <v>1472</v>
      </c>
      <c r="H536" t="s">
        <v>1473</v>
      </c>
      <c r="I536" t="s">
        <v>72</v>
      </c>
      <c r="J536" t="s">
        <v>102</v>
      </c>
      <c r="K536">
        <v>20201002</v>
      </c>
      <c r="L536">
        <v>504</v>
      </c>
      <c r="M536" t="b">
        <v>0</v>
      </c>
      <c r="N536" t="s">
        <v>491</v>
      </c>
      <c r="O536" t="b">
        <v>1</v>
      </c>
      <c r="P536" t="b">
        <v>1</v>
      </c>
      <c r="Q536" t="s">
        <v>113</v>
      </c>
      <c r="R536" t="s">
        <v>1474</v>
      </c>
      <c r="S536" t="s">
        <v>1475</v>
      </c>
      <c r="T536" t="s">
        <v>334</v>
      </c>
      <c r="U536">
        <v>3</v>
      </c>
      <c r="V536" t="s">
        <v>1476</v>
      </c>
      <c r="W536" t="s">
        <v>1477</v>
      </c>
      <c r="X536" t="s">
        <v>1478</v>
      </c>
      <c r="Y536" t="str">
        <f>IFERROR(VLOOKUP(X536,요약!$A$6:$B$22,2,FALSE),"")</f>
        <v/>
      </c>
      <c r="Z536" t="s">
        <v>1479</v>
      </c>
      <c r="AA536" t="s">
        <v>81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1</v>
      </c>
      <c r="AH536">
        <v>8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 t="s">
        <v>220</v>
      </c>
      <c r="BM536">
        <v>1</v>
      </c>
    </row>
    <row r="537" spans="1:65" x14ac:dyDescent="0.3">
      <c r="A537" t="s">
        <v>188</v>
      </c>
      <c r="B537" t="s">
        <v>1176</v>
      </c>
      <c r="C537" t="s">
        <v>1482</v>
      </c>
      <c r="D537" t="s">
        <v>1483</v>
      </c>
      <c r="E537" t="s">
        <v>68</v>
      </c>
      <c r="F537" t="s">
        <v>99</v>
      </c>
      <c r="G537" t="s">
        <v>1430</v>
      </c>
      <c r="H537" t="s">
        <v>1431</v>
      </c>
      <c r="I537" t="s">
        <v>72</v>
      </c>
      <c r="J537" t="s">
        <v>102</v>
      </c>
      <c r="K537">
        <v>20200729</v>
      </c>
      <c r="L537">
        <v>64</v>
      </c>
      <c r="M537" t="b">
        <v>0</v>
      </c>
      <c r="N537" t="s">
        <v>491</v>
      </c>
      <c r="O537" t="b">
        <v>1</v>
      </c>
      <c r="P537" t="b">
        <v>1</v>
      </c>
      <c r="Q537" t="s">
        <v>113</v>
      </c>
      <c r="R537" t="s">
        <v>1474</v>
      </c>
      <c r="S537" t="s">
        <v>1484</v>
      </c>
      <c r="T537" t="s">
        <v>334</v>
      </c>
      <c r="U537">
        <v>3</v>
      </c>
      <c r="V537" t="s">
        <v>1476</v>
      </c>
      <c r="W537" t="s">
        <v>1485</v>
      </c>
      <c r="X537" t="s">
        <v>1486</v>
      </c>
      <c r="Y537" t="str">
        <f>IFERROR(VLOOKUP(X537,요약!$A$6:$B$22,2,FALSE),"")</f>
        <v/>
      </c>
      <c r="Z537" t="s">
        <v>1487</v>
      </c>
      <c r="AA537" t="s">
        <v>81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M537">
        <v>0</v>
      </c>
    </row>
    <row r="538" spans="1:65" x14ac:dyDescent="0.3">
      <c r="A538" t="s">
        <v>188</v>
      </c>
      <c r="B538" t="s">
        <v>1176</v>
      </c>
      <c r="C538" t="s">
        <v>1488</v>
      </c>
      <c r="D538" t="s">
        <v>1483</v>
      </c>
      <c r="E538" t="s">
        <v>68</v>
      </c>
      <c r="F538" t="s">
        <v>99</v>
      </c>
      <c r="G538" t="s">
        <v>1430</v>
      </c>
      <c r="H538" t="s">
        <v>1431</v>
      </c>
      <c r="I538" t="s">
        <v>72</v>
      </c>
      <c r="J538" t="s">
        <v>102</v>
      </c>
      <c r="K538">
        <v>20200926</v>
      </c>
      <c r="L538">
        <v>64</v>
      </c>
      <c r="M538" t="b">
        <v>0</v>
      </c>
      <c r="N538" t="s">
        <v>491</v>
      </c>
      <c r="O538" t="b">
        <v>1</v>
      </c>
      <c r="P538" t="b">
        <v>1</v>
      </c>
      <c r="Q538" t="s">
        <v>113</v>
      </c>
      <c r="R538" t="s">
        <v>1474</v>
      </c>
      <c r="S538" t="s">
        <v>1484</v>
      </c>
      <c r="T538" t="s">
        <v>334</v>
      </c>
      <c r="U538">
        <v>3</v>
      </c>
      <c r="V538" t="s">
        <v>1476</v>
      </c>
      <c r="W538" t="s">
        <v>1485</v>
      </c>
      <c r="X538" t="s">
        <v>1486</v>
      </c>
      <c r="Y538" t="str">
        <f>IFERROR(VLOOKUP(X538,요약!$A$6:$B$22,2,FALSE),"")</f>
        <v/>
      </c>
      <c r="Z538" t="s">
        <v>1487</v>
      </c>
      <c r="AA538" t="s">
        <v>81</v>
      </c>
      <c r="AB538">
        <v>1</v>
      </c>
      <c r="AC538">
        <v>0</v>
      </c>
      <c r="AD538">
        <v>0</v>
      </c>
      <c r="AE538">
        <v>1</v>
      </c>
      <c r="AF538">
        <v>0</v>
      </c>
      <c r="AG538">
        <v>2</v>
      </c>
      <c r="AH538">
        <v>4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 t="s">
        <v>1489</v>
      </c>
      <c r="BM538">
        <v>2</v>
      </c>
    </row>
    <row r="539" spans="1:65" x14ac:dyDescent="0.3">
      <c r="A539" t="s">
        <v>188</v>
      </c>
      <c r="B539" t="s">
        <v>1176</v>
      </c>
      <c r="C539" t="s">
        <v>1490</v>
      </c>
      <c r="D539" t="s">
        <v>1483</v>
      </c>
      <c r="E539" t="s">
        <v>68</v>
      </c>
      <c r="F539" t="s">
        <v>99</v>
      </c>
      <c r="G539" t="s">
        <v>1430</v>
      </c>
      <c r="H539" t="s">
        <v>1431</v>
      </c>
      <c r="I539" t="s">
        <v>72</v>
      </c>
      <c r="J539" t="s">
        <v>102</v>
      </c>
      <c r="K539">
        <v>20200916</v>
      </c>
      <c r="L539">
        <v>64</v>
      </c>
      <c r="M539" t="b">
        <v>0</v>
      </c>
      <c r="N539" t="s">
        <v>491</v>
      </c>
      <c r="O539" t="b">
        <v>1</v>
      </c>
      <c r="P539" t="b">
        <v>1</v>
      </c>
      <c r="Q539" t="s">
        <v>113</v>
      </c>
      <c r="R539" t="s">
        <v>1474</v>
      </c>
      <c r="S539" t="s">
        <v>1484</v>
      </c>
      <c r="T539" t="s">
        <v>334</v>
      </c>
      <c r="U539">
        <v>3</v>
      </c>
      <c r="V539" t="s">
        <v>1476</v>
      </c>
      <c r="W539" t="s">
        <v>1485</v>
      </c>
      <c r="X539" t="s">
        <v>1486</v>
      </c>
      <c r="Y539" t="str">
        <f>IFERROR(VLOOKUP(X539,요약!$A$6:$B$22,2,FALSE),"")</f>
        <v/>
      </c>
      <c r="Z539" t="s">
        <v>1487</v>
      </c>
      <c r="AA539" t="s">
        <v>81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M539">
        <v>0</v>
      </c>
    </row>
    <row r="540" spans="1:65" x14ac:dyDescent="0.3">
      <c r="A540" t="s">
        <v>188</v>
      </c>
      <c r="B540" t="s">
        <v>1176</v>
      </c>
      <c r="C540" t="s">
        <v>1491</v>
      </c>
      <c r="D540" t="s">
        <v>1483</v>
      </c>
      <c r="E540" t="s">
        <v>68</v>
      </c>
      <c r="F540" t="s">
        <v>99</v>
      </c>
      <c r="G540" t="s">
        <v>1430</v>
      </c>
      <c r="H540" t="s">
        <v>1431</v>
      </c>
      <c r="I540" t="s">
        <v>72</v>
      </c>
      <c r="J540" t="s">
        <v>102</v>
      </c>
      <c r="K540">
        <v>20200916</v>
      </c>
      <c r="L540">
        <v>64</v>
      </c>
      <c r="M540" t="b">
        <v>0</v>
      </c>
      <c r="N540" t="s">
        <v>491</v>
      </c>
      <c r="O540" t="b">
        <v>1</v>
      </c>
      <c r="P540" t="b">
        <v>1</v>
      </c>
      <c r="Q540" t="s">
        <v>113</v>
      </c>
      <c r="R540" t="s">
        <v>1474</v>
      </c>
      <c r="S540" t="s">
        <v>1484</v>
      </c>
      <c r="T540" t="s">
        <v>334</v>
      </c>
      <c r="U540">
        <v>3</v>
      </c>
      <c r="V540" t="s">
        <v>1476</v>
      </c>
      <c r="W540" t="s">
        <v>1485</v>
      </c>
      <c r="X540" t="s">
        <v>1486</v>
      </c>
      <c r="Y540" t="str">
        <f>IFERROR(VLOOKUP(X540,요약!$A$6:$B$22,2,FALSE),"")</f>
        <v/>
      </c>
      <c r="Z540" t="s">
        <v>1487</v>
      </c>
      <c r="AA540" t="s">
        <v>81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2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 t="s">
        <v>587</v>
      </c>
      <c r="BM540">
        <v>1</v>
      </c>
    </row>
    <row r="541" spans="1:65" x14ac:dyDescent="0.3">
      <c r="A541" t="s">
        <v>188</v>
      </c>
      <c r="B541" t="s">
        <v>1176</v>
      </c>
      <c r="C541" t="s">
        <v>1492</v>
      </c>
      <c r="D541" t="s">
        <v>1483</v>
      </c>
      <c r="E541" t="s">
        <v>68</v>
      </c>
      <c r="F541" t="s">
        <v>99</v>
      </c>
      <c r="G541" t="s">
        <v>1430</v>
      </c>
      <c r="H541" t="s">
        <v>1431</v>
      </c>
      <c r="I541" t="s">
        <v>72</v>
      </c>
      <c r="J541" t="s">
        <v>102</v>
      </c>
      <c r="K541">
        <v>20200926</v>
      </c>
      <c r="L541">
        <v>64</v>
      </c>
      <c r="M541" t="b">
        <v>0</v>
      </c>
      <c r="N541" t="s">
        <v>491</v>
      </c>
      <c r="O541" t="b">
        <v>1</v>
      </c>
      <c r="P541" t="b">
        <v>1</v>
      </c>
      <c r="Q541" t="s">
        <v>113</v>
      </c>
      <c r="R541" t="s">
        <v>1474</v>
      </c>
      <c r="S541" t="s">
        <v>1484</v>
      </c>
      <c r="T541" t="s">
        <v>334</v>
      </c>
      <c r="U541">
        <v>3</v>
      </c>
      <c r="V541" t="s">
        <v>1476</v>
      </c>
      <c r="W541" t="s">
        <v>1485</v>
      </c>
      <c r="X541" t="s">
        <v>1486</v>
      </c>
      <c r="Y541" t="str">
        <f>IFERROR(VLOOKUP(X541,요약!$A$6:$B$22,2,FALSE),"")</f>
        <v/>
      </c>
      <c r="Z541" t="s">
        <v>1487</v>
      </c>
      <c r="AA541" t="s">
        <v>81</v>
      </c>
      <c r="AB541">
        <v>3</v>
      </c>
      <c r="AC541">
        <v>0</v>
      </c>
      <c r="AD541">
        <v>0</v>
      </c>
      <c r="AE541">
        <v>0</v>
      </c>
      <c r="AF541">
        <v>0</v>
      </c>
      <c r="AG541">
        <v>3</v>
      </c>
      <c r="AH541">
        <v>3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2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 t="s">
        <v>1457</v>
      </c>
      <c r="BM541">
        <v>2</v>
      </c>
    </row>
    <row r="542" spans="1:65" x14ac:dyDescent="0.3">
      <c r="A542" t="s">
        <v>188</v>
      </c>
      <c r="B542" t="s">
        <v>1176</v>
      </c>
      <c r="C542" t="s">
        <v>1493</v>
      </c>
      <c r="D542" t="s">
        <v>1483</v>
      </c>
      <c r="E542" t="s">
        <v>68</v>
      </c>
      <c r="F542" t="s">
        <v>99</v>
      </c>
      <c r="G542" t="s">
        <v>1430</v>
      </c>
      <c r="H542" t="s">
        <v>1431</v>
      </c>
      <c r="I542" t="s">
        <v>72</v>
      </c>
      <c r="J542" t="s">
        <v>102</v>
      </c>
      <c r="K542">
        <v>20200926</v>
      </c>
      <c r="L542">
        <v>64</v>
      </c>
      <c r="M542" t="b">
        <v>0</v>
      </c>
      <c r="N542" t="s">
        <v>491</v>
      </c>
      <c r="O542" t="b">
        <v>1</v>
      </c>
      <c r="P542" t="b">
        <v>1</v>
      </c>
      <c r="Q542" t="s">
        <v>113</v>
      </c>
      <c r="R542" t="s">
        <v>1474</v>
      </c>
      <c r="S542" t="s">
        <v>1484</v>
      </c>
      <c r="T542" t="s">
        <v>334</v>
      </c>
      <c r="U542">
        <v>3</v>
      </c>
      <c r="V542" t="s">
        <v>1476</v>
      </c>
      <c r="W542" t="s">
        <v>1485</v>
      </c>
      <c r="X542" t="s">
        <v>1486</v>
      </c>
      <c r="Y542" t="str">
        <f>IFERROR(VLOOKUP(X542,요약!$A$6:$B$22,2,FALSE),"")</f>
        <v/>
      </c>
      <c r="Z542" t="s">
        <v>1487</v>
      </c>
      <c r="AA542" t="s">
        <v>81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M542">
        <v>0</v>
      </c>
    </row>
    <row r="543" spans="1:65" x14ac:dyDescent="0.3">
      <c r="A543" t="s">
        <v>188</v>
      </c>
      <c r="B543" t="s">
        <v>1494</v>
      </c>
      <c r="C543" t="s">
        <v>1178</v>
      </c>
      <c r="D543" t="s">
        <v>201</v>
      </c>
      <c r="E543" t="s">
        <v>68</v>
      </c>
      <c r="F543" t="s">
        <v>178</v>
      </c>
      <c r="G543" t="s">
        <v>86</v>
      </c>
      <c r="H543" t="s">
        <v>87</v>
      </c>
      <c r="I543" t="s">
        <v>72</v>
      </c>
      <c r="J543" t="s">
        <v>181</v>
      </c>
      <c r="K543">
        <v>20201030</v>
      </c>
      <c r="L543">
        <v>14.2</v>
      </c>
      <c r="M543" t="b">
        <v>0</v>
      </c>
      <c r="N543" t="s">
        <v>74</v>
      </c>
      <c r="O543" t="b">
        <v>1</v>
      </c>
      <c r="P543" t="b">
        <v>1</v>
      </c>
      <c r="Q543" t="s">
        <v>75</v>
      </c>
      <c r="R543" t="s">
        <v>76</v>
      </c>
      <c r="S543" t="s">
        <v>202</v>
      </c>
      <c r="U543">
        <v>2</v>
      </c>
      <c r="V543" t="s">
        <v>78</v>
      </c>
      <c r="W543" t="s">
        <v>203</v>
      </c>
      <c r="X543" t="s">
        <v>204</v>
      </c>
      <c r="Y543" t="str">
        <f>IFERROR(VLOOKUP(X543,요약!$A$6:$B$22,2,FALSE),"")</f>
        <v/>
      </c>
      <c r="Z543" t="s">
        <v>204</v>
      </c>
      <c r="AA543" t="s">
        <v>81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M543">
        <v>0</v>
      </c>
    </row>
    <row r="544" spans="1:65" x14ac:dyDescent="0.3">
      <c r="A544" t="s">
        <v>188</v>
      </c>
      <c r="B544" t="s">
        <v>1494</v>
      </c>
      <c r="C544" t="s">
        <v>1495</v>
      </c>
      <c r="D544" t="s">
        <v>1496</v>
      </c>
      <c r="E544" t="s">
        <v>68</v>
      </c>
      <c r="F544" t="s">
        <v>178</v>
      </c>
      <c r="G544" t="s">
        <v>86</v>
      </c>
      <c r="H544" t="s">
        <v>87</v>
      </c>
      <c r="I544" t="s">
        <v>72</v>
      </c>
      <c r="J544" t="s">
        <v>181</v>
      </c>
      <c r="K544">
        <v>20201026</v>
      </c>
      <c r="L544">
        <v>7</v>
      </c>
      <c r="M544" t="b">
        <v>0</v>
      </c>
      <c r="N544" t="s">
        <v>74</v>
      </c>
      <c r="O544" t="b">
        <v>1</v>
      </c>
      <c r="P544" t="b">
        <v>1</v>
      </c>
      <c r="Q544" t="s">
        <v>75</v>
      </c>
      <c r="R544" t="s">
        <v>76</v>
      </c>
      <c r="S544" t="s">
        <v>1497</v>
      </c>
      <c r="U544">
        <v>1</v>
      </c>
      <c r="V544" t="s">
        <v>78</v>
      </c>
      <c r="X544" t="s">
        <v>78</v>
      </c>
      <c r="Y544" t="str">
        <f>IFERROR(VLOOKUP(X544,요약!$A$6:$B$22,2,FALSE),"")</f>
        <v/>
      </c>
      <c r="Z544" t="s">
        <v>78</v>
      </c>
      <c r="AA544" t="s">
        <v>187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M544">
        <v>0</v>
      </c>
    </row>
    <row r="545" spans="1:65" x14ac:dyDescent="0.3">
      <c r="A545" t="s">
        <v>188</v>
      </c>
      <c r="B545" t="s">
        <v>1494</v>
      </c>
      <c r="C545" t="s">
        <v>1498</v>
      </c>
      <c r="D545" t="s">
        <v>1181</v>
      </c>
      <c r="E545" t="s">
        <v>68</v>
      </c>
      <c r="F545" t="s">
        <v>178</v>
      </c>
      <c r="G545" t="s">
        <v>213</v>
      </c>
      <c r="H545" t="s">
        <v>214</v>
      </c>
      <c r="I545" t="s">
        <v>72</v>
      </c>
      <c r="J545" t="s">
        <v>181</v>
      </c>
      <c r="K545">
        <v>20201019</v>
      </c>
      <c r="L545">
        <v>14</v>
      </c>
      <c r="M545" t="b">
        <v>0</v>
      </c>
      <c r="N545" t="s">
        <v>74</v>
      </c>
      <c r="O545" t="b">
        <v>1</v>
      </c>
      <c r="P545" t="b">
        <v>1</v>
      </c>
      <c r="Q545" t="s">
        <v>75</v>
      </c>
      <c r="R545" t="s">
        <v>76</v>
      </c>
      <c r="S545" t="s">
        <v>1182</v>
      </c>
      <c r="U545">
        <v>4</v>
      </c>
      <c r="V545" t="s">
        <v>78</v>
      </c>
      <c r="W545" t="s">
        <v>203</v>
      </c>
      <c r="X545" t="s">
        <v>204</v>
      </c>
      <c r="Y545" t="str">
        <f>IFERROR(VLOOKUP(X545,요약!$A$6:$B$22,2,FALSE),"")</f>
        <v/>
      </c>
      <c r="Z545" t="s">
        <v>204</v>
      </c>
      <c r="AA545" t="s">
        <v>110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2</v>
      </c>
      <c r="AH545">
        <v>801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 t="s">
        <v>1499</v>
      </c>
      <c r="BM545">
        <v>2</v>
      </c>
    </row>
    <row r="546" spans="1:65" x14ac:dyDescent="0.3">
      <c r="A546" t="s">
        <v>188</v>
      </c>
      <c r="B546" t="s">
        <v>1494</v>
      </c>
      <c r="C546" t="s">
        <v>595</v>
      </c>
      <c r="D546" t="s">
        <v>201</v>
      </c>
      <c r="E546" t="s">
        <v>68</v>
      </c>
      <c r="F546" t="s">
        <v>99</v>
      </c>
      <c r="G546" t="s">
        <v>206</v>
      </c>
      <c r="H546" t="s">
        <v>207</v>
      </c>
      <c r="I546" t="s">
        <v>72</v>
      </c>
      <c r="J546" t="s">
        <v>102</v>
      </c>
      <c r="K546">
        <v>20201025</v>
      </c>
      <c r="L546">
        <v>5.65</v>
      </c>
      <c r="M546" t="b">
        <v>0</v>
      </c>
      <c r="N546" t="s">
        <v>208</v>
      </c>
      <c r="O546" t="b">
        <v>1</v>
      </c>
      <c r="P546" t="b">
        <v>1</v>
      </c>
      <c r="Q546" t="s">
        <v>75</v>
      </c>
      <c r="R546" t="s">
        <v>76</v>
      </c>
      <c r="S546" t="s">
        <v>202</v>
      </c>
      <c r="U546">
        <v>2</v>
      </c>
      <c r="V546" t="s">
        <v>78</v>
      </c>
      <c r="W546" t="s">
        <v>203</v>
      </c>
      <c r="X546" t="s">
        <v>204</v>
      </c>
      <c r="Y546" t="str">
        <f>IFERROR(VLOOKUP(X546,요약!$A$6:$B$22,2,FALSE),"")</f>
        <v/>
      </c>
      <c r="Z546" t="s">
        <v>204</v>
      </c>
      <c r="AA546" t="s">
        <v>81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M546">
        <v>0</v>
      </c>
    </row>
    <row r="547" spans="1:65" x14ac:dyDescent="0.3">
      <c r="A547" t="s">
        <v>188</v>
      </c>
      <c r="B547" t="s">
        <v>1494</v>
      </c>
      <c r="C547" t="s">
        <v>1500</v>
      </c>
      <c r="D547" t="s">
        <v>1501</v>
      </c>
      <c r="E547" t="s">
        <v>68</v>
      </c>
      <c r="F547" t="s">
        <v>178</v>
      </c>
      <c r="G547" t="s">
        <v>213</v>
      </c>
      <c r="H547" t="s">
        <v>214</v>
      </c>
      <c r="I547" t="s">
        <v>72</v>
      </c>
      <c r="J547" t="s">
        <v>181</v>
      </c>
      <c r="K547">
        <v>20201012</v>
      </c>
      <c r="L547">
        <v>37.700000000000003</v>
      </c>
      <c r="M547" t="b">
        <v>0</v>
      </c>
      <c r="N547" t="s">
        <v>88</v>
      </c>
      <c r="O547" t="b">
        <v>1</v>
      </c>
      <c r="P547" t="b">
        <v>1</v>
      </c>
      <c r="Q547" t="s">
        <v>75</v>
      </c>
      <c r="R547" t="s">
        <v>76</v>
      </c>
      <c r="S547" t="s">
        <v>1502</v>
      </c>
      <c r="U547">
        <v>2</v>
      </c>
      <c r="V547" t="s">
        <v>78</v>
      </c>
      <c r="W547" t="s">
        <v>79</v>
      </c>
      <c r="X547" t="s">
        <v>80</v>
      </c>
      <c r="Y547" t="str">
        <f>IFERROR(VLOOKUP(X547,요약!$A$6:$B$22,2,FALSE),"")</f>
        <v/>
      </c>
      <c r="Z547" t="s">
        <v>80</v>
      </c>
      <c r="AA547" t="s">
        <v>110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M547">
        <v>0</v>
      </c>
    </row>
    <row r="548" spans="1:65" x14ac:dyDescent="0.3">
      <c r="A548" t="s">
        <v>188</v>
      </c>
      <c r="B548" t="s">
        <v>1494</v>
      </c>
      <c r="C548" t="s">
        <v>1503</v>
      </c>
      <c r="D548" t="s">
        <v>67</v>
      </c>
      <c r="E548" t="s">
        <v>68</v>
      </c>
      <c r="F548" t="s">
        <v>99</v>
      </c>
      <c r="G548" t="s">
        <v>217</v>
      </c>
      <c r="H548" t="s">
        <v>218</v>
      </c>
      <c r="I548" t="s">
        <v>72</v>
      </c>
      <c r="J548" t="s">
        <v>102</v>
      </c>
      <c r="K548">
        <v>20201027</v>
      </c>
      <c r="L548">
        <v>13.92</v>
      </c>
      <c r="M548" t="b">
        <v>0</v>
      </c>
      <c r="N548" t="s">
        <v>74</v>
      </c>
      <c r="O548" t="b">
        <v>1</v>
      </c>
      <c r="P548" t="b">
        <v>1</v>
      </c>
      <c r="Q548" t="s">
        <v>75</v>
      </c>
      <c r="R548" t="s">
        <v>76</v>
      </c>
      <c r="S548" t="s">
        <v>77</v>
      </c>
      <c r="U548">
        <v>2</v>
      </c>
      <c r="V548" t="s">
        <v>78</v>
      </c>
      <c r="W548" t="s">
        <v>79</v>
      </c>
      <c r="X548" t="s">
        <v>80</v>
      </c>
      <c r="Y548" t="str">
        <f>IFERROR(VLOOKUP(X548,요약!$A$6:$B$22,2,FALSE),"")</f>
        <v/>
      </c>
      <c r="Z548" t="s">
        <v>80</v>
      </c>
      <c r="AA548" t="s">
        <v>81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M548">
        <v>0</v>
      </c>
    </row>
    <row r="549" spans="1:65" x14ac:dyDescent="0.3">
      <c r="A549" t="s">
        <v>188</v>
      </c>
      <c r="B549" t="s">
        <v>1494</v>
      </c>
      <c r="C549" t="s">
        <v>1504</v>
      </c>
      <c r="D549" t="s">
        <v>1408</v>
      </c>
      <c r="E549" t="s">
        <v>68</v>
      </c>
      <c r="F549" t="s">
        <v>99</v>
      </c>
      <c r="G549" t="s">
        <v>217</v>
      </c>
      <c r="H549" t="s">
        <v>218</v>
      </c>
      <c r="I549" t="s">
        <v>72</v>
      </c>
      <c r="J549" t="s">
        <v>102</v>
      </c>
      <c r="K549">
        <v>20200729</v>
      </c>
      <c r="L549">
        <v>19.135000000000002</v>
      </c>
      <c r="M549" t="b">
        <v>0</v>
      </c>
      <c r="N549" t="s">
        <v>74</v>
      </c>
      <c r="O549" t="b">
        <v>1</v>
      </c>
      <c r="P549" t="b">
        <v>1</v>
      </c>
      <c r="Q549" t="s">
        <v>75</v>
      </c>
      <c r="R549" t="s">
        <v>76</v>
      </c>
      <c r="S549" t="s">
        <v>1410</v>
      </c>
      <c r="U549">
        <v>4</v>
      </c>
      <c r="V549" t="s">
        <v>78</v>
      </c>
      <c r="W549" t="s">
        <v>203</v>
      </c>
      <c r="X549" t="s">
        <v>204</v>
      </c>
      <c r="Y549" t="str">
        <f>IFERROR(VLOOKUP(X549,요약!$A$6:$B$22,2,FALSE),"")</f>
        <v/>
      </c>
      <c r="Z549" t="s">
        <v>204</v>
      </c>
      <c r="AA549" t="s">
        <v>81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M549">
        <v>0</v>
      </c>
    </row>
    <row r="550" spans="1:65" x14ac:dyDescent="0.3">
      <c r="A550" t="s">
        <v>188</v>
      </c>
      <c r="B550" t="s">
        <v>1494</v>
      </c>
      <c r="C550" t="s">
        <v>1505</v>
      </c>
      <c r="D550" t="s">
        <v>237</v>
      </c>
      <c r="E550" t="s">
        <v>68</v>
      </c>
      <c r="F550" t="s">
        <v>178</v>
      </c>
      <c r="G550" t="s">
        <v>521</v>
      </c>
      <c r="H550" t="s">
        <v>522</v>
      </c>
      <c r="I550" t="s">
        <v>72</v>
      </c>
      <c r="J550" t="s">
        <v>181</v>
      </c>
      <c r="K550">
        <v>20201019</v>
      </c>
      <c r="L550">
        <v>5.9850000000000003</v>
      </c>
      <c r="M550" t="b">
        <v>0</v>
      </c>
      <c r="N550" t="s">
        <v>74</v>
      </c>
      <c r="O550" t="b">
        <v>1</v>
      </c>
      <c r="P550" t="b">
        <v>1</v>
      </c>
      <c r="Q550" t="s">
        <v>75</v>
      </c>
      <c r="R550" t="s">
        <v>238</v>
      </c>
      <c r="S550" t="s">
        <v>239</v>
      </c>
      <c r="U550">
        <v>2</v>
      </c>
      <c r="V550" t="s">
        <v>240</v>
      </c>
      <c r="W550" t="s">
        <v>241</v>
      </c>
      <c r="X550" t="s">
        <v>242</v>
      </c>
      <c r="Y550" t="str">
        <f>IFERROR(VLOOKUP(X550,요약!$A$6:$B$22,2,FALSE),"")</f>
        <v/>
      </c>
      <c r="Z550" t="s">
        <v>242</v>
      </c>
      <c r="AA550" t="s">
        <v>81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M550">
        <v>0</v>
      </c>
    </row>
    <row r="551" spans="1:65" x14ac:dyDescent="0.3">
      <c r="A551" t="s">
        <v>188</v>
      </c>
      <c r="B551" t="s">
        <v>1494</v>
      </c>
      <c r="C551" t="s">
        <v>1506</v>
      </c>
      <c r="D551" t="s">
        <v>1507</v>
      </c>
      <c r="E551" t="s">
        <v>68</v>
      </c>
      <c r="F551" t="s">
        <v>99</v>
      </c>
      <c r="G551" t="s">
        <v>624</v>
      </c>
      <c r="H551" t="s">
        <v>625</v>
      </c>
      <c r="I551" t="s">
        <v>72</v>
      </c>
      <c r="J551" t="s">
        <v>102</v>
      </c>
      <c r="K551">
        <v>20201007</v>
      </c>
      <c r="L551">
        <v>58</v>
      </c>
      <c r="M551" t="b">
        <v>0</v>
      </c>
      <c r="N551" t="s">
        <v>208</v>
      </c>
      <c r="O551" t="b">
        <v>1</v>
      </c>
      <c r="P551" t="b">
        <v>1</v>
      </c>
      <c r="Q551" t="s">
        <v>104</v>
      </c>
      <c r="R551" t="s">
        <v>262</v>
      </c>
      <c r="S551" t="s">
        <v>1508</v>
      </c>
      <c r="U551">
        <v>3</v>
      </c>
      <c r="V551" t="s">
        <v>137</v>
      </c>
      <c r="W551" t="s">
        <v>1509</v>
      </c>
      <c r="X551" t="s">
        <v>1510</v>
      </c>
      <c r="Y551" t="str">
        <f>IFERROR(VLOOKUP(X551,요약!$A$6:$B$22,2,FALSE),"")</f>
        <v/>
      </c>
      <c r="Z551" t="s">
        <v>1510</v>
      </c>
      <c r="AA551" t="s">
        <v>81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M551">
        <v>0</v>
      </c>
    </row>
    <row r="552" spans="1:65" x14ac:dyDescent="0.3">
      <c r="A552" t="s">
        <v>188</v>
      </c>
      <c r="B552" t="s">
        <v>1494</v>
      </c>
      <c r="C552" t="s">
        <v>669</v>
      </c>
      <c r="D552" t="s">
        <v>67</v>
      </c>
      <c r="E552" t="s">
        <v>68</v>
      </c>
      <c r="F552" t="s">
        <v>99</v>
      </c>
      <c r="G552" t="s">
        <v>217</v>
      </c>
      <c r="H552" t="s">
        <v>218</v>
      </c>
      <c r="I552" t="s">
        <v>72</v>
      </c>
      <c r="J552" t="s">
        <v>102</v>
      </c>
      <c r="K552">
        <v>20201025</v>
      </c>
      <c r="L552">
        <v>141.85</v>
      </c>
      <c r="M552" t="b">
        <v>0</v>
      </c>
      <c r="N552" t="s">
        <v>255</v>
      </c>
      <c r="O552" t="b">
        <v>1</v>
      </c>
      <c r="P552" t="b">
        <v>1</v>
      </c>
      <c r="Q552" t="s">
        <v>104</v>
      </c>
      <c r="R552" t="s">
        <v>262</v>
      </c>
      <c r="S552" t="s">
        <v>77</v>
      </c>
      <c r="U552">
        <v>2</v>
      </c>
      <c r="V552" t="s">
        <v>78</v>
      </c>
      <c r="W552" t="s">
        <v>79</v>
      </c>
      <c r="X552" t="s">
        <v>80</v>
      </c>
      <c r="Y552" t="str">
        <f>IFERROR(VLOOKUP(X552,요약!$A$6:$B$22,2,FALSE),"")</f>
        <v/>
      </c>
      <c r="Z552" t="s">
        <v>80</v>
      </c>
      <c r="AA552" t="s">
        <v>81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M552">
        <v>0</v>
      </c>
    </row>
    <row r="553" spans="1:65" x14ac:dyDescent="0.3">
      <c r="A553" t="s">
        <v>188</v>
      </c>
      <c r="B553" t="s">
        <v>1494</v>
      </c>
      <c r="C553" t="s">
        <v>1511</v>
      </c>
      <c r="D553" t="s">
        <v>1512</v>
      </c>
      <c r="E553" t="s">
        <v>68</v>
      </c>
      <c r="F553" t="s">
        <v>99</v>
      </c>
      <c r="G553" t="s">
        <v>813</v>
      </c>
      <c r="H553" t="s">
        <v>814</v>
      </c>
      <c r="I553" t="s">
        <v>72</v>
      </c>
      <c r="J553" t="s">
        <v>102</v>
      </c>
      <c r="K553">
        <v>20201008</v>
      </c>
      <c r="L553">
        <v>127.5</v>
      </c>
      <c r="M553" t="b">
        <v>0</v>
      </c>
      <c r="N553" t="s">
        <v>332</v>
      </c>
      <c r="O553" t="b">
        <v>1</v>
      </c>
      <c r="P553" t="b">
        <v>1</v>
      </c>
      <c r="Q553" t="s">
        <v>104</v>
      </c>
      <c r="R553" t="s">
        <v>105</v>
      </c>
      <c r="S553" t="s">
        <v>1513</v>
      </c>
      <c r="U553">
        <v>2</v>
      </c>
      <c r="V553" t="s">
        <v>1213</v>
      </c>
      <c r="X553" t="s">
        <v>1213</v>
      </c>
      <c r="Y553" t="str">
        <f>IFERROR(VLOOKUP(X553,요약!$A$6:$B$22,2,FALSE),"")</f>
        <v/>
      </c>
      <c r="Z553" t="s">
        <v>1213</v>
      </c>
      <c r="AA553" t="s">
        <v>81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M553">
        <v>0</v>
      </c>
    </row>
    <row r="554" spans="1:65" x14ac:dyDescent="0.3">
      <c r="A554" t="s">
        <v>188</v>
      </c>
      <c r="B554" t="s">
        <v>1494</v>
      </c>
      <c r="C554" t="s">
        <v>1215</v>
      </c>
      <c r="D554" t="s">
        <v>1216</v>
      </c>
      <c r="E554" t="s">
        <v>68</v>
      </c>
      <c r="F554" t="s">
        <v>99</v>
      </c>
      <c r="G554" t="s">
        <v>1217</v>
      </c>
      <c r="H554" t="s">
        <v>1218</v>
      </c>
      <c r="I554" t="s">
        <v>72</v>
      </c>
      <c r="J554" t="s">
        <v>102</v>
      </c>
      <c r="K554">
        <v>20201025</v>
      </c>
      <c r="L554">
        <v>0.5</v>
      </c>
      <c r="M554" t="b">
        <v>0</v>
      </c>
      <c r="N554" t="s">
        <v>208</v>
      </c>
      <c r="O554" t="b">
        <v>1</v>
      </c>
      <c r="P554" t="b">
        <v>1</v>
      </c>
      <c r="Q554" t="s">
        <v>104</v>
      </c>
      <c r="R554" t="s">
        <v>1219</v>
      </c>
      <c r="S554" t="s">
        <v>1220</v>
      </c>
      <c r="U554">
        <v>4</v>
      </c>
      <c r="V554" t="s">
        <v>846</v>
      </c>
      <c r="W554" t="s">
        <v>1221</v>
      </c>
      <c r="X554" t="s">
        <v>1222</v>
      </c>
      <c r="Y554" t="str">
        <f>IFERROR(VLOOKUP(X554,요약!$A$6:$B$22,2,FALSE),"")</f>
        <v/>
      </c>
      <c r="Z554" t="s">
        <v>1222</v>
      </c>
      <c r="AA554" t="s">
        <v>81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M554">
        <v>0</v>
      </c>
    </row>
    <row r="555" spans="1:65" x14ac:dyDescent="0.3">
      <c r="A555" t="s">
        <v>188</v>
      </c>
      <c r="B555" t="s">
        <v>1494</v>
      </c>
      <c r="C555" t="s">
        <v>1514</v>
      </c>
      <c r="D555" t="s">
        <v>1515</v>
      </c>
      <c r="E555" t="s">
        <v>68</v>
      </c>
      <c r="F555" t="s">
        <v>99</v>
      </c>
      <c r="G555" t="s">
        <v>389</v>
      </c>
      <c r="H555" t="s">
        <v>390</v>
      </c>
      <c r="I555" t="s">
        <v>72</v>
      </c>
      <c r="J555" t="s">
        <v>102</v>
      </c>
      <c r="K555">
        <v>20201027</v>
      </c>
      <c r="L555">
        <v>24</v>
      </c>
      <c r="M555" t="b">
        <v>0</v>
      </c>
      <c r="N555" t="s">
        <v>879</v>
      </c>
      <c r="O555" t="b">
        <v>1</v>
      </c>
      <c r="P555" t="b">
        <v>1</v>
      </c>
      <c r="Q555" t="s">
        <v>104</v>
      </c>
      <c r="R555" t="s">
        <v>1219</v>
      </c>
      <c r="S555" t="s">
        <v>1516</v>
      </c>
      <c r="U555">
        <v>1</v>
      </c>
      <c r="V555" t="s">
        <v>1517</v>
      </c>
      <c r="X555" t="s">
        <v>1517</v>
      </c>
      <c r="Y555" t="str">
        <f>IFERROR(VLOOKUP(X555,요약!$A$6:$B$22,2,FALSE),"")</f>
        <v/>
      </c>
      <c r="Z555" t="s">
        <v>1517</v>
      </c>
      <c r="AA555" t="s">
        <v>81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 t="s">
        <v>1189</v>
      </c>
      <c r="BM555">
        <v>1</v>
      </c>
    </row>
    <row r="556" spans="1:65" x14ac:dyDescent="0.3">
      <c r="A556" t="s">
        <v>188</v>
      </c>
      <c r="B556" t="s">
        <v>1494</v>
      </c>
      <c r="C556" t="s">
        <v>1518</v>
      </c>
      <c r="D556" t="s">
        <v>1519</v>
      </c>
      <c r="E556" t="s">
        <v>68</v>
      </c>
      <c r="F556" t="s">
        <v>178</v>
      </c>
      <c r="G556" t="s">
        <v>1520</v>
      </c>
      <c r="H556" t="s">
        <v>1521</v>
      </c>
      <c r="I556" t="s">
        <v>72</v>
      </c>
      <c r="J556" t="s">
        <v>181</v>
      </c>
      <c r="K556">
        <v>20201029</v>
      </c>
      <c r="L556">
        <v>326</v>
      </c>
      <c r="M556" t="b">
        <v>0</v>
      </c>
      <c r="N556" t="s">
        <v>852</v>
      </c>
      <c r="O556" t="b">
        <v>1</v>
      </c>
      <c r="P556" t="b">
        <v>1</v>
      </c>
      <c r="Q556" t="s">
        <v>104</v>
      </c>
      <c r="R556" t="s">
        <v>844</v>
      </c>
      <c r="S556" t="s">
        <v>1522</v>
      </c>
      <c r="U556">
        <v>2</v>
      </c>
      <c r="V556" t="s">
        <v>1523</v>
      </c>
      <c r="W556" t="s">
        <v>1524</v>
      </c>
      <c r="X556" t="s">
        <v>1525</v>
      </c>
      <c r="Y556" t="str">
        <f>IFERROR(VLOOKUP(X556,요약!$A$6:$B$22,2,FALSE),"")</f>
        <v/>
      </c>
      <c r="Z556" t="s">
        <v>1525</v>
      </c>
      <c r="AA556" t="s">
        <v>81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M556">
        <v>0</v>
      </c>
    </row>
    <row r="557" spans="1:65" x14ac:dyDescent="0.3">
      <c r="A557" t="s">
        <v>188</v>
      </c>
      <c r="B557" t="s">
        <v>1494</v>
      </c>
      <c r="C557" t="s">
        <v>1526</v>
      </c>
      <c r="D557" t="s">
        <v>1519</v>
      </c>
      <c r="E557" t="s">
        <v>68</v>
      </c>
      <c r="F557" t="s">
        <v>178</v>
      </c>
      <c r="G557" t="s">
        <v>1520</v>
      </c>
      <c r="H557" t="s">
        <v>1521</v>
      </c>
      <c r="I557" t="s">
        <v>72</v>
      </c>
      <c r="J557" t="s">
        <v>181</v>
      </c>
      <c r="K557">
        <v>20201027</v>
      </c>
      <c r="L557">
        <v>332</v>
      </c>
      <c r="M557" t="b">
        <v>0</v>
      </c>
      <c r="N557" t="s">
        <v>852</v>
      </c>
      <c r="O557" t="b">
        <v>1</v>
      </c>
      <c r="P557" t="b">
        <v>1</v>
      </c>
      <c r="Q557" t="s">
        <v>104</v>
      </c>
      <c r="R557" t="s">
        <v>844</v>
      </c>
      <c r="S557" t="s">
        <v>1522</v>
      </c>
      <c r="U557">
        <v>2</v>
      </c>
      <c r="V557" t="s">
        <v>1523</v>
      </c>
      <c r="W557" t="s">
        <v>1524</v>
      </c>
      <c r="X557" t="s">
        <v>1525</v>
      </c>
      <c r="Y557" t="str">
        <f>IFERROR(VLOOKUP(X557,요약!$A$6:$B$22,2,FALSE),"")</f>
        <v/>
      </c>
      <c r="Z557" t="s">
        <v>1525</v>
      </c>
      <c r="AA557" t="s">
        <v>81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M557">
        <v>0</v>
      </c>
    </row>
    <row r="558" spans="1:65" x14ac:dyDescent="0.3">
      <c r="A558" t="s">
        <v>188</v>
      </c>
      <c r="B558" t="s">
        <v>1494</v>
      </c>
      <c r="C558" t="s">
        <v>1527</v>
      </c>
      <c r="D558" t="s">
        <v>1224</v>
      </c>
      <c r="E558" t="s">
        <v>68</v>
      </c>
      <c r="F558" t="s">
        <v>99</v>
      </c>
      <c r="G558" t="s">
        <v>1225</v>
      </c>
      <c r="H558" t="s">
        <v>1226</v>
      </c>
      <c r="I558" t="s">
        <v>72</v>
      </c>
      <c r="J558" t="s">
        <v>102</v>
      </c>
      <c r="K558">
        <v>20200819</v>
      </c>
      <c r="L558">
        <v>1084</v>
      </c>
      <c r="M558" t="b">
        <v>0</v>
      </c>
      <c r="N558" t="s">
        <v>852</v>
      </c>
      <c r="O558" t="b">
        <v>1</v>
      </c>
      <c r="P558" t="b">
        <v>1</v>
      </c>
      <c r="Q558" t="s">
        <v>104</v>
      </c>
      <c r="R558" t="s">
        <v>549</v>
      </c>
      <c r="S558" t="s">
        <v>1227</v>
      </c>
      <c r="U558">
        <v>1</v>
      </c>
      <c r="V558" t="s">
        <v>1228</v>
      </c>
      <c r="X558" t="s">
        <v>1228</v>
      </c>
      <c r="Y558" t="str">
        <f>IFERROR(VLOOKUP(X558,요약!$A$6:$B$22,2,FALSE),"")</f>
        <v/>
      </c>
      <c r="Z558" t="s">
        <v>1228</v>
      </c>
      <c r="AA558" t="s">
        <v>81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M558">
        <v>0</v>
      </c>
    </row>
    <row r="559" spans="1:65" x14ac:dyDescent="0.3">
      <c r="A559" t="s">
        <v>188</v>
      </c>
      <c r="B559" t="s">
        <v>1494</v>
      </c>
      <c r="C559" t="s">
        <v>1528</v>
      </c>
      <c r="D559" t="s">
        <v>1224</v>
      </c>
      <c r="E559" t="s">
        <v>68</v>
      </c>
      <c r="F559" t="s">
        <v>99</v>
      </c>
      <c r="G559" t="s">
        <v>1225</v>
      </c>
      <c r="H559" t="s">
        <v>1226</v>
      </c>
      <c r="I559" t="s">
        <v>72</v>
      </c>
      <c r="J559" t="s">
        <v>102</v>
      </c>
      <c r="K559">
        <v>20200819</v>
      </c>
      <c r="L559">
        <v>1096</v>
      </c>
      <c r="M559" t="b">
        <v>0</v>
      </c>
      <c r="N559" t="s">
        <v>852</v>
      </c>
      <c r="O559" t="b">
        <v>1</v>
      </c>
      <c r="P559" t="b">
        <v>1</v>
      </c>
      <c r="Q559" t="s">
        <v>104</v>
      </c>
      <c r="R559" t="s">
        <v>549</v>
      </c>
      <c r="S559" t="s">
        <v>1227</v>
      </c>
      <c r="U559">
        <v>1</v>
      </c>
      <c r="V559" t="s">
        <v>1228</v>
      </c>
      <c r="X559" t="s">
        <v>1228</v>
      </c>
      <c r="Y559" t="str">
        <f>IFERROR(VLOOKUP(X559,요약!$A$6:$B$22,2,FALSE),"")</f>
        <v/>
      </c>
      <c r="Z559" t="s">
        <v>1228</v>
      </c>
      <c r="AA559" t="s">
        <v>81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M559">
        <v>0</v>
      </c>
    </row>
    <row r="560" spans="1:65" x14ac:dyDescent="0.3">
      <c r="A560" t="s">
        <v>188</v>
      </c>
      <c r="B560" t="s">
        <v>1494</v>
      </c>
      <c r="C560" t="s">
        <v>1529</v>
      </c>
      <c r="D560" t="s">
        <v>1224</v>
      </c>
      <c r="E560" t="s">
        <v>68</v>
      </c>
      <c r="F560" t="s">
        <v>99</v>
      </c>
      <c r="G560" t="s">
        <v>1225</v>
      </c>
      <c r="H560" t="s">
        <v>1226</v>
      </c>
      <c r="I560" t="s">
        <v>72</v>
      </c>
      <c r="J560" t="s">
        <v>102</v>
      </c>
      <c r="K560">
        <v>20201029</v>
      </c>
      <c r="L560">
        <v>1107</v>
      </c>
      <c r="M560" t="b">
        <v>0</v>
      </c>
      <c r="N560" t="s">
        <v>852</v>
      </c>
      <c r="O560" t="b">
        <v>1</v>
      </c>
      <c r="P560" t="b">
        <v>1</v>
      </c>
      <c r="Q560" t="s">
        <v>104</v>
      </c>
      <c r="R560" t="s">
        <v>549</v>
      </c>
      <c r="S560" t="s">
        <v>1227</v>
      </c>
      <c r="U560">
        <v>1</v>
      </c>
      <c r="V560" t="s">
        <v>1228</v>
      </c>
      <c r="X560" t="s">
        <v>1228</v>
      </c>
      <c r="Y560" t="str">
        <f>IFERROR(VLOOKUP(X560,요약!$A$6:$B$22,2,FALSE),"")</f>
        <v/>
      </c>
      <c r="Z560" t="s">
        <v>1228</v>
      </c>
      <c r="AA560" t="s">
        <v>81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M560">
        <v>0</v>
      </c>
    </row>
    <row r="561" spans="1:65" x14ac:dyDescent="0.3">
      <c r="A561" t="s">
        <v>188</v>
      </c>
      <c r="B561" t="s">
        <v>1494</v>
      </c>
      <c r="C561" t="s">
        <v>1530</v>
      </c>
      <c r="D561" t="s">
        <v>1224</v>
      </c>
      <c r="E561" t="s">
        <v>68</v>
      </c>
      <c r="F561" t="s">
        <v>99</v>
      </c>
      <c r="G561" t="s">
        <v>1225</v>
      </c>
      <c r="H561" t="s">
        <v>1226</v>
      </c>
      <c r="I561" t="s">
        <v>72</v>
      </c>
      <c r="J561" t="s">
        <v>102</v>
      </c>
      <c r="K561">
        <v>20201026</v>
      </c>
      <c r="L561">
        <v>1107</v>
      </c>
      <c r="M561" t="b">
        <v>0</v>
      </c>
      <c r="N561" t="s">
        <v>852</v>
      </c>
      <c r="O561" t="b">
        <v>1</v>
      </c>
      <c r="P561" t="b">
        <v>1</v>
      </c>
      <c r="Q561" t="s">
        <v>104</v>
      </c>
      <c r="R561" t="s">
        <v>549</v>
      </c>
      <c r="S561" t="s">
        <v>1227</v>
      </c>
      <c r="U561">
        <v>1</v>
      </c>
      <c r="V561" t="s">
        <v>1228</v>
      </c>
      <c r="X561" t="s">
        <v>1228</v>
      </c>
      <c r="Y561" t="str">
        <f>IFERROR(VLOOKUP(X561,요약!$A$6:$B$22,2,FALSE),"")</f>
        <v/>
      </c>
      <c r="Z561" t="s">
        <v>1228</v>
      </c>
      <c r="AA561" t="s">
        <v>81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M561">
        <v>0</v>
      </c>
    </row>
    <row r="562" spans="1:65" x14ac:dyDescent="0.3">
      <c r="A562" t="s">
        <v>188</v>
      </c>
      <c r="B562" t="s">
        <v>1494</v>
      </c>
      <c r="C562" t="s">
        <v>1531</v>
      </c>
      <c r="D562" t="s">
        <v>1224</v>
      </c>
      <c r="E562" t="s">
        <v>68</v>
      </c>
      <c r="F562" t="s">
        <v>99</v>
      </c>
      <c r="G562" t="s">
        <v>1225</v>
      </c>
      <c r="H562" t="s">
        <v>1226</v>
      </c>
      <c r="I562" t="s">
        <v>72</v>
      </c>
      <c r="J562" t="s">
        <v>102</v>
      </c>
      <c r="K562">
        <v>20201029</v>
      </c>
      <c r="L562">
        <v>1107</v>
      </c>
      <c r="M562" t="b">
        <v>0</v>
      </c>
      <c r="N562" t="s">
        <v>852</v>
      </c>
      <c r="O562" t="b">
        <v>1</v>
      </c>
      <c r="P562" t="b">
        <v>1</v>
      </c>
      <c r="Q562" t="s">
        <v>104</v>
      </c>
      <c r="R562" t="s">
        <v>549</v>
      </c>
      <c r="S562" t="s">
        <v>1227</v>
      </c>
      <c r="U562">
        <v>1</v>
      </c>
      <c r="V562" t="s">
        <v>1228</v>
      </c>
      <c r="X562" t="s">
        <v>1228</v>
      </c>
      <c r="Y562" t="str">
        <f>IFERROR(VLOOKUP(X562,요약!$A$6:$B$22,2,FALSE),"")</f>
        <v/>
      </c>
      <c r="Z562" t="s">
        <v>1228</v>
      </c>
      <c r="AA562" t="s">
        <v>81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M562">
        <v>0</v>
      </c>
    </row>
    <row r="563" spans="1:65" x14ac:dyDescent="0.3">
      <c r="A563" t="s">
        <v>188</v>
      </c>
      <c r="B563" t="s">
        <v>1494</v>
      </c>
      <c r="C563" t="s">
        <v>1532</v>
      </c>
      <c r="D563" t="s">
        <v>1224</v>
      </c>
      <c r="E563" t="s">
        <v>68</v>
      </c>
      <c r="F563" t="s">
        <v>99</v>
      </c>
      <c r="G563" t="s">
        <v>1225</v>
      </c>
      <c r="H563" t="s">
        <v>1226</v>
      </c>
      <c r="I563" t="s">
        <v>72</v>
      </c>
      <c r="J563" t="s">
        <v>102</v>
      </c>
      <c r="K563">
        <v>20201027</v>
      </c>
      <c r="L563">
        <v>1114</v>
      </c>
      <c r="M563" t="b">
        <v>0</v>
      </c>
      <c r="N563" t="s">
        <v>852</v>
      </c>
      <c r="O563" t="b">
        <v>1</v>
      </c>
      <c r="P563" t="b">
        <v>1</v>
      </c>
      <c r="Q563" t="s">
        <v>104</v>
      </c>
      <c r="R563" t="s">
        <v>549</v>
      </c>
      <c r="S563" t="s">
        <v>1227</v>
      </c>
      <c r="U563">
        <v>1</v>
      </c>
      <c r="V563" t="s">
        <v>1228</v>
      </c>
      <c r="X563" t="s">
        <v>1228</v>
      </c>
      <c r="Y563" t="str">
        <f>IFERROR(VLOOKUP(X563,요약!$A$6:$B$22,2,FALSE),"")</f>
        <v/>
      </c>
      <c r="Z563" t="s">
        <v>1228</v>
      </c>
      <c r="AA563" t="s">
        <v>81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M563">
        <v>0</v>
      </c>
    </row>
    <row r="564" spans="1:65" x14ac:dyDescent="0.3">
      <c r="A564" t="s">
        <v>188</v>
      </c>
      <c r="B564" t="s">
        <v>1494</v>
      </c>
      <c r="C564" t="s">
        <v>1533</v>
      </c>
      <c r="D564" t="s">
        <v>1534</v>
      </c>
      <c r="E564" t="s">
        <v>68</v>
      </c>
      <c r="F564" t="s">
        <v>178</v>
      </c>
      <c r="G564" t="s">
        <v>547</v>
      </c>
      <c r="H564" t="s">
        <v>548</v>
      </c>
      <c r="I564" t="s">
        <v>72</v>
      </c>
      <c r="J564" t="s">
        <v>181</v>
      </c>
      <c r="K564">
        <v>20201027</v>
      </c>
      <c r="L564">
        <v>97.6</v>
      </c>
      <c r="M564" t="b">
        <v>0</v>
      </c>
      <c r="N564" t="s">
        <v>852</v>
      </c>
      <c r="O564" t="b">
        <v>1</v>
      </c>
      <c r="P564" t="b">
        <v>1</v>
      </c>
      <c r="Q564" t="s">
        <v>104</v>
      </c>
      <c r="R564" t="s">
        <v>549</v>
      </c>
      <c r="S564" t="s">
        <v>1535</v>
      </c>
      <c r="U564">
        <v>2</v>
      </c>
      <c r="V564" t="s">
        <v>552</v>
      </c>
      <c r="W564" t="s">
        <v>553</v>
      </c>
      <c r="X564" t="s">
        <v>554</v>
      </c>
      <c r="Y564" t="str">
        <f>IFERROR(VLOOKUP(X564,요약!$A$6:$B$22,2,FALSE),"")</f>
        <v/>
      </c>
      <c r="Z564" t="s">
        <v>554</v>
      </c>
      <c r="AA564" t="s">
        <v>110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M564">
        <v>0</v>
      </c>
    </row>
    <row r="565" spans="1:65" x14ac:dyDescent="0.3">
      <c r="A565" t="s">
        <v>188</v>
      </c>
      <c r="B565" t="s">
        <v>1494</v>
      </c>
      <c r="C565" t="s">
        <v>1536</v>
      </c>
      <c r="D565" t="s">
        <v>1537</v>
      </c>
      <c r="E565" t="s">
        <v>68</v>
      </c>
      <c r="F565" t="s">
        <v>178</v>
      </c>
      <c r="G565" t="s">
        <v>1538</v>
      </c>
      <c r="H565" t="s">
        <v>1539</v>
      </c>
      <c r="I565" t="s">
        <v>72</v>
      </c>
      <c r="J565" t="s">
        <v>181</v>
      </c>
      <c r="K565">
        <v>20200727</v>
      </c>
      <c r="L565">
        <v>1293</v>
      </c>
      <c r="M565" t="b">
        <v>0</v>
      </c>
      <c r="N565" t="s">
        <v>852</v>
      </c>
      <c r="O565" t="b">
        <v>1</v>
      </c>
      <c r="P565" t="b">
        <v>1</v>
      </c>
      <c r="Q565" t="s">
        <v>862</v>
      </c>
      <c r="R565" t="s">
        <v>1237</v>
      </c>
      <c r="S565" t="s">
        <v>1540</v>
      </c>
      <c r="U565">
        <v>3</v>
      </c>
      <c r="V565" t="s">
        <v>1541</v>
      </c>
      <c r="W565" t="s">
        <v>1542</v>
      </c>
      <c r="X565" t="s">
        <v>1543</v>
      </c>
      <c r="Y565" t="str">
        <f>IFERROR(VLOOKUP(X565,요약!$A$6:$B$22,2,FALSE),"")</f>
        <v/>
      </c>
      <c r="Z565" t="s">
        <v>1543</v>
      </c>
      <c r="AA565" t="s">
        <v>81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M565">
        <v>0</v>
      </c>
    </row>
    <row r="566" spans="1:65" x14ac:dyDescent="0.3">
      <c r="A566" t="s">
        <v>188</v>
      </c>
      <c r="B566" t="s">
        <v>1494</v>
      </c>
      <c r="C566" t="s">
        <v>1239</v>
      </c>
      <c r="D566" t="s">
        <v>212</v>
      </c>
      <c r="E566" t="s">
        <v>68</v>
      </c>
      <c r="F566" t="s">
        <v>99</v>
      </c>
      <c r="G566" t="s">
        <v>206</v>
      </c>
      <c r="H566" t="s">
        <v>207</v>
      </c>
      <c r="I566" t="s">
        <v>72</v>
      </c>
      <c r="J566" t="s">
        <v>102</v>
      </c>
      <c r="K566">
        <v>20201027</v>
      </c>
      <c r="L566">
        <v>100.75</v>
      </c>
      <c r="M566" t="b">
        <v>0</v>
      </c>
      <c r="N566" t="s">
        <v>1240</v>
      </c>
      <c r="O566" t="b">
        <v>1</v>
      </c>
      <c r="P566" t="b">
        <v>1</v>
      </c>
      <c r="Q566" t="s">
        <v>862</v>
      </c>
      <c r="R566" t="s">
        <v>863</v>
      </c>
      <c r="S566" t="s">
        <v>212</v>
      </c>
      <c r="U566">
        <v>1</v>
      </c>
      <c r="V566" t="s">
        <v>78</v>
      </c>
      <c r="X566" t="s">
        <v>78</v>
      </c>
      <c r="Y566" t="str">
        <f>IFERROR(VLOOKUP(X566,요약!$A$6:$B$22,2,FALSE),"")</f>
        <v/>
      </c>
      <c r="Z566" t="s">
        <v>78</v>
      </c>
      <c r="AA566" t="s">
        <v>81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M566">
        <v>0</v>
      </c>
    </row>
    <row r="567" spans="1:65" x14ac:dyDescent="0.3">
      <c r="A567" t="s">
        <v>188</v>
      </c>
      <c r="B567" t="s">
        <v>1494</v>
      </c>
      <c r="C567" t="s">
        <v>1244</v>
      </c>
      <c r="D567" t="s">
        <v>67</v>
      </c>
      <c r="E567" t="s">
        <v>68</v>
      </c>
      <c r="F567" t="s">
        <v>178</v>
      </c>
      <c r="G567" t="s">
        <v>86</v>
      </c>
      <c r="H567" t="s">
        <v>87</v>
      </c>
      <c r="I567" t="s">
        <v>72</v>
      </c>
      <c r="J567" t="s">
        <v>181</v>
      </c>
      <c r="K567">
        <v>20201021</v>
      </c>
      <c r="L567">
        <v>38.4</v>
      </c>
      <c r="M567" t="b">
        <v>0</v>
      </c>
      <c r="N567" t="s">
        <v>1240</v>
      </c>
      <c r="O567" t="b">
        <v>1</v>
      </c>
      <c r="P567" t="b">
        <v>1</v>
      </c>
      <c r="Q567" t="s">
        <v>862</v>
      </c>
      <c r="R567" t="s">
        <v>863</v>
      </c>
      <c r="S567" t="s">
        <v>77</v>
      </c>
      <c r="U567">
        <v>2</v>
      </c>
      <c r="V567" t="s">
        <v>78</v>
      </c>
      <c r="W567" t="s">
        <v>79</v>
      </c>
      <c r="X567" t="s">
        <v>80</v>
      </c>
      <c r="Y567" t="str">
        <f>IFERROR(VLOOKUP(X567,요약!$A$6:$B$22,2,FALSE),"")</f>
        <v/>
      </c>
      <c r="Z567" t="s">
        <v>80</v>
      </c>
      <c r="AA567" t="s">
        <v>81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M567">
        <v>0</v>
      </c>
    </row>
    <row r="568" spans="1:65" x14ac:dyDescent="0.3">
      <c r="A568" t="s">
        <v>188</v>
      </c>
      <c r="B568" t="s">
        <v>1494</v>
      </c>
      <c r="C568" t="s">
        <v>1544</v>
      </c>
      <c r="D568" t="s">
        <v>212</v>
      </c>
      <c r="E568" t="s">
        <v>68</v>
      </c>
      <c r="F568" t="s">
        <v>99</v>
      </c>
      <c r="G568" t="s">
        <v>217</v>
      </c>
      <c r="H568" t="s">
        <v>218</v>
      </c>
      <c r="I568" t="s">
        <v>72</v>
      </c>
      <c r="J568" t="s">
        <v>102</v>
      </c>
      <c r="K568">
        <v>20200924</v>
      </c>
      <c r="L568">
        <v>14.5</v>
      </c>
      <c r="M568" t="b">
        <v>0</v>
      </c>
      <c r="N568" t="s">
        <v>208</v>
      </c>
      <c r="O568" t="b">
        <v>1</v>
      </c>
      <c r="P568" t="b">
        <v>1</v>
      </c>
      <c r="Q568" t="s">
        <v>1254</v>
      </c>
      <c r="R568" t="s">
        <v>1545</v>
      </c>
      <c r="S568" t="s">
        <v>212</v>
      </c>
      <c r="U568">
        <v>1</v>
      </c>
      <c r="V568" t="s">
        <v>78</v>
      </c>
      <c r="X568" t="s">
        <v>78</v>
      </c>
      <c r="Y568" t="str">
        <f>IFERROR(VLOOKUP(X568,요약!$A$6:$B$22,2,FALSE),"")</f>
        <v/>
      </c>
      <c r="Z568" t="s">
        <v>78</v>
      </c>
      <c r="AA568" t="s">
        <v>81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M568">
        <v>0</v>
      </c>
    </row>
    <row r="569" spans="1:65" x14ac:dyDescent="0.3">
      <c r="A569" t="s">
        <v>188</v>
      </c>
      <c r="B569" t="s">
        <v>1494</v>
      </c>
      <c r="C569" t="s">
        <v>1546</v>
      </c>
      <c r="D569" t="s">
        <v>1274</v>
      </c>
      <c r="E569" t="s">
        <v>68</v>
      </c>
      <c r="F569" t="s">
        <v>99</v>
      </c>
      <c r="G569" t="s">
        <v>1275</v>
      </c>
      <c r="H569" t="s">
        <v>1276</v>
      </c>
      <c r="I569" t="s">
        <v>72</v>
      </c>
      <c r="J569" t="s">
        <v>102</v>
      </c>
      <c r="K569">
        <v>20201028</v>
      </c>
      <c r="L569">
        <v>308</v>
      </c>
      <c r="M569" t="b">
        <v>0</v>
      </c>
      <c r="N569" t="s">
        <v>654</v>
      </c>
      <c r="O569" t="b">
        <v>1</v>
      </c>
      <c r="P569" t="b">
        <v>1</v>
      </c>
      <c r="Q569" t="s">
        <v>866</v>
      </c>
      <c r="R569" t="s">
        <v>1277</v>
      </c>
      <c r="S569" t="s">
        <v>1278</v>
      </c>
      <c r="U569">
        <v>3</v>
      </c>
      <c r="V569" t="s">
        <v>1279</v>
      </c>
      <c r="W569" t="s">
        <v>1266</v>
      </c>
      <c r="X569" t="s">
        <v>1280</v>
      </c>
      <c r="Y569" t="str">
        <f>IFERROR(VLOOKUP(X569,요약!$A$6:$B$22,2,FALSE),"")</f>
        <v/>
      </c>
      <c r="Z569" t="s">
        <v>1280</v>
      </c>
      <c r="AA569" t="s">
        <v>81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M569">
        <v>0</v>
      </c>
    </row>
    <row r="570" spans="1:65" x14ac:dyDescent="0.3">
      <c r="A570" t="s">
        <v>188</v>
      </c>
      <c r="B570" t="s">
        <v>1494</v>
      </c>
      <c r="C570" t="s">
        <v>1547</v>
      </c>
      <c r="D570" t="s">
        <v>1260</v>
      </c>
      <c r="E570" t="s">
        <v>68</v>
      </c>
      <c r="F570" t="s">
        <v>99</v>
      </c>
      <c r="G570" t="s">
        <v>1261</v>
      </c>
      <c r="H570" t="s">
        <v>1262</v>
      </c>
      <c r="I570" t="s">
        <v>72</v>
      </c>
      <c r="J570" t="s">
        <v>102</v>
      </c>
      <c r="K570">
        <v>20201026</v>
      </c>
      <c r="L570">
        <v>348.4</v>
      </c>
      <c r="M570" t="b">
        <v>0</v>
      </c>
      <c r="N570" t="s">
        <v>1263</v>
      </c>
      <c r="O570" t="b">
        <v>1</v>
      </c>
      <c r="P570" t="b">
        <v>1</v>
      </c>
      <c r="Q570" t="s">
        <v>866</v>
      </c>
      <c r="R570" t="s">
        <v>1277</v>
      </c>
      <c r="S570" t="s">
        <v>1264</v>
      </c>
      <c r="U570">
        <v>4</v>
      </c>
      <c r="V570" t="s">
        <v>1265</v>
      </c>
      <c r="W570" t="s">
        <v>1266</v>
      </c>
      <c r="X570" t="s">
        <v>1267</v>
      </c>
      <c r="Y570" t="str">
        <f>IFERROR(VLOOKUP(X570,요약!$A$6:$B$22,2,FALSE),"")</f>
        <v/>
      </c>
      <c r="Z570" t="s">
        <v>1267</v>
      </c>
      <c r="AA570" t="s">
        <v>81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M570">
        <v>0</v>
      </c>
    </row>
    <row r="571" spans="1:65" x14ac:dyDescent="0.3">
      <c r="A571" t="s">
        <v>188</v>
      </c>
      <c r="B571" t="s">
        <v>1494</v>
      </c>
      <c r="C571" t="s">
        <v>1548</v>
      </c>
      <c r="D571" t="s">
        <v>1260</v>
      </c>
      <c r="E571" t="s">
        <v>68</v>
      </c>
      <c r="F571" t="s">
        <v>99</v>
      </c>
      <c r="G571" t="s">
        <v>1261</v>
      </c>
      <c r="H571" t="s">
        <v>1262</v>
      </c>
      <c r="I571" t="s">
        <v>72</v>
      </c>
      <c r="J571" t="s">
        <v>102</v>
      </c>
      <c r="K571">
        <v>20201019</v>
      </c>
      <c r="L571">
        <v>348.4</v>
      </c>
      <c r="M571" t="b">
        <v>0</v>
      </c>
      <c r="N571" t="s">
        <v>1263</v>
      </c>
      <c r="O571" t="b">
        <v>1</v>
      </c>
      <c r="P571" t="b">
        <v>1</v>
      </c>
      <c r="Q571" t="s">
        <v>866</v>
      </c>
      <c r="R571" t="s">
        <v>1277</v>
      </c>
      <c r="S571" t="s">
        <v>1264</v>
      </c>
      <c r="U571">
        <v>4</v>
      </c>
      <c r="V571" t="s">
        <v>1265</v>
      </c>
      <c r="W571" t="s">
        <v>1266</v>
      </c>
      <c r="X571" t="s">
        <v>1267</v>
      </c>
      <c r="Y571" t="str">
        <f>IFERROR(VLOOKUP(X571,요약!$A$6:$B$22,2,FALSE),"")</f>
        <v/>
      </c>
      <c r="Z571" t="s">
        <v>1267</v>
      </c>
      <c r="AA571" t="s">
        <v>81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M571">
        <v>0</v>
      </c>
    </row>
    <row r="572" spans="1:65" x14ac:dyDescent="0.3">
      <c r="A572" t="s">
        <v>188</v>
      </c>
      <c r="B572" t="s">
        <v>1494</v>
      </c>
      <c r="C572" t="s">
        <v>1549</v>
      </c>
      <c r="D572" t="s">
        <v>1270</v>
      </c>
      <c r="E572" t="s">
        <v>68</v>
      </c>
      <c r="F572" t="s">
        <v>99</v>
      </c>
      <c r="G572" t="s">
        <v>1261</v>
      </c>
      <c r="H572" t="s">
        <v>1262</v>
      </c>
      <c r="I572" t="s">
        <v>72</v>
      </c>
      <c r="J572" t="s">
        <v>102</v>
      </c>
      <c r="K572">
        <v>20201026</v>
      </c>
      <c r="L572">
        <v>348.4</v>
      </c>
      <c r="M572" t="b">
        <v>0</v>
      </c>
      <c r="N572" t="s">
        <v>1263</v>
      </c>
      <c r="O572" t="b">
        <v>1</v>
      </c>
      <c r="P572" t="b">
        <v>1</v>
      </c>
      <c r="Q572" t="s">
        <v>866</v>
      </c>
      <c r="R572" t="s">
        <v>1277</v>
      </c>
      <c r="S572" t="s">
        <v>1264</v>
      </c>
      <c r="U572">
        <v>4</v>
      </c>
      <c r="V572" t="s">
        <v>1265</v>
      </c>
      <c r="W572" t="s">
        <v>1266</v>
      </c>
      <c r="X572" t="s">
        <v>1267</v>
      </c>
      <c r="Y572" t="str">
        <f>IFERROR(VLOOKUP(X572,요약!$A$6:$B$22,2,FALSE),"")</f>
        <v/>
      </c>
      <c r="Z572" t="s">
        <v>1267</v>
      </c>
      <c r="AA572" t="s">
        <v>81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10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 t="s">
        <v>1189</v>
      </c>
      <c r="BM572">
        <v>1</v>
      </c>
    </row>
    <row r="573" spans="1:65" x14ac:dyDescent="0.3">
      <c r="A573" t="s">
        <v>188</v>
      </c>
      <c r="B573" t="s">
        <v>1494</v>
      </c>
      <c r="C573" t="s">
        <v>1550</v>
      </c>
      <c r="D573" t="s">
        <v>1270</v>
      </c>
      <c r="E573" t="s">
        <v>68</v>
      </c>
      <c r="F573" t="s">
        <v>99</v>
      </c>
      <c r="G573" t="s">
        <v>1261</v>
      </c>
      <c r="H573" t="s">
        <v>1262</v>
      </c>
      <c r="I573" t="s">
        <v>72</v>
      </c>
      <c r="J573" t="s">
        <v>102</v>
      </c>
      <c r="K573">
        <v>20201019</v>
      </c>
      <c r="L573">
        <v>348.4</v>
      </c>
      <c r="M573" t="b">
        <v>0</v>
      </c>
      <c r="N573" t="s">
        <v>1263</v>
      </c>
      <c r="O573" t="b">
        <v>1</v>
      </c>
      <c r="P573" t="b">
        <v>1</v>
      </c>
      <c r="Q573" t="s">
        <v>866</v>
      </c>
      <c r="R573" t="s">
        <v>1277</v>
      </c>
      <c r="S573" t="s">
        <v>1264</v>
      </c>
      <c r="U573">
        <v>4</v>
      </c>
      <c r="V573" t="s">
        <v>1265</v>
      </c>
      <c r="W573" t="s">
        <v>1266</v>
      </c>
      <c r="X573" t="s">
        <v>1267</v>
      </c>
      <c r="Y573" t="str">
        <f>IFERROR(VLOOKUP(X573,요약!$A$6:$B$22,2,FALSE),"")</f>
        <v/>
      </c>
      <c r="Z573" t="s">
        <v>1267</v>
      </c>
      <c r="AA573" t="s">
        <v>81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M573">
        <v>0</v>
      </c>
    </row>
    <row r="574" spans="1:65" x14ac:dyDescent="0.3">
      <c r="A574" t="s">
        <v>188</v>
      </c>
      <c r="B574" t="s">
        <v>1494</v>
      </c>
      <c r="C574" t="s">
        <v>1313</v>
      </c>
      <c r="D574" t="s">
        <v>1314</v>
      </c>
      <c r="E574" t="s">
        <v>68</v>
      </c>
      <c r="F574" t="s">
        <v>178</v>
      </c>
      <c r="G574" t="s">
        <v>1077</v>
      </c>
      <c r="H574" t="s">
        <v>1078</v>
      </c>
      <c r="I574" t="s">
        <v>72</v>
      </c>
      <c r="J574" t="s">
        <v>181</v>
      </c>
      <c r="K574">
        <v>20200910</v>
      </c>
      <c r="L574">
        <v>1.35</v>
      </c>
      <c r="M574" t="b">
        <v>0</v>
      </c>
      <c r="N574" t="s">
        <v>852</v>
      </c>
      <c r="O574" t="b">
        <v>1</v>
      </c>
      <c r="P574" t="b">
        <v>1</v>
      </c>
      <c r="Q574" t="s">
        <v>866</v>
      </c>
      <c r="R574" t="s">
        <v>1277</v>
      </c>
      <c r="S574" t="s">
        <v>1315</v>
      </c>
      <c r="U574">
        <v>4</v>
      </c>
      <c r="V574" t="s">
        <v>1316</v>
      </c>
      <c r="W574" t="s">
        <v>1317</v>
      </c>
      <c r="X574" t="s">
        <v>1318</v>
      </c>
      <c r="Y574" t="str">
        <f>IFERROR(VLOOKUP(X574,요약!$A$6:$B$22,2,FALSE),"")</f>
        <v/>
      </c>
      <c r="Z574" t="s">
        <v>1318</v>
      </c>
      <c r="AA574" t="s">
        <v>81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M574">
        <v>0</v>
      </c>
    </row>
    <row r="575" spans="1:65" x14ac:dyDescent="0.3">
      <c r="A575" t="s">
        <v>188</v>
      </c>
      <c r="B575" t="s">
        <v>1494</v>
      </c>
      <c r="C575" t="s">
        <v>1551</v>
      </c>
      <c r="D575" t="s">
        <v>1552</v>
      </c>
      <c r="E575" t="s">
        <v>68</v>
      </c>
      <c r="F575" t="s">
        <v>178</v>
      </c>
      <c r="G575" t="s">
        <v>1462</v>
      </c>
      <c r="H575" t="s">
        <v>1463</v>
      </c>
      <c r="I575" t="s">
        <v>72</v>
      </c>
      <c r="J575" t="s">
        <v>181</v>
      </c>
      <c r="K575">
        <v>20200724</v>
      </c>
      <c r="L575">
        <v>2.1</v>
      </c>
      <c r="M575" t="b">
        <v>0</v>
      </c>
      <c r="N575" t="s">
        <v>74</v>
      </c>
      <c r="O575" t="b">
        <v>1</v>
      </c>
      <c r="P575" t="b">
        <v>1</v>
      </c>
      <c r="Q575" t="s">
        <v>866</v>
      </c>
      <c r="R575" t="s">
        <v>867</v>
      </c>
      <c r="S575" t="s">
        <v>1553</v>
      </c>
      <c r="U575">
        <v>3</v>
      </c>
      <c r="V575" t="s">
        <v>1316</v>
      </c>
      <c r="W575" t="s">
        <v>1554</v>
      </c>
      <c r="X575" t="s">
        <v>1555</v>
      </c>
      <c r="Y575" t="str">
        <f>IFERROR(VLOOKUP(X575,요약!$A$6:$B$22,2,FALSE),"")</f>
        <v/>
      </c>
      <c r="Z575" t="s">
        <v>1555</v>
      </c>
      <c r="AA575" t="s">
        <v>81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M575">
        <v>0</v>
      </c>
    </row>
    <row r="576" spans="1:65" x14ac:dyDescent="0.3">
      <c r="A576" t="s">
        <v>188</v>
      </c>
      <c r="B576" t="s">
        <v>1494</v>
      </c>
      <c r="C576" t="s">
        <v>1556</v>
      </c>
      <c r="D576" t="s">
        <v>1552</v>
      </c>
      <c r="E576" t="s">
        <v>68</v>
      </c>
      <c r="F576" t="s">
        <v>178</v>
      </c>
      <c r="G576" t="s">
        <v>1462</v>
      </c>
      <c r="H576" t="s">
        <v>1463</v>
      </c>
      <c r="I576" t="s">
        <v>72</v>
      </c>
      <c r="J576" t="s">
        <v>181</v>
      </c>
      <c r="K576">
        <v>20200724</v>
      </c>
      <c r="L576">
        <v>2.1</v>
      </c>
      <c r="M576" t="b">
        <v>0</v>
      </c>
      <c r="N576" t="s">
        <v>74</v>
      </c>
      <c r="O576" t="b">
        <v>1</v>
      </c>
      <c r="P576" t="b">
        <v>1</v>
      </c>
      <c r="Q576" t="s">
        <v>866</v>
      </c>
      <c r="R576" t="s">
        <v>867</v>
      </c>
      <c r="S576" t="s">
        <v>1553</v>
      </c>
      <c r="U576">
        <v>3</v>
      </c>
      <c r="V576" t="s">
        <v>1316</v>
      </c>
      <c r="W576" t="s">
        <v>1554</v>
      </c>
      <c r="X576" t="s">
        <v>1555</v>
      </c>
      <c r="Y576" t="str">
        <f>IFERROR(VLOOKUP(X576,요약!$A$6:$B$22,2,FALSE),"")</f>
        <v/>
      </c>
      <c r="Z576" t="s">
        <v>1555</v>
      </c>
      <c r="AA576" t="s">
        <v>81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M576">
        <v>0</v>
      </c>
    </row>
    <row r="577" spans="1:65" x14ac:dyDescent="0.3">
      <c r="A577" t="s">
        <v>188</v>
      </c>
      <c r="B577" t="s">
        <v>1494</v>
      </c>
      <c r="C577" t="s">
        <v>1557</v>
      </c>
      <c r="D577" t="s">
        <v>1558</v>
      </c>
      <c r="E577" t="s">
        <v>68</v>
      </c>
      <c r="F577" t="s">
        <v>178</v>
      </c>
      <c r="G577" t="s">
        <v>1462</v>
      </c>
      <c r="H577" t="s">
        <v>1463</v>
      </c>
      <c r="I577" t="s">
        <v>72</v>
      </c>
      <c r="J577" t="s">
        <v>181</v>
      </c>
      <c r="K577">
        <v>20200724</v>
      </c>
      <c r="L577">
        <v>0.26</v>
      </c>
      <c r="M577" t="b">
        <v>0</v>
      </c>
      <c r="N577" t="s">
        <v>74</v>
      </c>
      <c r="O577" t="b">
        <v>1</v>
      </c>
      <c r="P577" t="b">
        <v>1</v>
      </c>
      <c r="Q577" t="s">
        <v>866</v>
      </c>
      <c r="R577" t="s">
        <v>867</v>
      </c>
      <c r="S577" t="s">
        <v>1559</v>
      </c>
      <c r="U577">
        <v>3</v>
      </c>
      <c r="V577" t="s">
        <v>335</v>
      </c>
      <c r="W577" t="s">
        <v>1554</v>
      </c>
      <c r="X577" t="s">
        <v>1560</v>
      </c>
      <c r="Y577" t="str">
        <f>IFERROR(VLOOKUP(X577,요약!$A$6:$B$22,2,FALSE),"")</f>
        <v/>
      </c>
      <c r="Z577" t="s">
        <v>1560</v>
      </c>
      <c r="AA577" t="s">
        <v>81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M577">
        <v>0</v>
      </c>
    </row>
    <row r="578" spans="1:65" x14ac:dyDescent="0.3">
      <c r="A578" t="s">
        <v>188</v>
      </c>
      <c r="B578" t="s">
        <v>1494</v>
      </c>
      <c r="C578" t="s">
        <v>1561</v>
      </c>
      <c r="D578" t="s">
        <v>1558</v>
      </c>
      <c r="E578" t="s">
        <v>68</v>
      </c>
      <c r="F578" t="s">
        <v>178</v>
      </c>
      <c r="G578" t="s">
        <v>1462</v>
      </c>
      <c r="H578" t="s">
        <v>1463</v>
      </c>
      <c r="I578" t="s">
        <v>72</v>
      </c>
      <c r="J578" t="s">
        <v>181</v>
      </c>
      <c r="K578">
        <v>20200724</v>
      </c>
      <c r="L578">
        <v>0.26</v>
      </c>
      <c r="M578" t="b">
        <v>0</v>
      </c>
      <c r="N578" t="s">
        <v>74</v>
      </c>
      <c r="O578" t="b">
        <v>1</v>
      </c>
      <c r="P578" t="b">
        <v>1</v>
      </c>
      <c r="Q578" t="s">
        <v>866</v>
      </c>
      <c r="R578" t="s">
        <v>867</v>
      </c>
      <c r="S578" t="s">
        <v>1559</v>
      </c>
      <c r="U578">
        <v>3</v>
      </c>
      <c r="V578" t="s">
        <v>335</v>
      </c>
      <c r="W578" t="s">
        <v>1554</v>
      </c>
      <c r="X578" t="s">
        <v>1560</v>
      </c>
      <c r="Y578" t="str">
        <f>IFERROR(VLOOKUP(X578,요약!$A$6:$B$22,2,FALSE),"")</f>
        <v/>
      </c>
      <c r="Z578" t="s">
        <v>1560</v>
      </c>
      <c r="AA578" t="s">
        <v>81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M578">
        <v>0</v>
      </c>
    </row>
    <row r="579" spans="1:65" x14ac:dyDescent="0.3">
      <c r="A579" t="s">
        <v>188</v>
      </c>
      <c r="B579" t="s">
        <v>1494</v>
      </c>
      <c r="C579" t="s">
        <v>1562</v>
      </c>
      <c r="D579" t="s">
        <v>1563</v>
      </c>
      <c r="E579" t="s">
        <v>68</v>
      </c>
      <c r="F579" t="s">
        <v>178</v>
      </c>
      <c r="G579" t="s">
        <v>1462</v>
      </c>
      <c r="H579" t="s">
        <v>1463</v>
      </c>
      <c r="I579" t="s">
        <v>72</v>
      </c>
      <c r="J579" t="s">
        <v>181</v>
      </c>
      <c r="K579">
        <v>20201023</v>
      </c>
      <c r="L579">
        <v>5.1040000000000001</v>
      </c>
      <c r="M579" t="b">
        <v>0</v>
      </c>
      <c r="N579" t="s">
        <v>1564</v>
      </c>
      <c r="O579" t="b">
        <v>1</v>
      </c>
      <c r="P579" t="b">
        <v>1</v>
      </c>
      <c r="Q579" t="s">
        <v>866</v>
      </c>
      <c r="R579" t="s">
        <v>867</v>
      </c>
      <c r="S579" t="s">
        <v>1565</v>
      </c>
      <c r="U579">
        <v>1</v>
      </c>
      <c r="V579" t="s">
        <v>1316</v>
      </c>
      <c r="X579" t="s">
        <v>1316</v>
      </c>
      <c r="Y579" t="str">
        <f>IFERROR(VLOOKUP(X579,요약!$A$6:$B$22,2,FALSE),"")</f>
        <v/>
      </c>
      <c r="Z579" t="s">
        <v>1316</v>
      </c>
      <c r="AA579" t="s">
        <v>187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M579">
        <v>0</v>
      </c>
    </row>
    <row r="580" spans="1:65" x14ac:dyDescent="0.3">
      <c r="A580" t="s">
        <v>188</v>
      </c>
      <c r="B580" t="s">
        <v>1494</v>
      </c>
      <c r="C580" s="2" t="s">
        <v>1566</v>
      </c>
      <c r="D580" s="2" t="s">
        <v>1567</v>
      </c>
      <c r="E580" s="2" t="s">
        <v>68</v>
      </c>
      <c r="F580" s="2" t="s">
        <v>99</v>
      </c>
      <c r="G580" s="2" t="s">
        <v>1324</v>
      </c>
      <c r="H580" s="2" t="s">
        <v>1325</v>
      </c>
      <c r="I580" t="s">
        <v>72</v>
      </c>
      <c r="J580" t="s">
        <v>102</v>
      </c>
      <c r="K580">
        <v>20200609</v>
      </c>
      <c r="L580">
        <v>122.429</v>
      </c>
      <c r="M580" t="b">
        <v>0</v>
      </c>
      <c r="N580" t="s">
        <v>461</v>
      </c>
      <c r="O580" t="b">
        <v>1</v>
      </c>
      <c r="P580" t="b">
        <v>1</v>
      </c>
      <c r="Q580" s="2" t="s">
        <v>866</v>
      </c>
      <c r="R580" s="2" t="s">
        <v>867</v>
      </c>
      <c r="S580" t="s">
        <v>1326</v>
      </c>
      <c r="T580" t="s">
        <v>551</v>
      </c>
      <c r="U580">
        <v>3</v>
      </c>
      <c r="V580" t="s">
        <v>1327</v>
      </c>
      <c r="W580" s="2" t="s">
        <v>1328</v>
      </c>
      <c r="X580" s="2" t="s">
        <v>1329</v>
      </c>
      <c r="Y580" s="2" t="str">
        <f>IFERROR(VLOOKUP(X580,요약!$A$6:$B$22,2,FALSE),"")</f>
        <v>선택</v>
      </c>
      <c r="Z580" t="s">
        <v>1568</v>
      </c>
      <c r="AA580" t="s">
        <v>81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M580">
        <v>0</v>
      </c>
    </row>
    <row r="581" spans="1:65" x14ac:dyDescent="0.3">
      <c r="A581" t="s">
        <v>188</v>
      </c>
      <c r="B581" t="s">
        <v>1494</v>
      </c>
      <c r="C581" s="2" t="s">
        <v>1569</v>
      </c>
      <c r="D581" s="2" t="s">
        <v>1567</v>
      </c>
      <c r="E581" s="2" t="s">
        <v>68</v>
      </c>
      <c r="F581" s="2" t="s">
        <v>99</v>
      </c>
      <c r="G581" s="2" t="s">
        <v>1324</v>
      </c>
      <c r="H581" s="2" t="s">
        <v>1325</v>
      </c>
      <c r="I581" t="s">
        <v>72</v>
      </c>
      <c r="J581" t="s">
        <v>102</v>
      </c>
      <c r="K581">
        <v>20201021</v>
      </c>
      <c r="L581">
        <v>122.429</v>
      </c>
      <c r="M581" t="b">
        <v>0</v>
      </c>
      <c r="N581" t="s">
        <v>503</v>
      </c>
      <c r="O581" t="b">
        <v>1</v>
      </c>
      <c r="P581" t="b">
        <v>1</v>
      </c>
      <c r="Q581" s="2" t="s">
        <v>866</v>
      </c>
      <c r="R581" s="2" t="s">
        <v>867</v>
      </c>
      <c r="S581" t="s">
        <v>1326</v>
      </c>
      <c r="T581" t="s">
        <v>551</v>
      </c>
      <c r="U581">
        <v>3</v>
      </c>
      <c r="V581" t="s">
        <v>1327</v>
      </c>
      <c r="W581" s="2" t="s">
        <v>1328</v>
      </c>
      <c r="X581" s="2" t="s">
        <v>1329</v>
      </c>
      <c r="Y581" s="2" t="str">
        <f>IFERROR(VLOOKUP(X581,요약!$A$6:$B$22,2,FALSE),"")</f>
        <v>선택</v>
      </c>
      <c r="Z581" t="s">
        <v>1568</v>
      </c>
      <c r="AA581" t="s">
        <v>81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M581">
        <v>0</v>
      </c>
    </row>
    <row r="582" spans="1:65" x14ac:dyDescent="0.3">
      <c r="A582" t="s">
        <v>188</v>
      </c>
      <c r="B582" t="s">
        <v>1494</v>
      </c>
      <c r="C582" s="2" t="s">
        <v>1570</v>
      </c>
      <c r="D582" s="2" t="s">
        <v>1567</v>
      </c>
      <c r="E582" s="2" t="s">
        <v>68</v>
      </c>
      <c r="F582" s="2" t="s">
        <v>99</v>
      </c>
      <c r="G582" s="2" t="s">
        <v>1324</v>
      </c>
      <c r="H582" s="2" t="s">
        <v>1325</v>
      </c>
      <c r="I582" t="s">
        <v>72</v>
      </c>
      <c r="J582" t="s">
        <v>102</v>
      </c>
      <c r="K582">
        <v>20201023</v>
      </c>
      <c r="L582">
        <v>122.429</v>
      </c>
      <c r="M582" t="b">
        <v>0</v>
      </c>
      <c r="N582" t="s">
        <v>503</v>
      </c>
      <c r="O582" t="b">
        <v>1</v>
      </c>
      <c r="P582" t="b">
        <v>1</v>
      </c>
      <c r="Q582" s="2" t="s">
        <v>866</v>
      </c>
      <c r="R582" s="2" t="s">
        <v>867</v>
      </c>
      <c r="S582" t="s">
        <v>1326</v>
      </c>
      <c r="T582" t="s">
        <v>551</v>
      </c>
      <c r="U582">
        <v>3</v>
      </c>
      <c r="V582" t="s">
        <v>1327</v>
      </c>
      <c r="W582" s="2" t="s">
        <v>1328</v>
      </c>
      <c r="X582" s="2" t="s">
        <v>1329</v>
      </c>
      <c r="Y582" s="2" t="str">
        <f>IFERROR(VLOOKUP(X582,요약!$A$6:$B$22,2,FALSE),"")</f>
        <v>선택</v>
      </c>
      <c r="Z582" t="s">
        <v>1568</v>
      </c>
      <c r="AA582" t="s">
        <v>81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M582">
        <v>0</v>
      </c>
    </row>
    <row r="583" spans="1:65" x14ac:dyDescent="0.3">
      <c r="A583" t="s">
        <v>188</v>
      </c>
      <c r="B583" t="s">
        <v>1494</v>
      </c>
      <c r="C583" s="2" t="s">
        <v>1571</v>
      </c>
      <c r="D583" s="2" t="s">
        <v>1567</v>
      </c>
      <c r="E583" s="2" t="s">
        <v>68</v>
      </c>
      <c r="F583" s="2" t="s">
        <v>99</v>
      </c>
      <c r="G583" s="2" t="s">
        <v>1324</v>
      </c>
      <c r="H583" s="2" t="s">
        <v>1325</v>
      </c>
      <c r="I583" t="s">
        <v>72</v>
      </c>
      <c r="J583" t="s">
        <v>102</v>
      </c>
      <c r="K583">
        <v>20201019</v>
      </c>
      <c r="L583">
        <v>122.429</v>
      </c>
      <c r="M583" t="b">
        <v>0</v>
      </c>
      <c r="N583" t="s">
        <v>503</v>
      </c>
      <c r="O583" t="b">
        <v>1</v>
      </c>
      <c r="P583" t="b">
        <v>1</v>
      </c>
      <c r="Q583" s="2" t="s">
        <v>866</v>
      </c>
      <c r="R583" s="2" t="s">
        <v>867</v>
      </c>
      <c r="S583" t="s">
        <v>1326</v>
      </c>
      <c r="T583" t="s">
        <v>551</v>
      </c>
      <c r="U583">
        <v>3</v>
      </c>
      <c r="V583" t="s">
        <v>1327</v>
      </c>
      <c r="W583" s="2" t="s">
        <v>1328</v>
      </c>
      <c r="X583" s="2" t="s">
        <v>1329</v>
      </c>
      <c r="Y583" s="2" t="str">
        <f>IFERROR(VLOOKUP(X583,요약!$A$6:$B$22,2,FALSE),"")</f>
        <v>선택</v>
      </c>
      <c r="Z583" t="s">
        <v>1568</v>
      </c>
      <c r="AA583" t="s">
        <v>81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1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 t="s">
        <v>587</v>
      </c>
      <c r="BM583">
        <v>1</v>
      </c>
    </row>
    <row r="584" spans="1:65" x14ac:dyDescent="0.3">
      <c r="A584" t="s">
        <v>188</v>
      </c>
      <c r="B584" t="s">
        <v>1494</v>
      </c>
      <c r="C584" s="2" t="s">
        <v>1572</v>
      </c>
      <c r="D584" s="2" t="s">
        <v>1567</v>
      </c>
      <c r="E584" s="2" t="s">
        <v>68</v>
      </c>
      <c r="F584" s="2" t="s">
        <v>99</v>
      </c>
      <c r="G584" s="2" t="s">
        <v>1324</v>
      </c>
      <c r="H584" s="2" t="s">
        <v>1325</v>
      </c>
      <c r="I584" t="s">
        <v>72</v>
      </c>
      <c r="J584" t="s">
        <v>102</v>
      </c>
      <c r="K584">
        <v>20201027</v>
      </c>
      <c r="L584">
        <v>122.429</v>
      </c>
      <c r="M584" t="b">
        <v>0</v>
      </c>
      <c r="N584" t="s">
        <v>503</v>
      </c>
      <c r="O584" t="b">
        <v>1</v>
      </c>
      <c r="P584" t="b">
        <v>1</v>
      </c>
      <c r="Q584" s="2" t="s">
        <v>866</v>
      </c>
      <c r="R584" s="2" t="s">
        <v>867</v>
      </c>
      <c r="S584" t="s">
        <v>1326</v>
      </c>
      <c r="T584" t="s">
        <v>551</v>
      </c>
      <c r="U584">
        <v>3</v>
      </c>
      <c r="V584" t="s">
        <v>1327</v>
      </c>
      <c r="W584" s="2" t="s">
        <v>1328</v>
      </c>
      <c r="X584" s="2" t="s">
        <v>1329</v>
      </c>
      <c r="Y584" s="2" t="str">
        <f>IFERROR(VLOOKUP(X584,요약!$A$6:$B$22,2,FALSE),"")</f>
        <v>선택</v>
      </c>
      <c r="Z584" t="s">
        <v>1568</v>
      </c>
      <c r="AA584" t="s">
        <v>81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M584">
        <v>0</v>
      </c>
    </row>
    <row r="585" spans="1:65" x14ac:dyDescent="0.3">
      <c r="A585" t="s">
        <v>188</v>
      </c>
      <c r="B585" t="s">
        <v>1494</v>
      </c>
      <c r="C585" s="2" t="s">
        <v>1573</v>
      </c>
      <c r="D585" s="2" t="s">
        <v>1567</v>
      </c>
      <c r="E585" s="2" t="s">
        <v>68</v>
      </c>
      <c r="F585" s="2" t="s">
        <v>99</v>
      </c>
      <c r="G585" s="2" t="s">
        <v>1324</v>
      </c>
      <c r="H585" s="2" t="s">
        <v>1325</v>
      </c>
      <c r="I585" t="s">
        <v>72</v>
      </c>
      <c r="J585" t="s">
        <v>102</v>
      </c>
      <c r="K585">
        <v>20201019</v>
      </c>
      <c r="L585">
        <v>122.429</v>
      </c>
      <c r="M585" t="b">
        <v>0</v>
      </c>
      <c r="N585" t="s">
        <v>503</v>
      </c>
      <c r="O585" t="b">
        <v>1</v>
      </c>
      <c r="P585" t="b">
        <v>1</v>
      </c>
      <c r="Q585" s="2" t="s">
        <v>866</v>
      </c>
      <c r="R585" s="2" t="s">
        <v>867</v>
      </c>
      <c r="S585" t="s">
        <v>1326</v>
      </c>
      <c r="T585" t="s">
        <v>551</v>
      </c>
      <c r="U585">
        <v>3</v>
      </c>
      <c r="V585" t="s">
        <v>1327</v>
      </c>
      <c r="W585" s="2" t="s">
        <v>1328</v>
      </c>
      <c r="X585" s="2" t="s">
        <v>1329</v>
      </c>
      <c r="Y585" s="2" t="str">
        <f>IFERROR(VLOOKUP(X585,요약!$A$6:$B$22,2,FALSE),"")</f>
        <v>선택</v>
      </c>
      <c r="Z585" t="s">
        <v>1568</v>
      </c>
      <c r="AA585" t="s">
        <v>81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M585">
        <v>0</v>
      </c>
    </row>
    <row r="586" spans="1:65" x14ac:dyDescent="0.3">
      <c r="A586" t="s">
        <v>188</v>
      </c>
      <c r="B586" t="s">
        <v>1494</v>
      </c>
      <c r="C586" s="2" t="s">
        <v>1574</v>
      </c>
      <c r="D586" s="2" t="s">
        <v>1567</v>
      </c>
      <c r="E586" s="2" t="s">
        <v>68</v>
      </c>
      <c r="F586" s="2" t="s">
        <v>99</v>
      </c>
      <c r="G586" s="2" t="s">
        <v>1324</v>
      </c>
      <c r="H586" s="2" t="s">
        <v>1325</v>
      </c>
      <c r="I586" t="s">
        <v>72</v>
      </c>
      <c r="J586" t="s">
        <v>102</v>
      </c>
      <c r="K586">
        <v>20201020</v>
      </c>
      <c r="L586">
        <v>123.2</v>
      </c>
      <c r="M586" t="b">
        <v>0</v>
      </c>
      <c r="N586" t="s">
        <v>503</v>
      </c>
      <c r="O586" t="b">
        <v>1</v>
      </c>
      <c r="P586" t="b">
        <v>1</v>
      </c>
      <c r="Q586" s="2" t="s">
        <v>866</v>
      </c>
      <c r="R586" s="2" t="s">
        <v>867</v>
      </c>
      <c r="S586" t="s">
        <v>1326</v>
      </c>
      <c r="T586" t="s">
        <v>551</v>
      </c>
      <c r="U586">
        <v>3</v>
      </c>
      <c r="V586" t="s">
        <v>1327</v>
      </c>
      <c r="W586" s="2" t="s">
        <v>1328</v>
      </c>
      <c r="X586" s="2" t="s">
        <v>1329</v>
      </c>
      <c r="Y586" s="2" t="str">
        <f>IFERROR(VLOOKUP(X586,요약!$A$6:$B$22,2,FALSE),"")</f>
        <v>선택</v>
      </c>
      <c r="Z586" t="s">
        <v>1568</v>
      </c>
      <c r="AA586" t="s">
        <v>81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M586">
        <v>0</v>
      </c>
    </row>
    <row r="587" spans="1:65" x14ac:dyDescent="0.3">
      <c r="A587" t="s">
        <v>188</v>
      </c>
      <c r="B587" t="s">
        <v>1494</v>
      </c>
      <c r="C587" s="2" t="s">
        <v>1575</v>
      </c>
      <c r="D587" s="2" t="s">
        <v>1567</v>
      </c>
      <c r="E587" s="2" t="s">
        <v>68</v>
      </c>
      <c r="F587" s="2" t="s">
        <v>99</v>
      </c>
      <c r="G587" s="2" t="s">
        <v>1324</v>
      </c>
      <c r="H587" s="2" t="s">
        <v>1325</v>
      </c>
      <c r="I587" t="s">
        <v>72</v>
      </c>
      <c r="J587" t="s">
        <v>102</v>
      </c>
      <c r="K587">
        <v>20201021</v>
      </c>
      <c r="L587">
        <v>156.429</v>
      </c>
      <c r="M587" t="b">
        <v>0</v>
      </c>
      <c r="N587" t="s">
        <v>503</v>
      </c>
      <c r="O587" t="b">
        <v>1</v>
      </c>
      <c r="P587" t="b">
        <v>1</v>
      </c>
      <c r="Q587" s="2" t="s">
        <v>866</v>
      </c>
      <c r="R587" s="2" t="s">
        <v>867</v>
      </c>
      <c r="S587" t="s">
        <v>1326</v>
      </c>
      <c r="T587" t="s">
        <v>551</v>
      </c>
      <c r="U587">
        <v>3</v>
      </c>
      <c r="V587" t="s">
        <v>1327</v>
      </c>
      <c r="W587" s="2" t="s">
        <v>1328</v>
      </c>
      <c r="X587" s="2" t="s">
        <v>1329</v>
      </c>
      <c r="Y587" s="2" t="str">
        <f>IFERROR(VLOOKUP(X587,요약!$A$6:$B$22,2,FALSE),"")</f>
        <v>선택</v>
      </c>
      <c r="Z587" t="s">
        <v>1568</v>
      </c>
      <c r="AA587" t="s">
        <v>81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M587">
        <v>0</v>
      </c>
    </row>
    <row r="588" spans="1:65" x14ac:dyDescent="0.3">
      <c r="A588" t="s">
        <v>188</v>
      </c>
      <c r="B588" t="s">
        <v>1494</v>
      </c>
      <c r="C588" s="2" t="s">
        <v>1576</v>
      </c>
      <c r="D588" s="2" t="s">
        <v>1567</v>
      </c>
      <c r="E588" s="2" t="s">
        <v>68</v>
      </c>
      <c r="F588" s="2" t="s">
        <v>99</v>
      </c>
      <c r="G588" s="2" t="s">
        <v>1324</v>
      </c>
      <c r="H588" s="2" t="s">
        <v>1325</v>
      </c>
      <c r="I588" t="s">
        <v>72</v>
      </c>
      <c r="J588" t="s">
        <v>102</v>
      </c>
      <c r="K588">
        <v>20201021</v>
      </c>
      <c r="L588">
        <v>156.429</v>
      </c>
      <c r="M588" t="b">
        <v>0</v>
      </c>
      <c r="N588" t="s">
        <v>503</v>
      </c>
      <c r="O588" t="b">
        <v>1</v>
      </c>
      <c r="P588" t="b">
        <v>1</v>
      </c>
      <c r="Q588" s="2" t="s">
        <v>866</v>
      </c>
      <c r="R588" s="2" t="s">
        <v>867</v>
      </c>
      <c r="S588" t="s">
        <v>1326</v>
      </c>
      <c r="T588" t="s">
        <v>551</v>
      </c>
      <c r="U588">
        <v>3</v>
      </c>
      <c r="V588" t="s">
        <v>1327</v>
      </c>
      <c r="W588" s="2" t="s">
        <v>1328</v>
      </c>
      <c r="X588" s="2" t="s">
        <v>1329</v>
      </c>
      <c r="Y588" s="2" t="str">
        <f>IFERROR(VLOOKUP(X588,요약!$A$6:$B$22,2,FALSE),"")</f>
        <v>선택</v>
      </c>
      <c r="Z588" t="s">
        <v>1568</v>
      </c>
      <c r="AA588" t="s">
        <v>81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M588">
        <v>0</v>
      </c>
    </row>
    <row r="589" spans="1:65" x14ac:dyDescent="0.3">
      <c r="A589" t="s">
        <v>188</v>
      </c>
      <c r="B589" t="s">
        <v>1494</v>
      </c>
      <c r="C589" s="2" t="s">
        <v>1577</v>
      </c>
      <c r="D589" s="2" t="s">
        <v>1567</v>
      </c>
      <c r="E589" s="2" t="s">
        <v>68</v>
      </c>
      <c r="F589" s="2" t="s">
        <v>99</v>
      </c>
      <c r="G589" s="2" t="s">
        <v>1324</v>
      </c>
      <c r="H589" s="2" t="s">
        <v>1325</v>
      </c>
      <c r="I589" t="s">
        <v>72</v>
      </c>
      <c r="J589" t="s">
        <v>102</v>
      </c>
      <c r="K589">
        <v>20201028</v>
      </c>
      <c r="L589">
        <v>156.429</v>
      </c>
      <c r="M589" t="b">
        <v>0</v>
      </c>
      <c r="N589" t="s">
        <v>503</v>
      </c>
      <c r="O589" t="b">
        <v>1</v>
      </c>
      <c r="P589" t="b">
        <v>1</v>
      </c>
      <c r="Q589" s="2" t="s">
        <v>866</v>
      </c>
      <c r="R589" s="2" t="s">
        <v>867</v>
      </c>
      <c r="S589" t="s">
        <v>1326</v>
      </c>
      <c r="T589" t="s">
        <v>551</v>
      </c>
      <c r="U589">
        <v>3</v>
      </c>
      <c r="V589" t="s">
        <v>1327</v>
      </c>
      <c r="W589" s="2" t="s">
        <v>1328</v>
      </c>
      <c r="X589" s="2" t="s">
        <v>1329</v>
      </c>
      <c r="Y589" s="2" t="str">
        <f>IFERROR(VLOOKUP(X589,요약!$A$6:$B$22,2,FALSE),"")</f>
        <v>선택</v>
      </c>
      <c r="Z589" t="s">
        <v>1568</v>
      </c>
      <c r="AA589" t="s">
        <v>81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M589">
        <v>0</v>
      </c>
    </row>
    <row r="590" spans="1:65" x14ac:dyDescent="0.3">
      <c r="A590" t="s">
        <v>188</v>
      </c>
      <c r="B590" t="s">
        <v>1494</v>
      </c>
      <c r="C590" s="2" t="s">
        <v>1578</v>
      </c>
      <c r="D590" s="2" t="s">
        <v>1567</v>
      </c>
      <c r="E590" s="2" t="s">
        <v>68</v>
      </c>
      <c r="F590" s="2" t="s">
        <v>99</v>
      </c>
      <c r="G590" s="2" t="s">
        <v>1324</v>
      </c>
      <c r="H590" s="2" t="s">
        <v>1325</v>
      </c>
      <c r="I590" t="s">
        <v>72</v>
      </c>
      <c r="J590" t="s">
        <v>102</v>
      </c>
      <c r="K590">
        <v>20201019</v>
      </c>
      <c r="L590">
        <v>156.429</v>
      </c>
      <c r="M590" t="b">
        <v>0</v>
      </c>
      <c r="N590" t="s">
        <v>503</v>
      </c>
      <c r="O590" t="b">
        <v>1</v>
      </c>
      <c r="P590" t="b">
        <v>1</v>
      </c>
      <c r="Q590" s="2" t="s">
        <v>866</v>
      </c>
      <c r="R590" s="2" t="s">
        <v>867</v>
      </c>
      <c r="S590" t="s">
        <v>1326</v>
      </c>
      <c r="T590" t="s">
        <v>551</v>
      </c>
      <c r="U590">
        <v>3</v>
      </c>
      <c r="V590" t="s">
        <v>1327</v>
      </c>
      <c r="W590" s="2" t="s">
        <v>1328</v>
      </c>
      <c r="X590" s="2" t="s">
        <v>1329</v>
      </c>
      <c r="Y590" s="2" t="str">
        <f>IFERROR(VLOOKUP(X590,요약!$A$6:$B$22,2,FALSE),"")</f>
        <v>선택</v>
      </c>
      <c r="Z590" t="s">
        <v>1568</v>
      </c>
      <c r="AA590" t="s">
        <v>81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M590">
        <v>0</v>
      </c>
    </row>
    <row r="591" spans="1:65" x14ac:dyDescent="0.3">
      <c r="A591" t="s">
        <v>188</v>
      </c>
      <c r="B591" t="s">
        <v>1494</v>
      </c>
      <c r="C591" s="2" t="s">
        <v>1579</v>
      </c>
      <c r="D591" s="2" t="s">
        <v>1567</v>
      </c>
      <c r="E591" s="2" t="s">
        <v>68</v>
      </c>
      <c r="F591" s="2" t="s">
        <v>99</v>
      </c>
      <c r="G591" s="2" t="s">
        <v>1324</v>
      </c>
      <c r="H591" s="2" t="s">
        <v>1325</v>
      </c>
      <c r="I591" t="s">
        <v>72</v>
      </c>
      <c r="J591" t="s">
        <v>102</v>
      </c>
      <c r="K591">
        <v>20201020</v>
      </c>
      <c r="L591">
        <v>156.429</v>
      </c>
      <c r="M591" t="b">
        <v>0</v>
      </c>
      <c r="N591" t="s">
        <v>503</v>
      </c>
      <c r="O591" t="b">
        <v>1</v>
      </c>
      <c r="P591" t="b">
        <v>1</v>
      </c>
      <c r="Q591" s="2" t="s">
        <v>866</v>
      </c>
      <c r="R591" s="2" t="s">
        <v>867</v>
      </c>
      <c r="S591" t="s">
        <v>1326</v>
      </c>
      <c r="T591" t="s">
        <v>551</v>
      </c>
      <c r="U591">
        <v>3</v>
      </c>
      <c r="V591" t="s">
        <v>1327</v>
      </c>
      <c r="W591" s="2" t="s">
        <v>1328</v>
      </c>
      <c r="X591" s="2" t="s">
        <v>1329</v>
      </c>
      <c r="Y591" s="2" t="str">
        <f>IFERROR(VLOOKUP(X591,요약!$A$6:$B$22,2,FALSE),"")</f>
        <v>선택</v>
      </c>
      <c r="Z591" t="s">
        <v>1568</v>
      </c>
      <c r="AA591" t="s">
        <v>81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M591">
        <v>0</v>
      </c>
    </row>
    <row r="592" spans="1:65" x14ac:dyDescent="0.3">
      <c r="A592" t="s">
        <v>188</v>
      </c>
      <c r="B592" t="s">
        <v>1494</v>
      </c>
      <c r="C592" s="2" t="s">
        <v>1580</v>
      </c>
      <c r="D592" s="2" t="s">
        <v>1567</v>
      </c>
      <c r="E592" s="2" t="s">
        <v>68</v>
      </c>
      <c r="F592" s="2" t="s">
        <v>99</v>
      </c>
      <c r="G592" s="2" t="s">
        <v>1324</v>
      </c>
      <c r="H592" s="2" t="s">
        <v>1325</v>
      </c>
      <c r="I592" t="s">
        <v>72</v>
      </c>
      <c r="J592" t="s">
        <v>102</v>
      </c>
      <c r="K592">
        <v>20201021</v>
      </c>
      <c r="L592">
        <v>156.429</v>
      </c>
      <c r="M592" t="b">
        <v>0</v>
      </c>
      <c r="N592" t="s">
        <v>503</v>
      </c>
      <c r="O592" t="b">
        <v>1</v>
      </c>
      <c r="P592" t="b">
        <v>1</v>
      </c>
      <c r="Q592" s="2" t="s">
        <v>866</v>
      </c>
      <c r="R592" s="2" t="s">
        <v>867</v>
      </c>
      <c r="S592" t="s">
        <v>1326</v>
      </c>
      <c r="T592" t="s">
        <v>551</v>
      </c>
      <c r="U592">
        <v>3</v>
      </c>
      <c r="V592" t="s">
        <v>1327</v>
      </c>
      <c r="W592" s="2" t="s">
        <v>1328</v>
      </c>
      <c r="X592" s="2" t="s">
        <v>1329</v>
      </c>
      <c r="Y592" s="2" t="str">
        <f>IFERROR(VLOOKUP(X592,요약!$A$6:$B$22,2,FALSE),"")</f>
        <v>선택</v>
      </c>
      <c r="Z592" t="s">
        <v>1568</v>
      </c>
      <c r="AA592" t="s">
        <v>81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M592">
        <v>0</v>
      </c>
    </row>
    <row r="593" spans="1:65" x14ac:dyDescent="0.3">
      <c r="A593" t="s">
        <v>188</v>
      </c>
      <c r="B593" t="s">
        <v>1494</v>
      </c>
      <c r="C593" s="2" t="s">
        <v>1581</v>
      </c>
      <c r="D593" s="2" t="s">
        <v>1567</v>
      </c>
      <c r="E593" s="2" t="s">
        <v>68</v>
      </c>
      <c r="F593" s="2" t="s">
        <v>99</v>
      </c>
      <c r="G593" s="2" t="s">
        <v>1324</v>
      </c>
      <c r="H593" s="2" t="s">
        <v>1325</v>
      </c>
      <c r="I593" t="s">
        <v>72</v>
      </c>
      <c r="J593" t="s">
        <v>102</v>
      </c>
      <c r="K593">
        <v>20200609</v>
      </c>
      <c r="L593">
        <v>169.429</v>
      </c>
      <c r="M593" t="b">
        <v>0</v>
      </c>
      <c r="N593" t="s">
        <v>461</v>
      </c>
      <c r="O593" t="b">
        <v>1</v>
      </c>
      <c r="P593" t="b">
        <v>1</v>
      </c>
      <c r="Q593" s="2" t="s">
        <v>866</v>
      </c>
      <c r="R593" s="2" t="s">
        <v>867</v>
      </c>
      <c r="S593" t="s">
        <v>1326</v>
      </c>
      <c r="T593" t="s">
        <v>551</v>
      </c>
      <c r="U593">
        <v>3</v>
      </c>
      <c r="V593" t="s">
        <v>1327</v>
      </c>
      <c r="W593" s="2" t="s">
        <v>1328</v>
      </c>
      <c r="X593" s="2" t="s">
        <v>1329</v>
      </c>
      <c r="Y593" s="2" t="str">
        <f>IFERROR(VLOOKUP(X593,요약!$A$6:$B$22,2,FALSE),"")</f>
        <v>선택</v>
      </c>
      <c r="Z593" t="s">
        <v>1568</v>
      </c>
      <c r="AA593" t="s">
        <v>81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M593">
        <v>0</v>
      </c>
    </row>
    <row r="594" spans="1:65" x14ac:dyDescent="0.3">
      <c r="A594" t="s">
        <v>188</v>
      </c>
      <c r="B594" t="s">
        <v>1494</v>
      </c>
      <c r="C594" s="2" t="s">
        <v>1582</v>
      </c>
      <c r="D594" s="2" t="s">
        <v>1567</v>
      </c>
      <c r="E594" s="2" t="s">
        <v>68</v>
      </c>
      <c r="F594" s="2" t="s">
        <v>99</v>
      </c>
      <c r="G594" s="2" t="s">
        <v>1324</v>
      </c>
      <c r="H594" s="2" t="s">
        <v>1325</v>
      </c>
      <c r="I594" t="s">
        <v>72</v>
      </c>
      <c r="J594" t="s">
        <v>102</v>
      </c>
      <c r="K594">
        <v>20201028</v>
      </c>
      <c r="L594">
        <v>169.429</v>
      </c>
      <c r="M594" t="b">
        <v>0</v>
      </c>
      <c r="N594" t="s">
        <v>503</v>
      </c>
      <c r="O594" t="b">
        <v>1</v>
      </c>
      <c r="P594" t="b">
        <v>1</v>
      </c>
      <c r="Q594" s="2" t="s">
        <v>866</v>
      </c>
      <c r="R594" s="2" t="s">
        <v>867</v>
      </c>
      <c r="S594" t="s">
        <v>1326</v>
      </c>
      <c r="T594" t="s">
        <v>551</v>
      </c>
      <c r="U594">
        <v>3</v>
      </c>
      <c r="V594" t="s">
        <v>1327</v>
      </c>
      <c r="W594" s="2" t="s">
        <v>1328</v>
      </c>
      <c r="X594" s="2" t="s">
        <v>1329</v>
      </c>
      <c r="Y594" s="2" t="str">
        <f>IFERROR(VLOOKUP(X594,요약!$A$6:$B$22,2,FALSE),"")</f>
        <v>선택</v>
      </c>
      <c r="Z594" t="s">
        <v>1568</v>
      </c>
      <c r="AA594" t="s">
        <v>81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M594">
        <v>0</v>
      </c>
    </row>
    <row r="595" spans="1:65" x14ac:dyDescent="0.3">
      <c r="A595" t="s">
        <v>188</v>
      </c>
      <c r="B595" t="s">
        <v>1494</v>
      </c>
      <c r="C595" s="2" t="s">
        <v>1583</v>
      </c>
      <c r="D595" s="2" t="s">
        <v>1567</v>
      </c>
      <c r="E595" s="2" t="s">
        <v>68</v>
      </c>
      <c r="F595" s="2" t="s">
        <v>99</v>
      </c>
      <c r="G595" s="2" t="s">
        <v>1324</v>
      </c>
      <c r="H595" s="2" t="s">
        <v>1325</v>
      </c>
      <c r="I595" t="s">
        <v>72</v>
      </c>
      <c r="J595" t="s">
        <v>102</v>
      </c>
      <c r="K595">
        <v>20201021</v>
      </c>
      <c r="L595">
        <v>169.429</v>
      </c>
      <c r="M595" t="b">
        <v>0</v>
      </c>
      <c r="N595" t="s">
        <v>503</v>
      </c>
      <c r="O595" t="b">
        <v>1</v>
      </c>
      <c r="P595" t="b">
        <v>1</v>
      </c>
      <c r="Q595" s="2" t="s">
        <v>866</v>
      </c>
      <c r="R595" s="2" t="s">
        <v>867</v>
      </c>
      <c r="S595" t="s">
        <v>1326</v>
      </c>
      <c r="T595" t="s">
        <v>551</v>
      </c>
      <c r="U595">
        <v>3</v>
      </c>
      <c r="V595" t="s">
        <v>1327</v>
      </c>
      <c r="W595" s="2" t="s">
        <v>1328</v>
      </c>
      <c r="X595" s="2" t="s">
        <v>1329</v>
      </c>
      <c r="Y595" s="2" t="str">
        <f>IFERROR(VLOOKUP(X595,요약!$A$6:$B$22,2,FALSE),"")</f>
        <v>선택</v>
      </c>
      <c r="Z595" t="s">
        <v>1568</v>
      </c>
      <c r="AA595" t="s">
        <v>81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M595">
        <v>0</v>
      </c>
    </row>
    <row r="596" spans="1:65" x14ac:dyDescent="0.3">
      <c r="A596" t="s">
        <v>188</v>
      </c>
      <c r="B596" t="s">
        <v>1494</v>
      </c>
      <c r="C596" s="2" t="s">
        <v>1584</v>
      </c>
      <c r="D596" s="2" t="s">
        <v>1567</v>
      </c>
      <c r="E596" s="2" t="s">
        <v>68</v>
      </c>
      <c r="F596" s="2" t="s">
        <v>99</v>
      </c>
      <c r="G596" s="2" t="s">
        <v>1324</v>
      </c>
      <c r="H596" s="2" t="s">
        <v>1325</v>
      </c>
      <c r="I596" t="s">
        <v>72</v>
      </c>
      <c r="J596" t="s">
        <v>102</v>
      </c>
      <c r="K596">
        <v>20201028</v>
      </c>
      <c r="L596">
        <v>169.429</v>
      </c>
      <c r="M596" t="b">
        <v>0</v>
      </c>
      <c r="N596" t="s">
        <v>503</v>
      </c>
      <c r="O596" t="b">
        <v>1</v>
      </c>
      <c r="P596" t="b">
        <v>1</v>
      </c>
      <c r="Q596" s="2" t="s">
        <v>866</v>
      </c>
      <c r="R596" s="2" t="s">
        <v>867</v>
      </c>
      <c r="S596" t="s">
        <v>1326</v>
      </c>
      <c r="T596" t="s">
        <v>551</v>
      </c>
      <c r="U596">
        <v>3</v>
      </c>
      <c r="V596" t="s">
        <v>1327</v>
      </c>
      <c r="W596" s="2" t="s">
        <v>1328</v>
      </c>
      <c r="X596" s="2" t="s">
        <v>1329</v>
      </c>
      <c r="Y596" s="2" t="str">
        <f>IFERROR(VLOOKUP(X596,요약!$A$6:$B$22,2,FALSE),"")</f>
        <v>선택</v>
      </c>
      <c r="Z596" t="s">
        <v>1568</v>
      </c>
      <c r="AA596" t="s">
        <v>81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M596">
        <v>0</v>
      </c>
    </row>
    <row r="597" spans="1:65" x14ac:dyDescent="0.3">
      <c r="A597" t="s">
        <v>188</v>
      </c>
      <c r="B597" t="s">
        <v>1494</v>
      </c>
      <c r="C597" s="2" t="s">
        <v>1585</v>
      </c>
      <c r="D597" s="2" t="s">
        <v>1567</v>
      </c>
      <c r="E597" s="2" t="s">
        <v>68</v>
      </c>
      <c r="F597" s="2" t="s">
        <v>99</v>
      </c>
      <c r="G597" s="2" t="s">
        <v>1324</v>
      </c>
      <c r="H597" s="2" t="s">
        <v>1325</v>
      </c>
      <c r="I597" t="s">
        <v>72</v>
      </c>
      <c r="J597" t="s">
        <v>102</v>
      </c>
      <c r="K597">
        <v>20201029</v>
      </c>
      <c r="L597">
        <v>169.429</v>
      </c>
      <c r="M597" t="b">
        <v>0</v>
      </c>
      <c r="N597" t="s">
        <v>503</v>
      </c>
      <c r="O597" t="b">
        <v>1</v>
      </c>
      <c r="P597" t="b">
        <v>1</v>
      </c>
      <c r="Q597" s="2" t="s">
        <v>866</v>
      </c>
      <c r="R597" s="2" t="s">
        <v>867</v>
      </c>
      <c r="S597" t="s">
        <v>1326</v>
      </c>
      <c r="T597" t="s">
        <v>551</v>
      </c>
      <c r="U597">
        <v>3</v>
      </c>
      <c r="V597" t="s">
        <v>1327</v>
      </c>
      <c r="W597" s="2" t="s">
        <v>1328</v>
      </c>
      <c r="X597" s="2" t="s">
        <v>1329</v>
      </c>
      <c r="Y597" s="2" t="str">
        <f>IFERROR(VLOOKUP(X597,요약!$A$6:$B$22,2,FALSE),"")</f>
        <v>선택</v>
      </c>
      <c r="Z597" t="s">
        <v>1568</v>
      </c>
      <c r="AA597" t="s">
        <v>81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M597">
        <v>0</v>
      </c>
    </row>
    <row r="598" spans="1:65" x14ac:dyDescent="0.3">
      <c r="A598" t="s">
        <v>188</v>
      </c>
      <c r="B598" t="s">
        <v>1494</v>
      </c>
      <c r="C598" s="2" t="s">
        <v>1586</v>
      </c>
      <c r="D598" s="2" t="s">
        <v>1567</v>
      </c>
      <c r="E598" s="2" t="s">
        <v>68</v>
      </c>
      <c r="F598" s="2" t="s">
        <v>99</v>
      </c>
      <c r="G598" s="2" t="s">
        <v>1324</v>
      </c>
      <c r="H598" s="2" t="s">
        <v>1325</v>
      </c>
      <c r="I598" t="s">
        <v>72</v>
      </c>
      <c r="J598" t="s">
        <v>102</v>
      </c>
      <c r="K598">
        <v>20201028</v>
      </c>
      <c r="L598">
        <v>169.429</v>
      </c>
      <c r="M598" t="b">
        <v>0</v>
      </c>
      <c r="N598" t="s">
        <v>503</v>
      </c>
      <c r="O598" t="b">
        <v>1</v>
      </c>
      <c r="P598" t="b">
        <v>1</v>
      </c>
      <c r="Q598" s="2" t="s">
        <v>866</v>
      </c>
      <c r="R598" s="2" t="s">
        <v>867</v>
      </c>
      <c r="S598" t="s">
        <v>1326</v>
      </c>
      <c r="T598" t="s">
        <v>551</v>
      </c>
      <c r="U598">
        <v>3</v>
      </c>
      <c r="V598" t="s">
        <v>1327</v>
      </c>
      <c r="W598" s="2" t="s">
        <v>1328</v>
      </c>
      <c r="X598" s="2" t="s">
        <v>1329</v>
      </c>
      <c r="Y598" s="2" t="str">
        <f>IFERROR(VLOOKUP(X598,요약!$A$6:$B$22,2,FALSE),"")</f>
        <v>선택</v>
      </c>
      <c r="Z598" t="s">
        <v>1568</v>
      </c>
      <c r="AA598" t="s">
        <v>81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M598">
        <v>0</v>
      </c>
    </row>
    <row r="599" spans="1:65" x14ac:dyDescent="0.3">
      <c r="A599" t="s">
        <v>188</v>
      </c>
      <c r="B599" t="s">
        <v>1494</v>
      </c>
      <c r="C599" s="2" t="s">
        <v>1587</v>
      </c>
      <c r="D599" s="2" t="s">
        <v>1567</v>
      </c>
      <c r="E599" s="2" t="s">
        <v>68</v>
      </c>
      <c r="F599" s="2" t="s">
        <v>99</v>
      </c>
      <c r="G599" s="2" t="s">
        <v>1324</v>
      </c>
      <c r="H599" s="2" t="s">
        <v>1325</v>
      </c>
      <c r="I599" t="s">
        <v>72</v>
      </c>
      <c r="J599" t="s">
        <v>102</v>
      </c>
      <c r="K599">
        <v>20201029</v>
      </c>
      <c r="L599">
        <v>168.429</v>
      </c>
      <c r="M599" t="b">
        <v>0</v>
      </c>
      <c r="N599" t="s">
        <v>503</v>
      </c>
      <c r="O599" t="b">
        <v>1</v>
      </c>
      <c r="P599" t="b">
        <v>1</v>
      </c>
      <c r="Q599" s="2" t="s">
        <v>866</v>
      </c>
      <c r="R599" s="2" t="s">
        <v>867</v>
      </c>
      <c r="S599" t="s">
        <v>1326</v>
      </c>
      <c r="T599" t="s">
        <v>551</v>
      </c>
      <c r="U599">
        <v>3</v>
      </c>
      <c r="V599" t="s">
        <v>1327</v>
      </c>
      <c r="W599" s="2" t="s">
        <v>1328</v>
      </c>
      <c r="X599" s="2" t="s">
        <v>1329</v>
      </c>
      <c r="Y599" s="2" t="str">
        <f>IFERROR(VLOOKUP(X599,요약!$A$6:$B$22,2,FALSE),"")</f>
        <v>선택</v>
      </c>
      <c r="Z599" t="s">
        <v>1568</v>
      </c>
      <c r="AA599" t="s">
        <v>81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M599">
        <v>0</v>
      </c>
    </row>
    <row r="600" spans="1:65" x14ac:dyDescent="0.3">
      <c r="A600" t="s">
        <v>188</v>
      </c>
      <c r="B600" t="s">
        <v>1494</v>
      </c>
      <c r="C600" t="s">
        <v>1588</v>
      </c>
      <c r="D600" t="s">
        <v>1589</v>
      </c>
      <c r="E600" t="s">
        <v>68</v>
      </c>
      <c r="F600" t="s">
        <v>99</v>
      </c>
      <c r="G600" t="s">
        <v>1324</v>
      </c>
      <c r="H600" t="s">
        <v>1325</v>
      </c>
      <c r="I600" t="s">
        <v>72</v>
      </c>
      <c r="J600" t="s">
        <v>102</v>
      </c>
      <c r="K600">
        <v>20200924</v>
      </c>
      <c r="L600">
        <v>14.2</v>
      </c>
      <c r="M600" t="b">
        <v>0</v>
      </c>
      <c r="N600" t="s">
        <v>208</v>
      </c>
      <c r="O600" t="b">
        <v>1</v>
      </c>
      <c r="P600" t="b">
        <v>1</v>
      </c>
      <c r="Q600" t="s">
        <v>866</v>
      </c>
      <c r="R600" t="s">
        <v>867</v>
      </c>
      <c r="S600" t="s">
        <v>1357</v>
      </c>
      <c r="T600" t="s">
        <v>551</v>
      </c>
      <c r="U600">
        <v>4</v>
      </c>
      <c r="V600" t="s">
        <v>137</v>
      </c>
      <c r="W600" t="s">
        <v>1348</v>
      </c>
      <c r="X600" t="s">
        <v>1358</v>
      </c>
      <c r="Y600" t="str">
        <f>IFERROR(VLOOKUP(X600,요약!$A$6:$B$22,2,FALSE),"")</f>
        <v/>
      </c>
      <c r="Z600" t="s">
        <v>1590</v>
      </c>
      <c r="AA600" t="s">
        <v>81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M600">
        <v>0</v>
      </c>
    </row>
    <row r="601" spans="1:65" x14ac:dyDescent="0.3">
      <c r="A601" t="s">
        <v>188</v>
      </c>
      <c r="B601" t="s">
        <v>1494</v>
      </c>
      <c r="C601" t="s">
        <v>1591</v>
      </c>
      <c r="D601" t="s">
        <v>1592</v>
      </c>
      <c r="E601" t="s">
        <v>68</v>
      </c>
      <c r="F601" t="s">
        <v>99</v>
      </c>
      <c r="G601" t="s">
        <v>1324</v>
      </c>
      <c r="H601" t="s">
        <v>1325</v>
      </c>
      <c r="I601" t="s">
        <v>72</v>
      </c>
      <c r="J601" t="s">
        <v>102</v>
      </c>
      <c r="K601">
        <v>20200924</v>
      </c>
      <c r="L601">
        <v>1.1870000000000001</v>
      </c>
      <c r="M601" t="b">
        <v>0</v>
      </c>
      <c r="N601" t="s">
        <v>208</v>
      </c>
      <c r="O601" t="b">
        <v>1</v>
      </c>
      <c r="P601" t="b">
        <v>1</v>
      </c>
      <c r="Q601" t="s">
        <v>866</v>
      </c>
      <c r="R601" t="s">
        <v>867</v>
      </c>
      <c r="S601" t="s">
        <v>1593</v>
      </c>
      <c r="T601" t="s">
        <v>551</v>
      </c>
      <c r="U601">
        <v>5</v>
      </c>
      <c r="V601" t="s">
        <v>1594</v>
      </c>
      <c r="W601" t="s">
        <v>1595</v>
      </c>
      <c r="X601" t="s">
        <v>1596</v>
      </c>
      <c r="Y601" t="str">
        <f>IFERROR(VLOOKUP(X601,요약!$A$6:$B$22,2,FALSE),"")</f>
        <v/>
      </c>
      <c r="Z601" t="s">
        <v>1597</v>
      </c>
      <c r="AA601" t="s">
        <v>199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M601">
        <v>0</v>
      </c>
    </row>
    <row r="602" spans="1:65" x14ac:dyDescent="0.3">
      <c r="A602" t="s">
        <v>188</v>
      </c>
      <c r="B602" t="s">
        <v>1494</v>
      </c>
      <c r="C602" t="s">
        <v>1598</v>
      </c>
      <c r="D602" t="s">
        <v>1599</v>
      </c>
      <c r="E602" t="s">
        <v>68</v>
      </c>
      <c r="F602" t="s">
        <v>99</v>
      </c>
      <c r="G602" t="s">
        <v>1324</v>
      </c>
      <c r="H602" t="s">
        <v>1325</v>
      </c>
      <c r="I602" t="s">
        <v>72</v>
      </c>
      <c r="J602" t="s">
        <v>102</v>
      </c>
      <c r="K602">
        <v>20200924</v>
      </c>
      <c r="L602">
        <v>1.583</v>
      </c>
      <c r="M602" t="b">
        <v>0</v>
      </c>
      <c r="N602" t="s">
        <v>208</v>
      </c>
      <c r="O602" t="b">
        <v>1</v>
      </c>
      <c r="P602" t="b">
        <v>1</v>
      </c>
      <c r="Q602" t="s">
        <v>866</v>
      </c>
      <c r="R602" t="s">
        <v>867</v>
      </c>
      <c r="S602" t="s">
        <v>1600</v>
      </c>
      <c r="T602" t="s">
        <v>551</v>
      </c>
      <c r="U602">
        <v>5</v>
      </c>
      <c r="V602" t="s">
        <v>1594</v>
      </c>
      <c r="W602" t="s">
        <v>1595</v>
      </c>
      <c r="X602" t="s">
        <v>1596</v>
      </c>
      <c r="Y602" t="str">
        <f>IFERROR(VLOOKUP(X602,요약!$A$6:$B$22,2,FALSE),"")</f>
        <v/>
      </c>
      <c r="Z602" t="s">
        <v>1597</v>
      </c>
      <c r="AA602" t="s">
        <v>81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M602">
        <v>0</v>
      </c>
    </row>
    <row r="603" spans="1:65" x14ac:dyDescent="0.3">
      <c r="A603" t="s">
        <v>188</v>
      </c>
      <c r="B603" t="s">
        <v>1494</v>
      </c>
      <c r="C603" s="2" t="s">
        <v>1601</v>
      </c>
      <c r="D603" s="2" t="s">
        <v>1602</v>
      </c>
      <c r="E603" s="2" t="s">
        <v>68</v>
      </c>
      <c r="F603" s="2" t="s">
        <v>99</v>
      </c>
      <c r="G603" s="2" t="s">
        <v>1324</v>
      </c>
      <c r="H603" s="2" t="s">
        <v>1325</v>
      </c>
      <c r="I603" t="s">
        <v>72</v>
      </c>
      <c r="J603" t="s">
        <v>102</v>
      </c>
      <c r="K603">
        <v>20200609</v>
      </c>
      <c r="L603">
        <v>120.429</v>
      </c>
      <c r="M603" t="b">
        <v>0</v>
      </c>
      <c r="N603" t="s">
        <v>461</v>
      </c>
      <c r="O603" t="b">
        <v>1</v>
      </c>
      <c r="P603" t="b">
        <v>1</v>
      </c>
      <c r="Q603" s="2" t="s">
        <v>866</v>
      </c>
      <c r="R603" s="2" t="s">
        <v>867</v>
      </c>
      <c r="S603" t="s">
        <v>1326</v>
      </c>
      <c r="T603" t="s">
        <v>551</v>
      </c>
      <c r="U603">
        <v>3</v>
      </c>
      <c r="V603" t="s">
        <v>1327</v>
      </c>
      <c r="W603" s="2" t="s">
        <v>1328</v>
      </c>
      <c r="X603" s="2" t="s">
        <v>1329</v>
      </c>
      <c r="Y603" s="2" t="str">
        <f>IFERROR(VLOOKUP(X603,요약!$A$6:$B$22,2,FALSE),"")</f>
        <v>선택</v>
      </c>
      <c r="Z603" t="s">
        <v>1568</v>
      </c>
      <c r="AA603" t="s">
        <v>81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M603">
        <v>0</v>
      </c>
    </row>
    <row r="604" spans="1:65" x14ac:dyDescent="0.3">
      <c r="A604" t="s">
        <v>188</v>
      </c>
      <c r="B604" t="s">
        <v>1494</v>
      </c>
      <c r="C604" s="2" t="s">
        <v>1603</v>
      </c>
      <c r="D604" s="2" t="s">
        <v>1602</v>
      </c>
      <c r="E604" s="2" t="s">
        <v>68</v>
      </c>
      <c r="F604" s="2" t="s">
        <v>99</v>
      </c>
      <c r="G604" s="2" t="s">
        <v>1324</v>
      </c>
      <c r="H604" s="2" t="s">
        <v>1325</v>
      </c>
      <c r="I604" t="s">
        <v>72</v>
      </c>
      <c r="J604" t="s">
        <v>102</v>
      </c>
      <c r="K604">
        <v>20201026</v>
      </c>
      <c r="L604">
        <v>120.429</v>
      </c>
      <c r="M604" t="b">
        <v>0</v>
      </c>
      <c r="N604" t="s">
        <v>503</v>
      </c>
      <c r="O604" t="b">
        <v>1</v>
      </c>
      <c r="P604" t="b">
        <v>1</v>
      </c>
      <c r="Q604" s="2" t="s">
        <v>866</v>
      </c>
      <c r="R604" s="2" t="s">
        <v>867</v>
      </c>
      <c r="S604" t="s">
        <v>1326</v>
      </c>
      <c r="T604" t="s">
        <v>551</v>
      </c>
      <c r="U604">
        <v>3</v>
      </c>
      <c r="V604" t="s">
        <v>1327</v>
      </c>
      <c r="W604" s="2" t="s">
        <v>1328</v>
      </c>
      <c r="X604" s="2" t="s">
        <v>1329</v>
      </c>
      <c r="Y604" s="2" t="str">
        <f>IFERROR(VLOOKUP(X604,요약!$A$6:$B$22,2,FALSE),"")</f>
        <v>선택</v>
      </c>
      <c r="Z604" t="s">
        <v>1568</v>
      </c>
      <c r="AA604" t="s">
        <v>81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M604">
        <v>0</v>
      </c>
    </row>
    <row r="605" spans="1:65" x14ac:dyDescent="0.3">
      <c r="A605" t="s">
        <v>188</v>
      </c>
      <c r="B605" t="s">
        <v>1494</v>
      </c>
      <c r="C605" s="2" t="s">
        <v>1604</v>
      </c>
      <c r="D605" s="2" t="s">
        <v>1602</v>
      </c>
      <c r="E605" s="2" t="s">
        <v>68</v>
      </c>
      <c r="F605" s="2" t="s">
        <v>99</v>
      </c>
      <c r="G605" s="2" t="s">
        <v>1324</v>
      </c>
      <c r="H605" s="2" t="s">
        <v>1325</v>
      </c>
      <c r="I605" t="s">
        <v>72</v>
      </c>
      <c r="J605" t="s">
        <v>102</v>
      </c>
      <c r="K605">
        <v>20201027</v>
      </c>
      <c r="L605">
        <v>120.429</v>
      </c>
      <c r="M605" t="b">
        <v>0</v>
      </c>
      <c r="N605" t="s">
        <v>503</v>
      </c>
      <c r="O605" t="b">
        <v>1</v>
      </c>
      <c r="P605" t="b">
        <v>1</v>
      </c>
      <c r="Q605" s="2" t="s">
        <v>866</v>
      </c>
      <c r="R605" s="2" t="s">
        <v>867</v>
      </c>
      <c r="S605" t="s">
        <v>1326</v>
      </c>
      <c r="T605" t="s">
        <v>551</v>
      </c>
      <c r="U605">
        <v>3</v>
      </c>
      <c r="V605" t="s">
        <v>1327</v>
      </c>
      <c r="W605" s="2" t="s">
        <v>1328</v>
      </c>
      <c r="X605" s="2" t="s">
        <v>1329</v>
      </c>
      <c r="Y605" s="2" t="str">
        <f>IFERROR(VLOOKUP(X605,요약!$A$6:$B$22,2,FALSE),"")</f>
        <v>선택</v>
      </c>
      <c r="Z605" t="s">
        <v>1568</v>
      </c>
      <c r="AA605" t="s">
        <v>81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M605">
        <v>0</v>
      </c>
    </row>
    <row r="606" spans="1:65" x14ac:dyDescent="0.3">
      <c r="A606" t="s">
        <v>188</v>
      </c>
      <c r="B606" t="s">
        <v>1494</v>
      </c>
      <c r="C606" s="2" t="s">
        <v>1605</v>
      </c>
      <c r="D606" s="2" t="s">
        <v>1602</v>
      </c>
      <c r="E606" s="2" t="s">
        <v>68</v>
      </c>
      <c r="F606" s="2" t="s">
        <v>99</v>
      </c>
      <c r="G606" s="2" t="s">
        <v>1324</v>
      </c>
      <c r="H606" s="2" t="s">
        <v>1325</v>
      </c>
      <c r="I606" t="s">
        <v>72</v>
      </c>
      <c r="J606" t="s">
        <v>102</v>
      </c>
      <c r="K606">
        <v>20201019</v>
      </c>
      <c r="L606">
        <v>120.429</v>
      </c>
      <c r="M606" t="b">
        <v>0</v>
      </c>
      <c r="N606" t="s">
        <v>503</v>
      </c>
      <c r="O606" t="b">
        <v>1</v>
      </c>
      <c r="P606" t="b">
        <v>1</v>
      </c>
      <c r="Q606" s="2" t="s">
        <v>866</v>
      </c>
      <c r="R606" s="2" t="s">
        <v>867</v>
      </c>
      <c r="S606" t="s">
        <v>1326</v>
      </c>
      <c r="T606" t="s">
        <v>551</v>
      </c>
      <c r="U606">
        <v>3</v>
      </c>
      <c r="V606" t="s">
        <v>1327</v>
      </c>
      <c r="W606" s="2" t="s">
        <v>1328</v>
      </c>
      <c r="X606" s="2" t="s">
        <v>1329</v>
      </c>
      <c r="Y606" s="2" t="str">
        <f>IFERROR(VLOOKUP(X606,요약!$A$6:$B$22,2,FALSE),"")</f>
        <v>선택</v>
      </c>
      <c r="Z606" t="s">
        <v>1568</v>
      </c>
      <c r="AA606" t="s">
        <v>81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M606">
        <v>0</v>
      </c>
    </row>
    <row r="607" spans="1:65" x14ac:dyDescent="0.3">
      <c r="A607" t="s">
        <v>188</v>
      </c>
      <c r="B607" t="s">
        <v>1494</v>
      </c>
      <c r="C607" s="2" t="s">
        <v>1606</v>
      </c>
      <c r="D607" s="2" t="s">
        <v>1602</v>
      </c>
      <c r="E607" s="2" t="s">
        <v>68</v>
      </c>
      <c r="F607" s="2" t="s">
        <v>99</v>
      </c>
      <c r="G607" s="2" t="s">
        <v>1324</v>
      </c>
      <c r="H607" s="2" t="s">
        <v>1325</v>
      </c>
      <c r="I607" t="s">
        <v>72</v>
      </c>
      <c r="J607" t="s">
        <v>102</v>
      </c>
      <c r="K607">
        <v>20201028</v>
      </c>
      <c r="L607">
        <v>120.429</v>
      </c>
      <c r="M607" t="b">
        <v>0</v>
      </c>
      <c r="N607" t="s">
        <v>503</v>
      </c>
      <c r="O607" t="b">
        <v>1</v>
      </c>
      <c r="P607" t="b">
        <v>1</v>
      </c>
      <c r="Q607" s="2" t="s">
        <v>866</v>
      </c>
      <c r="R607" s="2" t="s">
        <v>867</v>
      </c>
      <c r="S607" t="s">
        <v>1326</v>
      </c>
      <c r="T607" t="s">
        <v>551</v>
      </c>
      <c r="U607">
        <v>3</v>
      </c>
      <c r="V607" t="s">
        <v>1327</v>
      </c>
      <c r="W607" s="2" t="s">
        <v>1328</v>
      </c>
      <c r="X607" s="2" t="s">
        <v>1329</v>
      </c>
      <c r="Y607" s="2" t="str">
        <f>IFERROR(VLOOKUP(X607,요약!$A$6:$B$22,2,FALSE),"")</f>
        <v>선택</v>
      </c>
      <c r="Z607" t="s">
        <v>1568</v>
      </c>
      <c r="AA607" t="s">
        <v>81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M607">
        <v>0</v>
      </c>
    </row>
    <row r="608" spans="1:65" x14ac:dyDescent="0.3">
      <c r="A608" t="s">
        <v>188</v>
      </c>
      <c r="B608" t="s">
        <v>1494</v>
      </c>
      <c r="C608" s="2" t="s">
        <v>1607</v>
      </c>
      <c r="D608" s="2" t="s">
        <v>1602</v>
      </c>
      <c r="E608" s="2" t="s">
        <v>68</v>
      </c>
      <c r="F608" s="2" t="s">
        <v>99</v>
      </c>
      <c r="G608" s="2" t="s">
        <v>1324</v>
      </c>
      <c r="H608" s="2" t="s">
        <v>1325</v>
      </c>
      <c r="I608" t="s">
        <v>72</v>
      </c>
      <c r="J608" t="s">
        <v>102</v>
      </c>
      <c r="K608">
        <v>20201028</v>
      </c>
      <c r="L608">
        <v>120.429</v>
      </c>
      <c r="M608" t="b">
        <v>0</v>
      </c>
      <c r="N608" t="s">
        <v>503</v>
      </c>
      <c r="O608" t="b">
        <v>1</v>
      </c>
      <c r="P608" t="b">
        <v>1</v>
      </c>
      <c r="Q608" s="2" t="s">
        <v>866</v>
      </c>
      <c r="R608" s="2" t="s">
        <v>867</v>
      </c>
      <c r="S608" t="s">
        <v>1326</v>
      </c>
      <c r="T608" t="s">
        <v>551</v>
      </c>
      <c r="U608">
        <v>3</v>
      </c>
      <c r="V608" t="s">
        <v>1327</v>
      </c>
      <c r="W608" s="2" t="s">
        <v>1328</v>
      </c>
      <c r="X608" s="2" t="s">
        <v>1329</v>
      </c>
      <c r="Y608" s="2" t="str">
        <f>IFERROR(VLOOKUP(X608,요약!$A$6:$B$22,2,FALSE),"")</f>
        <v>선택</v>
      </c>
      <c r="Z608" t="s">
        <v>1568</v>
      </c>
      <c r="AA608" t="s">
        <v>81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M608">
        <v>0</v>
      </c>
    </row>
    <row r="609" spans="1:65" x14ac:dyDescent="0.3">
      <c r="A609" t="s">
        <v>188</v>
      </c>
      <c r="B609" t="s">
        <v>1494</v>
      </c>
      <c r="C609" s="2" t="s">
        <v>1608</v>
      </c>
      <c r="D609" s="2" t="s">
        <v>1602</v>
      </c>
      <c r="E609" s="2" t="s">
        <v>68</v>
      </c>
      <c r="F609" s="2" t="s">
        <v>99</v>
      </c>
      <c r="G609" s="2" t="s">
        <v>1324</v>
      </c>
      <c r="H609" s="2" t="s">
        <v>1325</v>
      </c>
      <c r="I609" t="s">
        <v>72</v>
      </c>
      <c r="J609" t="s">
        <v>102</v>
      </c>
      <c r="K609">
        <v>20201028</v>
      </c>
      <c r="L609">
        <v>121.1</v>
      </c>
      <c r="M609" t="b">
        <v>0</v>
      </c>
      <c r="N609" t="s">
        <v>503</v>
      </c>
      <c r="O609" t="b">
        <v>1</v>
      </c>
      <c r="P609" t="b">
        <v>1</v>
      </c>
      <c r="Q609" s="2" t="s">
        <v>866</v>
      </c>
      <c r="R609" s="2" t="s">
        <v>867</v>
      </c>
      <c r="S609" t="s">
        <v>1326</v>
      </c>
      <c r="T609" t="s">
        <v>551</v>
      </c>
      <c r="U609">
        <v>3</v>
      </c>
      <c r="V609" t="s">
        <v>1327</v>
      </c>
      <c r="W609" s="2" t="s">
        <v>1328</v>
      </c>
      <c r="X609" s="2" t="s">
        <v>1329</v>
      </c>
      <c r="Y609" s="2" t="str">
        <f>IFERROR(VLOOKUP(X609,요약!$A$6:$B$22,2,FALSE),"")</f>
        <v>선택</v>
      </c>
      <c r="Z609" t="s">
        <v>1568</v>
      </c>
      <c r="AA609" t="s">
        <v>81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M609">
        <v>0</v>
      </c>
    </row>
    <row r="610" spans="1:65" x14ac:dyDescent="0.3">
      <c r="A610" t="s">
        <v>188</v>
      </c>
      <c r="B610" t="s">
        <v>1494</v>
      </c>
      <c r="C610" s="2" t="s">
        <v>1609</v>
      </c>
      <c r="D610" s="2" t="s">
        <v>1602</v>
      </c>
      <c r="E610" s="2" t="s">
        <v>68</v>
      </c>
      <c r="F610" s="2" t="s">
        <v>99</v>
      </c>
      <c r="G610" s="2" t="s">
        <v>1324</v>
      </c>
      <c r="H610" s="2" t="s">
        <v>1325</v>
      </c>
      <c r="I610" t="s">
        <v>72</v>
      </c>
      <c r="J610" t="s">
        <v>102</v>
      </c>
      <c r="K610">
        <v>20201029</v>
      </c>
      <c r="L610">
        <v>155.429</v>
      </c>
      <c r="M610" t="b">
        <v>0</v>
      </c>
      <c r="N610" t="s">
        <v>503</v>
      </c>
      <c r="O610" t="b">
        <v>1</v>
      </c>
      <c r="P610" t="b">
        <v>1</v>
      </c>
      <c r="Q610" s="2" t="s">
        <v>866</v>
      </c>
      <c r="R610" s="2" t="s">
        <v>867</v>
      </c>
      <c r="S610" t="s">
        <v>1326</v>
      </c>
      <c r="T610" t="s">
        <v>551</v>
      </c>
      <c r="U610">
        <v>3</v>
      </c>
      <c r="V610" t="s">
        <v>1327</v>
      </c>
      <c r="W610" s="2" t="s">
        <v>1328</v>
      </c>
      <c r="X610" s="2" t="s">
        <v>1329</v>
      </c>
      <c r="Y610" s="2" t="str">
        <f>IFERROR(VLOOKUP(X610,요약!$A$6:$B$22,2,FALSE),"")</f>
        <v>선택</v>
      </c>
      <c r="Z610" t="s">
        <v>1568</v>
      </c>
      <c r="AA610" t="s">
        <v>81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M610">
        <v>0</v>
      </c>
    </row>
    <row r="611" spans="1:65" x14ac:dyDescent="0.3">
      <c r="A611" t="s">
        <v>188</v>
      </c>
      <c r="B611" t="s">
        <v>1494</v>
      </c>
      <c r="C611" s="2" t="s">
        <v>1610</v>
      </c>
      <c r="D611" s="2" t="s">
        <v>1602</v>
      </c>
      <c r="E611" s="2" t="s">
        <v>68</v>
      </c>
      <c r="F611" s="2" t="s">
        <v>99</v>
      </c>
      <c r="G611" s="2" t="s">
        <v>1324</v>
      </c>
      <c r="H611" s="2" t="s">
        <v>1325</v>
      </c>
      <c r="I611" t="s">
        <v>72</v>
      </c>
      <c r="J611" t="s">
        <v>102</v>
      </c>
      <c r="K611">
        <v>20201029</v>
      </c>
      <c r="L611">
        <v>155.429</v>
      </c>
      <c r="M611" t="b">
        <v>0</v>
      </c>
      <c r="N611" t="s">
        <v>503</v>
      </c>
      <c r="O611" t="b">
        <v>1</v>
      </c>
      <c r="P611" t="b">
        <v>1</v>
      </c>
      <c r="Q611" s="2" t="s">
        <v>866</v>
      </c>
      <c r="R611" s="2" t="s">
        <v>867</v>
      </c>
      <c r="S611" t="s">
        <v>1326</v>
      </c>
      <c r="T611" t="s">
        <v>551</v>
      </c>
      <c r="U611">
        <v>3</v>
      </c>
      <c r="V611" t="s">
        <v>1327</v>
      </c>
      <c r="W611" s="2" t="s">
        <v>1328</v>
      </c>
      <c r="X611" s="2" t="s">
        <v>1329</v>
      </c>
      <c r="Y611" s="2" t="str">
        <f>IFERROR(VLOOKUP(X611,요약!$A$6:$B$22,2,FALSE),"")</f>
        <v>선택</v>
      </c>
      <c r="Z611" t="s">
        <v>1568</v>
      </c>
      <c r="AA611" t="s">
        <v>81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M611">
        <v>0</v>
      </c>
    </row>
    <row r="612" spans="1:65" x14ac:dyDescent="0.3">
      <c r="A612" t="s">
        <v>188</v>
      </c>
      <c r="B612" t="s">
        <v>1494</v>
      </c>
      <c r="C612" s="2" t="s">
        <v>1611</v>
      </c>
      <c r="D612" s="2" t="s">
        <v>1602</v>
      </c>
      <c r="E612" s="2" t="s">
        <v>68</v>
      </c>
      <c r="F612" s="2" t="s">
        <v>99</v>
      </c>
      <c r="G612" s="2" t="s">
        <v>1324</v>
      </c>
      <c r="H612" s="2" t="s">
        <v>1325</v>
      </c>
      <c r="I612" t="s">
        <v>72</v>
      </c>
      <c r="J612" t="s">
        <v>102</v>
      </c>
      <c r="K612">
        <v>20201028</v>
      </c>
      <c r="L612">
        <v>155.429</v>
      </c>
      <c r="M612" t="b">
        <v>0</v>
      </c>
      <c r="N612" t="s">
        <v>503</v>
      </c>
      <c r="O612" t="b">
        <v>1</v>
      </c>
      <c r="P612" t="b">
        <v>1</v>
      </c>
      <c r="Q612" s="2" t="s">
        <v>866</v>
      </c>
      <c r="R612" s="2" t="s">
        <v>867</v>
      </c>
      <c r="S612" t="s">
        <v>1326</v>
      </c>
      <c r="T612" t="s">
        <v>551</v>
      </c>
      <c r="U612">
        <v>3</v>
      </c>
      <c r="V612" t="s">
        <v>1327</v>
      </c>
      <c r="W612" s="2" t="s">
        <v>1328</v>
      </c>
      <c r="X612" s="2" t="s">
        <v>1329</v>
      </c>
      <c r="Y612" s="2" t="str">
        <f>IFERROR(VLOOKUP(X612,요약!$A$6:$B$22,2,FALSE),"")</f>
        <v>선택</v>
      </c>
      <c r="Z612" t="s">
        <v>1568</v>
      </c>
      <c r="AA612" t="s">
        <v>81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M612">
        <v>0</v>
      </c>
    </row>
    <row r="613" spans="1:65" x14ac:dyDescent="0.3">
      <c r="A613" t="s">
        <v>188</v>
      </c>
      <c r="B613" t="s">
        <v>1494</v>
      </c>
      <c r="C613" s="2" t="s">
        <v>1612</v>
      </c>
      <c r="D613" s="2" t="s">
        <v>1602</v>
      </c>
      <c r="E613" s="2" t="s">
        <v>68</v>
      </c>
      <c r="F613" s="2" t="s">
        <v>99</v>
      </c>
      <c r="G613" s="2" t="s">
        <v>1324</v>
      </c>
      <c r="H613" s="2" t="s">
        <v>1325</v>
      </c>
      <c r="I613" t="s">
        <v>72</v>
      </c>
      <c r="J613" t="s">
        <v>102</v>
      </c>
      <c r="K613">
        <v>20201030</v>
      </c>
      <c r="L613">
        <v>155.429</v>
      </c>
      <c r="M613" t="b">
        <v>0</v>
      </c>
      <c r="N613" t="s">
        <v>503</v>
      </c>
      <c r="O613" t="b">
        <v>1</v>
      </c>
      <c r="P613" t="b">
        <v>1</v>
      </c>
      <c r="Q613" s="2" t="s">
        <v>866</v>
      </c>
      <c r="R613" s="2" t="s">
        <v>867</v>
      </c>
      <c r="S613" t="s">
        <v>1326</v>
      </c>
      <c r="T613" t="s">
        <v>551</v>
      </c>
      <c r="U613">
        <v>3</v>
      </c>
      <c r="V613" t="s">
        <v>1327</v>
      </c>
      <c r="W613" s="2" t="s">
        <v>1328</v>
      </c>
      <c r="X613" s="2" t="s">
        <v>1329</v>
      </c>
      <c r="Y613" s="2" t="str">
        <f>IFERROR(VLOOKUP(X613,요약!$A$6:$B$22,2,FALSE),"")</f>
        <v>선택</v>
      </c>
      <c r="Z613" t="s">
        <v>1568</v>
      </c>
      <c r="AA613" t="s">
        <v>81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M613">
        <v>0</v>
      </c>
    </row>
    <row r="614" spans="1:65" x14ac:dyDescent="0.3">
      <c r="A614" t="s">
        <v>188</v>
      </c>
      <c r="B614" t="s">
        <v>1494</v>
      </c>
      <c r="C614" s="2" t="s">
        <v>1613</v>
      </c>
      <c r="D614" s="2" t="s">
        <v>1602</v>
      </c>
      <c r="E614" s="2" t="s">
        <v>68</v>
      </c>
      <c r="F614" s="2" t="s">
        <v>99</v>
      </c>
      <c r="G614" s="2" t="s">
        <v>1324</v>
      </c>
      <c r="H614" s="2" t="s">
        <v>1325</v>
      </c>
      <c r="I614" t="s">
        <v>72</v>
      </c>
      <c r="J614" t="s">
        <v>102</v>
      </c>
      <c r="K614">
        <v>20201029</v>
      </c>
      <c r="L614">
        <v>155.429</v>
      </c>
      <c r="M614" t="b">
        <v>0</v>
      </c>
      <c r="N614" t="s">
        <v>503</v>
      </c>
      <c r="O614" t="b">
        <v>1</v>
      </c>
      <c r="P614" t="b">
        <v>1</v>
      </c>
      <c r="Q614" s="2" t="s">
        <v>866</v>
      </c>
      <c r="R614" s="2" t="s">
        <v>867</v>
      </c>
      <c r="S614" t="s">
        <v>1326</v>
      </c>
      <c r="T614" t="s">
        <v>551</v>
      </c>
      <c r="U614">
        <v>3</v>
      </c>
      <c r="V614" t="s">
        <v>1327</v>
      </c>
      <c r="W614" s="2" t="s">
        <v>1328</v>
      </c>
      <c r="X614" s="2" t="s">
        <v>1329</v>
      </c>
      <c r="Y614" s="2" t="str">
        <f>IFERROR(VLOOKUP(X614,요약!$A$6:$B$22,2,FALSE),"")</f>
        <v>선택</v>
      </c>
      <c r="Z614" t="s">
        <v>1568</v>
      </c>
      <c r="AA614" t="s">
        <v>81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M614">
        <v>0</v>
      </c>
    </row>
    <row r="615" spans="1:65" x14ac:dyDescent="0.3">
      <c r="A615" t="s">
        <v>188</v>
      </c>
      <c r="B615" t="s">
        <v>1494</v>
      </c>
      <c r="C615" s="2" t="s">
        <v>1614</v>
      </c>
      <c r="D615" s="2" t="s">
        <v>1602</v>
      </c>
      <c r="E615" s="2" t="s">
        <v>68</v>
      </c>
      <c r="F615" s="2" t="s">
        <v>99</v>
      </c>
      <c r="G615" s="2" t="s">
        <v>1324</v>
      </c>
      <c r="H615" s="2" t="s">
        <v>1325</v>
      </c>
      <c r="I615" t="s">
        <v>72</v>
      </c>
      <c r="J615" t="s">
        <v>102</v>
      </c>
      <c r="K615">
        <v>20201020</v>
      </c>
      <c r="L615">
        <v>155.429</v>
      </c>
      <c r="M615" t="b">
        <v>0</v>
      </c>
      <c r="N615" t="s">
        <v>503</v>
      </c>
      <c r="O615" t="b">
        <v>1</v>
      </c>
      <c r="P615" t="b">
        <v>1</v>
      </c>
      <c r="Q615" s="2" t="s">
        <v>866</v>
      </c>
      <c r="R615" s="2" t="s">
        <v>867</v>
      </c>
      <c r="S615" t="s">
        <v>1326</v>
      </c>
      <c r="T615" t="s">
        <v>551</v>
      </c>
      <c r="U615">
        <v>3</v>
      </c>
      <c r="V615" t="s">
        <v>1327</v>
      </c>
      <c r="W615" s="2" t="s">
        <v>1328</v>
      </c>
      <c r="X615" s="2" t="s">
        <v>1329</v>
      </c>
      <c r="Y615" s="2" t="str">
        <f>IFERROR(VLOOKUP(X615,요약!$A$6:$B$22,2,FALSE),"")</f>
        <v>선택</v>
      </c>
      <c r="Z615" t="s">
        <v>1568</v>
      </c>
      <c r="AA615" t="s">
        <v>81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M615">
        <v>0</v>
      </c>
    </row>
    <row r="616" spans="1:65" x14ac:dyDescent="0.3">
      <c r="A616" t="s">
        <v>188</v>
      </c>
      <c r="B616" t="s">
        <v>1494</v>
      </c>
      <c r="C616" s="2" t="s">
        <v>1615</v>
      </c>
      <c r="D616" s="2" t="s">
        <v>1602</v>
      </c>
      <c r="E616" s="2" t="s">
        <v>68</v>
      </c>
      <c r="F616" s="2" t="s">
        <v>99</v>
      </c>
      <c r="G616" s="2" t="s">
        <v>1324</v>
      </c>
      <c r="H616" s="2" t="s">
        <v>1325</v>
      </c>
      <c r="I616" t="s">
        <v>72</v>
      </c>
      <c r="J616" t="s">
        <v>102</v>
      </c>
      <c r="K616">
        <v>20200609</v>
      </c>
      <c r="L616">
        <v>168.429</v>
      </c>
      <c r="M616" t="b">
        <v>0</v>
      </c>
      <c r="N616" t="s">
        <v>461</v>
      </c>
      <c r="O616" t="b">
        <v>1</v>
      </c>
      <c r="P616" t="b">
        <v>1</v>
      </c>
      <c r="Q616" s="2" t="s">
        <v>866</v>
      </c>
      <c r="R616" s="2" t="s">
        <v>867</v>
      </c>
      <c r="S616" t="s">
        <v>1326</v>
      </c>
      <c r="T616" t="s">
        <v>551</v>
      </c>
      <c r="U616">
        <v>3</v>
      </c>
      <c r="V616" t="s">
        <v>1327</v>
      </c>
      <c r="W616" s="2" t="s">
        <v>1328</v>
      </c>
      <c r="X616" s="2" t="s">
        <v>1329</v>
      </c>
      <c r="Y616" s="2" t="str">
        <f>IFERROR(VLOOKUP(X616,요약!$A$6:$B$22,2,FALSE),"")</f>
        <v>선택</v>
      </c>
      <c r="Z616" t="s">
        <v>1568</v>
      </c>
      <c r="AA616" t="s">
        <v>81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M616">
        <v>0</v>
      </c>
    </row>
    <row r="617" spans="1:65" x14ac:dyDescent="0.3">
      <c r="A617" t="s">
        <v>188</v>
      </c>
      <c r="B617" t="s">
        <v>1494</v>
      </c>
      <c r="C617" s="2" t="s">
        <v>1616</v>
      </c>
      <c r="D617" s="2" t="s">
        <v>1602</v>
      </c>
      <c r="E617" s="2" t="s">
        <v>68</v>
      </c>
      <c r="F617" s="2" t="s">
        <v>99</v>
      </c>
      <c r="G617" s="2" t="s">
        <v>1324</v>
      </c>
      <c r="H617" s="2" t="s">
        <v>1325</v>
      </c>
      <c r="I617" t="s">
        <v>72</v>
      </c>
      <c r="J617" t="s">
        <v>102</v>
      </c>
      <c r="K617">
        <v>20201028</v>
      </c>
      <c r="L617">
        <v>168.429</v>
      </c>
      <c r="M617" t="b">
        <v>0</v>
      </c>
      <c r="N617" t="s">
        <v>503</v>
      </c>
      <c r="O617" t="b">
        <v>1</v>
      </c>
      <c r="P617" t="b">
        <v>1</v>
      </c>
      <c r="Q617" s="2" t="s">
        <v>866</v>
      </c>
      <c r="R617" s="2" t="s">
        <v>867</v>
      </c>
      <c r="S617" t="s">
        <v>1326</v>
      </c>
      <c r="T617" t="s">
        <v>551</v>
      </c>
      <c r="U617">
        <v>3</v>
      </c>
      <c r="V617" t="s">
        <v>1327</v>
      </c>
      <c r="W617" s="2" t="s">
        <v>1328</v>
      </c>
      <c r="X617" s="2" t="s">
        <v>1329</v>
      </c>
      <c r="Y617" s="2" t="str">
        <f>IFERROR(VLOOKUP(X617,요약!$A$6:$B$22,2,FALSE),"")</f>
        <v>선택</v>
      </c>
      <c r="Z617" t="s">
        <v>1568</v>
      </c>
      <c r="AA617" t="s">
        <v>81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M617">
        <v>0</v>
      </c>
    </row>
    <row r="618" spans="1:65" x14ac:dyDescent="0.3">
      <c r="A618" t="s">
        <v>188</v>
      </c>
      <c r="B618" t="s">
        <v>1494</v>
      </c>
      <c r="C618" s="2" t="s">
        <v>1617</v>
      </c>
      <c r="D618" s="2" t="s">
        <v>1602</v>
      </c>
      <c r="E618" s="2" t="s">
        <v>68</v>
      </c>
      <c r="F618" s="2" t="s">
        <v>99</v>
      </c>
      <c r="G618" s="2" t="s">
        <v>1324</v>
      </c>
      <c r="H618" s="2" t="s">
        <v>1325</v>
      </c>
      <c r="I618" t="s">
        <v>72</v>
      </c>
      <c r="J618" t="s">
        <v>102</v>
      </c>
      <c r="K618">
        <v>20201026</v>
      </c>
      <c r="L618">
        <v>168.429</v>
      </c>
      <c r="M618" t="b">
        <v>0</v>
      </c>
      <c r="N618" t="s">
        <v>503</v>
      </c>
      <c r="O618" t="b">
        <v>1</v>
      </c>
      <c r="P618" t="b">
        <v>1</v>
      </c>
      <c r="Q618" s="2" t="s">
        <v>866</v>
      </c>
      <c r="R618" s="2" t="s">
        <v>867</v>
      </c>
      <c r="S618" t="s">
        <v>1326</v>
      </c>
      <c r="T618" t="s">
        <v>551</v>
      </c>
      <c r="U618">
        <v>3</v>
      </c>
      <c r="V618" t="s">
        <v>1327</v>
      </c>
      <c r="W618" s="2" t="s">
        <v>1328</v>
      </c>
      <c r="X618" s="2" t="s">
        <v>1329</v>
      </c>
      <c r="Y618" s="2" t="str">
        <f>IFERROR(VLOOKUP(X618,요약!$A$6:$B$22,2,FALSE),"")</f>
        <v>선택</v>
      </c>
      <c r="Z618" t="s">
        <v>1568</v>
      </c>
      <c r="AA618" t="s">
        <v>81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M618">
        <v>0</v>
      </c>
    </row>
    <row r="619" spans="1:65" x14ac:dyDescent="0.3">
      <c r="A619" t="s">
        <v>188</v>
      </c>
      <c r="B619" t="s">
        <v>1494</v>
      </c>
      <c r="C619" s="2" t="s">
        <v>1618</v>
      </c>
      <c r="D619" s="2" t="s">
        <v>1602</v>
      </c>
      <c r="E619" s="2" t="s">
        <v>68</v>
      </c>
      <c r="F619" s="2" t="s">
        <v>99</v>
      </c>
      <c r="G619" s="2" t="s">
        <v>1324</v>
      </c>
      <c r="H619" s="2" t="s">
        <v>1325</v>
      </c>
      <c r="I619" t="s">
        <v>72</v>
      </c>
      <c r="J619" t="s">
        <v>102</v>
      </c>
      <c r="K619">
        <v>20201028</v>
      </c>
      <c r="L619">
        <v>168.429</v>
      </c>
      <c r="M619" t="b">
        <v>0</v>
      </c>
      <c r="N619" t="s">
        <v>503</v>
      </c>
      <c r="O619" t="b">
        <v>1</v>
      </c>
      <c r="P619" t="b">
        <v>1</v>
      </c>
      <c r="Q619" s="2" t="s">
        <v>866</v>
      </c>
      <c r="R619" s="2" t="s">
        <v>867</v>
      </c>
      <c r="S619" t="s">
        <v>1326</v>
      </c>
      <c r="T619" t="s">
        <v>551</v>
      </c>
      <c r="U619">
        <v>3</v>
      </c>
      <c r="V619" t="s">
        <v>1327</v>
      </c>
      <c r="W619" s="2" t="s">
        <v>1328</v>
      </c>
      <c r="X619" s="2" t="s">
        <v>1329</v>
      </c>
      <c r="Y619" s="2" t="str">
        <f>IFERROR(VLOOKUP(X619,요약!$A$6:$B$22,2,FALSE),"")</f>
        <v>선택</v>
      </c>
      <c r="Z619" t="s">
        <v>1568</v>
      </c>
      <c r="AA619" t="s">
        <v>81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M619">
        <v>0</v>
      </c>
    </row>
    <row r="620" spans="1:65" x14ac:dyDescent="0.3">
      <c r="A620" t="s">
        <v>188</v>
      </c>
      <c r="B620" t="s">
        <v>1494</v>
      </c>
      <c r="C620" s="2" t="s">
        <v>1619</v>
      </c>
      <c r="D620" s="2" t="s">
        <v>1602</v>
      </c>
      <c r="E620" s="2" t="s">
        <v>68</v>
      </c>
      <c r="F620" s="2" t="s">
        <v>99</v>
      </c>
      <c r="G620" s="2" t="s">
        <v>1324</v>
      </c>
      <c r="H620" s="2" t="s">
        <v>1325</v>
      </c>
      <c r="I620" t="s">
        <v>72</v>
      </c>
      <c r="J620" t="s">
        <v>102</v>
      </c>
      <c r="K620">
        <v>20201029</v>
      </c>
      <c r="L620">
        <v>168.429</v>
      </c>
      <c r="M620" t="b">
        <v>0</v>
      </c>
      <c r="N620" t="s">
        <v>503</v>
      </c>
      <c r="O620" t="b">
        <v>1</v>
      </c>
      <c r="P620" t="b">
        <v>1</v>
      </c>
      <c r="Q620" s="2" t="s">
        <v>866</v>
      </c>
      <c r="R620" s="2" t="s">
        <v>867</v>
      </c>
      <c r="S620" t="s">
        <v>1326</v>
      </c>
      <c r="T620" t="s">
        <v>551</v>
      </c>
      <c r="U620">
        <v>3</v>
      </c>
      <c r="V620" t="s">
        <v>1327</v>
      </c>
      <c r="W620" s="2" t="s">
        <v>1328</v>
      </c>
      <c r="X620" s="2" t="s">
        <v>1329</v>
      </c>
      <c r="Y620" s="2" t="str">
        <f>IFERROR(VLOOKUP(X620,요약!$A$6:$B$22,2,FALSE),"")</f>
        <v>선택</v>
      </c>
      <c r="Z620" t="s">
        <v>1568</v>
      </c>
      <c r="AA620" t="s">
        <v>81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M620">
        <v>0</v>
      </c>
    </row>
    <row r="621" spans="1:65" x14ac:dyDescent="0.3">
      <c r="A621" t="s">
        <v>188</v>
      </c>
      <c r="B621" t="s">
        <v>1494</v>
      </c>
      <c r="C621" s="2" t="s">
        <v>1620</v>
      </c>
      <c r="D621" s="2" t="s">
        <v>1602</v>
      </c>
      <c r="E621" s="2" t="s">
        <v>68</v>
      </c>
      <c r="F621" s="2" t="s">
        <v>99</v>
      </c>
      <c r="G621" s="2" t="s">
        <v>1324</v>
      </c>
      <c r="H621" s="2" t="s">
        <v>1325</v>
      </c>
      <c r="I621" t="s">
        <v>72</v>
      </c>
      <c r="J621" t="s">
        <v>102</v>
      </c>
      <c r="K621">
        <v>20201029</v>
      </c>
      <c r="L621">
        <v>168.429</v>
      </c>
      <c r="M621" t="b">
        <v>0</v>
      </c>
      <c r="N621" t="s">
        <v>503</v>
      </c>
      <c r="O621" t="b">
        <v>1</v>
      </c>
      <c r="P621" t="b">
        <v>1</v>
      </c>
      <c r="Q621" s="2" t="s">
        <v>866</v>
      </c>
      <c r="R621" s="2" t="s">
        <v>867</v>
      </c>
      <c r="S621" t="s">
        <v>1326</v>
      </c>
      <c r="T621" t="s">
        <v>551</v>
      </c>
      <c r="U621">
        <v>3</v>
      </c>
      <c r="V621" t="s">
        <v>1327</v>
      </c>
      <c r="W621" s="2" t="s">
        <v>1328</v>
      </c>
      <c r="X621" s="2" t="s">
        <v>1329</v>
      </c>
      <c r="Y621" s="2" t="str">
        <f>IFERROR(VLOOKUP(X621,요약!$A$6:$B$22,2,FALSE),"")</f>
        <v>선택</v>
      </c>
      <c r="Z621" t="s">
        <v>1568</v>
      </c>
      <c r="AA621" t="s">
        <v>81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M621">
        <v>0</v>
      </c>
    </row>
    <row r="622" spans="1:65" x14ac:dyDescent="0.3">
      <c r="A622" t="s">
        <v>188</v>
      </c>
      <c r="B622" t="s">
        <v>1494</v>
      </c>
      <c r="C622" s="2" t="s">
        <v>1621</v>
      </c>
      <c r="D622" s="2" t="s">
        <v>1602</v>
      </c>
      <c r="E622" s="2" t="s">
        <v>68</v>
      </c>
      <c r="F622" s="2" t="s">
        <v>99</v>
      </c>
      <c r="G622" s="2" t="s">
        <v>1324</v>
      </c>
      <c r="H622" s="2" t="s">
        <v>1325</v>
      </c>
      <c r="I622" t="s">
        <v>72</v>
      </c>
      <c r="J622" t="s">
        <v>102</v>
      </c>
      <c r="K622">
        <v>20201026</v>
      </c>
      <c r="L622">
        <v>168.429</v>
      </c>
      <c r="M622" t="b">
        <v>0</v>
      </c>
      <c r="N622" t="s">
        <v>503</v>
      </c>
      <c r="O622" t="b">
        <v>1</v>
      </c>
      <c r="P622" t="b">
        <v>1</v>
      </c>
      <c r="Q622" s="2" t="s">
        <v>866</v>
      </c>
      <c r="R622" s="2" t="s">
        <v>867</v>
      </c>
      <c r="S622" t="s">
        <v>1326</v>
      </c>
      <c r="T622" t="s">
        <v>551</v>
      </c>
      <c r="U622">
        <v>3</v>
      </c>
      <c r="V622" t="s">
        <v>1327</v>
      </c>
      <c r="W622" s="2" t="s">
        <v>1328</v>
      </c>
      <c r="X622" s="2" t="s">
        <v>1329</v>
      </c>
      <c r="Y622" s="2" t="str">
        <f>IFERROR(VLOOKUP(X622,요약!$A$6:$B$22,2,FALSE),"")</f>
        <v>선택</v>
      </c>
      <c r="Z622" t="s">
        <v>1568</v>
      </c>
      <c r="AA622" t="s">
        <v>81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M622">
        <v>0</v>
      </c>
    </row>
    <row r="623" spans="1:65" x14ac:dyDescent="0.3">
      <c r="A623" t="s">
        <v>188</v>
      </c>
      <c r="B623" t="s">
        <v>1494</v>
      </c>
      <c r="C623" t="s">
        <v>1622</v>
      </c>
      <c r="D623" t="s">
        <v>1623</v>
      </c>
      <c r="E623" t="s">
        <v>68</v>
      </c>
      <c r="F623" t="s">
        <v>99</v>
      </c>
      <c r="G623" t="s">
        <v>1324</v>
      </c>
      <c r="H623" t="s">
        <v>1325</v>
      </c>
      <c r="I623" t="s">
        <v>72</v>
      </c>
      <c r="J623" t="s">
        <v>102</v>
      </c>
      <c r="K623">
        <v>20200924</v>
      </c>
      <c r="L623">
        <v>13.853999999999999</v>
      </c>
      <c r="M623" t="b">
        <v>0</v>
      </c>
      <c r="N623" t="s">
        <v>208</v>
      </c>
      <c r="O623" t="b">
        <v>1</v>
      </c>
      <c r="P623" t="b">
        <v>1</v>
      </c>
      <c r="Q623" t="s">
        <v>866</v>
      </c>
      <c r="R623" t="s">
        <v>867</v>
      </c>
      <c r="S623" t="s">
        <v>1357</v>
      </c>
      <c r="T623" t="s">
        <v>551</v>
      </c>
      <c r="U623">
        <v>4</v>
      </c>
      <c r="V623" t="s">
        <v>137</v>
      </c>
      <c r="W623" t="s">
        <v>1348</v>
      </c>
      <c r="X623" t="s">
        <v>1358</v>
      </c>
      <c r="Y623" t="str">
        <f>IFERROR(VLOOKUP(X623,요약!$A$6:$B$22,2,FALSE),"")</f>
        <v/>
      </c>
      <c r="Z623" t="s">
        <v>1590</v>
      </c>
      <c r="AA623" t="s">
        <v>81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M623">
        <v>0</v>
      </c>
    </row>
    <row r="624" spans="1:65" x14ac:dyDescent="0.3">
      <c r="A624" t="s">
        <v>188</v>
      </c>
      <c r="B624" t="s">
        <v>1494</v>
      </c>
      <c r="C624" t="s">
        <v>1624</v>
      </c>
      <c r="D624" t="s">
        <v>1625</v>
      </c>
      <c r="E624" t="s">
        <v>68</v>
      </c>
      <c r="F624" t="s">
        <v>99</v>
      </c>
      <c r="G624" t="s">
        <v>1324</v>
      </c>
      <c r="H624" t="s">
        <v>1325</v>
      </c>
      <c r="I624" t="s">
        <v>72</v>
      </c>
      <c r="J624" t="s">
        <v>102</v>
      </c>
      <c r="K624">
        <v>20200924</v>
      </c>
      <c r="L624">
        <v>1.5409999999999999</v>
      </c>
      <c r="M624" t="b">
        <v>0</v>
      </c>
      <c r="N624" t="s">
        <v>208</v>
      </c>
      <c r="O624" t="b">
        <v>1</v>
      </c>
      <c r="P624" t="b">
        <v>1</v>
      </c>
      <c r="Q624" t="s">
        <v>866</v>
      </c>
      <c r="R624" t="s">
        <v>867</v>
      </c>
      <c r="S624" t="s">
        <v>1626</v>
      </c>
      <c r="T624" t="s">
        <v>551</v>
      </c>
      <c r="U624">
        <v>5</v>
      </c>
      <c r="V624" t="s">
        <v>1594</v>
      </c>
      <c r="W624" t="s">
        <v>1595</v>
      </c>
      <c r="X624" t="s">
        <v>1596</v>
      </c>
      <c r="Y624" t="str">
        <f>IFERROR(VLOOKUP(X624,요약!$A$6:$B$22,2,FALSE),"")</f>
        <v/>
      </c>
      <c r="Z624" t="s">
        <v>1597</v>
      </c>
      <c r="AA624" t="s">
        <v>199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M624">
        <v>0</v>
      </c>
    </row>
    <row r="625" spans="1:65" x14ac:dyDescent="0.3">
      <c r="A625" t="s">
        <v>188</v>
      </c>
      <c r="B625" t="s">
        <v>1494</v>
      </c>
      <c r="C625" s="2" t="s">
        <v>1627</v>
      </c>
      <c r="D625" s="2" t="s">
        <v>1628</v>
      </c>
      <c r="E625" s="2" t="s">
        <v>68</v>
      </c>
      <c r="F625" s="2" t="s">
        <v>99</v>
      </c>
      <c r="G625" s="2" t="s">
        <v>1324</v>
      </c>
      <c r="H625" s="2" t="s">
        <v>1325</v>
      </c>
      <c r="I625" t="s">
        <v>72</v>
      </c>
      <c r="J625" t="s">
        <v>102</v>
      </c>
      <c r="K625">
        <v>20200609</v>
      </c>
      <c r="L625">
        <v>121.429</v>
      </c>
      <c r="M625" t="b">
        <v>0</v>
      </c>
      <c r="N625" t="s">
        <v>461</v>
      </c>
      <c r="O625" t="b">
        <v>1</v>
      </c>
      <c r="P625" t="b">
        <v>1</v>
      </c>
      <c r="Q625" s="2" t="s">
        <v>866</v>
      </c>
      <c r="R625" s="2" t="s">
        <v>1388</v>
      </c>
      <c r="S625" t="s">
        <v>1326</v>
      </c>
      <c r="T625" t="s">
        <v>334</v>
      </c>
      <c r="U625">
        <v>3</v>
      </c>
      <c r="V625" t="s">
        <v>1327</v>
      </c>
      <c r="W625" s="2" t="s">
        <v>1328</v>
      </c>
      <c r="X625" s="2" t="s">
        <v>1329</v>
      </c>
      <c r="Y625" s="2" t="str">
        <f>IFERROR(VLOOKUP(X625,요약!$A$6:$B$22,2,FALSE),"")</f>
        <v>선택</v>
      </c>
      <c r="Z625" t="s">
        <v>1629</v>
      </c>
      <c r="AA625" t="s">
        <v>81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M625">
        <v>0</v>
      </c>
    </row>
    <row r="626" spans="1:65" x14ac:dyDescent="0.3">
      <c r="A626" t="s">
        <v>188</v>
      </c>
      <c r="B626" t="s">
        <v>1494</v>
      </c>
      <c r="C626" s="2" t="s">
        <v>1630</v>
      </c>
      <c r="D626" s="2" t="s">
        <v>1628</v>
      </c>
      <c r="E626" s="2" t="s">
        <v>68</v>
      </c>
      <c r="F626" s="2" t="s">
        <v>99</v>
      </c>
      <c r="G626" s="2" t="s">
        <v>1324</v>
      </c>
      <c r="H626" s="2" t="s">
        <v>1325</v>
      </c>
      <c r="I626" t="s">
        <v>72</v>
      </c>
      <c r="J626" t="s">
        <v>102</v>
      </c>
      <c r="K626">
        <v>20201029</v>
      </c>
      <c r="L626">
        <v>121.429</v>
      </c>
      <c r="M626" t="b">
        <v>0</v>
      </c>
      <c r="N626" t="s">
        <v>503</v>
      </c>
      <c r="O626" t="b">
        <v>1</v>
      </c>
      <c r="P626" t="b">
        <v>1</v>
      </c>
      <c r="Q626" s="2" t="s">
        <v>866</v>
      </c>
      <c r="R626" s="2" t="s">
        <v>1388</v>
      </c>
      <c r="S626" t="s">
        <v>1326</v>
      </c>
      <c r="T626" t="s">
        <v>334</v>
      </c>
      <c r="U626">
        <v>3</v>
      </c>
      <c r="V626" t="s">
        <v>1327</v>
      </c>
      <c r="W626" s="2" t="s">
        <v>1328</v>
      </c>
      <c r="X626" s="2" t="s">
        <v>1329</v>
      </c>
      <c r="Y626" s="2" t="str">
        <f>IFERROR(VLOOKUP(X626,요약!$A$6:$B$22,2,FALSE),"")</f>
        <v>선택</v>
      </c>
      <c r="Z626" t="s">
        <v>1629</v>
      </c>
      <c r="AA626" t="s">
        <v>81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 t="s">
        <v>1336</v>
      </c>
      <c r="BM626">
        <v>1</v>
      </c>
    </row>
    <row r="627" spans="1:65" x14ac:dyDescent="0.3">
      <c r="A627" t="s">
        <v>188</v>
      </c>
      <c r="B627" t="s">
        <v>1494</v>
      </c>
      <c r="C627" s="2" t="s">
        <v>1631</v>
      </c>
      <c r="D627" s="2" t="s">
        <v>1628</v>
      </c>
      <c r="E627" s="2" t="s">
        <v>68</v>
      </c>
      <c r="F627" s="2" t="s">
        <v>99</v>
      </c>
      <c r="G627" s="2" t="s">
        <v>1324</v>
      </c>
      <c r="H627" s="2" t="s">
        <v>1325</v>
      </c>
      <c r="I627" t="s">
        <v>72</v>
      </c>
      <c r="J627" t="s">
        <v>102</v>
      </c>
      <c r="K627">
        <v>20201029</v>
      </c>
      <c r="L627">
        <v>121.429</v>
      </c>
      <c r="M627" t="b">
        <v>0</v>
      </c>
      <c r="N627" t="s">
        <v>503</v>
      </c>
      <c r="O627" t="b">
        <v>1</v>
      </c>
      <c r="P627" t="b">
        <v>1</v>
      </c>
      <c r="Q627" s="2" t="s">
        <v>866</v>
      </c>
      <c r="R627" s="2" t="s">
        <v>1388</v>
      </c>
      <c r="S627" t="s">
        <v>1326</v>
      </c>
      <c r="T627" t="s">
        <v>334</v>
      </c>
      <c r="U627">
        <v>3</v>
      </c>
      <c r="V627" t="s">
        <v>1327</v>
      </c>
      <c r="W627" s="2" t="s">
        <v>1328</v>
      </c>
      <c r="X627" s="2" t="s">
        <v>1329</v>
      </c>
      <c r="Y627" s="2" t="str">
        <f>IFERROR(VLOOKUP(X627,요약!$A$6:$B$22,2,FALSE),"")</f>
        <v>선택</v>
      </c>
      <c r="Z627" t="s">
        <v>1629</v>
      </c>
      <c r="AA627" t="s">
        <v>81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1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 t="s">
        <v>1336</v>
      </c>
      <c r="BM627">
        <v>1</v>
      </c>
    </row>
    <row r="628" spans="1:65" x14ac:dyDescent="0.3">
      <c r="A628" t="s">
        <v>188</v>
      </c>
      <c r="B628" t="s">
        <v>1494</v>
      </c>
      <c r="C628" s="2" t="s">
        <v>1632</v>
      </c>
      <c r="D628" s="2" t="s">
        <v>1628</v>
      </c>
      <c r="E628" s="2" t="s">
        <v>68</v>
      </c>
      <c r="F628" s="2" t="s">
        <v>99</v>
      </c>
      <c r="G628" s="2" t="s">
        <v>1324</v>
      </c>
      <c r="H628" s="2" t="s">
        <v>1325</v>
      </c>
      <c r="I628" t="s">
        <v>72</v>
      </c>
      <c r="J628" t="s">
        <v>102</v>
      </c>
      <c r="K628">
        <v>20201028</v>
      </c>
      <c r="L628">
        <v>121.429</v>
      </c>
      <c r="M628" t="b">
        <v>0</v>
      </c>
      <c r="N628" t="s">
        <v>503</v>
      </c>
      <c r="O628" t="b">
        <v>1</v>
      </c>
      <c r="P628" t="b">
        <v>1</v>
      </c>
      <c r="Q628" s="2" t="s">
        <v>866</v>
      </c>
      <c r="R628" s="2" t="s">
        <v>1388</v>
      </c>
      <c r="S628" t="s">
        <v>1326</v>
      </c>
      <c r="T628" t="s">
        <v>334</v>
      </c>
      <c r="U628">
        <v>3</v>
      </c>
      <c r="V628" t="s">
        <v>1327</v>
      </c>
      <c r="W628" s="2" t="s">
        <v>1328</v>
      </c>
      <c r="X628" s="2" t="s">
        <v>1329</v>
      </c>
      <c r="Y628" s="2" t="str">
        <f>IFERROR(VLOOKUP(X628,요약!$A$6:$B$22,2,FALSE),"")</f>
        <v>선택</v>
      </c>
      <c r="Z628" t="s">
        <v>1629</v>
      </c>
      <c r="AA628" t="s">
        <v>81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M628">
        <v>0</v>
      </c>
    </row>
    <row r="629" spans="1:65" x14ac:dyDescent="0.3">
      <c r="A629" t="s">
        <v>188</v>
      </c>
      <c r="B629" t="s">
        <v>1494</v>
      </c>
      <c r="C629" s="2" t="s">
        <v>1633</v>
      </c>
      <c r="D629" s="2" t="s">
        <v>1628</v>
      </c>
      <c r="E629" s="2" t="s">
        <v>68</v>
      </c>
      <c r="F629" s="2" t="s">
        <v>99</v>
      </c>
      <c r="G629" s="2" t="s">
        <v>1324</v>
      </c>
      <c r="H629" s="2" t="s">
        <v>1325</v>
      </c>
      <c r="I629" t="s">
        <v>72</v>
      </c>
      <c r="J629" t="s">
        <v>102</v>
      </c>
      <c r="K629">
        <v>20201029</v>
      </c>
      <c r="L629">
        <v>121.429</v>
      </c>
      <c r="M629" t="b">
        <v>0</v>
      </c>
      <c r="N629" t="s">
        <v>503</v>
      </c>
      <c r="O629" t="b">
        <v>1</v>
      </c>
      <c r="P629" t="b">
        <v>1</v>
      </c>
      <c r="Q629" s="2" t="s">
        <v>866</v>
      </c>
      <c r="R629" s="2" t="s">
        <v>1388</v>
      </c>
      <c r="S629" t="s">
        <v>1326</v>
      </c>
      <c r="T629" t="s">
        <v>334</v>
      </c>
      <c r="U629">
        <v>3</v>
      </c>
      <c r="V629" t="s">
        <v>1327</v>
      </c>
      <c r="W629" s="2" t="s">
        <v>1328</v>
      </c>
      <c r="X629" s="2" t="s">
        <v>1329</v>
      </c>
      <c r="Y629" s="2" t="str">
        <f>IFERROR(VLOOKUP(X629,요약!$A$6:$B$22,2,FALSE),"")</f>
        <v>선택</v>
      </c>
      <c r="Z629" t="s">
        <v>1629</v>
      </c>
      <c r="AA629" t="s">
        <v>81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M629">
        <v>0</v>
      </c>
    </row>
    <row r="630" spans="1:65" x14ac:dyDescent="0.3">
      <c r="A630" t="s">
        <v>188</v>
      </c>
      <c r="B630" t="s">
        <v>1494</v>
      </c>
      <c r="C630" s="2" t="s">
        <v>1634</v>
      </c>
      <c r="D630" s="2" t="s">
        <v>1628</v>
      </c>
      <c r="E630" s="2" t="s">
        <v>68</v>
      </c>
      <c r="F630" s="2" t="s">
        <v>99</v>
      </c>
      <c r="G630" s="2" t="s">
        <v>1324</v>
      </c>
      <c r="H630" s="2" t="s">
        <v>1325</v>
      </c>
      <c r="I630" t="s">
        <v>72</v>
      </c>
      <c r="J630" t="s">
        <v>102</v>
      </c>
      <c r="K630">
        <v>20201028</v>
      </c>
      <c r="L630">
        <v>121.429</v>
      </c>
      <c r="M630" t="b">
        <v>0</v>
      </c>
      <c r="N630" t="s">
        <v>503</v>
      </c>
      <c r="O630" t="b">
        <v>1</v>
      </c>
      <c r="P630" t="b">
        <v>1</v>
      </c>
      <c r="Q630" s="2" t="s">
        <v>866</v>
      </c>
      <c r="R630" s="2" t="s">
        <v>1388</v>
      </c>
      <c r="S630" t="s">
        <v>1326</v>
      </c>
      <c r="T630" t="s">
        <v>334</v>
      </c>
      <c r="U630">
        <v>3</v>
      </c>
      <c r="V630" t="s">
        <v>1327</v>
      </c>
      <c r="W630" s="2" t="s">
        <v>1328</v>
      </c>
      <c r="X630" s="2" t="s">
        <v>1329</v>
      </c>
      <c r="Y630" s="2" t="str">
        <f>IFERROR(VLOOKUP(X630,요약!$A$6:$B$22,2,FALSE),"")</f>
        <v>선택</v>
      </c>
      <c r="Z630" t="s">
        <v>1629</v>
      </c>
      <c r="AA630" t="s">
        <v>81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M630">
        <v>0</v>
      </c>
    </row>
    <row r="631" spans="1:65" x14ac:dyDescent="0.3">
      <c r="A631" t="s">
        <v>188</v>
      </c>
      <c r="B631" t="s">
        <v>1494</v>
      </c>
      <c r="C631" s="2" t="s">
        <v>1635</v>
      </c>
      <c r="D631" s="2" t="s">
        <v>1628</v>
      </c>
      <c r="E631" s="2" t="s">
        <v>68</v>
      </c>
      <c r="F631" s="2" t="s">
        <v>99</v>
      </c>
      <c r="G631" s="2" t="s">
        <v>1324</v>
      </c>
      <c r="H631" s="2" t="s">
        <v>1325</v>
      </c>
      <c r="I631" t="s">
        <v>72</v>
      </c>
      <c r="J631" t="s">
        <v>102</v>
      </c>
      <c r="K631">
        <v>20201026</v>
      </c>
      <c r="L631">
        <v>121.429</v>
      </c>
      <c r="M631" t="b">
        <v>0</v>
      </c>
      <c r="N631" t="s">
        <v>503</v>
      </c>
      <c r="O631" t="b">
        <v>1</v>
      </c>
      <c r="P631" t="b">
        <v>1</v>
      </c>
      <c r="Q631" s="2" t="s">
        <v>866</v>
      </c>
      <c r="R631" s="2" t="s">
        <v>1388</v>
      </c>
      <c r="S631" t="s">
        <v>1326</v>
      </c>
      <c r="T631" t="s">
        <v>334</v>
      </c>
      <c r="U631">
        <v>3</v>
      </c>
      <c r="V631" t="s">
        <v>1327</v>
      </c>
      <c r="W631" s="2" t="s">
        <v>1328</v>
      </c>
      <c r="X631" s="2" t="s">
        <v>1329</v>
      </c>
      <c r="Y631" s="2" t="str">
        <f>IFERROR(VLOOKUP(X631,요약!$A$6:$B$22,2,FALSE),"")</f>
        <v>선택</v>
      </c>
      <c r="Z631" t="s">
        <v>1629</v>
      </c>
      <c r="AA631" t="s">
        <v>81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M631">
        <v>0</v>
      </c>
    </row>
    <row r="632" spans="1:65" x14ac:dyDescent="0.3">
      <c r="A632" t="s">
        <v>188</v>
      </c>
      <c r="B632" t="s">
        <v>1494</v>
      </c>
      <c r="C632" s="2" t="s">
        <v>1636</v>
      </c>
      <c r="D632" s="2" t="s">
        <v>1637</v>
      </c>
      <c r="E632" s="2" t="s">
        <v>68</v>
      </c>
      <c r="F632" s="2" t="s">
        <v>99</v>
      </c>
      <c r="G632" s="2" t="s">
        <v>1324</v>
      </c>
      <c r="H632" s="2" t="s">
        <v>1325</v>
      </c>
      <c r="I632" t="s">
        <v>72</v>
      </c>
      <c r="J632" t="s">
        <v>102</v>
      </c>
      <c r="K632">
        <v>20200609</v>
      </c>
      <c r="L632">
        <v>121.429</v>
      </c>
      <c r="M632" t="b">
        <v>0</v>
      </c>
      <c r="N632" t="s">
        <v>461</v>
      </c>
      <c r="O632" t="b">
        <v>1</v>
      </c>
      <c r="P632" t="b">
        <v>1</v>
      </c>
      <c r="Q632" s="2" t="s">
        <v>866</v>
      </c>
      <c r="R632" s="2" t="s">
        <v>1388</v>
      </c>
      <c r="S632" t="s">
        <v>1326</v>
      </c>
      <c r="T632" t="s">
        <v>334</v>
      </c>
      <c r="U632">
        <v>3</v>
      </c>
      <c r="V632" t="s">
        <v>1327</v>
      </c>
      <c r="W632" s="2" t="s">
        <v>1328</v>
      </c>
      <c r="X632" s="2" t="s">
        <v>1329</v>
      </c>
      <c r="Y632" s="2" t="str">
        <f>IFERROR(VLOOKUP(X632,요약!$A$6:$B$22,2,FALSE),"")</f>
        <v>선택</v>
      </c>
      <c r="Z632" t="s">
        <v>1629</v>
      </c>
      <c r="AA632" t="s">
        <v>81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M632">
        <v>0</v>
      </c>
    </row>
    <row r="633" spans="1:65" x14ac:dyDescent="0.3">
      <c r="A633" t="s">
        <v>188</v>
      </c>
      <c r="B633" t="s">
        <v>1494</v>
      </c>
      <c r="C633" s="2" t="s">
        <v>1638</v>
      </c>
      <c r="D633" s="2" t="s">
        <v>1637</v>
      </c>
      <c r="E633" s="2" t="s">
        <v>68</v>
      </c>
      <c r="F633" s="2" t="s">
        <v>99</v>
      </c>
      <c r="G633" s="2" t="s">
        <v>1324</v>
      </c>
      <c r="H633" s="2" t="s">
        <v>1325</v>
      </c>
      <c r="I633" t="s">
        <v>72</v>
      </c>
      <c r="J633" t="s">
        <v>102</v>
      </c>
      <c r="K633">
        <v>20201029</v>
      </c>
      <c r="L633">
        <v>121.429</v>
      </c>
      <c r="M633" t="b">
        <v>0</v>
      </c>
      <c r="N633" t="s">
        <v>503</v>
      </c>
      <c r="O633" t="b">
        <v>1</v>
      </c>
      <c r="P633" t="b">
        <v>1</v>
      </c>
      <c r="Q633" s="2" t="s">
        <v>866</v>
      </c>
      <c r="R633" s="2" t="s">
        <v>1388</v>
      </c>
      <c r="S633" t="s">
        <v>1326</v>
      </c>
      <c r="T633" t="s">
        <v>334</v>
      </c>
      <c r="U633">
        <v>3</v>
      </c>
      <c r="V633" t="s">
        <v>1327</v>
      </c>
      <c r="W633" s="2" t="s">
        <v>1328</v>
      </c>
      <c r="X633" s="2" t="s">
        <v>1329</v>
      </c>
      <c r="Y633" s="2" t="str">
        <f>IFERROR(VLOOKUP(X633,요약!$A$6:$B$22,2,FALSE),"")</f>
        <v>선택</v>
      </c>
      <c r="Z633" t="s">
        <v>1629</v>
      </c>
      <c r="AA633" t="s">
        <v>81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M633">
        <v>0</v>
      </c>
    </row>
    <row r="634" spans="1:65" x14ac:dyDescent="0.3">
      <c r="A634" t="s">
        <v>188</v>
      </c>
      <c r="B634" t="s">
        <v>1494</v>
      </c>
      <c r="C634" s="2" t="s">
        <v>1639</v>
      </c>
      <c r="D634" s="2" t="s">
        <v>1637</v>
      </c>
      <c r="E634" s="2" t="s">
        <v>68</v>
      </c>
      <c r="F634" s="2" t="s">
        <v>99</v>
      </c>
      <c r="G634" s="2" t="s">
        <v>1324</v>
      </c>
      <c r="H634" s="2" t="s">
        <v>1325</v>
      </c>
      <c r="I634" t="s">
        <v>72</v>
      </c>
      <c r="J634" t="s">
        <v>102</v>
      </c>
      <c r="K634">
        <v>20201028</v>
      </c>
      <c r="L634">
        <v>121.429</v>
      </c>
      <c r="M634" t="b">
        <v>0</v>
      </c>
      <c r="N634" t="s">
        <v>503</v>
      </c>
      <c r="O634" t="b">
        <v>1</v>
      </c>
      <c r="P634" t="b">
        <v>1</v>
      </c>
      <c r="Q634" s="2" t="s">
        <v>866</v>
      </c>
      <c r="R634" s="2" t="s">
        <v>1388</v>
      </c>
      <c r="S634" t="s">
        <v>1326</v>
      </c>
      <c r="T634" t="s">
        <v>334</v>
      </c>
      <c r="U634">
        <v>3</v>
      </c>
      <c r="V634" t="s">
        <v>1327</v>
      </c>
      <c r="W634" s="2" t="s">
        <v>1328</v>
      </c>
      <c r="X634" s="2" t="s">
        <v>1329</v>
      </c>
      <c r="Y634" s="2" t="str">
        <f>IFERROR(VLOOKUP(X634,요약!$A$6:$B$22,2,FALSE),"")</f>
        <v>선택</v>
      </c>
      <c r="Z634" t="s">
        <v>1629</v>
      </c>
      <c r="AA634" t="s">
        <v>81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M634">
        <v>0</v>
      </c>
    </row>
    <row r="635" spans="1:65" x14ac:dyDescent="0.3">
      <c r="A635" t="s">
        <v>188</v>
      </c>
      <c r="B635" t="s">
        <v>1494</v>
      </c>
      <c r="C635" s="2" t="s">
        <v>1640</v>
      </c>
      <c r="D635" s="2" t="s">
        <v>1637</v>
      </c>
      <c r="E635" s="2" t="s">
        <v>68</v>
      </c>
      <c r="F635" s="2" t="s">
        <v>99</v>
      </c>
      <c r="G635" s="2" t="s">
        <v>1324</v>
      </c>
      <c r="H635" s="2" t="s">
        <v>1325</v>
      </c>
      <c r="I635" t="s">
        <v>72</v>
      </c>
      <c r="J635" t="s">
        <v>102</v>
      </c>
      <c r="K635">
        <v>20201028</v>
      </c>
      <c r="L635">
        <v>121.429</v>
      </c>
      <c r="M635" t="b">
        <v>0</v>
      </c>
      <c r="N635" t="s">
        <v>503</v>
      </c>
      <c r="O635" t="b">
        <v>1</v>
      </c>
      <c r="P635" t="b">
        <v>1</v>
      </c>
      <c r="Q635" s="2" t="s">
        <v>866</v>
      </c>
      <c r="R635" s="2" t="s">
        <v>1388</v>
      </c>
      <c r="S635" t="s">
        <v>1326</v>
      </c>
      <c r="T635" t="s">
        <v>334</v>
      </c>
      <c r="U635">
        <v>3</v>
      </c>
      <c r="V635" t="s">
        <v>1327</v>
      </c>
      <c r="W635" s="2" t="s">
        <v>1328</v>
      </c>
      <c r="X635" s="2" t="s">
        <v>1329</v>
      </c>
      <c r="Y635" s="2" t="str">
        <f>IFERROR(VLOOKUP(X635,요약!$A$6:$B$22,2,FALSE),"")</f>
        <v>선택</v>
      </c>
      <c r="Z635" t="s">
        <v>1629</v>
      </c>
      <c r="AA635" t="s">
        <v>81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M635">
        <v>0</v>
      </c>
    </row>
    <row r="636" spans="1:65" x14ac:dyDescent="0.3">
      <c r="A636" t="s">
        <v>188</v>
      </c>
      <c r="B636" t="s">
        <v>1494</v>
      </c>
      <c r="C636" s="2" t="s">
        <v>1641</v>
      </c>
      <c r="D636" s="2" t="s">
        <v>1637</v>
      </c>
      <c r="E636" s="2" t="s">
        <v>68</v>
      </c>
      <c r="F636" s="2" t="s">
        <v>99</v>
      </c>
      <c r="G636" s="2" t="s">
        <v>1324</v>
      </c>
      <c r="H636" s="2" t="s">
        <v>1325</v>
      </c>
      <c r="I636" t="s">
        <v>72</v>
      </c>
      <c r="J636" t="s">
        <v>102</v>
      </c>
      <c r="K636">
        <v>20201028</v>
      </c>
      <c r="L636">
        <v>121.429</v>
      </c>
      <c r="M636" t="b">
        <v>0</v>
      </c>
      <c r="N636" t="s">
        <v>503</v>
      </c>
      <c r="O636" t="b">
        <v>1</v>
      </c>
      <c r="P636" t="b">
        <v>1</v>
      </c>
      <c r="Q636" s="2" t="s">
        <v>866</v>
      </c>
      <c r="R636" s="2" t="s">
        <v>1388</v>
      </c>
      <c r="S636" t="s">
        <v>1326</v>
      </c>
      <c r="T636" t="s">
        <v>334</v>
      </c>
      <c r="U636">
        <v>3</v>
      </c>
      <c r="V636" t="s">
        <v>1327</v>
      </c>
      <c r="W636" s="2" t="s">
        <v>1328</v>
      </c>
      <c r="X636" s="2" t="s">
        <v>1329</v>
      </c>
      <c r="Y636" s="2" t="str">
        <f>IFERROR(VLOOKUP(X636,요약!$A$6:$B$22,2,FALSE),"")</f>
        <v>선택</v>
      </c>
      <c r="Z636" t="s">
        <v>1629</v>
      </c>
      <c r="AA636" t="s">
        <v>81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M636">
        <v>0</v>
      </c>
    </row>
    <row r="637" spans="1:65" x14ac:dyDescent="0.3">
      <c r="A637" t="s">
        <v>188</v>
      </c>
      <c r="B637" t="s">
        <v>1494</v>
      </c>
      <c r="C637" s="2" t="s">
        <v>1642</v>
      </c>
      <c r="D637" s="2" t="s">
        <v>1637</v>
      </c>
      <c r="E637" s="2" t="s">
        <v>68</v>
      </c>
      <c r="F637" s="2" t="s">
        <v>99</v>
      </c>
      <c r="G637" s="2" t="s">
        <v>1324</v>
      </c>
      <c r="H637" s="2" t="s">
        <v>1325</v>
      </c>
      <c r="I637" t="s">
        <v>72</v>
      </c>
      <c r="J637" t="s">
        <v>102</v>
      </c>
      <c r="K637">
        <v>20201029</v>
      </c>
      <c r="L637">
        <v>121.429</v>
      </c>
      <c r="M637" t="b">
        <v>0</v>
      </c>
      <c r="N637" t="s">
        <v>503</v>
      </c>
      <c r="O637" t="b">
        <v>1</v>
      </c>
      <c r="P637" t="b">
        <v>1</v>
      </c>
      <c r="Q637" s="2" t="s">
        <v>866</v>
      </c>
      <c r="R637" s="2" t="s">
        <v>1388</v>
      </c>
      <c r="S637" t="s">
        <v>1326</v>
      </c>
      <c r="T637" t="s">
        <v>334</v>
      </c>
      <c r="U637">
        <v>3</v>
      </c>
      <c r="V637" t="s">
        <v>1327</v>
      </c>
      <c r="W637" s="2" t="s">
        <v>1328</v>
      </c>
      <c r="X637" s="2" t="s">
        <v>1329</v>
      </c>
      <c r="Y637" s="2" t="str">
        <f>IFERROR(VLOOKUP(X637,요약!$A$6:$B$22,2,FALSE),"")</f>
        <v>선택</v>
      </c>
      <c r="Z637" t="s">
        <v>1629</v>
      </c>
      <c r="AA637" t="s">
        <v>81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M637">
        <v>0</v>
      </c>
    </row>
    <row r="638" spans="1:65" x14ac:dyDescent="0.3">
      <c r="A638" t="s">
        <v>188</v>
      </c>
      <c r="B638" t="s">
        <v>1494</v>
      </c>
      <c r="C638" s="2" t="s">
        <v>1643</v>
      </c>
      <c r="D638" s="2" t="s">
        <v>1637</v>
      </c>
      <c r="E638" s="2" t="s">
        <v>68</v>
      </c>
      <c r="F638" s="2" t="s">
        <v>99</v>
      </c>
      <c r="G638" s="2" t="s">
        <v>1324</v>
      </c>
      <c r="H638" s="2" t="s">
        <v>1325</v>
      </c>
      <c r="I638" t="s">
        <v>72</v>
      </c>
      <c r="J638" t="s">
        <v>102</v>
      </c>
      <c r="K638">
        <v>20201027</v>
      </c>
      <c r="L638">
        <v>121.429</v>
      </c>
      <c r="M638" t="b">
        <v>0</v>
      </c>
      <c r="N638" t="s">
        <v>503</v>
      </c>
      <c r="O638" t="b">
        <v>1</v>
      </c>
      <c r="P638" t="b">
        <v>1</v>
      </c>
      <c r="Q638" s="2" t="s">
        <v>866</v>
      </c>
      <c r="R638" s="2" t="s">
        <v>1388</v>
      </c>
      <c r="S638" t="s">
        <v>1326</v>
      </c>
      <c r="T638" t="s">
        <v>334</v>
      </c>
      <c r="U638">
        <v>3</v>
      </c>
      <c r="V638" t="s">
        <v>1327</v>
      </c>
      <c r="W638" s="2" t="s">
        <v>1328</v>
      </c>
      <c r="X638" s="2" t="s">
        <v>1329</v>
      </c>
      <c r="Y638" s="2" t="str">
        <f>IFERROR(VLOOKUP(X638,요약!$A$6:$B$22,2,FALSE),"")</f>
        <v>선택</v>
      </c>
      <c r="Z638" t="s">
        <v>1629</v>
      </c>
      <c r="AA638" t="s">
        <v>81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M638">
        <v>0</v>
      </c>
    </row>
    <row r="639" spans="1:65" x14ac:dyDescent="0.3">
      <c r="A639" t="s">
        <v>188</v>
      </c>
      <c r="B639" t="s">
        <v>1494</v>
      </c>
      <c r="C639" t="s">
        <v>1644</v>
      </c>
      <c r="D639" t="s">
        <v>1645</v>
      </c>
      <c r="E639" t="s">
        <v>68</v>
      </c>
      <c r="F639" t="s">
        <v>99</v>
      </c>
      <c r="G639" t="s">
        <v>1646</v>
      </c>
      <c r="H639" t="s">
        <v>1647</v>
      </c>
      <c r="I639" t="s">
        <v>72</v>
      </c>
      <c r="J639" t="s">
        <v>102</v>
      </c>
      <c r="K639">
        <v>20201029</v>
      </c>
      <c r="L639">
        <v>220.4</v>
      </c>
      <c r="M639" t="b">
        <v>0</v>
      </c>
      <c r="N639" t="s">
        <v>103</v>
      </c>
      <c r="O639" t="b">
        <v>1</v>
      </c>
      <c r="P639" t="b">
        <v>1</v>
      </c>
      <c r="Q639" t="s">
        <v>866</v>
      </c>
      <c r="R639" t="s">
        <v>873</v>
      </c>
      <c r="S639" t="s">
        <v>1648</v>
      </c>
      <c r="U639">
        <v>3</v>
      </c>
      <c r="V639" t="s">
        <v>1594</v>
      </c>
      <c r="W639" t="s">
        <v>1649</v>
      </c>
      <c r="X639" t="s">
        <v>1650</v>
      </c>
      <c r="Y639" t="str">
        <f>IFERROR(VLOOKUP(X639,요약!$A$6:$B$22,2,FALSE),"")</f>
        <v/>
      </c>
      <c r="Z639" t="s">
        <v>1650</v>
      </c>
      <c r="AA639" t="s">
        <v>81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M639">
        <v>0</v>
      </c>
    </row>
    <row r="640" spans="1:65" x14ac:dyDescent="0.3">
      <c r="A640" t="s">
        <v>188</v>
      </c>
      <c r="B640" t="s">
        <v>1494</v>
      </c>
      <c r="C640" t="s">
        <v>1651</v>
      </c>
      <c r="D640" t="s">
        <v>1652</v>
      </c>
      <c r="E640" t="s">
        <v>68</v>
      </c>
      <c r="F640" t="s">
        <v>99</v>
      </c>
      <c r="G640" t="s">
        <v>1217</v>
      </c>
      <c r="H640" t="s">
        <v>1218</v>
      </c>
      <c r="I640" t="s">
        <v>72</v>
      </c>
      <c r="J640" t="s">
        <v>102</v>
      </c>
      <c r="K640">
        <v>20201028</v>
      </c>
      <c r="L640">
        <v>570</v>
      </c>
      <c r="M640" t="b">
        <v>0</v>
      </c>
      <c r="N640" t="s">
        <v>561</v>
      </c>
      <c r="O640" t="b">
        <v>1</v>
      </c>
      <c r="P640" t="b">
        <v>1</v>
      </c>
      <c r="Q640" t="s">
        <v>866</v>
      </c>
      <c r="R640" t="s">
        <v>873</v>
      </c>
      <c r="S640" t="s">
        <v>1653</v>
      </c>
      <c r="U640">
        <v>1</v>
      </c>
      <c r="V640" t="s">
        <v>1654</v>
      </c>
      <c r="X640" t="s">
        <v>1654</v>
      </c>
      <c r="Y640" t="str">
        <f>IFERROR(VLOOKUP(X640,요약!$A$6:$B$22,2,FALSE),"")</f>
        <v/>
      </c>
      <c r="Z640" t="s">
        <v>1654</v>
      </c>
      <c r="AA640" t="s">
        <v>81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M640">
        <v>0</v>
      </c>
    </row>
    <row r="641" spans="1:65" x14ac:dyDescent="0.3">
      <c r="A641" t="s">
        <v>188</v>
      </c>
      <c r="B641" t="s">
        <v>1494</v>
      </c>
      <c r="C641" t="s">
        <v>1655</v>
      </c>
      <c r="D641" t="s">
        <v>1652</v>
      </c>
      <c r="E641" t="s">
        <v>68</v>
      </c>
      <c r="F641" t="s">
        <v>99</v>
      </c>
      <c r="G641" t="s">
        <v>1217</v>
      </c>
      <c r="H641" t="s">
        <v>1218</v>
      </c>
      <c r="I641" t="s">
        <v>72</v>
      </c>
      <c r="J641" t="s">
        <v>102</v>
      </c>
      <c r="K641">
        <v>20201029</v>
      </c>
      <c r="L641">
        <v>570</v>
      </c>
      <c r="M641" t="b">
        <v>0</v>
      </c>
      <c r="N641" t="s">
        <v>561</v>
      </c>
      <c r="O641" t="b">
        <v>1</v>
      </c>
      <c r="P641" t="b">
        <v>1</v>
      </c>
      <c r="Q641" t="s">
        <v>866</v>
      </c>
      <c r="R641" t="s">
        <v>873</v>
      </c>
      <c r="S641" t="s">
        <v>1653</v>
      </c>
      <c r="U641">
        <v>1</v>
      </c>
      <c r="V641" t="s">
        <v>1654</v>
      </c>
      <c r="X641" t="s">
        <v>1654</v>
      </c>
      <c r="Y641" t="str">
        <f>IFERROR(VLOOKUP(X641,요약!$A$6:$B$22,2,FALSE),"")</f>
        <v/>
      </c>
      <c r="Z641" t="s">
        <v>1654</v>
      </c>
      <c r="AA641" t="s">
        <v>81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M641">
        <v>0</v>
      </c>
    </row>
    <row r="642" spans="1:65" x14ac:dyDescent="0.3">
      <c r="A642" t="s">
        <v>188</v>
      </c>
      <c r="B642" t="s">
        <v>1494</v>
      </c>
      <c r="C642" t="s">
        <v>1656</v>
      </c>
      <c r="D642" t="s">
        <v>1652</v>
      </c>
      <c r="E642" t="s">
        <v>68</v>
      </c>
      <c r="F642" t="s">
        <v>99</v>
      </c>
      <c r="G642" t="s">
        <v>1217</v>
      </c>
      <c r="H642" t="s">
        <v>1218</v>
      </c>
      <c r="I642" t="s">
        <v>72</v>
      </c>
      <c r="J642" t="s">
        <v>102</v>
      </c>
      <c r="K642">
        <v>20200814</v>
      </c>
      <c r="L642">
        <v>570</v>
      </c>
      <c r="M642" t="b">
        <v>0</v>
      </c>
      <c r="N642" t="s">
        <v>561</v>
      </c>
      <c r="O642" t="b">
        <v>1</v>
      </c>
      <c r="P642" t="b">
        <v>1</v>
      </c>
      <c r="Q642" t="s">
        <v>866</v>
      </c>
      <c r="R642" t="s">
        <v>873</v>
      </c>
      <c r="S642" t="s">
        <v>1653</v>
      </c>
      <c r="U642">
        <v>1</v>
      </c>
      <c r="V642" t="s">
        <v>1654</v>
      </c>
      <c r="X642" t="s">
        <v>1654</v>
      </c>
      <c r="Y642" t="str">
        <f>IFERROR(VLOOKUP(X642,요약!$A$6:$B$22,2,FALSE),"")</f>
        <v/>
      </c>
      <c r="Z642" t="s">
        <v>1654</v>
      </c>
      <c r="AA642" t="s">
        <v>81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M642">
        <v>0</v>
      </c>
    </row>
    <row r="643" spans="1:65" x14ac:dyDescent="0.3">
      <c r="A643" t="s">
        <v>188</v>
      </c>
      <c r="B643" t="s">
        <v>1494</v>
      </c>
      <c r="C643" t="s">
        <v>1657</v>
      </c>
      <c r="D643" t="s">
        <v>1652</v>
      </c>
      <c r="E643" t="s">
        <v>68</v>
      </c>
      <c r="F643" t="s">
        <v>99</v>
      </c>
      <c r="G643" t="s">
        <v>1217</v>
      </c>
      <c r="H643" t="s">
        <v>1218</v>
      </c>
      <c r="I643" t="s">
        <v>72</v>
      </c>
      <c r="J643" t="s">
        <v>102</v>
      </c>
      <c r="K643">
        <v>20200821</v>
      </c>
      <c r="L643">
        <v>570</v>
      </c>
      <c r="M643" t="b">
        <v>0</v>
      </c>
      <c r="N643" t="s">
        <v>561</v>
      </c>
      <c r="O643" t="b">
        <v>1</v>
      </c>
      <c r="P643" t="b">
        <v>1</v>
      </c>
      <c r="Q643" t="s">
        <v>866</v>
      </c>
      <c r="R643" t="s">
        <v>873</v>
      </c>
      <c r="S643" t="s">
        <v>1653</v>
      </c>
      <c r="U643">
        <v>1</v>
      </c>
      <c r="V643" t="s">
        <v>1654</v>
      </c>
      <c r="X643" t="s">
        <v>1654</v>
      </c>
      <c r="Y643" t="str">
        <f>IFERROR(VLOOKUP(X643,요약!$A$6:$B$22,2,FALSE),"")</f>
        <v/>
      </c>
      <c r="Z643" t="s">
        <v>1654</v>
      </c>
      <c r="AA643" t="s">
        <v>81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M643">
        <v>0</v>
      </c>
    </row>
    <row r="644" spans="1:65" x14ac:dyDescent="0.3">
      <c r="A644" t="s">
        <v>188</v>
      </c>
      <c r="B644" t="s">
        <v>1494</v>
      </c>
      <c r="C644" t="s">
        <v>1658</v>
      </c>
      <c r="D644" t="s">
        <v>1652</v>
      </c>
      <c r="E644" t="s">
        <v>68</v>
      </c>
      <c r="F644" t="s">
        <v>99</v>
      </c>
      <c r="G644" t="s">
        <v>1217</v>
      </c>
      <c r="H644" t="s">
        <v>1218</v>
      </c>
      <c r="I644" t="s">
        <v>72</v>
      </c>
      <c r="J644" t="s">
        <v>102</v>
      </c>
      <c r="K644">
        <v>20201023</v>
      </c>
      <c r="L644">
        <v>666</v>
      </c>
      <c r="M644" t="b">
        <v>0</v>
      </c>
      <c r="N644" t="s">
        <v>561</v>
      </c>
      <c r="O644" t="b">
        <v>1</v>
      </c>
      <c r="P644" t="b">
        <v>1</v>
      </c>
      <c r="Q644" t="s">
        <v>866</v>
      </c>
      <c r="R644" t="s">
        <v>873</v>
      </c>
      <c r="S644" t="s">
        <v>1653</v>
      </c>
      <c r="U644">
        <v>1</v>
      </c>
      <c r="V644" t="s">
        <v>1654</v>
      </c>
      <c r="X644" t="s">
        <v>1654</v>
      </c>
      <c r="Y644" t="str">
        <f>IFERROR(VLOOKUP(X644,요약!$A$6:$B$22,2,FALSE),"")</f>
        <v/>
      </c>
      <c r="Z644" t="s">
        <v>1654</v>
      </c>
      <c r="AA644" t="s">
        <v>81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M644">
        <v>0</v>
      </c>
    </row>
    <row r="645" spans="1:65" x14ac:dyDescent="0.3">
      <c r="A645" t="s">
        <v>188</v>
      </c>
      <c r="B645" t="s">
        <v>1494</v>
      </c>
      <c r="C645" t="s">
        <v>1659</v>
      </c>
      <c r="D645" t="s">
        <v>1652</v>
      </c>
      <c r="E645" t="s">
        <v>68</v>
      </c>
      <c r="F645" t="s">
        <v>99</v>
      </c>
      <c r="G645" t="s">
        <v>1217</v>
      </c>
      <c r="H645" t="s">
        <v>1218</v>
      </c>
      <c r="I645" t="s">
        <v>72</v>
      </c>
      <c r="J645" t="s">
        <v>102</v>
      </c>
      <c r="K645">
        <v>20201030</v>
      </c>
      <c r="L645">
        <v>666</v>
      </c>
      <c r="M645" t="b">
        <v>0</v>
      </c>
      <c r="N645" t="s">
        <v>561</v>
      </c>
      <c r="O645" t="b">
        <v>1</v>
      </c>
      <c r="P645" t="b">
        <v>1</v>
      </c>
      <c r="Q645" t="s">
        <v>866</v>
      </c>
      <c r="R645" t="s">
        <v>873</v>
      </c>
      <c r="S645" t="s">
        <v>1653</v>
      </c>
      <c r="U645">
        <v>1</v>
      </c>
      <c r="V645" t="s">
        <v>1654</v>
      </c>
      <c r="X645" t="s">
        <v>1654</v>
      </c>
      <c r="Y645" t="str">
        <f>IFERROR(VLOOKUP(X645,요약!$A$6:$B$22,2,FALSE),"")</f>
        <v/>
      </c>
      <c r="Z645" t="s">
        <v>1654</v>
      </c>
      <c r="AA645" t="s">
        <v>81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M645">
        <v>0</v>
      </c>
    </row>
    <row r="646" spans="1:65" x14ac:dyDescent="0.3">
      <c r="A646" t="s">
        <v>188</v>
      </c>
      <c r="B646" t="s">
        <v>1494</v>
      </c>
      <c r="C646" t="s">
        <v>1660</v>
      </c>
      <c r="D646" t="s">
        <v>1652</v>
      </c>
      <c r="E646" t="s">
        <v>68</v>
      </c>
      <c r="F646" t="s">
        <v>99</v>
      </c>
      <c r="G646" t="s">
        <v>1217</v>
      </c>
      <c r="H646" t="s">
        <v>1218</v>
      </c>
      <c r="I646" t="s">
        <v>72</v>
      </c>
      <c r="J646" t="s">
        <v>102</v>
      </c>
      <c r="K646">
        <v>20200814</v>
      </c>
      <c r="L646">
        <v>668</v>
      </c>
      <c r="M646" t="b">
        <v>0</v>
      </c>
      <c r="N646" t="s">
        <v>561</v>
      </c>
      <c r="O646" t="b">
        <v>1</v>
      </c>
      <c r="P646" t="b">
        <v>1</v>
      </c>
      <c r="Q646" t="s">
        <v>866</v>
      </c>
      <c r="R646" t="s">
        <v>873</v>
      </c>
      <c r="S646" t="s">
        <v>1653</v>
      </c>
      <c r="U646">
        <v>1</v>
      </c>
      <c r="V646" t="s">
        <v>1654</v>
      </c>
      <c r="X646" t="s">
        <v>1654</v>
      </c>
      <c r="Y646" t="str">
        <f>IFERROR(VLOOKUP(X646,요약!$A$6:$B$22,2,FALSE),"")</f>
        <v/>
      </c>
      <c r="Z646" t="s">
        <v>1654</v>
      </c>
      <c r="AA646" t="s">
        <v>81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M646">
        <v>0</v>
      </c>
    </row>
    <row r="647" spans="1:65" x14ac:dyDescent="0.3">
      <c r="A647" t="s">
        <v>188</v>
      </c>
      <c r="B647" t="s">
        <v>1494</v>
      </c>
      <c r="C647" t="s">
        <v>1661</v>
      </c>
      <c r="D647" t="s">
        <v>1652</v>
      </c>
      <c r="E647" t="s">
        <v>68</v>
      </c>
      <c r="F647" t="s">
        <v>99</v>
      </c>
      <c r="G647" t="s">
        <v>1217</v>
      </c>
      <c r="H647" t="s">
        <v>1218</v>
      </c>
      <c r="I647" t="s">
        <v>72</v>
      </c>
      <c r="J647" t="s">
        <v>102</v>
      </c>
      <c r="K647">
        <v>20201030</v>
      </c>
      <c r="L647">
        <v>670</v>
      </c>
      <c r="M647" t="b">
        <v>0</v>
      </c>
      <c r="N647" t="s">
        <v>561</v>
      </c>
      <c r="O647" t="b">
        <v>1</v>
      </c>
      <c r="P647" t="b">
        <v>1</v>
      </c>
      <c r="Q647" t="s">
        <v>866</v>
      </c>
      <c r="R647" t="s">
        <v>873</v>
      </c>
      <c r="S647" t="s">
        <v>1653</v>
      </c>
      <c r="U647">
        <v>1</v>
      </c>
      <c r="V647" t="s">
        <v>1654</v>
      </c>
      <c r="X647" t="s">
        <v>1654</v>
      </c>
      <c r="Y647" t="str">
        <f>IFERROR(VLOOKUP(X647,요약!$A$6:$B$22,2,FALSE),"")</f>
        <v/>
      </c>
      <c r="Z647" t="s">
        <v>1654</v>
      </c>
      <c r="AA647" t="s">
        <v>81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M647">
        <v>0</v>
      </c>
    </row>
    <row r="648" spans="1:65" x14ac:dyDescent="0.3">
      <c r="A648" t="s">
        <v>188</v>
      </c>
      <c r="B648" t="s">
        <v>1494</v>
      </c>
      <c r="C648" t="s">
        <v>1662</v>
      </c>
      <c r="D648" t="s">
        <v>1652</v>
      </c>
      <c r="E648" t="s">
        <v>68</v>
      </c>
      <c r="F648" t="s">
        <v>99</v>
      </c>
      <c r="G648" t="s">
        <v>1217</v>
      </c>
      <c r="H648" t="s">
        <v>1218</v>
      </c>
      <c r="I648" t="s">
        <v>72</v>
      </c>
      <c r="J648" t="s">
        <v>102</v>
      </c>
      <c r="K648">
        <v>20201027</v>
      </c>
      <c r="L648">
        <v>670</v>
      </c>
      <c r="M648" t="b">
        <v>0</v>
      </c>
      <c r="N648" t="s">
        <v>561</v>
      </c>
      <c r="O648" t="b">
        <v>1</v>
      </c>
      <c r="P648" t="b">
        <v>1</v>
      </c>
      <c r="Q648" t="s">
        <v>866</v>
      </c>
      <c r="R648" t="s">
        <v>873</v>
      </c>
      <c r="S648" t="s">
        <v>1653</v>
      </c>
      <c r="U648">
        <v>1</v>
      </c>
      <c r="V648" t="s">
        <v>1654</v>
      </c>
      <c r="X648" t="s">
        <v>1654</v>
      </c>
      <c r="Y648" t="str">
        <f>IFERROR(VLOOKUP(X648,요약!$A$6:$B$22,2,FALSE),"")</f>
        <v/>
      </c>
      <c r="Z648" t="s">
        <v>1654</v>
      </c>
      <c r="AA648" t="s">
        <v>81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M648">
        <v>0</v>
      </c>
    </row>
    <row r="649" spans="1:65" x14ac:dyDescent="0.3">
      <c r="A649" t="s">
        <v>188</v>
      </c>
      <c r="B649" t="s">
        <v>1494</v>
      </c>
      <c r="C649" t="s">
        <v>1663</v>
      </c>
      <c r="D649" t="s">
        <v>1652</v>
      </c>
      <c r="E649" t="s">
        <v>68</v>
      </c>
      <c r="F649" t="s">
        <v>99</v>
      </c>
      <c r="G649" t="s">
        <v>1217</v>
      </c>
      <c r="H649" t="s">
        <v>1218</v>
      </c>
      <c r="I649" t="s">
        <v>72</v>
      </c>
      <c r="J649" t="s">
        <v>102</v>
      </c>
      <c r="K649">
        <v>20200814</v>
      </c>
      <c r="L649">
        <v>668</v>
      </c>
      <c r="M649" t="b">
        <v>0</v>
      </c>
      <c r="N649" t="s">
        <v>561</v>
      </c>
      <c r="O649" t="b">
        <v>1</v>
      </c>
      <c r="P649" t="b">
        <v>1</v>
      </c>
      <c r="Q649" t="s">
        <v>866</v>
      </c>
      <c r="R649" t="s">
        <v>873</v>
      </c>
      <c r="S649" t="s">
        <v>1653</v>
      </c>
      <c r="U649">
        <v>1</v>
      </c>
      <c r="V649" t="s">
        <v>1654</v>
      </c>
      <c r="X649" t="s">
        <v>1654</v>
      </c>
      <c r="Y649" t="str">
        <f>IFERROR(VLOOKUP(X649,요약!$A$6:$B$22,2,FALSE),"")</f>
        <v/>
      </c>
      <c r="Z649" t="s">
        <v>1654</v>
      </c>
      <c r="AA649" t="s">
        <v>81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M649">
        <v>0</v>
      </c>
    </row>
    <row r="650" spans="1:65" x14ac:dyDescent="0.3">
      <c r="A650" t="s">
        <v>188</v>
      </c>
      <c r="B650" t="s">
        <v>1494</v>
      </c>
      <c r="C650" t="s">
        <v>1664</v>
      </c>
      <c r="D650" t="s">
        <v>1665</v>
      </c>
      <c r="E650" t="s">
        <v>68</v>
      </c>
      <c r="F650" t="s">
        <v>99</v>
      </c>
      <c r="G650" t="s">
        <v>1217</v>
      </c>
      <c r="H650" t="s">
        <v>1218</v>
      </c>
      <c r="I650" t="s">
        <v>72</v>
      </c>
      <c r="J650" t="s">
        <v>102</v>
      </c>
      <c r="K650">
        <v>20201028</v>
      </c>
      <c r="L650">
        <v>570</v>
      </c>
      <c r="M650" t="b">
        <v>0</v>
      </c>
      <c r="N650" t="s">
        <v>561</v>
      </c>
      <c r="O650" t="b">
        <v>1</v>
      </c>
      <c r="P650" t="b">
        <v>1</v>
      </c>
      <c r="Q650" t="s">
        <v>866</v>
      </c>
      <c r="R650" t="s">
        <v>873</v>
      </c>
      <c r="S650" t="s">
        <v>1653</v>
      </c>
      <c r="U650">
        <v>1</v>
      </c>
      <c r="V650" t="s">
        <v>1654</v>
      </c>
      <c r="X650" t="s">
        <v>1654</v>
      </c>
      <c r="Y650" t="str">
        <f>IFERROR(VLOOKUP(X650,요약!$A$6:$B$22,2,FALSE),"")</f>
        <v/>
      </c>
      <c r="Z650" t="s">
        <v>1654</v>
      </c>
      <c r="AA650" t="s">
        <v>81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M650">
        <v>0</v>
      </c>
    </row>
    <row r="651" spans="1:65" x14ac:dyDescent="0.3">
      <c r="A651" t="s">
        <v>188</v>
      </c>
      <c r="B651" t="s">
        <v>1494</v>
      </c>
      <c r="C651" t="s">
        <v>1666</v>
      </c>
      <c r="D651" t="s">
        <v>1665</v>
      </c>
      <c r="E651" t="s">
        <v>68</v>
      </c>
      <c r="F651" t="s">
        <v>99</v>
      </c>
      <c r="G651" t="s">
        <v>1217</v>
      </c>
      <c r="H651" t="s">
        <v>1218</v>
      </c>
      <c r="I651" t="s">
        <v>72</v>
      </c>
      <c r="J651" t="s">
        <v>102</v>
      </c>
      <c r="K651">
        <v>20201029</v>
      </c>
      <c r="L651">
        <v>570</v>
      </c>
      <c r="M651" t="b">
        <v>0</v>
      </c>
      <c r="N651" t="s">
        <v>561</v>
      </c>
      <c r="O651" t="b">
        <v>1</v>
      </c>
      <c r="P651" t="b">
        <v>1</v>
      </c>
      <c r="Q651" t="s">
        <v>866</v>
      </c>
      <c r="R651" t="s">
        <v>873</v>
      </c>
      <c r="S651" t="s">
        <v>1653</v>
      </c>
      <c r="U651">
        <v>1</v>
      </c>
      <c r="V651" t="s">
        <v>1654</v>
      </c>
      <c r="X651" t="s">
        <v>1654</v>
      </c>
      <c r="Y651" t="str">
        <f>IFERROR(VLOOKUP(X651,요약!$A$6:$B$22,2,FALSE),"")</f>
        <v/>
      </c>
      <c r="Z651" t="s">
        <v>1654</v>
      </c>
      <c r="AA651" t="s">
        <v>81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M651">
        <v>0</v>
      </c>
    </row>
    <row r="652" spans="1:65" x14ac:dyDescent="0.3">
      <c r="A652" t="s">
        <v>188</v>
      </c>
      <c r="B652" t="s">
        <v>1494</v>
      </c>
      <c r="C652" t="s">
        <v>1667</v>
      </c>
      <c r="D652" t="s">
        <v>1665</v>
      </c>
      <c r="E652" t="s">
        <v>68</v>
      </c>
      <c r="F652" t="s">
        <v>99</v>
      </c>
      <c r="G652" t="s">
        <v>1217</v>
      </c>
      <c r="H652" t="s">
        <v>1218</v>
      </c>
      <c r="I652" t="s">
        <v>72</v>
      </c>
      <c r="J652" t="s">
        <v>102</v>
      </c>
      <c r="K652">
        <v>20200814</v>
      </c>
      <c r="L652">
        <v>584</v>
      </c>
      <c r="M652" t="b">
        <v>0</v>
      </c>
      <c r="N652" t="s">
        <v>561</v>
      </c>
      <c r="O652" t="b">
        <v>1</v>
      </c>
      <c r="P652" t="b">
        <v>1</v>
      </c>
      <c r="Q652" t="s">
        <v>866</v>
      </c>
      <c r="R652" t="s">
        <v>873</v>
      </c>
      <c r="S652" t="s">
        <v>1653</v>
      </c>
      <c r="U652">
        <v>1</v>
      </c>
      <c r="V652" t="s">
        <v>1654</v>
      </c>
      <c r="X652" t="s">
        <v>1654</v>
      </c>
      <c r="Y652" t="str">
        <f>IFERROR(VLOOKUP(X652,요약!$A$6:$B$22,2,FALSE),"")</f>
        <v/>
      </c>
      <c r="Z652" t="s">
        <v>1654</v>
      </c>
      <c r="AA652" t="s">
        <v>81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M652">
        <v>0</v>
      </c>
    </row>
    <row r="653" spans="1:65" x14ac:dyDescent="0.3">
      <c r="A653" t="s">
        <v>188</v>
      </c>
      <c r="B653" t="s">
        <v>1494</v>
      </c>
      <c r="C653" t="s">
        <v>1668</v>
      </c>
      <c r="D653" t="s">
        <v>1665</v>
      </c>
      <c r="E653" t="s">
        <v>68</v>
      </c>
      <c r="F653" t="s">
        <v>99</v>
      </c>
      <c r="G653" t="s">
        <v>1217</v>
      </c>
      <c r="H653" t="s">
        <v>1218</v>
      </c>
      <c r="I653" t="s">
        <v>72</v>
      </c>
      <c r="J653" t="s">
        <v>102</v>
      </c>
      <c r="K653">
        <v>20200821</v>
      </c>
      <c r="L653">
        <v>584</v>
      </c>
      <c r="M653" t="b">
        <v>0</v>
      </c>
      <c r="N653" t="s">
        <v>561</v>
      </c>
      <c r="O653" t="b">
        <v>1</v>
      </c>
      <c r="P653" t="b">
        <v>1</v>
      </c>
      <c r="Q653" t="s">
        <v>866</v>
      </c>
      <c r="R653" t="s">
        <v>873</v>
      </c>
      <c r="S653" t="s">
        <v>1653</v>
      </c>
      <c r="U653">
        <v>1</v>
      </c>
      <c r="V653" t="s">
        <v>1654</v>
      </c>
      <c r="X653" t="s">
        <v>1654</v>
      </c>
      <c r="Y653" t="str">
        <f>IFERROR(VLOOKUP(X653,요약!$A$6:$B$22,2,FALSE),"")</f>
        <v/>
      </c>
      <c r="Z653" t="s">
        <v>1654</v>
      </c>
      <c r="AA653" t="s">
        <v>81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M653">
        <v>0</v>
      </c>
    </row>
    <row r="654" spans="1:65" x14ac:dyDescent="0.3">
      <c r="A654" t="s">
        <v>188</v>
      </c>
      <c r="B654" t="s">
        <v>1494</v>
      </c>
      <c r="C654" t="s">
        <v>1669</v>
      </c>
      <c r="D654" t="s">
        <v>1665</v>
      </c>
      <c r="E654" t="s">
        <v>68</v>
      </c>
      <c r="F654" t="s">
        <v>99</v>
      </c>
      <c r="G654" t="s">
        <v>1217</v>
      </c>
      <c r="H654" t="s">
        <v>1218</v>
      </c>
      <c r="I654" t="s">
        <v>72</v>
      </c>
      <c r="J654" t="s">
        <v>102</v>
      </c>
      <c r="K654">
        <v>20201023</v>
      </c>
      <c r="L654">
        <v>666</v>
      </c>
      <c r="M654" t="b">
        <v>0</v>
      </c>
      <c r="N654" t="s">
        <v>561</v>
      </c>
      <c r="O654" t="b">
        <v>1</v>
      </c>
      <c r="P654" t="b">
        <v>1</v>
      </c>
      <c r="Q654" t="s">
        <v>866</v>
      </c>
      <c r="R654" t="s">
        <v>873</v>
      </c>
      <c r="S654" t="s">
        <v>1653</v>
      </c>
      <c r="U654">
        <v>1</v>
      </c>
      <c r="V654" t="s">
        <v>1654</v>
      </c>
      <c r="X654" t="s">
        <v>1654</v>
      </c>
      <c r="Y654" t="str">
        <f>IFERROR(VLOOKUP(X654,요약!$A$6:$B$22,2,FALSE),"")</f>
        <v/>
      </c>
      <c r="Z654" t="s">
        <v>1654</v>
      </c>
      <c r="AA654" t="s">
        <v>81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M654">
        <v>0</v>
      </c>
    </row>
    <row r="655" spans="1:65" x14ac:dyDescent="0.3">
      <c r="A655" t="s">
        <v>188</v>
      </c>
      <c r="B655" t="s">
        <v>1494</v>
      </c>
      <c r="C655" t="s">
        <v>1670</v>
      </c>
      <c r="D655" t="s">
        <v>1665</v>
      </c>
      <c r="E655" t="s">
        <v>68</v>
      </c>
      <c r="F655" t="s">
        <v>99</v>
      </c>
      <c r="G655" t="s">
        <v>1217</v>
      </c>
      <c r="H655" t="s">
        <v>1218</v>
      </c>
      <c r="I655" t="s">
        <v>72</v>
      </c>
      <c r="J655" t="s">
        <v>102</v>
      </c>
      <c r="K655">
        <v>20201029</v>
      </c>
      <c r="L655">
        <v>666</v>
      </c>
      <c r="M655" t="b">
        <v>0</v>
      </c>
      <c r="N655" t="s">
        <v>561</v>
      </c>
      <c r="O655" t="b">
        <v>1</v>
      </c>
      <c r="P655" t="b">
        <v>1</v>
      </c>
      <c r="Q655" t="s">
        <v>866</v>
      </c>
      <c r="R655" t="s">
        <v>873</v>
      </c>
      <c r="S655" t="s">
        <v>1653</v>
      </c>
      <c r="U655">
        <v>1</v>
      </c>
      <c r="V655" t="s">
        <v>1654</v>
      </c>
      <c r="X655" t="s">
        <v>1654</v>
      </c>
      <c r="Y655" t="str">
        <f>IFERROR(VLOOKUP(X655,요약!$A$6:$B$22,2,FALSE),"")</f>
        <v/>
      </c>
      <c r="Z655" t="s">
        <v>1654</v>
      </c>
      <c r="AA655" t="s">
        <v>81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M655">
        <v>0</v>
      </c>
    </row>
    <row r="656" spans="1:65" x14ac:dyDescent="0.3">
      <c r="A656" t="s">
        <v>188</v>
      </c>
      <c r="B656" t="s">
        <v>1494</v>
      </c>
      <c r="C656" t="s">
        <v>1671</v>
      </c>
      <c r="D656" t="s">
        <v>1665</v>
      </c>
      <c r="E656" t="s">
        <v>68</v>
      </c>
      <c r="F656" t="s">
        <v>99</v>
      </c>
      <c r="G656" t="s">
        <v>1217</v>
      </c>
      <c r="H656" t="s">
        <v>1218</v>
      </c>
      <c r="I656" t="s">
        <v>72</v>
      </c>
      <c r="J656" t="s">
        <v>102</v>
      </c>
      <c r="K656">
        <v>20200814</v>
      </c>
      <c r="L656">
        <v>674</v>
      </c>
      <c r="M656" t="b">
        <v>0</v>
      </c>
      <c r="N656" t="s">
        <v>561</v>
      </c>
      <c r="O656" t="b">
        <v>1</v>
      </c>
      <c r="P656" t="b">
        <v>1</v>
      </c>
      <c r="Q656" t="s">
        <v>866</v>
      </c>
      <c r="R656" t="s">
        <v>873</v>
      </c>
      <c r="S656" t="s">
        <v>1653</v>
      </c>
      <c r="U656">
        <v>1</v>
      </c>
      <c r="V656" t="s">
        <v>1654</v>
      </c>
      <c r="X656" t="s">
        <v>1654</v>
      </c>
      <c r="Y656" t="str">
        <f>IFERROR(VLOOKUP(X656,요약!$A$6:$B$22,2,FALSE),"")</f>
        <v/>
      </c>
      <c r="Z656" t="s">
        <v>1654</v>
      </c>
      <c r="AA656" t="s">
        <v>81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M656">
        <v>0</v>
      </c>
    </row>
    <row r="657" spans="1:65" x14ac:dyDescent="0.3">
      <c r="A657" t="s">
        <v>188</v>
      </c>
      <c r="B657" t="s">
        <v>1494</v>
      </c>
      <c r="C657" t="s">
        <v>1672</v>
      </c>
      <c r="D657" t="s">
        <v>1665</v>
      </c>
      <c r="E657" t="s">
        <v>68</v>
      </c>
      <c r="F657" t="s">
        <v>99</v>
      </c>
      <c r="G657" t="s">
        <v>1217</v>
      </c>
      <c r="H657" t="s">
        <v>1218</v>
      </c>
      <c r="I657" t="s">
        <v>72</v>
      </c>
      <c r="J657" t="s">
        <v>102</v>
      </c>
      <c r="K657">
        <v>20201030</v>
      </c>
      <c r="L657">
        <v>670</v>
      </c>
      <c r="M657" t="b">
        <v>0</v>
      </c>
      <c r="N657" t="s">
        <v>561</v>
      </c>
      <c r="O657" t="b">
        <v>1</v>
      </c>
      <c r="P657" t="b">
        <v>1</v>
      </c>
      <c r="Q657" t="s">
        <v>866</v>
      </c>
      <c r="R657" t="s">
        <v>873</v>
      </c>
      <c r="S657" t="s">
        <v>1653</v>
      </c>
      <c r="U657">
        <v>1</v>
      </c>
      <c r="V657" t="s">
        <v>1654</v>
      </c>
      <c r="X657" t="s">
        <v>1654</v>
      </c>
      <c r="Y657" t="str">
        <f>IFERROR(VLOOKUP(X657,요약!$A$6:$B$22,2,FALSE),"")</f>
        <v/>
      </c>
      <c r="Z657" t="s">
        <v>1654</v>
      </c>
      <c r="AA657" t="s">
        <v>81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M657">
        <v>0</v>
      </c>
    </row>
    <row r="658" spans="1:65" x14ac:dyDescent="0.3">
      <c r="A658" t="s">
        <v>188</v>
      </c>
      <c r="B658" t="s">
        <v>1494</v>
      </c>
      <c r="C658" t="s">
        <v>1673</v>
      </c>
      <c r="D658" t="s">
        <v>1665</v>
      </c>
      <c r="E658" t="s">
        <v>68</v>
      </c>
      <c r="F658" t="s">
        <v>99</v>
      </c>
      <c r="G658" t="s">
        <v>1217</v>
      </c>
      <c r="H658" t="s">
        <v>1218</v>
      </c>
      <c r="I658" t="s">
        <v>72</v>
      </c>
      <c r="J658" t="s">
        <v>102</v>
      </c>
      <c r="K658">
        <v>20201029</v>
      </c>
      <c r="L658">
        <v>670</v>
      </c>
      <c r="M658" t="b">
        <v>0</v>
      </c>
      <c r="N658" t="s">
        <v>561</v>
      </c>
      <c r="O658" t="b">
        <v>1</v>
      </c>
      <c r="P658" t="b">
        <v>1</v>
      </c>
      <c r="Q658" t="s">
        <v>866</v>
      </c>
      <c r="R658" t="s">
        <v>873</v>
      </c>
      <c r="S658" t="s">
        <v>1653</v>
      </c>
      <c r="U658">
        <v>1</v>
      </c>
      <c r="V658" t="s">
        <v>1654</v>
      </c>
      <c r="X658" t="s">
        <v>1654</v>
      </c>
      <c r="Y658" t="str">
        <f>IFERROR(VLOOKUP(X658,요약!$A$6:$B$22,2,FALSE),"")</f>
        <v/>
      </c>
      <c r="Z658" t="s">
        <v>1654</v>
      </c>
      <c r="AA658" t="s">
        <v>81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M658">
        <v>0</v>
      </c>
    </row>
    <row r="659" spans="1:65" x14ac:dyDescent="0.3">
      <c r="A659" t="s">
        <v>188</v>
      </c>
      <c r="B659" t="s">
        <v>1494</v>
      </c>
      <c r="C659" t="s">
        <v>1674</v>
      </c>
      <c r="D659" t="s">
        <v>1665</v>
      </c>
      <c r="E659" t="s">
        <v>68</v>
      </c>
      <c r="F659" t="s">
        <v>99</v>
      </c>
      <c r="G659" t="s">
        <v>1217</v>
      </c>
      <c r="H659" t="s">
        <v>1218</v>
      </c>
      <c r="I659" t="s">
        <v>72</v>
      </c>
      <c r="J659" t="s">
        <v>102</v>
      </c>
      <c r="K659">
        <v>20200814</v>
      </c>
      <c r="L659">
        <v>674</v>
      </c>
      <c r="M659" t="b">
        <v>0</v>
      </c>
      <c r="N659" t="s">
        <v>561</v>
      </c>
      <c r="O659" t="b">
        <v>1</v>
      </c>
      <c r="P659" t="b">
        <v>1</v>
      </c>
      <c r="Q659" t="s">
        <v>866</v>
      </c>
      <c r="R659" t="s">
        <v>873</v>
      </c>
      <c r="S659" t="s">
        <v>1653</v>
      </c>
      <c r="U659">
        <v>1</v>
      </c>
      <c r="V659" t="s">
        <v>1654</v>
      </c>
      <c r="X659" t="s">
        <v>1654</v>
      </c>
      <c r="Y659" t="str">
        <f>IFERROR(VLOOKUP(X659,요약!$A$6:$B$22,2,FALSE),"")</f>
        <v/>
      </c>
      <c r="Z659" t="s">
        <v>1654</v>
      </c>
      <c r="AA659" t="s">
        <v>81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M659">
        <v>0</v>
      </c>
    </row>
    <row r="660" spans="1:65" x14ac:dyDescent="0.3">
      <c r="A660" t="s">
        <v>188</v>
      </c>
      <c r="B660" t="s">
        <v>1494</v>
      </c>
      <c r="C660" t="s">
        <v>1675</v>
      </c>
      <c r="D660" t="s">
        <v>368</v>
      </c>
      <c r="E660" t="s">
        <v>68</v>
      </c>
      <c r="F660" t="s">
        <v>178</v>
      </c>
      <c r="G660" t="s">
        <v>1462</v>
      </c>
      <c r="H660" t="s">
        <v>1463</v>
      </c>
      <c r="I660" t="s">
        <v>72</v>
      </c>
      <c r="J660" t="s">
        <v>181</v>
      </c>
      <c r="K660">
        <v>20201015</v>
      </c>
      <c r="L660">
        <v>0.63700000000000001</v>
      </c>
      <c r="M660" t="b">
        <v>0</v>
      </c>
      <c r="N660" t="s">
        <v>1564</v>
      </c>
      <c r="O660" t="b">
        <v>1</v>
      </c>
      <c r="P660" t="b">
        <v>1</v>
      </c>
      <c r="Q660" t="s">
        <v>866</v>
      </c>
      <c r="R660" t="s">
        <v>873</v>
      </c>
      <c r="S660" t="s">
        <v>368</v>
      </c>
      <c r="U660">
        <v>1</v>
      </c>
      <c r="V660" t="s">
        <v>250</v>
      </c>
      <c r="X660" t="s">
        <v>250</v>
      </c>
      <c r="Y660" t="str">
        <f>IFERROR(VLOOKUP(X660,요약!$A$6:$B$22,2,FALSE),"")</f>
        <v/>
      </c>
      <c r="Z660" t="s">
        <v>250</v>
      </c>
      <c r="AA660" t="s">
        <v>81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M660">
        <v>0</v>
      </c>
    </row>
    <row r="661" spans="1:65" x14ac:dyDescent="0.3">
      <c r="A661" t="s">
        <v>188</v>
      </c>
      <c r="B661" t="s">
        <v>1494</v>
      </c>
      <c r="C661" t="s">
        <v>1407</v>
      </c>
      <c r="D661" t="s">
        <v>1408</v>
      </c>
      <c r="E661" t="s">
        <v>68</v>
      </c>
      <c r="F661" t="s">
        <v>99</v>
      </c>
      <c r="G661" t="s">
        <v>217</v>
      </c>
      <c r="H661" t="s">
        <v>218</v>
      </c>
      <c r="I661" t="s">
        <v>72</v>
      </c>
      <c r="J661" t="s">
        <v>102</v>
      </c>
      <c r="K661">
        <v>20201025</v>
      </c>
      <c r="L661">
        <v>20.95</v>
      </c>
      <c r="M661" t="b">
        <v>0</v>
      </c>
      <c r="N661" t="s">
        <v>255</v>
      </c>
      <c r="O661" t="b">
        <v>1</v>
      </c>
      <c r="P661" t="b">
        <v>1</v>
      </c>
      <c r="Q661" t="s">
        <v>866</v>
      </c>
      <c r="R661" t="s">
        <v>1409</v>
      </c>
      <c r="S661" t="s">
        <v>1410</v>
      </c>
      <c r="U661">
        <v>4</v>
      </c>
      <c r="V661" t="s">
        <v>78</v>
      </c>
      <c r="W661" t="s">
        <v>203</v>
      </c>
      <c r="X661" t="s">
        <v>204</v>
      </c>
      <c r="Y661" t="str">
        <f>IFERROR(VLOOKUP(X661,요약!$A$6:$B$22,2,FALSE),"")</f>
        <v/>
      </c>
      <c r="Z661" t="s">
        <v>204</v>
      </c>
      <c r="AA661" t="s">
        <v>81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M661">
        <v>0</v>
      </c>
    </row>
    <row r="662" spans="1:65" x14ac:dyDescent="0.3">
      <c r="A662" t="s">
        <v>188</v>
      </c>
      <c r="B662" t="s">
        <v>1494</v>
      </c>
      <c r="C662" t="s">
        <v>1414</v>
      </c>
      <c r="D662" t="s">
        <v>1415</v>
      </c>
      <c r="E662" t="s">
        <v>68</v>
      </c>
      <c r="F662" t="s">
        <v>99</v>
      </c>
      <c r="G662" t="s">
        <v>1416</v>
      </c>
      <c r="H662" t="s">
        <v>1417</v>
      </c>
      <c r="I662" t="s">
        <v>72</v>
      </c>
      <c r="J662" t="s">
        <v>102</v>
      </c>
      <c r="K662">
        <v>20201007</v>
      </c>
      <c r="L662">
        <v>77.5</v>
      </c>
      <c r="M662" t="b">
        <v>0</v>
      </c>
      <c r="N662" t="s">
        <v>208</v>
      </c>
      <c r="O662" t="b">
        <v>1</v>
      </c>
      <c r="P662" t="b">
        <v>1</v>
      </c>
      <c r="Q662" t="s">
        <v>113</v>
      </c>
      <c r="R662" t="s">
        <v>582</v>
      </c>
      <c r="S662" t="s">
        <v>1418</v>
      </c>
      <c r="U662">
        <v>4</v>
      </c>
      <c r="V662" t="s">
        <v>584</v>
      </c>
      <c r="W662" t="s">
        <v>1205</v>
      </c>
      <c r="X662" t="s">
        <v>1206</v>
      </c>
      <c r="Y662" t="str">
        <f>IFERROR(VLOOKUP(X662,요약!$A$6:$B$22,2,FALSE),"")</f>
        <v/>
      </c>
      <c r="Z662" t="s">
        <v>1206</v>
      </c>
      <c r="AA662" t="s">
        <v>110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1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 t="s">
        <v>1331</v>
      </c>
      <c r="BM662">
        <v>1</v>
      </c>
    </row>
    <row r="663" spans="1:65" x14ac:dyDescent="0.3">
      <c r="A663" t="s">
        <v>188</v>
      </c>
      <c r="B663" t="s">
        <v>1494</v>
      </c>
      <c r="C663" t="s">
        <v>1676</v>
      </c>
      <c r="D663" t="s">
        <v>1677</v>
      </c>
      <c r="E663" t="s">
        <v>68</v>
      </c>
      <c r="F663" t="s">
        <v>99</v>
      </c>
      <c r="G663" t="s">
        <v>1678</v>
      </c>
      <c r="H663" t="s">
        <v>1679</v>
      </c>
      <c r="I663" t="s">
        <v>72</v>
      </c>
      <c r="J663" t="s">
        <v>102</v>
      </c>
      <c r="K663">
        <v>20201030</v>
      </c>
      <c r="L663">
        <v>32</v>
      </c>
      <c r="M663" t="b">
        <v>0</v>
      </c>
      <c r="N663" t="s">
        <v>852</v>
      </c>
      <c r="O663" t="b">
        <v>1</v>
      </c>
      <c r="P663" t="b">
        <v>1</v>
      </c>
      <c r="Q663" t="s">
        <v>113</v>
      </c>
      <c r="R663" t="s">
        <v>1423</v>
      </c>
      <c r="S663" t="s">
        <v>1680</v>
      </c>
      <c r="U663">
        <v>3</v>
      </c>
      <c r="V663" t="s">
        <v>1681</v>
      </c>
      <c r="W663" t="s">
        <v>1682</v>
      </c>
      <c r="X663" t="s">
        <v>1683</v>
      </c>
      <c r="Y663" t="str">
        <f>IFERROR(VLOOKUP(X663,요약!$A$6:$B$22,2,FALSE),"")</f>
        <v/>
      </c>
      <c r="Z663" t="s">
        <v>1683</v>
      </c>
      <c r="AA663" t="s">
        <v>81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M663">
        <v>0</v>
      </c>
    </row>
    <row r="664" spans="1:65" x14ac:dyDescent="0.3">
      <c r="A664" t="s">
        <v>188</v>
      </c>
      <c r="B664" t="s">
        <v>1494</v>
      </c>
      <c r="C664" t="s">
        <v>1684</v>
      </c>
      <c r="D664" t="s">
        <v>1677</v>
      </c>
      <c r="E664" t="s">
        <v>68</v>
      </c>
      <c r="F664" t="s">
        <v>99</v>
      </c>
      <c r="G664" t="s">
        <v>1678</v>
      </c>
      <c r="H664" t="s">
        <v>1679</v>
      </c>
      <c r="I664" t="s">
        <v>72</v>
      </c>
      <c r="J664" t="s">
        <v>102</v>
      </c>
      <c r="K664">
        <v>20200730</v>
      </c>
      <c r="L664">
        <v>32.65</v>
      </c>
      <c r="M664" t="b">
        <v>0</v>
      </c>
      <c r="N664" t="s">
        <v>654</v>
      </c>
      <c r="O664" t="b">
        <v>1</v>
      </c>
      <c r="P664" t="b">
        <v>1</v>
      </c>
      <c r="Q664" t="s">
        <v>113</v>
      </c>
      <c r="R664" t="s">
        <v>1423</v>
      </c>
      <c r="S664" t="s">
        <v>1680</v>
      </c>
      <c r="U664">
        <v>3</v>
      </c>
      <c r="V664" t="s">
        <v>1681</v>
      </c>
      <c r="W664" t="s">
        <v>1682</v>
      </c>
      <c r="X664" t="s">
        <v>1683</v>
      </c>
      <c r="Y664" t="str">
        <f>IFERROR(VLOOKUP(X664,요약!$A$6:$B$22,2,FALSE),"")</f>
        <v/>
      </c>
      <c r="Z664" t="s">
        <v>1683</v>
      </c>
      <c r="AA664" t="s">
        <v>81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M664">
        <v>0</v>
      </c>
    </row>
    <row r="665" spans="1:65" x14ac:dyDescent="0.3">
      <c r="A665" t="s">
        <v>188</v>
      </c>
      <c r="B665" t="s">
        <v>1494</v>
      </c>
      <c r="C665" t="s">
        <v>1685</v>
      </c>
      <c r="D665" t="s">
        <v>1686</v>
      </c>
      <c r="E665" t="s">
        <v>68</v>
      </c>
      <c r="F665" t="s">
        <v>99</v>
      </c>
      <c r="G665" t="s">
        <v>1440</v>
      </c>
      <c r="H665" t="s">
        <v>1441</v>
      </c>
      <c r="I665" t="s">
        <v>72</v>
      </c>
      <c r="J665" t="s">
        <v>102</v>
      </c>
      <c r="K665">
        <v>20201026</v>
      </c>
      <c r="L665">
        <v>46.8</v>
      </c>
      <c r="M665" t="b">
        <v>0</v>
      </c>
      <c r="N665" t="s">
        <v>491</v>
      </c>
      <c r="O665" t="b">
        <v>1</v>
      </c>
      <c r="P665" t="b">
        <v>1</v>
      </c>
      <c r="Q665" t="s">
        <v>113</v>
      </c>
      <c r="R665" t="s">
        <v>1423</v>
      </c>
      <c r="S665" t="s">
        <v>1687</v>
      </c>
      <c r="U665">
        <v>3</v>
      </c>
      <c r="V665" t="s">
        <v>1444</v>
      </c>
      <c r="W665" t="s">
        <v>1682</v>
      </c>
      <c r="X665" t="s">
        <v>1688</v>
      </c>
      <c r="Y665" t="str">
        <f>IFERROR(VLOOKUP(X665,요약!$A$6:$B$22,2,FALSE),"")</f>
        <v/>
      </c>
      <c r="Z665" t="s">
        <v>1688</v>
      </c>
      <c r="AA665" t="s">
        <v>81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M665">
        <v>0</v>
      </c>
    </row>
    <row r="666" spans="1:65" x14ac:dyDescent="0.3">
      <c r="A666" t="s">
        <v>188</v>
      </c>
      <c r="B666" t="s">
        <v>1494</v>
      </c>
      <c r="C666" t="s">
        <v>1689</v>
      </c>
      <c r="D666" t="s">
        <v>1471</v>
      </c>
      <c r="E666" t="s">
        <v>68</v>
      </c>
      <c r="F666" t="s">
        <v>99</v>
      </c>
      <c r="G666" t="s">
        <v>1430</v>
      </c>
      <c r="H666" t="s">
        <v>1431</v>
      </c>
      <c r="I666" t="s">
        <v>72</v>
      </c>
      <c r="J666" t="s">
        <v>102</v>
      </c>
      <c r="K666">
        <v>20201028</v>
      </c>
      <c r="L666">
        <v>484.3</v>
      </c>
      <c r="M666" t="b">
        <v>0</v>
      </c>
      <c r="N666" t="s">
        <v>332</v>
      </c>
      <c r="O666" t="b">
        <v>1</v>
      </c>
      <c r="P666" t="b">
        <v>1</v>
      </c>
      <c r="Q666" t="s">
        <v>113</v>
      </c>
      <c r="R666" t="s">
        <v>1474</v>
      </c>
      <c r="S666" t="s">
        <v>1475</v>
      </c>
      <c r="T666" t="s">
        <v>334</v>
      </c>
      <c r="U666">
        <v>3</v>
      </c>
      <c r="V666" t="s">
        <v>1476</v>
      </c>
      <c r="W666" t="s">
        <v>1477</v>
      </c>
      <c r="X666" t="s">
        <v>1478</v>
      </c>
      <c r="Y666" t="str">
        <f>IFERROR(VLOOKUP(X666,요약!$A$6:$B$22,2,FALSE),"")</f>
        <v/>
      </c>
      <c r="Z666" t="s">
        <v>1479</v>
      </c>
      <c r="AA666" t="s">
        <v>81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1</v>
      </c>
      <c r="AH666">
        <v>1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 t="s">
        <v>1331</v>
      </c>
      <c r="BM666">
        <v>1</v>
      </c>
    </row>
    <row r="667" spans="1:65" x14ac:dyDescent="0.3">
      <c r="A667" t="s">
        <v>188</v>
      </c>
      <c r="B667" t="s">
        <v>1494</v>
      </c>
      <c r="C667" t="s">
        <v>1690</v>
      </c>
      <c r="D667" t="s">
        <v>1481</v>
      </c>
      <c r="E667" t="s">
        <v>68</v>
      </c>
      <c r="F667" t="s">
        <v>99</v>
      </c>
      <c r="G667" t="s">
        <v>1430</v>
      </c>
      <c r="H667" t="s">
        <v>1431</v>
      </c>
      <c r="I667" t="s">
        <v>72</v>
      </c>
      <c r="J667" t="s">
        <v>102</v>
      </c>
      <c r="K667">
        <v>20201028</v>
      </c>
      <c r="L667">
        <v>490</v>
      </c>
      <c r="M667" t="b">
        <v>0</v>
      </c>
      <c r="N667" t="s">
        <v>332</v>
      </c>
      <c r="O667" t="b">
        <v>1</v>
      </c>
      <c r="P667" t="b">
        <v>1</v>
      </c>
      <c r="Q667" t="s">
        <v>113</v>
      </c>
      <c r="R667" t="s">
        <v>1474</v>
      </c>
      <c r="S667" t="s">
        <v>1475</v>
      </c>
      <c r="T667" t="s">
        <v>334</v>
      </c>
      <c r="U667">
        <v>3</v>
      </c>
      <c r="V667" t="s">
        <v>1476</v>
      </c>
      <c r="W667" t="s">
        <v>1477</v>
      </c>
      <c r="X667" t="s">
        <v>1478</v>
      </c>
      <c r="Y667" t="str">
        <f>IFERROR(VLOOKUP(X667,요약!$A$6:$B$22,2,FALSE),"")</f>
        <v/>
      </c>
      <c r="Z667" t="s">
        <v>1479</v>
      </c>
      <c r="AA667" t="s">
        <v>81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M667">
        <v>0</v>
      </c>
    </row>
    <row r="668" spans="1:65" x14ac:dyDescent="0.3">
      <c r="A668" t="s">
        <v>188</v>
      </c>
      <c r="B668" t="s">
        <v>1494</v>
      </c>
      <c r="C668" t="s">
        <v>1691</v>
      </c>
      <c r="D668" t="s">
        <v>1692</v>
      </c>
      <c r="E668" t="s">
        <v>68</v>
      </c>
      <c r="F668" t="s">
        <v>99</v>
      </c>
      <c r="G668" t="s">
        <v>1693</v>
      </c>
      <c r="H668" t="s">
        <v>1694</v>
      </c>
      <c r="I668" t="s">
        <v>72</v>
      </c>
      <c r="J668" t="s">
        <v>102</v>
      </c>
      <c r="K668">
        <v>20201030</v>
      </c>
      <c r="L668">
        <v>143</v>
      </c>
      <c r="M668" t="b">
        <v>0</v>
      </c>
      <c r="N668" t="s">
        <v>852</v>
      </c>
      <c r="O668" t="b">
        <v>1</v>
      </c>
      <c r="P668" t="b">
        <v>1</v>
      </c>
      <c r="Q668" t="s">
        <v>113</v>
      </c>
      <c r="R668" t="s">
        <v>1474</v>
      </c>
      <c r="S668" t="s">
        <v>1484</v>
      </c>
      <c r="T668" t="s">
        <v>551</v>
      </c>
      <c r="U668">
        <v>3</v>
      </c>
      <c r="V668" t="s">
        <v>1476</v>
      </c>
      <c r="W668" t="s">
        <v>1485</v>
      </c>
      <c r="X668" t="s">
        <v>1486</v>
      </c>
      <c r="Y668" t="str">
        <f>IFERROR(VLOOKUP(X668,요약!$A$6:$B$22,2,FALSE),"")</f>
        <v/>
      </c>
      <c r="Z668" t="s">
        <v>1695</v>
      </c>
      <c r="AA668" t="s">
        <v>81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M668">
        <v>0</v>
      </c>
    </row>
    <row r="669" spans="1:65" x14ac:dyDescent="0.3">
      <c r="A669" t="s">
        <v>188</v>
      </c>
      <c r="B669" t="s">
        <v>1696</v>
      </c>
      <c r="C669" t="s">
        <v>593</v>
      </c>
      <c r="D669" t="s">
        <v>201</v>
      </c>
      <c r="E669" t="s">
        <v>68</v>
      </c>
      <c r="F669" t="s">
        <v>178</v>
      </c>
      <c r="G669" t="s">
        <v>86</v>
      </c>
      <c r="H669" t="s">
        <v>87</v>
      </c>
      <c r="I669" t="s">
        <v>72</v>
      </c>
      <c r="J669" t="s">
        <v>181</v>
      </c>
      <c r="K669">
        <v>20201030</v>
      </c>
      <c r="L669">
        <v>14</v>
      </c>
      <c r="M669" t="b">
        <v>0</v>
      </c>
      <c r="N669" t="s">
        <v>74</v>
      </c>
      <c r="O669" t="b">
        <v>1</v>
      </c>
      <c r="P669" t="b">
        <v>1</v>
      </c>
      <c r="Q669" t="s">
        <v>75</v>
      </c>
      <c r="R669" t="s">
        <v>76</v>
      </c>
      <c r="S669" t="s">
        <v>202</v>
      </c>
      <c r="U669">
        <v>2</v>
      </c>
      <c r="V669" t="s">
        <v>78</v>
      </c>
      <c r="W669" t="s">
        <v>203</v>
      </c>
      <c r="X669" t="s">
        <v>204</v>
      </c>
      <c r="Y669" t="str">
        <f>IFERROR(VLOOKUP(X669,요약!$A$6:$B$22,2,FALSE),"")</f>
        <v/>
      </c>
      <c r="Z669" t="s">
        <v>204</v>
      </c>
      <c r="AA669" t="s">
        <v>81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M669">
        <v>0</v>
      </c>
    </row>
    <row r="670" spans="1:65" x14ac:dyDescent="0.3">
      <c r="A670" t="s">
        <v>188</v>
      </c>
      <c r="B670" t="s">
        <v>1696</v>
      </c>
      <c r="C670" t="s">
        <v>1697</v>
      </c>
      <c r="D670" t="s">
        <v>201</v>
      </c>
      <c r="E670" t="s">
        <v>68</v>
      </c>
      <c r="F670" t="s">
        <v>178</v>
      </c>
      <c r="G670" t="s">
        <v>86</v>
      </c>
      <c r="H670" t="s">
        <v>87</v>
      </c>
      <c r="I670" t="s">
        <v>72</v>
      </c>
      <c r="J670" t="s">
        <v>181</v>
      </c>
      <c r="K670">
        <v>20201028</v>
      </c>
      <c r="L670">
        <v>9.5</v>
      </c>
      <c r="M670" t="b">
        <v>0</v>
      </c>
      <c r="N670" t="s">
        <v>88</v>
      </c>
      <c r="O670" t="b">
        <v>1</v>
      </c>
      <c r="P670" t="b">
        <v>1</v>
      </c>
      <c r="Q670" t="s">
        <v>75</v>
      </c>
      <c r="R670" t="s">
        <v>76</v>
      </c>
      <c r="S670" t="s">
        <v>202</v>
      </c>
      <c r="U670">
        <v>2</v>
      </c>
      <c r="V670" t="s">
        <v>78</v>
      </c>
      <c r="W670" t="s">
        <v>203</v>
      </c>
      <c r="X670" t="s">
        <v>204</v>
      </c>
      <c r="Y670" t="str">
        <f>IFERROR(VLOOKUP(X670,요약!$A$6:$B$22,2,FALSE),"")</f>
        <v/>
      </c>
      <c r="Z670" t="s">
        <v>204</v>
      </c>
      <c r="AA670" t="s">
        <v>81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M670">
        <v>0</v>
      </c>
    </row>
    <row r="671" spans="1:65" x14ac:dyDescent="0.3">
      <c r="A671" t="s">
        <v>188</v>
      </c>
      <c r="B671" t="s">
        <v>1696</v>
      </c>
      <c r="C671" t="s">
        <v>1698</v>
      </c>
      <c r="D671" t="s">
        <v>201</v>
      </c>
      <c r="E671" t="s">
        <v>68</v>
      </c>
      <c r="F671" t="s">
        <v>178</v>
      </c>
      <c r="G671" t="s">
        <v>86</v>
      </c>
      <c r="H671" t="s">
        <v>87</v>
      </c>
      <c r="I671" t="s">
        <v>72</v>
      </c>
      <c r="J671" t="s">
        <v>181</v>
      </c>
      <c r="K671">
        <v>20201026</v>
      </c>
      <c r="L671">
        <v>5.8</v>
      </c>
      <c r="M671" t="b">
        <v>0</v>
      </c>
      <c r="N671" t="s">
        <v>74</v>
      </c>
      <c r="O671" t="b">
        <v>1</v>
      </c>
      <c r="P671" t="b">
        <v>1</v>
      </c>
      <c r="Q671" t="s">
        <v>75</v>
      </c>
      <c r="R671" t="s">
        <v>76</v>
      </c>
      <c r="S671" t="s">
        <v>202</v>
      </c>
      <c r="U671">
        <v>2</v>
      </c>
      <c r="V671" t="s">
        <v>78</v>
      </c>
      <c r="W671" t="s">
        <v>203</v>
      </c>
      <c r="X671" t="s">
        <v>204</v>
      </c>
      <c r="Y671" t="str">
        <f>IFERROR(VLOOKUP(X671,요약!$A$6:$B$22,2,FALSE),"")</f>
        <v/>
      </c>
      <c r="Z671" t="s">
        <v>204</v>
      </c>
      <c r="AA671" t="s">
        <v>81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M671">
        <v>0</v>
      </c>
    </row>
    <row r="672" spans="1:65" x14ac:dyDescent="0.3">
      <c r="A672" t="s">
        <v>188</v>
      </c>
      <c r="B672" t="s">
        <v>1696</v>
      </c>
      <c r="C672" t="s">
        <v>1699</v>
      </c>
      <c r="D672" t="s">
        <v>67</v>
      </c>
      <c r="E672" t="s">
        <v>68</v>
      </c>
      <c r="F672" t="s">
        <v>178</v>
      </c>
      <c r="G672" t="s">
        <v>213</v>
      </c>
      <c r="H672" t="s">
        <v>214</v>
      </c>
      <c r="I672" t="s">
        <v>72</v>
      </c>
      <c r="J672" t="s">
        <v>181</v>
      </c>
      <c r="K672">
        <v>20201020</v>
      </c>
      <c r="L672">
        <v>40</v>
      </c>
      <c r="M672" t="b">
        <v>0</v>
      </c>
      <c r="N672" t="s">
        <v>74</v>
      </c>
      <c r="O672" t="b">
        <v>1</v>
      </c>
      <c r="P672" t="b">
        <v>1</v>
      </c>
      <c r="Q672" t="s">
        <v>75</v>
      </c>
      <c r="R672" t="s">
        <v>76</v>
      </c>
      <c r="S672" t="s">
        <v>77</v>
      </c>
      <c r="U672">
        <v>2</v>
      </c>
      <c r="V672" t="s">
        <v>78</v>
      </c>
      <c r="W672" t="s">
        <v>79</v>
      </c>
      <c r="X672" t="s">
        <v>80</v>
      </c>
      <c r="Y672" t="str">
        <f>IFERROR(VLOOKUP(X672,요약!$A$6:$B$22,2,FALSE),"")</f>
        <v/>
      </c>
      <c r="Z672" t="s">
        <v>80</v>
      </c>
      <c r="AA672" t="s">
        <v>81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M672">
        <v>0</v>
      </c>
    </row>
    <row r="673" spans="1:65" x14ac:dyDescent="0.3">
      <c r="A673" t="s">
        <v>188</v>
      </c>
      <c r="B673" t="s">
        <v>1696</v>
      </c>
      <c r="C673" t="s">
        <v>1700</v>
      </c>
      <c r="D673" t="s">
        <v>1187</v>
      </c>
      <c r="E673" t="s">
        <v>68</v>
      </c>
      <c r="F673" t="s">
        <v>99</v>
      </c>
      <c r="G673" t="s">
        <v>206</v>
      </c>
      <c r="H673" t="s">
        <v>207</v>
      </c>
      <c r="I673" t="s">
        <v>72</v>
      </c>
      <c r="J673" t="s">
        <v>102</v>
      </c>
      <c r="K673">
        <v>20201028</v>
      </c>
      <c r="L673">
        <v>6.5</v>
      </c>
      <c r="M673" t="b">
        <v>0</v>
      </c>
      <c r="N673" t="s">
        <v>74</v>
      </c>
      <c r="O673" t="b">
        <v>1</v>
      </c>
      <c r="P673" t="b">
        <v>1</v>
      </c>
      <c r="Q673" t="s">
        <v>75</v>
      </c>
      <c r="R673" t="s">
        <v>76</v>
      </c>
      <c r="S673" t="s">
        <v>1188</v>
      </c>
      <c r="U673">
        <v>2</v>
      </c>
      <c r="V673" t="s">
        <v>78</v>
      </c>
      <c r="W673" t="s">
        <v>79</v>
      </c>
      <c r="X673" t="s">
        <v>80</v>
      </c>
      <c r="Y673" t="str">
        <f>IFERROR(VLOOKUP(X673,요약!$A$6:$B$22,2,FALSE),"")</f>
        <v/>
      </c>
      <c r="Z673" t="s">
        <v>80</v>
      </c>
      <c r="AA673" t="s">
        <v>110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6000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 t="s">
        <v>220</v>
      </c>
      <c r="BM673">
        <v>1</v>
      </c>
    </row>
    <row r="674" spans="1:65" x14ac:dyDescent="0.3">
      <c r="A674" t="s">
        <v>188</v>
      </c>
      <c r="B674" t="s">
        <v>1696</v>
      </c>
      <c r="C674" t="s">
        <v>1186</v>
      </c>
      <c r="D674" t="s">
        <v>1187</v>
      </c>
      <c r="E674" t="s">
        <v>68</v>
      </c>
      <c r="F674" t="s">
        <v>99</v>
      </c>
      <c r="G674" t="s">
        <v>206</v>
      </c>
      <c r="H674" t="s">
        <v>207</v>
      </c>
      <c r="I674" t="s">
        <v>72</v>
      </c>
      <c r="J674" t="s">
        <v>102</v>
      </c>
      <c r="K674">
        <v>20201025</v>
      </c>
      <c r="L674">
        <v>12.25</v>
      </c>
      <c r="M674" t="b">
        <v>0</v>
      </c>
      <c r="N674" t="s">
        <v>208</v>
      </c>
      <c r="O674" t="b">
        <v>1</v>
      </c>
      <c r="P674" t="b">
        <v>1</v>
      </c>
      <c r="Q674" t="s">
        <v>75</v>
      </c>
      <c r="R674" t="s">
        <v>76</v>
      </c>
      <c r="S674" t="s">
        <v>1188</v>
      </c>
      <c r="U674">
        <v>2</v>
      </c>
      <c r="V674" t="s">
        <v>78</v>
      </c>
      <c r="W674" t="s">
        <v>79</v>
      </c>
      <c r="X674" t="s">
        <v>80</v>
      </c>
      <c r="Y674" t="str">
        <f>IFERROR(VLOOKUP(X674,요약!$A$6:$B$22,2,FALSE),"")</f>
        <v/>
      </c>
      <c r="Z674" t="s">
        <v>80</v>
      </c>
      <c r="AA674" t="s">
        <v>110</v>
      </c>
      <c r="AB674">
        <v>0</v>
      </c>
      <c r="AC674">
        <v>0</v>
      </c>
      <c r="AD674">
        <v>0</v>
      </c>
      <c r="AE674">
        <v>0</v>
      </c>
      <c r="AF674">
        <v>2</v>
      </c>
      <c r="AG674">
        <v>2</v>
      </c>
      <c r="AH674">
        <v>8</v>
      </c>
      <c r="AI674">
        <v>2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 t="s">
        <v>1189</v>
      </c>
      <c r="BM674">
        <v>1</v>
      </c>
    </row>
    <row r="675" spans="1:65" x14ac:dyDescent="0.3">
      <c r="A675" t="s">
        <v>188</v>
      </c>
      <c r="B675" t="s">
        <v>1696</v>
      </c>
      <c r="C675" t="s">
        <v>1701</v>
      </c>
      <c r="D675" t="s">
        <v>1702</v>
      </c>
      <c r="E675" t="s">
        <v>68</v>
      </c>
      <c r="F675" t="s">
        <v>99</v>
      </c>
      <c r="G675" t="s">
        <v>206</v>
      </c>
      <c r="H675" t="s">
        <v>207</v>
      </c>
      <c r="I675" t="s">
        <v>72</v>
      </c>
      <c r="J675" t="s">
        <v>102</v>
      </c>
      <c r="K675">
        <v>20201025</v>
      </c>
      <c r="L675">
        <v>6.55</v>
      </c>
      <c r="M675" t="b">
        <v>0</v>
      </c>
      <c r="N675" t="s">
        <v>599</v>
      </c>
      <c r="O675" t="b">
        <v>1</v>
      </c>
      <c r="P675" t="b">
        <v>1</v>
      </c>
      <c r="Q675" t="s">
        <v>75</v>
      </c>
      <c r="R675" t="s">
        <v>76</v>
      </c>
      <c r="S675" t="s">
        <v>1188</v>
      </c>
      <c r="U675">
        <v>2</v>
      </c>
      <c r="V675" t="s">
        <v>78</v>
      </c>
      <c r="W675" t="s">
        <v>79</v>
      </c>
      <c r="X675" t="s">
        <v>80</v>
      </c>
      <c r="Y675" t="str">
        <f>IFERROR(VLOOKUP(X675,요약!$A$6:$B$22,2,FALSE),"")</f>
        <v/>
      </c>
      <c r="Z675" t="s">
        <v>80</v>
      </c>
      <c r="AA675" t="s">
        <v>110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M675">
        <v>0</v>
      </c>
    </row>
    <row r="676" spans="1:65" x14ac:dyDescent="0.3">
      <c r="A676" t="s">
        <v>188</v>
      </c>
      <c r="B676" t="s">
        <v>1696</v>
      </c>
      <c r="C676" t="s">
        <v>1703</v>
      </c>
      <c r="D676" t="s">
        <v>1704</v>
      </c>
      <c r="E676" t="s">
        <v>68</v>
      </c>
      <c r="F676" t="s">
        <v>178</v>
      </c>
      <c r="G676" t="s">
        <v>86</v>
      </c>
      <c r="H676" t="s">
        <v>87</v>
      </c>
      <c r="I676" t="s">
        <v>72</v>
      </c>
      <c r="J676" t="s">
        <v>181</v>
      </c>
      <c r="K676">
        <v>20201026</v>
      </c>
      <c r="L676">
        <v>6.63</v>
      </c>
      <c r="M676" t="b">
        <v>0</v>
      </c>
      <c r="N676" t="s">
        <v>74</v>
      </c>
      <c r="O676" t="b">
        <v>1</v>
      </c>
      <c r="P676" t="b">
        <v>1</v>
      </c>
      <c r="Q676" t="s">
        <v>75</v>
      </c>
      <c r="R676" t="s">
        <v>76</v>
      </c>
      <c r="S676" t="s">
        <v>1705</v>
      </c>
      <c r="U676">
        <v>2</v>
      </c>
      <c r="V676" t="s">
        <v>78</v>
      </c>
      <c r="W676" t="s">
        <v>79</v>
      </c>
      <c r="X676" t="s">
        <v>80</v>
      </c>
      <c r="Y676" t="str">
        <f>IFERROR(VLOOKUP(X676,요약!$A$6:$B$22,2,FALSE),"")</f>
        <v/>
      </c>
      <c r="Z676" t="s">
        <v>80</v>
      </c>
      <c r="AA676" t="s">
        <v>110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M676">
        <v>0</v>
      </c>
    </row>
    <row r="677" spans="1:65" x14ac:dyDescent="0.3">
      <c r="A677" t="s">
        <v>188</v>
      </c>
      <c r="B677" t="s">
        <v>1696</v>
      </c>
      <c r="C677" t="s">
        <v>1706</v>
      </c>
      <c r="D677" t="s">
        <v>85</v>
      </c>
      <c r="E677" t="s">
        <v>68</v>
      </c>
      <c r="F677" t="s">
        <v>178</v>
      </c>
      <c r="G677" t="s">
        <v>86</v>
      </c>
      <c r="H677" t="s">
        <v>87</v>
      </c>
      <c r="I677" t="s">
        <v>72</v>
      </c>
      <c r="J677" t="s">
        <v>181</v>
      </c>
      <c r="K677">
        <v>20200929</v>
      </c>
      <c r="L677">
        <v>7.3</v>
      </c>
      <c r="M677" t="b">
        <v>0</v>
      </c>
      <c r="N677" t="s">
        <v>88</v>
      </c>
      <c r="O677" t="b">
        <v>1</v>
      </c>
      <c r="P677" t="b">
        <v>1</v>
      </c>
      <c r="Q677" t="s">
        <v>75</v>
      </c>
      <c r="R677" t="s">
        <v>89</v>
      </c>
      <c r="S677" t="s">
        <v>90</v>
      </c>
      <c r="U677">
        <v>3</v>
      </c>
      <c r="V677" t="s">
        <v>91</v>
      </c>
      <c r="W677" t="s">
        <v>92</v>
      </c>
      <c r="X677" t="s">
        <v>93</v>
      </c>
      <c r="Y677" t="str">
        <f>IFERROR(VLOOKUP(X677,요약!$A$6:$B$22,2,FALSE),"")</f>
        <v/>
      </c>
      <c r="Z677" t="s">
        <v>93</v>
      </c>
      <c r="AA677" t="s">
        <v>81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M677">
        <v>0</v>
      </c>
    </row>
    <row r="678" spans="1:65" x14ac:dyDescent="0.3">
      <c r="A678" t="s">
        <v>188</v>
      </c>
      <c r="B678" t="s">
        <v>1696</v>
      </c>
      <c r="C678" t="s">
        <v>1707</v>
      </c>
      <c r="D678" t="s">
        <v>1708</v>
      </c>
      <c r="E678" t="s">
        <v>68</v>
      </c>
      <c r="F678" t="s">
        <v>178</v>
      </c>
      <c r="G678" t="s">
        <v>86</v>
      </c>
      <c r="H678" t="s">
        <v>87</v>
      </c>
      <c r="I678" t="s">
        <v>72</v>
      </c>
      <c r="J678" t="s">
        <v>181</v>
      </c>
      <c r="K678">
        <v>20201023</v>
      </c>
      <c r="L678">
        <v>1.65</v>
      </c>
      <c r="M678" t="b">
        <v>0</v>
      </c>
      <c r="N678" t="s">
        <v>1240</v>
      </c>
      <c r="O678" t="b">
        <v>1</v>
      </c>
      <c r="P678" t="b">
        <v>1</v>
      </c>
      <c r="Q678" t="s">
        <v>75</v>
      </c>
      <c r="R678" t="s">
        <v>89</v>
      </c>
      <c r="S678" t="s">
        <v>1709</v>
      </c>
      <c r="U678">
        <v>4</v>
      </c>
      <c r="V678" t="s">
        <v>888</v>
      </c>
      <c r="W678" t="s">
        <v>1710</v>
      </c>
      <c r="X678" t="s">
        <v>889</v>
      </c>
      <c r="Y678" t="str">
        <f>IFERROR(VLOOKUP(X678,요약!$A$6:$B$22,2,FALSE),"")</f>
        <v/>
      </c>
      <c r="Z678" t="s">
        <v>889</v>
      </c>
      <c r="AA678" t="s">
        <v>187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M678">
        <v>0</v>
      </c>
    </row>
    <row r="679" spans="1:65" x14ac:dyDescent="0.3">
      <c r="A679" t="s">
        <v>188</v>
      </c>
      <c r="B679" t="s">
        <v>1696</v>
      </c>
      <c r="C679" t="s">
        <v>1711</v>
      </c>
      <c r="D679" t="s">
        <v>611</v>
      </c>
      <c r="E679" t="s">
        <v>68</v>
      </c>
      <c r="F679" t="s">
        <v>178</v>
      </c>
      <c r="G679" t="s">
        <v>192</v>
      </c>
      <c r="H679" t="s">
        <v>193</v>
      </c>
      <c r="I679" t="s">
        <v>72</v>
      </c>
      <c r="J679" t="s">
        <v>181</v>
      </c>
      <c r="K679">
        <v>20201021</v>
      </c>
      <c r="L679">
        <v>4</v>
      </c>
      <c r="M679" t="b">
        <v>0</v>
      </c>
      <c r="N679" t="s">
        <v>74</v>
      </c>
      <c r="O679" t="b">
        <v>1</v>
      </c>
      <c r="P679" t="b">
        <v>1</v>
      </c>
      <c r="Q679" t="s">
        <v>75</v>
      </c>
      <c r="R679" t="s">
        <v>238</v>
      </c>
      <c r="S679" t="s">
        <v>612</v>
      </c>
      <c r="U679">
        <v>2</v>
      </c>
      <c r="V679" t="s">
        <v>240</v>
      </c>
      <c r="W679" t="s">
        <v>203</v>
      </c>
      <c r="X679" t="s">
        <v>613</v>
      </c>
      <c r="Y679" t="str">
        <f>IFERROR(VLOOKUP(X679,요약!$A$6:$B$22,2,FALSE),"")</f>
        <v/>
      </c>
      <c r="Z679" t="s">
        <v>613</v>
      </c>
      <c r="AA679" t="s">
        <v>81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M679">
        <v>0</v>
      </c>
    </row>
    <row r="680" spans="1:65" x14ac:dyDescent="0.3">
      <c r="A680" t="s">
        <v>188</v>
      </c>
      <c r="B680" t="s">
        <v>1696</v>
      </c>
      <c r="C680" t="s">
        <v>1712</v>
      </c>
      <c r="D680" t="s">
        <v>1713</v>
      </c>
      <c r="E680" t="s">
        <v>68</v>
      </c>
      <c r="F680" t="s">
        <v>178</v>
      </c>
      <c r="G680" t="s">
        <v>1714</v>
      </c>
      <c r="H680" t="s">
        <v>1715</v>
      </c>
      <c r="I680" t="s">
        <v>72</v>
      </c>
      <c r="J680" t="s">
        <v>181</v>
      </c>
      <c r="K680">
        <v>20200911</v>
      </c>
      <c r="L680">
        <v>489</v>
      </c>
      <c r="M680" t="b">
        <v>0</v>
      </c>
      <c r="N680" t="s">
        <v>1716</v>
      </c>
      <c r="O680" t="b">
        <v>1</v>
      </c>
      <c r="P680" t="b">
        <v>1</v>
      </c>
      <c r="Q680" t="s">
        <v>104</v>
      </c>
      <c r="R680" t="s">
        <v>544</v>
      </c>
      <c r="S680" t="s">
        <v>1717</v>
      </c>
      <c r="U680">
        <v>3</v>
      </c>
      <c r="V680" t="s">
        <v>1718</v>
      </c>
      <c r="W680" t="s">
        <v>1719</v>
      </c>
      <c r="X680" t="s">
        <v>1720</v>
      </c>
      <c r="Y680" t="str">
        <f>IFERROR(VLOOKUP(X680,요약!$A$6:$B$22,2,FALSE),"")</f>
        <v/>
      </c>
      <c r="Z680" t="s">
        <v>1720</v>
      </c>
      <c r="AA680" t="s">
        <v>81</v>
      </c>
      <c r="AB680">
        <v>3</v>
      </c>
      <c r="AC680">
        <v>0</v>
      </c>
      <c r="AD680">
        <v>0</v>
      </c>
      <c r="AE680">
        <v>1</v>
      </c>
      <c r="AF680">
        <v>2</v>
      </c>
      <c r="AG680">
        <v>6</v>
      </c>
      <c r="AH680">
        <v>7</v>
      </c>
      <c r="AI680">
        <v>1</v>
      </c>
      <c r="AJ680">
        <v>0</v>
      </c>
      <c r="AK680">
        <v>0</v>
      </c>
      <c r="AL680">
        <v>1</v>
      </c>
      <c r="AM680">
        <v>0</v>
      </c>
      <c r="AN680">
        <v>2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 t="s">
        <v>1721</v>
      </c>
      <c r="BM680">
        <v>5</v>
      </c>
    </row>
    <row r="681" spans="1:65" x14ac:dyDescent="0.3">
      <c r="A681" t="s">
        <v>188</v>
      </c>
      <c r="B681" t="s">
        <v>1696</v>
      </c>
      <c r="C681" t="s">
        <v>1722</v>
      </c>
      <c r="D681" t="s">
        <v>1723</v>
      </c>
      <c r="E681" t="s">
        <v>68</v>
      </c>
      <c r="F681" t="s">
        <v>99</v>
      </c>
      <c r="G681" t="s">
        <v>624</v>
      </c>
      <c r="H681" t="s">
        <v>625</v>
      </c>
      <c r="I681" t="s">
        <v>72</v>
      </c>
      <c r="J681" t="s">
        <v>102</v>
      </c>
      <c r="K681">
        <v>20200730</v>
      </c>
      <c r="L681">
        <v>868</v>
      </c>
      <c r="M681" t="b">
        <v>0</v>
      </c>
      <c r="N681" t="s">
        <v>1211</v>
      </c>
      <c r="O681" t="b">
        <v>1</v>
      </c>
      <c r="P681" t="b">
        <v>1</v>
      </c>
      <c r="Q681" t="s">
        <v>104</v>
      </c>
      <c r="R681" t="s">
        <v>544</v>
      </c>
      <c r="S681" t="s">
        <v>1724</v>
      </c>
      <c r="U681">
        <v>2</v>
      </c>
      <c r="V681" t="s">
        <v>1725</v>
      </c>
      <c r="W681" t="s">
        <v>1726</v>
      </c>
      <c r="X681" t="s">
        <v>1727</v>
      </c>
      <c r="Y681" t="str">
        <f>IFERROR(VLOOKUP(X681,요약!$A$6:$B$22,2,FALSE),"")</f>
        <v/>
      </c>
      <c r="Z681" t="s">
        <v>1727</v>
      </c>
      <c r="AA681" t="s">
        <v>81</v>
      </c>
      <c r="AB681">
        <v>4</v>
      </c>
      <c r="AC681">
        <v>3</v>
      </c>
      <c r="AD681">
        <v>0</v>
      </c>
      <c r="AE681">
        <v>0</v>
      </c>
      <c r="AF681">
        <v>1</v>
      </c>
      <c r="AG681">
        <v>8</v>
      </c>
      <c r="AH681">
        <v>21</v>
      </c>
      <c r="AI681">
        <v>6</v>
      </c>
      <c r="AJ681">
        <v>0</v>
      </c>
      <c r="AK681">
        <v>1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 t="s">
        <v>1728</v>
      </c>
      <c r="BM681">
        <v>3</v>
      </c>
    </row>
    <row r="682" spans="1:65" x14ac:dyDescent="0.3">
      <c r="A682" t="s">
        <v>188</v>
      </c>
      <c r="B682" t="s">
        <v>1696</v>
      </c>
      <c r="C682" t="s">
        <v>1729</v>
      </c>
      <c r="D682" t="s">
        <v>212</v>
      </c>
      <c r="E682" t="s">
        <v>68</v>
      </c>
      <c r="F682" t="s">
        <v>178</v>
      </c>
      <c r="G682" t="s">
        <v>213</v>
      </c>
      <c r="H682" t="s">
        <v>214</v>
      </c>
      <c r="I682" t="s">
        <v>72</v>
      </c>
      <c r="J682" t="s">
        <v>181</v>
      </c>
      <c r="K682">
        <v>20201023</v>
      </c>
      <c r="L682">
        <v>40</v>
      </c>
      <c r="M682" t="b">
        <v>0</v>
      </c>
      <c r="N682" t="s">
        <v>74</v>
      </c>
      <c r="O682" t="b">
        <v>1</v>
      </c>
      <c r="P682" t="b">
        <v>1</v>
      </c>
      <c r="Q682" t="s">
        <v>862</v>
      </c>
      <c r="R682" t="s">
        <v>1730</v>
      </c>
      <c r="S682" t="s">
        <v>212</v>
      </c>
      <c r="U682">
        <v>1</v>
      </c>
      <c r="V682" t="s">
        <v>78</v>
      </c>
      <c r="X682" t="s">
        <v>78</v>
      </c>
      <c r="Y682" t="str">
        <f>IFERROR(VLOOKUP(X682,요약!$A$6:$B$22,2,FALSE),"")</f>
        <v/>
      </c>
      <c r="Z682" t="s">
        <v>78</v>
      </c>
      <c r="AA682" t="s">
        <v>81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M682">
        <v>0</v>
      </c>
    </row>
    <row r="683" spans="1:65" x14ac:dyDescent="0.3">
      <c r="A683" t="s">
        <v>188</v>
      </c>
      <c r="B683" t="s">
        <v>1696</v>
      </c>
      <c r="C683" t="s">
        <v>1731</v>
      </c>
      <c r="D683" t="s">
        <v>212</v>
      </c>
      <c r="E683" t="s">
        <v>68</v>
      </c>
      <c r="F683" t="s">
        <v>178</v>
      </c>
      <c r="G683" t="s">
        <v>86</v>
      </c>
      <c r="H683" t="s">
        <v>87</v>
      </c>
      <c r="I683" t="s">
        <v>72</v>
      </c>
      <c r="J683" t="s">
        <v>181</v>
      </c>
      <c r="K683">
        <v>20201029</v>
      </c>
      <c r="L683">
        <v>83.5</v>
      </c>
      <c r="M683" t="b">
        <v>0</v>
      </c>
      <c r="N683" t="s">
        <v>74</v>
      </c>
      <c r="O683" t="b">
        <v>1</v>
      </c>
      <c r="P683" t="b">
        <v>1</v>
      </c>
      <c r="Q683" t="s">
        <v>862</v>
      </c>
      <c r="R683" t="s">
        <v>863</v>
      </c>
      <c r="S683" t="s">
        <v>212</v>
      </c>
      <c r="U683">
        <v>1</v>
      </c>
      <c r="V683" t="s">
        <v>78</v>
      </c>
      <c r="X683" t="s">
        <v>78</v>
      </c>
      <c r="Y683" t="str">
        <f>IFERROR(VLOOKUP(X683,요약!$A$6:$B$22,2,FALSE),"")</f>
        <v/>
      </c>
      <c r="Z683" t="s">
        <v>78</v>
      </c>
      <c r="AA683" t="s">
        <v>81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M683">
        <v>0</v>
      </c>
    </row>
    <row r="684" spans="1:65" x14ac:dyDescent="0.3">
      <c r="A684" t="s">
        <v>188</v>
      </c>
      <c r="B684" t="s">
        <v>1696</v>
      </c>
      <c r="C684" t="s">
        <v>1252</v>
      </c>
      <c r="D684" t="s">
        <v>1253</v>
      </c>
      <c r="E684" t="s">
        <v>68</v>
      </c>
      <c r="F684" t="s">
        <v>99</v>
      </c>
      <c r="G684" t="s">
        <v>217</v>
      </c>
      <c r="H684" t="s">
        <v>218</v>
      </c>
      <c r="I684" t="s">
        <v>72</v>
      </c>
      <c r="J684" t="s">
        <v>102</v>
      </c>
      <c r="K684">
        <v>20201025</v>
      </c>
      <c r="L684">
        <v>14</v>
      </c>
      <c r="M684" t="b">
        <v>0</v>
      </c>
      <c r="N684" t="s">
        <v>599</v>
      </c>
      <c r="O684" t="b">
        <v>1</v>
      </c>
      <c r="P684" t="b">
        <v>1</v>
      </c>
      <c r="Q684" t="s">
        <v>1254</v>
      </c>
      <c r="R684" t="s">
        <v>1255</v>
      </c>
      <c r="S684" t="s">
        <v>1256</v>
      </c>
      <c r="U684">
        <v>4</v>
      </c>
      <c r="V684" t="s">
        <v>78</v>
      </c>
      <c r="W684" t="s">
        <v>1257</v>
      </c>
      <c r="X684" t="s">
        <v>1258</v>
      </c>
      <c r="Y684" t="str">
        <f>IFERROR(VLOOKUP(X684,요약!$A$6:$B$22,2,FALSE),"")</f>
        <v/>
      </c>
      <c r="Z684" t="s">
        <v>1258</v>
      </c>
      <c r="AA684" t="s">
        <v>81</v>
      </c>
      <c r="AB684">
        <v>0</v>
      </c>
      <c r="AC684">
        <v>0</v>
      </c>
      <c r="AD684">
        <v>0</v>
      </c>
      <c r="AE684">
        <v>0</v>
      </c>
      <c r="AF684">
        <v>2</v>
      </c>
      <c r="AG684">
        <v>2</v>
      </c>
      <c r="AH684">
        <v>2</v>
      </c>
      <c r="AI684">
        <v>2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 t="s">
        <v>1189</v>
      </c>
      <c r="BM684">
        <v>1</v>
      </c>
    </row>
    <row r="685" spans="1:65" x14ac:dyDescent="0.3">
      <c r="A685" t="s">
        <v>188</v>
      </c>
      <c r="B685" t="s">
        <v>1696</v>
      </c>
      <c r="C685" t="s">
        <v>871</v>
      </c>
      <c r="D685" t="s">
        <v>872</v>
      </c>
      <c r="E685" t="s">
        <v>68</v>
      </c>
      <c r="F685" t="s">
        <v>99</v>
      </c>
      <c r="G685" t="s">
        <v>217</v>
      </c>
      <c r="H685" t="s">
        <v>218</v>
      </c>
      <c r="I685" t="s">
        <v>72</v>
      </c>
      <c r="J685" t="s">
        <v>102</v>
      </c>
      <c r="K685">
        <v>20201025</v>
      </c>
      <c r="L685">
        <v>19</v>
      </c>
      <c r="M685" t="b">
        <v>0</v>
      </c>
      <c r="N685" t="s">
        <v>208</v>
      </c>
      <c r="O685" t="b">
        <v>1</v>
      </c>
      <c r="P685" t="b">
        <v>1</v>
      </c>
      <c r="Q685" t="s">
        <v>866</v>
      </c>
      <c r="R685" t="s">
        <v>873</v>
      </c>
      <c r="S685" t="s">
        <v>874</v>
      </c>
      <c r="U685">
        <v>1</v>
      </c>
      <c r="V685" t="s">
        <v>78</v>
      </c>
      <c r="X685" t="s">
        <v>78</v>
      </c>
      <c r="Y685" t="str">
        <f>IFERROR(VLOOKUP(X685,요약!$A$6:$B$22,2,FALSE),"")</f>
        <v/>
      </c>
      <c r="Z685" t="s">
        <v>78</v>
      </c>
      <c r="AA685" t="s">
        <v>187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M685">
        <v>0</v>
      </c>
    </row>
    <row r="686" spans="1:65" x14ac:dyDescent="0.3">
      <c r="A686" t="s">
        <v>188</v>
      </c>
      <c r="B686" t="s">
        <v>1696</v>
      </c>
      <c r="C686" t="s">
        <v>1732</v>
      </c>
      <c r="D686" t="s">
        <v>1733</v>
      </c>
      <c r="E686" t="s">
        <v>68</v>
      </c>
      <c r="F686" t="s">
        <v>99</v>
      </c>
      <c r="G686" t="s">
        <v>1734</v>
      </c>
      <c r="H686" t="s">
        <v>1735</v>
      </c>
      <c r="I686" t="s">
        <v>72</v>
      </c>
      <c r="J686" t="s">
        <v>102</v>
      </c>
      <c r="K686">
        <v>20200808</v>
      </c>
      <c r="L686">
        <v>13</v>
      </c>
      <c r="M686" t="b">
        <v>0</v>
      </c>
      <c r="N686" t="s">
        <v>208</v>
      </c>
      <c r="O686" t="b">
        <v>1</v>
      </c>
      <c r="P686" t="b">
        <v>1</v>
      </c>
      <c r="Q686" t="s">
        <v>113</v>
      </c>
      <c r="R686" t="s">
        <v>1442</v>
      </c>
      <c r="S686" t="s">
        <v>1736</v>
      </c>
      <c r="U686">
        <v>3</v>
      </c>
      <c r="V686" t="s">
        <v>1737</v>
      </c>
      <c r="X686" t="s">
        <v>1738</v>
      </c>
      <c r="Y686" t="str">
        <f>IFERROR(VLOOKUP(X686,요약!$A$6:$B$22,2,FALSE),"")</f>
        <v/>
      </c>
      <c r="Z686" t="s">
        <v>1737</v>
      </c>
      <c r="AA686" t="s">
        <v>130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M686">
        <v>0</v>
      </c>
    </row>
    <row r="687" spans="1:65" x14ac:dyDescent="0.3">
      <c r="A687" t="s">
        <v>188</v>
      </c>
      <c r="B687" t="s">
        <v>1739</v>
      </c>
      <c r="C687" t="s">
        <v>1177</v>
      </c>
      <c r="D687" t="s">
        <v>201</v>
      </c>
      <c r="E687" t="s">
        <v>68</v>
      </c>
      <c r="F687" t="s">
        <v>99</v>
      </c>
      <c r="G687" t="s">
        <v>206</v>
      </c>
      <c r="H687" t="s">
        <v>207</v>
      </c>
      <c r="I687" t="s">
        <v>72</v>
      </c>
      <c r="J687" t="s">
        <v>102</v>
      </c>
      <c r="K687">
        <v>20201025</v>
      </c>
      <c r="L687">
        <v>6.35</v>
      </c>
      <c r="M687" t="b">
        <v>0</v>
      </c>
      <c r="N687" t="s">
        <v>599</v>
      </c>
      <c r="O687" t="b">
        <v>1</v>
      </c>
      <c r="P687" t="b">
        <v>1</v>
      </c>
      <c r="Q687" t="s">
        <v>75</v>
      </c>
      <c r="R687" t="s">
        <v>76</v>
      </c>
      <c r="S687" t="s">
        <v>202</v>
      </c>
      <c r="U687">
        <v>2</v>
      </c>
      <c r="V687" t="s">
        <v>78</v>
      </c>
      <c r="W687" t="s">
        <v>203</v>
      </c>
      <c r="X687" t="s">
        <v>204</v>
      </c>
      <c r="Y687" t="str">
        <f>IFERROR(VLOOKUP(X687,요약!$A$6:$B$22,2,FALSE),"")</f>
        <v/>
      </c>
      <c r="Z687" t="s">
        <v>204</v>
      </c>
      <c r="AA687" t="s">
        <v>81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1</v>
      </c>
      <c r="AH687">
        <v>1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 t="s">
        <v>220</v>
      </c>
      <c r="BM687">
        <v>1</v>
      </c>
    </row>
    <row r="688" spans="1:65" x14ac:dyDescent="0.3">
      <c r="A688" t="s">
        <v>188</v>
      </c>
      <c r="B688" t="s">
        <v>1739</v>
      </c>
      <c r="C688" t="s">
        <v>1740</v>
      </c>
      <c r="D688" t="s">
        <v>201</v>
      </c>
      <c r="E688" t="s">
        <v>68</v>
      </c>
      <c r="F688" t="s">
        <v>178</v>
      </c>
      <c r="G688" t="s">
        <v>213</v>
      </c>
      <c r="H688" t="s">
        <v>214</v>
      </c>
      <c r="I688" t="s">
        <v>72</v>
      </c>
      <c r="J688" t="s">
        <v>181</v>
      </c>
      <c r="K688">
        <v>20201016</v>
      </c>
      <c r="L688">
        <v>9.5</v>
      </c>
      <c r="M688" t="b">
        <v>0</v>
      </c>
      <c r="N688" t="s">
        <v>74</v>
      </c>
      <c r="O688" t="b">
        <v>1</v>
      </c>
      <c r="P688" t="b">
        <v>1</v>
      </c>
      <c r="Q688" t="s">
        <v>75</v>
      </c>
      <c r="R688" t="s">
        <v>76</v>
      </c>
      <c r="S688" t="s">
        <v>202</v>
      </c>
      <c r="U688">
        <v>2</v>
      </c>
      <c r="V688" t="s">
        <v>78</v>
      </c>
      <c r="W688" t="s">
        <v>203</v>
      </c>
      <c r="X688" t="s">
        <v>204</v>
      </c>
      <c r="Y688" t="str">
        <f>IFERROR(VLOOKUP(X688,요약!$A$6:$B$22,2,FALSE),"")</f>
        <v/>
      </c>
      <c r="Z688" t="s">
        <v>204</v>
      </c>
      <c r="AA688" t="s">
        <v>81</v>
      </c>
      <c r="AB688">
        <v>2</v>
      </c>
      <c r="AC688">
        <v>0</v>
      </c>
      <c r="AD688">
        <v>0</v>
      </c>
      <c r="AE688">
        <v>0</v>
      </c>
      <c r="AF688">
        <v>1</v>
      </c>
      <c r="AG688">
        <v>3</v>
      </c>
      <c r="AH688">
        <v>72002</v>
      </c>
      <c r="AI688">
        <v>0</v>
      </c>
      <c r="AJ688">
        <v>0</v>
      </c>
      <c r="AK688">
        <v>0</v>
      </c>
      <c r="AL688">
        <v>1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 t="s">
        <v>1741</v>
      </c>
      <c r="BM688">
        <v>3</v>
      </c>
    </row>
    <row r="689" spans="1:65" x14ac:dyDescent="0.3">
      <c r="A689" t="s">
        <v>188</v>
      </c>
      <c r="B689" t="s">
        <v>1739</v>
      </c>
      <c r="C689" t="s">
        <v>1179</v>
      </c>
      <c r="D689" t="s">
        <v>201</v>
      </c>
      <c r="E689" t="s">
        <v>68</v>
      </c>
      <c r="F689" t="s">
        <v>178</v>
      </c>
      <c r="G689" t="s">
        <v>213</v>
      </c>
      <c r="H689" t="s">
        <v>214</v>
      </c>
      <c r="I689" t="s">
        <v>72</v>
      </c>
      <c r="J689" t="s">
        <v>181</v>
      </c>
      <c r="K689">
        <v>20201028</v>
      </c>
      <c r="L689">
        <v>10</v>
      </c>
      <c r="M689" t="b">
        <v>0</v>
      </c>
      <c r="N689" t="s">
        <v>74</v>
      </c>
      <c r="O689" t="b">
        <v>1</v>
      </c>
      <c r="P689" t="b">
        <v>1</v>
      </c>
      <c r="Q689" t="s">
        <v>75</v>
      </c>
      <c r="R689" t="s">
        <v>76</v>
      </c>
      <c r="S689" t="s">
        <v>202</v>
      </c>
      <c r="U689">
        <v>2</v>
      </c>
      <c r="V689" t="s">
        <v>78</v>
      </c>
      <c r="W689" t="s">
        <v>203</v>
      </c>
      <c r="X689" t="s">
        <v>204</v>
      </c>
      <c r="Y689" t="str">
        <f>IFERROR(VLOOKUP(X689,요약!$A$6:$B$22,2,FALSE),"")</f>
        <v/>
      </c>
      <c r="Z689" t="s">
        <v>204</v>
      </c>
      <c r="AA689" t="s">
        <v>81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M689">
        <v>0</v>
      </c>
    </row>
    <row r="690" spans="1:65" x14ac:dyDescent="0.3">
      <c r="A690" t="s">
        <v>188</v>
      </c>
      <c r="B690" t="s">
        <v>1739</v>
      </c>
      <c r="C690" t="s">
        <v>1742</v>
      </c>
      <c r="D690" t="s">
        <v>201</v>
      </c>
      <c r="E690" t="s">
        <v>68</v>
      </c>
      <c r="F690" t="s">
        <v>99</v>
      </c>
      <c r="G690" t="s">
        <v>217</v>
      </c>
      <c r="H690" t="s">
        <v>218</v>
      </c>
      <c r="I690" t="s">
        <v>72</v>
      </c>
      <c r="J690" t="s">
        <v>102</v>
      </c>
      <c r="K690">
        <v>20201025</v>
      </c>
      <c r="L690">
        <v>16.149999999999999</v>
      </c>
      <c r="M690" t="b">
        <v>0</v>
      </c>
      <c r="N690" t="s">
        <v>255</v>
      </c>
      <c r="O690" t="b">
        <v>1</v>
      </c>
      <c r="P690" t="b">
        <v>1</v>
      </c>
      <c r="Q690" t="s">
        <v>75</v>
      </c>
      <c r="R690" t="s">
        <v>76</v>
      </c>
      <c r="S690" t="s">
        <v>202</v>
      </c>
      <c r="U690">
        <v>2</v>
      </c>
      <c r="V690" t="s">
        <v>78</v>
      </c>
      <c r="W690" t="s">
        <v>203</v>
      </c>
      <c r="X690" t="s">
        <v>204</v>
      </c>
      <c r="Y690" t="str">
        <f>IFERROR(VLOOKUP(X690,요약!$A$6:$B$22,2,FALSE),"")</f>
        <v/>
      </c>
      <c r="Z690" t="s">
        <v>204</v>
      </c>
      <c r="AA690" t="s">
        <v>81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1</v>
      </c>
      <c r="AH690">
        <v>1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 t="s">
        <v>587</v>
      </c>
      <c r="BM690">
        <v>1</v>
      </c>
    </row>
    <row r="691" spans="1:65" x14ac:dyDescent="0.3">
      <c r="A691" t="s">
        <v>188</v>
      </c>
      <c r="B691" t="s">
        <v>1739</v>
      </c>
      <c r="C691" t="s">
        <v>1743</v>
      </c>
      <c r="D691" t="s">
        <v>201</v>
      </c>
      <c r="E691" t="s">
        <v>68</v>
      </c>
      <c r="F691" t="s">
        <v>99</v>
      </c>
      <c r="G691" t="s">
        <v>580</v>
      </c>
      <c r="H691" t="s">
        <v>581</v>
      </c>
      <c r="I691" t="s">
        <v>72</v>
      </c>
      <c r="J691" t="s">
        <v>102</v>
      </c>
      <c r="K691">
        <v>20200603</v>
      </c>
      <c r="L691">
        <v>22.315000000000001</v>
      </c>
      <c r="M691" t="b">
        <v>0</v>
      </c>
      <c r="N691" t="s">
        <v>74</v>
      </c>
      <c r="O691" t="b">
        <v>1</v>
      </c>
      <c r="P691" t="b">
        <v>1</v>
      </c>
      <c r="Q691" t="s">
        <v>75</v>
      </c>
      <c r="R691" t="s">
        <v>76</v>
      </c>
      <c r="S691" t="s">
        <v>202</v>
      </c>
      <c r="U691">
        <v>2</v>
      </c>
      <c r="V691" t="s">
        <v>78</v>
      </c>
      <c r="W691" t="s">
        <v>203</v>
      </c>
      <c r="X691" t="s">
        <v>204</v>
      </c>
      <c r="Y691" t="str">
        <f>IFERROR(VLOOKUP(X691,요약!$A$6:$B$22,2,FALSE),"")</f>
        <v/>
      </c>
      <c r="Z691" t="s">
        <v>204</v>
      </c>
      <c r="AA691" t="s">
        <v>81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M691">
        <v>0</v>
      </c>
    </row>
    <row r="692" spans="1:65" x14ac:dyDescent="0.3">
      <c r="A692" t="s">
        <v>188</v>
      </c>
      <c r="B692" t="s">
        <v>1739</v>
      </c>
      <c r="C692" t="s">
        <v>1744</v>
      </c>
      <c r="D692" t="s">
        <v>201</v>
      </c>
      <c r="E692" t="s">
        <v>68</v>
      </c>
      <c r="F692" t="s">
        <v>178</v>
      </c>
      <c r="G692" t="s">
        <v>86</v>
      </c>
      <c r="H692" t="s">
        <v>87</v>
      </c>
      <c r="I692" t="s">
        <v>72</v>
      </c>
      <c r="J692" t="s">
        <v>181</v>
      </c>
      <c r="K692">
        <v>20201028</v>
      </c>
      <c r="L692">
        <v>7.1</v>
      </c>
      <c r="M692" t="b">
        <v>0</v>
      </c>
      <c r="N692" t="s">
        <v>74</v>
      </c>
      <c r="O692" t="b">
        <v>1</v>
      </c>
      <c r="P692" t="b">
        <v>1</v>
      </c>
      <c r="Q692" t="s">
        <v>75</v>
      </c>
      <c r="R692" t="s">
        <v>76</v>
      </c>
      <c r="S692" t="s">
        <v>202</v>
      </c>
      <c r="U692">
        <v>2</v>
      </c>
      <c r="V692" t="s">
        <v>78</v>
      </c>
      <c r="W692" t="s">
        <v>203</v>
      </c>
      <c r="X692" t="s">
        <v>204</v>
      </c>
      <c r="Y692" t="str">
        <f>IFERROR(VLOOKUP(X692,요약!$A$6:$B$22,2,FALSE),"")</f>
        <v/>
      </c>
      <c r="Z692" t="s">
        <v>204</v>
      </c>
      <c r="AA692" t="s">
        <v>81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M692">
        <v>0</v>
      </c>
    </row>
    <row r="693" spans="1:65" x14ac:dyDescent="0.3">
      <c r="A693" t="s">
        <v>188</v>
      </c>
      <c r="B693" t="s">
        <v>1739</v>
      </c>
      <c r="C693" t="s">
        <v>1745</v>
      </c>
      <c r="D693" t="s">
        <v>201</v>
      </c>
      <c r="E693" t="s">
        <v>68</v>
      </c>
      <c r="F693" t="s">
        <v>99</v>
      </c>
      <c r="G693" t="s">
        <v>206</v>
      </c>
      <c r="H693" t="s">
        <v>207</v>
      </c>
      <c r="I693" t="s">
        <v>72</v>
      </c>
      <c r="J693" t="s">
        <v>102</v>
      </c>
      <c r="K693">
        <v>20201026</v>
      </c>
      <c r="L693">
        <v>7.9</v>
      </c>
      <c r="M693" t="b">
        <v>0</v>
      </c>
      <c r="N693" t="s">
        <v>1240</v>
      </c>
      <c r="O693" t="b">
        <v>1</v>
      </c>
      <c r="P693" t="b">
        <v>1</v>
      </c>
      <c r="Q693" t="s">
        <v>75</v>
      </c>
      <c r="R693" t="s">
        <v>76</v>
      </c>
      <c r="S693" t="s">
        <v>202</v>
      </c>
      <c r="U693">
        <v>2</v>
      </c>
      <c r="V693" t="s">
        <v>78</v>
      </c>
      <c r="W693" t="s">
        <v>203</v>
      </c>
      <c r="X693" t="s">
        <v>204</v>
      </c>
      <c r="Y693" t="str">
        <f>IFERROR(VLOOKUP(X693,요약!$A$6:$B$22,2,FALSE),"")</f>
        <v/>
      </c>
      <c r="Z693" t="s">
        <v>204</v>
      </c>
      <c r="AA693" t="s">
        <v>81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M693">
        <v>0</v>
      </c>
    </row>
    <row r="694" spans="1:65" x14ac:dyDescent="0.3">
      <c r="A694" t="s">
        <v>188</v>
      </c>
      <c r="B694" t="s">
        <v>1739</v>
      </c>
      <c r="C694" t="s">
        <v>1498</v>
      </c>
      <c r="D694" t="s">
        <v>1181</v>
      </c>
      <c r="E694" t="s">
        <v>68</v>
      </c>
      <c r="F694" t="s">
        <v>178</v>
      </c>
      <c r="G694" t="s">
        <v>213</v>
      </c>
      <c r="H694" t="s">
        <v>214</v>
      </c>
      <c r="I694" t="s">
        <v>72</v>
      </c>
      <c r="J694" t="s">
        <v>181</v>
      </c>
      <c r="K694">
        <v>20201019</v>
      </c>
      <c r="L694">
        <v>14</v>
      </c>
      <c r="M694" t="b">
        <v>0</v>
      </c>
      <c r="N694" t="s">
        <v>74</v>
      </c>
      <c r="O694" t="b">
        <v>1</v>
      </c>
      <c r="P694" t="b">
        <v>1</v>
      </c>
      <c r="Q694" t="s">
        <v>75</v>
      </c>
      <c r="R694" t="s">
        <v>76</v>
      </c>
      <c r="S694" t="s">
        <v>1182</v>
      </c>
      <c r="U694">
        <v>4</v>
      </c>
      <c r="V694" t="s">
        <v>78</v>
      </c>
      <c r="W694" t="s">
        <v>203</v>
      </c>
      <c r="X694" t="s">
        <v>204</v>
      </c>
      <c r="Y694" t="str">
        <f>IFERROR(VLOOKUP(X694,요약!$A$6:$B$22,2,FALSE),"")</f>
        <v/>
      </c>
      <c r="Z694" t="s">
        <v>204</v>
      </c>
      <c r="AA694" t="s">
        <v>110</v>
      </c>
      <c r="AB694">
        <v>1</v>
      </c>
      <c r="AC694">
        <v>0</v>
      </c>
      <c r="AD694">
        <v>0</v>
      </c>
      <c r="AE694">
        <v>0</v>
      </c>
      <c r="AF694">
        <v>1</v>
      </c>
      <c r="AG694">
        <v>2</v>
      </c>
      <c r="AH694">
        <v>801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 t="s">
        <v>1499</v>
      </c>
      <c r="BM694">
        <v>2</v>
      </c>
    </row>
    <row r="695" spans="1:65" x14ac:dyDescent="0.3">
      <c r="A695" t="s">
        <v>188</v>
      </c>
      <c r="B695" t="s">
        <v>1739</v>
      </c>
      <c r="C695" t="s">
        <v>1180</v>
      </c>
      <c r="D695" t="s">
        <v>1181</v>
      </c>
      <c r="E695" t="s">
        <v>68</v>
      </c>
      <c r="F695" t="s">
        <v>178</v>
      </c>
      <c r="G695" t="s">
        <v>86</v>
      </c>
      <c r="H695" t="s">
        <v>87</v>
      </c>
      <c r="I695" t="s">
        <v>72</v>
      </c>
      <c r="J695" t="s">
        <v>181</v>
      </c>
      <c r="K695">
        <v>20201028</v>
      </c>
      <c r="L695">
        <v>22</v>
      </c>
      <c r="M695" t="b">
        <v>0</v>
      </c>
      <c r="N695" t="s">
        <v>74</v>
      </c>
      <c r="O695" t="b">
        <v>1</v>
      </c>
      <c r="P695" t="b">
        <v>1</v>
      </c>
      <c r="Q695" t="s">
        <v>75</v>
      </c>
      <c r="R695" t="s">
        <v>76</v>
      </c>
      <c r="S695" t="s">
        <v>1182</v>
      </c>
      <c r="U695">
        <v>4</v>
      </c>
      <c r="V695" t="s">
        <v>78</v>
      </c>
      <c r="W695" t="s">
        <v>203</v>
      </c>
      <c r="X695" t="s">
        <v>204</v>
      </c>
      <c r="Y695" t="str">
        <f>IFERROR(VLOOKUP(X695,요약!$A$6:$B$22,2,FALSE),"")</f>
        <v/>
      </c>
      <c r="Z695" t="s">
        <v>204</v>
      </c>
      <c r="AA695" t="s">
        <v>110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M695">
        <v>0</v>
      </c>
    </row>
    <row r="696" spans="1:65" x14ac:dyDescent="0.3">
      <c r="A696" t="s">
        <v>188</v>
      </c>
      <c r="B696" t="s">
        <v>1739</v>
      </c>
      <c r="C696" t="s">
        <v>1699</v>
      </c>
      <c r="D696" t="s">
        <v>67</v>
      </c>
      <c r="E696" t="s">
        <v>68</v>
      </c>
      <c r="F696" t="s">
        <v>178</v>
      </c>
      <c r="G696" t="s">
        <v>213</v>
      </c>
      <c r="H696" t="s">
        <v>214</v>
      </c>
      <c r="I696" t="s">
        <v>72</v>
      </c>
      <c r="J696" t="s">
        <v>181</v>
      </c>
      <c r="K696">
        <v>20201020</v>
      </c>
      <c r="L696">
        <v>40</v>
      </c>
      <c r="M696" t="b">
        <v>0</v>
      </c>
      <c r="N696" t="s">
        <v>74</v>
      </c>
      <c r="O696" t="b">
        <v>1</v>
      </c>
      <c r="P696" t="b">
        <v>1</v>
      </c>
      <c r="Q696" t="s">
        <v>75</v>
      </c>
      <c r="R696" t="s">
        <v>76</v>
      </c>
      <c r="S696" t="s">
        <v>77</v>
      </c>
      <c r="U696">
        <v>2</v>
      </c>
      <c r="V696" t="s">
        <v>78</v>
      </c>
      <c r="W696" t="s">
        <v>79</v>
      </c>
      <c r="X696" t="s">
        <v>80</v>
      </c>
      <c r="Y696" t="str">
        <f>IFERROR(VLOOKUP(X696,요약!$A$6:$B$22,2,FALSE),"")</f>
        <v/>
      </c>
      <c r="Z696" t="s">
        <v>80</v>
      </c>
      <c r="AA696" t="s">
        <v>81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M696">
        <v>0</v>
      </c>
    </row>
    <row r="697" spans="1:65" x14ac:dyDescent="0.3">
      <c r="A697" t="s">
        <v>188</v>
      </c>
      <c r="B697" t="s">
        <v>1739</v>
      </c>
      <c r="C697" t="s">
        <v>1185</v>
      </c>
      <c r="D697" t="s">
        <v>67</v>
      </c>
      <c r="E697" t="s">
        <v>68</v>
      </c>
      <c r="F697" t="s">
        <v>99</v>
      </c>
      <c r="G697" t="s">
        <v>206</v>
      </c>
      <c r="H697" t="s">
        <v>207</v>
      </c>
      <c r="I697" t="s">
        <v>72</v>
      </c>
      <c r="J697" t="s">
        <v>102</v>
      </c>
      <c r="K697">
        <v>20201021</v>
      </c>
      <c r="L697">
        <v>7.5</v>
      </c>
      <c r="M697" t="b">
        <v>0</v>
      </c>
      <c r="N697" t="s">
        <v>208</v>
      </c>
      <c r="O697" t="b">
        <v>1</v>
      </c>
      <c r="P697" t="b">
        <v>1</v>
      </c>
      <c r="Q697" t="s">
        <v>75</v>
      </c>
      <c r="R697" t="s">
        <v>76</v>
      </c>
      <c r="S697" t="s">
        <v>77</v>
      </c>
      <c r="U697">
        <v>2</v>
      </c>
      <c r="V697" t="s">
        <v>78</v>
      </c>
      <c r="W697" t="s">
        <v>79</v>
      </c>
      <c r="X697" t="s">
        <v>80</v>
      </c>
      <c r="Y697" t="str">
        <f>IFERROR(VLOOKUP(X697,요약!$A$6:$B$22,2,FALSE),"")</f>
        <v/>
      </c>
      <c r="Z697" t="s">
        <v>80</v>
      </c>
      <c r="AA697" t="s">
        <v>81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M697">
        <v>0</v>
      </c>
    </row>
    <row r="698" spans="1:65" x14ac:dyDescent="0.3">
      <c r="A698" t="s">
        <v>188</v>
      </c>
      <c r="B698" t="s">
        <v>1739</v>
      </c>
      <c r="C698" t="s">
        <v>1700</v>
      </c>
      <c r="D698" t="s">
        <v>1187</v>
      </c>
      <c r="E698" t="s">
        <v>68</v>
      </c>
      <c r="F698" t="s">
        <v>99</v>
      </c>
      <c r="G698" t="s">
        <v>206</v>
      </c>
      <c r="H698" t="s">
        <v>207</v>
      </c>
      <c r="I698" t="s">
        <v>72</v>
      </c>
      <c r="J698" t="s">
        <v>102</v>
      </c>
      <c r="K698">
        <v>20201028</v>
      </c>
      <c r="L698">
        <v>6.5</v>
      </c>
      <c r="M698" t="b">
        <v>0</v>
      </c>
      <c r="N698" t="s">
        <v>74</v>
      </c>
      <c r="O698" t="b">
        <v>1</v>
      </c>
      <c r="P698" t="b">
        <v>1</v>
      </c>
      <c r="Q698" t="s">
        <v>75</v>
      </c>
      <c r="R698" t="s">
        <v>76</v>
      </c>
      <c r="S698" t="s">
        <v>1188</v>
      </c>
      <c r="U698">
        <v>2</v>
      </c>
      <c r="V698" t="s">
        <v>78</v>
      </c>
      <c r="W698" t="s">
        <v>79</v>
      </c>
      <c r="X698" t="s">
        <v>80</v>
      </c>
      <c r="Y698" t="str">
        <f>IFERROR(VLOOKUP(X698,요약!$A$6:$B$22,2,FALSE),"")</f>
        <v/>
      </c>
      <c r="Z698" t="s">
        <v>80</v>
      </c>
      <c r="AA698" t="s">
        <v>110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1</v>
      </c>
      <c r="AH698">
        <v>6000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 t="s">
        <v>220</v>
      </c>
      <c r="BM698">
        <v>1</v>
      </c>
    </row>
    <row r="699" spans="1:65" x14ac:dyDescent="0.3">
      <c r="A699" t="s">
        <v>188</v>
      </c>
      <c r="B699" t="s">
        <v>1739</v>
      </c>
      <c r="C699" t="s">
        <v>1746</v>
      </c>
      <c r="D699" t="s">
        <v>1187</v>
      </c>
      <c r="E699" t="s">
        <v>68</v>
      </c>
      <c r="F699" t="s">
        <v>99</v>
      </c>
      <c r="G699" t="s">
        <v>206</v>
      </c>
      <c r="H699" t="s">
        <v>207</v>
      </c>
      <c r="I699" t="s">
        <v>72</v>
      </c>
      <c r="J699" t="s">
        <v>102</v>
      </c>
      <c r="K699">
        <v>20201025</v>
      </c>
      <c r="L699">
        <v>13.5</v>
      </c>
      <c r="M699" t="b">
        <v>0</v>
      </c>
      <c r="N699" t="s">
        <v>208</v>
      </c>
      <c r="O699" t="b">
        <v>1</v>
      </c>
      <c r="P699" t="b">
        <v>1</v>
      </c>
      <c r="Q699" t="s">
        <v>75</v>
      </c>
      <c r="R699" t="s">
        <v>76</v>
      </c>
      <c r="S699" t="s">
        <v>1188</v>
      </c>
      <c r="U699">
        <v>2</v>
      </c>
      <c r="V699" t="s">
        <v>78</v>
      </c>
      <c r="W699" t="s">
        <v>79</v>
      </c>
      <c r="X699" t="s">
        <v>80</v>
      </c>
      <c r="Y699" t="str">
        <f>IFERROR(VLOOKUP(X699,요약!$A$6:$B$22,2,FALSE),"")</f>
        <v/>
      </c>
      <c r="Z699" t="s">
        <v>80</v>
      </c>
      <c r="AA699" t="s">
        <v>110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M699">
        <v>0</v>
      </c>
    </row>
    <row r="700" spans="1:65" x14ac:dyDescent="0.3">
      <c r="A700" t="s">
        <v>188</v>
      </c>
      <c r="B700" t="s">
        <v>1739</v>
      </c>
      <c r="C700" t="s">
        <v>1747</v>
      </c>
      <c r="D700" t="s">
        <v>1192</v>
      </c>
      <c r="E700" t="s">
        <v>68</v>
      </c>
      <c r="F700" t="s">
        <v>178</v>
      </c>
      <c r="G700" t="s">
        <v>86</v>
      </c>
      <c r="H700" t="s">
        <v>87</v>
      </c>
      <c r="I700" t="s">
        <v>72</v>
      </c>
      <c r="J700" t="s">
        <v>181</v>
      </c>
      <c r="K700">
        <v>20201030</v>
      </c>
      <c r="L700">
        <v>7</v>
      </c>
      <c r="M700" t="b">
        <v>0</v>
      </c>
      <c r="N700" t="s">
        <v>88</v>
      </c>
      <c r="O700" t="b">
        <v>1</v>
      </c>
      <c r="P700" t="b">
        <v>1</v>
      </c>
      <c r="Q700" t="s">
        <v>75</v>
      </c>
      <c r="R700" t="s">
        <v>76</v>
      </c>
      <c r="S700" t="s">
        <v>1193</v>
      </c>
      <c r="U700">
        <v>1</v>
      </c>
      <c r="V700" t="s">
        <v>78</v>
      </c>
      <c r="X700" t="s">
        <v>78</v>
      </c>
      <c r="Y700" t="str">
        <f>IFERROR(VLOOKUP(X700,요약!$A$6:$B$22,2,FALSE),"")</f>
        <v/>
      </c>
      <c r="Z700" t="s">
        <v>78</v>
      </c>
      <c r="AA700" t="s">
        <v>187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M700">
        <v>0</v>
      </c>
    </row>
    <row r="701" spans="1:65" x14ac:dyDescent="0.3">
      <c r="A701" t="s">
        <v>188</v>
      </c>
      <c r="B701" t="s">
        <v>1739</v>
      </c>
      <c r="C701" t="s">
        <v>1748</v>
      </c>
      <c r="D701" t="s">
        <v>1749</v>
      </c>
      <c r="E701" t="s">
        <v>68</v>
      </c>
      <c r="F701" t="s">
        <v>178</v>
      </c>
      <c r="G701" t="s">
        <v>86</v>
      </c>
      <c r="H701" t="s">
        <v>87</v>
      </c>
      <c r="I701" t="s">
        <v>72</v>
      </c>
      <c r="J701" t="s">
        <v>181</v>
      </c>
      <c r="K701">
        <v>20201028</v>
      </c>
      <c r="L701">
        <v>18.600000000000001</v>
      </c>
      <c r="M701" t="b">
        <v>0</v>
      </c>
      <c r="N701" t="s">
        <v>74</v>
      </c>
      <c r="O701" t="b">
        <v>1</v>
      </c>
      <c r="P701" t="b">
        <v>1</v>
      </c>
      <c r="Q701" t="s">
        <v>75</v>
      </c>
      <c r="R701" t="s">
        <v>76</v>
      </c>
      <c r="S701" t="s">
        <v>1750</v>
      </c>
      <c r="U701">
        <v>2</v>
      </c>
      <c r="V701" t="s">
        <v>78</v>
      </c>
      <c r="W701" t="s">
        <v>79</v>
      </c>
      <c r="X701" t="s">
        <v>80</v>
      </c>
      <c r="Y701" t="str">
        <f>IFERROR(VLOOKUP(X701,요약!$A$6:$B$22,2,FALSE),"")</f>
        <v/>
      </c>
      <c r="Z701" t="s">
        <v>80</v>
      </c>
      <c r="AA701" t="s">
        <v>110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M701">
        <v>0</v>
      </c>
    </row>
    <row r="702" spans="1:65" x14ac:dyDescent="0.3">
      <c r="A702" t="s">
        <v>188</v>
      </c>
      <c r="B702" t="s">
        <v>1739</v>
      </c>
      <c r="C702" t="s">
        <v>1751</v>
      </c>
      <c r="D702" t="s">
        <v>1752</v>
      </c>
      <c r="E702" t="s">
        <v>68</v>
      </c>
      <c r="F702" t="s">
        <v>99</v>
      </c>
      <c r="G702" t="s">
        <v>206</v>
      </c>
      <c r="H702" t="s">
        <v>207</v>
      </c>
      <c r="I702" t="s">
        <v>72</v>
      </c>
      <c r="J702" t="s">
        <v>102</v>
      </c>
      <c r="K702">
        <v>20201027</v>
      </c>
      <c r="L702">
        <v>33.549999999999997</v>
      </c>
      <c r="M702" t="b">
        <v>0</v>
      </c>
      <c r="N702" t="s">
        <v>88</v>
      </c>
      <c r="O702" t="b">
        <v>1</v>
      </c>
      <c r="P702" t="b">
        <v>1</v>
      </c>
      <c r="Q702" t="s">
        <v>75</v>
      </c>
      <c r="R702" t="s">
        <v>76</v>
      </c>
      <c r="S702" t="s">
        <v>1753</v>
      </c>
      <c r="U702">
        <v>2</v>
      </c>
      <c r="V702" t="s">
        <v>78</v>
      </c>
      <c r="W702" t="s">
        <v>79</v>
      </c>
      <c r="X702" t="s">
        <v>80</v>
      </c>
      <c r="Y702" t="str">
        <f>IFERROR(VLOOKUP(X702,요약!$A$6:$B$22,2,FALSE),"")</f>
        <v/>
      </c>
      <c r="Z702" t="s">
        <v>80</v>
      </c>
      <c r="AA702" t="s">
        <v>110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M702">
        <v>0</v>
      </c>
    </row>
    <row r="703" spans="1:65" x14ac:dyDescent="0.3">
      <c r="A703" t="s">
        <v>188</v>
      </c>
      <c r="B703" t="s">
        <v>1739</v>
      </c>
      <c r="C703" t="s">
        <v>1754</v>
      </c>
      <c r="D703" t="s">
        <v>1755</v>
      </c>
      <c r="E703" t="s">
        <v>68</v>
      </c>
      <c r="F703" t="s">
        <v>178</v>
      </c>
      <c r="G703" t="s">
        <v>86</v>
      </c>
      <c r="H703" t="s">
        <v>87</v>
      </c>
      <c r="I703" t="s">
        <v>72</v>
      </c>
      <c r="J703" t="s">
        <v>181</v>
      </c>
      <c r="K703">
        <v>20201022</v>
      </c>
      <c r="L703">
        <v>22.5</v>
      </c>
      <c r="M703" t="b">
        <v>0</v>
      </c>
      <c r="N703" t="s">
        <v>88</v>
      </c>
      <c r="O703" t="b">
        <v>1</v>
      </c>
      <c r="P703" t="b">
        <v>1</v>
      </c>
      <c r="Q703" t="s">
        <v>75</v>
      </c>
      <c r="R703" t="s">
        <v>76</v>
      </c>
      <c r="S703" t="s">
        <v>1756</v>
      </c>
      <c r="U703">
        <v>2</v>
      </c>
      <c r="V703" t="s">
        <v>78</v>
      </c>
      <c r="W703" t="s">
        <v>79</v>
      </c>
      <c r="X703" t="s">
        <v>80</v>
      </c>
      <c r="Y703" t="str">
        <f>IFERROR(VLOOKUP(X703,요약!$A$6:$B$22,2,FALSE),"")</f>
        <v/>
      </c>
      <c r="Z703" t="s">
        <v>80</v>
      </c>
      <c r="AA703" t="s">
        <v>110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M703">
        <v>0</v>
      </c>
    </row>
    <row r="704" spans="1:65" x14ac:dyDescent="0.3">
      <c r="A704" t="s">
        <v>188</v>
      </c>
      <c r="B704" t="s">
        <v>1739</v>
      </c>
      <c r="C704" t="s">
        <v>1757</v>
      </c>
      <c r="D704" t="s">
        <v>1408</v>
      </c>
      <c r="F704" t="s">
        <v>99</v>
      </c>
      <c r="G704" t="s">
        <v>217</v>
      </c>
      <c r="H704" t="s">
        <v>218</v>
      </c>
      <c r="I704" t="s">
        <v>72</v>
      </c>
      <c r="J704" t="s">
        <v>102</v>
      </c>
      <c r="K704">
        <v>20201026</v>
      </c>
      <c r="L704">
        <v>20</v>
      </c>
      <c r="M704" t="b">
        <v>0</v>
      </c>
      <c r="N704" t="s">
        <v>208</v>
      </c>
      <c r="O704" t="b">
        <v>1</v>
      </c>
      <c r="P704" t="b">
        <v>1</v>
      </c>
      <c r="Q704" t="s">
        <v>75</v>
      </c>
      <c r="R704" t="s">
        <v>76</v>
      </c>
      <c r="S704" t="s">
        <v>1410</v>
      </c>
      <c r="U704">
        <v>4</v>
      </c>
      <c r="V704" t="s">
        <v>78</v>
      </c>
      <c r="W704" t="s">
        <v>203</v>
      </c>
      <c r="X704" t="s">
        <v>204</v>
      </c>
      <c r="Y704" t="str">
        <f>IFERROR(VLOOKUP(X704,요약!$A$6:$B$22,2,FALSE),"")</f>
        <v/>
      </c>
      <c r="Z704" t="s">
        <v>204</v>
      </c>
      <c r="AA704" t="s">
        <v>81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M704">
        <v>0</v>
      </c>
    </row>
    <row r="705" spans="1:65" x14ac:dyDescent="0.3">
      <c r="A705" t="s">
        <v>188</v>
      </c>
      <c r="B705" t="s">
        <v>1739</v>
      </c>
      <c r="C705" t="s">
        <v>1197</v>
      </c>
      <c r="D705" t="s">
        <v>85</v>
      </c>
      <c r="E705" t="s">
        <v>68</v>
      </c>
      <c r="F705" t="s">
        <v>178</v>
      </c>
      <c r="G705" t="s">
        <v>86</v>
      </c>
      <c r="H705" t="s">
        <v>87</v>
      </c>
      <c r="I705" t="s">
        <v>72</v>
      </c>
      <c r="J705" t="s">
        <v>181</v>
      </c>
      <c r="K705">
        <v>20201030</v>
      </c>
      <c r="L705">
        <v>3.65</v>
      </c>
      <c r="M705" t="b">
        <v>0</v>
      </c>
      <c r="N705" t="s">
        <v>88</v>
      </c>
      <c r="O705" t="b">
        <v>1</v>
      </c>
      <c r="P705" t="b">
        <v>1</v>
      </c>
      <c r="Q705" t="s">
        <v>75</v>
      </c>
      <c r="R705" t="s">
        <v>89</v>
      </c>
      <c r="S705" t="s">
        <v>90</v>
      </c>
      <c r="U705">
        <v>3</v>
      </c>
      <c r="V705" t="s">
        <v>91</v>
      </c>
      <c r="W705" t="s">
        <v>92</v>
      </c>
      <c r="X705" t="s">
        <v>93</v>
      </c>
      <c r="Y705" t="str">
        <f>IFERROR(VLOOKUP(X705,요약!$A$6:$B$22,2,FALSE),"")</f>
        <v/>
      </c>
      <c r="Z705" t="s">
        <v>93</v>
      </c>
      <c r="AA705" t="s">
        <v>81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M705">
        <v>0</v>
      </c>
    </row>
    <row r="706" spans="1:65" x14ac:dyDescent="0.3">
      <c r="A706" t="s">
        <v>188</v>
      </c>
      <c r="B706" t="s">
        <v>1739</v>
      </c>
      <c r="C706" t="s">
        <v>610</v>
      </c>
      <c r="D706" t="s">
        <v>611</v>
      </c>
      <c r="E706" t="s">
        <v>68</v>
      </c>
      <c r="F706" t="s">
        <v>178</v>
      </c>
      <c r="G706" t="s">
        <v>521</v>
      </c>
      <c r="H706" t="s">
        <v>522</v>
      </c>
      <c r="I706" t="s">
        <v>72</v>
      </c>
      <c r="J706" t="s">
        <v>181</v>
      </c>
      <c r="K706">
        <v>20201026</v>
      </c>
      <c r="L706">
        <v>6</v>
      </c>
      <c r="M706" t="b">
        <v>0</v>
      </c>
      <c r="N706" t="s">
        <v>74</v>
      </c>
      <c r="O706" t="b">
        <v>1</v>
      </c>
      <c r="P706" t="b">
        <v>1</v>
      </c>
      <c r="Q706" t="s">
        <v>75</v>
      </c>
      <c r="R706" t="s">
        <v>238</v>
      </c>
      <c r="S706" t="s">
        <v>612</v>
      </c>
      <c r="U706">
        <v>2</v>
      </c>
      <c r="V706" t="s">
        <v>240</v>
      </c>
      <c r="W706" t="s">
        <v>203</v>
      </c>
      <c r="X706" t="s">
        <v>613</v>
      </c>
      <c r="Y706" t="str">
        <f>IFERROR(VLOOKUP(X706,요약!$A$6:$B$22,2,FALSE),"")</f>
        <v/>
      </c>
      <c r="Z706" t="s">
        <v>613</v>
      </c>
      <c r="AA706" t="s">
        <v>81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M706">
        <v>0</v>
      </c>
    </row>
    <row r="707" spans="1:65" x14ac:dyDescent="0.3">
      <c r="A707" t="s">
        <v>188</v>
      </c>
      <c r="B707" t="s">
        <v>1739</v>
      </c>
      <c r="C707" t="s">
        <v>1758</v>
      </c>
      <c r="D707" t="s">
        <v>1759</v>
      </c>
      <c r="E707" t="s">
        <v>68</v>
      </c>
      <c r="F707" t="s">
        <v>178</v>
      </c>
      <c r="G707" t="s">
        <v>192</v>
      </c>
      <c r="H707" t="s">
        <v>193</v>
      </c>
      <c r="I707" t="s">
        <v>72</v>
      </c>
      <c r="J707" t="s">
        <v>181</v>
      </c>
      <c r="K707">
        <v>20201021</v>
      </c>
      <c r="L707">
        <v>3.5</v>
      </c>
      <c r="M707" t="b">
        <v>0</v>
      </c>
      <c r="N707" t="s">
        <v>74</v>
      </c>
      <c r="O707" t="b">
        <v>1</v>
      </c>
      <c r="P707" t="b">
        <v>1</v>
      </c>
      <c r="Q707" t="s">
        <v>75</v>
      </c>
      <c r="R707" t="s">
        <v>238</v>
      </c>
      <c r="S707" t="s">
        <v>1760</v>
      </c>
      <c r="U707">
        <v>3</v>
      </c>
      <c r="V707" t="s">
        <v>240</v>
      </c>
      <c r="W707" t="s">
        <v>241</v>
      </c>
      <c r="X707" t="s">
        <v>242</v>
      </c>
      <c r="Y707" t="str">
        <f>IFERROR(VLOOKUP(X707,요약!$A$6:$B$22,2,FALSE),"")</f>
        <v/>
      </c>
      <c r="Z707" t="s">
        <v>242</v>
      </c>
      <c r="AA707" t="s">
        <v>110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M707">
        <v>0</v>
      </c>
    </row>
    <row r="708" spans="1:65" x14ac:dyDescent="0.3">
      <c r="A708" t="s">
        <v>188</v>
      </c>
      <c r="B708" t="s">
        <v>1739</v>
      </c>
      <c r="C708" t="s">
        <v>1505</v>
      </c>
      <c r="D708" t="s">
        <v>237</v>
      </c>
      <c r="E708" t="s">
        <v>68</v>
      </c>
      <c r="F708" t="s">
        <v>178</v>
      </c>
      <c r="G708" t="s">
        <v>521</v>
      </c>
      <c r="H708" t="s">
        <v>522</v>
      </c>
      <c r="I708" t="s">
        <v>72</v>
      </c>
      <c r="J708" t="s">
        <v>181</v>
      </c>
      <c r="K708">
        <v>20201019</v>
      </c>
      <c r="L708">
        <v>5.9850000000000003</v>
      </c>
      <c r="M708" t="b">
        <v>0</v>
      </c>
      <c r="N708" t="s">
        <v>74</v>
      </c>
      <c r="O708" t="b">
        <v>1</v>
      </c>
      <c r="P708" t="b">
        <v>1</v>
      </c>
      <c r="Q708" t="s">
        <v>75</v>
      </c>
      <c r="R708" t="s">
        <v>238</v>
      </c>
      <c r="S708" t="s">
        <v>239</v>
      </c>
      <c r="U708">
        <v>2</v>
      </c>
      <c r="V708" t="s">
        <v>240</v>
      </c>
      <c r="W708" t="s">
        <v>241</v>
      </c>
      <c r="X708" t="s">
        <v>242</v>
      </c>
      <c r="Y708" t="str">
        <f>IFERROR(VLOOKUP(X708,요약!$A$6:$B$22,2,FALSE),"")</f>
        <v/>
      </c>
      <c r="Z708" t="s">
        <v>242</v>
      </c>
      <c r="AA708" t="s">
        <v>81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M708">
        <v>0</v>
      </c>
    </row>
    <row r="709" spans="1:65" x14ac:dyDescent="0.3">
      <c r="A709" t="s">
        <v>188</v>
      </c>
      <c r="B709" t="s">
        <v>1739</v>
      </c>
      <c r="C709" t="s">
        <v>1761</v>
      </c>
      <c r="D709" t="s">
        <v>368</v>
      </c>
      <c r="E709" t="s">
        <v>68</v>
      </c>
      <c r="F709" t="s">
        <v>178</v>
      </c>
      <c r="G709" t="s">
        <v>1077</v>
      </c>
      <c r="H709" t="s">
        <v>1078</v>
      </c>
      <c r="I709" t="s">
        <v>72</v>
      </c>
      <c r="J709" t="s">
        <v>181</v>
      </c>
      <c r="K709">
        <v>20201023</v>
      </c>
      <c r="L709">
        <v>1</v>
      </c>
      <c r="M709" t="b">
        <v>0</v>
      </c>
      <c r="N709" t="s">
        <v>1762</v>
      </c>
      <c r="O709" t="b">
        <v>1</v>
      </c>
      <c r="P709" t="b">
        <v>1</v>
      </c>
      <c r="Q709" t="s">
        <v>75</v>
      </c>
      <c r="R709" t="s">
        <v>900</v>
      </c>
      <c r="S709" t="s">
        <v>368</v>
      </c>
      <c r="U709">
        <v>1</v>
      </c>
      <c r="V709" t="s">
        <v>250</v>
      </c>
      <c r="X709" t="s">
        <v>250</v>
      </c>
      <c r="Y709" t="str">
        <f>IFERROR(VLOOKUP(X709,요약!$A$6:$B$22,2,FALSE),"")</f>
        <v/>
      </c>
      <c r="Z709" t="s">
        <v>250</v>
      </c>
      <c r="AA709" t="s">
        <v>81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M709">
        <v>0</v>
      </c>
    </row>
    <row r="710" spans="1:65" x14ac:dyDescent="0.3">
      <c r="A710" t="s">
        <v>188</v>
      </c>
      <c r="B710" t="s">
        <v>1739</v>
      </c>
      <c r="C710" t="s">
        <v>1763</v>
      </c>
      <c r="D710" t="s">
        <v>67</v>
      </c>
      <c r="E710" t="s">
        <v>68</v>
      </c>
      <c r="F710" t="s">
        <v>99</v>
      </c>
      <c r="G710" t="s">
        <v>217</v>
      </c>
      <c r="H710" t="s">
        <v>218</v>
      </c>
      <c r="I710" t="s">
        <v>72</v>
      </c>
      <c r="J710" t="s">
        <v>102</v>
      </c>
      <c r="K710">
        <v>20200904</v>
      </c>
      <c r="L710">
        <v>35</v>
      </c>
      <c r="M710" t="b">
        <v>0</v>
      </c>
      <c r="N710" t="s">
        <v>74</v>
      </c>
      <c r="O710" t="b">
        <v>1</v>
      </c>
      <c r="P710" t="b">
        <v>1</v>
      </c>
      <c r="Q710" t="s">
        <v>104</v>
      </c>
      <c r="R710" t="s">
        <v>262</v>
      </c>
      <c r="S710" t="s">
        <v>77</v>
      </c>
      <c r="U710">
        <v>2</v>
      </c>
      <c r="V710" t="s">
        <v>78</v>
      </c>
      <c r="W710" t="s">
        <v>79</v>
      </c>
      <c r="X710" t="s">
        <v>80</v>
      </c>
      <c r="Y710" t="str">
        <f>IFERROR(VLOOKUP(X710,요약!$A$6:$B$22,2,FALSE),"")</f>
        <v/>
      </c>
      <c r="Z710" t="s">
        <v>80</v>
      </c>
      <c r="AA710" t="s">
        <v>81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M710">
        <v>0</v>
      </c>
    </row>
    <row r="711" spans="1:65" x14ac:dyDescent="0.3">
      <c r="A711" t="s">
        <v>188</v>
      </c>
      <c r="B711" t="s">
        <v>1739</v>
      </c>
      <c r="C711" t="s">
        <v>1764</v>
      </c>
      <c r="D711" t="s">
        <v>67</v>
      </c>
      <c r="E711" t="s">
        <v>68</v>
      </c>
      <c r="F711" t="s">
        <v>178</v>
      </c>
      <c r="G711" t="s">
        <v>213</v>
      </c>
      <c r="H711" t="s">
        <v>214</v>
      </c>
      <c r="I711" t="s">
        <v>72</v>
      </c>
      <c r="J711" t="s">
        <v>181</v>
      </c>
      <c r="K711">
        <v>20201014</v>
      </c>
      <c r="L711">
        <v>40</v>
      </c>
      <c r="M711" t="b">
        <v>0</v>
      </c>
      <c r="N711" t="s">
        <v>74</v>
      </c>
      <c r="O711" t="b">
        <v>1</v>
      </c>
      <c r="P711" t="b">
        <v>1</v>
      </c>
      <c r="Q711" t="s">
        <v>104</v>
      </c>
      <c r="R711" t="s">
        <v>262</v>
      </c>
      <c r="S711" t="s">
        <v>77</v>
      </c>
      <c r="U711">
        <v>2</v>
      </c>
      <c r="V711" t="s">
        <v>78</v>
      </c>
      <c r="W711" t="s">
        <v>79</v>
      </c>
      <c r="X711" t="s">
        <v>80</v>
      </c>
      <c r="Y711" t="str">
        <f>IFERROR(VLOOKUP(X711,요약!$A$6:$B$22,2,FALSE),"")</f>
        <v/>
      </c>
      <c r="Z711" t="s">
        <v>80</v>
      </c>
      <c r="AA711" t="s">
        <v>81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M711">
        <v>0</v>
      </c>
    </row>
    <row r="712" spans="1:65" x14ac:dyDescent="0.3">
      <c r="A712" t="s">
        <v>188</v>
      </c>
      <c r="B712" t="s">
        <v>1739</v>
      </c>
      <c r="C712" t="s">
        <v>1765</v>
      </c>
      <c r="D712" t="s">
        <v>1200</v>
      </c>
      <c r="E712" t="s">
        <v>68</v>
      </c>
      <c r="F712" t="s">
        <v>178</v>
      </c>
      <c r="G712" t="s">
        <v>1766</v>
      </c>
      <c r="H712" t="s">
        <v>1767</v>
      </c>
      <c r="I712" t="s">
        <v>72</v>
      </c>
      <c r="J712" t="s">
        <v>181</v>
      </c>
      <c r="K712">
        <v>20201026</v>
      </c>
      <c r="L712">
        <v>1802</v>
      </c>
      <c r="M712" t="b">
        <v>0</v>
      </c>
      <c r="N712" t="s">
        <v>88</v>
      </c>
      <c r="O712" t="b">
        <v>1</v>
      </c>
      <c r="P712" t="b">
        <v>1</v>
      </c>
      <c r="Q712" t="s">
        <v>104</v>
      </c>
      <c r="R712" t="s">
        <v>262</v>
      </c>
      <c r="S712" t="s">
        <v>1204</v>
      </c>
      <c r="U712">
        <v>4</v>
      </c>
      <c r="V712" t="s">
        <v>584</v>
      </c>
      <c r="W712" t="s">
        <v>1205</v>
      </c>
      <c r="X712" t="s">
        <v>1206</v>
      </c>
      <c r="Y712" t="str">
        <f>IFERROR(VLOOKUP(X712,요약!$A$6:$B$22,2,FALSE),"")</f>
        <v/>
      </c>
      <c r="Z712" t="s">
        <v>1206</v>
      </c>
      <c r="AA712" t="s">
        <v>81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M712">
        <v>0</v>
      </c>
    </row>
    <row r="713" spans="1:65" x14ac:dyDescent="0.3">
      <c r="A713" t="s">
        <v>188</v>
      </c>
      <c r="B713" t="s">
        <v>1739</v>
      </c>
      <c r="C713" t="s">
        <v>1768</v>
      </c>
      <c r="D713" t="s">
        <v>212</v>
      </c>
      <c r="E713" t="s">
        <v>68</v>
      </c>
      <c r="F713" t="s">
        <v>178</v>
      </c>
      <c r="G713" t="s">
        <v>213</v>
      </c>
      <c r="H713" t="s">
        <v>214</v>
      </c>
      <c r="I713" t="s">
        <v>72</v>
      </c>
      <c r="J713" t="s">
        <v>181</v>
      </c>
      <c r="K713">
        <v>20201028</v>
      </c>
      <c r="L713">
        <v>69</v>
      </c>
      <c r="M713" t="b">
        <v>0</v>
      </c>
      <c r="N713" t="s">
        <v>74</v>
      </c>
      <c r="O713" t="b">
        <v>1</v>
      </c>
      <c r="P713" t="b">
        <v>1</v>
      </c>
      <c r="Q713" t="s">
        <v>104</v>
      </c>
      <c r="R713" t="s">
        <v>262</v>
      </c>
      <c r="S713" t="s">
        <v>212</v>
      </c>
      <c r="U713">
        <v>1</v>
      </c>
      <c r="V713" t="s">
        <v>78</v>
      </c>
      <c r="X713" t="s">
        <v>78</v>
      </c>
      <c r="Y713" t="str">
        <f>IFERROR(VLOOKUP(X713,요약!$A$6:$B$22,2,FALSE),"")</f>
        <v/>
      </c>
      <c r="Z713" t="s">
        <v>78</v>
      </c>
      <c r="AA713" t="s">
        <v>81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M713">
        <v>0</v>
      </c>
    </row>
    <row r="714" spans="1:65" x14ac:dyDescent="0.3">
      <c r="A714" t="s">
        <v>188</v>
      </c>
      <c r="B714" t="s">
        <v>1739</v>
      </c>
      <c r="C714" t="s">
        <v>1769</v>
      </c>
      <c r="D714" t="s">
        <v>1512</v>
      </c>
      <c r="E714" t="s">
        <v>68</v>
      </c>
      <c r="F714" t="s">
        <v>99</v>
      </c>
      <c r="G714" t="s">
        <v>489</v>
      </c>
      <c r="H714" t="s">
        <v>490</v>
      </c>
      <c r="I714" t="s">
        <v>72</v>
      </c>
      <c r="J714" t="s">
        <v>102</v>
      </c>
      <c r="K714">
        <v>20201026</v>
      </c>
      <c r="L714">
        <v>107</v>
      </c>
      <c r="M714" t="b">
        <v>0</v>
      </c>
      <c r="N714" t="s">
        <v>852</v>
      </c>
      <c r="O714" t="b">
        <v>1</v>
      </c>
      <c r="P714" t="b">
        <v>1</v>
      </c>
      <c r="Q714" t="s">
        <v>104</v>
      </c>
      <c r="R714" t="s">
        <v>105</v>
      </c>
      <c r="S714" t="s">
        <v>1513</v>
      </c>
      <c r="U714">
        <v>2</v>
      </c>
      <c r="V714" t="s">
        <v>1213</v>
      </c>
      <c r="X714" t="s">
        <v>1213</v>
      </c>
      <c r="Y714" t="str">
        <f>IFERROR(VLOOKUP(X714,요약!$A$6:$B$22,2,FALSE),"")</f>
        <v/>
      </c>
      <c r="Z714" t="s">
        <v>1213</v>
      </c>
      <c r="AA714" t="s">
        <v>81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M714">
        <v>0</v>
      </c>
    </row>
    <row r="715" spans="1:65" x14ac:dyDescent="0.3">
      <c r="A715" t="s">
        <v>188</v>
      </c>
      <c r="B715" t="s">
        <v>1739</v>
      </c>
      <c r="C715" t="s">
        <v>1770</v>
      </c>
      <c r="D715" t="s">
        <v>1771</v>
      </c>
      <c r="E715" t="s">
        <v>68</v>
      </c>
      <c r="F715" t="s">
        <v>99</v>
      </c>
      <c r="G715" t="s">
        <v>489</v>
      </c>
      <c r="H715" t="s">
        <v>490</v>
      </c>
      <c r="I715" t="s">
        <v>72</v>
      </c>
      <c r="J715" t="s">
        <v>102</v>
      </c>
      <c r="K715">
        <v>20200908</v>
      </c>
      <c r="L715">
        <v>34.340000000000003</v>
      </c>
      <c r="M715" t="b">
        <v>0</v>
      </c>
      <c r="N715" t="s">
        <v>852</v>
      </c>
      <c r="O715" t="b">
        <v>1</v>
      </c>
      <c r="P715" t="b">
        <v>1</v>
      </c>
      <c r="Q715" t="s">
        <v>104</v>
      </c>
      <c r="R715" t="s">
        <v>105</v>
      </c>
      <c r="S715" t="s">
        <v>1772</v>
      </c>
      <c r="U715">
        <v>2</v>
      </c>
      <c r="V715" t="s">
        <v>1213</v>
      </c>
      <c r="X715" t="s">
        <v>1213</v>
      </c>
      <c r="Y715" t="str">
        <f>IFERROR(VLOOKUP(X715,요약!$A$6:$B$22,2,FALSE),"")</f>
        <v/>
      </c>
      <c r="Z715" t="s">
        <v>1213</v>
      </c>
      <c r="AA715" t="s">
        <v>110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M715">
        <v>0</v>
      </c>
    </row>
    <row r="716" spans="1:65" x14ac:dyDescent="0.3">
      <c r="A716" t="s">
        <v>188</v>
      </c>
      <c r="B716" t="s">
        <v>1739</v>
      </c>
      <c r="C716" t="s">
        <v>1773</v>
      </c>
      <c r="D716" t="s">
        <v>1512</v>
      </c>
      <c r="E716" t="s">
        <v>68</v>
      </c>
      <c r="F716" t="s">
        <v>99</v>
      </c>
      <c r="G716" t="s">
        <v>489</v>
      </c>
      <c r="H716" t="s">
        <v>490</v>
      </c>
      <c r="I716" t="s">
        <v>72</v>
      </c>
      <c r="J716" t="s">
        <v>102</v>
      </c>
      <c r="K716">
        <v>20200908</v>
      </c>
      <c r="L716">
        <v>105.59</v>
      </c>
      <c r="M716" t="b">
        <v>0</v>
      </c>
      <c r="N716" t="s">
        <v>852</v>
      </c>
      <c r="O716" t="b">
        <v>1</v>
      </c>
      <c r="P716" t="b">
        <v>1</v>
      </c>
      <c r="Q716" t="s">
        <v>104</v>
      </c>
      <c r="R716" t="s">
        <v>105</v>
      </c>
      <c r="S716" t="s">
        <v>1513</v>
      </c>
      <c r="U716">
        <v>2</v>
      </c>
      <c r="V716" t="s">
        <v>1213</v>
      </c>
      <c r="X716" t="s">
        <v>1213</v>
      </c>
      <c r="Y716" t="str">
        <f>IFERROR(VLOOKUP(X716,요약!$A$6:$B$22,2,FALSE),"")</f>
        <v/>
      </c>
      <c r="Z716" t="s">
        <v>1213</v>
      </c>
      <c r="AA716" t="s">
        <v>81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M716">
        <v>0</v>
      </c>
    </row>
    <row r="717" spans="1:65" x14ac:dyDescent="0.3">
      <c r="A717" t="s">
        <v>188</v>
      </c>
      <c r="B717" t="s">
        <v>1739</v>
      </c>
      <c r="C717" t="s">
        <v>1774</v>
      </c>
      <c r="D717" t="s">
        <v>1775</v>
      </c>
      <c r="E717" t="s">
        <v>68</v>
      </c>
      <c r="F717" t="s">
        <v>99</v>
      </c>
      <c r="G717" t="s">
        <v>624</v>
      </c>
      <c r="H717" t="s">
        <v>625</v>
      </c>
      <c r="I717" t="s">
        <v>72</v>
      </c>
      <c r="J717" t="s">
        <v>102</v>
      </c>
      <c r="K717">
        <v>20200713</v>
      </c>
      <c r="L717">
        <v>950</v>
      </c>
      <c r="M717" t="b">
        <v>0</v>
      </c>
      <c r="N717" t="s">
        <v>1776</v>
      </c>
      <c r="O717" t="b">
        <v>1</v>
      </c>
      <c r="P717" t="b">
        <v>1</v>
      </c>
      <c r="Q717" t="s">
        <v>104</v>
      </c>
      <c r="R717" t="s">
        <v>105</v>
      </c>
      <c r="S717" t="s">
        <v>1777</v>
      </c>
      <c r="U717">
        <v>2</v>
      </c>
      <c r="V717" t="s">
        <v>1778</v>
      </c>
      <c r="W717" t="s">
        <v>1779</v>
      </c>
      <c r="X717" t="s">
        <v>1780</v>
      </c>
      <c r="Y717" t="str">
        <f>IFERROR(VLOOKUP(X717,요약!$A$6:$B$22,2,FALSE),"")</f>
        <v/>
      </c>
      <c r="Z717" t="s">
        <v>1780</v>
      </c>
      <c r="AA717" t="s">
        <v>187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M717">
        <v>0</v>
      </c>
    </row>
    <row r="718" spans="1:65" x14ac:dyDescent="0.3">
      <c r="A718" t="s">
        <v>188</v>
      </c>
      <c r="B718" t="s">
        <v>1739</v>
      </c>
      <c r="C718" t="s">
        <v>1781</v>
      </c>
      <c r="D718" t="s">
        <v>1782</v>
      </c>
      <c r="E718" t="s">
        <v>68</v>
      </c>
      <c r="F718" t="s">
        <v>99</v>
      </c>
      <c r="G718" t="s">
        <v>624</v>
      </c>
      <c r="H718" t="s">
        <v>625</v>
      </c>
      <c r="I718" t="s">
        <v>72</v>
      </c>
      <c r="J718" t="s">
        <v>102</v>
      </c>
      <c r="K718">
        <v>20200917</v>
      </c>
      <c r="L718">
        <v>496</v>
      </c>
      <c r="M718" t="b">
        <v>0</v>
      </c>
      <c r="N718" t="s">
        <v>1030</v>
      </c>
      <c r="O718" t="b">
        <v>1</v>
      </c>
      <c r="P718" t="b">
        <v>1</v>
      </c>
      <c r="Q718" t="s">
        <v>104</v>
      </c>
      <c r="R718" t="s">
        <v>105</v>
      </c>
      <c r="S718" t="s">
        <v>1783</v>
      </c>
      <c r="U718">
        <v>3</v>
      </c>
      <c r="V718" t="s">
        <v>1784</v>
      </c>
      <c r="W718" t="s">
        <v>1785</v>
      </c>
      <c r="X718" t="s">
        <v>1786</v>
      </c>
      <c r="Y718" t="str">
        <f>IFERROR(VLOOKUP(X718,요약!$A$6:$B$22,2,FALSE),"")</f>
        <v/>
      </c>
      <c r="Z718" t="s">
        <v>1786</v>
      </c>
      <c r="AA718" t="s">
        <v>81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M718">
        <v>0</v>
      </c>
    </row>
    <row r="719" spans="1:65" x14ac:dyDescent="0.3">
      <c r="A719" t="s">
        <v>188</v>
      </c>
      <c r="B719" t="s">
        <v>1739</v>
      </c>
      <c r="C719" t="s">
        <v>1787</v>
      </c>
      <c r="D719" t="s">
        <v>1788</v>
      </c>
      <c r="E719" t="s">
        <v>68</v>
      </c>
      <c r="F719" t="s">
        <v>99</v>
      </c>
      <c r="G719" t="s">
        <v>624</v>
      </c>
      <c r="H719" t="s">
        <v>625</v>
      </c>
      <c r="I719" t="s">
        <v>72</v>
      </c>
      <c r="J719" t="s">
        <v>102</v>
      </c>
      <c r="K719">
        <v>20201030</v>
      </c>
      <c r="L719">
        <v>142.80000000000001</v>
      </c>
      <c r="M719" t="b">
        <v>0</v>
      </c>
      <c r="N719" t="s">
        <v>852</v>
      </c>
      <c r="O719" t="b">
        <v>1</v>
      </c>
      <c r="P719" t="b">
        <v>1</v>
      </c>
      <c r="Q719" t="s">
        <v>104</v>
      </c>
      <c r="R719" t="s">
        <v>105</v>
      </c>
      <c r="S719" t="s">
        <v>1789</v>
      </c>
      <c r="U719">
        <v>2</v>
      </c>
      <c r="V719" t="s">
        <v>1060</v>
      </c>
      <c r="W719" t="s">
        <v>794</v>
      </c>
      <c r="X719" t="s">
        <v>1790</v>
      </c>
      <c r="Y719" t="str">
        <f>IFERROR(VLOOKUP(X719,요약!$A$6:$B$22,2,FALSE),"")</f>
        <v/>
      </c>
      <c r="Z719" t="s">
        <v>1790</v>
      </c>
      <c r="AA719" t="s">
        <v>81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M719">
        <v>0</v>
      </c>
    </row>
    <row r="720" spans="1:65" x14ac:dyDescent="0.3">
      <c r="A720" t="s">
        <v>188</v>
      </c>
      <c r="B720" t="s">
        <v>1739</v>
      </c>
      <c r="C720" t="s">
        <v>1791</v>
      </c>
      <c r="D720" t="s">
        <v>1788</v>
      </c>
      <c r="E720" t="s">
        <v>68</v>
      </c>
      <c r="F720" t="s">
        <v>99</v>
      </c>
      <c r="G720" t="s">
        <v>1057</v>
      </c>
      <c r="H720" t="s">
        <v>1058</v>
      </c>
      <c r="I720" t="s">
        <v>72</v>
      </c>
      <c r="J720" t="s">
        <v>102</v>
      </c>
      <c r="K720">
        <v>20201029</v>
      </c>
      <c r="L720">
        <v>62.5</v>
      </c>
      <c r="M720" t="b">
        <v>0</v>
      </c>
      <c r="N720" t="s">
        <v>852</v>
      </c>
      <c r="O720" t="b">
        <v>1</v>
      </c>
      <c r="P720" t="b">
        <v>1</v>
      </c>
      <c r="Q720" t="s">
        <v>104</v>
      </c>
      <c r="R720" t="s">
        <v>105</v>
      </c>
      <c r="S720" t="s">
        <v>1789</v>
      </c>
      <c r="U720">
        <v>2</v>
      </c>
      <c r="V720" t="s">
        <v>1060</v>
      </c>
      <c r="W720" t="s">
        <v>794</v>
      </c>
      <c r="X720" t="s">
        <v>1790</v>
      </c>
      <c r="Y720" t="str">
        <f>IFERROR(VLOOKUP(X720,요약!$A$6:$B$22,2,FALSE),"")</f>
        <v/>
      </c>
      <c r="Z720" t="s">
        <v>1790</v>
      </c>
      <c r="AA720" t="s">
        <v>81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M720">
        <v>0</v>
      </c>
    </row>
    <row r="721" spans="1:65" x14ac:dyDescent="0.3">
      <c r="A721" t="s">
        <v>188</v>
      </c>
      <c r="B721" t="s">
        <v>1739</v>
      </c>
      <c r="C721" t="s">
        <v>1792</v>
      </c>
      <c r="D721" t="s">
        <v>899</v>
      </c>
      <c r="E721" t="s">
        <v>68</v>
      </c>
      <c r="F721" t="s">
        <v>99</v>
      </c>
      <c r="G721" t="s">
        <v>838</v>
      </c>
      <c r="H721" t="s">
        <v>839</v>
      </c>
      <c r="I721" t="s">
        <v>72</v>
      </c>
      <c r="J721" t="s">
        <v>102</v>
      </c>
      <c r="K721">
        <v>20201025</v>
      </c>
      <c r="L721">
        <v>20</v>
      </c>
      <c r="M721" t="b">
        <v>0</v>
      </c>
      <c r="N721" t="s">
        <v>208</v>
      </c>
      <c r="O721" t="b">
        <v>1</v>
      </c>
      <c r="P721" t="b">
        <v>1</v>
      </c>
      <c r="Q721" t="s">
        <v>104</v>
      </c>
      <c r="R721" t="s">
        <v>183</v>
      </c>
      <c r="S721" t="s">
        <v>899</v>
      </c>
      <c r="U721">
        <v>1</v>
      </c>
      <c r="V721" t="s">
        <v>363</v>
      </c>
      <c r="X721" t="s">
        <v>363</v>
      </c>
      <c r="Y721" t="str">
        <f>IFERROR(VLOOKUP(X721,요약!$A$6:$B$22,2,FALSE),"")</f>
        <v/>
      </c>
      <c r="Z721" t="s">
        <v>363</v>
      </c>
      <c r="AA721" t="s">
        <v>81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M721">
        <v>0</v>
      </c>
    </row>
    <row r="722" spans="1:65" x14ac:dyDescent="0.3">
      <c r="A722" t="s">
        <v>188</v>
      </c>
      <c r="B722" t="s">
        <v>1739</v>
      </c>
      <c r="C722" s="2" t="s">
        <v>1793</v>
      </c>
      <c r="D722" s="2" t="s">
        <v>1794</v>
      </c>
      <c r="E722" s="2" t="s">
        <v>68</v>
      </c>
      <c r="F722" s="2" t="s">
        <v>99</v>
      </c>
      <c r="G722" s="2" t="s">
        <v>624</v>
      </c>
      <c r="H722" s="2" t="s">
        <v>625</v>
      </c>
      <c r="I722" t="s">
        <v>72</v>
      </c>
      <c r="J722" t="s">
        <v>102</v>
      </c>
      <c r="K722">
        <v>20201028</v>
      </c>
      <c r="L722">
        <v>926</v>
      </c>
      <c r="M722" t="b">
        <v>0</v>
      </c>
      <c r="N722" t="s">
        <v>1211</v>
      </c>
      <c r="O722" t="b">
        <v>1</v>
      </c>
      <c r="P722" t="b">
        <v>1</v>
      </c>
      <c r="Q722" s="2" t="s">
        <v>104</v>
      </c>
      <c r="R722" s="2"/>
      <c r="S722" t="s">
        <v>1795</v>
      </c>
      <c r="U722">
        <v>2</v>
      </c>
      <c r="V722" t="s">
        <v>137</v>
      </c>
      <c r="W722" s="2" t="s">
        <v>185</v>
      </c>
      <c r="X722" s="2" t="s">
        <v>1796</v>
      </c>
      <c r="Y722" s="2" t="str">
        <f>IFERROR(VLOOKUP(X722,요약!$A$6:$B$22,2,FALSE),"")</f>
        <v>선택</v>
      </c>
      <c r="Z722" t="s">
        <v>1796</v>
      </c>
      <c r="AA722" t="s">
        <v>81</v>
      </c>
      <c r="AB722">
        <v>7</v>
      </c>
      <c r="AC722">
        <v>0</v>
      </c>
      <c r="AD722">
        <v>0</v>
      </c>
      <c r="AE722">
        <v>1</v>
      </c>
      <c r="AF722">
        <v>0</v>
      </c>
      <c r="AG722">
        <v>8</v>
      </c>
      <c r="AH722">
        <v>22</v>
      </c>
      <c r="AI722">
        <v>1</v>
      </c>
      <c r="AJ722">
        <v>4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1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 t="s">
        <v>1797</v>
      </c>
      <c r="BM722">
        <v>5</v>
      </c>
    </row>
    <row r="723" spans="1:65" x14ac:dyDescent="0.3">
      <c r="A723" t="s">
        <v>188</v>
      </c>
      <c r="B723" t="s">
        <v>1739</v>
      </c>
      <c r="C723" s="2" t="s">
        <v>1798</v>
      </c>
      <c r="D723" s="2" t="s">
        <v>1794</v>
      </c>
      <c r="E723" s="2" t="s">
        <v>68</v>
      </c>
      <c r="F723" s="2" t="s">
        <v>99</v>
      </c>
      <c r="G723" s="2" t="s">
        <v>624</v>
      </c>
      <c r="H723" s="2" t="s">
        <v>625</v>
      </c>
      <c r="I723" t="s">
        <v>72</v>
      </c>
      <c r="J723" t="s">
        <v>102</v>
      </c>
      <c r="K723">
        <v>20201028</v>
      </c>
      <c r="L723">
        <v>877</v>
      </c>
      <c r="M723" t="b">
        <v>0</v>
      </c>
      <c r="N723" t="s">
        <v>1211</v>
      </c>
      <c r="O723" t="b">
        <v>1</v>
      </c>
      <c r="P723" t="b">
        <v>1</v>
      </c>
      <c r="Q723" s="2" t="s">
        <v>104</v>
      </c>
      <c r="R723" s="2"/>
      <c r="S723" t="s">
        <v>1795</v>
      </c>
      <c r="U723">
        <v>2</v>
      </c>
      <c r="V723" t="s">
        <v>137</v>
      </c>
      <c r="W723" s="2" t="s">
        <v>185</v>
      </c>
      <c r="X723" s="2" t="s">
        <v>1796</v>
      </c>
      <c r="Y723" s="2" t="str">
        <f>IFERROR(VLOOKUP(X723,요약!$A$6:$B$22,2,FALSE),"")</f>
        <v>선택</v>
      </c>
      <c r="Z723" t="s">
        <v>1796</v>
      </c>
      <c r="AA723" t="s">
        <v>81</v>
      </c>
      <c r="AB723">
        <v>2</v>
      </c>
      <c r="AC723">
        <v>0</v>
      </c>
      <c r="AD723">
        <v>0</v>
      </c>
      <c r="AE723">
        <v>0</v>
      </c>
      <c r="AF723">
        <v>1</v>
      </c>
      <c r="AG723">
        <v>3</v>
      </c>
      <c r="AH723">
        <v>4</v>
      </c>
      <c r="AI723">
        <v>0</v>
      </c>
      <c r="AJ723">
        <v>2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 t="s">
        <v>1799</v>
      </c>
      <c r="BM723">
        <v>2</v>
      </c>
    </row>
    <row r="724" spans="1:65" x14ac:dyDescent="0.3">
      <c r="A724" t="s">
        <v>188</v>
      </c>
      <c r="B724" t="s">
        <v>1739</v>
      </c>
      <c r="C724" s="2" t="s">
        <v>1800</v>
      </c>
      <c r="D724" s="2" t="s">
        <v>1801</v>
      </c>
      <c r="E724" s="2" t="s">
        <v>68</v>
      </c>
      <c r="F724" s="2" t="s">
        <v>99</v>
      </c>
      <c r="G724" s="2" t="s">
        <v>580</v>
      </c>
      <c r="H724" s="2" t="s">
        <v>581</v>
      </c>
      <c r="I724" t="s">
        <v>72</v>
      </c>
      <c r="J724" t="s">
        <v>102</v>
      </c>
      <c r="K724">
        <v>20201022</v>
      </c>
      <c r="L724">
        <v>297</v>
      </c>
      <c r="M724" t="b">
        <v>0</v>
      </c>
      <c r="N724" t="s">
        <v>1802</v>
      </c>
      <c r="O724" t="b">
        <v>1</v>
      </c>
      <c r="P724" t="b">
        <v>1</v>
      </c>
      <c r="Q724" s="2" t="s">
        <v>104</v>
      </c>
      <c r="R724" s="2" t="s">
        <v>1219</v>
      </c>
      <c r="S724" t="s">
        <v>1803</v>
      </c>
      <c r="U724">
        <v>3</v>
      </c>
      <c r="V724" t="s">
        <v>137</v>
      </c>
      <c r="W724" s="2" t="s">
        <v>1804</v>
      </c>
      <c r="X724" s="2" t="s">
        <v>1805</v>
      </c>
      <c r="Y724" s="2" t="str">
        <f>IFERROR(VLOOKUP(X724,요약!$A$6:$B$22,2,FALSE),"")</f>
        <v>선택</v>
      </c>
      <c r="Z724" t="s">
        <v>1805</v>
      </c>
      <c r="AA724" t="s">
        <v>81</v>
      </c>
      <c r="AB724">
        <v>2</v>
      </c>
      <c r="AC724">
        <v>0</v>
      </c>
      <c r="AD724">
        <v>0</v>
      </c>
      <c r="AE724">
        <v>0</v>
      </c>
      <c r="AF724">
        <v>0</v>
      </c>
      <c r="AG724">
        <v>2</v>
      </c>
      <c r="AH724">
        <v>14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 t="s">
        <v>1806</v>
      </c>
      <c r="BM724">
        <v>2</v>
      </c>
    </row>
    <row r="725" spans="1:65" x14ac:dyDescent="0.3">
      <c r="A725" t="s">
        <v>188</v>
      </c>
      <c r="B725" t="s">
        <v>1739</v>
      </c>
      <c r="C725" t="s">
        <v>1807</v>
      </c>
      <c r="D725" t="s">
        <v>1808</v>
      </c>
      <c r="E725" t="s">
        <v>68</v>
      </c>
      <c r="F725" t="s">
        <v>99</v>
      </c>
      <c r="G725" t="s">
        <v>580</v>
      </c>
      <c r="H725" t="s">
        <v>581</v>
      </c>
      <c r="I725" t="s">
        <v>72</v>
      </c>
      <c r="J725" t="s">
        <v>102</v>
      </c>
      <c r="K725">
        <v>20201028</v>
      </c>
      <c r="L725">
        <v>666</v>
      </c>
      <c r="M725" t="b">
        <v>0</v>
      </c>
      <c r="N725" t="s">
        <v>1211</v>
      </c>
      <c r="O725" t="b">
        <v>1</v>
      </c>
      <c r="P725" t="b">
        <v>1</v>
      </c>
      <c r="Q725" t="s">
        <v>104</v>
      </c>
      <c r="R725" t="s">
        <v>1219</v>
      </c>
      <c r="S725" t="s">
        <v>1809</v>
      </c>
      <c r="U725">
        <v>3</v>
      </c>
      <c r="V725" t="s">
        <v>1810</v>
      </c>
      <c r="W725" t="s">
        <v>1811</v>
      </c>
      <c r="X725" t="s">
        <v>1812</v>
      </c>
      <c r="Y725" t="str">
        <f>IFERROR(VLOOKUP(X725,요약!$A$6:$B$22,2,FALSE),"")</f>
        <v/>
      </c>
      <c r="Z725" t="s">
        <v>1812</v>
      </c>
      <c r="AA725" t="s">
        <v>81</v>
      </c>
      <c r="AB725">
        <v>1</v>
      </c>
      <c r="AC725">
        <v>0</v>
      </c>
      <c r="AD725">
        <v>0</v>
      </c>
      <c r="AE725">
        <v>0</v>
      </c>
      <c r="AF725">
        <v>2</v>
      </c>
      <c r="AG725">
        <v>3</v>
      </c>
      <c r="AH725">
        <v>252</v>
      </c>
      <c r="AI725">
        <v>0</v>
      </c>
      <c r="AJ725">
        <v>0</v>
      </c>
      <c r="AK725">
        <v>1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 t="s">
        <v>1377</v>
      </c>
      <c r="BM725">
        <v>2</v>
      </c>
    </row>
    <row r="726" spans="1:65" x14ac:dyDescent="0.3">
      <c r="A726" t="s">
        <v>188</v>
      </c>
      <c r="B726" t="s">
        <v>1739</v>
      </c>
      <c r="C726" t="s">
        <v>1813</v>
      </c>
      <c r="D726" t="s">
        <v>1814</v>
      </c>
      <c r="E726" t="s">
        <v>68</v>
      </c>
      <c r="F726" t="s">
        <v>99</v>
      </c>
      <c r="G726" t="s">
        <v>580</v>
      </c>
      <c r="H726" t="s">
        <v>581</v>
      </c>
      <c r="I726" t="s">
        <v>72</v>
      </c>
      <c r="J726" t="s">
        <v>102</v>
      </c>
      <c r="K726">
        <v>20201023</v>
      </c>
      <c r="L726">
        <v>736</v>
      </c>
      <c r="M726" t="b">
        <v>0</v>
      </c>
      <c r="N726" t="s">
        <v>1211</v>
      </c>
      <c r="O726" t="b">
        <v>1</v>
      </c>
      <c r="P726" t="b">
        <v>1</v>
      </c>
      <c r="Q726" t="s">
        <v>104</v>
      </c>
      <c r="R726" t="s">
        <v>1219</v>
      </c>
      <c r="S726" t="s">
        <v>1809</v>
      </c>
      <c r="U726">
        <v>3</v>
      </c>
      <c r="V726" t="s">
        <v>1810</v>
      </c>
      <c r="W726" t="s">
        <v>1811</v>
      </c>
      <c r="X726" t="s">
        <v>1812</v>
      </c>
      <c r="Y726" t="str">
        <f>IFERROR(VLOOKUP(X726,요약!$A$6:$B$22,2,FALSE),"")</f>
        <v/>
      </c>
      <c r="Z726" t="s">
        <v>1812</v>
      </c>
      <c r="AA726" t="s">
        <v>81</v>
      </c>
      <c r="AB726">
        <v>0</v>
      </c>
      <c r="AC726">
        <v>0</v>
      </c>
      <c r="AD726">
        <v>0</v>
      </c>
      <c r="AE726">
        <v>0</v>
      </c>
      <c r="AF726">
        <v>2</v>
      </c>
      <c r="AG726">
        <v>2</v>
      </c>
      <c r="AH726">
        <v>480</v>
      </c>
      <c r="AI726">
        <v>0</v>
      </c>
      <c r="AJ726">
        <v>0</v>
      </c>
      <c r="AK726">
        <v>0</v>
      </c>
      <c r="AL726">
        <v>2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 t="s">
        <v>220</v>
      </c>
      <c r="BM726">
        <v>1</v>
      </c>
    </row>
    <row r="727" spans="1:65" x14ac:dyDescent="0.3">
      <c r="A727" t="s">
        <v>188</v>
      </c>
      <c r="B727" t="s">
        <v>1739</v>
      </c>
      <c r="C727" t="s">
        <v>1815</v>
      </c>
      <c r="D727" t="s">
        <v>1519</v>
      </c>
      <c r="E727" t="s">
        <v>68</v>
      </c>
      <c r="F727" t="s">
        <v>178</v>
      </c>
      <c r="G727" t="s">
        <v>1520</v>
      </c>
      <c r="H727" t="s">
        <v>1521</v>
      </c>
      <c r="I727" t="s">
        <v>72</v>
      </c>
      <c r="J727" t="s">
        <v>181</v>
      </c>
      <c r="K727">
        <v>20201027</v>
      </c>
      <c r="L727">
        <v>377</v>
      </c>
      <c r="M727" t="b">
        <v>0</v>
      </c>
      <c r="N727" t="s">
        <v>852</v>
      </c>
      <c r="O727" t="b">
        <v>1</v>
      </c>
      <c r="P727" t="b">
        <v>1</v>
      </c>
      <c r="Q727" t="s">
        <v>104</v>
      </c>
      <c r="R727" t="s">
        <v>844</v>
      </c>
      <c r="S727" t="s">
        <v>1522</v>
      </c>
      <c r="U727">
        <v>2</v>
      </c>
      <c r="V727" t="s">
        <v>1523</v>
      </c>
      <c r="W727" t="s">
        <v>1524</v>
      </c>
      <c r="X727" t="s">
        <v>1525</v>
      </c>
      <c r="Y727" t="str">
        <f>IFERROR(VLOOKUP(X727,요약!$A$6:$B$22,2,FALSE),"")</f>
        <v/>
      </c>
      <c r="Z727" t="s">
        <v>1525</v>
      </c>
      <c r="AA727" t="s">
        <v>81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M727">
        <v>0</v>
      </c>
    </row>
    <row r="728" spans="1:65" x14ac:dyDescent="0.3">
      <c r="A728" t="s">
        <v>188</v>
      </c>
      <c r="B728" t="s">
        <v>1739</v>
      </c>
      <c r="C728" t="s">
        <v>1816</v>
      </c>
      <c r="D728" t="s">
        <v>1519</v>
      </c>
      <c r="E728" t="s">
        <v>68</v>
      </c>
      <c r="F728" t="s">
        <v>178</v>
      </c>
      <c r="G728" t="s">
        <v>1520</v>
      </c>
      <c r="H728" t="s">
        <v>1521</v>
      </c>
      <c r="I728" t="s">
        <v>72</v>
      </c>
      <c r="J728" t="s">
        <v>181</v>
      </c>
      <c r="K728">
        <v>20201030</v>
      </c>
      <c r="L728">
        <v>320</v>
      </c>
      <c r="M728" t="b">
        <v>0</v>
      </c>
      <c r="N728" t="s">
        <v>852</v>
      </c>
      <c r="O728" t="b">
        <v>1</v>
      </c>
      <c r="P728" t="b">
        <v>1</v>
      </c>
      <c r="Q728" t="s">
        <v>104</v>
      </c>
      <c r="R728" t="s">
        <v>844</v>
      </c>
      <c r="S728" t="s">
        <v>1522</v>
      </c>
      <c r="U728">
        <v>2</v>
      </c>
      <c r="V728" t="s">
        <v>1523</v>
      </c>
      <c r="W728" t="s">
        <v>1524</v>
      </c>
      <c r="X728" t="s">
        <v>1525</v>
      </c>
      <c r="Y728" t="str">
        <f>IFERROR(VLOOKUP(X728,요약!$A$6:$B$22,2,FALSE),"")</f>
        <v/>
      </c>
      <c r="Z728" t="s">
        <v>1525</v>
      </c>
      <c r="AA728" t="s">
        <v>81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M728">
        <v>0</v>
      </c>
    </row>
    <row r="729" spans="1:65" x14ac:dyDescent="0.3">
      <c r="A729" t="s">
        <v>188</v>
      </c>
      <c r="B729" t="s">
        <v>1739</v>
      </c>
      <c r="C729" t="s">
        <v>1817</v>
      </c>
      <c r="D729" t="s">
        <v>1519</v>
      </c>
      <c r="E729" t="s">
        <v>68</v>
      </c>
      <c r="F729" t="s">
        <v>178</v>
      </c>
      <c r="G729" t="s">
        <v>1520</v>
      </c>
      <c r="H729" t="s">
        <v>1521</v>
      </c>
      <c r="I729" t="s">
        <v>72</v>
      </c>
      <c r="J729" t="s">
        <v>181</v>
      </c>
      <c r="K729">
        <v>20201027</v>
      </c>
      <c r="L729">
        <v>385.5</v>
      </c>
      <c r="M729" t="b">
        <v>0</v>
      </c>
      <c r="N729" t="s">
        <v>852</v>
      </c>
      <c r="O729" t="b">
        <v>1</v>
      </c>
      <c r="P729" t="b">
        <v>1</v>
      </c>
      <c r="Q729" t="s">
        <v>104</v>
      </c>
      <c r="R729" t="s">
        <v>844</v>
      </c>
      <c r="S729" t="s">
        <v>1522</v>
      </c>
      <c r="U729">
        <v>2</v>
      </c>
      <c r="V729" t="s">
        <v>1523</v>
      </c>
      <c r="W729" t="s">
        <v>1524</v>
      </c>
      <c r="X729" t="s">
        <v>1525</v>
      </c>
      <c r="Y729" t="str">
        <f>IFERROR(VLOOKUP(X729,요약!$A$6:$B$22,2,FALSE),"")</f>
        <v/>
      </c>
      <c r="Z729" t="s">
        <v>1525</v>
      </c>
      <c r="AA729" t="s">
        <v>81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M729">
        <v>0</v>
      </c>
    </row>
    <row r="730" spans="1:65" x14ac:dyDescent="0.3">
      <c r="A730" t="s">
        <v>188</v>
      </c>
      <c r="B730" t="s">
        <v>1739</v>
      </c>
      <c r="C730" t="s">
        <v>1818</v>
      </c>
      <c r="D730" t="s">
        <v>1819</v>
      </c>
      <c r="E730" t="s">
        <v>68</v>
      </c>
      <c r="F730" t="s">
        <v>99</v>
      </c>
      <c r="G730" t="s">
        <v>580</v>
      </c>
      <c r="H730" t="s">
        <v>581</v>
      </c>
      <c r="I730" t="s">
        <v>72</v>
      </c>
      <c r="J730" t="s">
        <v>102</v>
      </c>
      <c r="K730">
        <v>20201027</v>
      </c>
      <c r="L730">
        <v>416.5</v>
      </c>
      <c r="M730" t="b">
        <v>0</v>
      </c>
      <c r="N730" t="s">
        <v>1564</v>
      </c>
      <c r="O730" t="b">
        <v>1</v>
      </c>
      <c r="P730" t="b">
        <v>1</v>
      </c>
      <c r="Q730" t="s">
        <v>104</v>
      </c>
      <c r="R730" t="s">
        <v>544</v>
      </c>
      <c r="S730" t="s">
        <v>1820</v>
      </c>
      <c r="U730">
        <v>2</v>
      </c>
      <c r="V730" t="s">
        <v>1517</v>
      </c>
      <c r="W730" t="s">
        <v>1726</v>
      </c>
      <c r="X730" t="s">
        <v>1821</v>
      </c>
      <c r="Y730" t="str">
        <f>IFERROR(VLOOKUP(X730,요약!$A$6:$B$22,2,FALSE),"")</f>
        <v/>
      </c>
      <c r="Z730" t="s">
        <v>1821</v>
      </c>
      <c r="AA730" t="s">
        <v>81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M730">
        <v>0</v>
      </c>
    </row>
    <row r="731" spans="1:65" x14ac:dyDescent="0.3">
      <c r="A731" t="s">
        <v>188</v>
      </c>
      <c r="B731" t="s">
        <v>1739</v>
      </c>
      <c r="C731" t="s">
        <v>1822</v>
      </c>
      <c r="D731" t="s">
        <v>1224</v>
      </c>
      <c r="E731" t="s">
        <v>68</v>
      </c>
      <c r="F731" t="s">
        <v>99</v>
      </c>
      <c r="G731" t="s">
        <v>1225</v>
      </c>
      <c r="H731" t="s">
        <v>1226</v>
      </c>
      <c r="I731" t="s">
        <v>72</v>
      </c>
      <c r="J731" t="s">
        <v>102</v>
      </c>
      <c r="K731">
        <v>20201030</v>
      </c>
      <c r="L731">
        <v>1549.5</v>
      </c>
      <c r="M731" t="b">
        <v>0</v>
      </c>
      <c r="N731" t="s">
        <v>852</v>
      </c>
      <c r="O731" t="b">
        <v>1</v>
      </c>
      <c r="P731" t="b">
        <v>1</v>
      </c>
      <c r="Q731" t="s">
        <v>104</v>
      </c>
      <c r="R731" t="s">
        <v>549</v>
      </c>
      <c r="S731" t="s">
        <v>1227</v>
      </c>
      <c r="U731">
        <v>1</v>
      </c>
      <c r="V731" t="s">
        <v>1228</v>
      </c>
      <c r="X731" t="s">
        <v>1228</v>
      </c>
      <c r="Y731" t="str">
        <f>IFERROR(VLOOKUP(X731,요약!$A$6:$B$22,2,FALSE),"")</f>
        <v/>
      </c>
      <c r="Z731" t="s">
        <v>1228</v>
      </c>
      <c r="AA731" t="s">
        <v>81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M731">
        <v>0</v>
      </c>
    </row>
    <row r="732" spans="1:65" x14ac:dyDescent="0.3">
      <c r="A732" t="s">
        <v>188</v>
      </c>
      <c r="B732" t="s">
        <v>1739</v>
      </c>
      <c r="C732" t="s">
        <v>1823</v>
      </c>
      <c r="D732" t="s">
        <v>1224</v>
      </c>
      <c r="E732" t="s">
        <v>68</v>
      </c>
      <c r="F732" t="s">
        <v>99</v>
      </c>
      <c r="G732" t="s">
        <v>1225</v>
      </c>
      <c r="H732" t="s">
        <v>1226</v>
      </c>
      <c r="I732" t="s">
        <v>72</v>
      </c>
      <c r="J732" t="s">
        <v>102</v>
      </c>
      <c r="K732">
        <v>20201016</v>
      </c>
      <c r="L732">
        <v>1543</v>
      </c>
      <c r="M732" t="b">
        <v>0</v>
      </c>
      <c r="N732" t="s">
        <v>852</v>
      </c>
      <c r="O732" t="b">
        <v>1</v>
      </c>
      <c r="P732" t="b">
        <v>1</v>
      </c>
      <c r="Q732" t="s">
        <v>104</v>
      </c>
      <c r="R732" t="s">
        <v>549</v>
      </c>
      <c r="S732" t="s">
        <v>1227</v>
      </c>
      <c r="U732">
        <v>1</v>
      </c>
      <c r="V732" t="s">
        <v>1228</v>
      </c>
      <c r="X732" t="s">
        <v>1228</v>
      </c>
      <c r="Y732" t="str">
        <f>IFERROR(VLOOKUP(X732,요약!$A$6:$B$22,2,FALSE),"")</f>
        <v/>
      </c>
      <c r="Z732" t="s">
        <v>1228</v>
      </c>
      <c r="AA732" t="s">
        <v>81</v>
      </c>
      <c r="AB732">
        <v>7</v>
      </c>
      <c r="AC732">
        <v>0</v>
      </c>
      <c r="AD732">
        <v>0</v>
      </c>
      <c r="AE732">
        <v>0</v>
      </c>
      <c r="AF732">
        <v>0</v>
      </c>
      <c r="AG732">
        <v>7</v>
      </c>
      <c r="AH732">
        <v>61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7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 t="s">
        <v>667</v>
      </c>
      <c r="BM732">
        <v>1</v>
      </c>
    </row>
    <row r="733" spans="1:65" x14ac:dyDescent="0.3">
      <c r="A733" t="s">
        <v>188</v>
      </c>
      <c r="B733" t="s">
        <v>1739</v>
      </c>
      <c r="C733" t="s">
        <v>1824</v>
      </c>
      <c r="D733" t="s">
        <v>1224</v>
      </c>
      <c r="E733" t="s">
        <v>68</v>
      </c>
      <c r="F733" t="s">
        <v>99</v>
      </c>
      <c r="G733" t="s">
        <v>1225</v>
      </c>
      <c r="H733" t="s">
        <v>1226</v>
      </c>
      <c r="I733" t="s">
        <v>72</v>
      </c>
      <c r="J733" t="s">
        <v>102</v>
      </c>
      <c r="K733">
        <v>20201030</v>
      </c>
      <c r="L733">
        <v>1424</v>
      </c>
      <c r="M733" t="b">
        <v>0</v>
      </c>
      <c r="N733" t="s">
        <v>852</v>
      </c>
      <c r="O733" t="b">
        <v>1</v>
      </c>
      <c r="P733" t="b">
        <v>1</v>
      </c>
      <c r="Q733" t="s">
        <v>104</v>
      </c>
      <c r="R733" t="s">
        <v>549</v>
      </c>
      <c r="S733" t="s">
        <v>1227</v>
      </c>
      <c r="U733">
        <v>1</v>
      </c>
      <c r="V733" t="s">
        <v>1228</v>
      </c>
      <c r="X733" t="s">
        <v>1228</v>
      </c>
      <c r="Y733" t="str">
        <f>IFERROR(VLOOKUP(X733,요약!$A$6:$B$22,2,FALSE),"")</f>
        <v/>
      </c>
      <c r="Z733" t="s">
        <v>1228</v>
      </c>
      <c r="AA733" t="s">
        <v>81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4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 t="s">
        <v>667</v>
      </c>
      <c r="BM733">
        <v>1</v>
      </c>
    </row>
    <row r="734" spans="1:65" x14ac:dyDescent="0.3">
      <c r="A734" t="s">
        <v>188</v>
      </c>
      <c r="B734" t="s">
        <v>1739</v>
      </c>
      <c r="C734" t="s">
        <v>1825</v>
      </c>
      <c r="D734" t="s">
        <v>1224</v>
      </c>
      <c r="E734" t="s">
        <v>68</v>
      </c>
      <c r="F734" t="s">
        <v>178</v>
      </c>
      <c r="G734" t="s">
        <v>547</v>
      </c>
      <c r="H734" t="s">
        <v>548</v>
      </c>
      <c r="I734" t="s">
        <v>72</v>
      </c>
      <c r="J734" t="s">
        <v>181</v>
      </c>
      <c r="K734">
        <v>20201019</v>
      </c>
      <c r="L734">
        <v>1138</v>
      </c>
      <c r="M734" t="b">
        <v>0</v>
      </c>
      <c r="N734" t="s">
        <v>852</v>
      </c>
      <c r="O734" t="b">
        <v>1</v>
      </c>
      <c r="P734" t="b">
        <v>1</v>
      </c>
      <c r="Q734" t="s">
        <v>104</v>
      </c>
      <c r="R734" t="s">
        <v>549</v>
      </c>
      <c r="S734" t="s">
        <v>1227</v>
      </c>
      <c r="U734">
        <v>1</v>
      </c>
      <c r="V734" t="s">
        <v>1228</v>
      </c>
      <c r="X734" t="s">
        <v>1228</v>
      </c>
      <c r="Y734" t="str">
        <f>IFERROR(VLOOKUP(X734,요약!$A$6:$B$22,2,FALSE),"")</f>
        <v/>
      </c>
      <c r="Z734" t="s">
        <v>1228</v>
      </c>
      <c r="AA734" t="s">
        <v>81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M734">
        <v>0</v>
      </c>
    </row>
    <row r="735" spans="1:65" x14ac:dyDescent="0.3">
      <c r="A735" t="s">
        <v>188</v>
      </c>
      <c r="B735" t="s">
        <v>1739</v>
      </c>
      <c r="C735" t="s">
        <v>850</v>
      </c>
      <c r="D735" t="s">
        <v>851</v>
      </c>
      <c r="E735" t="s">
        <v>68</v>
      </c>
      <c r="F735" t="s">
        <v>178</v>
      </c>
      <c r="G735" t="s">
        <v>547</v>
      </c>
      <c r="H735" t="s">
        <v>548</v>
      </c>
      <c r="I735" t="s">
        <v>72</v>
      </c>
      <c r="J735" t="s">
        <v>181</v>
      </c>
      <c r="K735">
        <v>20201016</v>
      </c>
      <c r="L735">
        <v>111</v>
      </c>
      <c r="M735" t="b">
        <v>0</v>
      </c>
      <c r="N735" t="s">
        <v>852</v>
      </c>
      <c r="O735" t="b">
        <v>1</v>
      </c>
      <c r="P735" t="b">
        <v>1</v>
      </c>
      <c r="Q735" t="s">
        <v>104</v>
      </c>
      <c r="R735" t="s">
        <v>549</v>
      </c>
      <c r="S735" t="s">
        <v>550</v>
      </c>
      <c r="T735" t="s">
        <v>334</v>
      </c>
      <c r="U735">
        <v>2</v>
      </c>
      <c r="V735" t="s">
        <v>552</v>
      </c>
      <c r="W735" t="s">
        <v>553</v>
      </c>
      <c r="X735" t="s">
        <v>554</v>
      </c>
      <c r="Y735" t="str">
        <f>IFERROR(VLOOKUP(X735,요약!$A$6:$B$22,2,FALSE),"")</f>
        <v/>
      </c>
      <c r="Z735" t="s">
        <v>853</v>
      </c>
      <c r="AA735" t="s">
        <v>81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M735">
        <v>0</v>
      </c>
    </row>
    <row r="736" spans="1:65" x14ac:dyDescent="0.3">
      <c r="A736" t="s">
        <v>188</v>
      </c>
      <c r="B736" t="s">
        <v>1739</v>
      </c>
      <c r="C736" t="s">
        <v>1826</v>
      </c>
      <c r="D736" t="s">
        <v>1827</v>
      </c>
      <c r="E736" t="s">
        <v>68</v>
      </c>
      <c r="F736" t="s">
        <v>99</v>
      </c>
      <c r="G736" t="s">
        <v>571</v>
      </c>
      <c r="H736" t="s">
        <v>572</v>
      </c>
      <c r="I736" t="s">
        <v>72</v>
      </c>
      <c r="J736" t="s">
        <v>102</v>
      </c>
      <c r="K736">
        <v>20200909</v>
      </c>
      <c r="L736">
        <v>15.15</v>
      </c>
      <c r="M736" t="b">
        <v>0</v>
      </c>
      <c r="N736" t="s">
        <v>208</v>
      </c>
      <c r="O736" t="b">
        <v>1</v>
      </c>
      <c r="P736" t="b">
        <v>1</v>
      </c>
      <c r="Q736" t="s">
        <v>104</v>
      </c>
      <c r="R736" t="s">
        <v>549</v>
      </c>
      <c r="S736" t="s">
        <v>1828</v>
      </c>
      <c r="U736">
        <v>4</v>
      </c>
      <c r="V736" t="s">
        <v>575</v>
      </c>
      <c r="W736" t="s">
        <v>1829</v>
      </c>
      <c r="X736" t="s">
        <v>1830</v>
      </c>
      <c r="Y736" t="str">
        <f>IFERROR(VLOOKUP(X736,요약!$A$6:$B$22,2,FALSE),"")</f>
        <v/>
      </c>
      <c r="Z736" t="s">
        <v>1830</v>
      </c>
      <c r="AA736" t="s">
        <v>110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M736">
        <v>0</v>
      </c>
    </row>
    <row r="737" spans="1:65" x14ac:dyDescent="0.3">
      <c r="A737" t="s">
        <v>188</v>
      </c>
      <c r="B737" t="s">
        <v>1739</v>
      </c>
      <c r="C737" t="s">
        <v>1831</v>
      </c>
      <c r="D737" t="s">
        <v>1832</v>
      </c>
      <c r="E737" t="s">
        <v>68</v>
      </c>
      <c r="F737" t="s">
        <v>99</v>
      </c>
      <c r="G737" t="s">
        <v>1173</v>
      </c>
      <c r="H737" t="s">
        <v>1174</v>
      </c>
      <c r="I737" t="s">
        <v>72</v>
      </c>
      <c r="J737" t="s">
        <v>102</v>
      </c>
      <c r="K737">
        <v>20201027</v>
      </c>
      <c r="L737">
        <v>14.09</v>
      </c>
      <c r="M737" t="b">
        <v>0</v>
      </c>
      <c r="N737" t="s">
        <v>1833</v>
      </c>
      <c r="O737" t="b">
        <v>1</v>
      </c>
      <c r="P737" t="b">
        <v>1</v>
      </c>
      <c r="Q737" t="s">
        <v>104</v>
      </c>
      <c r="R737" t="s">
        <v>549</v>
      </c>
      <c r="S737" t="s">
        <v>1834</v>
      </c>
      <c r="Y737" t="str">
        <f>IFERROR(VLOOKUP(X737,요약!$A$6:$B$22,2,FALSE),"")</f>
        <v/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M737">
        <v>0</v>
      </c>
    </row>
    <row r="738" spans="1:65" x14ac:dyDescent="0.3">
      <c r="A738" t="s">
        <v>188</v>
      </c>
      <c r="B738" t="s">
        <v>1739</v>
      </c>
      <c r="C738" t="s">
        <v>1835</v>
      </c>
      <c r="D738" t="s">
        <v>1836</v>
      </c>
      <c r="E738" t="s">
        <v>68</v>
      </c>
      <c r="F738" t="s">
        <v>99</v>
      </c>
      <c r="G738" t="s">
        <v>217</v>
      </c>
      <c r="H738" t="s">
        <v>218</v>
      </c>
      <c r="I738" t="s">
        <v>72</v>
      </c>
      <c r="J738" t="s">
        <v>102</v>
      </c>
      <c r="K738">
        <v>20201025</v>
      </c>
      <c r="L738">
        <v>13.05</v>
      </c>
      <c r="M738" t="b">
        <v>0</v>
      </c>
      <c r="N738" t="s">
        <v>208</v>
      </c>
      <c r="O738" t="b">
        <v>1</v>
      </c>
      <c r="P738" t="b">
        <v>1</v>
      </c>
      <c r="Q738" t="s">
        <v>862</v>
      </c>
      <c r="R738" t="s">
        <v>1837</v>
      </c>
      <c r="S738" t="s">
        <v>1838</v>
      </c>
      <c r="U738">
        <v>1</v>
      </c>
      <c r="V738" t="s">
        <v>78</v>
      </c>
      <c r="X738" t="s">
        <v>78</v>
      </c>
      <c r="Y738" t="str">
        <f>IFERROR(VLOOKUP(X738,요약!$A$6:$B$22,2,FALSE),"")</f>
        <v/>
      </c>
      <c r="Z738" t="s">
        <v>78</v>
      </c>
      <c r="AA738" t="s">
        <v>187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M738">
        <v>0</v>
      </c>
    </row>
    <row r="739" spans="1:65" x14ac:dyDescent="0.3">
      <c r="A739" t="s">
        <v>188</v>
      </c>
      <c r="B739" t="s">
        <v>1739</v>
      </c>
      <c r="C739" t="s">
        <v>1839</v>
      </c>
      <c r="D739" t="s">
        <v>1840</v>
      </c>
      <c r="E739" t="s">
        <v>68</v>
      </c>
      <c r="F739" t="s">
        <v>178</v>
      </c>
      <c r="G739" t="s">
        <v>547</v>
      </c>
      <c r="H739" t="s">
        <v>548</v>
      </c>
      <c r="I739" t="s">
        <v>72</v>
      </c>
      <c r="J739" t="s">
        <v>181</v>
      </c>
      <c r="K739">
        <v>20201020</v>
      </c>
      <c r="L739">
        <v>590</v>
      </c>
      <c r="M739" t="b">
        <v>0</v>
      </c>
      <c r="N739" t="s">
        <v>852</v>
      </c>
      <c r="O739" t="b">
        <v>1</v>
      </c>
      <c r="P739" t="b">
        <v>1</v>
      </c>
      <c r="Q739" t="s">
        <v>862</v>
      </c>
      <c r="R739" t="s">
        <v>1837</v>
      </c>
      <c r="S739" t="s">
        <v>1841</v>
      </c>
      <c r="Y739" t="str">
        <f>IFERROR(VLOOKUP(X739,요약!$A$6:$B$22,2,FALSE),"")</f>
        <v/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M739">
        <v>0</v>
      </c>
    </row>
    <row r="740" spans="1:65" x14ac:dyDescent="0.3">
      <c r="A740" t="s">
        <v>188</v>
      </c>
      <c r="B740" t="s">
        <v>1739</v>
      </c>
      <c r="C740" t="s">
        <v>1842</v>
      </c>
      <c r="D740" t="s">
        <v>1840</v>
      </c>
      <c r="E740" t="s">
        <v>68</v>
      </c>
      <c r="F740" t="s">
        <v>178</v>
      </c>
      <c r="G740" t="s">
        <v>547</v>
      </c>
      <c r="H740" t="s">
        <v>548</v>
      </c>
      <c r="I740" t="s">
        <v>72</v>
      </c>
      <c r="J740" t="s">
        <v>181</v>
      </c>
      <c r="K740">
        <v>20201030</v>
      </c>
      <c r="L740">
        <v>587.5</v>
      </c>
      <c r="M740" t="b">
        <v>0</v>
      </c>
      <c r="N740" t="s">
        <v>852</v>
      </c>
      <c r="O740" t="b">
        <v>1</v>
      </c>
      <c r="P740" t="b">
        <v>1</v>
      </c>
      <c r="Q740" t="s">
        <v>862</v>
      </c>
      <c r="R740" t="s">
        <v>1837</v>
      </c>
      <c r="S740" t="s">
        <v>1841</v>
      </c>
      <c r="Y740" t="str">
        <f>IFERROR(VLOOKUP(X740,요약!$A$6:$B$22,2,FALSE),"")</f>
        <v/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M740">
        <v>0</v>
      </c>
    </row>
    <row r="741" spans="1:65" x14ac:dyDescent="0.3">
      <c r="A741" t="s">
        <v>188</v>
      </c>
      <c r="B741" t="s">
        <v>1739</v>
      </c>
      <c r="C741" t="s">
        <v>1238</v>
      </c>
      <c r="D741" t="s">
        <v>201</v>
      </c>
      <c r="E741" t="s">
        <v>68</v>
      </c>
      <c r="F741" t="s">
        <v>99</v>
      </c>
      <c r="G741" t="s">
        <v>217</v>
      </c>
      <c r="H741" t="s">
        <v>218</v>
      </c>
      <c r="I741" t="s">
        <v>72</v>
      </c>
      <c r="J741" t="s">
        <v>102</v>
      </c>
      <c r="K741">
        <v>20201025</v>
      </c>
      <c r="L741">
        <v>24</v>
      </c>
      <c r="M741" t="b">
        <v>0</v>
      </c>
      <c r="N741" t="s">
        <v>599</v>
      </c>
      <c r="O741" t="b">
        <v>1</v>
      </c>
      <c r="P741" t="b">
        <v>1</v>
      </c>
      <c r="Q741" t="s">
        <v>862</v>
      </c>
      <c r="R741" t="s">
        <v>1237</v>
      </c>
      <c r="S741" t="s">
        <v>202</v>
      </c>
      <c r="U741">
        <v>2</v>
      </c>
      <c r="V741" t="s">
        <v>78</v>
      </c>
      <c r="W741" t="s">
        <v>203</v>
      </c>
      <c r="X741" t="s">
        <v>204</v>
      </c>
      <c r="Y741" t="str">
        <f>IFERROR(VLOOKUP(X741,요약!$A$6:$B$22,2,FALSE),"")</f>
        <v/>
      </c>
      <c r="Z741" t="s">
        <v>204</v>
      </c>
      <c r="AA741" t="s">
        <v>81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M741">
        <v>0</v>
      </c>
    </row>
    <row r="742" spans="1:65" x14ac:dyDescent="0.3">
      <c r="A742" t="s">
        <v>188</v>
      </c>
      <c r="B742" t="s">
        <v>1739</v>
      </c>
      <c r="C742" s="2" t="s">
        <v>1843</v>
      </c>
      <c r="D742" s="2" t="s">
        <v>1844</v>
      </c>
      <c r="E742" s="2" t="s">
        <v>68</v>
      </c>
      <c r="F742" s="2" t="s">
        <v>99</v>
      </c>
      <c r="G742" s="2" t="s">
        <v>1845</v>
      </c>
      <c r="H742" s="2" t="s">
        <v>1846</v>
      </c>
      <c r="I742" t="s">
        <v>72</v>
      </c>
      <c r="J742" t="s">
        <v>102</v>
      </c>
      <c r="K742">
        <v>20200923</v>
      </c>
      <c r="L742">
        <v>19</v>
      </c>
      <c r="M742" t="b">
        <v>0</v>
      </c>
      <c r="N742" t="s">
        <v>208</v>
      </c>
      <c r="O742" t="b">
        <v>1</v>
      </c>
      <c r="P742" t="b">
        <v>1</v>
      </c>
      <c r="Q742" s="2" t="s">
        <v>862</v>
      </c>
      <c r="R742" s="2" t="s">
        <v>1847</v>
      </c>
      <c r="S742" t="s">
        <v>1848</v>
      </c>
      <c r="U742">
        <v>3</v>
      </c>
      <c r="V742" t="s">
        <v>335</v>
      </c>
      <c r="W742" s="2" t="s">
        <v>1849</v>
      </c>
      <c r="X742" s="2" t="s">
        <v>1850</v>
      </c>
      <c r="Y742" s="2" t="str">
        <f>IFERROR(VLOOKUP(X742,요약!$A$6:$B$22,2,FALSE),"")</f>
        <v>선택</v>
      </c>
      <c r="Z742" t="s">
        <v>1850</v>
      </c>
      <c r="AA742" t="s">
        <v>81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M742">
        <v>0</v>
      </c>
    </row>
    <row r="743" spans="1:65" x14ac:dyDescent="0.3">
      <c r="A743" t="s">
        <v>188</v>
      </c>
      <c r="B743" t="s">
        <v>1739</v>
      </c>
      <c r="C743" s="2" t="s">
        <v>1851</v>
      </c>
      <c r="D743" s="2" t="s">
        <v>1844</v>
      </c>
      <c r="E743" s="2" t="s">
        <v>68</v>
      </c>
      <c r="F743" s="2" t="s">
        <v>99</v>
      </c>
      <c r="G743" s="2" t="s">
        <v>1852</v>
      </c>
      <c r="H743" s="2" t="s">
        <v>1853</v>
      </c>
      <c r="I743" t="s">
        <v>72</v>
      </c>
      <c r="J743" t="s">
        <v>102</v>
      </c>
      <c r="K743">
        <v>20201029</v>
      </c>
      <c r="L743">
        <v>54</v>
      </c>
      <c r="M743" t="b">
        <v>0</v>
      </c>
      <c r="N743" t="s">
        <v>852</v>
      </c>
      <c r="O743" t="b">
        <v>1</v>
      </c>
      <c r="P743" t="b">
        <v>1</v>
      </c>
      <c r="Q743" s="2" t="s">
        <v>862</v>
      </c>
      <c r="R743" s="2" t="s">
        <v>1847</v>
      </c>
      <c r="S743" t="s">
        <v>1848</v>
      </c>
      <c r="U743">
        <v>3</v>
      </c>
      <c r="V743" t="s">
        <v>335</v>
      </c>
      <c r="W743" s="2" t="s">
        <v>1849</v>
      </c>
      <c r="X743" s="2" t="s">
        <v>1850</v>
      </c>
      <c r="Y743" s="2" t="str">
        <f>IFERROR(VLOOKUP(X743,요약!$A$6:$B$22,2,FALSE),"")</f>
        <v>선택</v>
      </c>
      <c r="Z743" t="s">
        <v>1850</v>
      </c>
      <c r="AA743" t="s">
        <v>81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 t="s">
        <v>587</v>
      </c>
      <c r="BM743">
        <v>1</v>
      </c>
    </row>
    <row r="744" spans="1:65" x14ac:dyDescent="0.3">
      <c r="A744" t="s">
        <v>188</v>
      </c>
      <c r="B744" t="s">
        <v>1739</v>
      </c>
      <c r="C744" s="2" t="s">
        <v>1854</v>
      </c>
      <c r="D744" s="2" t="s">
        <v>1844</v>
      </c>
      <c r="E744" s="2" t="s">
        <v>68</v>
      </c>
      <c r="F744" s="2" t="s">
        <v>99</v>
      </c>
      <c r="G744" s="2" t="s">
        <v>1845</v>
      </c>
      <c r="H744" s="2" t="s">
        <v>1846</v>
      </c>
      <c r="I744" t="s">
        <v>72</v>
      </c>
      <c r="J744" t="s">
        <v>102</v>
      </c>
      <c r="K744">
        <v>20201029</v>
      </c>
      <c r="L744">
        <v>15</v>
      </c>
      <c r="M744" t="b">
        <v>0</v>
      </c>
      <c r="N744" t="s">
        <v>1855</v>
      </c>
      <c r="O744" t="b">
        <v>1</v>
      </c>
      <c r="P744" t="b">
        <v>1</v>
      </c>
      <c r="Q744" s="2" t="s">
        <v>862</v>
      </c>
      <c r="R744" s="2" t="s">
        <v>1847</v>
      </c>
      <c r="S744" t="s">
        <v>1848</v>
      </c>
      <c r="U744">
        <v>3</v>
      </c>
      <c r="V744" t="s">
        <v>335</v>
      </c>
      <c r="W744" s="2" t="s">
        <v>1849</v>
      </c>
      <c r="X744" s="2" t="s">
        <v>1850</v>
      </c>
      <c r="Y744" s="2" t="str">
        <f>IFERROR(VLOOKUP(X744,요약!$A$6:$B$22,2,FALSE),"")</f>
        <v>선택</v>
      </c>
      <c r="Z744" t="s">
        <v>1850</v>
      </c>
      <c r="AA744" t="s">
        <v>81</v>
      </c>
      <c r="AB744">
        <v>2</v>
      </c>
      <c r="AC744">
        <v>0</v>
      </c>
      <c r="AD744">
        <v>0</v>
      </c>
      <c r="AE744">
        <v>0</v>
      </c>
      <c r="AF744">
        <v>0</v>
      </c>
      <c r="AG744">
        <v>2</v>
      </c>
      <c r="AH744">
        <v>14</v>
      </c>
      <c r="AI744">
        <v>0</v>
      </c>
      <c r="AJ744">
        <v>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 t="s">
        <v>1331</v>
      </c>
      <c r="BM744">
        <v>1</v>
      </c>
    </row>
    <row r="745" spans="1:65" x14ac:dyDescent="0.3">
      <c r="A745" t="s">
        <v>188</v>
      </c>
      <c r="B745" t="s">
        <v>1739</v>
      </c>
      <c r="C745" t="s">
        <v>1856</v>
      </c>
      <c r="D745" t="s">
        <v>67</v>
      </c>
      <c r="E745" t="s">
        <v>68</v>
      </c>
      <c r="F745" t="s">
        <v>178</v>
      </c>
      <c r="G745" t="s">
        <v>213</v>
      </c>
      <c r="H745" t="s">
        <v>214</v>
      </c>
      <c r="I745" t="s">
        <v>72</v>
      </c>
      <c r="J745" t="s">
        <v>181</v>
      </c>
      <c r="K745">
        <v>20201028</v>
      </c>
      <c r="L745">
        <v>208</v>
      </c>
      <c r="M745" t="b">
        <v>0</v>
      </c>
      <c r="N745" t="s">
        <v>74</v>
      </c>
      <c r="O745" t="b">
        <v>1</v>
      </c>
      <c r="P745" t="b">
        <v>1</v>
      </c>
      <c r="Q745" t="s">
        <v>862</v>
      </c>
      <c r="R745" t="s">
        <v>863</v>
      </c>
      <c r="S745" t="s">
        <v>77</v>
      </c>
      <c r="U745">
        <v>2</v>
      </c>
      <c r="V745" t="s">
        <v>78</v>
      </c>
      <c r="W745" t="s">
        <v>79</v>
      </c>
      <c r="X745" t="s">
        <v>80</v>
      </c>
      <c r="Y745" t="str">
        <f>IFERROR(VLOOKUP(X745,요약!$A$6:$B$22,2,FALSE),"")</f>
        <v/>
      </c>
      <c r="Z745" t="s">
        <v>80</v>
      </c>
      <c r="AA745" t="s">
        <v>81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M745">
        <v>0</v>
      </c>
    </row>
    <row r="746" spans="1:65" x14ac:dyDescent="0.3">
      <c r="A746" t="s">
        <v>188</v>
      </c>
      <c r="B746" t="s">
        <v>1739</v>
      </c>
      <c r="C746" t="s">
        <v>1245</v>
      </c>
      <c r="D746" t="s">
        <v>67</v>
      </c>
      <c r="E746" t="s">
        <v>68</v>
      </c>
      <c r="F746" t="s">
        <v>178</v>
      </c>
      <c r="G746" t="s">
        <v>86</v>
      </c>
      <c r="H746" t="s">
        <v>87</v>
      </c>
      <c r="I746" t="s">
        <v>72</v>
      </c>
      <c r="J746" t="s">
        <v>181</v>
      </c>
      <c r="K746">
        <v>20201028</v>
      </c>
      <c r="L746">
        <v>176.5</v>
      </c>
      <c r="M746" t="b">
        <v>0</v>
      </c>
      <c r="N746" t="s">
        <v>74</v>
      </c>
      <c r="O746" t="b">
        <v>1</v>
      </c>
      <c r="P746" t="b">
        <v>1</v>
      </c>
      <c r="Q746" t="s">
        <v>862</v>
      </c>
      <c r="R746" t="s">
        <v>863</v>
      </c>
      <c r="S746" t="s">
        <v>77</v>
      </c>
      <c r="U746">
        <v>2</v>
      </c>
      <c r="V746" t="s">
        <v>78</v>
      </c>
      <c r="W746" t="s">
        <v>79</v>
      </c>
      <c r="X746" t="s">
        <v>80</v>
      </c>
      <c r="Y746" t="str">
        <f>IFERROR(VLOOKUP(X746,요약!$A$6:$B$22,2,FALSE),"")</f>
        <v/>
      </c>
      <c r="Z746" t="s">
        <v>80</v>
      </c>
      <c r="AA746" t="s">
        <v>81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M746">
        <v>0</v>
      </c>
    </row>
    <row r="747" spans="1:65" x14ac:dyDescent="0.3">
      <c r="A747" t="s">
        <v>188</v>
      </c>
      <c r="B747" t="s">
        <v>1739</v>
      </c>
      <c r="C747" t="s">
        <v>1857</v>
      </c>
      <c r="D747" t="s">
        <v>1858</v>
      </c>
      <c r="E747" t="s">
        <v>68</v>
      </c>
      <c r="F747" t="s">
        <v>99</v>
      </c>
      <c r="G747" t="s">
        <v>580</v>
      </c>
      <c r="H747" t="s">
        <v>581</v>
      </c>
      <c r="I747" t="s">
        <v>72</v>
      </c>
      <c r="J747" t="s">
        <v>102</v>
      </c>
      <c r="K747">
        <v>20201029</v>
      </c>
      <c r="L747">
        <v>388</v>
      </c>
      <c r="M747" t="b">
        <v>0</v>
      </c>
      <c r="N747" t="s">
        <v>1716</v>
      </c>
      <c r="O747" t="b">
        <v>1</v>
      </c>
      <c r="P747" t="b">
        <v>1</v>
      </c>
      <c r="Q747" t="s">
        <v>862</v>
      </c>
      <c r="R747" t="s">
        <v>863</v>
      </c>
      <c r="S747" t="s">
        <v>1859</v>
      </c>
      <c r="U747">
        <v>1</v>
      </c>
      <c r="V747" t="s">
        <v>1718</v>
      </c>
      <c r="X747" t="s">
        <v>1718</v>
      </c>
      <c r="Y747" t="str">
        <f>IFERROR(VLOOKUP(X747,요약!$A$6:$B$22,2,FALSE),"")</f>
        <v/>
      </c>
      <c r="Z747" t="s">
        <v>1718</v>
      </c>
      <c r="AA747" t="s">
        <v>81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2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 t="s">
        <v>667</v>
      </c>
      <c r="BM747">
        <v>1</v>
      </c>
    </row>
    <row r="748" spans="1:65" x14ac:dyDescent="0.3">
      <c r="A748" t="s">
        <v>188</v>
      </c>
      <c r="B748" t="s">
        <v>1739</v>
      </c>
      <c r="C748" t="s">
        <v>1860</v>
      </c>
      <c r="D748" t="s">
        <v>1861</v>
      </c>
      <c r="E748" t="s">
        <v>68</v>
      </c>
      <c r="F748" t="s">
        <v>99</v>
      </c>
      <c r="G748" t="s">
        <v>580</v>
      </c>
      <c r="H748" t="s">
        <v>581</v>
      </c>
      <c r="I748" t="s">
        <v>72</v>
      </c>
      <c r="J748" t="s">
        <v>102</v>
      </c>
      <c r="K748">
        <v>20201029</v>
      </c>
      <c r="L748">
        <v>388</v>
      </c>
      <c r="M748" t="b">
        <v>0</v>
      </c>
      <c r="N748" t="s">
        <v>1716</v>
      </c>
      <c r="O748" t="b">
        <v>1</v>
      </c>
      <c r="P748" t="b">
        <v>1</v>
      </c>
      <c r="Q748" t="s">
        <v>862</v>
      </c>
      <c r="R748" t="s">
        <v>863</v>
      </c>
      <c r="S748" t="s">
        <v>1859</v>
      </c>
      <c r="U748">
        <v>1</v>
      </c>
      <c r="V748" t="s">
        <v>1718</v>
      </c>
      <c r="X748" t="s">
        <v>1718</v>
      </c>
      <c r="Y748" t="str">
        <f>IFERROR(VLOOKUP(X748,요약!$A$6:$B$22,2,FALSE),"")</f>
        <v/>
      </c>
      <c r="Z748" t="s">
        <v>1718</v>
      </c>
      <c r="AA748" t="s">
        <v>81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1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 t="s">
        <v>1331</v>
      </c>
      <c r="BM748">
        <v>1</v>
      </c>
    </row>
    <row r="749" spans="1:65" x14ac:dyDescent="0.3">
      <c r="A749" t="s">
        <v>188</v>
      </c>
      <c r="B749" t="s">
        <v>1739</v>
      </c>
      <c r="C749" t="s">
        <v>1246</v>
      </c>
      <c r="D749" t="s">
        <v>1247</v>
      </c>
      <c r="E749" t="s">
        <v>68</v>
      </c>
      <c r="F749" t="s">
        <v>178</v>
      </c>
      <c r="G749" t="s">
        <v>213</v>
      </c>
      <c r="H749" t="s">
        <v>214</v>
      </c>
      <c r="I749" t="s">
        <v>72</v>
      </c>
      <c r="J749" t="s">
        <v>181</v>
      </c>
      <c r="K749">
        <v>20201012</v>
      </c>
      <c r="L749">
        <v>82</v>
      </c>
      <c r="M749" t="b">
        <v>0</v>
      </c>
      <c r="N749" t="s">
        <v>74</v>
      </c>
      <c r="O749" t="b">
        <v>1</v>
      </c>
      <c r="P749" t="b">
        <v>1</v>
      </c>
      <c r="Q749" t="s">
        <v>862</v>
      </c>
      <c r="R749" t="s">
        <v>1248</v>
      </c>
      <c r="S749" t="s">
        <v>1249</v>
      </c>
      <c r="U749">
        <v>4</v>
      </c>
      <c r="V749" t="s">
        <v>78</v>
      </c>
      <c r="W749" t="s">
        <v>1250</v>
      </c>
      <c r="X749" t="s">
        <v>1251</v>
      </c>
      <c r="Y749" t="str">
        <f>IFERROR(VLOOKUP(X749,요약!$A$6:$B$22,2,FALSE),"")</f>
        <v/>
      </c>
      <c r="Z749" t="s">
        <v>1251</v>
      </c>
      <c r="AA749" t="s">
        <v>81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3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 t="s">
        <v>440</v>
      </c>
      <c r="BM749">
        <v>1</v>
      </c>
    </row>
    <row r="750" spans="1:65" x14ac:dyDescent="0.3">
      <c r="A750" t="s">
        <v>188</v>
      </c>
      <c r="B750" t="s">
        <v>1739</v>
      </c>
      <c r="C750" t="s">
        <v>1862</v>
      </c>
      <c r="D750" t="s">
        <v>1863</v>
      </c>
      <c r="E750" t="s">
        <v>68</v>
      </c>
      <c r="F750" t="s">
        <v>178</v>
      </c>
      <c r="G750" t="s">
        <v>1864</v>
      </c>
      <c r="H750" t="s">
        <v>1865</v>
      </c>
      <c r="I750" t="s">
        <v>72</v>
      </c>
      <c r="J750" t="s">
        <v>181</v>
      </c>
      <c r="K750">
        <v>20201029</v>
      </c>
      <c r="L750">
        <v>1370</v>
      </c>
      <c r="M750" t="b">
        <v>0</v>
      </c>
      <c r="N750" t="s">
        <v>852</v>
      </c>
      <c r="O750" t="b">
        <v>1</v>
      </c>
      <c r="P750" t="b">
        <v>1</v>
      </c>
      <c r="Q750" t="s">
        <v>862</v>
      </c>
      <c r="R750" t="s">
        <v>1866</v>
      </c>
      <c r="S750" t="s">
        <v>1867</v>
      </c>
      <c r="U750">
        <v>2</v>
      </c>
      <c r="V750" t="s">
        <v>541</v>
      </c>
      <c r="W750" t="s">
        <v>1868</v>
      </c>
      <c r="X750" t="s">
        <v>1869</v>
      </c>
      <c r="Y750" t="str">
        <f>IFERROR(VLOOKUP(X750,요약!$A$6:$B$22,2,FALSE),"")</f>
        <v/>
      </c>
      <c r="Z750" t="s">
        <v>1869</v>
      </c>
      <c r="AA750" t="s">
        <v>81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M750">
        <v>0</v>
      </c>
    </row>
    <row r="751" spans="1:65" x14ac:dyDescent="0.3">
      <c r="A751" t="s">
        <v>188</v>
      </c>
      <c r="B751" t="s">
        <v>1739</v>
      </c>
      <c r="C751" t="s">
        <v>1870</v>
      </c>
      <c r="D751" t="s">
        <v>1858</v>
      </c>
      <c r="E751" t="s">
        <v>68</v>
      </c>
      <c r="F751" t="s">
        <v>99</v>
      </c>
      <c r="G751" t="s">
        <v>1871</v>
      </c>
      <c r="H751" t="s">
        <v>1872</v>
      </c>
      <c r="I751" t="s">
        <v>72</v>
      </c>
      <c r="J751" t="s">
        <v>102</v>
      </c>
      <c r="K751">
        <v>20201020</v>
      </c>
      <c r="L751">
        <v>495</v>
      </c>
      <c r="M751" t="b">
        <v>0</v>
      </c>
      <c r="N751" t="s">
        <v>1464</v>
      </c>
      <c r="O751" t="b">
        <v>1</v>
      </c>
      <c r="P751" t="b">
        <v>1</v>
      </c>
      <c r="Q751" t="s">
        <v>1254</v>
      </c>
      <c r="R751" t="s">
        <v>1545</v>
      </c>
      <c r="S751" t="s">
        <v>1859</v>
      </c>
      <c r="U751">
        <v>1</v>
      </c>
      <c r="V751" t="s">
        <v>1718</v>
      </c>
      <c r="X751" t="s">
        <v>1718</v>
      </c>
      <c r="Y751" t="str">
        <f>IFERROR(VLOOKUP(X751,요약!$A$6:$B$22,2,FALSE),"")</f>
        <v/>
      </c>
      <c r="Z751" t="s">
        <v>1718</v>
      </c>
      <c r="AA751" t="s">
        <v>81</v>
      </c>
      <c r="AB751">
        <v>2</v>
      </c>
      <c r="AC751">
        <v>0</v>
      </c>
      <c r="AD751">
        <v>0</v>
      </c>
      <c r="AE751">
        <v>0</v>
      </c>
      <c r="AF751">
        <v>1</v>
      </c>
      <c r="AG751">
        <v>3</v>
      </c>
      <c r="AH751">
        <v>8</v>
      </c>
      <c r="AI751">
        <v>0</v>
      </c>
      <c r="AJ751">
        <v>1</v>
      </c>
      <c r="AK751">
        <v>0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 t="s">
        <v>1873</v>
      </c>
      <c r="BM751">
        <v>3</v>
      </c>
    </row>
    <row r="752" spans="1:65" x14ac:dyDescent="0.3">
      <c r="A752" t="s">
        <v>188</v>
      </c>
      <c r="B752" t="s">
        <v>1739</v>
      </c>
      <c r="C752" t="s">
        <v>1874</v>
      </c>
      <c r="D752" t="s">
        <v>1861</v>
      </c>
      <c r="E752" t="s">
        <v>68</v>
      </c>
      <c r="F752" t="s">
        <v>99</v>
      </c>
      <c r="G752" t="s">
        <v>1871</v>
      </c>
      <c r="H752" t="s">
        <v>1872</v>
      </c>
      <c r="I752" t="s">
        <v>72</v>
      </c>
      <c r="J752" t="s">
        <v>102</v>
      </c>
      <c r="K752">
        <v>20201020</v>
      </c>
      <c r="L752">
        <v>498</v>
      </c>
      <c r="M752" t="b">
        <v>0</v>
      </c>
      <c r="N752" t="s">
        <v>1464</v>
      </c>
      <c r="O752" t="b">
        <v>1</v>
      </c>
      <c r="P752" t="b">
        <v>1</v>
      </c>
      <c r="Q752" t="s">
        <v>1254</v>
      </c>
      <c r="R752" t="s">
        <v>1545</v>
      </c>
      <c r="S752" t="s">
        <v>1859</v>
      </c>
      <c r="U752">
        <v>1</v>
      </c>
      <c r="V752" t="s">
        <v>1718</v>
      </c>
      <c r="X752" t="s">
        <v>1718</v>
      </c>
      <c r="Y752" t="str">
        <f>IFERROR(VLOOKUP(X752,요약!$A$6:$B$22,2,FALSE),"")</f>
        <v/>
      </c>
      <c r="Z752" t="s">
        <v>1718</v>
      </c>
      <c r="AA752" t="s">
        <v>81</v>
      </c>
      <c r="AB752">
        <v>2</v>
      </c>
      <c r="AC752">
        <v>0</v>
      </c>
      <c r="AD752">
        <v>0</v>
      </c>
      <c r="AE752">
        <v>0</v>
      </c>
      <c r="AF752">
        <v>0</v>
      </c>
      <c r="AG752">
        <v>2</v>
      </c>
      <c r="AH752">
        <v>7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 t="s">
        <v>1875</v>
      </c>
      <c r="BM752">
        <v>2</v>
      </c>
    </row>
    <row r="753" spans="1:65" x14ac:dyDescent="0.3">
      <c r="A753" t="s">
        <v>188</v>
      </c>
      <c r="B753" t="s">
        <v>1739</v>
      </c>
      <c r="C753" t="s">
        <v>1876</v>
      </c>
      <c r="D753" t="s">
        <v>1877</v>
      </c>
      <c r="E753" t="s">
        <v>68</v>
      </c>
      <c r="F753" t="s">
        <v>99</v>
      </c>
      <c r="G753" t="s">
        <v>1871</v>
      </c>
      <c r="H753" t="s">
        <v>1872</v>
      </c>
      <c r="I753" t="s">
        <v>72</v>
      </c>
      <c r="J753" t="s">
        <v>102</v>
      </c>
      <c r="K753">
        <v>20201020</v>
      </c>
      <c r="L753">
        <v>306</v>
      </c>
      <c r="M753" t="b">
        <v>0</v>
      </c>
      <c r="N753" t="s">
        <v>1716</v>
      </c>
      <c r="O753" t="b">
        <v>1</v>
      </c>
      <c r="P753" t="b">
        <v>1</v>
      </c>
      <c r="Q753" t="s">
        <v>1254</v>
      </c>
      <c r="R753" t="s">
        <v>1878</v>
      </c>
      <c r="S753" t="s">
        <v>1879</v>
      </c>
      <c r="U753">
        <v>4</v>
      </c>
      <c r="V753" t="s">
        <v>1718</v>
      </c>
      <c r="W753" t="s">
        <v>1880</v>
      </c>
      <c r="X753" t="s">
        <v>1881</v>
      </c>
      <c r="Y753" t="str">
        <f>IFERROR(VLOOKUP(X753,요약!$A$6:$B$22,2,FALSE),"")</f>
        <v/>
      </c>
      <c r="Z753" t="s">
        <v>1881</v>
      </c>
      <c r="AA753" t="s">
        <v>81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1</v>
      </c>
      <c r="AH753">
        <v>7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 t="s">
        <v>1331</v>
      </c>
      <c r="BM753">
        <v>1</v>
      </c>
    </row>
    <row r="754" spans="1:65" x14ac:dyDescent="0.3">
      <c r="A754" t="s">
        <v>188</v>
      </c>
      <c r="B754" t="s">
        <v>1739</v>
      </c>
      <c r="C754" t="s">
        <v>1882</v>
      </c>
      <c r="D754" t="s">
        <v>1883</v>
      </c>
      <c r="E754" t="s">
        <v>68</v>
      </c>
      <c r="F754" t="s">
        <v>99</v>
      </c>
      <c r="G754" t="s">
        <v>1871</v>
      </c>
      <c r="H754" t="s">
        <v>1872</v>
      </c>
      <c r="I754" t="s">
        <v>72</v>
      </c>
      <c r="J754" t="s">
        <v>102</v>
      </c>
      <c r="K754">
        <v>20201030</v>
      </c>
      <c r="L754">
        <v>426</v>
      </c>
      <c r="M754" t="b">
        <v>0</v>
      </c>
      <c r="N754" t="s">
        <v>1833</v>
      </c>
      <c r="O754" t="b">
        <v>1</v>
      </c>
      <c r="P754" t="b">
        <v>1</v>
      </c>
      <c r="Q754" t="s">
        <v>1254</v>
      </c>
      <c r="R754" t="s">
        <v>1884</v>
      </c>
      <c r="S754" t="s">
        <v>1885</v>
      </c>
      <c r="T754" t="s">
        <v>551</v>
      </c>
      <c r="U754">
        <v>2</v>
      </c>
      <c r="V754" t="s">
        <v>1886</v>
      </c>
      <c r="W754" t="s">
        <v>1887</v>
      </c>
      <c r="X754" t="s">
        <v>1888</v>
      </c>
      <c r="Y754" t="str">
        <f>IFERROR(VLOOKUP(X754,요약!$A$6:$B$22,2,FALSE),"")</f>
        <v/>
      </c>
      <c r="Z754" t="s">
        <v>1889</v>
      </c>
      <c r="AA754" t="s">
        <v>81</v>
      </c>
      <c r="AB754">
        <v>3</v>
      </c>
      <c r="AC754">
        <v>0</v>
      </c>
      <c r="AD754">
        <v>0</v>
      </c>
      <c r="AE754">
        <v>0</v>
      </c>
      <c r="AF754">
        <v>0</v>
      </c>
      <c r="AG754">
        <v>3</v>
      </c>
      <c r="AH754">
        <v>3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2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 t="s">
        <v>1890</v>
      </c>
      <c r="BM754">
        <v>2</v>
      </c>
    </row>
    <row r="755" spans="1:65" x14ac:dyDescent="0.3">
      <c r="A755" t="s">
        <v>188</v>
      </c>
      <c r="B755" t="s">
        <v>1739</v>
      </c>
      <c r="C755" t="s">
        <v>1891</v>
      </c>
      <c r="D755" t="s">
        <v>1892</v>
      </c>
      <c r="E755" t="s">
        <v>68</v>
      </c>
      <c r="F755" t="s">
        <v>99</v>
      </c>
      <c r="G755" t="s">
        <v>1871</v>
      </c>
      <c r="H755" t="s">
        <v>1872</v>
      </c>
      <c r="I755" t="s">
        <v>72</v>
      </c>
      <c r="J755" t="s">
        <v>102</v>
      </c>
      <c r="K755">
        <v>20201029</v>
      </c>
      <c r="L755">
        <v>430</v>
      </c>
      <c r="M755" t="b">
        <v>0</v>
      </c>
      <c r="N755" t="s">
        <v>1833</v>
      </c>
      <c r="O755" t="b">
        <v>1</v>
      </c>
      <c r="P755" t="b">
        <v>1</v>
      </c>
      <c r="Q755" t="s">
        <v>1254</v>
      </c>
      <c r="R755" t="s">
        <v>1884</v>
      </c>
      <c r="S755" t="s">
        <v>1885</v>
      </c>
      <c r="T755" t="s">
        <v>551</v>
      </c>
      <c r="U755">
        <v>2</v>
      </c>
      <c r="V755" t="s">
        <v>1886</v>
      </c>
      <c r="W755" t="s">
        <v>1887</v>
      </c>
      <c r="X755" t="s">
        <v>1888</v>
      </c>
      <c r="Y755" t="str">
        <f>IFERROR(VLOOKUP(X755,요약!$A$6:$B$22,2,FALSE),"")</f>
        <v/>
      </c>
      <c r="Z755" t="s">
        <v>1889</v>
      </c>
      <c r="AA755" t="s">
        <v>81</v>
      </c>
      <c r="AB755">
        <v>1</v>
      </c>
      <c r="AC755">
        <v>0</v>
      </c>
      <c r="AD755">
        <v>0</v>
      </c>
      <c r="AE755">
        <v>1</v>
      </c>
      <c r="AF755">
        <v>0</v>
      </c>
      <c r="AG755">
        <v>2</v>
      </c>
      <c r="AH755">
        <v>2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 t="s">
        <v>1893</v>
      </c>
      <c r="BM755">
        <v>2</v>
      </c>
    </row>
    <row r="756" spans="1:65" x14ac:dyDescent="0.3">
      <c r="A756" t="s">
        <v>188</v>
      </c>
      <c r="B756" t="s">
        <v>1739</v>
      </c>
      <c r="C756" t="s">
        <v>1894</v>
      </c>
      <c r="D756" t="s">
        <v>1895</v>
      </c>
      <c r="E756" t="s">
        <v>68</v>
      </c>
      <c r="F756" t="s">
        <v>99</v>
      </c>
      <c r="G756" t="s">
        <v>1896</v>
      </c>
      <c r="H756" t="s">
        <v>1897</v>
      </c>
      <c r="I756" t="s">
        <v>72</v>
      </c>
      <c r="J756" t="s">
        <v>102</v>
      </c>
      <c r="K756">
        <v>20201030</v>
      </c>
      <c r="L756">
        <v>914.2</v>
      </c>
      <c r="M756" t="b">
        <v>0</v>
      </c>
      <c r="N756" t="s">
        <v>1564</v>
      </c>
      <c r="O756" t="b">
        <v>1</v>
      </c>
      <c r="P756" t="b">
        <v>1</v>
      </c>
      <c r="Q756" t="s">
        <v>1254</v>
      </c>
      <c r="R756" t="s">
        <v>1884</v>
      </c>
      <c r="S756" t="s">
        <v>1898</v>
      </c>
      <c r="U756">
        <v>2</v>
      </c>
      <c r="V756" t="s">
        <v>1899</v>
      </c>
      <c r="W756" t="s">
        <v>1900</v>
      </c>
      <c r="X756" t="s">
        <v>1901</v>
      </c>
      <c r="Y756" t="str">
        <f>IFERROR(VLOOKUP(X756,요약!$A$6:$B$22,2,FALSE),"")</f>
        <v/>
      </c>
      <c r="Z756" t="s">
        <v>1901</v>
      </c>
      <c r="AA756" t="s">
        <v>81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M756">
        <v>0</v>
      </c>
    </row>
    <row r="757" spans="1:65" x14ac:dyDescent="0.3">
      <c r="A757" t="s">
        <v>188</v>
      </c>
      <c r="B757" t="s">
        <v>1739</v>
      </c>
      <c r="C757" t="s">
        <v>1902</v>
      </c>
      <c r="D757" t="s">
        <v>1903</v>
      </c>
      <c r="E757" t="s">
        <v>68</v>
      </c>
      <c r="F757" t="s">
        <v>99</v>
      </c>
      <c r="G757" t="s">
        <v>1896</v>
      </c>
      <c r="H757" t="s">
        <v>1897</v>
      </c>
      <c r="I757" t="s">
        <v>72</v>
      </c>
      <c r="J757" t="s">
        <v>102</v>
      </c>
      <c r="K757">
        <v>20201030</v>
      </c>
      <c r="L757">
        <v>913.6</v>
      </c>
      <c r="M757" t="b">
        <v>0</v>
      </c>
      <c r="N757" t="s">
        <v>1564</v>
      </c>
      <c r="O757" t="b">
        <v>1</v>
      </c>
      <c r="P757" t="b">
        <v>1</v>
      </c>
      <c r="Q757" t="s">
        <v>1254</v>
      </c>
      <c r="R757" t="s">
        <v>1884</v>
      </c>
      <c r="S757" t="s">
        <v>1898</v>
      </c>
      <c r="U757">
        <v>2</v>
      </c>
      <c r="V757" t="s">
        <v>1899</v>
      </c>
      <c r="W757" t="s">
        <v>1900</v>
      </c>
      <c r="X757" t="s">
        <v>1901</v>
      </c>
      <c r="Y757" t="str">
        <f>IFERROR(VLOOKUP(X757,요약!$A$6:$B$22,2,FALSE),"")</f>
        <v/>
      </c>
      <c r="Z757" t="s">
        <v>1901</v>
      </c>
      <c r="AA757" t="s">
        <v>81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M757">
        <v>0</v>
      </c>
    </row>
    <row r="758" spans="1:65" x14ac:dyDescent="0.3">
      <c r="A758" t="s">
        <v>188</v>
      </c>
      <c r="B758" t="s">
        <v>1739</v>
      </c>
      <c r="C758" t="s">
        <v>1904</v>
      </c>
      <c r="D758" t="s">
        <v>1905</v>
      </c>
      <c r="E758" t="s">
        <v>68</v>
      </c>
      <c r="F758" t="s">
        <v>99</v>
      </c>
      <c r="G758" t="s">
        <v>580</v>
      </c>
      <c r="H758" t="s">
        <v>581</v>
      </c>
      <c r="I758" t="s">
        <v>72</v>
      </c>
      <c r="J758" t="s">
        <v>102</v>
      </c>
      <c r="K758">
        <v>20201030</v>
      </c>
      <c r="L758">
        <v>172.5</v>
      </c>
      <c r="M758" t="b">
        <v>0</v>
      </c>
      <c r="N758" t="s">
        <v>1564</v>
      </c>
      <c r="O758" t="b">
        <v>1</v>
      </c>
      <c r="P758" t="b">
        <v>1</v>
      </c>
      <c r="Q758" t="s">
        <v>1254</v>
      </c>
      <c r="R758" t="s">
        <v>1906</v>
      </c>
      <c r="S758" t="s">
        <v>1907</v>
      </c>
      <c r="U758">
        <v>4</v>
      </c>
      <c r="V758" t="s">
        <v>1886</v>
      </c>
      <c r="W758" t="s">
        <v>1908</v>
      </c>
      <c r="X758" t="s">
        <v>1909</v>
      </c>
      <c r="Y758" t="str">
        <f>IFERROR(VLOOKUP(X758,요약!$A$6:$B$22,2,FALSE),"")</f>
        <v/>
      </c>
      <c r="Z758" t="s">
        <v>1909</v>
      </c>
      <c r="AA758" t="s">
        <v>81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M758">
        <v>0</v>
      </c>
    </row>
    <row r="759" spans="1:65" x14ac:dyDescent="0.3">
      <c r="A759" t="s">
        <v>188</v>
      </c>
      <c r="B759" t="s">
        <v>1739</v>
      </c>
      <c r="C759" t="s">
        <v>1910</v>
      </c>
      <c r="D759" t="s">
        <v>1911</v>
      </c>
      <c r="E759" t="s">
        <v>68</v>
      </c>
      <c r="F759" t="s">
        <v>99</v>
      </c>
      <c r="G759" t="s">
        <v>580</v>
      </c>
      <c r="H759" t="s">
        <v>581</v>
      </c>
      <c r="I759" t="s">
        <v>72</v>
      </c>
      <c r="J759" t="s">
        <v>102</v>
      </c>
      <c r="K759">
        <v>20201030</v>
      </c>
      <c r="L759">
        <v>172.5</v>
      </c>
      <c r="M759" t="b">
        <v>0</v>
      </c>
      <c r="N759" t="s">
        <v>1564</v>
      </c>
      <c r="O759" t="b">
        <v>1</v>
      </c>
      <c r="P759" t="b">
        <v>1</v>
      </c>
      <c r="Q759" t="s">
        <v>1254</v>
      </c>
      <c r="R759" t="s">
        <v>1906</v>
      </c>
      <c r="S759" t="s">
        <v>1907</v>
      </c>
      <c r="U759">
        <v>4</v>
      </c>
      <c r="V759" t="s">
        <v>1886</v>
      </c>
      <c r="W759" t="s">
        <v>1908</v>
      </c>
      <c r="X759" t="s">
        <v>1909</v>
      </c>
      <c r="Y759" t="str">
        <f>IFERROR(VLOOKUP(X759,요약!$A$6:$B$22,2,FALSE),"")</f>
        <v/>
      </c>
      <c r="Z759" t="s">
        <v>1909</v>
      </c>
      <c r="AA759" t="s">
        <v>81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M759">
        <v>0</v>
      </c>
    </row>
    <row r="760" spans="1:65" x14ac:dyDescent="0.3">
      <c r="A760" t="s">
        <v>188</v>
      </c>
      <c r="B760" t="s">
        <v>1739</v>
      </c>
      <c r="C760" t="s">
        <v>1252</v>
      </c>
      <c r="D760" t="s">
        <v>1253</v>
      </c>
      <c r="E760" t="s">
        <v>68</v>
      </c>
      <c r="F760" t="s">
        <v>99</v>
      </c>
      <c r="G760" t="s">
        <v>217</v>
      </c>
      <c r="H760" t="s">
        <v>218</v>
      </c>
      <c r="I760" t="s">
        <v>72</v>
      </c>
      <c r="J760" t="s">
        <v>102</v>
      </c>
      <c r="K760">
        <v>20201025</v>
      </c>
      <c r="L760">
        <v>14</v>
      </c>
      <c r="M760" t="b">
        <v>0</v>
      </c>
      <c r="N760" t="s">
        <v>599</v>
      </c>
      <c r="O760" t="b">
        <v>1</v>
      </c>
      <c r="P760" t="b">
        <v>1</v>
      </c>
      <c r="Q760" t="s">
        <v>1254</v>
      </c>
      <c r="R760" t="s">
        <v>1255</v>
      </c>
      <c r="S760" t="s">
        <v>1256</v>
      </c>
      <c r="U760">
        <v>4</v>
      </c>
      <c r="V760" t="s">
        <v>78</v>
      </c>
      <c r="W760" t="s">
        <v>1257</v>
      </c>
      <c r="X760" t="s">
        <v>1258</v>
      </c>
      <c r="Y760" t="str">
        <f>IFERROR(VLOOKUP(X760,요약!$A$6:$B$22,2,FALSE),"")</f>
        <v/>
      </c>
      <c r="Z760" t="s">
        <v>1258</v>
      </c>
      <c r="AA760" t="s">
        <v>81</v>
      </c>
      <c r="AB760">
        <v>0</v>
      </c>
      <c r="AC760">
        <v>0</v>
      </c>
      <c r="AD760">
        <v>0</v>
      </c>
      <c r="AE760">
        <v>0</v>
      </c>
      <c r="AF760">
        <v>2</v>
      </c>
      <c r="AG760">
        <v>2</v>
      </c>
      <c r="AH760">
        <v>2</v>
      </c>
      <c r="AI760">
        <v>2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 t="s">
        <v>1189</v>
      </c>
      <c r="BM760">
        <v>1</v>
      </c>
    </row>
    <row r="761" spans="1:65" x14ac:dyDescent="0.3">
      <c r="A761" t="s">
        <v>188</v>
      </c>
      <c r="B761" t="s">
        <v>1739</v>
      </c>
      <c r="C761" t="s">
        <v>1912</v>
      </c>
      <c r="D761" t="s">
        <v>1913</v>
      </c>
      <c r="E761" t="s">
        <v>68</v>
      </c>
      <c r="F761" t="s">
        <v>178</v>
      </c>
      <c r="G761" t="s">
        <v>213</v>
      </c>
      <c r="H761" t="s">
        <v>214</v>
      </c>
      <c r="I761" t="s">
        <v>72</v>
      </c>
      <c r="J761" t="s">
        <v>181</v>
      </c>
      <c r="K761">
        <v>20201022</v>
      </c>
      <c r="L761">
        <v>13.5</v>
      </c>
      <c r="M761" t="b">
        <v>0</v>
      </c>
      <c r="N761" t="s">
        <v>74</v>
      </c>
      <c r="O761" t="b">
        <v>1</v>
      </c>
      <c r="P761" t="b">
        <v>1</v>
      </c>
      <c r="Q761" t="s">
        <v>1254</v>
      </c>
      <c r="R761" t="s">
        <v>1255</v>
      </c>
      <c r="S761" t="s">
        <v>1914</v>
      </c>
      <c r="U761">
        <v>5</v>
      </c>
      <c r="V761" t="s">
        <v>78</v>
      </c>
      <c r="W761" t="s">
        <v>1915</v>
      </c>
      <c r="X761" t="s">
        <v>1916</v>
      </c>
      <c r="Y761" t="str">
        <f>IFERROR(VLOOKUP(X761,요약!$A$6:$B$22,2,FALSE),"")</f>
        <v/>
      </c>
      <c r="Z761" t="s">
        <v>1916</v>
      </c>
      <c r="AA761" t="s">
        <v>110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M761">
        <v>0</v>
      </c>
    </row>
    <row r="762" spans="1:65" x14ac:dyDescent="0.3">
      <c r="A762" t="s">
        <v>188</v>
      </c>
      <c r="B762" t="s">
        <v>1739</v>
      </c>
      <c r="C762" t="s">
        <v>1917</v>
      </c>
      <c r="D762" t="s">
        <v>1918</v>
      </c>
      <c r="E762" t="s">
        <v>68</v>
      </c>
      <c r="F762" t="s">
        <v>99</v>
      </c>
      <c r="G762" t="s">
        <v>1919</v>
      </c>
      <c r="H762" t="s">
        <v>1920</v>
      </c>
      <c r="I762" t="s">
        <v>72</v>
      </c>
      <c r="J762" t="s">
        <v>102</v>
      </c>
      <c r="K762">
        <v>20201030</v>
      </c>
      <c r="L762">
        <v>181.5</v>
      </c>
      <c r="M762" t="b">
        <v>0</v>
      </c>
      <c r="N762" t="s">
        <v>654</v>
      </c>
      <c r="O762" t="b">
        <v>1</v>
      </c>
      <c r="P762" t="b">
        <v>1</v>
      </c>
      <c r="Q762" t="s">
        <v>866</v>
      </c>
      <c r="R762" t="s">
        <v>1277</v>
      </c>
      <c r="S762" t="s">
        <v>1921</v>
      </c>
      <c r="U762">
        <v>2</v>
      </c>
      <c r="V762" t="s">
        <v>1922</v>
      </c>
      <c r="W762" t="s">
        <v>1900</v>
      </c>
      <c r="X762" t="s">
        <v>1923</v>
      </c>
      <c r="Y762" t="str">
        <f>IFERROR(VLOOKUP(X762,요약!$A$6:$B$22,2,FALSE),"")</f>
        <v/>
      </c>
      <c r="Z762" t="s">
        <v>1923</v>
      </c>
      <c r="AA762" t="s">
        <v>81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M762">
        <v>0</v>
      </c>
    </row>
    <row r="763" spans="1:65" x14ac:dyDescent="0.3">
      <c r="A763" t="s">
        <v>188</v>
      </c>
      <c r="B763" t="s">
        <v>1739</v>
      </c>
      <c r="C763" t="s">
        <v>1924</v>
      </c>
      <c r="D763" t="s">
        <v>1260</v>
      </c>
      <c r="E763" t="s">
        <v>68</v>
      </c>
      <c r="F763" t="s">
        <v>99</v>
      </c>
      <c r="G763" t="s">
        <v>1261</v>
      </c>
      <c r="H763" t="s">
        <v>1262</v>
      </c>
      <c r="I763" t="s">
        <v>72</v>
      </c>
      <c r="J763" t="s">
        <v>102</v>
      </c>
      <c r="K763">
        <v>20201030</v>
      </c>
      <c r="L763">
        <v>467</v>
      </c>
      <c r="M763" t="b">
        <v>0</v>
      </c>
      <c r="N763" t="s">
        <v>1925</v>
      </c>
      <c r="O763" t="b">
        <v>1</v>
      </c>
      <c r="P763" t="b">
        <v>1</v>
      </c>
      <c r="Q763" t="s">
        <v>866</v>
      </c>
      <c r="R763" t="s">
        <v>1277</v>
      </c>
      <c r="S763" t="s">
        <v>1264</v>
      </c>
      <c r="U763">
        <v>4</v>
      </c>
      <c r="V763" t="s">
        <v>1265</v>
      </c>
      <c r="W763" t="s">
        <v>1266</v>
      </c>
      <c r="X763" t="s">
        <v>1267</v>
      </c>
      <c r="Y763" t="str">
        <f>IFERROR(VLOOKUP(X763,요약!$A$6:$B$22,2,FALSE),"")</f>
        <v/>
      </c>
      <c r="Z763" t="s">
        <v>1267</v>
      </c>
      <c r="AA763" t="s">
        <v>81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5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 t="s">
        <v>440</v>
      </c>
      <c r="BM763">
        <v>1</v>
      </c>
    </row>
    <row r="764" spans="1:65" x14ac:dyDescent="0.3">
      <c r="A764" t="s">
        <v>188</v>
      </c>
      <c r="B764" t="s">
        <v>1739</v>
      </c>
      <c r="C764" t="s">
        <v>1926</v>
      </c>
      <c r="D764" t="s">
        <v>1270</v>
      </c>
      <c r="E764" t="s">
        <v>68</v>
      </c>
      <c r="F764" t="s">
        <v>99</v>
      </c>
      <c r="G764" t="s">
        <v>1261</v>
      </c>
      <c r="H764" t="s">
        <v>1262</v>
      </c>
      <c r="I764" t="s">
        <v>72</v>
      </c>
      <c r="J764" t="s">
        <v>102</v>
      </c>
      <c r="K764">
        <v>20201030</v>
      </c>
      <c r="L764">
        <v>467</v>
      </c>
      <c r="M764" t="b">
        <v>0</v>
      </c>
      <c r="N764" t="s">
        <v>1925</v>
      </c>
      <c r="O764" t="b">
        <v>1</v>
      </c>
      <c r="P764" t="b">
        <v>1</v>
      </c>
      <c r="Q764" t="s">
        <v>866</v>
      </c>
      <c r="R764" t="s">
        <v>1277</v>
      </c>
      <c r="S764" t="s">
        <v>1264</v>
      </c>
      <c r="U764">
        <v>4</v>
      </c>
      <c r="V764" t="s">
        <v>1265</v>
      </c>
      <c r="W764" t="s">
        <v>1266</v>
      </c>
      <c r="X764" t="s">
        <v>1267</v>
      </c>
      <c r="Y764" t="str">
        <f>IFERROR(VLOOKUP(X764,요약!$A$6:$B$22,2,FALSE),"")</f>
        <v/>
      </c>
      <c r="Z764" t="s">
        <v>1267</v>
      </c>
      <c r="AA764" t="s">
        <v>81</v>
      </c>
      <c r="AB764">
        <v>2</v>
      </c>
      <c r="AC764">
        <v>0</v>
      </c>
      <c r="AD764">
        <v>0</v>
      </c>
      <c r="AE764">
        <v>0</v>
      </c>
      <c r="AF764">
        <v>0</v>
      </c>
      <c r="AG764">
        <v>2</v>
      </c>
      <c r="AH764">
        <v>2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 t="s">
        <v>1457</v>
      </c>
      <c r="BM764">
        <v>2</v>
      </c>
    </row>
    <row r="765" spans="1:65" x14ac:dyDescent="0.3">
      <c r="A765" t="s">
        <v>188</v>
      </c>
      <c r="B765" t="s">
        <v>1739</v>
      </c>
      <c r="C765" t="s">
        <v>1927</v>
      </c>
      <c r="D765" t="s">
        <v>1928</v>
      </c>
      <c r="E765" t="s">
        <v>68</v>
      </c>
      <c r="F765" t="s">
        <v>178</v>
      </c>
      <c r="G765" t="s">
        <v>1462</v>
      </c>
      <c r="H765" t="s">
        <v>1463</v>
      </c>
      <c r="I765" t="s">
        <v>72</v>
      </c>
      <c r="J765" t="s">
        <v>181</v>
      </c>
      <c r="K765">
        <v>20201023</v>
      </c>
      <c r="L765">
        <v>10.68</v>
      </c>
      <c r="M765" t="b">
        <v>0</v>
      </c>
      <c r="N765" t="s">
        <v>1564</v>
      </c>
      <c r="O765" t="b">
        <v>1</v>
      </c>
      <c r="P765" t="b">
        <v>1</v>
      </c>
      <c r="Q765" t="s">
        <v>866</v>
      </c>
      <c r="R765" t="s">
        <v>1277</v>
      </c>
      <c r="S765" t="s">
        <v>1929</v>
      </c>
      <c r="U765">
        <v>1</v>
      </c>
      <c r="V765" t="s">
        <v>1930</v>
      </c>
      <c r="X765" t="s">
        <v>1930</v>
      </c>
      <c r="Y765" t="str">
        <f>IFERROR(VLOOKUP(X765,요약!$A$6:$B$22,2,FALSE),"")</f>
        <v/>
      </c>
      <c r="Z765" t="s">
        <v>1930</v>
      </c>
      <c r="AA765" t="s">
        <v>187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M765">
        <v>0</v>
      </c>
    </row>
    <row r="766" spans="1:65" x14ac:dyDescent="0.3">
      <c r="A766" t="s">
        <v>188</v>
      </c>
      <c r="B766" t="s">
        <v>1739</v>
      </c>
      <c r="C766" t="s">
        <v>1931</v>
      </c>
      <c r="D766" t="s">
        <v>1932</v>
      </c>
      <c r="E766" t="s">
        <v>68</v>
      </c>
      <c r="F766" t="s">
        <v>178</v>
      </c>
      <c r="G766" t="s">
        <v>1933</v>
      </c>
      <c r="H766" t="s">
        <v>1934</v>
      </c>
      <c r="I766" t="s">
        <v>72</v>
      </c>
      <c r="J766" t="s">
        <v>181</v>
      </c>
      <c r="K766">
        <v>20201030</v>
      </c>
      <c r="L766">
        <v>114.5</v>
      </c>
      <c r="M766" t="b">
        <v>1</v>
      </c>
      <c r="N766" t="s">
        <v>1030</v>
      </c>
      <c r="O766" t="b">
        <v>1</v>
      </c>
      <c r="P766" t="b">
        <v>1</v>
      </c>
      <c r="Q766" t="s">
        <v>866</v>
      </c>
      <c r="R766" t="s">
        <v>867</v>
      </c>
      <c r="S766" t="s">
        <v>1935</v>
      </c>
      <c r="T766" t="s">
        <v>551</v>
      </c>
      <c r="U766">
        <v>4</v>
      </c>
      <c r="V766" t="s">
        <v>1936</v>
      </c>
      <c r="W766" t="s">
        <v>1937</v>
      </c>
      <c r="X766" t="s">
        <v>1938</v>
      </c>
      <c r="Y766" t="str">
        <f>IFERROR(VLOOKUP(X766,요약!$A$6:$B$22,2,FALSE),"")</f>
        <v/>
      </c>
      <c r="Z766" t="s">
        <v>1939</v>
      </c>
      <c r="AA766" t="s">
        <v>81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M766">
        <v>0</v>
      </c>
    </row>
    <row r="767" spans="1:65" x14ac:dyDescent="0.3">
      <c r="A767" t="s">
        <v>188</v>
      </c>
      <c r="B767" t="s">
        <v>1739</v>
      </c>
      <c r="C767" t="s">
        <v>1940</v>
      </c>
      <c r="D767" t="s">
        <v>1941</v>
      </c>
      <c r="E767" t="s">
        <v>68</v>
      </c>
      <c r="F767" t="s">
        <v>178</v>
      </c>
      <c r="G767" t="s">
        <v>1933</v>
      </c>
      <c r="H767" t="s">
        <v>1934</v>
      </c>
      <c r="I767" t="s">
        <v>72</v>
      </c>
      <c r="J767" t="s">
        <v>181</v>
      </c>
      <c r="K767">
        <v>20201030</v>
      </c>
      <c r="L767">
        <v>114.5</v>
      </c>
      <c r="M767" t="b">
        <v>1</v>
      </c>
      <c r="N767" t="s">
        <v>1030</v>
      </c>
      <c r="O767" t="b">
        <v>1</v>
      </c>
      <c r="P767" t="b">
        <v>1</v>
      </c>
      <c r="Q767" t="s">
        <v>866</v>
      </c>
      <c r="R767" t="s">
        <v>867</v>
      </c>
      <c r="S767" t="s">
        <v>1935</v>
      </c>
      <c r="T767" t="s">
        <v>551</v>
      </c>
      <c r="U767">
        <v>4</v>
      </c>
      <c r="V767" t="s">
        <v>1936</v>
      </c>
      <c r="W767" t="s">
        <v>1937</v>
      </c>
      <c r="X767" t="s">
        <v>1938</v>
      </c>
      <c r="Y767" t="str">
        <f>IFERROR(VLOOKUP(X767,요약!$A$6:$B$22,2,FALSE),"")</f>
        <v/>
      </c>
      <c r="Z767" t="s">
        <v>1939</v>
      </c>
      <c r="AA767" t="s">
        <v>81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M767">
        <v>0</v>
      </c>
    </row>
    <row r="768" spans="1:65" x14ac:dyDescent="0.3">
      <c r="A768" t="s">
        <v>188</v>
      </c>
      <c r="B768" t="s">
        <v>1739</v>
      </c>
      <c r="C768" s="2" t="s">
        <v>1942</v>
      </c>
      <c r="D768" s="2" t="s">
        <v>1943</v>
      </c>
      <c r="E768" s="2" t="s">
        <v>68</v>
      </c>
      <c r="F768" s="2" t="s">
        <v>99</v>
      </c>
      <c r="G768" s="2" t="s">
        <v>1944</v>
      </c>
      <c r="H768" s="2" t="s">
        <v>1945</v>
      </c>
      <c r="I768" t="s">
        <v>72</v>
      </c>
      <c r="J768" t="s">
        <v>102</v>
      </c>
      <c r="K768">
        <v>20201030</v>
      </c>
      <c r="L768">
        <v>112.7</v>
      </c>
      <c r="M768" t="b">
        <v>0</v>
      </c>
      <c r="N768" t="s">
        <v>1030</v>
      </c>
      <c r="O768" t="b">
        <v>1</v>
      </c>
      <c r="P768" t="b">
        <v>1</v>
      </c>
      <c r="Q768" s="2" t="s">
        <v>866</v>
      </c>
      <c r="R768" s="2" t="s">
        <v>867</v>
      </c>
      <c r="S768" t="s">
        <v>1946</v>
      </c>
      <c r="T768" t="s">
        <v>551</v>
      </c>
      <c r="U768">
        <v>3</v>
      </c>
      <c r="V768" t="s">
        <v>1947</v>
      </c>
      <c r="W768" s="2" t="s">
        <v>1948</v>
      </c>
      <c r="X768" s="2" t="s">
        <v>1949</v>
      </c>
      <c r="Y768" s="2" t="str">
        <f>IFERROR(VLOOKUP(X768,요약!$A$6:$B$22,2,FALSE),"")</f>
        <v>선택</v>
      </c>
      <c r="Z768" t="s">
        <v>1950</v>
      </c>
      <c r="AA768" t="s">
        <v>81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 t="s">
        <v>1951</v>
      </c>
      <c r="BM768">
        <v>1</v>
      </c>
    </row>
    <row r="769" spans="1:65" x14ac:dyDescent="0.3">
      <c r="A769" t="s">
        <v>188</v>
      </c>
      <c r="B769" t="s">
        <v>1739</v>
      </c>
      <c r="C769" s="2" t="s">
        <v>1952</v>
      </c>
      <c r="D769" s="2" t="s">
        <v>1943</v>
      </c>
      <c r="E769" s="2" t="s">
        <v>68</v>
      </c>
      <c r="F769" s="2" t="s">
        <v>99</v>
      </c>
      <c r="G769" s="2" t="s">
        <v>1944</v>
      </c>
      <c r="H769" s="2" t="s">
        <v>1945</v>
      </c>
      <c r="I769" t="s">
        <v>72</v>
      </c>
      <c r="J769" t="s">
        <v>102</v>
      </c>
      <c r="K769">
        <v>20201030</v>
      </c>
      <c r="L769">
        <v>141</v>
      </c>
      <c r="M769" t="b">
        <v>0</v>
      </c>
      <c r="N769" t="s">
        <v>1030</v>
      </c>
      <c r="O769" t="b">
        <v>1</v>
      </c>
      <c r="P769" t="b">
        <v>1</v>
      </c>
      <c r="Q769" s="2" t="s">
        <v>866</v>
      </c>
      <c r="R769" s="2" t="s">
        <v>867</v>
      </c>
      <c r="S769" t="s">
        <v>1946</v>
      </c>
      <c r="T769" t="s">
        <v>551</v>
      </c>
      <c r="U769">
        <v>3</v>
      </c>
      <c r="V769" t="s">
        <v>1947</v>
      </c>
      <c r="W769" s="2" t="s">
        <v>1948</v>
      </c>
      <c r="X769" s="2" t="s">
        <v>1949</v>
      </c>
      <c r="Y769" s="2" t="str">
        <f>IFERROR(VLOOKUP(X769,요약!$A$6:$B$22,2,FALSE),"")</f>
        <v>선택</v>
      </c>
      <c r="Z769" t="s">
        <v>1950</v>
      </c>
      <c r="AA769" t="s">
        <v>81</v>
      </c>
      <c r="AB769">
        <v>0</v>
      </c>
      <c r="AC769">
        <v>1</v>
      </c>
      <c r="AD769">
        <v>0</v>
      </c>
      <c r="AE769">
        <v>0</v>
      </c>
      <c r="AF769">
        <v>0</v>
      </c>
      <c r="AG769">
        <v>1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 t="s">
        <v>1189</v>
      </c>
      <c r="BM769">
        <v>1</v>
      </c>
    </row>
    <row r="770" spans="1:65" x14ac:dyDescent="0.3">
      <c r="A770" t="s">
        <v>188</v>
      </c>
      <c r="B770" t="s">
        <v>1739</v>
      </c>
      <c r="C770" s="2" t="s">
        <v>1953</v>
      </c>
      <c r="D770" s="2" t="s">
        <v>1954</v>
      </c>
      <c r="E770" s="2" t="s">
        <v>68</v>
      </c>
      <c r="F770" s="2" t="s">
        <v>99</v>
      </c>
      <c r="G770" s="2" t="s">
        <v>1944</v>
      </c>
      <c r="H770" s="2" t="s">
        <v>1945</v>
      </c>
      <c r="I770" t="s">
        <v>72</v>
      </c>
      <c r="J770" t="s">
        <v>102</v>
      </c>
      <c r="K770">
        <v>20201030</v>
      </c>
      <c r="L770">
        <v>112.7</v>
      </c>
      <c r="M770" t="b">
        <v>0</v>
      </c>
      <c r="N770" t="s">
        <v>1030</v>
      </c>
      <c r="O770" t="b">
        <v>1</v>
      </c>
      <c r="P770" t="b">
        <v>1</v>
      </c>
      <c r="Q770" s="2" t="s">
        <v>866</v>
      </c>
      <c r="R770" s="2" t="s">
        <v>867</v>
      </c>
      <c r="S770" t="s">
        <v>1946</v>
      </c>
      <c r="T770" t="s">
        <v>551</v>
      </c>
      <c r="U770">
        <v>3</v>
      </c>
      <c r="V770" t="s">
        <v>1947</v>
      </c>
      <c r="W770" s="2" t="s">
        <v>1948</v>
      </c>
      <c r="X770" s="2" t="s">
        <v>1949</v>
      </c>
      <c r="Y770" s="2" t="str">
        <f>IFERROR(VLOOKUP(X770,요약!$A$6:$B$22,2,FALSE),"")</f>
        <v>선택</v>
      </c>
      <c r="Z770" t="s">
        <v>1950</v>
      </c>
      <c r="AA770" t="s">
        <v>81</v>
      </c>
      <c r="AB770">
        <v>0</v>
      </c>
      <c r="AC770">
        <v>0</v>
      </c>
      <c r="AD770">
        <v>0</v>
      </c>
      <c r="AE770">
        <v>2</v>
      </c>
      <c r="AF770">
        <v>0</v>
      </c>
      <c r="AG770">
        <v>2</v>
      </c>
      <c r="AH770">
        <v>8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 t="s">
        <v>773</v>
      </c>
      <c r="BM770">
        <v>1</v>
      </c>
    </row>
    <row r="771" spans="1:65" x14ac:dyDescent="0.3">
      <c r="A771" t="s">
        <v>188</v>
      </c>
      <c r="B771" t="s">
        <v>1739</v>
      </c>
      <c r="C771" s="2" t="s">
        <v>1955</v>
      </c>
      <c r="D771" s="2" t="s">
        <v>1954</v>
      </c>
      <c r="E771" s="2" t="s">
        <v>68</v>
      </c>
      <c r="F771" s="2" t="s">
        <v>99</v>
      </c>
      <c r="G771" s="2" t="s">
        <v>1944</v>
      </c>
      <c r="H771" s="2" t="s">
        <v>1945</v>
      </c>
      <c r="I771" t="s">
        <v>72</v>
      </c>
      <c r="J771" t="s">
        <v>102</v>
      </c>
      <c r="K771">
        <v>20201030</v>
      </c>
      <c r="L771">
        <v>141</v>
      </c>
      <c r="M771" t="b">
        <v>0</v>
      </c>
      <c r="N771" t="s">
        <v>1030</v>
      </c>
      <c r="O771" t="b">
        <v>1</v>
      </c>
      <c r="P771" t="b">
        <v>1</v>
      </c>
      <c r="Q771" s="2" t="s">
        <v>866</v>
      </c>
      <c r="R771" s="2" t="s">
        <v>867</v>
      </c>
      <c r="S771" t="s">
        <v>1946</v>
      </c>
      <c r="T771" t="s">
        <v>551</v>
      </c>
      <c r="U771">
        <v>3</v>
      </c>
      <c r="V771" t="s">
        <v>1947</v>
      </c>
      <c r="W771" s="2" t="s">
        <v>1948</v>
      </c>
      <c r="X771" s="2" t="s">
        <v>1949</v>
      </c>
      <c r="Y771" s="2" t="str">
        <f>IFERROR(VLOOKUP(X771,요약!$A$6:$B$22,2,FALSE),"")</f>
        <v>선택</v>
      </c>
      <c r="Z771" t="s">
        <v>1950</v>
      </c>
      <c r="AA771" t="s">
        <v>81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 t="s">
        <v>1336</v>
      </c>
      <c r="BM771">
        <v>1</v>
      </c>
    </row>
    <row r="772" spans="1:65" x14ac:dyDescent="0.3">
      <c r="A772" t="s">
        <v>188</v>
      </c>
      <c r="B772" t="s">
        <v>1739</v>
      </c>
      <c r="C772" t="s">
        <v>1321</v>
      </c>
      <c r="D772" t="s">
        <v>865</v>
      </c>
      <c r="E772" t="s">
        <v>68</v>
      </c>
      <c r="F772" t="s">
        <v>178</v>
      </c>
      <c r="G772" t="s">
        <v>86</v>
      </c>
      <c r="H772" t="s">
        <v>87</v>
      </c>
      <c r="I772" t="s">
        <v>72</v>
      </c>
      <c r="J772" t="s">
        <v>181</v>
      </c>
      <c r="K772">
        <v>20201023</v>
      </c>
      <c r="L772">
        <v>1.53</v>
      </c>
      <c r="M772" t="b">
        <v>0</v>
      </c>
      <c r="N772" t="s">
        <v>74</v>
      </c>
      <c r="O772" t="b">
        <v>1</v>
      </c>
      <c r="P772" t="b">
        <v>1</v>
      </c>
      <c r="Q772" t="s">
        <v>866</v>
      </c>
      <c r="R772" t="s">
        <v>867</v>
      </c>
      <c r="S772" t="s">
        <v>868</v>
      </c>
      <c r="U772">
        <v>3</v>
      </c>
      <c r="V772" t="s">
        <v>91</v>
      </c>
      <c r="W772" t="s">
        <v>869</v>
      </c>
      <c r="X772" t="s">
        <v>870</v>
      </c>
      <c r="Y772" t="str">
        <f>IFERROR(VLOOKUP(X772,요약!$A$6:$B$22,2,FALSE),"")</f>
        <v/>
      </c>
      <c r="Z772" t="s">
        <v>870</v>
      </c>
      <c r="AA772" t="s">
        <v>81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M772">
        <v>0</v>
      </c>
    </row>
    <row r="773" spans="1:65" x14ac:dyDescent="0.3">
      <c r="A773" t="s">
        <v>188</v>
      </c>
      <c r="B773" t="s">
        <v>1739</v>
      </c>
      <c r="C773" t="s">
        <v>1956</v>
      </c>
      <c r="D773" t="s">
        <v>1552</v>
      </c>
      <c r="E773" t="s">
        <v>68</v>
      </c>
      <c r="F773" t="s">
        <v>178</v>
      </c>
      <c r="G773" t="s">
        <v>1462</v>
      </c>
      <c r="H773" t="s">
        <v>1463</v>
      </c>
      <c r="I773" t="s">
        <v>72</v>
      </c>
      <c r="J773" t="s">
        <v>181</v>
      </c>
      <c r="K773">
        <v>20200824</v>
      </c>
      <c r="L773">
        <v>1.9039999999999999</v>
      </c>
      <c r="M773" t="b">
        <v>0</v>
      </c>
      <c r="N773" t="s">
        <v>1564</v>
      </c>
      <c r="O773" t="b">
        <v>1</v>
      </c>
      <c r="P773" t="b">
        <v>1</v>
      </c>
      <c r="Q773" t="s">
        <v>866</v>
      </c>
      <c r="R773" t="s">
        <v>867</v>
      </c>
      <c r="S773" t="s">
        <v>1553</v>
      </c>
      <c r="U773">
        <v>3</v>
      </c>
      <c r="V773" t="s">
        <v>1316</v>
      </c>
      <c r="W773" t="s">
        <v>1554</v>
      </c>
      <c r="X773" t="s">
        <v>1555</v>
      </c>
      <c r="Y773" t="str">
        <f>IFERROR(VLOOKUP(X773,요약!$A$6:$B$22,2,FALSE),"")</f>
        <v/>
      </c>
      <c r="Z773" t="s">
        <v>1555</v>
      </c>
      <c r="AA773" t="s">
        <v>81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1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 t="s">
        <v>1189</v>
      </c>
      <c r="BM773">
        <v>1</v>
      </c>
    </row>
    <row r="774" spans="1:65" x14ac:dyDescent="0.3">
      <c r="A774" t="s">
        <v>188</v>
      </c>
      <c r="B774" t="s">
        <v>1739</v>
      </c>
      <c r="C774" t="s">
        <v>1957</v>
      </c>
      <c r="D774" t="s">
        <v>1558</v>
      </c>
      <c r="E774" t="s">
        <v>68</v>
      </c>
      <c r="F774" t="s">
        <v>178</v>
      </c>
      <c r="G774" t="s">
        <v>1462</v>
      </c>
      <c r="H774" t="s">
        <v>1463</v>
      </c>
      <c r="I774" t="s">
        <v>72</v>
      </c>
      <c r="J774" t="s">
        <v>181</v>
      </c>
      <c r="K774">
        <v>20201029</v>
      </c>
      <c r="L774">
        <v>0.17</v>
      </c>
      <c r="M774" t="b">
        <v>0</v>
      </c>
      <c r="N774" t="s">
        <v>74</v>
      </c>
      <c r="O774" t="b">
        <v>1</v>
      </c>
      <c r="P774" t="b">
        <v>1</v>
      </c>
      <c r="Q774" t="s">
        <v>866</v>
      </c>
      <c r="R774" t="s">
        <v>867</v>
      </c>
      <c r="S774" t="s">
        <v>1559</v>
      </c>
      <c r="U774">
        <v>3</v>
      </c>
      <c r="V774" t="s">
        <v>335</v>
      </c>
      <c r="W774" t="s">
        <v>1554</v>
      </c>
      <c r="X774" t="s">
        <v>1560</v>
      </c>
      <c r="Y774" t="str">
        <f>IFERROR(VLOOKUP(X774,요약!$A$6:$B$22,2,FALSE),"")</f>
        <v/>
      </c>
      <c r="Z774" t="s">
        <v>1560</v>
      </c>
      <c r="AA774" t="s">
        <v>81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M774">
        <v>0</v>
      </c>
    </row>
    <row r="775" spans="1:65" x14ac:dyDescent="0.3">
      <c r="A775" t="s">
        <v>188</v>
      </c>
      <c r="B775" t="s">
        <v>1739</v>
      </c>
      <c r="C775" s="2" t="s">
        <v>1958</v>
      </c>
      <c r="D775" s="2" t="s">
        <v>1567</v>
      </c>
      <c r="E775" s="2" t="s">
        <v>68</v>
      </c>
      <c r="F775" s="2" t="s">
        <v>99</v>
      </c>
      <c r="G775" s="2" t="s">
        <v>1324</v>
      </c>
      <c r="H775" s="2" t="s">
        <v>1325</v>
      </c>
      <c r="I775" t="s">
        <v>72</v>
      </c>
      <c r="J775" t="s">
        <v>102</v>
      </c>
      <c r="K775">
        <v>20201028</v>
      </c>
      <c r="L775">
        <v>129.57</v>
      </c>
      <c r="M775" t="b">
        <v>0</v>
      </c>
      <c r="N775" t="s">
        <v>503</v>
      </c>
      <c r="O775" t="b">
        <v>1</v>
      </c>
      <c r="P775" t="b">
        <v>1</v>
      </c>
      <c r="Q775" s="2" t="s">
        <v>866</v>
      </c>
      <c r="R775" s="2" t="s">
        <v>867</v>
      </c>
      <c r="S775" t="s">
        <v>1326</v>
      </c>
      <c r="T775" t="s">
        <v>551</v>
      </c>
      <c r="U775">
        <v>3</v>
      </c>
      <c r="V775" t="s">
        <v>1327</v>
      </c>
      <c r="W775" s="2" t="s">
        <v>1328</v>
      </c>
      <c r="X775" s="2" t="s">
        <v>1329</v>
      </c>
      <c r="Y775" s="2" t="str">
        <f>IFERROR(VLOOKUP(X775,요약!$A$6:$B$22,2,FALSE),"")</f>
        <v>선택</v>
      </c>
      <c r="Z775" t="s">
        <v>1568</v>
      </c>
      <c r="AA775" t="s">
        <v>81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M775">
        <v>0</v>
      </c>
    </row>
    <row r="776" spans="1:65" x14ac:dyDescent="0.3">
      <c r="A776" t="s">
        <v>188</v>
      </c>
      <c r="B776" t="s">
        <v>1739</v>
      </c>
      <c r="C776" s="2" t="s">
        <v>1959</v>
      </c>
      <c r="D776" s="2" t="s">
        <v>1567</v>
      </c>
      <c r="E776" s="2" t="s">
        <v>68</v>
      </c>
      <c r="F776" s="2" t="s">
        <v>99</v>
      </c>
      <c r="G776" s="2" t="s">
        <v>1324</v>
      </c>
      <c r="H776" s="2" t="s">
        <v>1325</v>
      </c>
      <c r="I776" t="s">
        <v>72</v>
      </c>
      <c r="J776" t="s">
        <v>102</v>
      </c>
      <c r="K776">
        <v>20201029</v>
      </c>
      <c r="L776">
        <v>129.57</v>
      </c>
      <c r="M776" t="b">
        <v>0</v>
      </c>
      <c r="N776" t="s">
        <v>503</v>
      </c>
      <c r="O776" t="b">
        <v>1</v>
      </c>
      <c r="P776" t="b">
        <v>1</v>
      </c>
      <c r="Q776" s="2" t="s">
        <v>866</v>
      </c>
      <c r="R776" s="2" t="s">
        <v>867</v>
      </c>
      <c r="S776" t="s">
        <v>1326</v>
      </c>
      <c r="T776" t="s">
        <v>551</v>
      </c>
      <c r="U776">
        <v>3</v>
      </c>
      <c r="V776" t="s">
        <v>1327</v>
      </c>
      <c r="W776" s="2" t="s">
        <v>1328</v>
      </c>
      <c r="X776" s="2" t="s">
        <v>1329</v>
      </c>
      <c r="Y776" s="2" t="str">
        <f>IFERROR(VLOOKUP(X776,요약!$A$6:$B$22,2,FALSE),"")</f>
        <v>선택</v>
      </c>
      <c r="Z776" t="s">
        <v>1568</v>
      </c>
      <c r="AA776" t="s">
        <v>81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M776">
        <v>0</v>
      </c>
    </row>
    <row r="777" spans="1:65" x14ac:dyDescent="0.3">
      <c r="A777" t="s">
        <v>188</v>
      </c>
      <c r="B777" t="s">
        <v>1739</v>
      </c>
      <c r="C777" s="2" t="s">
        <v>1960</v>
      </c>
      <c r="D777" s="2" t="s">
        <v>1567</v>
      </c>
      <c r="E777" s="2" t="s">
        <v>68</v>
      </c>
      <c r="F777" s="2" t="s">
        <v>99</v>
      </c>
      <c r="G777" s="2" t="s">
        <v>1324</v>
      </c>
      <c r="H777" s="2" t="s">
        <v>1325</v>
      </c>
      <c r="I777" t="s">
        <v>72</v>
      </c>
      <c r="J777" t="s">
        <v>102</v>
      </c>
      <c r="K777">
        <v>20201029</v>
      </c>
      <c r="L777">
        <v>129.57</v>
      </c>
      <c r="M777" t="b">
        <v>0</v>
      </c>
      <c r="N777" t="s">
        <v>503</v>
      </c>
      <c r="O777" t="b">
        <v>1</v>
      </c>
      <c r="P777" t="b">
        <v>1</v>
      </c>
      <c r="Q777" s="2" t="s">
        <v>866</v>
      </c>
      <c r="R777" s="2" t="s">
        <v>867</v>
      </c>
      <c r="S777" t="s">
        <v>1326</v>
      </c>
      <c r="T777" t="s">
        <v>551</v>
      </c>
      <c r="U777">
        <v>3</v>
      </c>
      <c r="V777" t="s">
        <v>1327</v>
      </c>
      <c r="W777" s="2" t="s">
        <v>1328</v>
      </c>
      <c r="X777" s="2" t="s">
        <v>1329</v>
      </c>
      <c r="Y777" s="2" t="str">
        <f>IFERROR(VLOOKUP(X777,요약!$A$6:$B$22,2,FALSE),"")</f>
        <v>선택</v>
      </c>
      <c r="Z777" t="s">
        <v>1568</v>
      </c>
      <c r="AA777" t="s">
        <v>81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M777">
        <v>0</v>
      </c>
    </row>
    <row r="778" spans="1:65" x14ac:dyDescent="0.3">
      <c r="A778" t="s">
        <v>188</v>
      </c>
      <c r="B778" t="s">
        <v>1739</v>
      </c>
      <c r="C778" s="2" t="s">
        <v>1961</v>
      </c>
      <c r="D778" s="2" t="s">
        <v>1567</v>
      </c>
      <c r="E778" s="2" t="s">
        <v>68</v>
      </c>
      <c r="F778" s="2" t="s">
        <v>99</v>
      </c>
      <c r="G778" s="2" t="s">
        <v>1324</v>
      </c>
      <c r="H778" s="2" t="s">
        <v>1325</v>
      </c>
      <c r="I778" t="s">
        <v>72</v>
      </c>
      <c r="J778" t="s">
        <v>102</v>
      </c>
      <c r="K778">
        <v>20201028</v>
      </c>
      <c r="L778">
        <v>129.57</v>
      </c>
      <c r="M778" t="b">
        <v>0</v>
      </c>
      <c r="N778" t="s">
        <v>503</v>
      </c>
      <c r="O778" t="b">
        <v>1</v>
      </c>
      <c r="P778" t="b">
        <v>1</v>
      </c>
      <c r="Q778" s="2" t="s">
        <v>866</v>
      </c>
      <c r="R778" s="2" t="s">
        <v>867</v>
      </c>
      <c r="S778" t="s">
        <v>1326</v>
      </c>
      <c r="T778" t="s">
        <v>551</v>
      </c>
      <c r="U778">
        <v>3</v>
      </c>
      <c r="V778" t="s">
        <v>1327</v>
      </c>
      <c r="W778" s="2" t="s">
        <v>1328</v>
      </c>
      <c r="X778" s="2" t="s">
        <v>1329</v>
      </c>
      <c r="Y778" s="2" t="str">
        <f>IFERROR(VLOOKUP(X778,요약!$A$6:$B$22,2,FALSE),"")</f>
        <v>선택</v>
      </c>
      <c r="Z778" t="s">
        <v>1568</v>
      </c>
      <c r="AA778" t="s">
        <v>81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M778">
        <v>0</v>
      </c>
    </row>
    <row r="779" spans="1:65" x14ac:dyDescent="0.3">
      <c r="A779" t="s">
        <v>188</v>
      </c>
      <c r="B779" t="s">
        <v>1739</v>
      </c>
      <c r="C779" s="2" t="s">
        <v>1962</v>
      </c>
      <c r="D779" s="2" t="s">
        <v>1567</v>
      </c>
      <c r="E779" s="2" t="s">
        <v>68</v>
      </c>
      <c r="F779" s="2" t="s">
        <v>99</v>
      </c>
      <c r="G779" s="2" t="s">
        <v>1324</v>
      </c>
      <c r="H779" s="2" t="s">
        <v>1325</v>
      </c>
      <c r="I779" t="s">
        <v>72</v>
      </c>
      <c r="J779" t="s">
        <v>102</v>
      </c>
      <c r="K779">
        <v>20201029</v>
      </c>
      <c r="L779">
        <v>129.57</v>
      </c>
      <c r="M779" t="b">
        <v>0</v>
      </c>
      <c r="N779" t="s">
        <v>503</v>
      </c>
      <c r="O779" t="b">
        <v>1</v>
      </c>
      <c r="P779" t="b">
        <v>1</v>
      </c>
      <c r="Q779" s="2" t="s">
        <v>866</v>
      </c>
      <c r="R779" s="2" t="s">
        <v>867</v>
      </c>
      <c r="S779" t="s">
        <v>1326</v>
      </c>
      <c r="T779" t="s">
        <v>551</v>
      </c>
      <c r="U779">
        <v>3</v>
      </c>
      <c r="V779" t="s">
        <v>1327</v>
      </c>
      <c r="W779" s="2" t="s">
        <v>1328</v>
      </c>
      <c r="X779" s="2" t="s">
        <v>1329</v>
      </c>
      <c r="Y779" s="2" t="str">
        <f>IFERROR(VLOOKUP(X779,요약!$A$6:$B$22,2,FALSE),"")</f>
        <v>선택</v>
      </c>
      <c r="Z779" t="s">
        <v>1568</v>
      </c>
      <c r="AA779" t="s">
        <v>81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M779">
        <v>0</v>
      </c>
    </row>
    <row r="780" spans="1:65" x14ac:dyDescent="0.3">
      <c r="A780" t="s">
        <v>188</v>
      </c>
      <c r="B780" t="s">
        <v>1739</v>
      </c>
      <c r="C780" s="2" t="s">
        <v>1963</v>
      </c>
      <c r="D780" s="2" t="s">
        <v>1567</v>
      </c>
      <c r="E780" s="2" t="s">
        <v>68</v>
      </c>
      <c r="F780" s="2" t="s">
        <v>99</v>
      </c>
      <c r="G780" s="2" t="s">
        <v>1324</v>
      </c>
      <c r="H780" s="2" t="s">
        <v>1325</v>
      </c>
      <c r="I780" t="s">
        <v>72</v>
      </c>
      <c r="J780" t="s">
        <v>102</v>
      </c>
      <c r="K780">
        <v>20201028</v>
      </c>
      <c r="L780">
        <v>129.57</v>
      </c>
      <c r="M780" t="b">
        <v>0</v>
      </c>
      <c r="N780" t="s">
        <v>503</v>
      </c>
      <c r="O780" t="b">
        <v>1</v>
      </c>
      <c r="P780" t="b">
        <v>1</v>
      </c>
      <c r="Q780" s="2" t="s">
        <v>866</v>
      </c>
      <c r="R780" s="2" t="s">
        <v>867</v>
      </c>
      <c r="S780" t="s">
        <v>1326</v>
      </c>
      <c r="T780" t="s">
        <v>551</v>
      </c>
      <c r="U780">
        <v>3</v>
      </c>
      <c r="V780" t="s">
        <v>1327</v>
      </c>
      <c r="W780" s="2" t="s">
        <v>1328</v>
      </c>
      <c r="X780" s="2" t="s">
        <v>1329</v>
      </c>
      <c r="Y780" s="2" t="str">
        <f>IFERROR(VLOOKUP(X780,요약!$A$6:$B$22,2,FALSE),"")</f>
        <v>선택</v>
      </c>
      <c r="Z780" t="s">
        <v>1568</v>
      </c>
      <c r="AA780" t="s">
        <v>81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M780">
        <v>0</v>
      </c>
    </row>
    <row r="781" spans="1:65" x14ac:dyDescent="0.3">
      <c r="A781" t="s">
        <v>188</v>
      </c>
      <c r="B781" t="s">
        <v>1739</v>
      </c>
      <c r="C781" s="2" t="s">
        <v>1964</v>
      </c>
      <c r="D781" s="2" t="s">
        <v>1567</v>
      </c>
      <c r="E781" s="2" t="s">
        <v>68</v>
      </c>
      <c r="F781" s="2" t="s">
        <v>99</v>
      </c>
      <c r="G781" s="2" t="s">
        <v>1324</v>
      </c>
      <c r="H781" s="2" t="s">
        <v>1325</v>
      </c>
      <c r="I781" t="s">
        <v>72</v>
      </c>
      <c r="J781" t="s">
        <v>102</v>
      </c>
      <c r="K781">
        <v>20201022</v>
      </c>
      <c r="L781">
        <v>129.57</v>
      </c>
      <c r="M781" t="b">
        <v>0</v>
      </c>
      <c r="N781" t="s">
        <v>503</v>
      </c>
      <c r="O781" t="b">
        <v>1</v>
      </c>
      <c r="P781" t="b">
        <v>1</v>
      </c>
      <c r="Q781" s="2" t="s">
        <v>866</v>
      </c>
      <c r="R781" s="2" t="s">
        <v>867</v>
      </c>
      <c r="S781" t="s">
        <v>1326</v>
      </c>
      <c r="T781" t="s">
        <v>551</v>
      </c>
      <c r="U781">
        <v>3</v>
      </c>
      <c r="V781" t="s">
        <v>1327</v>
      </c>
      <c r="W781" s="2" t="s">
        <v>1328</v>
      </c>
      <c r="X781" s="2" t="s">
        <v>1329</v>
      </c>
      <c r="Y781" s="2" t="str">
        <f>IFERROR(VLOOKUP(X781,요약!$A$6:$B$22,2,FALSE),"")</f>
        <v>선택</v>
      </c>
      <c r="Z781" t="s">
        <v>1568</v>
      </c>
      <c r="AA781" t="s">
        <v>81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M781">
        <v>0</v>
      </c>
    </row>
    <row r="782" spans="1:65" x14ac:dyDescent="0.3">
      <c r="A782" t="s">
        <v>188</v>
      </c>
      <c r="B782" t="s">
        <v>1739</v>
      </c>
      <c r="C782" s="2" t="s">
        <v>1965</v>
      </c>
      <c r="D782" s="2" t="s">
        <v>1567</v>
      </c>
      <c r="E782" s="2" t="s">
        <v>68</v>
      </c>
      <c r="F782" s="2" t="s">
        <v>99</v>
      </c>
      <c r="G782" s="2" t="s">
        <v>1324</v>
      </c>
      <c r="H782" s="2" t="s">
        <v>1325</v>
      </c>
      <c r="I782" t="s">
        <v>72</v>
      </c>
      <c r="J782" t="s">
        <v>102</v>
      </c>
      <c r="K782">
        <v>20201030</v>
      </c>
      <c r="L782">
        <v>129.57</v>
      </c>
      <c r="M782" t="b">
        <v>0</v>
      </c>
      <c r="N782" t="s">
        <v>503</v>
      </c>
      <c r="O782" t="b">
        <v>1</v>
      </c>
      <c r="P782" t="b">
        <v>1</v>
      </c>
      <c r="Q782" s="2" t="s">
        <v>866</v>
      </c>
      <c r="R782" s="2" t="s">
        <v>867</v>
      </c>
      <c r="S782" t="s">
        <v>1326</v>
      </c>
      <c r="T782" t="s">
        <v>551</v>
      </c>
      <c r="U782">
        <v>3</v>
      </c>
      <c r="V782" t="s">
        <v>1327</v>
      </c>
      <c r="W782" s="2" t="s">
        <v>1328</v>
      </c>
      <c r="X782" s="2" t="s">
        <v>1329</v>
      </c>
      <c r="Y782" s="2" t="str">
        <f>IFERROR(VLOOKUP(X782,요약!$A$6:$B$22,2,FALSE),"")</f>
        <v>선택</v>
      </c>
      <c r="Z782" t="s">
        <v>1568</v>
      </c>
      <c r="AA782" t="s">
        <v>81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7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 t="s">
        <v>1189</v>
      </c>
      <c r="BM782">
        <v>1</v>
      </c>
    </row>
    <row r="783" spans="1:65" x14ac:dyDescent="0.3">
      <c r="A783" t="s">
        <v>188</v>
      </c>
      <c r="B783" t="s">
        <v>1739</v>
      </c>
      <c r="C783" s="2" t="s">
        <v>1966</v>
      </c>
      <c r="D783" s="2" t="s">
        <v>1567</v>
      </c>
      <c r="E783" s="2" t="s">
        <v>68</v>
      </c>
      <c r="F783" s="2" t="s">
        <v>99</v>
      </c>
      <c r="G783" s="2" t="s">
        <v>1324</v>
      </c>
      <c r="H783" s="2" t="s">
        <v>1325</v>
      </c>
      <c r="I783" t="s">
        <v>72</v>
      </c>
      <c r="J783" t="s">
        <v>102</v>
      </c>
      <c r="K783">
        <v>20201028</v>
      </c>
      <c r="L783">
        <v>129.57</v>
      </c>
      <c r="M783" t="b">
        <v>0</v>
      </c>
      <c r="N783" t="s">
        <v>503</v>
      </c>
      <c r="O783" t="b">
        <v>1</v>
      </c>
      <c r="P783" t="b">
        <v>1</v>
      </c>
      <c r="Q783" s="2" t="s">
        <v>866</v>
      </c>
      <c r="R783" s="2" t="s">
        <v>867</v>
      </c>
      <c r="S783" t="s">
        <v>1326</v>
      </c>
      <c r="T783" t="s">
        <v>551</v>
      </c>
      <c r="U783">
        <v>3</v>
      </c>
      <c r="V783" t="s">
        <v>1327</v>
      </c>
      <c r="W783" s="2" t="s">
        <v>1328</v>
      </c>
      <c r="X783" s="2" t="s">
        <v>1329</v>
      </c>
      <c r="Y783" s="2" t="str">
        <f>IFERROR(VLOOKUP(X783,요약!$A$6:$B$22,2,FALSE),"")</f>
        <v>선택</v>
      </c>
      <c r="Z783" t="s">
        <v>1568</v>
      </c>
      <c r="AA783" t="s">
        <v>81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M783">
        <v>0</v>
      </c>
    </row>
    <row r="784" spans="1:65" x14ac:dyDescent="0.3">
      <c r="A784" t="s">
        <v>188</v>
      </c>
      <c r="B784" t="s">
        <v>1739</v>
      </c>
      <c r="C784" s="2" t="s">
        <v>1967</v>
      </c>
      <c r="D784" s="2" t="s">
        <v>1567</v>
      </c>
      <c r="E784" s="2" t="s">
        <v>68</v>
      </c>
      <c r="F784" s="2" t="s">
        <v>99</v>
      </c>
      <c r="G784" s="2" t="s">
        <v>1324</v>
      </c>
      <c r="H784" s="2" t="s">
        <v>1325</v>
      </c>
      <c r="I784" t="s">
        <v>72</v>
      </c>
      <c r="J784" t="s">
        <v>102</v>
      </c>
      <c r="K784">
        <v>20201030</v>
      </c>
      <c r="L784">
        <v>129.57</v>
      </c>
      <c r="M784" t="b">
        <v>0</v>
      </c>
      <c r="N784" t="s">
        <v>503</v>
      </c>
      <c r="O784" t="b">
        <v>1</v>
      </c>
      <c r="P784" t="b">
        <v>1</v>
      </c>
      <c r="Q784" s="2" t="s">
        <v>866</v>
      </c>
      <c r="R784" s="2" t="s">
        <v>867</v>
      </c>
      <c r="S784" t="s">
        <v>1326</v>
      </c>
      <c r="T784" t="s">
        <v>551</v>
      </c>
      <c r="U784">
        <v>3</v>
      </c>
      <c r="V784" t="s">
        <v>1327</v>
      </c>
      <c r="W784" s="2" t="s">
        <v>1328</v>
      </c>
      <c r="X784" s="2" t="s">
        <v>1329</v>
      </c>
      <c r="Y784" s="2" t="str">
        <f>IFERROR(VLOOKUP(X784,요약!$A$6:$B$22,2,FALSE),"")</f>
        <v>선택</v>
      </c>
      <c r="Z784" t="s">
        <v>1568</v>
      </c>
      <c r="AA784" t="s">
        <v>81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 t="s">
        <v>1336</v>
      </c>
      <c r="BM784">
        <v>1</v>
      </c>
    </row>
    <row r="785" spans="1:65" x14ac:dyDescent="0.3">
      <c r="A785" t="s">
        <v>188</v>
      </c>
      <c r="B785" t="s">
        <v>1739</v>
      </c>
      <c r="C785" s="2" t="s">
        <v>1968</v>
      </c>
      <c r="D785" s="2" t="s">
        <v>1567</v>
      </c>
      <c r="E785" s="2" t="s">
        <v>68</v>
      </c>
      <c r="F785" s="2" t="s">
        <v>99</v>
      </c>
      <c r="G785" s="2" t="s">
        <v>1324</v>
      </c>
      <c r="H785" s="2" t="s">
        <v>1325</v>
      </c>
      <c r="I785" t="s">
        <v>72</v>
      </c>
      <c r="J785" t="s">
        <v>102</v>
      </c>
      <c r="K785">
        <v>20201029</v>
      </c>
      <c r="L785">
        <v>129.57</v>
      </c>
      <c r="M785" t="b">
        <v>0</v>
      </c>
      <c r="N785" t="s">
        <v>503</v>
      </c>
      <c r="O785" t="b">
        <v>1</v>
      </c>
      <c r="P785" t="b">
        <v>1</v>
      </c>
      <c r="Q785" s="2" t="s">
        <v>866</v>
      </c>
      <c r="R785" s="2" t="s">
        <v>867</v>
      </c>
      <c r="S785" t="s">
        <v>1326</v>
      </c>
      <c r="T785" t="s">
        <v>551</v>
      </c>
      <c r="U785">
        <v>3</v>
      </c>
      <c r="V785" t="s">
        <v>1327</v>
      </c>
      <c r="W785" s="2" t="s">
        <v>1328</v>
      </c>
      <c r="X785" s="2" t="s">
        <v>1329</v>
      </c>
      <c r="Y785" s="2" t="str">
        <f>IFERROR(VLOOKUP(X785,요약!$A$6:$B$22,2,FALSE),"")</f>
        <v>선택</v>
      </c>
      <c r="Z785" t="s">
        <v>1568</v>
      </c>
      <c r="AA785" t="s">
        <v>81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 t="s">
        <v>1951</v>
      </c>
      <c r="BM785">
        <v>1</v>
      </c>
    </row>
    <row r="786" spans="1:65" x14ac:dyDescent="0.3">
      <c r="A786" t="s">
        <v>188</v>
      </c>
      <c r="B786" t="s">
        <v>1739</v>
      </c>
      <c r="C786" s="2" t="s">
        <v>1969</v>
      </c>
      <c r="D786" s="2" t="s">
        <v>1567</v>
      </c>
      <c r="E786" s="2" t="s">
        <v>68</v>
      </c>
      <c r="F786" s="2" t="s">
        <v>99</v>
      </c>
      <c r="G786" s="2" t="s">
        <v>1324</v>
      </c>
      <c r="H786" s="2" t="s">
        <v>1325</v>
      </c>
      <c r="I786" t="s">
        <v>72</v>
      </c>
      <c r="J786" t="s">
        <v>102</v>
      </c>
      <c r="K786">
        <v>20201023</v>
      </c>
      <c r="L786">
        <v>129.57</v>
      </c>
      <c r="M786" t="b">
        <v>0</v>
      </c>
      <c r="N786" t="s">
        <v>503</v>
      </c>
      <c r="O786" t="b">
        <v>1</v>
      </c>
      <c r="P786" t="b">
        <v>1</v>
      </c>
      <c r="Q786" s="2" t="s">
        <v>866</v>
      </c>
      <c r="R786" s="2" t="s">
        <v>867</v>
      </c>
      <c r="S786" t="s">
        <v>1326</v>
      </c>
      <c r="T786" t="s">
        <v>551</v>
      </c>
      <c r="U786">
        <v>3</v>
      </c>
      <c r="V786" t="s">
        <v>1327</v>
      </c>
      <c r="W786" s="2" t="s">
        <v>1328</v>
      </c>
      <c r="X786" s="2" t="s">
        <v>1329</v>
      </c>
      <c r="Y786" s="2" t="str">
        <f>IFERROR(VLOOKUP(X786,요약!$A$6:$B$22,2,FALSE),"")</f>
        <v>선택</v>
      </c>
      <c r="Z786" t="s">
        <v>1568</v>
      </c>
      <c r="AA786" t="s">
        <v>81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M786">
        <v>0</v>
      </c>
    </row>
    <row r="787" spans="1:65" x14ac:dyDescent="0.3">
      <c r="A787" t="s">
        <v>188</v>
      </c>
      <c r="B787" t="s">
        <v>1739</v>
      </c>
      <c r="C787" s="2" t="s">
        <v>1970</v>
      </c>
      <c r="D787" s="2" t="s">
        <v>1567</v>
      </c>
      <c r="E787" s="2" t="s">
        <v>68</v>
      </c>
      <c r="F787" s="2" t="s">
        <v>99</v>
      </c>
      <c r="G787" s="2" t="s">
        <v>1324</v>
      </c>
      <c r="H787" s="2" t="s">
        <v>1325</v>
      </c>
      <c r="I787" t="s">
        <v>72</v>
      </c>
      <c r="J787" t="s">
        <v>102</v>
      </c>
      <c r="K787">
        <v>20201015</v>
      </c>
      <c r="L787">
        <v>129.57</v>
      </c>
      <c r="M787" t="b">
        <v>0</v>
      </c>
      <c r="N787" t="s">
        <v>503</v>
      </c>
      <c r="O787" t="b">
        <v>1</v>
      </c>
      <c r="P787" t="b">
        <v>1</v>
      </c>
      <c r="Q787" s="2" t="s">
        <v>866</v>
      </c>
      <c r="R787" s="2" t="s">
        <v>867</v>
      </c>
      <c r="S787" t="s">
        <v>1326</v>
      </c>
      <c r="T787" t="s">
        <v>551</v>
      </c>
      <c r="U787">
        <v>3</v>
      </c>
      <c r="V787" t="s">
        <v>1327</v>
      </c>
      <c r="W787" s="2" t="s">
        <v>1328</v>
      </c>
      <c r="X787" s="2" t="s">
        <v>1329</v>
      </c>
      <c r="Y787" s="2" t="str">
        <f>IFERROR(VLOOKUP(X787,요약!$A$6:$B$22,2,FALSE),"")</f>
        <v>선택</v>
      </c>
      <c r="Z787" t="s">
        <v>1568</v>
      </c>
      <c r="AA787" t="s">
        <v>81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M787">
        <v>0</v>
      </c>
    </row>
    <row r="788" spans="1:65" x14ac:dyDescent="0.3">
      <c r="A788" t="s">
        <v>188</v>
      </c>
      <c r="B788" t="s">
        <v>1739</v>
      </c>
      <c r="C788" s="2" t="s">
        <v>1971</v>
      </c>
      <c r="D788" s="2" t="s">
        <v>1567</v>
      </c>
      <c r="E788" s="2" t="s">
        <v>68</v>
      </c>
      <c r="F788" s="2" t="s">
        <v>99</v>
      </c>
      <c r="G788" s="2" t="s">
        <v>1324</v>
      </c>
      <c r="H788" s="2" t="s">
        <v>1325</v>
      </c>
      <c r="I788" t="s">
        <v>72</v>
      </c>
      <c r="J788" t="s">
        <v>102</v>
      </c>
      <c r="K788">
        <v>20201027</v>
      </c>
      <c r="L788">
        <v>129.57</v>
      </c>
      <c r="M788" t="b">
        <v>0</v>
      </c>
      <c r="N788" t="s">
        <v>503</v>
      </c>
      <c r="O788" t="b">
        <v>1</v>
      </c>
      <c r="P788" t="b">
        <v>1</v>
      </c>
      <c r="Q788" s="2" t="s">
        <v>866</v>
      </c>
      <c r="R788" s="2" t="s">
        <v>867</v>
      </c>
      <c r="S788" t="s">
        <v>1326</v>
      </c>
      <c r="T788" t="s">
        <v>551</v>
      </c>
      <c r="U788">
        <v>3</v>
      </c>
      <c r="V788" t="s">
        <v>1327</v>
      </c>
      <c r="W788" s="2" t="s">
        <v>1328</v>
      </c>
      <c r="X788" s="2" t="s">
        <v>1329</v>
      </c>
      <c r="Y788" s="2" t="str">
        <f>IFERROR(VLOOKUP(X788,요약!$A$6:$B$22,2,FALSE),"")</f>
        <v>선택</v>
      </c>
      <c r="Z788" t="s">
        <v>1568</v>
      </c>
      <c r="AA788" t="s">
        <v>81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M788">
        <v>0</v>
      </c>
    </row>
    <row r="789" spans="1:65" x14ac:dyDescent="0.3">
      <c r="A789" t="s">
        <v>188</v>
      </c>
      <c r="B789" t="s">
        <v>1739</v>
      </c>
      <c r="C789" s="2" t="s">
        <v>1972</v>
      </c>
      <c r="D789" s="2" t="s">
        <v>1567</v>
      </c>
      <c r="E789" s="2" t="s">
        <v>68</v>
      </c>
      <c r="F789" s="2" t="s">
        <v>99</v>
      </c>
      <c r="G789" s="2" t="s">
        <v>1324</v>
      </c>
      <c r="H789" s="2" t="s">
        <v>1325</v>
      </c>
      <c r="I789" t="s">
        <v>72</v>
      </c>
      <c r="J789" t="s">
        <v>102</v>
      </c>
      <c r="K789">
        <v>20201030</v>
      </c>
      <c r="L789">
        <v>129.57</v>
      </c>
      <c r="M789" t="b">
        <v>0</v>
      </c>
      <c r="N789" t="s">
        <v>503</v>
      </c>
      <c r="O789" t="b">
        <v>1</v>
      </c>
      <c r="P789" t="b">
        <v>1</v>
      </c>
      <c r="Q789" s="2" t="s">
        <v>866</v>
      </c>
      <c r="R789" s="2" t="s">
        <v>867</v>
      </c>
      <c r="S789" t="s">
        <v>1326</v>
      </c>
      <c r="T789" t="s">
        <v>551</v>
      </c>
      <c r="U789">
        <v>3</v>
      </c>
      <c r="V789" t="s">
        <v>1327</v>
      </c>
      <c r="W789" s="2" t="s">
        <v>1328</v>
      </c>
      <c r="X789" s="2" t="s">
        <v>1329</v>
      </c>
      <c r="Y789" s="2" t="str">
        <f>IFERROR(VLOOKUP(X789,요약!$A$6:$B$22,2,FALSE),"")</f>
        <v>선택</v>
      </c>
      <c r="Z789" t="s">
        <v>1568</v>
      </c>
      <c r="AA789" t="s">
        <v>81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M789">
        <v>0</v>
      </c>
    </row>
    <row r="790" spans="1:65" x14ac:dyDescent="0.3">
      <c r="A790" t="s">
        <v>188</v>
      </c>
      <c r="B790" t="s">
        <v>1739</v>
      </c>
      <c r="C790" s="2" t="s">
        <v>1973</v>
      </c>
      <c r="D790" s="2" t="s">
        <v>1567</v>
      </c>
      <c r="E790" s="2" t="s">
        <v>68</v>
      </c>
      <c r="F790" s="2" t="s">
        <v>99</v>
      </c>
      <c r="G790" s="2" t="s">
        <v>1324</v>
      </c>
      <c r="H790" s="2" t="s">
        <v>1325</v>
      </c>
      <c r="I790" t="s">
        <v>72</v>
      </c>
      <c r="J790" t="s">
        <v>102</v>
      </c>
      <c r="K790">
        <v>20201027</v>
      </c>
      <c r="L790">
        <v>160.57</v>
      </c>
      <c r="M790" t="b">
        <v>0</v>
      </c>
      <c r="N790" t="s">
        <v>503</v>
      </c>
      <c r="O790" t="b">
        <v>1</v>
      </c>
      <c r="P790" t="b">
        <v>1</v>
      </c>
      <c r="Q790" s="2" t="s">
        <v>866</v>
      </c>
      <c r="R790" s="2" t="s">
        <v>867</v>
      </c>
      <c r="S790" t="s">
        <v>1326</v>
      </c>
      <c r="T790" t="s">
        <v>551</v>
      </c>
      <c r="U790">
        <v>3</v>
      </c>
      <c r="V790" t="s">
        <v>1327</v>
      </c>
      <c r="W790" s="2" t="s">
        <v>1328</v>
      </c>
      <c r="X790" s="2" t="s">
        <v>1329</v>
      </c>
      <c r="Y790" s="2" t="str">
        <f>IFERROR(VLOOKUP(X790,요약!$A$6:$B$22,2,FALSE),"")</f>
        <v>선택</v>
      </c>
      <c r="Z790" t="s">
        <v>1568</v>
      </c>
      <c r="AA790" t="s">
        <v>81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M790">
        <v>0</v>
      </c>
    </row>
    <row r="791" spans="1:65" x14ac:dyDescent="0.3">
      <c r="A791" t="s">
        <v>188</v>
      </c>
      <c r="B791" t="s">
        <v>1739</v>
      </c>
      <c r="C791" s="2" t="s">
        <v>1974</v>
      </c>
      <c r="D791" s="2" t="s">
        <v>1567</v>
      </c>
      <c r="E791" s="2" t="s">
        <v>68</v>
      </c>
      <c r="F791" s="2" t="s">
        <v>99</v>
      </c>
      <c r="G791" s="2" t="s">
        <v>1324</v>
      </c>
      <c r="H791" s="2" t="s">
        <v>1325</v>
      </c>
      <c r="I791" t="s">
        <v>72</v>
      </c>
      <c r="J791" t="s">
        <v>102</v>
      </c>
      <c r="K791">
        <v>20201028</v>
      </c>
      <c r="L791">
        <v>160.57</v>
      </c>
      <c r="M791" t="b">
        <v>0</v>
      </c>
      <c r="N791" t="s">
        <v>503</v>
      </c>
      <c r="O791" t="b">
        <v>1</v>
      </c>
      <c r="P791" t="b">
        <v>1</v>
      </c>
      <c r="Q791" s="2" t="s">
        <v>866</v>
      </c>
      <c r="R791" s="2" t="s">
        <v>867</v>
      </c>
      <c r="S791" t="s">
        <v>1326</v>
      </c>
      <c r="T791" t="s">
        <v>551</v>
      </c>
      <c r="U791">
        <v>3</v>
      </c>
      <c r="V791" t="s">
        <v>1327</v>
      </c>
      <c r="W791" s="2" t="s">
        <v>1328</v>
      </c>
      <c r="X791" s="2" t="s">
        <v>1329</v>
      </c>
      <c r="Y791" s="2" t="str">
        <f>IFERROR(VLOOKUP(X791,요약!$A$6:$B$22,2,FALSE),"")</f>
        <v>선택</v>
      </c>
      <c r="Z791" t="s">
        <v>1568</v>
      </c>
      <c r="AA791" t="s">
        <v>81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M791">
        <v>0</v>
      </c>
    </row>
    <row r="792" spans="1:65" x14ac:dyDescent="0.3">
      <c r="A792" t="s">
        <v>188</v>
      </c>
      <c r="B792" t="s">
        <v>1739</v>
      </c>
      <c r="C792" s="2" t="s">
        <v>1975</v>
      </c>
      <c r="D792" s="2" t="s">
        <v>1567</v>
      </c>
      <c r="E792" s="2" t="s">
        <v>68</v>
      </c>
      <c r="F792" s="2" t="s">
        <v>99</v>
      </c>
      <c r="G792" s="2" t="s">
        <v>1324</v>
      </c>
      <c r="H792" s="2" t="s">
        <v>1325</v>
      </c>
      <c r="I792" t="s">
        <v>72</v>
      </c>
      <c r="J792" t="s">
        <v>102</v>
      </c>
      <c r="K792">
        <v>20201029</v>
      </c>
      <c r="L792">
        <v>160.57</v>
      </c>
      <c r="M792" t="b">
        <v>0</v>
      </c>
      <c r="N792" t="s">
        <v>503</v>
      </c>
      <c r="O792" t="b">
        <v>1</v>
      </c>
      <c r="P792" t="b">
        <v>1</v>
      </c>
      <c r="Q792" s="2" t="s">
        <v>866</v>
      </c>
      <c r="R792" s="2" t="s">
        <v>867</v>
      </c>
      <c r="S792" t="s">
        <v>1326</v>
      </c>
      <c r="T792" t="s">
        <v>551</v>
      </c>
      <c r="U792">
        <v>3</v>
      </c>
      <c r="V792" t="s">
        <v>1327</v>
      </c>
      <c r="W792" s="2" t="s">
        <v>1328</v>
      </c>
      <c r="X792" s="2" t="s">
        <v>1329</v>
      </c>
      <c r="Y792" s="2" t="str">
        <f>IFERROR(VLOOKUP(X792,요약!$A$6:$B$22,2,FALSE),"")</f>
        <v>선택</v>
      </c>
      <c r="Z792" t="s">
        <v>1568</v>
      </c>
      <c r="AA792" t="s">
        <v>81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M792">
        <v>0</v>
      </c>
    </row>
    <row r="793" spans="1:65" x14ac:dyDescent="0.3">
      <c r="A793" t="s">
        <v>188</v>
      </c>
      <c r="B793" t="s">
        <v>1739</v>
      </c>
      <c r="C793" s="2" t="s">
        <v>1976</v>
      </c>
      <c r="D793" s="2" t="s">
        <v>1567</v>
      </c>
      <c r="E793" s="2" t="s">
        <v>68</v>
      </c>
      <c r="F793" s="2" t="s">
        <v>99</v>
      </c>
      <c r="G793" s="2" t="s">
        <v>1324</v>
      </c>
      <c r="H793" s="2" t="s">
        <v>1325</v>
      </c>
      <c r="I793" t="s">
        <v>72</v>
      </c>
      <c r="J793" t="s">
        <v>102</v>
      </c>
      <c r="K793">
        <v>20201029</v>
      </c>
      <c r="L793">
        <v>160.57</v>
      </c>
      <c r="M793" t="b">
        <v>0</v>
      </c>
      <c r="N793" t="s">
        <v>503</v>
      </c>
      <c r="O793" t="b">
        <v>1</v>
      </c>
      <c r="P793" t="b">
        <v>1</v>
      </c>
      <c r="Q793" s="2" t="s">
        <v>866</v>
      </c>
      <c r="R793" s="2" t="s">
        <v>867</v>
      </c>
      <c r="S793" t="s">
        <v>1326</v>
      </c>
      <c r="T793" t="s">
        <v>551</v>
      </c>
      <c r="U793">
        <v>3</v>
      </c>
      <c r="V793" t="s">
        <v>1327</v>
      </c>
      <c r="W793" s="2" t="s">
        <v>1328</v>
      </c>
      <c r="X793" s="2" t="s">
        <v>1329</v>
      </c>
      <c r="Y793" s="2" t="str">
        <f>IFERROR(VLOOKUP(X793,요약!$A$6:$B$22,2,FALSE),"")</f>
        <v>선택</v>
      </c>
      <c r="Z793" t="s">
        <v>1568</v>
      </c>
      <c r="AA793" t="s">
        <v>81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M793">
        <v>0</v>
      </c>
    </row>
    <row r="794" spans="1:65" x14ac:dyDescent="0.3">
      <c r="A794" t="s">
        <v>188</v>
      </c>
      <c r="B794" t="s">
        <v>1739</v>
      </c>
      <c r="C794" s="2" t="s">
        <v>1977</v>
      </c>
      <c r="D794" s="2" t="s">
        <v>1567</v>
      </c>
      <c r="E794" s="2" t="s">
        <v>68</v>
      </c>
      <c r="F794" s="2" t="s">
        <v>99</v>
      </c>
      <c r="G794" s="2" t="s">
        <v>1324</v>
      </c>
      <c r="H794" s="2" t="s">
        <v>1325</v>
      </c>
      <c r="I794" t="s">
        <v>72</v>
      </c>
      <c r="J794" t="s">
        <v>102</v>
      </c>
      <c r="K794">
        <v>20201027</v>
      </c>
      <c r="L794">
        <v>160.57</v>
      </c>
      <c r="M794" t="b">
        <v>0</v>
      </c>
      <c r="N794" t="s">
        <v>503</v>
      </c>
      <c r="O794" t="b">
        <v>1</v>
      </c>
      <c r="P794" t="b">
        <v>1</v>
      </c>
      <c r="Q794" s="2" t="s">
        <v>866</v>
      </c>
      <c r="R794" s="2" t="s">
        <v>867</v>
      </c>
      <c r="S794" t="s">
        <v>1326</v>
      </c>
      <c r="T794" t="s">
        <v>551</v>
      </c>
      <c r="U794">
        <v>3</v>
      </c>
      <c r="V794" t="s">
        <v>1327</v>
      </c>
      <c r="W794" s="2" t="s">
        <v>1328</v>
      </c>
      <c r="X794" s="2" t="s">
        <v>1329</v>
      </c>
      <c r="Y794" s="2" t="str">
        <f>IFERROR(VLOOKUP(X794,요약!$A$6:$B$22,2,FALSE),"")</f>
        <v>선택</v>
      </c>
      <c r="Z794" t="s">
        <v>1568</v>
      </c>
      <c r="AA794" t="s">
        <v>81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M794">
        <v>0</v>
      </c>
    </row>
    <row r="795" spans="1:65" x14ac:dyDescent="0.3">
      <c r="A795" t="s">
        <v>188</v>
      </c>
      <c r="B795" t="s">
        <v>1739</v>
      </c>
      <c r="C795" s="2" t="s">
        <v>1978</v>
      </c>
      <c r="D795" s="2" t="s">
        <v>1567</v>
      </c>
      <c r="E795" s="2" t="s">
        <v>68</v>
      </c>
      <c r="F795" s="2" t="s">
        <v>99</v>
      </c>
      <c r="G795" s="2" t="s">
        <v>1324</v>
      </c>
      <c r="H795" s="2" t="s">
        <v>1325</v>
      </c>
      <c r="I795" t="s">
        <v>72</v>
      </c>
      <c r="J795" t="s">
        <v>102</v>
      </c>
      <c r="K795">
        <v>20201030</v>
      </c>
      <c r="L795">
        <v>160.57</v>
      </c>
      <c r="M795" t="b">
        <v>0</v>
      </c>
      <c r="N795" t="s">
        <v>503</v>
      </c>
      <c r="O795" t="b">
        <v>1</v>
      </c>
      <c r="P795" t="b">
        <v>1</v>
      </c>
      <c r="Q795" s="2" t="s">
        <v>866</v>
      </c>
      <c r="R795" s="2" t="s">
        <v>867</v>
      </c>
      <c r="S795" t="s">
        <v>1326</v>
      </c>
      <c r="T795" t="s">
        <v>551</v>
      </c>
      <c r="U795">
        <v>3</v>
      </c>
      <c r="V795" t="s">
        <v>1327</v>
      </c>
      <c r="W795" s="2" t="s">
        <v>1328</v>
      </c>
      <c r="X795" s="2" t="s">
        <v>1329</v>
      </c>
      <c r="Y795" s="2" t="str">
        <f>IFERROR(VLOOKUP(X795,요약!$A$6:$B$22,2,FALSE),"")</f>
        <v>선택</v>
      </c>
      <c r="Z795" t="s">
        <v>1568</v>
      </c>
      <c r="AA795" t="s">
        <v>81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M795">
        <v>0</v>
      </c>
    </row>
    <row r="796" spans="1:65" x14ac:dyDescent="0.3">
      <c r="A796" t="s">
        <v>188</v>
      </c>
      <c r="B796" t="s">
        <v>1739</v>
      </c>
      <c r="C796" s="2" t="s">
        <v>1979</v>
      </c>
      <c r="D796" s="2" t="s">
        <v>1567</v>
      </c>
      <c r="E796" s="2" t="s">
        <v>68</v>
      </c>
      <c r="F796" s="2" t="s">
        <v>99</v>
      </c>
      <c r="G796" s="2" t="s">
        <v>1324</v>
      </c>
      <c r="H796" s="2" t="s">
        <v>1325</v>
      </c>
      <c r="I796" t="s">
        <v>72</v>
      </c>
      <c r="J796" t="s">
        <v>102</v>
      </c>
      <c r="K796">
        <v>20201028</v>
      </c>
      <c r="L796">
        <v>160.57</v>
      </c>
      <c r="M796" t="b">
        <v>0</v>
      </c>
      <c r="N796" t="s">
        <v>503</v>
      </c>
      <c r="O796" t="b">
        <v>1</v>
      </c>
      <c r="P796" t="b">
        <v>1</v>
      </c>
      <c r="Q796" s="2" t="s">
        <v>866</v>
      </c>
      <c r="R796" s="2" t="s">
        <v>867</v>
      </c>
      <c r="S796" t="s">
        <v>1326</v>
      </c>
      <c r="T796" t="s">
        <v>551</v>
      </c>
      <c r="U796">
        <v>3</v>
      </c>
      <c r="V796" t="s">
        <v>1327</v>
      </c>
      <c r="W796" s="2" t="s">
        <v>1328</v>
      </c>
      <c r="X796" s="2" t="s">
        <v>1329</v>
      </c>
      <c r="Y796" s="2" t="str">
        <f>IFERROR(VLOOKUP(X796,요약!$A$6:$B$22,2,FALSE),"")</f>
        <v>선택</v>
      </c>
      <c r="Z796" t="s">
        <v>1568</v>
      </c>
      <c r="AA796" t="s">
        <v>81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M796">
        <v>0</v>
      </c>
    </row>
    <row r="797" spans="1:65" x14ac:dyDescent="0.3">
      <c r="A797" t="s">
        <v>188</v>
      </c>
      <c r="B797" t="s">
        <v>1739</v>
      </c>
      <c r="C797" s="2" t="s">
        <v>1980</v>
      </c>
      <c r="D797" s="2" t="s">
        <v>1567</v>
      </c>
      <c r="E797" s="2" t="s">
        <v>68</v>
      </c>
      <c r="F797" s="2" t="s">
        <v>99</v>
      </c>
      <c r="G797" s="2" t="s">
        <v>1324</v>
      </c>
      <c r="H797" s="2" t="s">
        <v>1325</v>
      </c>
      <c r="I797" t="s">
        <v>72</v>
      </c>
      <c r="J797" t="s">
        <v>102</v>
      </c>
      <c r="K797">
        <v>20201030</v>
      </c>
      <c r="L797">
        <v>160.57</v>
      </c>
      <c r="M797" t="b">
        <v>0</v>
      </c>
      <c r="N797" t="s">
        <v>503</v>
      </c>
      <c r="O797" t="b">
        <v>1</v>
      </c>
      <c r="P797" t="b">
        <v>1</v>
      </c>
      <c r="Q797" s="2" t="s">
        <v>866</v>
      </c>
      <c r="R797" s="2" t="s">
        <v>867</v>
      </c>
      <c r="S797" t="s">
        <v>1326</v>
      </c>
      <c r="T797" t="s">
        <v>551</v>
      </c>
      <c r="U797">
        <v>3</v>
      </c>
      <c r="V797" t="s">
        <v>1327</v>
      </c>
      <c r="W797" s="2" t="s">
        <v>1328</v>
      </c>
      <c r="X797" s="2" t="s">
        <v>1329</v>
      </c>
      <c r="Y797" s="2" t="str">
        <f>IFERROR(VLOOKUP(X797,요약!$A$6:$B$22,2,FALSE),"")</f>
        <v>선택</v>
      </c>
      <c r="Z797" t="s">
        <v>1568</v>
      </c>
      <c r="AA797" t="s">
        <v>81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M797">
        <v>0</v>
      </c>
    </row>
    <row r="798" spans="1:65" x14ac:dyDescent="0.3">
      <c r="A798" t="s">
        <v>188</v>
      </c>
      <c r="B798" t="s">
        <v>1739</v>
      </c>
      <c r="C798" s="2" t="s">
        <v>1981</v>
      </c>
      <c r="D798" s="2" t="s">
        <v>1567</v>
      </c>
      <c r="E798" s="2" t="s">
        <v>68</v>
      </c>
      <c r="F798" s="2" t="s">
        <v>99</v>
      </c>
      <c r="G798" s="2" t="s">
        <v>1324</v>
      </c>
      <c r="H798" s="2" t="s">
        <v>1325</v>
      </c>
      <c r="I798" t="s">
        <v>72</v>
      </c>
      <c r="J798" t="s">
        <v>102</v>
      </c>
      <c r="K798">
        <v>20200717</v>
      </c>
      <c r="L798">
        <v>145.57</v>
      </c>
      <c r="M798" t="b">
        <v>0</v>
      </c>
      <c r="N798" t="s">
        <v>503</v>
      </c>
      <c r="O798" t="b">
        <v>1</v>
      </c>
      <c r="P798" t="b">
        <v>1</v>
      </c>
      <c r="Q798" s="2" t="s">
        <v>866</v>
      </c>
      <c r="R798" s="2" t="s">
        <v>867</v>
      </c>
      <c r="S798" t="s">
        <v>1326</v>
      </c>
      <c r="T798" t="s">
        <v>551</v>
      </c>
      <c r="U798">
        <v>3</v>
      </c>
      <c r="V798" t="s">
        <v>1327</v>
      </c>
      <c r="W798" s="2" t="s">
        <v>1328</v>
      </c>
      <c r="X798" s="2" t="s">
        <v>1329</v>
      </c>
      <c r="Y798" s="2" t="str">
        <f>IFERROR(VLOOKUP(X798,요약!$A$6:$B$22,2,FALSE),"")</f>
        <v>선택</v>
      </c>
      <c r="Z798" t="s">
        <v>1568</v>
      </c>
      <c r="AA798" t="s">
        <v>81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M798">
        <v>0</v>
      </c>
    </row>
    <row r="799" spans="1:65" x14ac:dyDescent="0.3">
      <c r="A799" t="s">
        <v>188</v>
      </c>
      <c r="B799" t="s">
        <v>1739</v>
      </c>
      <c r="C799" s="2" t="s">
        <v>1982</v>
      </c>
      <c r="D799" s="2" t="s">
        <v>1567</v>
      </c>
      <c r="E799" s="2" t="s">
        <v>68</v>
      </c>
      <c r="F799" s="2" t="s">
        <v>99</v>
      </c>
      <c r="G799" s="2" t="s">
        <v>1324</v>
      </c>
      <c r="H799" s="2" t="s">
        <v>1325</v>
      </c>
      <c r="I799" t="s">
        <v>72</v>
      </c>
      <c r="J799" t="s">
        <v>102</v>
      </c>
      <c r="K799">
        <v>20200814</v>
      </c>
      <c r="L799">
        <v>145.57</v>
      </c>
      <c r="M799" t="b">
        <v>0</v>
      </c>
      <c r="N799" t="s">
        <v>503</v>
      </c>
      <c r="O799" t="b">
        <v>1</v>
      </c>
      <c r="P799" t="b">
        <v>1</v>
      </c>
      <c r="Q799" s="2" t="s">
        <v>866</v>
      </c>
      <c r="R799" s="2" t="s">
        <v>867</v>
      </c>
      <c r="S799" t="s">
        <v>1326</v>
      </c>
      <c r="T799" t="s">
        <v>551</v>
      </c>
      <c r="U799">
        <v>3</v>
      </c>
      <c r="V799" t="s">
        <v>1327</v>
      </c>
      <c r="W799" s="2" t="s">
        <v>1328</v>
      </c>
      <c r="X799" s="2" t="s">
        <v>1329</v>
      </c>
      <c r="Y799" s="2" t="str">
        <f>IFERROR(VLOOKUP(X799,요약!$A$6:$B$22,2,FALSE),"")</f>
        <v>선택</v>
      </c>
      <c r="Z799" t="s">
        <v>1568</v>
      </c>
      <c r="AA799" t="s">
        <v>81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M799">
        <v>0</v>
      </c>
    </row>
    <row r="800" spans="1:65" x14ac:dyDescent="0.3">
      <c r="A800" t="s">
        <v>188</v>
      </c>
      <c r="B800" t="s">
        <v>1739</v>
      </c>
      <c r="C800" s="2" t="s">
        <v>1983</v>
      </c>
      <c r="D800" s="2" t="s">
        <v>1567</v>
      </c>
      <c r="E800" s="2" t="s">
        <v>68</v>
      </c>
      <c r="F800" s="2" t="s">
        <v>99</v>
      </c>
      <c r="G800" s="2" t="s">
        <v>1324</v>
      </c>
      <c r="H800" s="2" t="s">
        <v>1325</v>
      </c>
      <c r="I800" t="s">
        <v>72</v>
      </c>
      <c r="J800" t="s">
        <v>102</v>
      </c>
      <c r="K800">
        <v>20200814</v>
      </c>
      <c r="L800">
        <v>145.57</v>
      </c>
      <c r="M800" t="b">
        <v>0</v>
      </c>
      <c r="N800" t="s">
        <v>503</v>
      </c>
      <c r="O800" t="b">
        <v>1</v>
      </c>
      <c r="P800" t="b">
        <v>1</v>
      </c>
      <c r="Q800" s="2" t="s">
        <v>866</v>
      </c>
      <c r="R800" s="2" t="s">
        <v>867</v>
      </c>
      <c r="S800" t="s">
        <v>1326</v>
      </c>
      <c r="T800" t="s">
        <v>551</v>
      </c>
      <c r="U800">
        <v>3</v>
      </c>
      <c r="V800" t="s">
        <v>1327</v>
      </c>
      <c r="W800" s="2" t="s">
        <v>1328</v>
      </c>
      <c r="X800" s="2" t="s">
        <v>1329</v>
      </c>
      <c r="Y800" s="2" t="str">
        <f>IFERROR(VLOOKUP(X800,요약!$A$6:$B$22,2,FALSE),"")</f>
        <v>선택</v>
      </c>
      <c r="Z800" t="s">
        <v>1568</v>
      </c>
      <c r="AA800" t="s">
        <v>81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M800">
        <v>0</v>
      </c>
    </row>
    <row r="801" spans="1:65" x14ac:dyDescent="0.3">
      <c r="A801" t="s">
        <v>188</v>
      </c>
      <c r="B801" t="s">
        <v>1739</v>
      </c>
      <c r="C801" s="2" t="s">
        <v>1984</v>
      </c>
      <c r="D801" s="2" t="s">
        <v>1567</v>
      </c>
      <c r="E801" s="2" t="s">
        <v>68</v>
      </c>
      <c r="F801" s="2" t="s">
        <v>99</v>
      </c>
      <c r="G801" s="2" t="s">
        <v>1324</v>
      </c>
      <c r="H801" s="2" t="s">
        <v>1325</v>
      </c>
      <c r="I801" t="s">
        <v>72</v>
      </c>
      <c r="J801" t="s">
        <v>102</v>
      </c>
      <c r="K801">
        <v>20200811</v>
      </c>
      <c r="L801">
        <v>145.57</v>
      </c>
      <c r="M801" t="b">
        <v>0</v>
      </c>
      <c r="N801" t="s">
        <v>503</v>
      </c>
      <c r="O801" t="b">
        <v>1</v>
      </c>
      <c r="P801" t="b">
        <v>1</v>
      </c>
      <c r="Q801" s="2" t="s">
        <v>866</v>
      </c>
      <c r="R801" s="2" t="s">
        <v>867</v>
      </c>
      <c r="S801" t="s">
        <v>1326</v>
      </c>
      <c r="T801" t="s">
        <v>551</v>
      </c>
      <c r="U801">
        <v>3</v>
      </c>
      <c r="V801" t="s">
        <v>1327</v>
      </c>
      <c r="W801" s="2" t="s">
        <v>1328</v>
      </c>
      <c r="X801" s="2" t="s">
        <v>1329</v>
      </c>
      <c r="Y801" s="2" t="str">
        <f>IFERROR(VLOOKUP(X801,요약!$A$6:$B$22,2,FALSE),"")</f>
        <v>선택</v>
      </c>
      <c r="Z801" t="s">
        <v>1568</v>
      </c>
      <c r="AA801" t="s">
        <v>81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M801">
        <v>0</v>
      </c>
    </row>
    <row r="802" spans="1:65" x14ac:dyDescent="0.3">
      <c r="A802" t="s">
        <v>188</v>
      </c>
      <c r="B802" t="s">
        <v>1739</v>
      </c>
      <c r="C802" s="2" t="s">
        <v>1985</v>
      </c>
      <c r="D802" s="2" t="s">
        <v>1567</v>
      </c>
      <c r="E802" s="2" t="s">
        <v>68</v>
      </c>
      <c r="F802" s="2" t="s">
        <v>99</v>
      </c>
      <c r="G802" s="2" t="s">
        <v>1324</v>
      </c>
      <c r="H802" s="2" t="s">
        <v>1325</v>
      </c>
      <c r="I802" t="s">
        <v>72</v>
      </c>
      <c r="J802" t="s">
        <v>102</v>
      </c>
      <c r="K802">
        <v>20200814</v>
      </c>
      <c r="L802">
        <v>145.57</v>
      </c>
      <c r="M802" t="b">
        <v>0</v>
      </c>
      <c r="N802" t="s">
        <v>503</v>
      </c>
      <c r="O802" t="b">
        <v>1</v>
      </c>
      <c r="P802" t="b">
        <v>1</v>
      </c>
      <c r="Q802" s="2" t="s">
        <v>866</v>
      </c>
      <c r="R802" s="2" t="s">
        <v>867</v>
      </c>
      <c r="S802" t="s">
        <v>1326</v>
      </c>
      <c r="T802" t="s">
        <v>551</v>
      </c>
      <c r="U802">
        <v>3</v>
      </c>
      <c r="V802" t="s">
        <v>1327</v>
      </c>
      <c r="W802" s="2" t="s">
        <v>1328</v>
      </c>
      <c r="X802" s="2" t="s">
        <v>1329</v>
      </c>
      <c r="Y802" s="2" t="str">
        <f>IFERROR(VLOOKUP(X802,요약!$A$6:$B$22,2,FALSE),"")</f>
        <v>선택</v>
      </c>
      <c r="Z802" t="s">
        <v>1568</v>
      </c>
      <c r="AA802" t="s">
        <v>81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M802">
        <v>0</v>
      </c>
    </row>
    <row r="803" spans="1:65" x14ac:dyDescent="0.3">
      <c r="A803" t="s">
        <v>188</v>
      </c>
      <c r="B803" t="s">
        <v>1739</v>
      </c>
      <c r="C803" s="2" t="s">
        <v>1986</v>
      </c>
      <c r="D803" s="2" t="s">
        <v>1567</v>
      </c>
      <c r="E803" s="2" t="s">
        <v>68</v>
      </c>
      <c r="F803" s="2" t="s">
        <v>99</v>
      </c>
      <c r="G803" s="2" t="s">
        <v>1324</v>
      </c>
      <c r="H803" s="2" t="s">
        <v>1325</v>
      </c>
      <c r="I803" t="s">
        <v>72</v>
      </c>
      <c r="J803" t="s">
        <v>102</v>
      </c>
      <c r="K803">
        <v>20200914</v>
      </c>
      <c r="L803">
        <v>145.57</v>
      </c>
      <c r="M803" t="b">
        <v>0</v>
      </c>
      <c r="N803" t="s">
        <v>503</v>
      </c>
      <c r="O803" t="b">
        <v>1</v>
      </c>
      <c r="P803" t="b">
        <v>1</v>
      </c>
      <c r="Q803" s="2" t="s">
        <v>866</v>
      </c>
      <c r="R803" s="2" t="s">
        <v>867</v>
      </c>
      <c r="S803" t="s">
        <v>1326</v>
      </c>
      <c r="T803" t="s">
        <v>551</v>
      </c>
      <c r="U803">
        <v>3</v>
      </c>
      <c r="V803" t="s">
        <v>1327</v>
      </c>
      <c r="W803" s="2" t="s">
        <v>1328</v>
      </c>
      <c r="X803" s="2" t="s">
        <v>1329</v>
      </c>
      <c r="Y803" s="2" t="str">
        <f>IFERROR(VLOOKUP(X803,요약!$A$6:$B$22,2,FALSE),"")</f>
        <v>선택</v>
      </c>
      <c r="Z803" t="s">
        <v>1568</v>
      </c>
      <c r="AA803" t="s">
        <v>81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M803">
        <v>0</v>
      </c>
    </row>
    <row r="804" spans="1:65" x14ac:dyDescent="0.3">
      <c r="A804" t="s">
        <v>188</v>
      </c>
      <c r="B804" t="s">
        <v>1739</v>
      </c>
      <c r="C804" s="2" t="s">
        <v>1987</v>
      </c>
      <c r="D804" s="2" t="s">
        <v>1567</v>
      </c>
      <c r="E804" s="2" t="s">
        <v>68</v>
      </c>
      <c r="F804" s="2" t="s">
        <v>99</v>
      </c>
      <c r="G804" s="2" t="s">
        <v>1324</v>
      </c>
      <c r="H804" s="2" t="s">
        <v>1325</v>
      </c>
      <c r="I804" t="s">
        <v>72</v>
      </c>
      <c r="J804" t="s">
        <v>102</v>
      </c>
      <c r="K804">
        <v>20201028</v>
      </c>
      <c r="L804">
        <v>145.57</v>
      </c>
      <c r="M804" t="b">
        <v>0</v>
      </c>
      <c r="N804" t="s">
        <v>503</v>
      </c>
      <c r="O804" t="b">
        <v>1</v>
      </c>
      <c r="P804" t="b">
        <v>1</v>
      </c>
      <c r="Q804" s="2" t="s">
        <v>866</v>
      </c>
      <c r="R804" s="2" t="s">
        <v>867</v>
      </c>
      <c r="S804" t="s">
        <v>1326</v>
      </c>
      <c r="T804" t="s">
        <v>551</v>
      </c>
      <c r="U804">
        <v>3</v>
      </c>
      <c r="V804" t="s">
        <v>1327</v>
      </c>
      <c r="W804" s="2" t="s">
        <v>1328</v>
      </c>
      <c r="X804" s="2" t="s">
        <v>1329</v>
      </c>
      <c r="Y804" s="2" t="str">
        <f>IFERROR(VLOOKUP(X804,요약!$A$6:$B$22,2,FALSE),"")</f>
        <v>선택</v>
      </c>
      <c r="Z804" t="s">
        <v>1568</v>
      </c>
      <c r="AA804" t="s">
        <v>81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M804">
        <v>0</v>
      </c>
    </row>
    <row r="805" spans="1:65" x14ac:dyDescent="0.3">
      <c r="A805" t="s">
        <v>188</v>
      </c>
      <c r="B805" t="s">
        <v>1739</v>
      </c>
      <c r="C805" s="2" t="s">
        <v>1988</v>
      </c>
      <c r="D805" s="2" t="s">
        <v>1567</v>
      </c>
      <c r="E805" s="2" t="s">
        <v>68</v>
      </c>
      <c r="F805" s="2" t="s">
        <v>99</v>
      </c>
      <c r="G805" s="2" t="s">
        <v>1324</v>
      </c>
      <c r="H805" s="2" t="s">
        <v>1325</v>
      </c>
      <c r="I805" t="s">
        <v>72</v>
      </c>
      <c r="J805" t="s">
        <v>102</v>
      </c>
      <c r="K805">
        <v>20201028</v>
      </c>
      <c r="L805">
        <v>189.57</v>
      </c>
      <c r="M805" t="b">
        <v>0</v>
      </c>
      <c r="N805" t="s">
        <v>503</v>
      </c>
      <c r="O805" t="b">
        <v>1</v>
      </c>
      <c r="P805" t="b">
        <v>1</v>
      </c>
      <c r="Q805" s="2" t="s">
        <v>866</v>
      </c>
      <c r="R805" s="2" t="s">
        <v>867</v>
      </c>
      <c r="S805" t="s">
        <v>1326</v>
      </c>
      <c r="T805" t="s">
        <v>551</v>
      </c>
      <c r="U805">
        <v>3</v>
      </c>
      <c r="V805" t="s">
        <v>1327</v>
      </c>
      <c r="W805" s="2" t="s">
        <v>1328</v>
      </c>
      <c r="X805" s="2" t="s">
        <v>1329</v>
      </c>
      <c r="Y805" s="2" t="str">
        <f>IFERROR(VLOOKUP(X805,요약!$A$6:$B$22,2,FALSE),"")</f>
        <v>선택</v>
      </c>
      <c r="Z805" t="s">
        <v>1568</v>
      </c>
      <c r="AA805" t="s">
        <v>81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M805">
        <v>0</v>
      </c>
    </row>
    <row r="806" spans="1:65" x14ac:dyDescent="0.3">
      <c r="A806" t="s">
        <v>188</v>
      </c>
      <c r="B806" t="s">
        <v>1739</v>
      </c>
      <c r="C806" s="2" t="s">
        <v>1989</v>
      </c>
      <c r="D806" s="2" t="s">
        <v>1567</v>
      </c>
      <c r="E806" s="2" t="s">
        <v>68</v>
      </c>
      <c r="F806" s="2" t="s">
        <v>99</v>
      </c>
      <c r="G806" s="2" t="s">
        <v>1324</v>
      </c>
      <c r="H806" s="2" t="s">
        <v>1325</v>
      </c>
      <c r="I806" t="s">
        <v>72</v>
      </c>
      <c r="J806" t="s">
        <v>102</v>
      </c>
      <c r="K806">
        <v>20201028</v>
      </c>
      <c r="L806">
        <v>189.57</v>
      </c>
      <c r="M806" t="b">
        <v>0</v>
      </c>
      <c r="N806" t="s">
        <v>503</v>
      </c>
      <c r="O806" t="b">
        <v>1</v>
      </c>
      <c r="P806" t="b">
        <v>1</v>
      </c>
      <c r="Q806" s="2" t="s">
        <v>866</v>
      </c>
      <c r="R806" s="2" t="s">
        <v>867</v>
      </c>
      <c r="S806" t="s">
        <v>1326</v>
      </c>
      <c r="T806" t="s">
        <v>551</v>
      </c>
      <c r="U806">
        <v>3</v>
      </c>
      <c r="V806" t="s">
        <v>1327</v>
      </c>
      <c r="W806" s="2" t="s">
        <v>1328</v>
      </c>
      <c r="X806" s="2" t="s">
        <v>1329</v>
      </c>
      <c r="Y806" s="2" t="str">
        <f>IFERROR(VLOOKUP(X806,요약!$A$6:$B$22,2,FALSE),"")</f>
        <v>선택</v>
      </c>
      <c r="Z806" t="s">
        <v>1568</v>
      </c>
      <c r="AA806" t="s">
        <v>81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M806">
        <v>0</v>
      </c>
    </row>
    <row r="807" spans="1:65" x14ac:dyDescent="0.3">
      <c r="A807" t="s">
        <v>188</v>
      </c>
      <c r="B807" t="s">
        <v>1739</v>
      </c>
      <c r="C807" s="2" t="s">
        <v>1990</v>
      </c>
      <c r="D807" s="2" t="s">
        <v>1567</v>
      </c>
      <c r="E807" s="2" t="s">
        <v>68</v>
      </c>
      <c r="F807" s="2" t="s">
        <v>99</v>
      </c>
      <c r="G807" s="2" t="s">
        <v>1324</v>
      </c>
      <c r="H807" s="2" t="s">
        <v>1325</v>
      </c>
      <c r="I807" t="s">
        <v>72</v>
      </c>
      <c r="J807" t="s">
        <v>102</v>
      </c>
      <c r="K807">
        <v>20201027</v>
      </c>
      <c r="L807">
        <v>189.57</v>
      </c>
      <c r="M807" t="b">
        <v>0</v>
      </c>
      <c r="N807" t="s">
        <v>503</v>
      </c>
      <c r="O807" t="b">
        <v>1</v>
      </c>
      <c r="P807" t="b">
        <v>1</v>
      </c>
      <c r="Q807" s="2" t="s">
        <v>866</v>
      </c>
      <c r="R807" s="2" t="s">
        <v>867</v>
      </c>
      <c r="S807" t="s">
        <v>1326</v>
      </c>
      <c r="T807" t="s">
        <v>551</v>
      </c>
      <c r="U807">
        <v>3</v>
      </c>
      <c r="V807" t="s">
        <v>1327</v>
      </c>
      <c r="W807" s="2" t="s">
        <v>1328</v>
      </c>
      <c r="X807" s="2" t="s">
        <v>1329</v>
      </c>
      <c r="Y807" s="2" t="str">
        <f>IFERROR(VLOOKUP(X807,요약!$A$6:$B$22,2,FALSE),"")</f>
        <v>선택</v>
      </c>
      <c r="Z807" t="s">
        <v>1568</v>
      </c>
      <c r="AA807" t="s">
        <v>81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M807">
        <v>0</v>
      </c>
    </row>
    <row r="808" spans="1:65" x14ac:dyDescent="0.3">
      <c r="A808" t="s">
        <v>188</v>
      </c>
      <c r="B808" t="s">
        <v>1739</v>
      </c>
      <c r="C808" s="2" t="s">
        <v>1991</v>
      </c>
      <c r="D808" s="2" t="s">
        <v>1567</v>
      </c>
      <c r="E808" s="2" t="s">
        <v>68</v>
      </c>
      <c r="F808" s="2" t="s">
        <v>99</v>
      </c>
      <c r="G808" s="2" t="s">
        <v>1324</v>
      </c>
      <c r="H808" s="2" t="s">
        <v>1325</v>
      </c>
      <c r="I808" t="s">
        <v>72</v>
      </c>
      <c r="J808" t="s">
        <v>102</v>
      </c>
      <c r="K808">
        <v>20201030</v>
      </c>
      <c r="L808">
        <v>189.57</v>
      </c>
      <c r="M808" t="b">
        <v>0</v>
      </c>
      <c r="N808" t="s">
        <v>503</v>
      </c>
      <c r="O808" t="b">
        <v>1</v>
      </c>
      <c r="P808" t="b">
        <v>1</v>
      </c>
      <c r="Q808" s="2" t="s">
        <v>866</v>
      </c>
      <c r="R808" s="2" t="s">
        <v>867</v>
      </c>
      <c r="S808" t="s">
        <v>1326</v>
      </c>
      <c r="T808" t="s">
        <v>551</v>
      </c>
      <c r="U808">
        <v>3</v>
      </c>
      <c r="V808" t="s">
        <v>1327</v>
      </c>
      <c r="W808" s="2" t="s">
        <v>1328</v>
      </c>
      <c r="X808" s="2" t="s">
        <v>1329</v>
      </c>
      <c r="Y808" s="2" t="str">
        <f>IFERROR(VLOOKUP(X808,요약!$A$6:$B$22,2,FALSE),"")</f>
        <v>선택</v>
      </c>
      <c r="Z808" t="s">
        <v>1568</v>
      </c>
      <c r="AA808" t="s">
        <v>81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2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 t="s">
        <v>1331</v>
      </c>
      <c r="BM808">
        <v>1</v>
      </c>
    </row>
    <row r="809" spans="1:65" x14ac:dyDescent="0.3">
      <c r="A809" t="s">
        <v>188</v>
      </c>
      <c r="B809" t="s">
        <v>1739</v>
      </c>
      <c r="C809" s="2" t="s">
        <v>1992</v>
      </c>
      <c r="D809" s="2" t="s">
        <v>1567</v>
      </c>
      <c r="E809" s="2" t="s">
        <v>68</v>
      </c>
      <c r="F809" s="2" t="s">
        <v>99</v>
      </c>
      <c r="G809" s="2" t="s">
        <v>1324</v>
      </c>
      <c r="H809" s="2" t="s">
        <v>1325</v>
      </c>
      <c r="I809" t="s">
        <v>72</v>
      </c>
      <c r="J809" t="s">
        <v>102</v>
      </c>
      <c r="K809">
        <v>20201029</v>
      </c>
      <c r="L809">
        <v>189.57</v>
      </c>
      <c r="M809" t="b">
        <v>0</v>
      </c>
      <c r="N809" t="s">
        <v>503</v>
      </c>
      <c r="O809" t="b">
        <v>1</v>
      </c>
      <c r="P809" t="b">
        <v>1</v>
      </c>
      <c r="Q809" s="2" t="s">
        <v>866</v>
      </c>
      <c r="R809" s="2" t="s">
        <v>867</v>
      </c>
      <c r="S809" t="s">
        <v>1326</v>
      </c>
      <c r="T809" t="s">
        <v>551</v>
      </c>
      <c r="U809">
        <v>3</v>
      </c>
      <c r="V809" t="s">
        <v>1327</v>
      </c>
      <c r="W809" s="2" t="s">
        <v>1328</v>
      </c>
      <c r="X809" s="2" t="s">
        <v>1329</v>
      </c>
      <c r="Y809" s="2" t="str">
        <f>IFERROR(VLOOKUP(X809,요약!$A$6:$B$22,2,FALSE),"")</f>
        <v>선택</v>
      </c>
      <c r="Z809" t="s">
        <v>1568</v>
      </c>
      <c r="AA809" t="s">
        <v>81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M809">
        <v>0</v>
      </c>
    </row>
    <row r="810" spans="1:65" x14ac:dyDescent="0.3">
      <c r="A810" t="s">
        <v>188</v>
      </c>
      <c r="B810" t="s">
        <v>1739</v>
      </c>
      <c r="C810" s="2" t="s">
        <v>1993</v>
      </c>
      <c r="D810" s="2" t="s">
        <v>1567</v>
      </c>
      <c r="E810" s="2" t="s">
        <v>68</v>
      </c>
      <c r="F810" s="2" t="s">
        <v>99</v>
      </c>
      <c r="G810" s="2" t="s">
        <v>1324</v>
      </c>
      <c r="H810" s="2" t="s">
        <v>1325</v>
      </c>
      <c r="I810" t="s">
        <v>72</v>
      </c>
      <c r="J810" t="s">
        <v>102</v>
      </c>
      <c r="K810">
        <v>20201029</v>
      </c>
      <c r="L810">
        <v>189.57</v>
      </c>
      <c r="M810" t="b">
        <v>0</v>
      </c>
      <c r="N810" t="s">
        <v>503</v>
      </c>
      <c r="O810" t="b">
        <v>1</v>
      </c>
      <c r="P810" t="b">
        <v>1</v>
      </c>
      <c r="Q810" s="2" t="s">
        <v>866</v>
      </c>
      <c r="R810" s="2" t="s">
        <v>867</v>
      </c>
      <c r="S810" t="s">
        <v>1326</v>
      </c>
      <c r="T810" t="s">
        <v>551</v>
      </c>
      <c r="U810">
        <v>3</v>
      </c>
      <c r="V810" t="s">
        <v>1327</v>
      </c>
      <c r="W810" s="2" t="s">
        <v>1328</v>
      </c>
      <c r="X810" s="2" t="s">
        <v>1329</v>
      </c>
      <c r="Y810" s="2" t="str">
        <f>IFERROR(VLOOKUP(X810,요약!$A$6:$B$22,2,FALSE),"")</f>
        <v>선택</v>
      </c>
      <c r="Z810" t="s">
        <v>1568</v>
      </c>
      <c r="AA810" t="s">
        <v>81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M810">
        <v>0</v>
      </c>
    </row>
    <row r="811" spans="1:65" x14ac:dyDescent="0.3">
      <c r="A811" t="s">
        <v>188</v>
      </c>
      <c r="B811" t="s">
        <v>1739</v>
      </c>
      <c r="C811" s="2" t="s">
        <v>1994</v>
      </c>
      <c r="D811" s="2" t="s">
        <v>1567</v>
      </c>
      <c r="E811" s="2" t="s">
        <v>68</v>
      </c>
      <c r="F811" s="2" t="s">
        <v>99</v>
      </c>
      <c r="G811" s="2" t="s">
        <v>1324</v>
      </c>
      <c r="H811" s="2" t="s">
        <v>1325</v>
      </c>
      <c r="I811" t="s">
        <v>72</v>
      </c>
      <c r="J811" t="s">
        <v>102</v>
      </c>
      <c r="K811">
        <v>20201027</v>
      </c>
      <c r="L811">
        <v>189.57</v>
      </c>
      <c r="M811" t="b">
        <v>0</v>
      </c>
      <c r="N811" t="s">
        <v>503</v>
      </c>
      <c r="O811" t="b">
        <v>1</v>
      </c>
      <c r="P811" t="b">
        <v>1</v>
      </c>
      <c r="Q811" s="2" t="s">
        <v>866</v>
      </c>
      <c r="R811" s="2" t="s">
        <v>867</v>
      </c>
      <c r="S811" t="s">
        <v>1326</v>
      </c>
      <c r="T811" t="s">
        <v>551</v>
      </c>
      <c r="U811">
        <v>3</v>
      </c>
      <c r="V811" t="s">
        <v>1327</v>
      </c>
      <c r="W811" s="2" t="s">
        <v>1328</v>
      </c>
      <c r="X811" s="2" t="s">
        <v>1329</v>
      </c>
      <c r="Y811" s="2" t="str">
        <f>IFERROR(VLOOKUP(X811,요약!$A$6:$B$22,2,FALSE),"")</f>
        <v>선택</v>
      </c>
      <c r="Z811" t="s">
        <v>1568</v>
      </c>
      <c r="AA811" t="s">
        <v>81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M811">
        <v>0</v>
      </c>
    </row>
    <row r="812" spans="1:65" x14ac:dyDescent="0.3">
      <c r="A812" t="s">
        <v>188</v>
      </c>
      <c r="B812" t="s">
        <v>1739</v>
      </c>
      <c r="C812" t="s">
        <v>1995</v>
      </c>
      <c r="D812" t="s">
        <v>1996</v>
      </c>
      <c r="E812" t="s">
        <v>68</v>
      </c>
      <c r="F812" t="s">
        <v>99</v>
      </c>
      <c r="G812" t="s">
        <v>1324</v>
      </c>
      <c r="H812" t="s">
        <v>1325</v>
      </c>
      <c r="I812" t="s">
        <v>72</v>
      </c>
      <c r="J812" t="s">
        <v>102</v>
      </c>
      <c r="K812">
        <v>20201029</v>
      </c>
      <c r="L812">
        <v>13.9</v>
      </c>
      <c r="M812" t="b">
        <v>0</v>
      </c>
      <c r="N812" t="s">
        <v>852</v>
      </c>
      <c r="O812" t="b">
        <v>1</v>
      </c>
      <c r="P812" t="b">
        <v>1</v>
      </c>
      <c r="Q812" t="s">
        <v>866</v>
      </c>
      <c r="R812" t="s">
        <v>867</v>
      </c>
      <c r="S812" t="s">
        <v>1357</v>
      </c>
      <c r="T812" t="s">
        <v>551</v>
      </c>
      <c r="U812">
        <v>4</v>
      </c>
      <c r="V812" t="s">
        <v>137</v>
      </c>
      <c r="W812" t="s">
        <v>1348</v>
      </c>
      <c r="X812" t="s">
        <v>1358</v>
      </c>
      <c r="Y812" t="str">
        <f>IFERROR(VLOOKUP(X812,요약!$A$6:$B$22,2,FALSE),"")</f>
        <v/>
      </c>
      <c r="Z812" t="s">
        <v>1590</v>
      </c>
      <c r="AA812" t="s">
        <v>81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M812">
        <v>0</v>
      </c>
    </row>
    <row r="813" spans="1:65" x14ac:dyDescent="0.3">
      <c r="A813" t="s">
        <v>188</v>
      </c>
      <c r="B813" t="s">
        <v>1739</v>
      </c>
      <c r="C813" t="s">
        <v>1997</v>
      </c>
      <c r="D813" t="s">
        <v>1998</v>
      </c>
      <c r="E813" t="s">
        <v>68</v>
      </c>
      <c r="F813" t="s">
        <v>99</v>
      </c>
      <c r="G813" t="s">
        <v>1324</v>
      </c>
      <c r="H813" t="s">
        <v>1325</v>
      </c>
      <c r="I813" t="s">
        <v>72</v>
      </c>
      <c r="J813" t="s">
        <v>102</v>
      </c>
      <c r="K813">
        <v>20201022</v>
      </c>
      <c r="L813">
        <v>0.76200000000000001</v>
      </c>
      <c r="M813" t="b">
        <v>0</v>
      </c>
      <c r="N813" t="s">
        <v>852</v>
      </c>
      <c r="O813" t="b">
        <v>1</v>
      </c>
      <c r="P813" t="b">
        <v>1</v>
      </c>
      <c r="Q813" t="s">
        <v>866</v>
      </c>
      <c r="R813" t="s">
        <v>867</v>
      </c>
      <c r="S813" t="s">
        <v>1593</v>
      </c>
      <c r="T813" t="s">
        <v>551</v>
      </c>
      <c r="U813">
        <v>5</v>
      </c>
      <c r="V813" t="s">
        <v>1594</v>
      </c>
      <c r="W813" t="s">
        <v>1595</v>
      </c>
      <c r="X813" t="s">
        <v>1596</v>
      </c>
      <c r="Y813" t="str">
        <f>IFERROR(VLOOKUP(X813,요약!$A$6:$B$22,2,FALSE),"")</f>
        <v/>
      </c>
      <c r="Z813" t="s">
        <v>1597</v>
      </c>
      <c r="AA813" t="s">
        <v>199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M813">
        <v>0</v>
      </c>
    </row>
    <row r="814" spans="1:65" x14ac:dyDescent="0.3">
      <c r="A814" t="s">
        <v>188</v>
      </c>
      <c r="B814" t="s">
        <v>1739</v>
      </c>
      <c r="C814" t="s">
        <v>1999</v>
      </c>
      <c r="D814" t="s">
        <v>2000</v>
      </c>
      <c r="E814" t="s">
        <v>68</v>
      </c>
      <c r="F814" t="s">
        <v>99</v>
      </c>
      <c r="G814" t="s">
        <v>1324</v>
      </c>
      <c r="H814" t="s">
        <v>1325</v>
      </c>
      <c r="I814" t="s">
        <v>72</v>
      </c>
      <c r="J814" t="s">
        <v>102</v>
      </c>
      <c r="K814">
        <v>20201020</v>
      </c>
      <c r="L814">
        <v>1.22</v>
      </c>
      <c r="M814" t="b">
        <v>0</v>
      </c>
      <c r="N814" t="s">
        <v>852</v>
      </c>
      <c r="O814" t="b">
        <v>1</v>
      </c>
      <c r="P814" t="b">
        <v>1</v>
      </c>
      <c r="Q814" t="s">
        <v>866</v>
      </c>
      <c r="R814" t="s">
        <v>867</v>
      </c>
      <c r="S814" t="s">
        <v>1600</v>
      </c>
      <c r="T814" t="s">
        <v>551</v>
      </c>
      <c r="U814">
        <v>5</v>
      </c>
      <c r="V814" t="s">
        <v>1594</v>
      </c>
      <c r="W814" t="s">
        <v>1595</v>
      </c>
      <c r="X814" t="s">
        <v>1596</v>
      </c>
      <c r="Y814" t="str">
        <f>IFERROR(VLOOKUP(X814,요약!$A$6:$B$22,2,FALSE),"")</f>
        <v/>
      </c>
      <c r="Z814" t="s">
        <v>1597</v>
      </c>
      <c r="AA814" t="s">
        <v>81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M814">
        <v>0</v>
      </c>
    </row>
    <row r="815" spans="1:65" x14ac:dyDescent="0.3">
      <c r="A815" t="s">
        <v>188</v>
      </c>
      <c r="B815" t="s">
        <v>1739</v>
      </c>
      <c r="C815" s="2" t="s">
        <v>2001</v>
      </c>
      <c r="D815" s="2" t="s">
        <v>1602</v>
      </c>
      <c r="E815" s="2" t="s">
        <v>68</v>
      </c>
      <c r="F815" s="2" t="s">
        <v>99</v>
      </c>
      <c r="G815" s="2" t="s">
        <v>1324</v>
      </c>
      <c r="H815" s="2" t="s">
        <v>1325</v>
      </c>
      <c r="I815" t="s">
        <v>72</v>
      </c>
      <c r="J815" t="s">
        <v>102</v>
      </c>
      <c r="K815">
        <v>20201030</v>
      </c>
      <c r="L815">
        <v>129.57</v>
      </c>
      <c r="M815" t="b">
        <v>0</v>
      </c>
      <c r="N815" t="s">
        <v>503</v>
      </c>
      <c r="O815" t="b">
        <v>1</v>
      </c>
      <c r="P815" t="b">
        <v>1</v>
      </c>
      <c r="Q815" s="2" t="s">
        <v>866</v>
      </c>
      <c r="R815" s="2" t="s">
        <v>867</v>
      </c>
      <c r="S815" t="s">
        <v>1326</v>
      </c>
      <c r="T815" t="s">
        <v>551</v>
      </c>
      <c r="U815">
        <v>3</v>
      </c>
      <c r="V815" t="s">
        <v>1327</v>
      </c>
      <c r="W815" s="2" t="s">
        <v>1328</v>
      </c>
      <c r="X815" s="2" t="s">
        <v>1329</v>
      </c>
      <c r="Y815" s="2" t="str">
        <f>IFERROR(VLOOKUP(X815,요약!$A$6:$B$22,2,FALSE),"")</f>
        <v>선택</v>
      </c>
      <c r="Z815" t="s">
        <v>1568</v>
      </c>
      <c r="AA815" t="s">
        <v>81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 t="s">
        <v>1336</v>
      </c>
      <c r="BM815">
        <v>1</v>
      </c>
    </row>
    <row r="816" spans="1:65" x14ac:dyDescent="0.3">
      <c r="A816" t="s">
        <v>188</v>
      </c>
      <c r="B816" t="s">
        <v>1739</v>
      </c>
      <c r="C816" s="2" t="s">
        <v>2002</v>
      </c>
      <c r="D816" s="2" t="s">
        <v>1602</v>
      </c>
      <c r="E816" s="2" t="s">
        <v>68</v>
      </c>
      <c r="F816" s="2" t="s">
        <v>99</v>
      </c>
      <c r="G816" s="2" t="s">
        <v>1324</v>
      </c>
      <c r="H816" s="2" t="s">
        <v>1325</v>
      </c>
      <c r="I816" t="s">
        <v>72</v>
      </c>
      <c r="J816" t="s">
        <v>102</v>
      </c>
      <c r="K816">
        <v>20201028</v>
      </c>
      <c r="L816">
        <v>129.57</v>
      </c>
      <c r="M816" t="b">
        <v>0</v>
      </c>
      <c r="N816" t="s">
        <v>503</v>
      </c>
      <c r="O816" t="b">
        <v>1</v>
      </c>
      <c r="P816" t="b">
        <v>1</v>
      </c>
      <c r="Q816" s="2" t="s">
        <v>866</v>
      </c>
      <c r="R816" s="2" t="s">
        <v>867</v>
      </c>
      <c r="S816" t="s">
        <v>1326</v>
      </c>
      <c r="T816" t="s">
        <v>551</v>
      </c>
      <c r="U816">
        <v>3</v>
      </c>
      <c r="V816" t="s">
        <v>1327</v>
      </c>
      <c r="W816" s="2" t="s">
        <v>1328</v>
      </c>
      <c r="X816" s="2" t="s">
        <v>1329</v>
      </c>
      <c r="Y816" s="2" t="str">
        <f>IFERROR(VLOOKUP(X816,요약!$A$6:$B$22,2,FALSE),"")</f>
        <v>선택</v>
      </c>
      <c r="Z816" t="s">
        <v>1568</v>
      </c>
      <c r="AA816" t="s">
        <v>81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M816">
        <v>0</v>
      </c>
    </row>
    <row r="817" spans="1:65" x14ac:dyDescent="0.3">
      <c r="A817" t="s">
        <v>188</v>
      </c>
      <c r="B817" t="s">
        <v>1739</v>
      </c>
      <c r="C817" s="2" t="s">
        <v>2003</v>
      </c>
      <c r="D817" s="2" t="s">
        <v>1602</v>
      </c>
      <c r="E817" s="2" t="s">
        <v>68</v>
      </c>
      <c r="F817" s="2" t="s">
        <v>99</v>
      </c>
      <c r="G817" s="2" t="s">
        <v>1324</v>
      </c>
      <c r="H817" s="2" t="s">
        <v>1325</v>
      </c>
      <c r="I817" t="s">
        <v>72</v>
      </c>
      <c r="J817" t="s">
        <v>102</v>
      </c>
      <c r="K817">
        <v>20201029</v>
      </c>
      <c r="L817">
        <v>129.57</v>
      </c>
      <c r="M817" t="b">
        <v>0</v>
      </c>
      <c r="N817" t="s">
        <v>503</v>
      </c>
      <c r="O817" t="b">
        <v>1</v>
      </c>
      <c r="P817" t="b">
        <v>1</v>
      </c>
      <c r="Q817" s="2" t="s">
        <v>866</v>
      </c>
      <c r="R817" s="2" t="s">
        <v>867</v>
      </c>
      <c r="S817" t="s">
        <v>1326</v>
      </c>
      <c r="T817" t="s">
        <v>551</v>
      </c>
      <c r="U817">
        <v>3</v>
      </c>
      <c r="V817" t="s">
        <v>1327</v>
      </c>
      <c r="W817" s="2" t="s">
        <v>1328</v>
      </c>
      <c r="X817" s="2" t="s">
        <v>1329</v>
      </c>
      <c r="Y817" s="2" t="str">
        <f>IFERROR(VLOOKUP(X817,요약!$A$6:$B$22,2,FALSE),"")</f>
        <v>선택</v>
      </c>
      <c r="Z817" t="s">
        <v>1568</v>
      </c>
      <c r="AA817" t="s">
        <v>81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M817">
        <v>0</v>
      </c>
    </row>
    <row r="818" spans="1:65" x14ac:dyDescent="0.3">
      <c r="A818" t="s">
        <v>188</v>
      </c>
      <c r="B818" t="s">
        <v>1739</v>
      </c>
      <c r="C818" s="2" t="s">
        <v>2004</v>
      </c>
      <c r="D818" s="2" t="s">
        <v>1602</v>
      </c>
      <c r="E818" s="2" t="s">
        <v>68</v>
      </c>
      <c r="F818" s="2" t="s">
        <v>99</v>
      </c>
      <c r="G818" s="2" t="s">
        <v>1324</v>
      </c>
      <c r="H818" s="2" t="s">
        <v>1325</v>
      </c>
      <c r="I818" t="s">
        <v>72</v>
      </c>
      <c r="J818" t="s">
        <v>102</v>
      </c>
      <c r="K818">
        <v>20201029</v>
      </c>
      <c r="L818">
        <v>129.57</v>
      </c>
      <c r="M818" t="b">
        <v>0</v>
      </c>
      <c r="N818" t="s">
        <v>503</v>
      </c>
      <c r="O818" t="b">
        <v>1</v>
      </c>
      <c r="P818" t="b">
        <v>1</v>
      </c>
      <c r="Q818" s="2" t="s">
        <v>866</v>
      </c>
      <c r="R818" s="2" t="s">
        <v>867</v>
      </c>
      <c r="S818" t="s">
        <v>1326</v>
      </c>
      <c r="T818" t="s">
        <v>551</v>
      </c>
      <c r="U818">
        <v>3</v>
      </c>
      <c r="V818" t="s">
        <v>1327</v>
      </c>
      <c r="W818" s="2" t="s">
        <v>1328</v>
      </c>
      <c r="X818" s="2" t="s">
        <v>1329</v>
      </c>
      <c r="Y818" s="2" t="str">
        <f>IFERROR(VLOOKUP(X818,요약!$A$6:$B$22,2,FALSE),"")</f>
        <v>선택</v>
      </c>
      <c r="Z818" t="s">
        <v>1568</v>
      </c>
      <c r="AA818" t="s">
        <v>81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M818">
        <v>0</v>
      </c>
    </row>
    <row r="819" spans="1:65" x14ac:dyDescent="0.3">
      <c r="A819" t="s">
        <v>188</v>
      </c>
      <c r="B819" t="s">
        <v>1739</v>
      </c>
      <c r="C819" s="2" t="s">
        <v>2005</v>
      </c>
      <c r="D819" s="2" t="s">
        <v>1602</v>
      </c>
      <c r="E819" s="2" t="s">
        <v>68</v>
      </c>
      <c r="F819" s="2" t="s">
        <v>99</v>
      </c>
      <c r="G819" s="2" t="s">
        <v>1324</v>
      </c>
      <c r="H819" s="2" t="s">
        <v>1325</v>
      </c>
      <c r="I819" t="s">
        <v>72</v>
      </c>
      <c r="J819" t="s">
        <v>102</v>
      </c>
      <c r="K819">
        <v>20201030</v>
      </c>
      <c r="L819">
        <v>129.57</v>
      </c>
      <c r="M819" t="b">
        <v>0</v>
      </c>
      <c r="N819" t="s">
        <v>503</v>
      </c>
      <c r="O819" t="b">
        <v>1</v>
      </c>
      <c r="P819" t="b">
        <v>1</v>
      </c>
      <c r="Q819" s="2" t="s">
        <v>866</v>
      </c>
      <c r="R819" s="2" t="s">
        <v>867</v>
      </c>
      <c r="S819" t="s">
        <v>1326</v>
      </c>
      <c r="T819" t="s">
        <v>551</v>
      </c>
      <c r="U819">
        <v>3</v>
      </c>
      <c r="V819" t="s">
        <v>1327</v>
      </c>
      <c r="W819" s="2" t="s">
        <v>1328</v>
      </c>
      <c r="X819" s="2" t="s">
        <v>1329</v>
      </c>
      <c r="Y819" s="2" t="str">
        <f>IFERROR(VLOOKUP(X819,요약!$A$6:$B$22,2,FALSE),"")</f>
        <v>선택</v>
      </c>
      <c r="Z819" t="s">
        <v>1568</v>
      </c>
      <c r="AA819" t="s">
        <v>81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M819">
        <v>0</v>
      </c>
    </row>
    <row r="820" spans="1:65" x14ac:dyDescent="0.3">
      <c r="A820" t="s">
        <v>188</v>
      </c>
      <c r="B820" t="s">
        <v>1739</v>
      </c>
      <c r="C820" s="2" t="s">
        <v>2006</v>
      </c>
      <c r="D820" s="2" t="s">
        <v>1602</v>
      </c>
      <c r="E820" s="2" t="s">
        <v>68</v>
      </c>
      <c r="F820" s="2" t="s">
        <v>99</v>
      </c>
      <c r="G820" s="2" t="s">
        <v>1324</v>
      </c>
      <c r="H820" s="2" t="s">
        <v>1325</v>
      </c>
      <c r="I820" t="s">
        <v>72</v>
      </c>
      <c r="J820" t="s">
        <v>102</v>
      </c>
      <c r="K820">
        <v>20201006</v>
      </c>
      <c r="L820">
        <v>129.57</v>
      </c>
      <c r="M820" t="b">
        <v>0</v>
      </c>
      <c r="N820" t="s">
        <v>503</v>
      </c>
      <c r="O820" t="b">
        <v>1</v>
      </c>
      <c r="P820" t="b">
        <v>1</v>
      </c>
      <c r="Q820" s="2" t="s">
        <v>866</v>
      </c>
      <c r="R820" s="2" t="s">
        <v>867</v>
      </c>
      <c r="S820" t="s">
        <v>1326</v>
      </c>
      <c r="T820" t="s">
        <v>551</v>
      </c>
      <c r="U820">
        <v>3</v>
      </c>
      <c r="V820" t="s">
        <v>1327</v>
      </c>
      <c r="W820" s="2" t="s">
        <v>1328</v>
      </c>
      <c r="X820" s="2" t="s">
        <v>1329</v>
      </c>
      <c r="Y820" s="2" t="str">
        <f>IFERROR(VLOOKUP(X820,요약!$A$6:$B$22,2,FALSE),"")</f>
        <v>선택</v>
      </c>
      <c r="Z820" t="s">
        <v>1568</v>
      </c>
      <c r="AA820" t="s">
        <v>81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M820">
        <v>0</v>
      </c>
    </row>
    <row r="821" spans="1:65" x14ac:dyDescent="0.3">
      <c r="A821" t="s">
        <v>188</v>
      </c>
      <c r="B821" t="s">
        <v>1739</v>
      </c>
      <c r="C821" s="2" t="s">
        <v>2007</v>
      </c>
      <c r="D821" s="2" t="s">
        <v>1602</v>
      </c>
      <c r="E821" s="2" t="s">
        <v>68</v>
      </c>
      <c r="F821" s="2" t="s">
        <v>99</v>
      </c>
      <c r="G821" s="2" t="s">
        <v>1324</v>
      </c>
      <c r="H821" s="2" t="s">
        <v>1325</v>
      </c>
      <c r="I821" t="s">
        <v>72</v>
      </c>
      <c r="J821" t="s">
        <v>102</v>
      </c>
      <c r="K821">
        <v>20201027</v>
      </c>
      <c r="L821">
        <v>129.57</v>
      </c>
      <c r="M821" t="b">
        <v>0</v>
      </c>
      <c r="N821" t="s">
        <v>503</v>
      </c>
      <c r="O821" t="b">
        <v>1</v>
      </c>
      <c r="P821" t="b">
        <v>1</v>
      </c>
      <c r="Q821" s="2" t="s">
        <v>866</v>
      </c>
      <c r="R821" s="2" t="s">
        <v>867</v>
      </c>
      <c r="S821" t="s">
        <v>1326</v>
      </c>
      <c r="T821" t="s">
        <v>551</v>
      </c>
      <c r="U821">
        <v>3</v>
      </c>
      <c r="V821" t="s">
        <v>1327</v>
      </c>
      <c r="W821" s="2" t="s">
        <v>1328</v>
      </c>
      <c r="X821" s="2" t="s">
        <v>1329</v>
      </c>
      <c r="Y821" s="2" t="str">
        <f>IFERROR(VLOOKUP(X821,요약!$A$6:$B$22,2,FALSE),"")</f>
        <v>선택</v>
      </c>
      <c r="Z821" t="s">
        <v>1568</v>
      </c>
      <c r="AA821" t="s">
        <v>81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M821">
        <v>0</v>
      </c>
    </row>
    <row r="822" spans="1:65" x14ac:dyDescent="0.3">
      <c r="A822" t="s">
        <v>188</v>
      </c>
      <c r="B822" t="s">
        <v>1739</v>
      </c>
      <c r="C822" s="2" t="s">
        <v>2008</v>
      </c>
      <c r="D822" s="2" t="s">
        <v>1602</v>
      </c>
      <c r="E822" s="2" t="s">
        <v>68</v>
      </c>
      <c r="F822" s="2" t="s">
        <v>99</v>
      </c>
      <c r="G822" s="2" t="s">
        <v>1324</v>
      </c>
      <c r="H822" s="2" t="s">
        <v>1325</v>
      </c>
      <c r="I822" t="s">
        <v>72</v>
      </c>
      <c r="J822" t="s">
        <v>102</v>
      </c>
      <c r="K822">
        <v>20201030</v>
      </c>
      <c r="L822">
        <v>129.57</v>
      </c>
      <c r="M822" t="b">
        <v>0</v>
      </c>
      <c r="N822" t="s">
        <v>503</v>
      </c>
      <c r="O822" t="b">
        <v>1</v>
      </c>
      <c r="P822" t="b">
        <v>1</v>
      </c>
      <c r="Q822" s="2" t="s">
        <v>866</v>
      </c>
      <c r="R822" s="2" t="s">
        <v>867</v>
      </c>
      <c r="S822" t="s">
        <v>1326</v>
      </c>
      <c r="T822" t="s">
        <v>551</v>
      </c>
      <c r="U822">
        <v>3</v>
      </c>
      <c r="V822" t="s">
        <v>1327</v>
      </c>
      <c r="W822" s="2" t="s">
        <v>1328</v>
      </c>
      <c r="X822" s="2" t="s">
        <v>1329</v>
      </c>
      <c r="Y822" s="2" t="str">
        <f>IFERROR(VLOOKUP(X822,요약!$A$6:$B$22,2,FALSE),"")</f>
        <v>선택</v>
      </c>
      <c r="Z822" t="s">
        <v>1568</v>
      </c>
      <c r="AA822" t="s">
        <v>81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M822">
        <v>0</v>
      </c>
    </row>
    <row r="823" spans="1:65" x14ac:dyDescent="0.3">
      <c r="A823" t="s">
        <v>188</v>
      </c>
      <c r="B823" t="s">
        <v>1739</v>
      </c>
      <c r="C823" s="2" t="s">
        <v>2009</v>
      </c>
      <c r="D823" s="2" t="s">
        <v>1602</v>
      </c>
      <c r="E823" s="2" t="s">
        <v>68</v>
      </c>
      <c r="F823" s="2" t="s">
        <v>99</v>
      </c>
      <c r="G823" s="2" t="s">
        <v>1324</v>
      </c>
      <c r="H823" s="2" t="s">
        <v>1325</v>
      </c>
      <c r="I823" t="s">
        <v>72</v>
      </c>
      <c r="J823" t="s">
        <v>102</v>
      </c>
      <c r="K823">
        <v>20201030</v>
      </c>
      <c r="L823">
        <v>160.57</v>
      </c>
      <c r="M823" t="b">
        <v>0</v>
      </c>
      <c r="N823" t="s">
        <v>503</v>
      </c>
      <c r="O823" t="b">
        <v>1</v>
      </c>
      <c r="P823" t="b">
        <v>1</v>
      </c>
      <c r="Q823" s="2" t="s">
        <v>866</v>
      </c>
      <c r="R823" s="2" t="s">
        <v>867</v>
      </c>
      <c r="S823" t="s">
        <v>1326</v>
      </c>
      <c r="T823" t="s">
        <v>551</v>
      </c>
      <c r="U823">
        <v>3</v>
      </c>
      <c r="V823" t="s">
        <v>1327</v>
      </c>
      <c r="W823" s="2" t="s">
        <v>1328</v>
      </c>
      <c r="X823" s="2" t="s">
        <v>1329</v>
      </c>
      <c r="Y823" s="2" t="str">
        <f>IFERROR(VLOOKUP(X823,요약!$A$6:$B$22,2,FALSE),"")</f>
        <v>선택</v>
      </c>
      <c r="Z823" t="s">
        <v>1568</v>
      </c>
      <c r="AA823" t="s">
        <v>81</v>
      </c>
      <c r="AB823">
        <v>2</v>
      </c>
      <c r="AC823">
        <v>0</v>
      </c>
      <c r="AD823">
        <v>0</v>
      </c>
      <c r="AE823">
        <v>0</v>
      </c>
      <c r="AF823">
        <v>0</v>
      </c>
      <c r="AG823">
        <v>2</v>
      </c>
      <c r="AH823">
        <v>2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 t="s">
        <v>1457</v>
      </c>
      <c r="BM823">
        <v>2</v>
      </c>
    </row>
    <row r="824" spans="1:65" x14ac:dyDescent="0.3">
      <c r="A824" t="s">
        <v>188</v>
      </c>
      <c r="B824" t="s">
        <v>1739</v>
      </c>
      <c r="C824" s="2" t="s">
        <v>2010</v>
      </c>
      <c r="D824" s="2" t="s">
        <v>1602</v>
      </c>
      <c r="E824" s="2" t="s">
        <v>68</v>
      </c>
      <c r="F824" s="2" t="s">
        <v>99</v>
      </c>
      <c r="G824" s="2" t="s">
        <v>1324</v>
      </c>
      <c r="H824" s="2" t="s">
        <v>1325</v>
      </c>
      <c r="I824" t="s">
        <v>72</v>
      </c>
      <c r="J824" t="s">
        <v>102</v>
      </c>
      <c r="K824">
        <v>20201028</v>
      </c>
      <c r="L824">
        <v>160.57</v>
      </c>
      <c r="M824" t="b">
        <v>0</v>
      </c>
      <c r="N824" t="s">
        <v>503</v>
      </c>
      <c r="O824" t="b">
        <v>1</v>
      </c>
      <c r="P824" t="b">
        <v>1</v>
      </c>
      <c r="Q824" s="2" t="s">
        <v>866</v>
      </c>
      <c r="R824" s="2" t="s">
        <v>867</v>
      </c>
      <c r="S824" t="s">
        <v>1326</v>
      </c>
      <c r="T824" t="s">
        <v>551</v>
      </c>
      <c r="U824">
        <v>3</v>
      </c>
      <c r="V824" t="s">
        <v>1327</v>
      </c>
      <c r="W824" s="2" t="s">
        <v>1328</v>
      </c>
      <c r="X824" s="2" t="s">
        <v>1329</v>
      </c>
      <c r="Y824" s="2" t="str">
        <f>IFERROR(VLOOKUP(X824,요약!$A$6:$B$22,2,FALSE),"")</f>
        <v>선택</v>
      </c>
      <c r="Z824" t="s">
        <v>1568</v>
      </c>
      <c r="AA824" t="s">
        <v>81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M824">
        <v>0</v>
      </c>
    </row>
    <row r="825" spans="1:65" x14ac:dyDescent="0.3">
      <c r="A825" t="s">
        <v>188</v>
      </c>
      <c r="B825" t="s">
        <v>1739</v>
      </c>
      <c r="C825" s="2" t="s">
        <v>2011</v>
      </c>
      <c r="D825" s="2" t="s">
        <v>1602</v>
      </c>
      <c r="E825" s="2" t="s">
        <v>68</v>
      </c>
      <c r="F825" s="2" t="s">
        <v>99</v>
      </c>
      <c r="G825" s="2" t="s">
        <v>1324</v>
      </c>
      <c r="H825" s="2" t="s">
        <v>1325</v>
      </c>
      <c r="I825" t="s">
        <v>72</v>
      </c>
      <c r="J825" t="s">
        <v>102</v>
      </c>
      <c r="K825">
        <v>20201029</v>
      </c>
      <c r="L825">
        <v>160.57</v>
      </c>
      <c r="M825" t="b">
        <v>0</v>
      </c>
      <c r="N825" t="s">
        <v>503</v>
      </c>
      <c r="O825" t="b">
        <v>1</v>
      </c>
      <c r="P825" t="b">
        <v>1</v>
      </c>
      <c r="Q825" s="2" t="s">
        <v>866</v>
      </c>
      <c r="R825" s="2" t="s">
        <v>867</v>
      </c>
      <c r="S825" t="s">
        <v>1326</v>
      </c>
      <c r="T825" t="s">
        <v>551</v>
      </c>
      <c r="U825">
        <v>3</v>
      </c>
      <c r="V825" t="s">
        <v>1327</v>
      </c>
      <c r="W825" s="2" t="s">
        <v>1328</v>
      </c>
      <c r="X825" s="2" t="s">
        <v>1329</v>
      </c>
      <c r="Y825" s="2" t="str">
        <f>IFERROR(VLOOKUP(X825,요약!$A$6:$B$22,2,FALSE),"")</f>
        <v>선택</v>
      </c>
      <c r="Z825" t="s">
        <v>1568</v>
      </c>
      <c r="AA825" t="s">
        <v>81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M825">
        <v>0</v>
      </c>
    </row>
    <row r="826" spans="1:65" x14ac:dyDescent="0.3">
      <c r="A826" t="s">
        <v>188</v>
      </c>
      <c r="B826" t="s">
        <v>1739</v>
      </c>
      <c r="C826" s="2" t="s">
        <v>2012</v>
      </c>
      <c r="D826" s="2" t="s">
        <v>1602</v>
      </c>
      <c r="E826" s="2" t="s">
        <v>68</v>
      </c>
      <c r="F826" s="2" t="s">
        <v>99</v>
      </c>
      <c r="G826" s="2" t="s">
        <v>1324</v>
      </c>
      <c r="H826" s="2" t="s">
        <v>1325</v>
      </c>
      <c r="I826" t="s">
        <v>72</v>
      </c>
      <c r="J826" t="s">
        <v>102</v>
      </c>
      <c r="K826">
        <v>20201029</v>
      </c>
      <c r="L826">
        <v>160.57</v>
      </c>
      <c r="M826" t="b">
        <v>0</v>
      </c>
      <c r="N826" t="s">
        <v>503</v>
      </c>
      <c r="O826" t="b">
        <v>1</v>
      </c>
      <c r="P826" t="b">
        <v>1</v>
      </c>
      <c r="Q826" s="2" t="s">
        <v>866</v>
      </c>
      <c r="R826" s="2" t="s">
        <v>867</v>
      </c>
      <c r="S826" t="s">
        <v>1326</v>
      </c>
      <c r="T826" t="s">
        <v>551</v>
      </c>
      <c r="U826">
        <v>3</v>
      </c>
      <c r="V826" t="s">
        <v>1327</v>
      </c>
      <c r="W826" s="2" t="s">
        <v>1328</v>
      </c>
      <c r="X826" s="2" t="s">
        <v>1329</v>
      </c>
      <c r="Y826" s="2" t="str">
        <f>IFERROR(VLOOKUP(X826,요약!$A$6:$B$22,2,FALSE),"")</f>
        <v>선택</v>
      </c>
      <c r="Z826" t="s">
        <v>1568</v>
      </c>
      <c r="AA826" t="s">
        <v>81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1</v>
      </c>
      <c r="AH826">
        <v>1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 t="s">
        <v>1331</v>
      </c>
      <c r="BM826">
        <v>1</v>
      </c>
    </row>
    <row r="827" spans="1:65" x14ac:dyDescent="0.3">
      <c r="A827" t="s">
        <v>188</v>
      </c>
      <c r="B827" t="s">
        <v>1739</v>
      </c>
      <c r="C827" s="2" t="s">
        <v>2013</v>
      </c>
      <c r="D827" s="2" t="s">
        <v>1602</v>
      </c>
      <c r="E827" s="2" t="s">
        <v>68</v>
      </c>
      <c r="F827" s="2" t="s">
        <v>99</v>
      </c>
      <c r="G827" s="2" t="s">
        <v>1324</v>
      </c>
      <c r="H827" s="2" t="s">
        <v>1325</v>
      </c>
      <c r="I827" t="s">
        <v>72</v>
      </c>
      <c r="J827" t="s">
        <v>102</v>
      </c>
      <c r="K827">
        <v>20201028</v>
      </c>
      <c r="L827">
        <v>160.57</v>
      </c>
      <c r="M827" t="b">
        <v>0</v>
      </c>
      <c r="N827" t="s">
        <v>503</v>
      </c>
      <c r="O827" t="b">
        <v>1</v>
      </c>
      <c r="P827" t="b">
        <v>1</v>
      </c>
      <c r="Q827" s="2" t="s">
        <v>866</v>
      </c>
      <c r="R827" s="2" t="s">
        <v>867</v>
      </c>
      <c r="S827" t="s">
        <v>1326</v>
      </c>
      <c r="T827" t="s">
        <v>551</v>
      </c>
      <c r="U827">
        <v>3</v>
      </c>
      <c r="V827" t="s">
        <v>1327</v>
      </c>
      <c r="W827" s="2" t="s">
        <v>1328</v>
      </c>
      <c r="X827" s="2" t="s">
        <v>1329</v>
      </c>
      <c r="Y827" s="2" t="str">
        <f>IFERROR(VLOOKUP(X827,요약!$A$6:$B$22,2,FALSE),"")</f>
        <v>선택</v>
      </c>
      <c r="Z827" t="s">
        <v>1568</v>
      </c>
      <c r="AA827" t="s">
        <v>81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 t="s">
        <v>1336</v>
      </c>
      <c r="BM827">
        <v>1</v>
      </c>
    </row>
    <row r="828" spans="1:65" x14ac:dyDescent="0.3">
      <c r="A828" t="s">
        <v>188</v>
      </c>
      <c r="B828" t="s">
        <v>1739</v>
      </c>
      <c r="C828" s="2" t="s">
        <v>2014</v>
      </c>
      <c r="D828" s="2" t="s">
        <v>1602</v>
      </c>
      <c r="E828" s="2" t="s">
        <v>68</v>
      </c>
      <c r="F828" s="2" t="s">
        <v>99</v>
      </c>
      <c r="G828" s="2" t="s">
        <v>1324</v>
      </c>
      <c r="H828" s="2" t="s">
        <v>1325</v>
      </c>
      <c r="I828" t="s">
        <v>72</v>
      </c>
      <c r="J828" t="s">
        <v>102</v>
      </c>
      <c r="K828">
        <v>20201015</v>
      </c>
      <c r="L828">
        <v>160.57</v>
      </c>
      <c r="M828" t="b">
        <v>0</v>
      </c>
      <c r="N828" t="s">
        <v>503</v>
      </c>
      <c r="O828" t="b">
        <v>1</v>
      </c>
      <c r="P828" t="b">
        <v>1</v>
      </c>
      <c r="Q828" s="2" t="s">
        <v>866</v>
      </c>
      <c r="R828" s="2" t="s">
        <v>867</v>
      </c>
      <c r="S828" t="s">
        <v>1326</v>
      </c>
      <c r="T828" t="s">
        <v>551</v>
      </c>
      <c r="U828">
        <v>3</v>
      </c>
      <c r="V828" t="s">
        <v>1327</v>
      </c>
      <c r="W828" s="2" t="s">
        <v>1328</v>
      </c>
      <c r="X828" s="2" t="s">
        <v>1329</v>
      </c>
      <c r="Y828" s="2" t="str">
        <f>IFERROR(VLOOKUP(X828,요약!$A$6:$B$22,2,FALSE),"")</f>
        <v>선택</v>
      </c>
      <c r="Z828" t="s">
        <v>1568</v>
      </c>
      <c r="AA828" t="s">
        <v>81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M828">
        <v>0</v>
      </c>
    </row>
    <row r="829" spans="1:65" x14ac:dyDescent="0.3">
      <c r="A829" t="s">
        <v>188</v>
      </c>
      <c r="B829" t="s">
        <v>1739</v>
      </c>
      <c r="C829" s="2" t="s">
        <v>2015</v>
      </c>
      <c r="D829" s="2" t="s">
        <v>1602</v>
      </c>
      <c r="E829" s="2" t="s">
        <v>68</v>
      </c>
      <c r="F829" s="2" t="s">
        <v>99</v>
      </c>
      <c r="G829" s="2" t="s">
        <v>1324</v>
      </c>
      <c r="H829" s="2" t="s">
        <v>1325</v>
      </c>
      <c r="I829" t="s">
        <v>72</v>
      </c>
      <c r="J829" t="s">
        <v>102</v>
      </c>
      <c r="K829">
        <v>20201028</v>
      </c>
      <c r="L829">
        <v>160.57</v>
      </c>
      <c r="M829" t="b">
        <v>0</v>
      </c>
      <c r="N829" t="s">
        <v>503</v>
      </c>
      <c r="O829" t="b">
        <v>1</v>
      </c>
      <c r="P829" t="b">
        <v>1</v>
      </c>
      <c r="Q829" s="2" t="s">
        <v>866</v>
      </c>
      <c r="R829" s="2" t="s">
        <v>867</v>
      </c>
      <c r="S829" t="s">
        <v>1326</v>
      </c>
      <c r="T829" t="s">
        <v>551</v>
      </c>
      <c r="U829">
        <v>3</v>
      </c>
      <c r="V829" t="s">
        <v>1327</v>
      </c>
      <c r="W829" s="2" t="s">
        <v>1328</v>
      </c>
      <c r="X829" s="2" t="s">
        <v>1329</v>
      </c>
      <c r="Y829" s="2" t="str">
        <f>IFERROR(VLOOKUP(X829,요약!$A$6:$B$22,2,FALSE),"")</f>
        <v>선택</v>
      </c>
      <c r="Z829" t="s">
        <v>1568</v>
      </c>
      <c r="AA829" t="s">
        <v>81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M829">
        <v>0</v>
      </c>
    </row>
    <row r="830" spans="1:65" x14ac:dyDescent="0.3">
      <c r="A830" t="s">
        <v>188</v>
      </c>
      <c r="B830" t="s">
        <v>1739</v>
      </c>
      <c r="C830" s="2" t="s">
        <v>2016</v>
      </c>
      <c r="D830" s="2" t="s">
        <v>1602</v>
      </c>
      <c r="E830" s="2" t="s">
        <v>68</v>
      </c>
      <c r="F830" s="2" t="s">
        <v>99</v>
      </c>
      <c r="G830" s="2" t="s">
        <v>1324</v>
      </c>
      <c r="H830" s="2" t="s">
        <v>1325</v>
      </c>
      <c r="I830" t="s">
        <v>72</v>
      </c>
      <c r="J830" t="s">
        <v>102</v>
      </c>
      <c r="K830">
        <v>20201023</v>
      </c>
      <c r="L830">
        <v>160.57</v>
      </c>
      <c r="M830" t="b">
        <v>0</v>
      </c>
      <c r="N830" t="s">
        <v>503</v>
      </c>
      <c r="O830" t="b">
        <v>1</v>
      </c>
      <c r="P830" t="b">
        <v>1</v>
      </c>
      <c r="Q830" s="2" t="s">
        <v>866</v>
      </c>
      <c r="R830" s="2" t="s">
        <v>867</v>
      </c>
      <c r="S830" t="s">
        <v>1326</v>
      </c>
      <c r="T830" t="s">
        <v>551</v>
      </c>
      <c r="U830">
        <v>3</v>
      </c>
      <c r="V830" t="s">
        <v>1327</v>
      </c>
      <c r="W830" s="2" t="s">
        <v>1328</v>
      </c>
      <c r="X830" s="2" t="s">
        <v>1329</v>
      </c>
      <c r="Y830" s="2" t="str">
        <f>IFERROR(VLOOKUP(X830,요약!$A$6:$B$22,2,FALSE),"")</f>
        <v>선택</v>
      </c>
      <c r="Z830" t="s">
        <v>1568</v>
      </c>
      <c r="AA830" t="s">
        <v>81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M830">
        <v>0</v>
      </c>
    </row>
    <row r="831" spans="1:65" x14ac:dyDescent="0.3">
      <c r="A831" t="s">
        <v>188</v>
      </c>
      <c r="B831" t="s">
        <v>1739</v>
      </c>
      <c r="C831" s="2" t="s">
        <v>2017</v>
      </c>
      <c r="D831" s="2" t="s">
        <v>1602</v>
      </c>
      <c r="E831" s="2" t="s">
        <v>68</v>
      </c>
      <c r="F831" s="2" t="s">
        <v>99</v>
      </c>
      <c r="G831" s="2" t="s">
        <v>1324</v>
      </c>
      <c r="H831" s="2" t="s">
        <v>1325</v>
      </c>
      <c r="I831" t="s">
        <v>72</v>
      </c>
      <c r="J831" t="s">
        <v>102</v>
      </c>
      <c r="K831">
        <v>20201014</v>
      </c>
      <c r="L831">
        <v>145.57</v>
      </c>
      <c r="M831" t="b">
        <v>0</v>
      </c>
      <c r="N831" t="s">
        <v>503</v>
      </c>
      <c r="O831" t="b">
        <v>1</v>
      </c>
      <c r="P831" t="b">
        <v>1</v>
      </c>
      <c r="Q831" s="2" t="s">
        <v>866</v>
      </c>
      <c r="R831" s="2" t="s">
        <v>867</v>
      </c>
      <c r="S831" t="s">
        <v>1326</v>
      </c>
      <c r="T831" t="s">
        <v>551</v>
      </c>
      <c r="U831">
        <v>3</v>
      </c>
      <c r="V831" t="s">
        <v>1327</v>
      </c>
      <c r="W831" s="2" t="s">
        <v>1328</v>
      </c>
      <c r="X831" s="2" t="s">
        <v>1329</v>
      </c>
      <c r="Y831" s="2" t="str">
        <f>IFERROR(VLOOKUP(X831,요약!$A$6:$B$22,2,FALSE),"")</f>
        <v>선택</v>
      </c>
      <c r="Z831" t="s">
        <v>1568</v>
      </c>
      <c r="AA831" t="s">
        <v>81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M831">
        <v>0</v>
      </c>
    </row>
    <row r="832" spans="1:65" x14ac:dyDescent="0.3">
      <c r="A832" t="s">
        <v>188</v>
      </c>
      <c r="B832" t="s">
        <v>1739</v>
      </c>
      <c r="C832" s="2" t="s">
        <v>2018</v>
      </c>
      <c r="D832" s="2" t="s">
        <v>1602</v>
      </c>
      <c r="E832" s="2" t="s">
        <v>68</v>
      </c>
      <c r="F832" s="2" t="s">
        <v>99</v>
      </c>
      <c r="G832" s="2" t="s">
        <v>1324</v>
      </c>
      <c r="H832" s="2" t="s">
        <v>1325</v>
      </c>
      <c r="I832" t="s">
        <v>72</v>
      </c>
      <c r="J832" t="s">
        <v>102</v>
      </c>
      <c r="K832">
        <v>20200814</v>
      </c>
      <c r="L832">
        <v>145.57</v>
      </c>
      <c r="M832" t="b">
        <v>0</v>
      </c>
      <c r="N832" t="s">
        <v>503</v>
      </c>
      <c r="O832" t="b">
        <v>1</v>
      </c>
      <c r="P832" t="b">
        <v>1</v>
      </c>
      <c r="Q832" s="2" t="s">
        <v>866</v>
      </c>
      <c r="R832" s="2" t="s">
        <v>867</v>
      </c>
      <c r="S832" t="s">
        <v>1326</v>
      </c>
      <c r="T832" t="s">
        <v>551</v>
      </c>
      <c r="U832">
        <v>3</v>
      </c>
      <c r="V832" t="s">
        <v>1327</v>
      </c>
      <c r="W832" s="2" t="s">
        <v>1328</v>
      </c>
      <c r="X832" s="2" t="s">
        <v>1329</v>
      </c>
      <c r="Y832" s="2" t="str">
        <f>IFERROR(VLOOKUP(X832,요약!$A$6:$B$22,2,FALSE),"")</f>
        <v>선택</v>
      </c>
      <c r="Z832" t="s">
        <v>1568</v>
      </c>
      <c r="AA832" t="s">
        <v>81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M832">
        <v>0</v>
      </c>
    </row>
    <row r="833" spans="1:65" x14ac:dyDescent="0.3">
      <c r="A833" t="s">
        <v>188</v>
      </c>
      <c r="B833" t="s">
        <v>1739</v>
      </c>
      <c r="C833" s="2" t="s">
        <v>2019</v>
      </c>
      <c r="D833" s="2" t="s">
        <v>1602</v>
      </c>
      <c r="E833" s="2" t="s">
        <v>68</v>
      </c>
      <c r="F833" s="2" t="s">
        <v>99</v>
      </c>
      <c r="G833" s="2" t="s">
        <v>1324</v>
      </c>
      <c r="H833" s="2" t="s">
        <v>1325</v>
      </c>
      <c r="I833" t="s">
        <v>72</v>
      </c>
      <c r="J833" t="s">
        <v>102</v>
      </c>
      <c r="K833">
        <v>20200814</v>
      </c>
      <c r="L833">
        <v>145.57</v>
      </c>
      <c r="M833" t="b">
        <v>0</v>
      </c>
      <c r="N833" t="s">
        <v>503</v>
      </c>
      <c r="O833" t="b">
        <v>1</v>
      </c>
      <c r="P833" t="b">
        <v>1</v>
      </c>
      <c r="Q833" s="2" t="s">
        <v>866</v>
      </c>
      <c r="R833" s="2" t="s">
        <v>867</v>
      </c>
      <c r="S833" t="s">
        <v>1326</v>
      </c>
      <c r="T833" t="s">
        <v>551</v>
      </c>
      <c r="U833">
        <v>3</v>
      </c>
      <c r="V833" t="s">
        <v>1327</v>
      </c>
      <c r="W833" s="2" t="s">
        <v>1328</v>
      </c>
      <c r="X833" s="2" t="s">
        <v>1329</v>
      </c>
      <c r="Y833" s="2" t="str">
        <f>IFERROR(VLOOKUP(X833,요약!$A$6:$B$22,2,FALSE),"")</f>
        <v>선택</v>
      </c>
      <c r="Z833" t="s">
        <v>1568</v>
      </c>
      <c r="AA833" t="s">
        <v>81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M833">
        <v>0</v>
      </c>
    </row>
    <row r="834" spans="1:65" x14ac:dyDescent="0.3">
      <c r="A834" t="s">
        <v>188</v>
      </c>
      <c r="B834" t="s">
        <v>1739</v>
      </c>
      <c r="C834" s="2" t="s">
        <v>2020</v>
      </c>
      <c r="D834" s="2" t="s">
        <v>1602</v>
      </c>
      <c r="E834" s="2" t="s">
        <v>68</v>
      </c>
      <c r="F834" s="2" t="s">
        <v>99</v>
      </c>
      <c r="G834" s="2" t="s">
        <v>1324</v>
      </c>
      <c r="H834" s="2" t="s">
        <v>1325</v>
      </c>
      <c r="I834" t="s">
        <v>72</v>
      </c>
      <c r="J834" t="s">
        <v>102</v>
      </c>
      <c r="K834">
        <v>20201028</v>
      </c>
      <c r="L834">
        <v>145.57</v>
      </c>
      <c r="M834" t="b">
        <v>0</v>
      </c>
      <c r="N834" t="s">
        <v>503</v>
      </c>
      <c r="O834" t="b">
        <v>1</v>
      </c>
      <c r="P834" t="b">
        <v>1</v>
      </c>
      <c r="Q834" s="2" t="s">
        <v>866</v>
      </c>
      <c r="R834" s="2" t="s">
        <v>867</v>
      </c>
      <c r="S834" t="s">
        <v>1326</v>
      </c>
      <c r="T834" t="s">
        <v>551</v>
      </c>
      <c r="U834">
        <v>3</v>
      </c>
      <c r="V834" t="s">
        <v>1327</v>
      </c>
      <c r="W834" s="2" t="s">
        <v>1328</v>
      </c>
      <c r="X834" s="2" t="s">
        <v>1329</v>
      </c>
      <c r="Y834" s="2" t="str">
        <f>IFERROR(VLOOKUP(X834,요약!$A$6:$B$22,2,FALSE),"")</f>
        <v>선택</v>
      </c>
      <c r="Z834" t="s">
        <v>1568</v>
      </c>
      <c r="AA834" t="s">
        <v>81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M834">
        <v>0</v>
      </c>
    </row>
    <row r="835" spans="1:65" x14ac:dyDescent="0.3">
      <c r="A835" t="s">
        <v>188</v>
      </c>
      <c r="B835" t="s">
        <v>1739</v>
      </c>
      <c r="C835" s="2" t="s">
        <v>2021</v>
      </c>
      <c r="D835" s="2" t="s">
        <v>1602</v>
      </c>
      <c r="E835" s="2" t="s">
        <v>68</v>
      </c>
      <c r="F835" s="2" t="s">
        <v>99</v>
      </c>
      <c r="G835" s="2" t="s">
        <v>1324</v>
      </c>
      <c r="H835" s="2" t="s">
        <v>1325</v>
      </c>
      <c r="I835" t="s">
        <v>72</v>
      </c>
      <c r="J835" t="s">
        <v>102</v>
      </c>
      <c r="K835">
        <v>20200728</v>
      </c>
      <c r="L835">
        <v>145.57</v>
      </c>
      <c r="M835" t="b">
        <v>0</v>
      </c>
      <c r="N835" t="s">
        <v>503</v>
      </c>
      <c r="O835" t="b">
        <v>1</v>
      </c>
      <c r="P835" t="b">
        <v>1</v>
      </c>
      <c r="Q835" s="2" t="s">
        <v>866</v>
      </c>
      <c r="R835" s="2" t="s">
        <v>867</v>
      </c>
      <c r="S835" t="s">
        <v>1326</v>
      </c>
      <c r="T835" t="s">
        <v>551</v>
      </c>
      <c r="U835">
        <v>3</v>
      </c>
      <c r="V835" t="s">
        <v>1327</v>
      </c>
      <c r="W835" s="2" t="s">
        <v>1328</v>
      </c>
      <c r="X835" s="2" t="s">
        <v>1329</v>
      </c>
      <c r="Y835" s="2" t="str">
        <f>IFERROR(VLOOKUP(X835,요약!$A$6:$B$22,2,FALSE),"")</f>
        <v>선택</v>
      </c>
      <c r="Z835" t="s">
        <v>1568</v>
      </c>
      <c r="AA835" t="s">
        <v>81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M835">
        <v>0</v>
      </c>
    </row>
    <row r="836" spans="1:65" x14ac:dyDescent="0.3">
      <c r="A836" t="s">
        <v>188</v>
      </c>
      <c r="B836" t="s">
        <v>1739</v>
      </c>
      <c r="C836" s="2" t="s">
        <v>2022</v>
      </c>
      <c r="D836" s="2" t="s">
        <v>1602</v>
      </c>
      <c r="E836" s="2" t="s">
        <v>68</v>
      </c>
      <c r="F836" s="2" t="s">
        <v>99</v>
      </c>
      <c r="G836" s="2" t="s">
        <v>1324</v>
      </c>
      <c r="H836" s="2" t="s">
        <v>1325</v>
      </c>
      <c r="I836" t="s">
        <v>72</v>
      </c>
      <c r="J836" t="s">
        <v>102</v>
      </c>
      <c r="K836">
        <v>20200828</v>
      </c>
      <c r="L836">
        <v>145.57</v>
      </c>
      <c r="M836" t="b">
        <v>0</v>
      </c>
      <c r="N836" t="s">
        <v>503</v>
      </c>
      <c r="O836" t="b">
        <v>1</v>
      </c>
      <c r="P836" t="b">
        <v>1</v>
      </c>
      <c r="Q836" s="2" t="s">
        <v>866</v>
      </c>
      <c r="R836" s="2" t="s">
        <v>867</v>
      </c>
      <c r="S836" t="s">
        <v>1326</v>
      </c>
      <c r="T836" t="s">
        <v>551</v>
      </c>
      <c r="U836">
        <v>3</v>
      </c>
      <c r="V836" t="s">
        <v>1327</v>
      </c>
      <c r="W836" s="2" t="s">
        <v>1328</v>
      </c>
      <c r="X836" s="2" t="s">
        <v>1329</v>
      </c>
      <c r="Y836" s="2" t="str">
        <f>IFERROR(VLOOKUP(X836,요약!$A$6:$B$22,2,FALSE),"")</f>
        <v>선택</v>
      </c>
      <c r="Z836" t="s">
        <v>1568</v>
      </c>
      <c r="AA836" t="s">
        <v>81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M836">
        <v>0</v>
      </c>
    </row>
    <row r="837" spans="1:65" x14ac:dyDescent="0.3">
      <c r="A837" t="s">
        <v>188</v>
      </c>
      <c r="B837" t="s">
        <v>1739</v>
      </c>
      <c r="C837" s="2" t="s">
        <v>2023</v>
      </c>
      <c r="D837" s="2" t="s">
        <v>1602</v>
      </c>
      <c r="E837" s="2" t="s">
        <v>68</v>
      </c>
      <c r="F837" s="2" t="s">
        <v>99</v>
      </c>
      <c r="G837" s="2" t="s">
        <v>1324</v>
      </c>
      <c r="H837" s="2" t="s">
        <v>1325</v>
      </c>
      <c r="I837" t="s">
        <v>72</v>
      </c>
      <c r="J837" t="s">
        <v>102</v>
      </c>
      <c r="K837">
        <v>20201028</v>
      </c>
      <c r="L837">
        <v>145.57</v>
      </c>
      <c r="M837" t="b">
        <v>0</v>
      </c>
      <c r="N837" t="s">
        <v>503</v>
      </c>
      <c r="O837" t="b">
        <v>1</v>
      </c>
      <c r="P837" t="b">
        <v>1</v>
      </c>
      <c r="Q837" s="2" t="s">
        <v>866</v>
      </c>
      <c r="R837" s="2" t="s">
        <v>867</v>
      </c>
      <c r="S837" t="s">
        <v>1326</v>
      </c>
      <c r="T837" t="s">
        <v>551</v>
      </c>
      <c r="U837">
        <v>3</v>
      </c>
      <c r="V837" t="s">
        <v>1327</v>
      </c>
      <c r="W837" s="2" t="s">
        <v>1328</v>
      </c>
      <c r="X837" s="2" t="s">
        <v>1329</v>
      </c>
      <c r="Y837" s="2" t="str">
        <f>IFERROR(VLOOKUP(X837,요약!$A$6:$B$22,2,FALSE),"")</f>
        <v>선택</v>
      </c>
      <c r="Z837" t="s">
        <v>1568</v>
      </c>
      <c r="AA837" t="s">
        <v>81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M837">
        <v>0</v>
      </c>
    </row>
    <row r="838" spans="1:65" x14ac:dyDescent="0.3">
      <c r="A838" t="s">
        <v>188</v>
      </c>
      <c r="B838" t="s">
        <v>1739</v>
      </c>
      <c r="C838" s="2" t="s">
        <v>2024</v>
      </c>
      <c r="D838" s="2" t="s">
        <v>1602</v>
      </c>
      <c r="E838" s="2" t="s">
        <v>68</v>
      </c>
      <c r="F838" s="2" t="s">
        <v>99</v>
      </c>
      <c r="G838" s="2" t="s">
        <v>1324</v>
      </c>
      <c r="H838" s="2" t="s">
        <v>1325</v>
      </c>
      <c r="I838" t="s">
        <v>72</v>
      </c>
      <c r="J838" t="s">
        <v>102</v>
      </c>
      <c r="K838">
        <v>20201028</v>
      </c>
      <c r="L838">
        <v>189.57</v>
      </c>
      <c r="M838" t="b">
        <v>0</v>
      </c>
      <c r="N838" t="s">
        <v>503</v>
      </c>
      <c r="O838" t="b">
        <v>1</v>
      </c>
      <c r="P838" t="b">
        <v>1</v>
      </c>
      <c r="Q838" s="2" t="s">
        <v>866</v>
      </c>
      <c r="R838" s="2" t="s">
        <v>867</v>
      </c>
      <c r="S838" t="s">
        <v>1326</v>
      </c>
      <c r="T838" t="s">
        <v>551</v>
      </c>
      <c r="U838">
        <v>3</v>
      </c>
      <c r="V838" t="s">
        <v>1327</v>
      </c>
      <c r="W838" s="2" t="s">
        <v>1328</v>
      </c>
      <c r="X838" s="2" t="s">
        <v>1329</v>
      </c>
      <c r="Y838" s="2" t="str">
        <f>IFERROR(VLOOKUP(X838,요약!$A$6:$B$22,2,FALSE),"")</f>
        <v>선택</v>
      </c>
      <c r="Z838" t="s">
        <v>1568</v>
      </c>
      <c r="AA838" t="s">
        <v>81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1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 t="s">
        <v>1189</v>
      </c>
      <c r="BM838">
        <v>1</v>
      </c>
    </row>
    <row r="839" spans="1:65" x14ac:dyDescent="0.3">
      <c r="A839" t="s">
        <v>188</v>
      </c>
      <c r="B839" t="s">
        <v>1739</v>
      </c>
      <c r="C839" s="2" t="s">
        <v>2025</v>
      </c>
      <c r="D839" s="2" t="s">
        <v>1602</v>
      </c>
      <c r="E839" s="2" t="s">
        <v>68</v>
      </c>
      <c r="F839" s="2" t="s">
        <v>99</v>
      </c>
      <c r="G839" s="2" t="s">
        <v>1324</v>
      </c>
      <c r="H839" s="2" t="s">
        <v>1325</v>
      </c>
      <c r="I839" t="s">
        <v>72</v>
      </c>
      <c r="J839" t="s">
        <v>102</v>
      </c>
      <c r="K839">
        <v>20201028</v>
      </c>
      <c r="L839">
        <v>189.57</v>
      </c>
      <c r="M839" t="b">
        <v>0</v>
      </c>
      <c r="N839" t="s">
        <v>503</v>
      </c>
      <c r="O839" t="b">
        <v>1</v>
      </c>
      <c r="P839" t="b">
        <v>1</v>
      </c>
      <c r="Q839" s="2" t="s">
        <v>866</v>
      </c>
      <c r="R839" s="2" t="s">
        <v>867</v>
      </c>
      <c r="S839" t="s">
        <v>1326</v>
      </c>
      <c r="T839" t="s">
        <v>551</v>
      </c>
      <c r="U839">
        <v>3</v>
      </c>
      <c r="V839" t="s">
        <v>1327</v>
      </c>
      <c r="W839" s="2" t="s">
        <v>1328</v>
      </c>
      <c r="X839" s="2" t="s">
        <v>1329</v>
      </c>
      <c r="Y839" s="2" t="str">
        <f>IFERROR(VLOOKUP(X839,요약!$A$6:$B$22,2,FALSE),"")</f>
        <v>선택</v>
      </c>
      <c r="Z839" t="s">
        <v>1568</v>
      </c>
      <c r="AA839" t="s">
        <v>81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M839">
        <v>0</v>
      </c>
    </row>
    <row r="840" spans="1:65" x14ac:dyDescent="0.3">
      <c r="A840" t="s">
        <v>188</v>
      </c>
      <c r="B840" t="s">
        <v>1739</v>
      </c>
      <c r="C840" s="2" t="s">
        <v>2026</v>
      </c>
      <c r="D840" s="2" t="s">
        <v>1602</v>
      </c>
      <c r="E840" s="2" t="s">
        <v>68</v>
      </c>
      <c r="F840" s="2" t="s">
        <v>99</v>
      </c>
      <c r="G840" s="2" t="s">
        <v>1324</v>
      </c>
      <c r="H840" s="2" t="s">
        <v>1325</v>
      </c>
      <c r="I840" t="s">
        <v>72</v>
      </c>
      <c r="J840" t="s">
        <v>102</v>
      </c>
      <c r="K840">
        <v>20201030</v>
      </c>
      <c r="L840">
        <v>189.57</v>
      </c>
      <c r="M840" t="b">
        <v>0</v>
      </c>
      <c r="N840" t="s">
        <v>503</v>
      </c>
      <c r="O840" t="b">
        <v>1</v>
      </c>
      <c r="P840" t="b">
        <v>1</v>
      </c>
      <c r="Q840" s="2" t="s">
        <v>866</v>
      </c>
      <c r="R840" s="2" t="s">
        <v>867</v>
      </c>
      <c r="S840" t="s">
        <v>1326</v>
      </c>
      <c r="T840" t="s">
        <v>551</v>
      </c>
      <c r="U840">
        <v>3</v>
      </c>
      <c r="V840" t="s">
        <v>1327</v>
      </c>
      <c r="W840" s="2" t="s">
        <v>1328</v>
      </c>
      <c r="X840" s="2" t="s">
        <v>1329</v>
      </c>
      <c r="Y840" s="2" t="str">
        <f>IFERROR(VLOOKUP(X840,요약!$A$6:$B$22,2,FALSE),"")</f>
        <v>선택</v>
      </c>
      <c r="Z840" t="s">
        <v>1568</v>
      </c>
      <c r="AA840" t="s">
        <v>81</v>
      </c>
      <c r="AB840">
        <v>1</v>
      </c>
      <c r="AC840">
        <v>1</v>
      </c>
      <c r="AD840">
        <v>0</v>
      </c>
      <c r="AE840">
        <v>0</v>
      </c>
      <c r="AF840">
        <v>0</v>
      </c>
      <c r="AG840">
        <v>2</v>
      </c>
      <c r="AH840">
        <v>2</v>
      </c>
      <c r="AI840">
        <v>1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 t="s">
        <v>2027</v>
      </c>
      <c r="BM840">
        <v>2</v>
      </c>
    </row>
    <row r="841" spans="1:65" x14ac:dyDescent="0.3">
      <c r="A841" t="s">
        <v>188</v>
      </c>
      <c r="B841" t="s">
        <v>1739</v>
      </c>
      <c r="C841" s="2" t="s">
        <v>2028</v>
      </c>
      <c r="D841" s="2" t="s">
        <v>1602</v>
      </c>
      <c r="E841" s="2" t="s">
        <v>68</v>
      </c>
      <c r="F841" s="2" t="s">
        <v>99</v>
      </c>
      <c r="G841" s="2" t="s">
        <v>1324</v>
      </c>
      <c r="H841" s="2" t="s">
        <v>1325</v>
      </c>
      <c r="I841" t="s">
        <v>72</v>
      </c>
      <c r="J841" t="s">
        <v>102</v>
      </c>
      <c r="K841">
        <v>20201029</v>
      </c>
      <c r="L841">
        <v>189.57</v>
      </c>
      <c r="M841" t="b">
        <v>0</v>
      </c>
      <c r="N841" t="s">
        <v>503</v>
      </c>
      <c r="O841" t="b">
        <v>1</v>
      </c>
      <c r="P841" t="b">
        <v>1</v>
      </c>
      <c r="Q841" s="2" t="s">
        <v>866</v>
      </c>
      <c r="R841" s="2" t="s">
        <v>867</v>
      </c>
      <c r="S841" t="s">
        <v>1326</v>
      </c>
      <c r="T841" t="s">
        <v>551</v>
      </c>
      <c r="U841">
        <v>3</v>
      </c>
      <c r="V841" t="s">
        <v>1327</v>
      </c>
      <c r="W841" s="2" t="s">
        <v>1328</v>
      </c>
      <c r="X841" s="2" t="s">
        <v>1329</v>
      </c>
      <c r="Y841" s="2" t="str">
        <f>IFERROR(VLOOKUP(X841,요약!$A$6:$B$22,2,FALSE),"")</f>
        <v>선택</v>
      </c>
      <c r="Z841" t="s">
        <v>1568</v>
      </c>
      <c r="AA841" t="s">
        <v>81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M841">
        <v>0</v>
      </c>
    </row>
    <row r="842" spans="1:65" x14ac:dyDescent="0.3">
      <c r="A842" t="s">
        <v>188</v>
      </c>
      <c r="B842" t="s">
        <v>1739</v>
      </c>
      <c r="C842" s="2" t="s">
        <v>2029</v>
      </c>
      <c r="D842" s="2" t="s">
        <v>1602</v>
      </c>
      <c r="E842" s="2" t="s">
        <v>68</v>
      </c>
      <c r="F842" s="2" t="s">
        <v>99</v>
      </c>
      <c r="G842" s="2" t="s">
        <v>1324</v>
      </c>
      <c r="H842" s="2" t="s">
        <v>1325</v>
      </c>
      <c r="I842" t="s">
        <v>72</v>
      </c>
      <c r="J842" t="s">
        <v>102</v>
      </c>
      <c r="K842">
        <v>20201029</v>
      </c>
      <c r="L842">
        <v>189.57</v>
      </c>
      <c r="M842" t="b">
        <v>0</v>
      </c>
      <c r="N842" t="s">
        <v>503</v>
      </c>
      <c r="O842" t="b">
        <v>1</v>
      </c>
      <c r="P842" t="b">
        <v>1</v>
      </c>
      <c r="Q842" s="2" t="s">
        <v>866</v>
      </c>
      <c r="R842" s="2" t="s">
        <v>867</v>
      </c>
      <c r="S842" t="s">
        <v>1326</v>
      </c>
      <c r="T842" t="s">
        <v>551</v>
      </c>
      <c r="U842">
        <v>3</v>
      </c>
      <c r="V842" t="s">
        <v>1327</v>
      </c>
      <c r="W842" s="2" t="s">
        <v>1328</v>
      </c>
      <c r="X842" s="2" t="s">
        <v>1329</v>
      </c>
      <c r="Y842" s="2" t="str">
        <f>IFERROR(VLOOKUP(X842,요약!$A$6:$B$22,2,FALSE),"")</f>
        <v>선택</v>
      </c>
      <c r="Z842" t="s">
        <v>1568</v>
      </c>
      <c r="AA842" t="s">
        <v>81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M842">
        <v>0</v>
      </c>
    </row>
    <row r="843" spans="1:65" x14ac:dyDescent="0.3">
      <c r="A843" t="s">
        <v>188</v>
      </c>
      <c r="B843" t="s">
        <v>1739</v>
      </c>
      <c r="C843" s="2" t="s">
        <v>2030</v>
      </c>
      <c r="D843" s="2" t="s">
        <v>1602</v>
      </c>
      <c r="E843" s="2" t="s">
        <v>68</v>
      </c>
      <c r="F843" s="2" t="s">
        <v>99</v>
      </c>
      <c r="G843" s="2" t="s">
        <v>1324</v>
      </c>
      <c r="H843" s="2" t="s">
        <v>1325</v>
      </c>
      <c r="I843" t="s">
        <v>72</v>
      </c>
      <c r="J843" t="s">
        <v>102</v>
      </c>
      <c r="K843">
        <v>20201030</v>
      </c>
      <c r="L843">
        <v>189.57</v>
      </c>
      <c r="M843" t="b">
        <v>0</v>
      </c>
      <c r="N843" t="s">
        <v>503</v>
      </c>
      <c r="O843" t="b">
        <v>1</v>
      </c>
      <c r="P843" t="b">
        <v>1</v>
      </c>
      <c r="Q843" s="2" t="s">
        <v>866</v>
      </c>
      <c r="R843" s="2" t="s">
        <v>867</v>
      </c>
      <c r="S843" t="s">
        <v>1326</v>
      </c>
      <c r="T843" t="s">
        <v>551</v>
      </c>
      <c r="U843">
        <v>3</v>
      </c>
      <c r="V843" t="s">
        <v>1327</v>
      </c>
      <c r="W843" s="2" t="s">
        <v>1328</v>
      </c>
      <c r="X843" s="2" t="s">
        <v>1329</v>
      </c>
      <c r="Y843" s="2" t="str">
        <f>IFERROR(VLOOKUP(X843,요약!$A$6:$B$22,2,FALSE),"")</f>
        <v>선택</v>
      </c>
      <c r="Z843" t="s">
        <v>1568</v>
      </c>
      <c r="AA843" t="s">
        <v>81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M843">
        <v>0</v>
      </c>
    </row>
    <row r="844" spans="1:65" x14ac:dyDescent="0.3">
      <c r="A844" t="s">
        <v>188</v>
      </c>
      <c r="B844" t="s">
        <v>1739</v>
      </c>
      <c r="C844" s="2" t="s">
        <v>2031</v>
      </c>
      <c r="D844" s="2" t="s">
        <v>1602</v>
      </c>
      <c r="E844" s="2" t="s">
        <v>68</v>
      </c>
      <c r="F844" s="2" t="s">
        <v>99</v>
      </c>
      <c r="G844" s="2" t="s">
        <v>1324</v>
      </c>
      <c r="H844" s="2" t="s">
        <v>1325</v>
      </c>
      <c r="I844" t="s">
        <v>72</v>
      </c>
      <c r="J844" t="s">
        <v>102</v>
      </c>
      <c r="K844">
        <v>20201027</v>
      </c>
      <c r="L844">
        <v>189.57</v>
      </c>
      <c r="M844" t="b">
        <v>0</v>
      </c>
      <c r="N844" t="s">
        <v>503</v>
      </c>
      <c r="O844" t="b">
        <v>1</v>
      </c>
      <c r="P844" t="b">
        <v>1</v>
      </c>
      <c r="Q844" s="2" t="s">
        <v>866</v>
      </c>
      <c r="R844" s="2" t="s">
        <v>867</v>
      </c>
      <c r="S844" t="s">
        <v>1326</v>
      </c>
      <c r="T844" t="s">
        <v>551</v>
      </c>
      <c r="U844">
        <v>3</v>
      </c>
      <c r="V844" t="s">
        <v>1327</v>
      </c>
      <c r="W844" s="2" t="s">
        <v>1328</v>
      </c>
      <c r="X844" s="2" t="s">
        <v>1329</v>
      </c>
      <c r="Y844" s="2" t="str">
        <f>IFERROR(VLOOKUP(X844,요약!$A$6:$B$22,2,FALSE),"")</f>
        <v>선택</v>
      </c>
      <c r="Z844" t="s">
        <v>1568</v>
      </c>
      <c r="AA844" t="s">
        <v>81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M844">
        <v>0</v>
      </c>
    </row>
    <row r="845" spans="1:65" x14ac:dyDescent="0.3">
      <c r="A845" t="s">
        <v>188</v>
      </c>
      <c r="B845" t="s">
        <v>1739</v>
      </c>
      <c r="C845" t="s">
        <v>2032</v>
      </c>
      <c r="D845" t="s">
        <v>2033</v>
      </c>
      <c r="E845" t="s">
        <v>68</v>
      </c>
      <c r="F845" t="s">
        <v>99</v>
      </c>
      <c r="G845" t="s">
        <v>1324</v>
      </c>
      <c r="H845" t="s">
        <v>1325</v>
      </c>
      <c r="I845" t="s">
        <v>72</v>
      </c>
      <c r="J845" t="s">
        <v>102</v>
      </c>
      <c r="K845">
        <v>20201029</v>
      </c>
      <c r="L845">
        <v>13.9</v>
      </c>
      <c r="M845" t="b">
        <v>0</v>
      </c>
      <c r="N845" t="s">
        <v>852</v>
      </c>
      <c r="O845" t="b">
        <v>1</v>
      </c>
      <c r="P845" t="b">
        <v>1</v>
      </c>
      <c r="Q845" t="s">
        <v>866</v>
      </c>
      <c r="R845" t="s">
        <v>867</v>
      </c>
      <c r="S845" t="s">
        <v>1357</v>
      </c>
      <c r="T845" t="s">
        <v>551</v>
      </c>
      <c r="U845">
        <v>4</v>
      </c>
      <c r="V845" t="s">
        <v>137</v>
      </c>
      <c r="W845" t="s">
        <v>1348</v>
      </c>
      <c r="X845" t="s">
        <v>1358</v>
      </c>
      <c r="Y845" t="str">
        <f>IFERROR(VLOOKUP(X845,요약!$A$6:$B$22,2,FALSE),"")</f>
        <v/>
      </c>
      <c r="Z845" t="s">
        <v>1590</v>
      </c>
      <c r="AA845" t="s">
        <v>81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M845">
        <v>0</v>
      </c>
    </row>
    <row r="846" spans="1:65" x14ac:dyDescent="0.3">
      <c r="A846" t="s">
        <v>188</v>
      </c>
      <c r="B846" t="s">
        <v>1739</v>
      </c>
      <c r="C846" t="s">
        <v>2034</v>
      </c>
      <c r="D846" t="s">
        <v>2035</v>
      </c>
      <c r="E846" t="s">
        <v>68</v>
      </c>
      <c r="F846" t="s">
        <v>99</v>
      </c>
      <c r="G846" t="s">
        <v>1324</v>
      </c>
      <c r="H846" t="s">
        <v>1325</v>
      </c>
      <c r="I846" t="s">
        <v>72</v>
      </c>
      <c r="J846" t="s">
        <v>102</v>
      </c>
      <c r="K846">
        <v>20201020</v>
      </c>
      <c r="L846">
        <v>0.76200000000000001</v>
      </c>
      <c r="M846" t="b">
        <v>0</v>
      </c>
      <c r="N846" t="s">
        <v>852</v>
      </c>
      <c r="O846" t="b">
        <v>1</v>
      </c>
      <c r="P846" t="b">
        <v>1</v>
      </c>
      <c r="Q846" t="s">
        <v>866</v>
      </c>
      <c r="R846" t="s">
        <v>867</v>
      </c>
      <c r="S846" t="s">
        <v>1593</v>
      </c>
      <c r="T846" t="s">
        <v>551</v>
      </c>
      <c r="U846">
        <v>5</v>
      </c>
      <c r="V846" t="s">
        <v>1594</v>
      </c>
      <c r="W846" t="s">
        <v>1595</v>
      </c>
      <c r="X846" t="s">
        <v>1596</v>
      </c>
      <c r="Y846" t="str">
        <f>IFERROR(VLOOKUP(X846,요약!$A$6:$B$22,2,FALSE),"")</f>
        <v/>
      </c>
      <c r="Z846" t="s">
        <v>1597</v>
      </c>
      <c r="AA846" t="s">
        <v>199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M846">
        <v>0</v>
      </c>
    </row>
    <row r="847" spans="1:65" x14ac:dyDescent="0.3">
      <c r="A847" t="s">
        <v>188</v>
      </c>
      <c r="B847" t="s">
        <v>1739</v>
      </c>
      <c r="C847" t="s">
        <v>2036</v>
      </c>
      <c r="D847" t="s">
        <v>2037</v>
      </c>
      <c r="E847" t="s">
        <v>68</v>
      </c>
      <c r="F847" t="s">
        <v>178</v>
      </c>
      <c r="G847" t="s">
        <v>1933</v>
      </c>
      <c r="H847" t="s">
        <v>1934</v>
      </c>
      <c r="I847" t="s">
        <v>72</v>
      </c>
      <c r="J847" t="s">
        <v>181</v>
      </c>
      <c r="K847">
        <v>20201030</v>
      </c>
      <c r="L847">
        <v>275.5</v>
      </c>
      <c r="M847" t="b">
        <v>1</v>
      </c>
      <c r="N847" t="s">
        <v>1030</v>
      </c>
      <c r="O847" t="b">
        <v>1</v>
      </c>
      <c r="P847" t="b">
        <v>1</v>
      </c>
      <c r="Q847" t="s">
        <v>866</v>
      </c>
      <c r="R847" t="s">
        <v>1388</v>
      </c>
      <c r="S847" t="s">
        <v>2038</v>
      </c>
      <c r="T847" t="s">
        <v>334</v>
      </c>
      <c r="U847">
        <v>4</v>
      </c>
      <c r="V847" t="s">
        <v>1936</v>
      </c>
      <c r="W847" t="s">
        <v>2039</v>
      </c>
      <c r="X847" t="s">
        <v>2040</v>
      </c>
      <c r="Y847" t="str">
        <f>IFERROR(VLOOKUP(X847,요약!$A$6:$B$22,2,FALSE),"")</f>
        <v/>
      </c>
      <c r="Z847" t="s">
        <v>2041</v>
      </c>
      <c r="AA847" t="s">
        <v>81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1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 t="s">
        <v>1189</v>
      </c>
      <c r="BM847">
        <v>1</v>
      </c>
    </row>
    <row r="848" spans="1:65" x14ac:dyDescent="0.3">
      <c r="A848" t="s">
        <v>188</v>
      </c>
      <c r="B848" t="s">
        <v>1739</v>
      </c>
      <c r="C848" t="s">
        <v>2042</v>
      </c>
      <c r="D848" t="s">
        <v>2043</v>
      </c>
      <c r="E848" t="s">
        <v>68</v>
      </c>
      <c r="F848" t="s">
        <v>178</v>
      </c>
      <c r="G848" t="s">
        <v>1933</v>
      </c>
      <c r="H848" t="s">
        <v>1934</v>
      </c>
      <c r="I848" t="s">
        <v>72</v>
      </c>
      <c r="J848" t="s">
        <v>181</v>
      </c>
      <c r="K848">
        <v>20201030</v>
      </c>
      <c r="L848">
        <v>275.5</v>
      </c>
      <c r="M848" t="b">
        <v>1</v>
      </c>
      <c r="N848" t="s">
        <v>1030</v>
      </c>
      <c r="O848" t="b">
        <v>1</v>
      </c>
      <c r="P848" t="b">
        <v>1</v>
      </c>
      <c r="Q848" t="s">
        <v>866</v>
      </c>
      <c r="R848" t="s">
        <v>1388</v>
      </c>
      <c r="S848" t="s">
        <v>2038</v>
      </c>
      <c r="T848" t="s">
        <v>334</v>
      </c>
      <c r="U848">
        <v>4</v>
      </c>
      <c r="V848" t="s">
        <v>1936</v>
      </c>
      <c r="W848" t="s">
        <v>2039</v>
      </c>
      <c r="X848" t="s">
        <v>2040</v>
      </c>
      <c r="Y848" t="str">
        <f>IFERROR(VLOOKUP(X848,요약!$A$6:$B$22,2,FALSE),"")</f>
        <v/>
      </c>
      <c r="Z848" t="s">
        <v>2041</v>
      </c>
      <c r="AA848" t="s">
        <v>81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M848">
        <v>0</v>
      </c>
    </row>
    <row r="849" spans="1:65" x14ac:dyDescent="0.3">
      <c r="A849" t="s">
        <v>188</v>
      </c>
      <c r="B849" t="s">
        <v>1739</v>
      </c>
      <c r="C849" t="s">
        <v>2044</v>
      </c>
      <c r="D849" t="s">
        <v>2045</v>
      </c>
      <c r="E849" t="s">
        <v>68</v>
      </c>
      <c r="F849" t="s">
        <v>178</v>
      </c>
      <c r="G849" t="s">
        <v>1933</v>
      </c>
      <c r="H849" t="s">
        <v>1934</v>
      </c>
      <c r="I849" t="s">
        <v>72</v>
      </c>
      <c r="J849" t="s">
        <v>181</v>
      </c>
      <c r="K849">
        <v>20201030</v>
      </c>
      <c r="L849">
        <v>100.5</v>
      </c>
      <c r="M849" t="b">
        <v>1</v>
      </c>
      <c r="N849" t="s">
        <v>1030</v>
      </c>
      <c r="O849" t="b">
        <v>1</v>
      </c>
      <c r="P849" t="b">
        <v>1</v>
      </c>
      <c r="Q849" t="s">
        <v>866</v>
      </c>
      <c r="R849" t="s">
        <v>1388</v>
      </c>
      <c r="S849" t="s">
        <v>1935</v>
      </c>
      <c r="T849" t="s">
        <v>334</v>
      </c>
      <c r="U849">
        <v>4</v>
      </c>
      <c r="V849" t="s">
        <v>1936</v>
      </c>
      <c r="W849" t="s">
        <v>1937</v>
      </c>
      <c r="X849" t="s">
        <v>1938</v>
      </c>
      <c r="Y849" t="str">
        <f>IFERROR(VLOOKUP(X849,요약!$A$6:$B$22,2,FALSE),"")</f>
        <v/>
      </c>
      <c r="Z849" t="s">
        <v>2046</v>
      </c>
      <c r="AA849" t="s">
        <v>81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M849">
        <v>0</v>
      </c>
    </row>
    <row r="850" spans="1:65" x14ac:dyDescent="0.3">
      <c r="A850" t="s">
        <v>188</v>
      </c>
      <c r="B850" t="s">
        <v>1739</v>
      </c>
      <c r="C850" t="s">
        <v>2047</v>
      </c>
      <c r="D850" t="s">
        <v>2048</v>
      </c>
      <c r="E850" t="s">
        <v>68</v>
      </c>
      <c r="F850" t="s">
        <v>178</v>
      </c>
      <c r="G850" t="s">
        <v>1933</v>
      </c>
      <c r="H850" t="s">
        <v>1934</v>
      </c>
      <c r="I850" t="s">
        <v>72</v>
      </c>
      <c r="J850" t="s">
        <v>181</v>
      </c>
      <c r="K850">
        <v>20201030</v>
      </c>
      <c r="L850">
        <v>100.5</v>
      </c>
      <c r="M850" t="b">
        <v>1</v>
      </c>
      <c r="N850" t="s">
        <v>1030</v>
      </c>
      <c r="O850" t="b">
        <v>1</v>
      </c>
      <c r="P850" t="b">
        <v>1</v>
      </c>
      <c r="Q850" t="s">
        <v>866</v>
      </c>
      <c r="R850" t="s">
        <v>1388</v>
      </c>
      <c r="S850" t="s">
        <v>1935</v>
      </c>
      <c r="T850" t="s">
        <v>334</v>
      </c>
      <c r="U850">
        <v>4</v>
      </c>
      <c r="V850" t="s">
        <v>1936</v>
      </c>
      <c r="W850" t="s">
        <v>1937</v>
      </c>
      <c r="X850" t="s">
        <v>1938</v>
      </c>
      <c r="Y850" t="str">
        <f>IFERROR(VLOOKUP(X850,요약!$A$6:$B$22,2,FALSE),"")</f>
        <v/>
      </c>
      <c r="Z850" t="s">
        <v>2046</v>
      </c>
      <c r="AA850" t="s">
        <v>81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1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 t="s">
        <v>773</v>
      </c>
      <c r="BM850">
        <v>1</v>
      </c>
    </row>
    <row r="851" spans="1:65" x14ac:dyDescent="0.3">
      <c r="A851" t="s">
        <v>188</v>
      </c>
      <c r="B851" t="s">
        <v>1739</v>
      </c>
      <c r="C851" s="2" t="s">
        <v>2049</v>
      </c>
      <c r="D851" s="2" t="s">
        <v>2050</v>
      </c>
      <c r="E851" s="2" t="s">
        <v>68</v>
      </c>
      <c r="F851" s="2" t="s">
        <v>99</v>
      </c>
      <c r="G851" s="2" t="s">
        <v>1944</v>
      </c>
      <c r="H851" s="2" t="s">
        <v>1945</v>
      </c>
      <c r="I851" t="s">
        <v>72</v>
      </c>
      <c r="J851" t="s">
        <v>102</v>
      </c>
      <c r="K851">
        <v>20201029</v>
      </c>
      <c r="L851">
        <v>106.1</v>
      </c>
      <c r="M851" t="b">
        <v>0</v>
      </c>
      <c r="N851" t="s">
        <v>1030</v>
      </c>
      <c r="O851" t="b">
        <v>1</v>
      </c>
      <c r="P851" t="b">
        <v>1</v>
      </c>
      <c r="Q851" s="2" t="s">
        <v>866</v>
      </c>
      <c r="R851" s="2" t="s">
        <v>1388</v>
      </c>
      <c r="S851" t="s">
        <v>1946</v>
      </c>
      <c r="T851" t="s">
        <v>551</v>
      </c>
      <c r="U851">
        <v>3</v>
      </c>
      <c r="V851" t="s">
        <v>1947</v>
      </c>
      <c r="W851" s="2" t="s">
        <v>1948</v>
      </c>
      <c r="X851" s="2" t="s">
        <v>1949</v>
      </c>
      <c r="Y851" s="2" t="str">
        <f>IFERROR(VLOOKUP(X851,요약!$A$6:$B$22,2,FALSE),"")</f>
        <v>선택</v>
      </c>
      <c r="Z851" t="s">
        <v>1950</v>
      </c>
      <c r="AA851" t="s">
        <v>81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1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 t="s">
        <v>773</v>
      </c>
      <c r="BM851">
        <v>1</v>
      </c>
    </row>
    <row r="852" spans="1:65" x14ac:dyDescent="0.3">
      <c r="A852" t="s">
        <v>188</v>
      </c>
      <c r="B852" t="s">
        <v>1739</v>
      </c>
      <c r="C852" s="2" t="s">
        <v>2051</v>
      </c>
      <c r="D852" s="2" t="s">
        <v>2050</v>
      </c>
      <c r="E852" s="2" t="s">
        <v>68</v>
      </c>
      <c r="F852" s="2" t="s">
        <v>99</v>
      </c>
      <c r="G852" s="2" t="s">
        <v>1944</v>
      </c>
      <c r="H852" s="2" t="s">
        <v>1945</v>
      </c>
      <c r="I852" t="s">
        <v>72</v>
      </c>
      <c r="J852" t="s">
        <v>102</v>
      </c>
      <c r="K852">
        <v>20201030</v>
      </c>
      <c r="L852">
        <v>136</v>
      </c>
      <c r="M852" t="b">
        <v>0</v>
      </c>
      <c r="N852" t="s">
        <v>1030</v>
      </c>
      <c r="O852" t="b">
        <v>1</v>
      </c>
      <c r="P852" t="b">
        <v>1</v>
      </c>
      <c r="Q852" s="2" t="s">
        <v>866</v>
      </c>
      <c r="R852" s="2" t="s">
        <v>1388</v>
      </c>
      <c r="S852" t="s">
        <v>1946</v>
      </c>
      <c r="T852" t="s">
        <v>551</v>
      </c>
      <c r="U852">
        <v>3</v>
      </c>
      <c r="V852" t="s">
        <v>1947</v>
      </c>
      <c r="W852" s="2" t="s">
        <v>1948</v>
      </c>
      <c r="X852" s="2" t="s">
        <v>1949</v>
      </c>
      <c r="Y852" s="2" t="str">
        <f>IFERROR(VLOOKUP(X852,요약!$A$6:$B$22,2,FALSE),"")</f>
        <v>선택</v>
      </c>
      <c r="Z852" t="s">
        <v>1950</v>
      </c>
      <c r="AA852" t="s">
        <v>81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M852">
        <v>0</v>
      </c>
    </row>
    <row r="853" spans="1:65" x14ac:dyDescent="0.3">
      <c r="A853" t="s">
        <v>188</v>
      </c>
      <c r="B853" t="s">
        <v>1739</v>
      </c>
      <c r="C853" s="2" t="s">
        <v>2052</v>
      </c>
      <c r="D853" s="2" t="s">
        <v>2053</v>
      </c>
      <c r="E853" s="2" t="s">
        <v>68</v>
      </c>
      <c r="F853" s="2" t="s">
        <v>99</v>
      </c>
      <c r="G853" s="2" t="s">
        <v>1944</v>
      </c>
      <c r="H853" s="2" t="s">
        <v>1945</v>
      </c>
      <c r="I853" t="s">
        <v>72</v>
      </c>
      <c r="J853" t="s">
        <v>102</v>
      </c>
      <c r="K853">
        <v>20201029</v>
      </c>
      <c r="L853">
        <v>106.1</v>
      </c>
      <c r="M853" t="b">
        <v>0</v>
      </c>
      <c r="N853" t="s">
        <v>1030</v>
      </c>
      <c r="O853" t="b">
        <v>1</v>
      </c>
      <c r="P853" t="b">
        <v>1</v>
      </c>
      <c r="Q853" s="2" t="s">
        <v>866</v>
      </c>
      <c r="R853" s="2" t="s">
        <v>1388</v>
      </c>
      <c r="S853" t="s">
        <v>1946</v>
      </c>
      <c r="T853" t="s">
        <v>551</v>
      </c>
      <c r="U853">
        <v>3</v>
      </c>
      <c r="V853" t="s">
        <v>1947</v>
      </c>
      <c r="W853" s="2" t="s">
        <v>1948</v>
      </c>
      <c r="X853" s="2" t="s">
        <v>1949</v>
      </c>
      <c r="Y853" s="2" t="str">
        <f>IFERROR(VLOOKUP(X853,요약!$A$6:$B$22,2,FALSE),"")</f>
        <v>선택</v>
      </c>
      <c r="Z853" t="s">
        <v>1950</v>
      </c>
      <c r="AA853" t="s">
        <v>81</v>
      </c>
      <c r="AB853">
        <v>2</v>
      </c>
      <c r="AC853">
        <v>1</v>
      </c>
      <c r="AD853">
        <v>0</v>
      </c>
      <c r="AE853">
        <v>0</v>
      </c>
      <c r="AF853">
        <v>0</v>
      </c>
      <c r="AG853">
        <v>3</v>
      </c>
      <c r="AH853">
        <v>4</v>
      </c>
      <c r="AI853">
        <v>2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 t="s">
        <v>2054</v>
      </c>
      <c r="BM853">
        <v>2</v>
      </c>
    </row>
    <row r="854" spans="1:65" x14ac:dyDescent="0.3">
      <c r="A854" t="s">
        <v>188</v>
      </c>
      <c r="B854" t="s">
        <v>1739</v>
      </c>
      <c r="C854" s="2" t="s">
        <v>2055</v>
      </c>
      <c r="D854" s="2" t="s">
        <v>2053</v>
      </c>
      <c r="E854" s="2" t="s">
        <v>68</v>
      </c>
      <c r="F854" s="2" t="s">
        <v>99</v>
      </c>
      <c r="G854" s="2" t="s">
        <v>1944</v>
      </c>
      <c r="H854" s="2" t="s">
        <v>1945</v>
      </c>
      <c r="I854" t="s">
        <v>72</v>
      </c>
      <c r="J854" t="s">
        <v>102</v>
      </c>
      <c r="K854">
        <v>20201030</v>
      </c>
      <c r="L854">
        <v>136</v>
      </c>
      <c r="M854" t="b">
        <v>0</v>
      </c>
      <c r="N854" t="s">
        <v>1030</v>
      </c>
      <c r="O854" t="b">
        <v>1</v>
      </c>
      <c r="P854" t="b">
        <v>1</v>
      </c>
      <c r="Q854" s="2" t="s">
        <v>866</v>
      </c>
      <c r="R854" s="2" t="s">
        <v>1388</v>
      </c>
      <c r="S854" t="s">
        <v>1946</v>
      </c>
      <c r="T854" t="s">
        <v>551</v>
      </c>
      <c r="U854">
        <v>3</v>
      </c>
      <c r="V854" t="s">
        <v>1947</v>
      </c>
      <c r="W854" s="2" t="s">
        <v>1948</v>
      </c>
      <c r="X854" s="2" t="s">
        <v>1949</v>
      </c>
      <c r="Y854" s="2" t="str">
        <f>IFERROR(VLOOKUP(X854,요약!$A$6:$B$22,2,FALSE),"")</f>
        <v>선택</v>
      </c>
      <c r="Z854" t="s">
        <v>1950</v>
      </c>
      <c r="AA854" t="s">
        <v>81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M854">
        <v>0</v>
      </c>
    </row>
    <row r="855" spans="1:65" x14ac:dyDescent="0.3">
      <c r="A855" t="s">
        <v>188</v>
      </c>
      <c r="B855" t="s">
        <v>1739</v>
      </c>
      <c r="C855" s="2" t="s">
        <v>2056</v>
      </c>
      <c r="D855" s="2" t="s">
        <v>2057</v>
      </c>
      <c r="E855" s="2" t="s">
        <v>68</v>
      </c>
      <c r="F855" s="2" t="s">
        <v>99</v>
      </c>
      <c r="G855" s="2" t="s">
        <v>1944</v>
      </c>
      <c r="H855" s="2" t="s">
        <v>1945</v>
      </c>
      <c r="I855" t="s">
        <v>72</v>
      </c>
      <c r="J855" t="s">
        <v>102</v>
      </c>
      <c r="K855">
        <v>20201030</v>
      </c>
      <c r="L855">
        <v>104</v>
      </c>
      <c r="M855" t="b">
        <v>0</v>
      </c>
      <c r="N855" t="s">
        <v>1030</v>
      </c>
      <c r="O855" t="b">
        <v>1</v>
      </c>
      <c r="P855" t="b">
        <v>1</v>
      </c>
      <c r="Q855" s="2" t="s">
        <v>866</v>
      </c>
      <c r="R855" s="2" t="s">
        <v>1388</v>
      </c>
      <c r="S855" t="s">
        <v>1946</v>
      </c>
      <c r="T855" t="s">
        <v>551</v>
      </c>
      <c r="U855">
        <v>3</v>
      </c>
      <c r="V855" t="s">
        <v>1947</v>
      </c>
      <c r="W855" s="2" t="s">
        <v>1948</v>
      </c>
      <c r="X855" s="2" t="s">
        <v>1949</v>
      </c>
      <c r="Y855" s="2" t="str">
        <f>IFERROR(VLOOKUP(X855,요약!$A$6:$B$22,2,FALSE),"")</f>
        <v>선택</v>
      </c>
      <c r="Z855" t="s">
        <v>1950</v>
      </c>
      <c r="AA855" t="s">
        <v>81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 t="s">
        <v>773</v>
      </c>
      <c r="BM855">
        <v>1</v>
      </c>
    </row>
    <row r="856" spans="1:65" x14ac:dyDescent="0.3">
      <c r="A856" t="s">
        <v>188</v>
      </c>
      <c r="B856" t="s">
        <v>1739</v>
      </c>
      <c r="C856" s="2" t="s">
        <v>2058</v>
      </c>
      <c r="D856" s="2" t="s">
        <v>2057</v>
      </c>
      <c r="E856" s="2" t="s">
        <v>68</v>
      </c>
      <c r="F856" s="2" t="s">
        <v>99</v>
      </c>
      <c r="G856" s="2" t="s">
        <v>1944</v>
      </c>
      <c r="H856" s="2" t="s">
        <v>1945</v>
      </c>
      <c r="I856" t="s">
        <v>72</v>
      </c>
      <c r="J856" t="s">
        <v>102</v>
      </c>
      <c r="K856">
        <v>20201026</v>
      </c>
      <c r="L856">
        <v>129</v>
      </c>
      <c r="M856" t="b">
        <v>0</v>
      </c>
      <c r="N856" t="s">
        <v>1030</v>
      </c>
      <c r="O856" t="b">
        <v>1</v>
      </c>
      <c r="P856" t="b">
        <v>1</v>
      </c>
      <c r="Q856" s="2" t="s">
        <v>866</v>
      </c>
      <c r="R856" s="2" t="s">
        <v>1388</v>
      </c>
      <c r="S856" t="s">
        <v>1946</v>
      </c>
      <c r="T856" t="s">
        <v>551</v>
      </c>
      <c r="U856">
        <v>3</v>
      </c>
      <c r="V856" t="s">
        <v>1947</v>
      </c>
      <c r="W856" s="2" t="s">
        <v>1948</v>
      </c>
      <c r="X856" s="2" t="s">
        <v>1949</v>
      </c>
      <c r="Y856" s="2" t="str">
        <f>IFERROR(VLOOKUP(X856,요약!$A$6:$B$22,2,FALSE),"")</f>
        <v>선택</v>
      </c>
      <c r="Z856" t="s">
        <v>1950</v>
      </c>
      <c r="AA856" t="s">
        <v>81</v>
      </c>
      <c r="AB856">
        <v>0</v>
      </c>
      <c r="AC856">
        <v>0</v>
      </c>
      <c r="AD856">
        <v>0</v>
      </c>
      <c r="AE856">
        <v>2</v>
      </c>
      <c r="AF856">
        <v>0</v>
      </c>
      <c r="AG856">
        <v>2</v>
      </c>
      <c r="AH856">
        <v>2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 t="s">
        <v>2059</v>
      </c>
      <c r="BM856">
        <v>2</v>
      </c>
    </row>
    <row r="857" spans="1:65" x14ac:dyDescent="0.3">
      <c r="A857" t="s">
        <v>188</v>
      </c>
      <c r="B857" t="s">
        <v>1739</v>
      </c>
      <c r="C857" s="2" t="s">
        <v>2060</v>
      </c>
      <c r="D857" s="2" t="s">
        <v>2061</v>
      </c>
      <c r="E857" s="2" t="s">
        <v>68</v>
      </c>
      <c r="F857" s="2" t="s">
        <v>99</v>
      </c>
      <c r="G857" s="2" t="s">
        <v>1944</v>
      </c>
      <c r="H857" s="2" t="s">
        <v>1945</v>
      </c>
      <c r="I857" t="s">
        <v>72</v>
      </c>
      <c r="J857" t="s">
        <v>102</v>
      </c>
      <c r="K857">
        <v>20201029</v>
      </c>
      <c r="L857">
        <v>104</v>
      </c>
      <c r="M857" t="b">
        <v>0</v>
      </c>
      <c r="N857" t="s">
        <v>1030</v>
      </c>
      <c r="O857" t="b">
        <v>1</v>
      </c>
      <c r="P857" t="b">
        <v>1</v>
      </c>
      <c r="Q857" s="2" t="s">
        <v>866</v>
      </c>
      <c r="R857" s="2" t="s">
        <v>1388</v>
      </c>
      <c r="S857" t="s">
        <v>1946</v>
      </c>
      <c r="T857" t="s">
        <v>551</v>
      </c>
      <c r="U857">
        <v>3</v>
      </c>
      <c r="V857" t="s">
        <v>1947</v>
      </c>
      <c r="W857" s="2" t="s">
        <v>1948</v>
      </c>
      <c r="X857" s="2" t="s">
        <v>1949</v>
      </c>
      <c r="Y857" s="2" t="str">
        <f>IFERROR(VLOOKUP(X857,요약!$A$6:$B$22,2,FALSE),"")</f>
        <v>선택</v>
      </c>
      <c r="Z857" t="s">
        <v>1950</v>
      </c>
      <c r="AA857" t="s">
        <v>81</v>
      </c>
      <c r="AB857">
        <v>3</v>
      </c>
      <c r="AC857">
        <v>0</v>
      </c>
      <c r="AD857">
        <v>0</v>
      </c>
      <c r="AE857">
        <v>2</v>
      </c>
      <c r="AF857">
        <v>1</v>
      </c>
      <c r="AG857">
        <v>6</v>
      </c>
      <c r="AH857">
        <v>30</v>
      </c>
      <c r="AI857">
        <v>0</v>
      </c>
      <c r="AJ857">
        <v>1</v>
      </c>
      <c r="AK857">
        <v>0</v>
      </c>
      <c r="AL857">
        <v>1</v>
      </c>
      <c r="AM857">
        <v>0</v>
      </c>
      <c r="AN857">
        <v>2</v>
      </c>
      <c r="AO857">
        <v>0</v>
      </c>
      <c r="AP857">
        <v>0</v>
      </c>
      <c r="AQ857">
        <v>2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 t="s">
        <v>2062</v>
      </c>
      <c r="BM857">
        <v>4</v>
      </c>
    </row>
    <row r="858" spans="1:65" x14ac:dyDescent="0.3">
      <c r="A858" t="s">
        <v>188</v>
      </c>
      <c r="B858" t="s">
        <v>1739</v>
      </c>
      <c r="C858" s="2" t="s">
        <v>2063</v>
      </c>
      <c r="D858" s="2" t="s">
        <v>2061</v>
      </c>
      <c r="E858" s="2" t="s">
        <v>68</v>
      </c>
      <c r="F858" s="2" t="s">
        <v>99</v>
      </c>
      <c r="G858" s="2" t="s">
        <v>1944</v>
      </c>
      <c r="H858" s="2" t="s">
        <v>1945</v>
      </c>
      <c r="I858" t="s">
        <v>72</v>
      </c>
      <c r="J858" t="s">
        <v>102</v>
      </c>
      <c r="K858">
        <v>20201030</v>
      </c>
      <c r="L858">
        <v>129</v>
      </c>
      <c r="M858" t="b">
        <v>0</v>
      </c>
      <c r="N858" t="s">
        <v>1030</v>
      </c>
      <c r="O858" t="b">
        <v>1</v>
      </c>
      <c r="P858" t="b">
        <v>1</v>
      </c>
      <c r="Q858" s="2" t="s">
        <v>866</v>
      </c>
      <c r="R858" s="2" t="s">
        <v>1388</v>
      </c>
      <c r="S858" t="s">
        <v>1946</v>
      </c>
      <c r="T858" t="s">
        <v>551</v>
      </c>
      <c r="U858">
        <v>3</v>
      </c>
      <c r="V858" t="s">
        <v>1947</v>
      </c>
      <c r="W858" s="2" t="s">
        <v>1948</v>
      </c>
      <c r="X858" s="2" t="s">
        <v>1949</v>
      </c>
      <c r="Y858" s="2" t="str">
        <f>IFERROR(VLOOKUP(X858,요약!$A$6:$B$22,2,FALSE),"")</f>
        <v>선택</v>
      </c>
      <c r="Z858" t="s">
        <v>1950</v>
      </c>
      <c r="AA858" t="s">
        <v>81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 t="s">
        <v>2064</v>
      </c>
      <c r="BM858">
        <v>1</v>
      </c>
    </row>
    <row r="859" spans="1:65" x14ac:dyDescent="0.3">
      <c r="A859" t="s">
        <v>188</v>
      </c>
      <c r="B859" t="s">
        <v>1739</v>
      </c>
      <c r="C859" s="2" t="s">
        <v>2065</v>
      </c>
      <c r="D859" s="2" t="s">
        <v>1628</v>
      </c>
      <c r="E859" s="2" t="s">
        <v>68</v>
      </c>
      <c r="F859" s="2" t="s">
        <v>99</v>
      </c>
      <c r="G859" s="2" t="s">
        <v>1324</v>
      </c>
      <c r="H859" s="2" t="s">
        <v>1325</v>
      </c>
      <c r="I859" t="s">
        <v>72</v>
      </c>
      <c r="J859" t="s">
        <v>102</v>
      </c>
      <c r="K859">
        <v>20201029</v>
      </c>
      <c r="L859">
        <v>139.57</v>
      </c>
      <c r="M859" t="b">
        <v>0</v>
      </c>
      <c r="N859" t="s">
        <v>503</v>
      </c>
      <c r="O859" t="b">
        <v>1</v>
      </c>
      <c r="P859" t="b">
        <v>1</v>
      </c>
      <c r="Q859" s="2" t="s">
        <v>866</v>
      </c>
      <c r="R859" s="2" t="s">
        <v>1388</v>
      </c>
      <c r="S859" t="s">
        <v>1326</v>
      </c>
      <c r="T859" t="s">
        <v>334</v>
      </c>
      <c r="U859">
        <v>3</v>
      </c>
      <c r="V859" t="s">
        <v>1327</v>
      </c>
      <c r="W859" s="2" t="s">
        <v>1328</v>
      </c>
      <c r="X859" s="2" t="s">
        <v>1329</v>
      </c>
      <c r="Y859" s="2" t="str">
        <f>IFERROR(VLOOKUP(X859,요약!$A$6:$B$22,2,FALSE),"")</f>
        <v>선택</v>
      </c>
      <c r="Z859" t="s">
        <v>1629</v>
      </c>
      <c r="AA859" t="s">
        <v>81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M859">
        <v>0</v>
      </c>
    </row>
    <row r="860" spans="1:65" x14ac:dyDescent="0.3">
      <c r="A860" t="s">
        <v>188</v>
      </c>
      <c r="B860" t="s">
        <v>1739</v>
      </c>
      <c r="C860" s="2" t="s">
        <v>2066</v>
      </c>
      <c r="D860" s="2" t="s">
        <v>1628</v>
      </c>
      <c r="E860" s="2" t="s">
        <v>68</v>
      </c>
      <c r="F860" s="2" t="s">
        <v>99</v>
      </c>
      <c r="G860" s="2" t="s">
        <v>1324</v>
      </c>
      <c r="H860" s="2" t="s">
        <v>1325</v>
      </c>
      <c r="I860" t="s">
        <v>72</v>
      </c>
      <c r="J860" t="s">
        <v>102</v>
      </c>
      <c r="K860">
        <v>20201029</v>
      </c>
      <c r="L860">
        <v>139.57</v>
      </c>
      <c r="M860" t="b">
        <v>0</v>
      </c>
      <c r="N860" t="s">
        <v>503</v>
      </c>
      <c r="O860" t="b">
        <v>1</v>
      </c>
      <c r="P860" t="b">
        <v>1</v>
      </c>
      <c r="Q860" s="2" t="s">
        <v>866</v>
      </c>
      <c r="R860" s="2" t="s">
        <v>1388</v>
      </c>
      <c r="S860" t="s">
        <v>1326</v>
      </c>
      <c r="T860" t="s">
        <v>334</v>
      </c>
      <c r="U860">
        <v>3</v>
      </c>
      <c r="V860" t="s">
        <v>1327</v>
      </c>
      <c r="W860" s="2" t="s">
        <v>1328</v>
      </c>
      <c r="X860" s="2" t="s">
        <v>1329</v>
      </c>
      <c r="Y860" s="2" t="str">
        <f>IFERROR(VLOOKUP(X860,요약!$A$6:$B$22,2,FALSE),"")</f>
        <v>선택</v>
      </c>
      <c r="Z860" t="s">
        <v>1629</v>
      </c>
      <c r="AA860" t="s">
        <v>81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M860">
        <v>0</v>
      </c>
    </row>
    <row r="861" spans="1:65" x14ac:dyDescent="0.3">
      <c r="A861" t="s">
        <v>188</v>
      </c>
      <c r="B861" t="s">
        <v>1739</v>
      </c>
      <c r="C861" s="2" t="s">
        <v>2067</v>
      </c>
      <c r="D861" s="2" t="s">
        <v>1628</v>
      </c>
      <c r="E861" s="2" t="s">
        <v>68</v>
      </c>
      <c r="F861" s="2" t="s">
        <v>99</v>
      </c>
      <c r="G861" s="2" t="s">
        <v>1324</v>
      </c>
      <c r="H861" s="2" t="s">
        <v>1325</v>
      </c>
      <c r="I861" t="s">
        <v>72</v>
      </c>
      <c r="J861" t="s">
        <v>102</v>
      </c>
      <c r="K861">
        <v>20201022</v>
      </c>
      <c r="L861">
        <v>139.57</v>
      </c>
      <c r="M861" t="b">
        <v>0</v>
      </c>
      <c r="N861" t="s">
        <v>503</v>
      </c>
      <c r="O861" t="b">
        <v>1</v>
      </c>
      <c r="P861" t="b">
        <v>1</v>
      </c>
      <c r="Q861" s="2" t="s">
        <v>866</v>
      </c>
      <c r="R861" s="2" t="s">
        <v>1388</v>
      </c>
      <c r="S861" t="s">
        <v>1326</v>
      </c>
      <c r="T861" t="s">
        <v>334</v>
      </c>
      <c r="U861">
        <v>3</v>
      </c>
      <c r="V861" t="s">
        <v>1327</v>
      </c>
      <c r="W861" s="2" t="s">
        <v>1328</v>
      </c>
      <c r="X861" s="2" t="s">
        <v>1329</v>
      </c>
      <c r="Y861" s="2" t="str">
        <f>IFERROR(VLOOKUP(X861,요약!$A$6:$B$22,2,FALSE),"")</f>
        <v>선택</v>
      </c>
      <c r="Z861" t="s">
        <v>1629</v>
      </c>
      <c r="AA861" t="s">
        <v>81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M861">
        <v>0</v>
      </c>
    </row>
    <row r="862" spans="1:65" x14ac:dyDescent="0.3">
      <c r="A862" t="s">
        <v>188</v>
      </c>
      <c r="B862" t="s">
        <v>1739</v>
      </c>
      <c r="C862" s="2" t="s">
        <v>2068</v>
      </c>
      <c r="D862" s="2" t="s">
        <v>1628</v>
      </c>
      <c r="E862" s="2" t="s">
        <v>68</v>
      </c>
      <c r="F862" s="2" t="s">
        <v>99</v>
      </c>
      <c r="G862" s="2" t="s">
        <v>1324</v>
      </c>
      <c r="H862" s="2" t="s">
        <v>1325</v>
      </c>
      <c r="I862" t="s">
        <v>72</v>
      </c>
      <c r="J862" t="s">
        <v>102</v>
      </c>
      <c r="K862">
        <v>20201029</v>
      </c>
      <c r="L862">
        <v>139.57</v>
      </c>
      <c r="M862" t="b">
        <v>0</v>
      </c>
      <c r="N862" t="s">
        <v>503</v>
      </c>
      <c r="O862" t="b">
        <v>1</v>
      </c>
      <c r="P862" t="b">
        <v>1</v>
      </c>
      <c r="Q862" s="2" t="s">
        <v>866</v>
      </c>
      <c r="R862" s="2" t="s">
        <v>1388</v>
      </c>
      <c r="S862" t="s">
        <v>1326</v>
      </c>
      <c r="T862" t="s">
        <v>334</v>
      </c>
      <c r="U862">
        <v>3</v>
      </c>
      <c r="V862" t="s">
        <v>1327</v>
      </c>
      <c r="W862" s="2" t="s">
        <v>1328</v>
      </c>
      <c r="X862" s="2" t="s">
        <v>1329</v>
      </c>
      <c r="Y862" s="2" t="str">
        <f>IFERROR(VLOOKUP(X862,요약!$A$6:$B$22,2,FALSE),"")</f>
        <v>선택</v>
      </c>
      <c r="Z862" t="s">
        <v>1629</v>
      </c>
      <c r="AA862" t="s">
        <v>81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M862">
        <v>0</v>
      </c>
    </row>
    <row r="863" spans="1:65" x14ac:dyDescent="0.3">
      <c r="A863" t="s">
        <v>188</v>
      </c>
      <c r="B863" t="s">
        <v>1739</v>
      </c>
      <c r="C863" s="2" t="s">
        <v>2069</v>
      </c>
      <c r="D863" s="2" t="s">
        <v>1628</v>
      </c>
      <c r="E863" s="2" t="s">
        <v>68</v>
      </c>
      <c r="F863" s="2" t="s">
        <v>99</v>
      </c>
      <c r="G863" s="2" t="s">
        <v>1324</v>
      </c>
      <c r="H863" s="2" t="s">
        <v>1325</v>
      </c>
      <c r="I863" t="s">
        <v>72</v>
      </c>
      <c r="J863" t="s">
        <v>102</v>
      </c>
      <c r="K863">
        <v>20201029</v>
      </c>
      <c r="L863">
        <v>139.57</v>
      </c>
      <c r="M863" t="b">
        <v>0</v>
      </c>
      <c r="N863" t="s">
        <v>503</v>
      </c>
      <c r="O863" t="b">
        <v>1</v>
      </c>
      <c r="P863" t="b">
        <v>1</v>
      </c>
      <c r="Q863" s="2" t="s">
        <v>866</v>
      </c>
      <c r="R863" s="2" t="s">
        <v>1388</v>
      </c>
      <c r="S863" t="s">
        <v>1326</v>
      </c>
      <c r="T863" t="s">
        <v>334</v>
      </c>
      <c r="U863">
        <v>3</v>
      </c>
      <c r="V863" t="s">
        <v>1327</v>
      </c>
      <c r="W863" s="2" t="s">
        <v>1328</v>
      </c>
      <c r="X863" s="2" t="s">
        <v>1329</v>
      </c>
      <c r="Y863" s="2" t="str">
        <f>IFERROR(VLOOKUP(X863,요약!$A$6:$B$22,2,FALSE),"")</f>
        <v>선택</v>
      </c>
      <c r="Z863" t="s">
        <v>1629</v>
      </c>
      <c r="AA863" t="s">
        <v>81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M863">
        <v>0</v>
      </c>
    </row>
    <row r="864" spans="1:65" x14ac:dyDescent="0.3">
      <c r="A864" t="s">
        <v>188</v>
      </c>
      <c r="B864" t="s">
        <v>1739</v>
      </c>
      <c r="C864" s="2" t="s">
        <v>2070</v>
      </c>
      <c r="D864" s="2" t="s">
        <v>1628</v>
      </c>
      <c r="E864" s="2" t="s">
        <v>68</v>
      </c>
      <c r="F864" s="2" t="s">
        <v>99</v>
      </c>
      <c r="G864" s="2" t="s">
        <v>1324</v>
      </c>
      <c r="H864" s="2" t="s">
        <v>1325</v>
      </c>
      <c r="I864" t="s">
        <v>72</v>
      </c>
      <c r="J864" t="s">
        <v>102</v>
      </c>
      <c r="K864">
        <v>20201028</v>
      </c>
      <c r="L864">
        <v>139.57</v>
      </c>
      <c r="M864" t="b">
        <v>0</v>
      </c>
      <c r="N864" t="s">
        <v>503</v>
      </c>
      <c r="O864" t="b">
        <v>1</v>
      </c>
      <c r="P864" t="b">
        <v>1</v>
      </c>
      <c r="Q864" s="2" t="s">
        <v>866</v>
      </c>
      <c r="R864" s="2" t="s">
        <v>1388</v>
      </c>
      <c r="S864" t="s">
        <v>1326</v>
      </c>
      <c r="T864" t="s">
        <v>334</v>
      </c>
      <c r="U864">
        <v>3</v>
      </c>
      <c r="V864" t="s">
        <v>1327</v>
      </c>
      <c r="W864" s="2" t="s">
        <v>1328</v>
      </c>
      <c r="X864" s="2" t="s">
        <v>1329</v>
      </c>
      <c r="Y864" s="2" t="str">
        <f>IFERROR(VLOOKUP(X864,요약!$A$6:$B$22,2,FALSE),"")</f>
        <v>선택</v>
      </c>
      <c r="Z864" t="s">
        <v>1629</v>
      </c>
      <c r="AA864" t="s">
        <v>81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M864">
        <v>0</v>
      </c>
    </row>
    <row r="865" spans="1:65" x14ac:dyDescent="0.3">
      <c r="A865" t="s">
        <v>188</v>
      </c>
      <c r="B865" t="s">
        <v>1739</v>
      </c>
      <c r="C865" s="2" t="s">
        <v>2071</v>
      </c>
      <c r="D865" s="2" t="s">
        <v>1628</v>
      </c>
      <c r="E865" s="2" t="s">
        <v>68</v>
      </c>
      <c r="F865" s="2" t="s">
        <v>99</v>
      </c>
      <c r="G865" s="2" t="s">
        <v>1324</v>
      </c>
      <c r="H865" s="2" t="s">
        <v>1325</v>
      </c>
      <c r="I865" t="s">
        <v>72</v>
      </c>
      <c r="J865" t="s">
        <v>102</v>
      </c>
      <c r="K865">
        <v>20201029</v>
      </c>
      <c r="L865">
        <v>139.57</v>
      </c>
      <c r="M865" t="b">
        <v>0</v>
      </c>
      <c r="N865" t="s">
        <v>503</v>
      </c>
      <c r="O865" t="b">
        <v>1</v>
      </c>
      <c r="P865" t="b">
        <v>1</v>
      </c>
      <c r="Q865" s="2" t="s">
        <v>866</v>
      </c>
      <c r="R865" s="2" t="s">
        <v>1388</v>
      </c>
      <c r="S865" t="s">
        <v>1326</v>
      </c>
      <c r="T865" t="s">
        <v>334</v>
      </c>
      <c r="U865">
        <v>3</v>
      </c>
      <c r="V865" t="s">
        <v>1327</v>
      </c>
      <c r="W865" s="2" t="s">
        <v>1328</v>
      </c>
      <c r="X865" s="2" t="s">
        <v>1329</v>
      </c>
      <c r="Y865" s="2" t="str">
        <f>IFERROR(VLOOKUP(X865,요약!$A$6:$B$22,2,FALSE),"")</f>
        <v>선택</v>
      </c>
      <c r="Z865" t="s">
        <v>1629</v>
      </c>
      <c r="AA865" t="s">
        <v>81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M865">
        <v>0</v>
      </c>
    </row>
    <row r="866" spans="1:65" x14ac:dyDescent="0.3">
      <c r="A866" t="s">
        <v>188</v>
      </c>
      <c r="B866" t="s">
        <v>1739</v>
      </c>
      <c r="C866" s="2" t="s">
        <v>2072</v>
      </c>
      <c r="D866" s="2" t="s">
        <v>1637</v>
      </c>
      <c r="E866" s="2" t="s">
        <v>68</v>
      </c>
      <c r="F866" s="2" t="s">
        <v>99</v>
      </c>
      <c r="G866" s="2" t="s">
        <v>1324</v>
      </c>
      <c r="H866" s="2" t="s">
        <v>1325</v>
      </c>
      <c r="I866" t="s">
        <v>72</v>
      </c>
      <c r="J866" t="s">
        <v>102</v>
      </c>
      <c r="K866">
        <v>20201029</v>
      </c>
      <c r="L866">
        <v>139.57</v>
      </c>
      <c r="M866" t="b">
        <v>0</v>
      </c>
      <c r="N866" t="s">
        <v>503</v>
      </c>
      <c r="O866" t="b">
        <v>1</v>
      </c>
      <c r="P866" t="b">
        <v>1</v>
      </c>
      <c r="Q866" s="2" t="s">
        <v>866</v>
      </c>
      <c r="R866" s="2" t="s">
        <v>1388</v>
      </c>
      <c r="S866" t="s">
        <v>1326</v>
      </c>
      <c r="T866" t="s">
        <v>334</v>
      </c>
      <c r="U866">
        <v>3</v>
      </c>
      <c r="V866" t="s">
        <v>1327</v>
      </c>
      <c r="W866" s="2" t="s">
        <v>1328</v>
      </c>
      <c r="X866" s="2" t="s">
        <v>1329</v>
      </c>
      <c r="Y866" s="2" t="str">
        <f>IFERROR(VLOOKUP(X866,요약!$A$6:$B$22,2,FALSE),"")</f>
        <v>선택</v>
      </c>
      <c r="Z866" t="s">
        <v>1629</v>
      </c>
      <c r="AA866" t="s">
        <v>81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M866">
        <v>0</v>
      </c>
    </row>
    <row r="867" spans="1:65" x14ac:dyDescent="0.3">
      <c r="A867" t="s">
        <v>188</v>
      </c>
      <c r="B867" t="s">
        <v>1739</v>
      </c>
      <c r="C867" s="2" t="s">
        <v>2073</v>
      </c>
      <c r="D867" s="2" t="s">
        <v>1637</v>
      </c>
      <c r="E867" s="2" t="s">
        <v>68</v>
      </c>
      <c r="F867" s="2" t="s">
        <v>99</v>
      </c>
      <c r="G867" s="2" t="s">
        <v>1324</v>
      </c>
      <c r="H867" s="2" t="s">
        <v>1325</v>
      </c>
      <c r="I867" t="s">
        <v>72</v>
      </c>
      <c r="J867" t="s">
        <v>102</v>
      </c>
      <c r="K867">
        <v>20201029</v>
      </c>
      <c r="L867">
        <v>139.57</v>
      </c>
      <c r="M867" t="b">
        <v>0</v>
      </c>
      <c r="N867" t="s">
        <v>503</v>
      </c>
      <c r="O867" t="b">
        <v>1</v>
      </c>
      <c r="P867" t="b">
        <v>1</v>
      </c>
      <c r="Q867" s="2" t="s">
        <v>866</v>
      </c>
      <c r="R867" s="2" t="s">
        <v>1388</v>
      </c>
      <c r="S867" t="s">
        <v>1326</v>
      </c>
      <c r="T867" t="s">
        <v>334</v>
      </c>
      <c r="U867">
        <v>3</v>
      </c>
      <c r="V867" t="s">
        <v>1327</v>
      </c>
      <c r="W867" s="2" t="s">
        <v>1328</v>
      </c>
      <c r="X867" s="2" t="s">
        <v>1329</v>
      </c>
      <c r="Y867" s="2" t="str">
        <f>IFERROR(VLOOKUP(X867,요약!$A$6:$B$22,2,FALSE),"")</f>
        <v>선택</v>
      </c>
      <c r="Z867" t="s">
        <v>1629</v>
      </c>
      <c r="AA867" t="s">
        <v>81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M867">
        <v>0</v>
      </c>
    </row>
    <row r="868" spans="1:65" x14ac:dyDescent="0.3">
      <c r="A868" t="s">
        <v>188</v>
      </c>
      <c r="B868" t="s">
        <v>1739</v>
      </c>
      <c r="C868" s="2" t="s">
        <v>2074</v>
      </c>
      <c r="D868" s="2" t="s">
        <v>1637</v>
      </c>
      <c r="E868" s="2" t="s">
        <v>68</v>
      </c>
      <c r="F868" s="2" t="s">
        <v>99</v>
      </c>
      <c r="G868" s="2" t="s">
        <v>1324</v>
      </c>
      <c r="H868" s="2" t="s">
        <v>1325</v>
      </c>
      <c r="I868" t="s">
        <v>72</v>
      </c>
      <c r="J868" t="s">
        <v>102</v>
      </c>
      <c r="K868">
        <v>20201022</v>
      </c>
      <c r="L868">
        <v>139.57</v>
      </c>
      <c r="M868" t="b">
        <v>0</v>
      </c>
      <c r="N868" t="s">
        <v>503</v>
      </c>
      <c r="O868" t="b">
        <v>1</v>
      </c>
      <c r="P868" t="b">
        <v>1</v>
      </c>
      <c r="Q868" s="2" t="s">
        <v>866</v>
      </c>
      <c r="R868" s="2" t="s">
        <v>1388</v>
      </c>
      <c r="S868" t="s">
        <v>1326</v>
      </c>
      <c r="T868" t="s">
        <v>334</v>
      </c>
      <c r="U868">
        <v>3</v>
      </c>
      <c r="V868" t="s">
        <v>1327</v>
      </c>
      <c r="W868" s="2" t="s">
        <v>1328</v>
      </c>
      <c r="X868" s="2" t="s">
        <v>1329</v>
      </c>
      <c r="Y868" s="2" t="str">
        <f>IFERROR(VLOOKUP(X868,요약!$A$6:$B$22,2,FALSE),"")</f>
        <v>선택</v>
      </c>
      <c r="Z868" t="s">
        <v>1629</v>
      </c>
      <c r="AA868" t="s">
        <v>81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 t="s">
        <v>1336</v>
      </c>
      <c r="BM868">
        <v>1</v>
      </c>
    </row>
    <row r="869" spans="1:65" x14ac:dyDescent="0.3">
      <c r="A869" t="s">
        <v>188</v>
      </c>
      <c r="B869" t="s">
        <v>1739</v>
      </c>
      <c r="C869" s="2" t="s">
        <v>2075</v>
      </c>
      <c r="D869" s="2" t="s">
        <v>1637</v>
      </c>
      <c r="E869" s="2" t="s">
        <v>68</v>
      </c>
      <c r="F869" s="2" t="s">
        <v>99</v>
      </c>
      <c r="G869" s="2" t="s">
        <v>1324</v>
      </c>
      <c r="H869" s="2" t="s">
        <v>1325</v>
      </c>
      <c r="I869" t="s">
        <v>72</v>
      </c>
      <c r="J869" t="s">
        <v>102</v>
      </c>
      <c r="K869">
        <v>20201028</v>
      </c>
      <c r="L869">
        <v>139.57</v>
      </c>
      <c r="M869" t="b">
        <v>0</v>
      </c>
      <c r="N869" t="s">
        <v>503</v>
      </c>
      <c r="O869" t="b">
        <v>1</v>
      </c>
      <c r="P869" t="b">
        <v>1</v>
      </c>
      <c r="Q869" s="2" t="s">
        <v>866</v>
      </c>
      <c r="R869" s="2" t="s">
        <v>1388</v>
      </c>
      <c r="S869" t="s">
        <v>1326</v>
      </c>
      <c r="T869" t="s">
        <v>334</v>
      </c>
      <c r="U869">
        <v>3</v>
      </c>
      <c r="V869" t="s">
        <v>1327</v>
      </c>
      <c r="W869" s="2" t="s">
        <v>1328</v>
      </c>
      <c r="X869" s="2" t="s">
        <v>1329</v>
      </c>
      <c r="Y869" s="2" t="str">
        <f>IFERROR(VLOOKUP(X869,요약!$A$6:$B$22,2,FALSE),"")</f>
        <v>선택</v>
      </c>
      <c r="Z869" t="s">
        <v>1629</v>
      </c>
      <c r="AA869" t="s">
        <v>81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M869">
        <v>0</v>
      </c>
    </row>
    <row r="870" spans="1:65" x14ac:dyDescent="0.3">
      <c r="A870" t="s">
        <v>188</v>
      </c>
      <c r="B870" t="s">
        <v>1739</v>
      </c>
      <c r="C870" s="2" t="s">
        <v>2076</v>
      </c>
      <c r="D870" s="2" t="s">
        <v>1637</v>
      </c>
      <c r="E870" s="2" t="s">
        <v>68</v>
      </c>
      <c r="F870" s="2" t="s">
        <v>99</v>
      </c>
      <c r="G870" s="2" t="s">
        <v>1324</v>
      </c>
      <c r="H870" s="2" t="s">
        <v>1325</v>
      </c>
      <c r="I870" t="s">
        <v>72</v>
      </c>
      <c r="J870" t="s">
        <v>102</v>
      </c>
      <c r="K870">
        <v>20201028</v>
      </c>
      <c r="L870">
        <v>139.57</v>
      </c>
      <c r="M870" t="b">
        <v>0</v>
      </c>
      <c r="N870" t="s">
        <v>503</v>
      </c>
      <c r="O870" t="b">
        <v>1</v>
      </c>
      <c r="P870" t="b">
        <v>1</v>
      </c>
      <c r="Q870" s="2" t="s">
        <v>866</v>
      </c>
      <c r="R870" s="2" t="s">
        <v>1388</v>
      </c>
      <c r="S870" t="s">
        <v>1326</v>
      </c>
      <c r="T870" t="s">
        <v>334</v>
      </c>
      <c r="U870">
        <v>3</v>
      </c>
      <c r="V870" t="s">
        <v>1327</v>
      </c>
      <c r="W870" s="2" t="s">
        <v>1328</v>
      </c>
      <c r="X870" s="2" t="s">
        <v>1329</v>
      </c>
      <c r="Y870" s="2" t="str">
        <f>IFERROR(VLOOKUP(X870,요약!$A$6:$B$22,2,FALSE),"")</f>
        <v>선택</v>
      </c>
      <c r="Z870" t="s">
        <v>1629</v>
      </c>
      <c r="AA870" t="s">
        <v>81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M870">
        <v>0</v>
      </c>
    </row>
    <row r="871" spans="1:65" x14ac:dyDescent="0.3">
      <c r="A871" t="s">
        <v>188</v>
      </c>
      <c r="B871" t="s">
        <v>1739</v>
      </c>
      <c r="C871" s="2" t="s">
        <v>2077</v>
      </c>
      <c r="D871" s="2" t="s">
        <v>1637</v>
      </c>
      <c r="E871" s="2" t="s">
        <v>68</v>
      </c>
      <c r="F871" s="2" t="s">
        <v>99</v>
      </c>
      <c r="G871" s="2" t="s">
        <v>1324</v>
      </c>
      <c r="H871" s="2" t="s">
        <v>1325</v>
      </c>
      <c r="I871" t="s">
        <v>72</v>
      </c>
      <c r="J871" t="s">
        <v>102</v>
      </c>
      <c r="K871">
        <v>20201028</v>
      </c>
      <c r="L871">
        <v>139.57</v>
      </c>
      <c r="M871" t="b">
        <v>0</v>
      </c>
      <c r="N871" t="s">
        <v>503</v>
      </c>
      <c r="O871" t="b">
        <v>1</v>
      </c>
      <c r="P871" t="b">
        <v>1</v>
      </c>
      <c r="Q871" s="2" t="s">
        <v>866</v>
      </c>
      <c r="R871" s="2" t="s">
        <v>1388</v>
      </c>
      <c r="S871" t="s">
        <v>1326</v>
      </c>
      <c r="T871" t="s">
        <v>334</v>
      </c>
      <c r="U871">
        <v>3</v>
      </c>
      <c r="V871" t="s">
        <v>1327</v>
      </c>
      <c r="W871" s="2" t="s">
        <v>1328</v>
      </c>
      <c r="X871" s="2" t="s">
        <v>1329</v>
      </c>
      <c r="Y871" s="2" t="str">
        <f>IFERROR(VLOOKUP(X871,요약!$A$6:$B$22,2,FALSE),"")</f>
        <v>선택</v>
      </c>
      <c r="Z871" t="s">
        <v>1629</v>
      </c>
      <c r="AA871" t="s">
        <v>81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M871">
        <v>0</v>
      </c>
    </row>
    <row r="872" spans="1:65" x14ac:dyDescent="0.3">
      <c r="A872" t="s">
        <v>188</v>
      </c>
      <c r="B872" t="s">
        <v>1739</v>
      </c>
      <c r="C872" s="2" t="s">
        <v>2078</v>
      </c>
      <c r="D872" s="2" t="s">
        <v>1637</v>
      </c>
      <c r="E872" s="2" t="s">
        <v>68</v>
      </c>
      <c r="F872" s="2" t="s">
        <v>99</v>
      </c>
      <c r="G872" s="2" t="s">
        <v>1324</v>
      </c>
      <c r="H872" s="2" t="s">
        <v>1325</v>
      </c>
      <c r="I872" t="s">
        <v>72</v>
      </c>
      <c r="J872" t="s">
        <v>102</v>
      </c>
      <c r="K872">
        <v>20201020</v>
      </c>
      <c r="L872">
        <v>139.57</v>
      </c>
      <c r="M872" t="b">
        <v>0</v>
      </c>
      <c r="N872" t="s">
        <v>503</v>
      </c>
      <c r="O872" t="b">
        <v>1</v>
      </c>
      <c r="P872" t="b">
        <v>1</v>
      </c>
      <c r="Q872" s="2" t="s">
        <v>866</v>
      </c>
      <c r="R872" s="2" t="s">
        <v>1388</v>
      </c>
      <c r="S872" t="s">
        <v>1326</v>
      </c>
      <c r="T872" t="s">
        <v>334</v>
      </c>
      <c r="U872">
        <v>3</v>
      </c>
      <c r="V872" t="s">
        <v>1327</v>
      </c>
      <c r="W872" s="2" t="s">
        <v>1328</v>
      </c>
      <c r="X872" s="2" t="s">
        <v>1329</v>
      </c>
      <c r="Y872" s="2" t="str">
        <f>IFERROR(VLOOKUP(X872,요약!$A$6:$B$22,2,FALSE),"")</f>
        <v>선택</v>
      </c>
      <c r="Z872" t="s">
        <v>1629</v>
      </c>
      <c r="AA872" t="s">
        <v>81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M872">
        <v>0</v>
      </c>
    </row>
    <row r="873" spans="1:65" x14ac:dyDescent="0.3">
      <c r="A873" t="s">
        <v>188</v>
      </c>
      <c r="B873" t="s">
        <v>1739</v>
      </c>
      <c r="C873" t="s">
        <v>2079</v>
      </c>
      <c r="D873" t="s">
        <v>2080</v>
      </c>
      <c r="E873" t="s">
        <v>68</v>
      </c>
      <c r="F873" t="s">
        <v>178</v>
      </c>
      <c r="G873" t="s">
        <v>1933</v>
      </c>
      <c r="H873" t="s">
        <v>1934</v>
      </c>
      <c r="I873" t="s">
        <v>72</v>
      </c>
      <c r="J873" t="s">
        <v>181</v>
      </c>
      <c r="K873">
        <v>20201028</v>
      </c>
      <c r="L873">
        <v>81.5</v>
      </c>
      <c r="M873" t="b">
        <v>1</v>
      </c>
      <c r="N873" t="s">
        <v>1030</v>
      </c>
      <c r="O873" t="b">
        <v>1</v>
      </c>
      <c r="P873" t="b">
        <v>1</v>
      </c>
      <c r="Q873" t="s">
        <v>866</v>
      </c>
      <c r="R873" t="s">
        <v>1388</v>
      </c>
      <c r="S873" t="s">
        <v>2081</v>
      </c>
      <c r="T873" t="s">
        <v>551</v>
      </c>
      <c r="U873">
        <v>3</v>
      </c>
      <c r="V873" t="s">
        <v>2082</v>
      </c>
      <c r="W873" t="s">
        <v>1948</v>
      </c>
      <c r="X873" t="s">
        <v>2083</v>
      </c>
      <c r="Y873" t="str">
        <f>IFERROR(VLOOKUP(X873,요약!$A$6:$B$22,2,FALSE),"")</f>
        <v/>
      </c>
      <c r="Z873" t="s">
        <v>2084</v>
      </c>
      <c r="AA873" t="s">
        <v>81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M873">
        <v>0</v>
      </c>
    </row>
    <row r="874" spans="1:65" x14ac:dyDescent="0.3">
      <c r="A874" t="s">
        <v>188</v>
      </c>
      <c r="B874" t="s">
        <v>1739</v>
      </c>
      <c r="C874" t="s">
        <v>2085</v>
      </c>
      <c r="D874" t="s">
        <v>2086</v>
      </c>
      <c r="E874" t="s">
        <v>68</v>
      </c>
      <c r="F874" t="s">
        <v>178</v>
      </c>
      <c r="G874" t="s">
        <v>1933</v>
      </c>
      <c r="H874" t="s">
        <v>1934</v>
      </c>
      <c r="I874" t="s">
        <v>72</v>
      </c>
      <c r="J874" t="s">
        <v>181</v>
      </c>
      <c r="K874">
        <v>20201030</v>
      </c>
      <c r="L874">
        <v>81.5</v>
      </c>
      <c r="M874" t="b">
        <v>1</v>
      </c>
      <c r="N874" t="s">
        <v>1030</v>
      </c>
      <c r="O874" t="b">
        <v>1</v>
      </c>
      <c r="P874" t="b">
        <v>1</v>
      </c>
      <c r="Q874" t="s">
        <v>866</v>
      </c>
      <c r="R874" t="s">
        <v>1388</v>
      </c>
      <c r="S874" t="s">
        <v>2081</v>
      </c>
      <c r="T874" t="s">
        <v>551</v>
      </c>
      <c r="U874">
        <v>3</v>
      </c>
      <c r="V874" t="s">
        <v>2082</v>
      </c>
      <c r="W874" t="s">
        <v>1948</v>
      </c>
      <c r="X874" t="s">
        <v>2083</v>
      </c>
      <c r="Y874" t="str">
        <f>IFERROR(VLOOKUP(X874,요약!$A$6:$B$22,2,FALSE),"")</f>
        <v/>
      </c>
      <c r="Z874" t="s">
        <v>2084</v>
      </c>
      <c r="AA874" t="s">
        <v>81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1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 t="s">
        <v>1189</v>
      </c>
      <c r="BM874">
        <v>1</v>
      </c>
    </row>
    <row r="875" spans="1:65" x14ac:dyDescent="0.3">
      <c r="A875" t="s">
        <v>188</v>
      </c>
      <c r="B875" t="s">
        <v>1739</v>
      </c>
      <c r="C875" t="s">
        <v>2087</v>
      </c>
      <c r="D875" t="s">
        <v>2088</v>
      </c>
      <c r="E875" t="s">
        <v>68</v>
      </c>
      <c r="F875" t="s">
        <v>99</v>
      </c>
      <c r="G875" t="s">
        <v>2089</v>
      </c>
      <c r="H875" t="s">
        <v>2090</v>
      </c>
      <c r="I875" t="s">
        <v>72</v>
      </c>
      <c r="J875" t="s">
        <v>102</v>
      </c>
      <c r="K875">
        <v>20201015</v>
      </c>
      <c r="L875">
        <v>3.11</v>
      </c>
      <c r="M875" t="b">
        <v>0</v>
      </c>
      <c r="N875" t="s">
        <v>852</v>
      </c>
      <c r="O875" t="b">
        <v>1</v>
      </c>
      <c r="P875" t="b">
        <v>1</v>
      </c>
      <c r="Q875" t="s">
        <v>866</v>
      </c>
      <c r="R875" t="s">
        <v>873</v>
      </c>
      <c r="S875" t="s">
        <v>2091</v>
      </c>
      <c r="U875">
        <v>2</v>
      </c>
      <c r="V875" t="s">
        <v>1594</v>
      </c>
      <c r="W875" t="s">
        <v>2092</v>
      </c>
      <c r="X875" t="s">
        <v>2093</v>
      </c>
      <c r="Y875" t="str">
        <f>IFERROR(VLOOKUP(X875,요약!$A$6:$B$22,2,FALSE),"")</f>
        <v/>
      </c>
      <c r="Z875" t="s">
        <v>2093</v>
      </c>
      <c r="AA875" t="s">
        <v>110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M875">
        <v>0</v>
      </c>
    </row>
    <row r="876" spans="1:65" x14ac:dyDescent="0.3">
      <c r="A876" t="s">
        <v>188</v>
      </c>
      <c r="B876" t="s">
        <v>1739</v>
      </c>
      <c r="C876" t="s">
        <v>2094</v>
      </c>
      <c r="D876" t="s">
        <v>2095</v>
      </c>
      <c r="E876" t="s">
        <v>68</v>
      </c>
      <c r="F876" t="s">
        <v>99</v>
      </c>
      <c r="G876" t="s">
        <v>2089</v>
      </c>
      <c r="H876" t="s">
        <v>2090</v>
      </c>
      <c r="I876" t="s">
        <v>72</v>
      </c>
      <c r="J876" t="s">
        <v>102</v>
      </c>
      <c r="K876">
        <v>20201025</v>
      </c>
      <c r="L876">
        <v>0.85</v>
      </c>
      <c r="M876" t="b">
        <v>0</v>
      </c>
      <c r="N876" t="s">
        <v>2096</v>
      </c>
      <c r="O876" t="b">
        <v>1</v>
      </c>
      <c r="P876" t="b">
        <v>1</v>
      </c>
      <c r="Q876" t="s">
        <v>866</v>
      </c>
      <c r="R876" t="s">
        <v>873</v>
      </c>
      <c r="S876" t="s">
        <v>2097</v>
      </c>
      <c r="U876">
        <v>2</v>
      </c>
      <c r="V876" t="s">
        <v>1594</v>
      </c>
      <c r="W876" t="s">
        <v>2098</v>
      </c>
      <c r="X876" t="s">
        <v>2099</v>
      </c>
      <c r="Y876" t="str">
        <f>IFERROR(VLOOKUP(X876,요약!$A$6:$B$22,2,FALSE),"")</f>
        <v/>
      </c>
      <c r="Z876" t="s">
        <v>2099</v>
      </c>
      <c r="AA876" t="s">
        <v>81</v>
      </c>
      <c r="AB876">
        <v>11</v>
      </c>
      <c r="AC876">
        <v>0</v>
      </c>
      <c r="AD876">
        <v>0</v>
      </c>
      <c r="AE876">
        <v>1</v>
      </c>
      <c r="AF876">
        <v>1</v>
      </c>
      <c r="AG876">
        <v>13</v>
      </c>
      <c r="AH876">
        <v>138</v>
      </c>
      <c r="AI876">
        <v>1</v>
      </c>
      <c r="AJ876">
        <v>1</v>
      </c>
      <c r="AK876">
        <v>4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0</v>
      </c>
      <c r="AR876">
        <v>2</v>
      </c>
      <c r="AS876">
        <v>0</v>
      </c>
      <c r="AT876">
        <v>0</v>
      </c>
      <c r="AU876">
        <v>0</v>
      </c>
      <c r="AV876">
        <v>2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0</v>
      </c>
      <c r="BL876" t="s">
        <v>2100</v>
      </c>
      <c r="BM876">
        <v>8</v>
      </c>
    </row>
    <row r="877" spans="1:65" x14ac:dyDescent="0.3">
      <c r="A877" t="s">
        <v>188</v>
      </c>
      <c r="B877" t="s">
        <v>1739</v>
      </c>
      <c r="C877" t="s">
        <v>2101</v>
      </c>
      <c r="D877" t="s">
        <v>2102</v>
      </c>
      <c r="E877" t="s">
        <v>68</v>
      </c>
      <c r="F877" t="s">
        <v>99</v>
      </c>
      <c r="G877" t="s">
        <v>2089</v>
      </c>
      <c r="H877" t="s">
        <v>2090</v>
      </c>
      <c r="I877" t="s">
        <v>72</v>
      </c>
      <c r="J877" t="s">
        <v>102</v>
      </c>
      <c r="K877">
        <v>20201025</v>
      </c>
      <c r="L877">
        <v>0.85</v>
      </c>
      <c r="M877" t="b">
        <v>0</v>
      </c>
      <c r="N877" t="s">
        <v>599</v>
      </c>
      <c r="O877" t="b">
        <v>1</v>
      </c>
      <c r="P877" t="b">
        <v>1</v>
      </c>
      <c r="Q877" t="s">
        <v>866</v>
      </c>
      <c r="R877" t="s">
        <v>873</v>
      </c>
      <c r="S877" t="s">
        <v>2103</v>
      </c>
      <c r="T877" t="s">
        <v>551</v>
      </c>
      <c r="U877">
        <v>5</v>
      </c>
      <c r="V877" t="s">
        <v>1594</v>
      </c>
      <c r="W877" t="s">
        <v>2104</v>
      </c>
      <c r="X877" t="s">
        <v>2105</v>
      </c>
      <c r="Y877" t="str">
        <f>IFERROR(VLOOKUP(X877,요약!$A$6:$B$22,2,FALSE),"")</f>
        <v/>
      </c>
      <c r="Z877" t="s">
        <v>2106</v>
      </c>
      <c r="AA877" t="s">
        <v>110</v>
      </c>
      <c r="AB877">
        <v>4</v>
      </c>
      <c r="AC877">
        <v>0</v>
      </c>
      <c r="AD877">
        <v>0</v>
      </c>
      <c r="AE877">
        <v>1</v>
      </c>
      <c r="AF877">
        <v>1</v>
      </c>
      <c r="AG877">
        <v>6</v>
      </c>
      <c r="AH877">
        <v>9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2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 t="s">
        <v>2107</v>
      </c>
      <c r="BM877">
        <v>5</v>
      </c>
    </row>
    <row r="878" spans="1:65" x14ac:dyDescent="0.3">
      <c r="A878" t="s">
        <v>188</v>
      </c>
      <c r="B878" t="s">
        <v>1739</v>
      </c>
      <c r="C878" t="s">
        <v>2108</v>
      </c>
      <c r="D878" t="s">
        <v>2109</v>
      </c>
      <c r="E878" t="s">
        <v>68</v>
      </c>
      <c r="F878" t="s">
        <v>99</v>
      </c>
      <c r="G878" t="s">
        <v>1646</v>
      </c>
      <c r="H878" t="s">
        <v>1647</v>
      </c>
      <c r="I878" t="s">
        <v>72</v>
      </c>
      <c r="J878" t="s">
        <v>102</v>
      </c>
      <c r="K878">
        <v>20201012</v>
      </c>
      <c r="L878">
        <v>0.4</v>
      </c>
      <c r="M878" t="b">
        <v>0</v>
      </c>
      <c r="N878" t="s">
        <v>208</v>
      </c>
      <c r="O878" t="b">
        <v>1</v>
      </c>
      <c r="P878" t="b">
        <v>1</v>
      </c>
      <c r="Q878" t="s">
        <v>866</v>
      </c>
      <c r="R878" t="s">
        <v>873</v>
      </c>
      <c r="S878" t="s">
        <v>2110</v>
      </c>
      <c r="U878">
        <v>1</v>
      </c>
      <c r="V878" t="s">
        <v>2111</v>
      </c>
      <c r="X878" t="s">
        <v>2111</v>
      </c>
      <c r="Y878" t="str">
        <f>IFERROR(VLOOKUP(X878,요약!$A$6:$B$22,2,FALSE),"")</f>
        <v/>
      </c>
      <c r="Z878" t="s">
        <v>2111</v>
      </c>
      <c r="AA878" t="s">
        <v>187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M878">
        <v>0</v>
      </c>
    </row>
    <row r="879" spans="1:65" x14ac:dyDescent="0.3">
      <c r="A879" t="s">
        <v>188</v>
      </c>
      <c r="B879" t="s">
        <v>1739</v>
      </c>
      <c r="C879" t="s">
        <v>1390</v>
      </c>
      <c r="D879" t="s">
        <v>201</v>
      </c>
      <c r="E879" t="s">
        <v>68</v>
      </c>
      <c r="F879" t="s">
        <v>99</v>
      </c>
      <c r="G879" t="s">
        <v>217</v>
      </c>
      <c r="H879" t="s">
        <v>218</v>
      </c>
      <c r="I879" t="s">
        <v>72</v>
      </c>
      <c r="J879" t="s">
        <v>102</v>
      </c>
      <c r="K879">
        <v>20201025</v>
      </c>
      <c r="L879">
        <v>26.85</v>
      </c>
      <c r="M879" t="b">
        <v>0</v>
      </c>
      <c r="N879" t="s">
        <v>599</v>
      </c>
      <c r="O879" t="b">
        <v>1</v>
      </c>
      <c r="P879" t="b">
        <v>1</v>
      </c>
      <c r="Q879" t="s">
        <v>866</v>
      </c>
      <c r="R879" t="s">
        <v>873</v>
      </c>
      <c r="S879" t="s">
        <v>202</v>
      </c>
      <c r="U879">
        <v>2</v>
      </c>
      <c r="V879" t="s">
        <v>78</v>
      </c>
      <c r="W879" t="s">
        <v>203</v>
      </c>
      <c r="X879" t="s">
        <v>204</v>
      </c>
      <c r="Y879" t="str">
        <f>IFERROR(VLOOKUP(X879,요약!$A$6:$B$22,2,FALSE),"")</f>
        <v/>
      </c>
      <c r="Z879" t="s">
        <v>204</v>
      </c>
      <c r="AA879" t="s">
        <v>81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M879">
        <v>0</v>
      </c>
    </row>
    <row r="880" spans="1:65" x14ac:dyDescent="0.3">
      <c r="A880" t="s">
        <v>188</v>
      </c>
      <c r="B880" t="s">
        <v>1739</v>
      </c>
      <c r="C880" t="s">
        <v>885</v>
      </c>
      <c r="D880" t="s">
        <v>886</v>
      </c>
      <c r="E880" t="s">
        <v>68</v>
      </c>
      <c r="F880" t="s">
        <v>178</v>
      </c>
      <c r="G880" t="s">
        <v>86</v>
      </c>
      <c r="H880" t="s">
        <v>87</v>
      </c>
      <c r="I880" t="s">
        <v>72</v>
      </c>
      <c r="J880" t="s">
        <v>181</v>
      </c>
      <c r="K880">
        <v>20201021</v>
      </c>
      <c r="L880">
        <v>4.75</v>
      </c>
      <c r="M880" t="b">
        <v>0</v>
      </c>
      <c r="N880" t="s">
        <v>88</v>
      </c>
      <c r="O880" t="b">
        <v>1</v>
      </c>
      <c r="P880" t="b">
        <v>1</v>
      </c>
      <c r="Q880" t="s">
        <v>866</v>
      </c>
      <c r="R880" t="s">
        <v>873</v>
      </c>
      <c r="S880" t="s">
        <v>887</v>
      </c>
      <c r="U880">
        <v>4</v>
      </c>
      <c r="V880" t="s">
        <v>888</v>
      </c>
      <c r="X880" t="s">
        <v>889</v>
      </c>
      <c r="Y880" t="str">
        <f>IFERROR(VLOOKUP(X880,요약!$A$6:$B$22,2,FALSE),"")</f>
        <v/>
      </c>
      <c r="Z880" t="s">
        <v>888</v>
      </c>
      <c r="AA880" t="s">
        <v>130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M880">
        <v>0</v>
      </c>
    </row>
    <row r="881" spans="1:65" x14ac:dyDescent="0.3">
      <c r="A881" t="s">
        <v>188</v>
      </c>
      <c r="B881" t="s">
        <v>1739</v>
      </c>
      <c r="C881" t="s">
        <v>2112</v>
      </c>
      <c r="D881" t="s">
        <v>2113</v>
      </c>
      <c r="E881" t="s">
        <v>68</v>
      </c>
      <c r="F881" t="s">
        <v>99</v>
      </c>
      <c r="G881" t="s">
        <v>580</v>
      </c>
      <c r="H881" t="s">
        <v>581</v>
      </c>
      <c r="I881" t="s">
        <v>72</v>
      </c>
      <c r="J881" t="s">
        <v>102</v>
      </c>
      <c r="K881">
        <v>20201029</v>
      </c>
      <c r="L881">
        <v>280</v>
      </c>
      <c r="M881" t="b">
        <v>0</v>
      </c>
      <c r="N881" t="s">
        <v>654</v>
      </c>
      <c r="O881" t="b">
        <v>1</v>
      </c>
      <c r="P881" t="b">
        <v>1</v>
      </c>
      <c r="Q881" t="s">
        <v>866</v>
      </c>
      <c r="R881" t="s">
        <v>873</v>
      </c>
      <c r="S881" t="s">
        <v>2114</v>
      </c>
      <c r="T881" t="s">
        <v>551</v>
      </c>
      <c r="U881">
        <v>4</v>
      </c>
      <c r="V881" t="s">
        <v>584</v>
      </c>
      <c r="W881" t="s">
        <v>2115</v>
      </c>
      <c r="X881" t="s">
        <v>2116</v>
      </c>
      <c r="Y881" t="str">
        <f>IFERROR(VLOOKUP(X881,요약!$A$6:$B$22,2,FALSE),"")</f>
        <v/>
      </c>
      <c r="Z881" t="s">
        <v>2117</v>
      </c>
      <c r="AA881" t="s">
        <v>81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M881">
        <v>0</v>
      </c>
    </row>
    <row r="882" spans="1:65" x14ac:dyDescent="0.3">
      <c r="A882" t="s">
        <v>188</v>
      </c>
      <c r="B882" t="s">
        <v>1739</v>
      </c>
      <c r="C882" t="s">
        <v>2118</v>
      </c>
      <c r="D882" t="s">
        <v>2113</v>
      </c>
      <c r="E882" t="s">
        <v>68</v>
      </c>
      <c r="F882" t="s">
        <v>99</v>
      </c>
      <c r="G882" t="s">
        <v>580</v>
      </c>
      <c r="H882" t="s">
        <v>581</v>
      </c>
      <c r="I882" t="s">
        <v>72</v>
      </c>
      <c r="J882" t="s">
        <v>102</v>
      </c>
      <c r="K882">
        <v>20201029</v>
      </c>
      <c r="L882">
        <v>278.2</v>
      </c>
      <c r="M882" t="b">
        <v>0</v>
      </c>
      <c r="N882" t="s">
        <v>1564</v>
      </c>
      <c r="O882" t="b">
        <v>1</v>
      </c>
      <c r="P882" t="b">
        <v>1</v>
      </c>
      <c r="Q882" t="s">
        <v>866</v>
      </c>
      <c r="R882" t="s">
        <v>873</v>
      </c>
      <c r="S882" t="s">
        <v>2114</v>
      </c>
      <c r="T882" t="s">
        <v>551</v>
      </c>
      <c r="U882">
        <v>4</v>
      </c>
      <c r="V882" t="s">
        <v>584</v>
      </c>
      <c r="W882" t="s">
        <v>2115</v>
      </c>
      <c r="X882" t="s">
        <v>2116</v>
      </c>
      <c r="Y882" t="str">
        <f>IFERROR(VLOOKUP(X882,요약!$A$6:$B$22,2,FALSE),"")</f>
        <v/>
      </c>
      <c r="Z882" t="s">
        <v>2117</v>
      </c>
      <c r="AA882" t="s">
        <v>81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M882">
        <v>0</v>
      </c>
    </row>
    <row r="883" spans="1:65" x14ac:dyDescent="0.3">
      <c r="A883" t="s">
        <v>188</v>
      </c>
      <c r="B883" t="s">
        <v>1739</v>
      </c>
      <c r="C883" t="s">
        <v>2119</v>
      </c>
      <c r="D883" t="s">
        <v>2120</v>
      </c>
      <c r="E883" t="s">
        <v>68</v>
      </c>
      <c r="F883" t="s">
        <v>99</v>
      </c>
      <c r="G883" t="s">
        <v>580</v>
      </c>
      <c r="H883" t="s">
        <v>581</v>
      </c>
      <c r="I883" t="s">
        <v>72</v>
      </c>
      <c r="J883" t="s">
        <v>102</v>
      </c>
      <c r="K883">
        <v>20201027</v>
      </c>
      <c r="L883">
        <v>277</v>
      </c>
      <c r="M883" t="b">
        <v>0</v>
      </c>
      <c r="N883" t="s">
        <v>654</v>
      </c>
      <c r="O883" t="b">
        <v>1</v>
      </c>
      <c r="P883" t="b">
        <v>1</v>
      </c>
      <c r="Q883" t="s">
        <v>866</v>
      </c>
      <c r="R883" t="s">
        <v>873</v>
      </c>
      <c r="S883" t="s">
        <v>2114</v>
      </c>
      <c r="T883" t="s">
        <v>551</v>
      </c>
      <c r="U883">
        <v>4</v>
      </c>
      <c r="V883" t="s">
        <v>584</v>
      </c>
      <c r="W883" t="s">
        <v>2115</v>
      </c>
      <c r="X883" t="s">
        <v>2116</v>
      </c>
      <c r="Y883" t="str">
        <f>IFERROR(VLOOKUP(X883,요약!$A$6:$B$22,2,FALSE),"")</f>
        <v/>
      </c>
      <c r="Z883" t="s">
        <v>2117</v>
      </c>
      <c r="AA883" t="s">
        <v>81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1</v>
      </c>
      <c r="AH883">
        <v>10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 t="s">
        <v>220</v>
      </c>
      <c r="BM883">
        <v>1</v>
      </c>
    </row>
    <row r="884" spans="1:65" x14ac:dyDescent="0.3">
      <c r="A884" t="s">
        <v>188</v>
      </c>
      <c r="B884" t="s">
        <v>1739</v>
      </c>
      <c r="C884" t="s">
        <v>2121</v>
      </c>
      <c r="D884" t="s">
        <v>2120</v>
      </c>
      <c r="E884" t="s">
        <v>68</v>
      </c>
      <c r="F884" t="s">
        <v>99</v>
      </c>
      <c r="G884" t="s">
        <v>580</v>
      </c>
      <c r="H884" t="s">
        <v>581</v>
      </c>
      <c r="I884" t="s">
        <v>72</v>
      </c>
      <c r="J884" t="s">
        <v>102</v>
      </c>
      <c r="K884">
        <v>20201029</v>
      </c>
      <c r="L884">
        <v>279.3</v>
      </c>
      <c r="M884" t="b">
        <v>0</v>
      </c>
      <c r="N884" t="s">
        <v>1564</v>
      </c>
      <c r="O884" t="b">
        <v>1</v>
      </c>
      <c r="P884" t="b">
        <v>1</v>
      </c>
      <c r="Q884" t="s">
        <v>866</v>
      </c>
      <c r="R884" t="s">
        <v>873</v>
      </c>
      <c r="S884" t="s">
        <v>2114</v>
      </c>
      <c r="T884" t="s">
        <v>551</v>
      </c>
      <c r="U884">
        <v>4</v>
      </c>
      <c r="V884" t="s">
        <v>584</v>
      </c>
      <c r="W884" t="s">
        <v>2115</v>
      </c>
      <c r="X884" t="s">
        <v>2116</v>
      </c>
      <c r="Y884" t="str">
        <f>IFERROR(VLOOKUP(X884,요약!$A$6:$B$22,2,FALSE),"")</f>
        <v/>
      </c>
      <c r="Z884" t="s">
        <v>2117</v>
      </c>
      <c r="AA884" t="s">
        <v>81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M884">
        <v>0</v>
      </c>
    </row>
    <row r="885" spans="1:65" x14ac:dyDescent="0.3">
      <c r="A885" t="s">
        <v>188</v>
      </c>
      <c r="B885" t="s">
        <v>1739</v>
      </c>
      <c r="C885" t="s">
        <v>2122</v>
      </c>
      <c r="D885" t="s">
        <v>2123</v>
      </c>
      <c r="E885" t="s">
        <v>68</v>
      </c>
      <c r="F885" t="s">
        <v>99</v>
      </c>
      <c r="G885" t="s">
        <v>580</v>
      </c>
      <c r="H885" t="s">
        <v>581</v>
      </c>
      <c r="I885" t="s">
        <v>72</v>
      </c>
      <c r="J885" t="s">
        <v>102</v>
      </c>
      <c r="K885">
        <v>20201029</v>
      </c>
      <c r="L885">
        <v>282.5</v>
      </c>
      <c r="M885" t="b">
        <v>0</v>
      </c>
      <c r="N885" t="s">
        <v>1564</v>
      </c>
      <c r="O885" t="b">
        <v>1</v>
      </c>
      <c r="P885" t="b">
        <v>1</v>
      </c>
      <c r="Q885" t="s">
        <v>866</v>
      </c>
      <c r="R885" t="s">
        <v>873</v>
      </c>
      <c r="S885" t="s">
        <v>2114</v>
      </c>
      <c r="T885" t="s">
        <v>334</v>
      </c>
      <c r="U885">
        <v>4</v>
      </c>
      <c r="V885" t="s">
        <v>584</v>
      </c>
      <c r="W885" t="s">
        <v>2115</v>
      </c>
      <c r="X885" t="s">
        <v>2116</v>
      </c>
      <c r="Y885" t="str">
        <f>IFERROR(VLOOKUP(X885,요약!$A$6:$B$22,2,FALSE),"")</f>
        <v/>
      </c>
      <c r="Z885" t="s">
        <v>2124</v>
      </c>
      <c r="AA885" t="s">
        <v>81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M885">
        <v>0</v>
      </c>
    </row>
    <row r="886" spans="1:65" x14ac:dyDescent="0.3">
      <c r="A886" t="s">
        <v>188</v>
      </c>
      <c r="B886" t="s">
        <v>1739</v>
      </c>
      <c r="C886" t="s">
        <v>2125</v>
      </c>
      <c r="D886" t="s">
        <v>2123</v>
      </c>
      <c r="E886" t="s">
        <v>68</v>
      </c>
      <c r="F886" t="s">
        <v>99</v>
      </c>
      <c r="G886" t="s">
        <v>580</v>
      </c>
      <c r="H886" t="s">
        <v>581</v>
      </c>
      <c r="I886" t="s">
        <v>72</v>
      </c>
      <c r="J886" t="s">
        <v>102</v>
      </c>
      <c r="K886">
        <v>20201026</v>
      </c>
      <c r="L886">
        <v>296</v>
      </c>
      <c r="M886" t="b">
        <v>0</v>
      </c>
      <c r="N886" t="s">
        <v>1564</v>
      </c>
      <c r="O886" t="b">
        <v>1</v>
      </c>
      <c r="P886" t="b">
        <v>1</v>
      </c>
      <c r="Q886" t="s">
        <v>866</v>
      </c>
      <c r="R886" t="s">
        <v>873</v>
      </c>
      <c r="S886" t="s">
        <v>2114</v>
      </c>
      <c r="T886" t="s">
        <v>334</v>
      </c>
      <c r="U886">
        <v>4</v>
      </c>
      <c r="V886" t="s">
        <v>584</v>
      </c>
      <c r="W886" t="s">
        <v>2115</v>
      </c>
      <c r="X886" t="s">
        <v>2116</v>
      </c>
      <c r="Y886" t="str">
        <f>IFERROR(VLOOKUP(X886,요약!$A$6:$B$22,2,FALSE),"")</f>
        <v/>
      </c>
      <c r="Z886" t="s">
        <v>2124</v>
      </c>
      <c r="AA886" t="s">
        <v>81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1</v>
      </c>
      <c r="AH886">
        <v>40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t="s">
        <v>220</v>
      </c>
      <c r="BM886">
        <v>1</v>
      </c>
    </row>
    <row r="887" spans="1:65" x14ac:dyDescent="0.3">
      <c r="A887" t="s">
        <v>188</v>
      </c>
      <c r="B887" t="s">
        <v>1739</v>
      </c>
      <c r="C887" t="s">
        <v>2126</v>
      </c>
      <c r="D887" t="s">
        <v>2127</v>
      </c>
      <c r="E887" t="s">
        <v>68</v>
      </c>
      <c r="F887" t="s">
        <v>99</v>
      </c>
      <c r="G887" t="s">
        <v>580</v>
      </c>
      <c r="H887" t="s">
        <v>581</v>
      </c>
      <c r="I887" t="s">
        <v>72</v>
      </c>
      <c r="J887" t="s">
        <v>102</v>
      </c>
      <c r="K887">
        <v>20201016</v>
      </c>
      <c r="L887">
        <v>282.2</v>
      </c>
      <c r="M887" t="b">
        <v>0</v>
      </c>
      <c r="N887" t="s">
        <v>1564</v>
      </c>
      <c r="O887" t="b">
        <v>1</v>
      </c>
      <c r="P887" t="b">
        <v>1</v>
      </c>
      <c r="Q887" t="s">
        <v>866</v>
      </c>
      <c r="R887" t="s">
        <v>873</v>
      </c>
      <c r="S887" t="s">
        <v>2114</v>
      </c>
      <c r="T887" t="s">
        <v>334</v>
      </c>
      <c r="U887">
        <v>4</v>
      </c>
      <c r="V887" t="s">
        <v>584</v>
      </c>
      <c r="W887" t="s">
        <v>2115</v>
      </c>
      <c r="X887" t="s">
        <v>2116</v>
      </c>
      <c r="Y887" t="str">
        <f>IFERROR(VLOOKUP(X887,요약!$A$6:$B$22,2,FALSE),"")</f>
        <v/>
      </c>
      <c r="Z887" t="s">
        <v>2124</v>
      </c>
      <c r="AA887" t="s">
        <v>81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M887">
        <v>0</v>
      </c>
    </row>
    <row r="888" spans="1:65" x14ac:dyDescent="0.3">
      <c r="A888" t="s">
        <v>188</v>
      </c>
      <c r="B888" t="s">
        <v>1739</v>
      </c>
      <c r="C888" t="s">
        <v>2128</v>
      </c>
      <c r="D888" t="s">
        <v>2127</v>
      </c>
      <c r="E888" t="s">
        <v>68</v>
      </c>
      <c r="F888" t="s">
        <v>99</v>
      </c>
      <c r="G888" t="s">
        <v>580</v>
      </c>
      <c r="H888" t="s">
        <v>581</v>
      </c>
      <c r="I888" t="s">
        <v>72</v>
      </c>
      <c r="J888" t="s">
        <v>102</v>
      </c>
      <c r="K888">
        <v>20201030</v>
      </c>
      <c r="L888">
        <v>296</v>
      </c>
      <c r="M888" t="b">
        <v>0</v>
      </c>
      <c r="N888" t="s">
        <v>1564</v>
      </c>
      <c r="O888" t="b">
        <v>1</v>
      </c>
      <c r="P888" t="b">
        <v>1</v>
      </c>
      <c r="Q888" t="s">
        <v>866</v>
      </c>
      <c r="R888" t="s">
        <v>873</v>
      </c>
      <c r="S888" t="s">
        <v>2114</v>
      </c>
      <c r="T888" t="s">
        <v>334</v>
      </c>
      <c r="U888">
        <v>4</v>
      </c>
      <c r="V888" t="s">
        <v>584</v>
      </c>
      <c r="W888" t="s">
        <v>2115</v>
      </c>
      <c r="X888" t="s">
        <v>2116</v>
      </c>
      <c r="Y888" t="str">
        <f>IFERROR(VLOOKUP(X888,요약!$A$6:$B$22,2,FALSE),"")</f>
        <v/>
      </c>
      <c r="Z888" t="s">
        <v>2124</v>
      </c>
      <c r="AA888" t="s">
        <v>81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M888">
        <v>0</v>
      </c>
    </row>
    <row r="889" spans="1:65" x14ac:dyDescent="0.3">
      <c r="A889" t="s">
        <v>188</v>
      </c>
      <c r="B889" t="s">
        <v>1739</v>
      </c>
      <c r="C889" t="s">
        <v>2129</v>
      </c>
      <c r="D889" t="s">
        <v>2130</v>
      </c>
      <c r="E889" t="s">
        <v>68</v>
      </c>
      <c r="F889" t="s">
        <v>99</v>
      </c>
      <c r="G889" t="s">
        <v>2131</v>
      </c>
      <c r="H889" t="s">
        <v>2132</v>
      </c>
      <c r="I889" t="s">
        <v>72</v>
      </c>
      <c r="J889" t="s">
        <v>102</v>
      </c>
      <c r="K889">
        <v>20201030</v>
      </c>
      <c r="L889">
        <v>49.2</v>
      </c>
      <c r="M889" t="b">
        <v>0</v>
      </c>
      <c r="N889" t="s">
        <v>2133</v>
      </c>
      <c r="O889" t="b">
        <v>1</v>
      </c>
      <c r="P889" t="b">
        <v>1</v>
      </c>
      <c r="Q889" t="s">
        <v>866</v>
      </c>
      <c r="R889" t="s">
        <v>1395</v>
      </c>
      <c r="S889" t="s">
        <v>2134</v>
      </c>
      <c r="U889">
        <v>4</v>
      </c>
      <c r="V889" t="s">
        <v>2082</v>
      </c>
      <c r="W889" t="s">
        <v>2135</v>
      </c>
      <c r="X889" t="s">
        <v>2136</v>
      </c>
      <c r="Y889" t="str">
        <f>IFERROR(VLOOKUP(X889,요약!$A$6:$B$22,2,FALSE),"")</f>
        <v/>
      </c>
      <c r="Z889" t="s">
        <v>2136</v>
      </c>
      <c r="AA889" t="s">
        <v>81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M889">
        <v>0</v>
      </c>
    </row>
    <row r="890" spans="1:65" x14ac:dyDescent="0.3">
      <c r="A890" t="s">
        <v>188</v>
      </c>
      <c r="B890" t="s">
        <v>1739</v>
      </c>
      <c r="C890" t="s">
        <v>2137</v>
      </c>
      <c r="D890" t="s">
        <v>2138</v>
      </c>
      <c r="E890" t="s">
        <v>68</v>
      </c>
      <c r="F890" t="s">
        <v>99</v>
      </c>
      <c r="G890" t="s">
        <v>1944</v>
      </c>
      <c r="H890" t="s">
        <v>1945</v>
      </c>
      <c r="I890" t="s">
        <v>72</v>
      </c>
      <c r="J890" t="s">
        <v>102</v>
      </c>
      <c r="K890">
        <v>20201029</v>
      </c>
      <c r="L890">
        <v>1890</v>
      </c>
      <c r="M890" t="b">
        <v>0</v>
      </c>
      <c r="N890" t="s">
        <v>1211</v>
      </c>
      <c r="O890" t="b">
        <v>1</v>
      </c>
      <c r="P890" t="b">
        <v>1</v>
      </c>
      <c r="Q890" t="s">
        <v>866</v>
      </c>
      <c r="R890" t="s">
        <v>1395</v>
      </c>
      <c r="S890" t="s">
        <v>2139</v>
      </c>
      <c r="U890">
        <v>3</v>
      </c>
      <c r="V890" t="s">
        <v>137</v>
      </c>
      <c r="W890" t="s">
        <v>2140</v>
      </c>
      <c r="X890" t="s">
        <v>2141</v>
      </c>
      <c r="Y890" t="str">
        <f>IFERROR(VLOOKUP(X890,요약!$A$6:$B$22,2,FALSE),"")</f>
        <v/>
      </c>
      <c r="Z890" t="s">
        <v>2141</v>
      </c>
      <c r="AA890" t="s">
        <v>81</v>
      </c>
      <c r="AB890">
        <v>1</v>
      </c>
      <c r="AC890">
        <v>0</v>
      </c>
      <c r="AD890">
        <v>0</v>
      </c>
      <c r="AE890">
        <v>0</v>
      </c>
      <c r="AF890">
        <v>1</v>
      </c>
      <c r="AG890">
        <v>2</v>
      </c>
      <c r="AH890">
        <v>6</v>
      </c>
      <c r="AI890">
        <v>1</v>
      </c>
      <c r="AJ890">
        <v>0</v>
      </c>
      <c r="AK890">
        <v>1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 t="s">
        <v>2027</v>
      </c>
      <c r="BM890">
        <v>2</v>
      </c>
    </row>
    <row r="891" spans="1:65" x14ac:dyDescent="0.3">
      <c r="A891" t="s">
        <v>188</v>
      </c>
      <c r="B891" t="s">
        <v>1739</v>
      </c>
      <c r="C891" t="s">
        <v>1403</v>
      </c>
      <c r="D891" t="s">
        <v>1404</v>
      </c>
      <c r="E891" t="s">
        <v>68</v>
      </c>
      <c r="F891" t="s">
        <v>99</v>
      </c>
      <c r="G891" t="s">
        <v>206</v>
      </c>
      <c r="H891" t="s">
        <v>207</v>
      </c>
      <c r="I891" t="s">
        <v>72</v>
      </c>
      <c r="J891" t="s">
        <v>102</v>
      </c>
      <c r="K891">
        <v>20201025</v>
      </c>
      <c r="L891">
        <v>5.0999999999999996</v>
      </c>
      <c r="M891" t="b">
        <v>0</v>
      </c>
      <c r="N891" t="s">
        <v>208</v>
      </c>
      <c r="O891" t="b">
        <v>1</v>
      </c>
      <c r="P891" t="b">
        <v>1</v>
      </c>
      <c r="Q891" t="s">
        <v>866</v>
      </c>
      <c r="R891" t="s">
        <v>1395</v>
      </c>
      <c r="S891" t="s">
        <v>1405</v>
      </c>
      <c r="U891">
        <v>3</v>
      </c>
      <c r="V891" t="s">
        <v>91</v>
      </c>
      <c r="X891" t="s">
        <v>1406</v>
      </c>
      <c r="Y891" t="str">
        <f>IFERROR(VLOOKUP(X891,요약!$A$6:$B$22,2,FALSE),"")</f>
        <v/>
      </c>
      <c r="Z891" t="s">
        <v>91</v>
      </c>
      <c r="AA891" t="s">
        <v>130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M891">
        <v>0</v>
      </c>
    </row>
    <row r="892" spans="1:65" x14ac:dyDescent="0.3">
      <c r="A892" t="s">
        <v>188</v>
      </c>
      <c r="B892" t="s">
        <v>1739</v>
      </c>
      <c r="C892" t="s">
        <v>2142</v>
      </c>
      <c r="D892" t="s">
        <v>2143</v>
      </c>
      <c r="E892" t="s">
        <v>68</v>
      </c>
      <c r="F892" t="s">
        <v>99</v>
      </c>
      <c r="G892" t="s">
        <v>2144</v>
      </c>
      <c r="H892" t="s">
        <v>2145</v>
      </c>
      <c r="I892" t="s">
        <v>72</v>
      </c>
      <c r="J892" t="s">
        <v>102</v>
      </c>
      <c r="K892">
        <v>20201016</v>
      </c>
      <c r="L892">
        <v>21.27</v>
      </c>
      <c r="M892" t="b">
        <v>0</v>
      </c>
      <c r="N892" t="s">
        <v>74</v>
      </c>
      <c r="O892" t="b">
        <v>1</v>
      </c>
      <c r="P892" t="b">
        <v>1</v>
      </c>
      <c r="Q892" t="s">
        <v>866</v>
      </c>
      <c r="R892" t="s">
        <v>1395</v>
      </c>
      <c r="S892" t="s">
        <v>2146</v>
      </c>
      <c r="U892">
        <v>3</v>
      </c>
      <c r="V892" t="s">
        <v>2147</v>
      </c>
      <c r="W892" t="s">
        <v>2148</v>
      </c>
      <c r="X892" t="s">
        <v>2149</v>
      </c>
      <c r="Y892" t="str">
        <f>IFERROR(VLOOKUP(X892,요약!$A$6:$B$22,2,FALSE),"")</f>
        <v/>
      </c>
      <c r="Z892" t="s">
        <v>2149</v>
      </c>
      <c r="AA892" t="s">
        <v>81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M892">
        <v>0</v>
      </c>
    </row>
    <row r="893" spans="1:65" x14ac:dyDescent="0.3">
      <c r="A893" t="s">
        <v>188</v>
      </c>
      <c r="B893" t="s">
        <v>1739</v>
      </c>
      <c r="C893" t="s">
        <v>1407</v>
      </c>
      <c r="D893" t="s">
        <v>1408</v>
      </c>
      <c r="E893" t="s">
        <v>68</v>
      </c>
      <c r="F893" t="s">
        <v>99</v>
      </c>
      <c r="G893" t="s">
        <v>217</v>
      </c>
      <c r="H893" t="s">
        <v>218</v>
      </c>
      <c r="I893" t="s">
        <v>72</v>
      </c>
      <c r="J893" t="s">
        <v>102</v>
      </c>
      <c r="K893">
        <v>20201025</v>
      </c>
      <c r="L893">
        <v>20.95</v>
      </c>
      <c r="M893" t="b">
        <v>0</v>
      </c>
      <c r="N893" t="s">
        <v>255</v>
      </c>
      <c r="O893" t="b">
        <v>1</v>
      </c>
      <c r="P893" t="b">
        <v>1</v>
      </c>
      <c r="Q893" t="s">
        <v>866</v>
      </c>
      <c r="R893" t="s">
        <v>1409</v>
      </c>
      <c r="S893" t="s">
        <v>1410</v>
      </c>
      <c r="U893">
        <v>4</v>
      </c>
      <c r="V893" t="s">
        <v>78</v>
      </c>
      <c r="W893" t="s">
        <v>203</v>
      </c>
      <c r="X893" t="s">
        <v>204</v>
      </c>
      <c r="Y893" t="str">
        <f>IFERROR(VLOOKUP(X893,요약!$A$6:$B$22,2,FALSE),"")</f>
        <v/>
      </c>
      <c r="Z893" t="s">
        <v>204</v>
      </c>
      <c r="AA893" t="s">
        <v>81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M893">
        <v>0</v>
      </c>
    </row>
    <row r="894" spans="1:65" x14ac:dyDescent="0.3">
      <c r="A894" t="s">
        <v>188</v>
      </c>
      <c r="B894" t="s">
        <v>1739</v>
      </c>
      <c r="C894" t="s">
        <v>1411</v>
      </c>
      <c r="D894" t="s">
        <v>1412</v>
      </c>
      <c r="E894" t="s">
        <v>68</v>
      </c>
      <c r="F894" t="s">
        <v>99</v>
      </c>
      <c r="G894" t="s">
        <v>217</v>
      </c>
      <c r="H894" t="s">
        <v>218</v>
      </c>
      <c r="I894" t="s">
        <v>72</v>
      </c>
      <c r="J894" t="s">
        <v>102</v>
      </c>
      <c r="K894">
        <v>20201026</v>
      </c>
      <c r="L894">
        <v>19</v>
      </c>
      <c r="M894" t="b">
        <v>0</v>
      </c>
      <c r="N894" t="s">
        <v>74</v>
      </c>
      <c r="O894" t="b">
        <v>1</v>
      </c>
      <c r="P894" t="b">
        <v>1</v>
      </c>
      <c r="Q894" t="s">
        <v>866</v>
      </c>
      <c r="R894" t="s">
        <v>1409</v>
      </c>
      <c r="S894" t="s">
        <v>1413</v>
      </c>
      <c r="U894">
        <v>4</v>
      </c>
      <c r="V894" t="s">
        <v>78</v>
      </c>
      <c r="W894" t="s">
        <v>203</v>
      </c>
      <c r="X894" t="s">
        <v>204</v>
      </c>
      <c r="Y894" t="str">
        <f>IFERROR(VLOOKUP(X894,요약!$A$6:$B$22,2,FALSE),"")</f>
        <v/>
      </c>
      <c r="Z894" t="s">
        <v>204</v>
      </c>
      <c r="AA894" t="s">
        <v>110</v>
      </c>
      <c r="AB894">
        <v>0</v>
      </c>
      <c r="AC894">
        <v>0</v>
      </c>
      <c r="AD894">
        <v>0</v>
      </c>
      <c r="AE894">
        <v>0</v>
      </c>
      <c r="AF894">
        <v>2</v>
      </c>
      <c r="AG894">
        <v>2</v>
      </c>
      <c r="AH894">
        <v>2</v>
      </c>
      <c r="AI894">
        <v>0</v>
      </c>
      <c r="AJ894">
        <v>0</v>
      </c>
      <c r="AK894">
        <v>0</v>
      </c>
      <c r="AL894">
        <v>2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 t="s">
        <v>220</v>
      </c>
      <c r="BM894">
        <v>1</v>
      </c>
    </row>
    <row r="895" spans="1:65" x14ac:dyDescent="0.3">
      <c r="A895" t="s">
        <v>188</v>
      </c>
      <c r="B895" t="s">
        <v>1739</v>
      </c>
      <c r="C895" t="s">
        <v>578</v>
      </c>
      <c r="D895" t="s">
        <v>579</v>
      </c>
      <c r="E895" t="s">
        <v>68</v>
      </c>
      <c r="F895" t="s">
        <v>99</v>
      </c>
      <c r="G895" t="s">
        <v>580</v>
      </c>
      <c r="H895" t="s">
        <v>581</v>
      </c>
      <c r="I895" t="s">
        <v>72</v>
      </c>
      <c r="J895" t="s">
        <v>102</v>
      </c>
      <c r="K895">
        <v>20201030</v>
      </c>
      <c r="L895">
        <v>75.5</v>
      </c>
      <c r="M895" t="b">
        <v>0</v>
      </c>
      <c r="N895" t="s">
        <v>429</v>
      </c>
      <c r="O895" t="b">
        <v>1</v>
      </c>
      <c r="P895" t="b">
        <v>1</v>
      </c>
      <c r="Q895" t="s">
        <v>113</v>
      </c>
      <c r="R895" t="s">
        <v>582</v>
      </c>
      <c r="S895" t="s">
        <v>583</v>
      </c>
      <c r="U895">
        <v>3</v>
      </c>
      <c r="V895" t="s">
        <v>584</v>
      </c>
      <c r="W895" t="s">
        <v>585</v>
      </c>
      <c r="X895" t="s">
        <v>586</v>
      </c>
      <c r="Y895" t="str">
        <f>IFERROR(VLOOKUP(X895,요약!$A$6:$B$22,2,FALSE),"")</f>
        <v/>
      </c>
      <c r="Z895" t="s">
        <v>586</v>
      </c>
      <c r="AA895" t="s">
        <v>81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2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 t="s">
        <v>587</v>
      </c>
      <c r="BM895">
        <v>1</v>
      </c>
    </row>
    <row r="896" spans="1:65" x14ac:dyDescent="0.3">
      <c r="A896" t="s">
        <v>188</v>
      </c>
      <c r="B896" t="s">
        <v>1739</v>
      </c>
      <c r="C896" t="s">
        <v>2150</v>
      </c>
      <c r="D896" t="s">
        <v>579</v>
      </c>
      <c r="E896" t="s">
        <v>68</v>
      </c>
      <c r="F896" t="s">
        <v>99</v>
      </c>
      <c r="G896" t="s">
        <v>580</v>
      </c>
      <c r="H896" t="s">
        <v>581</v>
      </c>
      <c r="I896" t="s">
        <v>72</v>
      </c>
      <c r="J896" t="s">
        <v>102</v>
      </c>
      <c r="K896">
        <v>20200803</v>
      </c>
      <c r="L896">
        <v>23</v>
      </c>
      <c r="M896" t="b">
        <v>0</v>
      </c>
      <c r="N896" t="s">
        <v>74</v>
      </c>
      <c r="O896" t="b">
        <v>1</v>
      </c>
      <c r="P896" t="b">
        <v>1</v>
      </c>
      <c r="Q896" t="s">
        <v>113</v>
      </c>
      <c r="R896" t="s">
        <v>582</v>
      </c>
      <c r="S896" t="s">
        <v>583</v>
      </c>
      <c r="U896">
        <v>3</v>
      </c>
      <c r="V896" t="s">
        <v>584</v>
      </c>
      <c r="W896" t="s">
        <v>585</v>
      </c>
      <c r="X896" t="s">
        <v>586</v>
      </c>
      <c r="Y896" t="str">
        <f>IFERROR(VLOOKUP(X896,요약!$A$6:$B$22,2,FALSE),"")</f>
        <v/>
      </c>
      <c r="Z896" t="s">
        <v>586</v>
      </c>
      <c r="AA896" t="s">
        <v>81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M896">
        <v>0</v>
      </c>
    </row>
    <row r="897" spans="1:65" x14ac:dyDescent="0.3">
      <c r="A897" t="s">
        <v>188</v>
      </c>
      <c r="B897" t="s">
        <v>1739</v>
      </c>
      <c r="C897" t="s">
        <v>588</v>
      </c>
      <c r="D897" t="s">
        <v>579</v>
      </c>
      <c r="E897" t="s">
        <v>68</v>
      </c>
      <c r="F897" t="s">
        <v>99</v>
      </c>
      <c r="G897" t="s">
        <v>580</v>
      </c>
      <c r="H897" t="s">
        <v>581</v>
      </c>
      <c r="I897" t="s">
        <v>72</v>
      </c>
      <c r="J897" t="s">
        <v>102</v>
      </c>
      <c r="K897">
        <v>20201030</v>
      </c>
      <c r="L897">
        <v>21.5</v>
      </c>
      <c r="M897" t="b">
        <v>0</v>
      </c>
      <c r="N897" t="s">
        <v>208</v>
      </c>
      <c r="O897" t="b">
        <v>1</v>
      </c>
      <c r="P897" t="b">
        <v>1</v>
      </c>
      <c r="Q897" t="s">
        <v>113</v>
      </c>
      <c r="R897" t="s">
        <v>582</v>
      </c>
      <c r="S897" t="s">
        <v>583</v>
      </c>
      <c r="U897">
        <v>3</v>
      </c>
      <c r="V897" t="s">
        <v>584</v>
      </c>
      <c r="W897" t="s">
        <v>585</v>
      </c>
      <c r="X897" t="s">
        <v>586</v>
      </c>
      <c r="Y897" t="str">
        <f>IFERROR(VLOOKUP(X897,요약!$A$6:$B$22,2,FALSE),"")</f>
        <v/>
      </c>
      <c r="Z897" t="s">
        <v>586</v>
      </c>
      <c r="AA897" t="s">
        <v>81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M897">
        <v>0</v>
      </c>
    </row>
    <row r="898" spans="1:65" x14ac:dyDescent="0.3">
      <c r="A898" t="s">
        <v>188</v>
      </c>
      <c r="B898" t="s">
        <v>1739</v>
      </c>
      <c r="C898" t="s">
        <v>2151</v>
      </c>
      <c r="D898" t="s">
        <v>2152</v>
      </c>
      <c r="E898" t="s">
        <v>68</v>
      </c>
      <c r="F898" t="s">
        <v>99</v>
      </c>
      <c r="G898" t="s">
        <v>571</v>
      </c>
      <c r="H898" t="s">
        <v>572</v>
      </c>
      <c r="I898" t="s">
        <v>72</v>
      </c>
      <c r="J898" t="s">
        <v>102</v>
      </c>
      <c r="K898">
        <v>20201028</v>
      </c>
      <c r="L898">
        <v>250</v>
      </c>
      <c r="M898" t="b">
        <v>0</v>
      </c>
      <c r="N898" t="s">
        <v>1030</v>
      </c>
      <c r="O898" t="b">
        <v>1</v>
      </c>
      <c r="P898" t="b">
        <v>1</v>
      </c>
      <c r="Q898" t="s">
        <v>113</v>
      </c>
      <c r="R898" t="s">
        <v>582</v>
      </c>
      <c r="S898" t="s">
        <v>2153</v>
      </c>
      <c r="U898">
        <v>4</v>
      </c>
      <c r="V898" t="s">
        <v>2154</v>
      </c>
      <c r="W898" t="s">
        <v>2155</v>
      </c>
      <c r="X898" t="s">
        <v>2156</v>
      </c>
      <c r="Y898" t="str">
        <f>IFERROR(VLOOKUP(X898,요약!$A$6:$B$22,2,FALSE),"")</f>
        <v/>
      </c>
      <c r="Z898" t="s">
        <v>2156</v>
      </c>
      <c r="AA898" t="s">
        <v>81</v>
      </c>
      <c r="AB898">
        <v>6</v>
      </c>
      <c r="AC898">
        <v>1</v>
      </c>
      <c r="AD898">
        <v>0</v>
      </c>
      <c r="AE898">
        <v>0</v>
      </c>
      <c r="AF898">
        <v>0</v>
      </c>
      <c r="AG898">
        <v>7</v>
      </c>
      <c r="AH898">
        <v>10</v>
      </c>
      <c r="AI898">
        <v>3</v>
      </c>
      <c r="AJ898">
        <v>4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 t="s">
        <v>2054</v>
      </c>
      <c r="BM898">
        <v>2</v>
      </c>
    </row>
    <row r="899" spans="1:65" x14ac:dyDescent="0.3">
      <c r="A899" t="s">
        <v>188</v>
      </c>
      <c r="B899" t="s">
        <v>1739</v>
      </c>
      <c r="C899" t="s">
        <v>2157</v>
      </c>
      <c r="D899" t="s">
        <v>2158</v>
      </c>
      <c r="E899" t="s">
        <v>68</v>
      </c>
      <c r="F899" t="s">
        <v>99</v>
      </c>
      <c r="G899" t="s">
        <v>1678</v>
      </c>
      <c r="H899" t="s">
        <v>1679</v>
      </c>
      <c r="I899" t="s">
        <v>72</v>
      </c>
      <c r="J899" t="s">
        <v>102</v>
      </c>
      <c r="K899">
        <v>20201029</v>
      </c>
      <c r="L899">
        <v>82.92</v>
      </c>
      <c r="M899" t="b">
        <v>0</v>
      </c>
      <c r="N899" t="s">
        <v>561</v>
      </c>
      <c r="O899" t="b">
        <v>1</v>
      </c>
      <c r="P899" t="b">
        <v>1</v>
      </c>
      <c r="Q899" t="s">
        <v>113</v>
      </c>
      <c r="R899" t="s">
        <v>2159</v>
      </c>
      <c r="S899" t="s">
        <v>2160</v>
      </c>
      <c r="U899">
        <v>4</v>
      </c>
      <c r="V899" t="s">
        <v>2161</v>
      </c>
      <c r="W899" t="s">
        <v>2162</v>
      </c>
      <c r="X899" t="s">
        <v>2163</v>
      </c>
      <c r="Y899" t="str">
        <f>IFERROR(VLOOKUP(X899,요약!$A$6:$B$22,2,FALSE),"")</f>
        <v/>
      </c>
      <c r="Z899" t="s">
        <v>2163</v>
      </c>
      <c r="AA899" t="s">
        <v>81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M899">
        <v>0</v>
      </c>
    </row>
    <row r="900" spans="1:65" x14ac:dyDescent="0.3">
      <c r="A900" t="s">
        <v>188</v>
      </c>
      <c r="B900" t="s">
        <v>1739</v>
      </c>
      <c r="C900" t="s">
        <v>2164</v>
      </c>
      <c r="D900" t="s">
        <v>2158</v>
      </c>
      <c r="E900" t="s">
        <v>68</v>
      </c>
      <c r="F900" t="s">
        <v>99</v>
      </c>
      <c r="G900" t="s">
        <v>1678</v>
      </c>
      <c r="H900" t="s">
        <v>1679</v>
      </c>
      <c r="I900" t="s">
        <v>72</v>
      </c>
      <c r="J900" t="s">
        <v>102</v>
      </c>
      <c r="K900">
        <v>20201030</v>
      </c>
      <c r="L900">
        <v>82.92</v>
      </c>
      <c r="M900" t="b">
        <v>0</v>
      </c>
      <c r="N900" t="s">
        <v>561</v>
      </c>
      <c r="O900" t="b">
        <v>1</v>
      </c>
      <c r="P900" t="b">
        <v>1</v>
      </c>
      <c r="Q900" t="s">
        <v>113</v>
      </c>
      <c r="R900" t="s">
        <v>2159</v>
      </c>
      <c r="S900" t="s">
        <v>2160</v>
      </c>
      <c r="U900">
        <v>4</v>
      </c>
      <c r="V900" t="s">
        <v>2161</v>
      </c>
      <c r="W900" t="s">
        <v>2162</v>
      </c>
      <c r="X900" t="s">
        <v>2163</v>
      </c>
      <c r="Y900" t="str">
        <f>IFERROR(VLOOKUP(X900,요약!$A$6:$B$22,2,FALSE),"")</f>
        <v/>
      </c>
      <c r="Z900" t="s">
        <v>2163</v>
      </c>
      <c r="AA900" t="s">
        <v>81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1</v>
      </c>
      <c r="AH900">
        <v>48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M900">
        <v>0</v>
      </c>
    </row>
    <row r="901" spans="1:65" x14ac:dyDescent="0.3">
      <c r="A901" t="s">
        <v>188</v>
      </c>
      <c r="B901" t="s">
        <v>1739</v>
      </c>
      <c r="C901" t="s">
        <v>2165</v>
      </c>
      <c r="D901" t="s">
        <v>2158</v>
      </c>
      <c r="E901" t="s">
        <v>68</v>
      </c>
      <c r="F901" t="s">
        <v>99</v>
      </c>
      <c r="G901" t="s">
        <v>1678</v>
      </c>
      <c r="H901" t="s">
        <v>1679</v>
      </c>
      <c r="I901" t="s">
        <v>72</v>
      </c>
      <c r="J901" t="s">
        <v>102</v>
      </c>
      <c r="K901">
        <v>20201030</v>
      </c>
      <c r="L901">
        <v>82.92</v>
      </c>
      <c r="M901" t="b">
        <v>0</v>
      </c>
      <c r="N901" t="s">
        <v>561</v>
      </c>
      <c r="O901" t="b">
        <v>1</v>
      </c>
      <c r="P901" t="b">
        <v>1</v>
      </c>
      <c r="Q901" t="s">
        <v>113</v>
      </c>
      <c r="R901" t="s">
        <v>2159</v>
      </c>
      <c r="S901" t="s">
        <v>2160</v>
      </c>
      <c r="U901">
        <v>4</v>
      </c>
      <c r="V901" t="s">
        <v>2161</v>
      </c>
      <c r="W901" t="s">
        <v>2162</v>
      </c>
      <c r="X901" t="s">
        <v>2163</v>
      </c>
      <c r="Y901" t="str">
        <f>IFERROR(VLOOKUP(X901,요약!$A$6:$B$22,2,FALSE),"")</f>
        <v/>
      </c>
      <c r="Z901" t="s">
        <v>2163</v>
      </c>
      <c r="AA901" t="s">
        <v>81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1</v>
      </c>
      <c r="AH901">
        <v>24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M901">
        <v>0</v>
      </c>
    </row>
    <row r="902" spans="1:65" x14ac:dyDescent="0.3">
      <c r="A902" t="s">
        <v>188</v>
      </c>
      <c r="B902" t="s">
        <v>1739</v>
      </c>
      <c r="C902" t="s">
        <v>2166</v>
      </c>
      <c r="D902" t="s">
        <v>2158</v>
      </c>
      <c r="E902" t="s">
        <v>68</v>
      </c>
      <c r="F902" t="s">
        <v>99</v>
      </c>
      <c r="G902" t="s">
        <v>1678</v>
      </c>
      <c r="H902" t="s">
        <v>1679</v>
      </c>
      <c r="I902" t="s">
        <v>72</v>
      </c>
      <c r="J902" t="s">
        <v>102</v>
      </c>
      <c r="K902">
        <v>20201020</v>
      </c>
      <c r="L902">
        <v>82.92</v>
      </c>
      <c r="M902" t="b">
        <v>0</v>
      </c>
      <c r="N902" t="s">
        <v>561</v>
      </c>
      <c r="O902" t="b">
        <v>1</v>
      </c>
      <c r="P902" t="b">
        <v>1</v>
      </c>
      <c r="Q902" t="s">
        <v>113</v>
      </c>
      <c r="R902" t="s">
        <v>2159</v>
      </c>
      <c r="S902" t="s">
        <v>2160</v>
      </c>
      <c r="U902">
        <v>4</v>
      </c>
      <c r="V902" t="s">
        <v>2161</v>
      </c>
      <c r="W902" t="s">
        <v>2162</v>
      </c>
      <c r="X902" t="s">
        <v>2163</v>
      </c>
      <c r="Y902" t="str">
        <f>IFERROR(VLOOKUP(X902,요약!$A$6:$B$22,2,FALSE),"")</f>
        <v/>
      </c>
      <c r="Z902" t="s">
        <v>2163</v>
      </c>
      <c r="AA902" t="s">
        <v>81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1</v>
      </c>
      <c r="AH902">
        <v>24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 t="s">
        <v>1339</v>
      </c>
      <c r="BM902">
        <v>1</v>
      </c>
    </row>
    <row r="903" spans="1:65" x14ac:dyDescent="0.3">
      <c r="A903" t="s">
        <v>188</v>
      </c>
      <c r="B903" t="s">
        <v>1739</v>
      </c>
      <c r="C903" t="s">
        <v>2167</v>
      </c>
      <c r="D903" t="s">
        <v>2168</v>
      </c>
      <c r="E903" t="s">
        <v>68</v>
      </c>
      <c r="F903" t="s">
        <v>178</v>
      </c>
      <c r="G903" t="s">
        <v>547</v>
      </c>
      <c r="H903" t="s">
        <v>548</v>
      </c>
      <c r="I903" t="s">
        <v>72</v>
      </c>
      <c r="J903" t="s">
        <v>181</v>
      </c>
      <c r="K903">
        <v>20201027</v>
      </c>
      <c r="L903">
        <v>768</v>
      </c>
      <c r="M903" t="b">
        <v>0</v>
      </c>
      <c r="N903" t="s">
        <v>1131</v>
      </c>
      <c r="O903" t="b">
        <v>1</v>
      </c>
      <c r="P903" t="b">
        <v>1</v>
      </c>
      <c r="Q903" t="s">
        <v>113</v>
      </c>
      <c r="R903" t="s">
        <v>1423</v>
      </c>
      <c r="S903" t="s">
        <v>2169</v>
      </c>
      <c r="U903">
        <v>1</v>
      </c>
      <c r="V903" t="s">
        <v>2170</v>
      </c>
      <c r="X903" t="s">
        <v>2170</v>
      </c>
      <c r="Y903" t="str">
        <f>IFERROR(VLOOKUP(X903,요약!$A$6:$B$22,2,FALSE),"")</f>
        <v/>
      </c>
      <c r="Z903" t="s">
        <v>2170</v>
      </c>
      <c r="AA903" t="s">
        <v>81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M903">
        <v>0</v>
      </c>
    </row>
    <row r="904" spans="1:65" x14ac:dyDescent="0.3">
      <c r="A904" t="s">
        <v>188</v>
      </c>
      <c r="B904" t="s">
        <v>1739</v>
      </c>
      <c r="C904" t="s">
        <v>2171</v>
      </c>
      <c r="D904" t="s">
        <v>1677</v>
      </c>
      <c r="E904" t="s">
        <v>68</v>
      </c>
      <c r="F904" t="s">
        <v>99</v>
      </c>
      <c r="G904" t="s">
        <v>1430</v>
      </c>
      <c r="H904" t="s">
        <v>1431</v>
      </c>
      <c r="I904" t="s">
        <v>72</v>
      </c>
      <c r="J904" t="s">
        <v>102</v>
      </c>
      <c r="K904">
        <v>20201028</v>
      </c>
      <c r="L904">
        <v>36.25</v>
      </c>
      <c r="M904" t="b">
        <v>0</v>
      </c>
      <c r="N904" t="s">
        <v>852</v>
      </c>
      <c r="O904" t="b">
        <v>1</v>
      </c>
      <c r="P904" t="b">
        <v>1</v>
      </c>
      <c r="Q904" t="s">
        <v>113</v>
      </c>
      <c r="R904" t="s">
        <v>1423</v>
      </c>
      <c r="S904" t="s">
        <v>1680</v>
      </c>
      <c r="U904">
        <v>3</v>
      </c>
      <c r="V904" t="s">
        <v>1681</v>
      </c>
      <c r="W904" t="s">
        <v>1682</v>
      </c>
      <c r="X904" t="s">
        <v>1683</v>
      </c>
      <c r="Y904" t="str">
        <f>IFERROR(VLOOKUP(X904,요약!$A$6:$B$22,2,FALSE),"")</f>
        <v/>
      </c>
      <c r="Z904" t="s">
        <v>1683</v>
      </c>
      <c r="AA904" t="s">
        <v>81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M904">
        <v>0</v>
      </c>
    </row>
    <row r="905" spans="1:65" x14ac:dyDescent="0.3">
      <c r="A905" t="s">
        <v>188</v>
      </c>
      <c r="B905" t="s">
        <v>1739</v>
      </c>
      <c r="C905" t="s">
        <v>2172</v>
      </c>
      <c r="D905" t="s">
        <v>1677</v>
      </c>
      <c r="E905" t="s">
        <v>68</v>
      </c>
      <c r="F905" t="s">
        <v>99</v>
      </c>
      <c r="G905" t="s">
        <v>1430</v>
      </c>
      <c r="H905" t="s">
        <v>1431</v>
      </c>
      <c r="I905" t="s">
        <v>72</v>
      </c>
      <c r="J905" t="s">
        <v>102</v>
      </c>
      <c r="K905">
        <v>20201028</v>
      </c>
      <c r="L905">
        <v>36.25</v>
      </c>
      <c r="M905" t="b">
        <v>0</v>
      </c>
      <c r="N905" t="s">
        <v>852</v>
      </c>
      <c r="O905" t="b">
        <v>1</v>
      </c>
      <c r="P905" t="b">
        <v>1</v>
      </c>
      <c r="Q905" t="s">
        <v>113</v>
      </c>
      <c r="R905" t="s">
        <v>1423</v>
      </c>
      <c r="S905" t="s">
        <v>1680</v>
      </c>
      <c r="U905">
        <v>3</v>
      </c>
      <c r="V905" t="s">
        <v>1681</v>
      </c>
      <c r="W905" t="s">
        <v>1682</v>
      </c>
      <c r="X905" t="s">
        <v>1683</v>
      </c>
      <c r="Y905" t="str">
        <f>IFERROR(VLOOKUP(X905,요약!$A$6:$B$22,2,FALSE),"")</f>
        <v/>
      </c>
      <c r="Z905" t="s">
        <v>1683</v>
      </c>
      <c r="AA905" t="s">
        <v>81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M905">
        <v>0</v>
      </c>
    </row>
    <row r="906" spans="1:65" x14ac:dyDescent="0.3">
      <c r="A906" t="s">
        <v>188</v>
      </c>
      <c r="B906" t="s">
        <v>1739</v>
      </c>
      <c r="C906" t="s">
        <v>2173</v>
      </c>
      <c r="D906" t="s">
        <v>1677</v>
      </c>
      <c r="E906" t="s">
        <v>68</v>
      </c>
      <c r="F906" t="s">
        <v>99</v>
      </c>
      <c r="G906" t="s">
        <v>1430</v>
      </c>
      <c r="H906" t="s">
        <v>1431</v>
      </c>
      <c r="I906" t="s">
        <v>72</v>
      </c>
      <c r="J906" t="s">
        <v>102</v>
      </c>
      <c r="K906">
        <v>20201030</v>
      </c>
      <c r="L906">
        <v>36.25</v>
      </c>
      <c r="M906" t="b">
        <v>0</v>
      </c>
      <c r="N906" t="s">
        <v>852</v>
      </c>
      <c r="O906" t="b">
        <v>1</v>
      </c>
      <c r="P906" t="b">
        <v>1</v>
      </c>
      <c r="Q906" t="s">
        <v>113</v>
      </c>
      <c r="R906" t="s">
        <v>1423</v>
      </c>
      <c r="S906" t="s">
        <v>1680</v>
      </c>
      <c r="U906">
        <v>3</v>
      </c>
      <c r="V906" t="s">
        <v>1681</v>
      </c>
      <c r="W906" t="s">
        <v>1682</v>
      </c>
      <c r="X906" t="s">
        <v>1683</v>
      </c>
      <c r="Y906" t="str">
        <f>IFERROR(VLOOKUP(X906,요약!$A$6:$B$22,2,FALSE),"")</f>
        <v/>
      </c>
      <c r="Z906" t="s">
        <v>1683</v>
      </c>
      <c r="AA906" t="s">
        <v>81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M906">
        <v>0</v>
      </c>
    </row>
    <row r="907" spans="1:65" x14ac:dyDescent="0.3">
      <c r="A907" t="s">
        <v>188</v>
      </c>
      <c r="B907" t="s">
        <v>1739</v>
      </c>
      <c r="C907" t="s">
        <v>2174</v>
      </c>
      <c r="D907" t="s">
        <v>1686</v>
      </c>
      <c r="E907" t="s">
        <v>68</v>
      </c>
      <c r="F907" t="s">
        <v>99</v>
      </c>
      <c r="G907" t="s">
        <v>1440</v>
      </c>
      <c r="H907" t="s">
        <v>1441</v>
      </c>
      <c r="I907" t="s">
        <v>72</v>
      </c>
      <c r="J907" t="s">
        <v>102</v>
      </c>
      <c r="K907">
        <v>20201015</v>
      </c>
      <c r="L907">
        <v>50.3</v>
      </c>
      <c r="M907" t="b">
        <v>0</v>
      </c>
      <c r="N907" t="s">
        <v>852</v>
      </c>
      <c r="O907" t="b">
        <v>1</v>
      </c>
      <c r="P907" t="b">
        <v>1</v>
      </c>
      <c r="Q907" t="s">
        <v>113</v>
      </c>
      <c r="R907" t="s">
        <v>1423</v>
      </c>
      <c r="S907" t="s">
        <v>1687</v>
      </c>
      <c r="U907">
        <v>3</v>
      </c>
      <c r="V907" t="s">
        <v>1444</v>
      </c>
      <c r="W907" t="s">
        <v>1682</v>
      </c>
      <c r="X907" t="s">
        <v>1688</v>
      </c>
      <c r="Y907" t="str">
        <f>IFERROR(VLOOKUP(X907,요약!$A$6:$B$22,2,FALSE),"")</f>
        <v/>
      </c>
      <c r="Z907" t="s">
        <v>1688</v>
      </c>
      <c r="AA907" t="s">
        <v>81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M907">
        <v>0</v>
      </c>
    </row>
    <row r="908" spans="1:65" x14ac:dyDescent="0.3">
      <c r="A908" t="s">
        <v>188</v>
      </c>
      <c r="B908" t="s">
        <v>1739</v>
      </c>
      <c r="C908" t="s">
        <v>1435</v>
      </c>
      <c r="D908" t="s">
        <v>1436</v>
      </c>
      <c r="E908" t="s">
        <v>68</v>
      </c>
      <c r="F908" t="s">
        <v>178</v>
      </c>
      <c r="G908" t="s">
        <v>86</v>
      </c>
      <c r="H908" t="s">
        <v>87</v>
      </c>
      <c r="I908" t="s">
        <v>72</v>
      </c>
      <c r="J908" t="s">
        <v>181</v>
      </c>
      <c r="K908">
        <v>20200903</v>
      </c>
      <c r="L908">
        <v>2.8</v>
      </c>
      <c r="M908" t="b">
        <v>0</v>
      </c>
      <c r="N908" t="s">
        <v>88</v>
      </c>
      <c r="O908" t="b">
        <v>1</v>
      </c>
      <c r="P908" t="b">
        <v>1</v>
      </c>
      <c r="Q908" t="s">
        <v>113</v>
      </c>
      <c r="R908" t="s">
        <v>1423</v>
      </c>
      <c r="S908" t="s">
        <v>1437</v>
      </c>
      <c r="U908">
        <v>4</v>
      </c>
      <c r="V908" t="s">
        <v>888</v>
      </c>
      <c r="X908" t="s">
        <v>889</v>
      </c>
      <c r="Y908" t="str">
        <f>IFERROR(VLOOKUP(X908,요약!$A$6:$B$22,2,FALSE),"")</f>
        <v/>
      </c>
      <c r="Z908" t="s">
        <v>888</v>
      </c>
      <c r="AA908" t="s">
        <v>130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M908">
        <v>0</v>
      </c>
    </row>
    <row r="909" spans="1:65" x14ac:dyDescent="0.3">
      <c r="A909" t="s">
        <v>188</v>
      </c>
      <c r="B909" t="s">
        <v>1739</v>
      </c>
      <c r="C909" s="2" t="s">
        <v>2175</v>
      </c>
      <c r="D909" s="2" t="s">
        <v>1439</v>
      </c>
      <c r="E909" s="2" t="s">
        <v>68</v>
      </c>
      <c r="F909" s="2" t="s">
        <v>99</v>
      </c>
      <c r="G909" s="2" t="s">
        <v>1734</v>
      </c>
      <c r="H909" s="2" t="s">
        <v>1735</v>
      </c>
      <c r="I909" t="s">
        <v>72</v>
      </c>
      <c r="J909" t="s">
        <v>102</v>
      </c>
      <c r="K909">
        <v>20200803</v>
      </c>
      <c r="L909">
        <v>250</v>
      </c>
      <c r="M909" t="b">
        <v>0</v>
      </c>
      <c r="N909" t="s">
        <v>491</v>
      </c>
      <c r="O909" t="b">
        <v>1</v>
      </c>
      <c r="P909" t="b">
        <v>1</v>
      </c>
      <c r="Q909" s="2" t="s">
        <v>113</v>
      </c>
      <c r="R909" s="2" t="s">
        <v>1442</v>
      </c>
      <c r="S909" t="s">
        <v>1443</v>
      </c>
      <c r="U909">
        <v>2</v>
      </c>
      <c r="V909" t="s">
        <v>1444</v>
      </c>
      <c r="W909" s="2" t="s">
        <v>1445</v>
      </c>
      <c r="X909" s="2" t="s">
        <v>1446</v>
      </c>
      <c r="Y909" s="2" t="str">
        <f>IFERROR(VLOOKUP(X909,요약!$A$6:$B$22,2,FALSE),"")</f>
        <v>선택</v>
      </c>
      <c r="Z909" t="s">
        <v>1446</v>
      </c>
      <c r="AA909" t="s">
        <v>81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M909">
        <v>0</v>
      </c>
    </row>
    <row r="910" spans="1:65" x14ac:dyDescent="0.3">
      <c r="A910" t="s">
        <v>188</v>
      </c>
      <c r="B910" t="s">
        <v>1739</v>
      </c>
      <c r="C910" s="2" t="s">
        <v>2176</v>
      </c>
      <c r="D910" s="2" t="s">
        <v>1439</v>
      </c>
      <c r="E910" s="2" t="s">
        <v>68</v>
      </c>
      <c r="F910" s="2" t="s">
        <v>99</v>
      </c>
      <c r="G910" s="2" t="s">
        <v>1734</v>
      </c>
      <c r="H910" s="2" t="s">
        <v>1735</v>
      </c>
      <c r="I910" t="s">
        <v>72</v>
      </c>
      <c r="J910" t="s">
        <v>102</v>
      </c>
      <c r="K910">
        <v>20200811</v>
      </c>
      <c r="L910">
        <v>276.5</v>
      </c>
      <c r="M910" t="b">
        <v>0</v>
      </c>
      <c r="N910" t="s">
        <v>491</v>
      </c>
      <c r="O910" t="b">
        <v>1</v>
      </c>
      <c r="P910" t="b">
        <v>1</v>
      </c>
      <c r="Q910" s="2" t="s">
        <v>113</v>
      </c>
      <c r="R910" s="2" t="s">
        <v>1442</v>
      </c>
      <c r="S910" t="s">
        <v>1443</v>
      </c>
      <c r="U910">
        <v>2</v>
      </c>
      <c r="V910" t="s">
        <v>1444</v>
      </c>
      <c r="W910" s="2" t="s">
        <v>1445</v>
      </c>
      <c r="X910" s="2" t="s">
        <v>1446</v>
      </c>
      <c r="Y910" s="2" t="str">
        <f>IFERROR(VLOOKUP(X910,요약!$A$6:$B$22,2,FALSE),"")</f>
        <v>선택</v>
      </c>
      <c r="Z910" t="s">
        <v>1446</v>
      </c>
      <c r="AA910" t="s">
        <v>81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M910">
        <v>0</v>
      </c>
    </row>
    <row r="911" spans="1:65" x14ac:dyDescent="0.3">
      <c r="A911" t="s">
        <v>188</v>
      </c>
      <c r="B911" t="s">
        <v>1739</v>
      </c>
      <c r="C911" s="2" t="s">
        <v>2177</v>
      </c>
      <c r="D911" s="2" t="s">
        <v>1439</v>
      </c>
      <c r="E911" s="2" t="s">
        <v>68</v>
      </c>
      <c r="F911" s="2" t="s">
        <v>99</v>
      </c>
      <c r="G911" s="2" t="s">
        <v>1734</v>
      </c>
      <c r="H911" s="2" t="s">
        <v>1735</v>
      </c>
      <c r="I911" t="s">
        <v>72</v>
      </c>
      <c r="J911" t="s">
        <v>102</v>
      </c>
      <c r="K911">
        <v>20200811</v>
      </c>
      <c r="L911">
        <v>276.5</v>
      </c>
      <c r="M911" t="b">
        <v>0</v>
      </c>
      <c r="N911" t="s">
        <v>491</v>
      </c>
      <c r="O911" t="b">
        <v>1</v>
      </c>
      <c r="P911" t="b">
        <v>1</v>
      </c>
      <c r="Q911" s="2" t="s">
        <v>113</v>
      </c>
      <c r="R911" s="2" t="s">
        <v>1442</v>
      </c>
      <c r="S911" t="s">
        <v>1443</v>
      </c>
      <c r="U911">
        <v>2</v>
      </c>
      <c r="V911" t="s">
        <v>1444</v>
      </c>
      <c r="W911" s="2" t="s">
        <v>1445</v>
      </c>
      <c r="X911" s="2" t="s">
        <v>1446</v>
      </c>
      <c r="Y911" s="2" t="str">
        <f>IFERROR(VLOOKUP(X911,요약!$A$6:$B$22,2,FALSE),"")</f>
        <v>선택</v>
      </c>
      <c r="Z911" t="s">
        <v>1446</v>
      </c>
      <c r="AA911" t="s">
        <v>81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2</v>
      </c>
      <c r="AH911">
        <v>97</v>
      </c>
      <c r="AI911">
        <v>0</v>
      </c>
      <c r="AJ911">
        <v>0</v>
      </c>
      <c r="AK911">
        <v>0</v>
      </c>
      <c r="AL911">
        <v>2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 t="s">
        <v>220</v>
      </c>
      <c r="BM911">
        <v>1</v>
      </c>
    </row>
    <row r="912" spans="1:65" x14ac:dyDescent="0.3">
      <c r="A912" t="s">
        <v>188</v>
      </c>
      <c r="B912" t="s">
        <v>1739</v>
      </c>
      <c r="C912" t="s">
        <v>2178</v>
      </c>
      <c r="D912" t="s">
        <v>2179</v>
      </c>
      <c r="E912" t="s">
        <v>68</v>
      </c>
      <c r="F912" t="s">
        <v>99</v>
      </c>
      <c r="G912" t="s">
        <v>1217</v>
      </c>
      <c r="H912" t="s">
        <v>1218</v>
      </c>
      <c r="I912" t="s">
        <v>72</v>
      </c>
      <c r="J912" t="s">
        <v>102</v>
      </c>
      <c r="K912">
        <v>20200825</v>
      </c>
      <c r="L912">
        <v>0.5</v>
      </c>
      <c r="M912" t="b">
        <v>0</v>
      </c>
      <c r="N912" t="s">
        <v>429</v>
      </c>
      <c r="O912" t="b">
        <v>1</v>
      </c>
      <c r="P912" t="b">
        <v>1</v>
      </c>
      <c r="Q912" t="s">
        <v>113</v>
      </c>
      <c r="R912" t="s">
        <v>114</v>
      </c>
      <c r="S912" t="s">
        <v>2180</v>
      </c>
      <c r="T912" t="s">
        <v>551</v>
      </c>
      <c r="U912">
        <v>3</v>
      </c>
      <c r="V912" t="s">
        <v>846</v>
      </c>
      <c r="X912" t="s">
        <v>846</v>
      </c>
      <c r="Y912" t="str">
        <f>IFERROR(VLOOKUP(X912,요약!$A$6:$B$22,2,FALSE),"")</f>
        <v/>
      </c>
      <c r="Z912" t="s">
        <v>2181</v>
      </c>
      <c r="AA912" t="s">
        <v>81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M912">
        <v>0</v>
      </c>
    </row>
    <row r="913" spans="1:65" x14ac:dyDescent="0.3">
      <c r="A913" t="s">
        <v>188</v>
      </c>
      <c r="B913" t="s">
        <v>1739</v>
      </c>
      <c r="C913" t="s">
        <v>2182</v>
      </c>
      <c r="D913" t="s">
        <v>2183</v>
      </c>
      <c r="E913" t="s">
        <v>68</v>
      </c>
      <c r="F913" t="s">
        <v>99</v>
      </c>
      <c r="G913" t="s">
        <v>2184</v>
      </c>
      <c r="H913" t="s">
        <v>2185</v>
      </c>
      <c r="I913" t="s">
        <v>72</v>
      </c>
      <c r="J913" t="s">
        <v>102</v>
      </c>
      <c r="K913">
        <v>20201029</v>
      </c>
      <c r="L913">
        <v>2510</v>
      </c>
      <c r="M913" t="b">
        <v>0</v>
      </c>
      <c r="N913" t="s">
        <v>1211</v>
      </c>
      <c r="O913" t="b">
        <v>1</v>
      </c>
      <c r="P913" t="b">
        <v>1</v>
      </c>
      <c r="Q913" t="s">
        <v>113</v>
      </c>
      <c r="R913" t="s">
        <v>2186</v>
      </c>
      <c r="S913" t="s">
        <v>2187</v>
      </c>
      <c r="U913">
        <v>3</v>
      </c>
      <c r="V913" t="s">
        <v>2188</v>
      </c>
      <c r="W913" t="s">
        <v>2189</v>
      </c>
      <c r="X913" t="s">
        <v>2190</v>
      </c>
      <c r="Y913" t="str">
        <f>IFERROR(VLOOKUP(X913,요약!$A$6:$B$22,2,FALSE),"")</f>
        <v/>
      </c>
      <c r="Z913" t="s">
        <v>2190</v>
      </c>
      <c r="AA913" t="s">
        <v>81</v>
      </c>
      <c r="AB913">
        <v>2</v>
      </c>
      <c r="AC913">
        <v>0</v>
      </c>
      <c r="AD913">
        <v>0</v>
      </c>
      <c r="AE913">
        <v>0</v>
      </c>
      <c r="AF913">
        <v>1</v>
      </c>
      <c r="AG913">
        <v>3</v>
      </c>
      <c r="AH913">
        <v>686</v>
      </c>
      <c r="AI913">
        <v>2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 t="s">
        <v>2191</v>
      </c>
      <c r="BM913">
        <v>2</v>
      </c>
    </row>
    <row r="914" spans="1:65" x14ac:dyDescent="0.3">
      <c r="A914" t="s">
        <v>188</v>
      </c>
      <c r="B914" t="s">
        <v>1739</v>
      </c>
      <c r="C914" t="s">
        <v>2192</v>
      </c>
      <c r="D914" t="s">
        <v>2193</v>
      </c>
      <c r="E914" t="s">
        <v>68</v>
      </c>
      <c r="F914" t="s">
        <v>99</v>
      </c>
      <c r="G914" t="s">
        <v>2184</v>
      </c>
      <c r="H914" t="s">
        <v>2185</v>
      </c>
      <c r="I914" t="s">
        <v>72</v>
      </c>
      <c r="J914" t="s">
        <v>102</v>
      </c>
      <c r="K914">
        <v>20201028</v>
      </c>
      <c r="L914">
        <v>649</v>
      </c>
      <c r="M914" t="b">
        <v>0</v>
      </c>
      <c r="N914" t="s">
        <v>2194</v>
      </c>
      <c r="O914" t="b">
        <v>1</v>
      </c>
      <c r="P914" t="b">
        <v>1</v>
      </c>
      <c r="Q914" t="s">
        <v>113</v>
      </c>
      <c r="R914" t="s">
        <v>2186</v>
      </c>
      <c r="S914" t="s">
        <v>2195</v>
      </c>
      <c r="U914">
        <v>3</v>
      </c>
      <c r="V914" t="s">
        <v>2196</v>
      </c>
      <c r="W914" t="s">
        <v>2197</v>
      </c>
      <c r="X914" t="s">
        <v>2198</v>
      </c>
      <c r="Y914" t="str">
        <f>IFERROR(VLOOKUP(X914,요약!$A$6:$B$22,2,FALSE),"")</f>
        <v/>
      </c>
      <c r="Z914" t="s">
        <v>2198</v>
      </c>
      <c r="AA914" t="s">
        <v>110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M914">
        <v>0</v>
      </c>
    </row>
    <row r="915" spans="1:65" x14ac:dyDescent="0.3">
      <c r="A915" t="s">
        <v>188</v>
      </c>
      <c r="B915" t="s">
        <v>1739</v>
      </c>
      <c r="C915" t="s">
        <v>2199</v>
      </c>
      <c r="D915" t="s">
        <v>2200</v>
      </c>
      <c r="E915" t="s">
        <v>68</v>
      </c>
      <c r="F915" t="s">
        <v>99</v>
      </c>
      <c r="G915" t="s">
        <v>2184</v>
      </c>
      <c r="H915" t="s">
        <v>2185</v>
      </c>
      <c r="I915" t="s">
        <v>72</v>
      </c>
      <c r="J915" t="s">
        <v>102</v>
      </c>
      <c r="K915">
        <v>20201028</v>
      </c>
      <c r="L915">
        <v>651</v>
      </c>
      <c r="M915" t="b">
        <v>0</v>
      </c>
      <c r="N915" t="s">
        <v>2194</v>
      </c>
      <c r="O915" t="b">
        <v>1</v>
      </c>
      <c r="P915" t="b">
        <v>1</v>
      </c>
      <c r="Q915" t="s">
        <v>113</v>
      </c>
      <c r="R915" t="s">
        <v>2186</v>
      </c>
      <c r="S915" t="s">
        <v>2201</v>
      </c>
      <c r="U915">
        <v>3</v>
      </c>
      <c r="V915" t="s">
        <v>2196</v>
      </c>
      <c r="W915" t="s">
        <v>2197</v>
      </c>
      <c r="X915" t="s">
        <v>2198</v>
      </c>
      <c r="Y915" t="str">
        <f>IFERROR(VLOOKUP(X915,요약!$A$6:$B$22,2,FALSE),"")</f>
        <v/>
      </c>
      <c r="Z915" t="s">
        <v>2198</v>
      </c>
      <c r="AA915" t="s">
        <v>81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M915">
        <v>0</v>
      </c>
    </row>
    <row r="916" spans="1:65" x14ac:dyDescent="0.3">
      <c r="A916" t="s">
        <v>188</v>
      </c>
      <c r="B916" t="s">
        <v>1739</v>
      </c>
      <c r="C916" t="s">
        <v>2202</v>
      </c>
      <c r="D916" t="s">
        <v>2203</v>
      </c>
      <c r="E916" t="s">
        <v>68</v>
      </c>
      <c r="F916" t="s">
        <v>99</v>
      </c>
      <c r="G916" t="s">
        <v>2184</v>
      </c>
      <c r="H916" t="s">
        <v>2185</v>
      </c>
      <c r="I916" t="s">
        <v>72</v>
      </c>
      <c r="J916" t="s">
        <v>102</v>
      </c>
      <c r="K916">
        <v>20201028</v>
      </c>
      <c r="L916">
        <v>19.239999999999998</v>
      </c>
      <c r="M916" t="b">
        <v>0</v>
      </c>
      <c r="N916" t="s">
        <v>852</v>
      </c>
      <c r="O916" t="b">
        <v>1</v>
      </c>
      <c r="P916" t="b">
        <v>1</v>
      </c>
      <c r="Q916" t="s">
        <v>113</v>
      </c>
      <c r="R916" t="s">
        <v>2186</v>
      </c>
      <c r="S916" t="s">
        <v>2204</v>
      </c>
      <c r="U916">
        <v>3</v>
      </c>
      <c r="V916" t="s">
        <v>1060</v>
      </c>
      <c r="W916" t="s">
        <v>2205</v>
      </c>
      <c r="X916" t="s">
        <v>2206</v>
      </c>
      <c r="Y916" t="str">
        <f>IFERROR(VLOOKUP(X916,요약!$A$6:$B$22,2,FALSE),"")</f>
        <v/>
      </c>
      <c r="Z916" t="s">
        <v>2206</v>
      </c>
      <c r="AA916" t="s">
        <v>81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M916">
        <v>0</v>
      </c>
    </row>
    <row r="917" spans="1:65" x14ac:dyDescent="0.3">
      <c r="A917" t="s">
        <v>188</v>
      </c>
      <c r="B917" t="s">
        <v>1739</v>
      </c>
      <c r="C917" t="s">
        <v>2207</v>
      </c>
      <c r="D917" t="s">
        <v>2208</v>
      </c>
      <c r="E917" t="s">
        <v>68</v>
      </c>
      <c r="F917" t="s">
        <v>99</v>
      </c>
      <c r="G917" t="s">
        <v>1693</v>
      </c>
      <c r="H917" t="s">
        <v>1694</v>
      </c>
      <c r="I917" t="s">
        <v>72</v>
      </c>
      <c r="J917" t="s">
        <v>102</v>
      </c>
      <c r="K917">
        <v>20201030</v>
      </c>
      <c r="L917">
        <v>125.1</v>
      </c>
      <c r="M917" t="b">
        <v>0</v>
      </c>
      <c r="N917" t="s">
        <v>654</v>
      </c>
      <c r="O917" t="b">
        <v>1</v>
      </c>
      <c r="P917" t="b">
        <v>1</v>
      </c>
      <c r="Q917" t="s">
        <v>113</v>
      </c>
      <c r="R917" t="s">
        <v>1474</v>
      </c>
      <c r="S917" t="s">
        <v>1484</v>
      </c>
      <c r="T917" t="s">
        <v>551</v>
      </c>
      <c r="U917">
        <v>3</v>
      </c>
      <c r="V917" t="s">
        <v>1476</v>
      </c>
      <c r="W917" t="s">
        <v>1485</v>
      </c>
      <c r="X917" t="s">
        <v>1486</v>
      </c>
      <c r="Y917" t="str">
        <f>IFERROR(VLOOKUP(X917,요약!$A$6:$B$22,2,FALSE),"")</f>
        <v/>
      </c>
      <c r="Z917" t="s">
        <v>1695</v>
      </c>
      <c r="AA917" t="s">
        <v>81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 t="s">
        <v>1189</v>
      </c>
      <c r="BM917">
        <v>1</v>
      </c>
    </row>
    <row r="918" spans="1:65" x14ac:dyDescent="0.3">
      <c r="A918" t="s">
        <v>188</v>
      </c>
      <c r="B918" t="s">
        <v>1739</v>
      </c>
      <c r="C918" t="s">
        <v>2209</v>
      </c>
      <c r="D918" t="s">
        <v>1224</v>
      </c>
      <c r="E918" t="s">
        <v>68</v>
      </c>
      <c r="F918" t="s">
        <v>178</v>
      </c>
      <c r="G918" t="s">
        <v>547</v>
      </c>
      <c r="H918" t="s">
        <v>548</v>
      </c>
      <c r="I918" t="s">
        <v>72</v>
      </c>
      <c r="J918" t="s">
        <v>181</v>
      </c>
      <c r="K918">
        <v>20200724</v>
      </c>
      <c r="L918">
        <v>637.5</v>
      </c>
      <c r="M918" t="b">
        <v>0</v>
      </c>
      <c r="N918" t="s">
        <v>654</v>
      </c>
      <c r="O918" t="b">
        <v>1</v>
      </c>
      <c r="P918" t="b">
        <v>1</v>
      </c>
      <c r="S918" t="s">
        <v>1227</v>
      </c>
      <c r="U918">
        <v>1</v>
      </c>
      <c r="V918" t="s">
        <v>1228</v>
      </c>
      <c r="X918" t="s">
        <v>1228</v>
      </c>
      <c r="Y918" t="str">
        <f>IFERROR(VLOOKUP(X918,요약!$A$6:$B$22,2,FALSE),"")</f>
        <v/>
      </c>
      <c r="Z918" t="s">
        <v>1228</v>
      </c>
      <c r="AA918" t="s">
        <v>81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M918">
        <v>0</v>
      </c>
    </row>
    <row r="919" spans="1:65" x14ac:dyDescent="0.3">
      <c r="A919" t="s">
        <v>188</v>
      </c>
      <c r="B919" t="s">
        <v>2210</v>
      </c>
      <c r="C919" t="s">
        <v>190</v>
      </c>
      <c r="D919" t="s">
        <v>191</v>
      </c>
      <c r="E919" t="s">
        <v>68</v>
      </c>
      <c r="F919" t="s">
        <v>178</v>
      </c>
      <c r="G919" t="s">
        <v>192</v>
      </c>
      <c r="H919" t="s">
        <v>193</v>
      </c>
      <c r="I919" t="s">
        <v>72</v>
      </c>
      <c r="J919" t="s">
        <v>181</v>
      </c>
      <c r="K919">
        <v>20201021</v>
      </c>
      <c r="L919">
        <v>9</v>
      </c>
      <c r="M919" t="b">
        <v>0</v>
      </c>
      <c r="N919" t="s">
        <v>74</v>
      </c>
      <c r="O919" t="b">
        <v>1</v>
      </c>
      <c r="P919" t="b">
        <v>1</v>
      </c>
      <c r="Q919" t="s">
        <v>75</v>
      </c>
      <c r="R919" t="s">
        <v>194</v>
      </c>
      <c r="S919" t="s">
        <v>195</v>
      </c>
      <c r="U919">
        <v>4</v>
      </c>
      <c r="V919" t="s">
        <v>196</v>
      </c>
      <c r="W919" t="s">
        <v>197</v>
      </c>
      <c r="X919" t="s">
        <v>198</v>
      </c>
      <c r="Y919" t="str">
        <f>IFERROR(VLOOKUP(X919,요약!$A$6:$B$22,2,FALSE),"")</f>
        <v/>
      </c>
      <c r="Z919" t="s">
        <v>198</v>
      </c>
      <c r="AA919" t="s">
        <v>199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M919">
        <v>0</v>
      </c>
    </row>
    <row r="920" spans="1:65" x14ac:dyDescent="0.3">
      <c r="A920" t="s">
        <v>188</v>
      </c>
      <c r="B920" t="s">
        <v>2210</v>
      </c>
      <c r="C920" t="s">
        <v>2211</v>
      </c>
      <c r="D920" t="s">
        <v>201</v>
      </c>
      <c r="E920" t="s">
        <v>68</v>
      </c>
      <c r="F920" t="s">
        <v>178</v>
      </c>
      <c r="G920" t="s">
        <v>213</v>
      </c>
      <c r="H920" t="s">
        <v>214</v>
      </c>
      <c r="I920" t="s">
        <v>72</v>
      </c>
      <c r="J920" t="s">
        <v>181</v>
      </c>
      <c r="K920">
        <v>20201028</v>
      </c>
      <c r="L920">
        <v>40</v>
      </c>
      <c r="M920" t="b">
        <v>0</v>
      </c>
      <c r="N920" t="s">
        <v>74</v>
      </c>
      <c r="O920" t="b">
        <v>1</v>
      </c>
      <c r="P920" t="b">
        <v>1</v>
      </c>
      <c r="Q920" t="s">
        <v>75</v>
      </c>
      <c r="R920" t="s">
        <v>76</v>
      </c>
      <c r="S920" t="s">
        <v>202</v>
      </c>
      <c r="U920">
        <v>2</v>
      </c>
      <c r="V920" t="s">
        <v>78</v>
      </c>
      <c r="W920" t="s">
        <v>203</v>
      </c>
      <c r="X920" t="s">
        <v>204</v>
      </c>
      <c r="Y920" t="str">
        <f>IFERROR(VLOOKUP(X920,요약!$A$6:$B$22,2,FALSE),"")</f>
        <v/>
      </c>
      <c r="Z920" t="s">
        <v>204</v>
      </c>
      <c r="AA920" t="s">
        <v>81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M920">
        <v>0</v>
      </c>
    </row>
    <row r="921" spans="1:65" x14ac:dyDescent="0.3">
      <c r="A921" t="s">
        <v>188</v>
      </c>
      <c r="B921" t="s">
        <v>2210</v>
      </c>
      <c r="C921" t="s">
        <v>1177</v>
      </c>
      <c r="D921" t="s">
        <v>201</v>
      </c>
      <c r="E921" t="s">
        <v>68</v>
      </c>
      <c r="F921" t="s">
        <v>99</v>
      </c>
      <c r="G921" t="s">
        <v>206</v>
      </c>
      <c r="H921" t="s">
        <v>207</v>
      </c>
      <c r="I921" t="s">
        <v>72</v>
      </c>
      <c r="J921" t="s">
        <v>102</v>
      </c>
      <c r="K921">
        <v>20201025</v>
      </c>
      <c r="L921">
        <v>6.35</v>
      </c>
      <c r="M921" t="b">
        <v>0</v>
      </c>
      <c r="N921" t="s">
        <v>599</v>
      </c>
      <c r="O921" t="b">
        <v>1</v>
      </c>
      <c r="P921" t="b">
        <v>1</v>
      </c>
      <c r="Q921" t="s">
        <v>75</v>
      </c>
      <c r="R921" t="s">
        <v>76</v>
      </c>
      <c r="S921" t="s">
        <v>202</v>
      </c>
      <c r="U921">
        <v>2</v>
      </c>
      <c r="V921" t="s">
        <v>78</v>
      </c>
      <c r="W921" t="s">
        <v>203</v>
      </c>
      <c r="X921" t="s">
        <v>204</v>
      </c>
      <c r="Y921" t="str">
        <f>IFERROR(VLOOKUP(X921,요약!$A$6:$B$22,2,FALSE),"")</f>
        <v/>
      </c>
      <c r="Z921" t="s">
        <v>204</v>
      </c>
      <c r="AA921" t="s">
        <v>81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1</v>
      </c>
      <c r="AH921">
        <v>1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t="s">
        <v>220</v>
      </c>
      <c r="BM921">
        <v>1</v>
      </c>
    </row>
    <row r="922" spans="1:65" x14ac:dyDescent="0.3">
      <c r="A922" t="s">
        <v>188</v>
      </c>
      <c r="B922" t="s">
        <v>2210</v>
      </c>
      <c r="C922" t="s">
        <v>2212</v>
      </c>
      <c r="D922" t="s">
        <v>201</v>
      </c>
      <c r="E922" t="s">
        <v>68</v>
      </c>
      <c r="F922" t="s">
        <v>178</v>
      </c>
      <c r="G922" t="s">
        <v>86</v>
      </c>
      <c r="H922" t="s">
        <v>87</v>
      </c>
      <c r="I922" t="s">
        <v>72</v>
      </c>
      <c r="J922" t="s">
        <v>181</v>
      </c>
      <c r="K922">
        <v>20201028</v>
      </c>
      <c r="L922">
        <v>13</v>
      </c>
      <c r="M922" t="b">
        <v>0</v>
      </c>
      <c r="N922" t="s">
        <v>74</v>
      </c>
      <c r="O922" t="b">
        <v>1</v>
      </c>
      <c r="P922" t="b">
        <v>1</v>
      </c>
      <c r="Q922" t="s">
        <v>75</v>
      </c>
      <c r="R922" t="s">
        <v>76</v>
      </c>
      <c r="S922" t="s">
        <v>202</v>
      </c>
      <c r="U922">
        <v>2</v>
      </c>
      <c r="V922" t="s">
        <v>78</v>
      </c>
      <c r="W922" t="s">
        <v>203</v>
      </c>
      <c r="X922" t="s">
        <v>204</v>
      </c>
      <c r="Y922" t="str">
        <f>IFERROR(VLOOKUP(X922,요약!$A$6:$B$22,2,FALSE),"")</f>
        <v/>
      </c>
      <c r="Z922" t="s">
        <v>204</v>
      </c>
      <c r="AA922" t="s">
        <v>81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M922">
        <v>0</v>
      </c>
    </row>
    <row r="923" spans="1:65" x14ac:dyDescent="0.3">
      <c r="A923" t="s">
        <v>188</v>
      </c>
      <c r="B923" t="s">
        <v>2210</v>
      </c>
      <c r="C923" t="s">
        <v>593</v>
      </c>
      <c r="D923" t="s">
        <v>201</v>
      </c>
      <c r="E923" t="s">
        <v>68</v>
      </c>
      <c r="F923" t="s">
        <v>178</v>
      </c>
      <c r="G923" t="s">
        <v>86</v>
      </c>
      <c r="H923" t="s">
        <v>87</v>
      </c>
      <c r="I923" t="s">
        <v>72</v>
      </c>
      <c r="J923" t="s">
        <v>181</v>
      </c>
      <c r="K923">
        <v>20201030</v>
      </c>
      <c r="L923">
        <v>14</v>
      </c>
      <c r="M923" t="b">
        <v>0</v>
      </c>
      <c r="N923" t="s">
        <v>74</v>
      </c>
      <c r="O923" t="b">
        <v>1</v>
      </c>
      <c r="P923" t="b">
        <v>1</v>
      </c>
      <c r="Q923" t="s">
        <v>75</v>
      </c>
      <c r="R923" t="s">
        <v>76</v>
      </c>
      <c r="S923" t="s">
        <v>202</v>
      </c>
      <c r="U923">
        <v>2</v>
      </c>
      <c r="V923" t="s">
        <v>78</v>
      </c>
      <c r="W923" t="s">
        <v>203</v>
      </c>
      <c r="X923" t="s">
        <v>204</v>
      </c>
      <c r="Y923" t="str">
        <f>IFERROR(VLOOKUP(X923,요약!$A$6:$B$22,2,FALSE),"")</f>
        <v/>
      </c>
      <c r="Z923" t="s">
        <v>204</v>
      </c>
      <c r="AA923" t="s">
        <v>81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M923">
        <v>0</v>
      </c>
    </row>
    <row r="924" spans="1:65" x14ac:dyDescent="0.3">
      <c r="A924" t="s">
        <v>188</v>
      </c>
      <c r="B924" t="s">
        <v>2210</v>
      </c>
      <c r="C924" t="s">
        <v>1178</v>
      </c>
      <c r="D924" t="s">
        <v>201</v>
      </c>
      <c r="E924" t="s">
        <v>68</v>
      </c>
      <c r="F924" t="s">
        <v>178</v>
      </c>
      <c r="G924" t="s">
        <v>86</v>
      </c>
      <c r="H924" t="s">
        <v>87</v>
      </c>
      <c r="I924" t="s">
        <v>72</v>
      </c>
      <c r="J924" t="s">
        <v>181</v>
      </c>
      <c r="K924">
        <v>20201030</v>
      </c>
      <c r="L924">
        <v>14.2</v>
      </c>
      <c r="M924" t="b">
        <v>0</v>
      </c>
      <c r="N924" t="s">
        <v>74</v>
      </c>
      <c r="O924" t="b">
        <v>1</v>
      </c>
      <c r="P924" t="b">
        <v>1</v>
      </c>
      <c r="Q924" t="s">
        <v>75</v>
      </c>
      <c r="R924" t="s">
        <v>76</v>
      </c>
      <c r="S924" t="s">
        <v>202</v>
      </c>
      <c r="U924">
        <v>2</v>
      </c>
      <c r="V924" t="s">
        <v>78</v>
      </c>
      <c r="W924" t="s">
        <v>203</v>
      </c>
      <c r="X924" t="s">
        <v>204</v>
      </c>
      <c r="Y924" t="str">
        <f>IFERROR(VLOOKUP(X924,요약!$A$6:$B$22,2,FALSE),"")</f>
        <v/>
      </c>
      <c r="Z924" t="s">
        <v>204</v>
      </c>
      <c r="AA924" t="s">
        <v>81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M924">
        <v>0</v>
      </c>
    </row>
    <row r="925" spans="1:65" x14ac:dyDescent="0.3">
      <c r="A925" t="s">
        <v>188</v>
      </c>
      <c r="B925" t="s">
        <v>2210</v>
      </c>
      <c r="C925" t="s">
        <v>1740</v>
      </c>
      <c r="D925" t="s">
        <v>201</v>
      </c>
      <c r="E925" t="s">
        <v>68</v>
      </c>
      <c r="F925" t="s">
        <v>178</v>
      </c>
      <c r="G925" t="s">
        <v>213</v>
      </c>
      <c r="H925" t="s">
        <v>214</v>
      </c>
      <c r="I925" t="s">
        <v>72</v>
      </c>
      <c r="J925" t="s">
        <v>181</v>
      </c>
      <c r="K925">
        <v>20201016</v>
      </c>
      <c r="L925">
        <v>9.5</v>
      </c>
      <c r="M925" t="b">
        <v>0</v>
      </c>
      <c r="N925" t="s">
        <v>74</v>
      </c>
      <c r="O925" t="b">
        <v>1</v>
      </c>
      <c r="P925" t="b">
        <v>1</v>
      </c>
      <c r="Q925" t="s">
        <v>75</v>
      </c>
      <c r="R925" t="s">
        <v>76</v>
      </c>
      <c r="S925" t="s">
        <v>202</v>
      </c>
      <c r="U925">
        <v>2</v>
      </c>
      <c r="V925" t="s">
        <v>78</v>
      </c>
      <c r="W925" t="s">
        <v>203</v>
      </c>
      <c r="X925" t="s">
        <v>204</v>
      </c>
      <c r="Y925" t="str">
        <f>IFERROR(VLOOKUP(X925,요약!$A$6:$B$22,2,FALSE),"")</f>
        <v/>
      </c>
      <c r="Z925" t="s">
        <v>204</v>
      </c>
      <c r="AA925" t="s">
        <v>81</v>
      </c>
      <c r="AB925">
        <v>2</v>
      </c>
      <c r="AC925">
        <v>0</v>
      </c>
      <c r="AD925">
        <v>0</v>
      </c>
      <c r="AE925">
        <v>0</v>
      </c>
      <c r="AF925">
        <v>1</v>
      </c>
      <c r="AG925">
        <v>3</v>
      </c>
      <c r="AH925">
        <v>72002</v>
      </c>
      <c r="AI925">
        <v>0</v>
      </c>
      <c r="AJ925">
        <v>0</v>
      </c>
      <c r="AK925">
        <v>0</v>
      </c>
      <c r="AL925">
        <v>1</v>
      </c>
      <c r="AM925">
        <v>1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 t="s">
        <v>1741</v>
      </c>
      <c r="BM925">
        <v>3</v>
      </c>
    </row>
    <row r="926" spans="1:65" x14ac:dyDescent="0.3">
      <c r="A926" t="s">
        <v>188</v>
      </c>
      <c r="B926" t="s">
        <v>2210</v>
      </c>
      <c r="C926" t="s">
        <v>1179</v>
      </c>
      <c r="D926" t="s">
        <v>201</v>
      </c>
      <c r="E926" t="s">
        <v>68</v>
      </c>
      <c r="F926" t="s">
        <v>178</v>
      </c>
      <c r="G926" t="s">
        <v>213</v>
      </c>
      <c r="H926" t="s">
        <v>214</v>
      </c>
      <c r="I926" t="s">
        <v>72</v>
      </c>
      <c r="J926" t="s">
        <v>181</v>
      </c>
      <c r="K926">
        <v>20201028</v>
      </c>
      <c r="L926">
        <v>10</v>
      </c>
      <c r="M926" t="b">
        <v>0</v>
      </c>
      <c r="N926" t="s">
        <v>74</v>
      </c>
      <c r="O926" t="b">
        <v>1</v>
      </c>
      <c r="P926" t="b">
        <v>1</v>
      </c>
      <c r="Q926" t="s">
        <v>75</v>
      </c>
      <c r="R926" t="s">
        <v>76</v>
      </c>
      <c r="S926" t="s">
        <v>202</v>
      </c>
      <c r="U926">
        <v>2</v>
      </c>
      <c r="V926" t="s">
        <v>78</v>
      </c>
      <c r="W926" t="s">
        <v>203</v>
      </c>
      <c r="X926" t="s">
        <v>204</v>
      </c>
      <c r="Y926" t="str">
        <f>IFERROR(VLOOKUP(X926,요약!$A$6:$B$22,2,FALSE),"")</f>
        <v/>
      </c>
      <c r="Z926" t="s">
        <v>204</v>
      </c>
      <c r="AA926" t="s">
        <v>81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M926">
        <v>0</v>
      </c>
    </row>
    <row r="927" spans="1:65" x14ac:dyDescent="0.3">
      <c r="A927" t="s">
        <v>188</v>
      </c>
      <c r="B927" t="s">
        <v>2210</v>
      </c>
      <c r="C927" t="s">
        <v>1742</v>
      </c>
      <c r="D927" t="s">
        <v>201</v>
      </c>
      <c r="E927" t="s">
        <v>68</v>
      </c>
      <c r="F927" t="s">
        <v>99</v>
      </c>
      <c r="G927" t="s">
        <v>217</v>
      </c>
      <c r="H927" t="s">
        <v>218</v>
      </c>
      <c r="I927" t="s">
        <v>72</v>
      </c>
      <c r="J927" t="s">
        <v>102</v>
      </c>
      <c r="K927">
        <v>20201025</v>
      </c>
      <c r="L927">
        <v>16.149999999999999</v>
      </c>
      <c r="M927" t="b">
        <v>0</v>
      </c>
      <c r="N927" t="s">
        <v>255</v>
      </c>
      <c r="O927" t="b">
        <v>1</v>
      </c>
      <c r="P927" t="b">
        <v>1</v>
      </c>
      <c r="Q927" t="s">
        <v>75</v>
      </c>
      <c r="R927" t="s">
        <v>76</v>
      </c>
      <c r="S927" t="s">
        <v>202</v>
      </c>
      <c r="U927">
        <v>2</v>
      </c>
      <c r="V927" t="s">
        <v>78</v>
      </c>
      <c r="W927" t="s">
        <v>203</v>
      </c>
      <c r="X927" t="s">
        <v>204</v>
      </c>
      <c r="Y927" t="str">
        <f>IFERROR(VLOOKUP(X927,요약!$A$6:$B$22,2,FALSE),"")</f>
        <v/>
      </c>
      <c r="Z927" t="s">
        <v>204</v>
      </c>
      <c r="AA927" t="s">
        <v>81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1</v>
      </c>
      <c r="AH927">
        <v>1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 t="s">
        <v>587</v>
      </c>
      <c r="BM927">
        <v>1</v>
      </c>
    </row>
    <row r="928" spans="1:65" x14ac:dyDescent="0.3">
      <c r="A928" t="s">
        <v>188</v>
      </c>
      <c r="B928" t="s">
        <v>2210</v>
      </c>
      <c r="C928" t="s">
        <v>1745</v>
      </c>
      <c r="D928" t="s">
        <v>201</v>
      </c>
      <c r="E928" t="s">
        <v>68</v>
      </c>
      <c r="F928" t="s">
        <v>99</v>
      </c>
      <c r="G928" t="s">
        <v>206</v>
      </c>
      <c r="H928" t="s">
        <v>207</v>
      </c>
      <c r="I928" t="s">
        <v>72</v>
      </c>
      <c r="J928" t="s">
        <v>102</v>
      </c>
      <c r="K928">
        <v>20201026</v>
      </c>
      <c r="L928">
        <v>7.9</v>
      </c>
      <c r="M928" t="b">
        <v>0</v>
      </c>
      <c r="N928" t="s">
        <v>1240</v>
      </c>
      <c r="O928" t="b">
        <v>1</v>
      </c>
      <c r="P928" t="b">
        <v>1</v>
      </c>
      <c r="Q928" t="s">
        <v>75</v>
      </c>
      <c r="R928" t="s">
        <v>76</v>
      </c>
      <c r="S928" t="s">
        <v>202</v>
      </c>
      <c r="U928">
        <v>2</v>
      </c>
      <c r="V928" t="s">
        <v>78</v>
      </c>
      <c r="W928" t="s">
        <v>203</v>
      </c>
      <c r="X928" t="s">
        <v>204</v>
      </c>
      <c r="Y928" t="str">
        <f>IFERROR(VLOOKUP(X928,요약!$A$6:$B$22,2,FALSE),"")</f>
        <v/>
      </c>
      <c r="Z928" t="s">
        <v>204</v>
      </c>
      <c r="AA928" t="s">
        <v>81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M928">
        <v>0</v>
      </c>
    </row>
    <row r="929" spans="1:65" x14ac:dyDescent="0.3">
      <c r="A929" t="s">
        <v>188</v>
      </c>
      <c r="B929" t="s">
        <v>2210</v>
      </c>
      <c r="C929" t="s">
        <v>1180</v>
      </c>
      <c r="D929" t="s">
        <v>1181</v>
      </c>
      <c r="E929" t="s">
        <v>68</v>
      </c>
      <c r="F929" t="s">
        <v>178</v>
      </c>
      <c r="G929" t="s">
        <v>86</v>
      </c>
      <c r="H929" t="s">
        <v>87</v>
      </c>
      <c r="I929" t="s">
        <v>72</v>
      </c>
      <c r="J929" t="s">
        <v>181</v>
      </c>
      <c r="K929">
        <v>20201028</v>
      </c>
      <c r="L929">
        <v>22</v>
      </c>
      <c r="M929" t="b">
        <v>0</v>
      </c>
      <c r="N929" t="s">
        <v>74</v>
      </c>
      <c r="O929" t="b">
        <v>1</v>
      </c>
      <c r="P929" t="b">
        <v>1</v>
      </c>
      <c r="Q929" t="s">
        <v>75</v>
      </c>
      <c r="R929" t="s">
        <v>76</v>
      </c>
      <c r="S929" t="s">
        <v>1182</v>
      </c>
      <c r="U929">
        <v>4</v>
      </c>
      <c r="V929" t="s">
        <v>78</v>
      </c>
      <c r="W929" t="s">
        <v>203</v>
      </c>
      <c r="X929" t="s">
        <v>204</v>
      </c>
      <c r="Y929" t="str">
        <f>IFERROR(VLOOKUP(X929,요약!$A$6:$B$22,2,FALSE),"")</f>
        <v/>
      </c>
      <c r="Z929" t="s">
        <v>204</v>
      </c>
      <c r="AA929" t="s">
        <v>110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M929">
        <v>0</v>
      </c>
    </row>
    <row r="930" spans="1:65" x14ac:dyDescent="0.3">
      <c r="A930" t="s">
        <v>188</v>
      </c>
      <c r="B930" t="s">
        <v>2210</v>
      </c>
      <c r="C930" t="s">
        <v>1183</v>
      </c>
      <c r="D930" t="s">
        <v>201</v>
      </c>
      <c r="E930" t="s">
        <v>68</v>
      </c>
      <c r="F930" t="s">
        <v>99</v>
      </c>
      <c r="G930" t="s">
        <v>206</v>
      </c>
      <c r="H930" t="s">
        <v>207</v>
      </c>
      <c r="I930" t="s">
        <v>72</v>
      </c>
      <c r="J930" t="s">
        <v>102</v>
      </c>
      <c r="K930">
        <v>20201025</v>
      </c>
      <c r="L930">
        <v>6.05</v>
      </c>
      <c r="M930" t="b">
        <v>0</v>
      </c>
      <c r="N930" t="s">
        <v>208</v>
      </c>
      <c r="O930" t="b">
        <v>1</v>
      </c>
      <c r="P930" t="b">
        <v>1</v>
      </c>
      <c r="Q930" t="s">
        <v>75</v>
      </c>
      <c r="R930" t="s">
        <v>76</v>
      </c>
      <c r="S930" t="s">
        <v>202</v>
      </c>
      <c r="U930">
        <v>2</v>
      </c>
      <c r="V930" t="s">
        <v>78</v>
      </c>
      <c r="W930" t="s">
        <v>203</v>
      </c>
      <c r="X930" t="s">
        <v>204</v>
      </c>
      <c r="Y930" t="str">
        <f>IFERROR(VLOOKUP(X930,요약!$A$6:$B$22,2,FALSE),"")</f>
        <v/>
      </c>
      <c r="Z930" t="s">
        <v>204</v>
      </c>
      <c r="AA930" t="s">
        <v>81</v>
      </c>
      <c r="AB930">
        <v>0</v>
      </c>
      <c r="AC930">
        <v>1</v>
      </c>
      <c r="AD930">
        <v>0</v>
      </c>
      <c r="AE930">
        <v>0</v>
      </c>
      <c r="AF930">
        <v>2</v>
      </c>
      <c r="AG930">
        <v>3</v>
      </c>
      <c r="AH930">
        <v>2302</v>
      </c>
      <c r="AI930">
        <v>1</v>
      </c>
      <c r="AJ930">
        <v>0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 t="s">
        <v>1184</v>
      </c>
      <c r="BM930">
        <v>2</v>
      </c>
    </row>
    <row r="931" spans="1:65" x14ac:dyDescent="0.3">
      <c r="A931" t="s">
        <v>188</v>
      </c>
      <c r="B931" t="s">
        <v>2210</v>
      </c>
      <c r="C931" t="s">
        <v>2213</v>
      </c>
      <c r="D931" t="s">
        <v>201</v>
      </c>
      <c r="E931" t="s">
        <v>68</v>
      </c>
      <c r="F931" t="s">
        <v>99</v>
      </c>
      <c r="G931" t="s">
        <v>217</v>
      </c>
      <c r="H931" t="s">
        <v>218</v>
      </c>
      <c r="I931" t="s">
        <v>72</v>
      </c>
      <c r="J931" t="s">
        <v>102</v>
      </c>
      <c r="K931">
        <v>20201025</v>
      </c>
      <c r="L931">
        <v>26.9</v>
      </c>
      <c r="M931" t="b">
        <v>0</v>
      </c>
      <c r="N931" t="s">
        <v>255</v>
      </c>
      <c r="O931" t="b">
        <v>1</v>
      </c>
      <c r="P931" t="b">
        <v>1</v>
      </c>
      <c r="Q931" t="s">
        <v>75</v>
      </c>
      <c r="R931" t="s">
        <v>76</v>
      </c>
      <c r="S931" t="s">
        <v>202</v>
      </c>
      <c r="U931">
        <v>2</v>
      </c>
      <c r="V931" t="s">
        <v>78</v>
      </c>
      <c r="W931" t="s">
        <v>203</v>
      </c>
      <c r="X931" t="s">
        <v>204</v>
      </c>
      <c r="Y931" t="str">
        <f>IFERROR(VLOOKUP(X931,요약!$A$6:$B$22,2,FALSE),"")</f>
        <v/>
      </c>
      <c r="Z931" t="s">
        <v>204</v>
      </c>
      <c r="AA931" t="s">
        <v>81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1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 t="s">
        <v>2214</v>
      </c>
      <c r="BM931">
        <v>1</v>
      </c>
    </row>
    <row r="932" spans="1:65" x14ac:dyDescent="0.3">
      <c r="A932" t="s">
        <v>188</v>
      </c>
      <c r="B932" t="s">
        <v>2210</v>
      </c>
      <c r="C932" t="s">
        <v>2215</v>
      </c>
      <c r="D932" t="s">
        <v>67</v>
      </c>
      <c r="E932" t="s">
        <v>68</v>
      </c>
      <c r="F932" t="s">
        <v>99</v>
      </c>
      <c r="G932" t="s">
        <v>206</v>
      </c>
      <c r="H932" t="s">
        <v>207</v>
      </c>
      <c r="I932" t="s">
        <v>72</v>
      </c>
      <c r="J932" t="s">
        <v>102</v>
      </c>
      <c r="K932">
        <v>20201030</v>
      </c>
      <c r="L932">
        <v>10</v>
      </c>
      <c r="M932" t="b">
        <v>0</v>
      </c>
      <c r="N932" t="s">
        <v>208</v>
      </c>
      <c r="O932" t="b">
        <v>1</v>
      </c>
      <c r="P932" t="b">
        <v>1</v>
      </c>
      <c r="Q932" t="s">
        <v>75</v>
      </c>
      <c r="R932" t="s">
        <v>76</v>
      </c>
      <c r="S932" t="s">
        <v>77</v>
      </c>
      <c r="U932">
        <v>2</v>
      </c>
      <c r="V932" t="s">
        <v>78</v>
      </c>
      <c r="W932" t="s">
        <v>79</v>
      </c>
      <c r="X932" t="s">
        <v>80</v>
      </c>
      <c r="Y932" t="str">
        <f>IFERROR(VLOOKUP(X932,요약!$A$6:$B$22,2,FALSE),"")</f>
        <v/>
      </c>
      <c r="Z932" t="s">
        <v>80</v>
      </c>
      <c r="AA932" t="s">
        <v>81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1</v>
      </c>
      <c r="AH932">
        <v>1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 t="s">
        <v>220</v>
      </c>
      <c r="BM932">
        <v>1</v>
      </c>
    </row>
    <row r="933" spans="1:65" x14ac:dyDescent="0.3">
      <c r="A933" t="s">
        <v>188</v>
      </c>
      <c r="B933" t="s">
        <v>2210</v>
      </c>
      <c r="C933" t="s">
        <v>597</v>
      </c>
      <c r="D933" t="s">
        <v>67</v>
      </c>
      <c r="E933" t="s">
        <v>68</v>
      </c>
      <c r="F933" t="s">
        <v>99</v>
      </c>
      <c r="G933" t="s">
        <v>217</v>
      </c>
      <c r="H933" t="s">
        <v>218</v>
      </c>
      <c r="I933" t="s">
        <v>72</v>
      </c>
      <c r="J933" t="s">
        <v>102</v>
      </c>
      <c r="K933">
        <v>20200923</v>
      </c>
      <c r="L933">
        <v>40</v>
      </c>
      <c r="M933" t="b">
        <v>0</v>
      </c>
      <c r="N933" t="s">
        <v>74</v>
      </c>
      <c r="O933" t="b">
        <v>1</v>
      </c>
      <c r="P933" t="b">
        <v>1</v>
      </c>
      <c r="Q933" t="s">
        <v>75</v>
      </c>
      <c r="R933" t="s">
        <v>76</v>
      </c>
      <c r="S933" t="s">
        <v>77</v>
      </c>
      <c r="U933">
        <v>2</v>
      </c>
      <c r="V933" t="s">
        <v>78</v>
      </c>
      <c r="W933" t="s">
        <v>79</v>
      </c>
      <c r="X933" t="s">
        <v>80</v>
      </c>
      <c r="Y933" t="str">
        <f>IFERROR(VLOOKUP(X933,요약!$A$6:$B$22,2,FALSE),"")</f>
        <v/>
      </c>
      <c r="Z933" t="s">
        <v>80</v>
      </c>
      <c r="AA933" t="s">
        <v>81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M933">
        <v>0</v>
      </c>
    </row>
    <row r="934" spans="1:65" x14ac:dyDescent="0.3">
      <c r="A934" t="s">
        <v>188</v>
      </c>
      <c r="B934" t="s">
        <v>2210</v>
      </c>
      <c r="C934" t="s">
        <v>1699</v>
      </c>
      <c r="D934" t="s">
        <v>67</v>
      </c>
      <c r="E934" t="s">
        <v>68</v>
      </c>
      <c r="F934" t="s">
        <v>178</v>
      </c>
      <c r="G934" t="s">
        <v>213</v>
      </c>
      <c r="H934" t="s">
        <v>214</v>
      </c>
      <c r="I934" t="s">
        <v>72</v>
      </c>
      <c r="J934" t="s">
        <v>181</v>
      </c>
      <c r="K934">
        <v>20201020</v>
      </c>
      <c r="L934">
        <v>40</v>
      </c>
      <c r="M934" t="b">
        <v>0</v>
      </c>
      <c r="N934" t="s">
        <v>74</v>
      </c>
      <c r="O934" t="b">
        <v>1</v>
      </c>
      <c r="P934" t="b">
        <v>1</v>
      </c>
      <c r="Q934" t="s">
        <v>75</v>
      </c>
      <c r="R934" t="s">
        <v>76</v>
      </c>
      <c r="S934" t="s">
        <v>77</v>
      </c>
      <c r="U934">
        <v>2</v>
      </c>
      <c r="V934" t="s">
        <v>78</v>
      </c>
      <c r="W934" t="s">
        <v>79</v>
      </c>
      <c r="X934" t="s">
        <v>80</v>
      </c>
      <c r="Y934" t="str">
        <f>IFERROR(VLOOKUP(X934,요약!$A$6:$B$22,2,FALSE),"")</f>
        <v/>
      </c>
      <c r="Z934" t="s">
        <v>80</v>
      </c>
      <c r="AA934" t="s">
        <v>81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M934">
        <v>0</v>
      </c>
    </row>
    <row r="935" spans="1:65" x14ac:dyDescent="0.3">
      <c r="A935" t="s">
        <v>188</v>
      </c>
      <c r="B935" t="s">
        <v>2210</v>
      </c>
      <c r="C935" t="s">
        <v>2216</v>
      </c>
      <c r="D935" t="s">
        <v>67</v>
      </c>
      <c r="E935" t="s">
        <v>68</v>
      </c>
      <c r="F935" t="s">
        <v>178</v>
      </c>
      <c r="G935" t="s">
        <v>213</v>
      </c>
      <c r="H935" t="s">
        <v>214</v>
      </c>
      <c r="I935" t="s">
        <v>72</v>
      </c>
      <c r="J935" t="s">
        <v>181</v>
      </c>
      <c r="K935">
        <v>20201028</v>
      </c>
      <c r="L935">
        <v>32.5</v>
      </c>
      <c r="M935" t="b">
        <v>0</v>
      </c>
      <c r="N935" t="s">
        <v>74</v>
      </c>
      <c r="O935" t="b">
        <v>1</v>
      </c>
      <c r="P935" t="b">
        <v>1</v>
      </c>
      <c r="Q935" t="s">
        <v>75</v>
      </c>
      <c r="R935" t="s">
        <v>76</v>
      </c>
      <c r="S935" t="s">
        <v>77</v>
      </c>
      <c r="U935">
        <v>2</v>
      </c>
      <c r="V935" t="s">
        <v>78</v>
      </c>
      <c r="W935" t="s">
        <v>79</v>
      </c>
      <c r="X935" t="s">
        <v>80</v>
      </c>
      <c r="Y935" t="str">
        <f>IFERROR(VLOOKUP(X935,요약!$A$6:$B$22,2,FALSE),"")</f>
        <v/>
      </c>
      <c r="Z935" t="s">
        <v>80</v>
      </c>
      <c r="AA935" t="s">
        <v>81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M935">
        <v>0</v>
      </c>
    </row>
    <row r="936" spans="1:65" x14ac:dyDescent="0.3">
      <c r="A936" t="s">
        <v>188</v>
      </c>
      <c r="B936" t="s">
        <v>2210</v>
      </c>
      <c r="C936" t="s">
        <v>1185</v>
      </c>
      <c r="D936" t="s">
        <v>67</v>
      </c>
      <c r="E936" t="s">
        <v>68</v>
      </c>
      <c r="F936" t="s">
        <v>99</v>
      </c>
      <c r="G936" t="s">
        <v>206</v>
      </c>
      <c r="H936" t="s">
        <v>207</v>
      </c>
      <c r="I936" t="s">
        <v>72</v>
      </c>
      <c r="J936" t="s">
        <v>102</v>
      </c>
      <c r="K936">
        <v>20201021</v>
      </c>
      <c r="L936">
        <v>7.5</v>
      </c>
      <c r="M936" t="b">
        <v>0</v>
      </c>
      <c r="N936" t="s">
        <v>208</v>
      </c>
      <c r="O936" t="b">
        <v>1</v>
      </c>
      <c r="P936" t="b">
        <v>1</v>
      </c>
      <c r="Q936" t="s">
        <v>75</v>
      </c>
      <c r="R936" t="s">
        <v>76</v>
      </c>
      <c r="S936" t="s">
        <v>77</v>
      </c>
      <c r="U936">
        <v>2</v>
      </c>
      <c r="V936" t="s">
        <v>78</v>
      </c>
      <c r="W936" t="s">
        <v>79</v>
      </c>
      <c r="X936" t="s">
        <v>80</v>
      </c>
      <c r="Y936" t="str">
        <f>IFERROR(VLOOKUP(X936,요약!$A$6:$B$22,2,FALSE),"")</f>
        <v/>
      </c>
      <c r="Z936" t="s">
        <v>80</v>
      </c>
      <c r="AA936" t="s">
        <v>81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M936">
        <v>0</v>
      </c>
    </row>
    <row r="937" spans="1:65" x14ac:dyDescent="0.3">
      <c r="A937" t="s">
        <v>188</v>
      </c>
      <c r="B937" t="s">
        <v>2210</v>
      </c>
      <c r="C937" t="s">
        <v>2217</v>
      </c>
      <c r="D937" t="s">
        <v>1187</v>
      </c>
      <c r="E937" t="s">
        <v>68</v>
      </c>
      <c r="F937" t="s">
        <v>99</v>
      </c>
      <c r="G937" t="s">
        <v>206</v>
      </c>
      <c r="H937" t="s">
        <v>207</v>
      </c>
      <c r="I937" t="s">
        <v>72</v>
      </c>
      <c r="J937" t="s">
        <v>102</v>
      </c>
      <c r="K937">
        <v>20201025</v>
      </c>
      <c r="L937">
        <v>6.2</v>
      </c>
      <c r="M937" t="b">
        <v>0</v>
      </c>
      <c r="N937" t="s">
        <v>208</v>
      </c>
      <c r="O937" t="b">
        <v>1</v>
      </c>
      <c r="P937" t="b">
        <v>1</v>
      </c>
      <c r="Q937" t="s">
        <v>75</v>
      </c>
      <c r="R937" t="s">
        <v>76</v>
      </c>
      <c r="S937" t="s">
        <v>1188</v>
      </c>
      <c r="U937">
        <v>2</v>
      </c>
      <c r="V937" t="s">
        <v>78</v>
      </c>
      <c r="W937" t="s">
        <v>79</v>
      </c>
      <c r="X937" t="s">
        <v>80</v>
      </c>
      <c r="Y937" t="str">
        <f>IFERROR(VLOOKUP(X937,요약!$A$6:$B$22,2,FALSE),"")</f>
        <v/>
      </c>
      <c r="Z937" t="s">
        <v>80</v>
      </c>
      <c r="AA937" t="s">
        <v>110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M937">
        <v>0</v>
      </c>
    </row>
    <row r="938" spans="1:65" x14ac:dyDescent="0.3">
      <c r="A938" t="s">
        <v>188</v>
      </c>
      <c r="B938" t="s">
        <v>2210</v>
      </c>
      <c r="C938" t="s">
        <v>1701</v>
      </c>
      <c r="D938" t="s">
        <v>1702</v>
      </c>
      <c r="E938" t="s">
        <v>68</v>
      </c>
      <c r="F938" t="s">
        <v>99</v>
      </c>
      <c r="G938" t="s">
        <v>206</v>
      </c>
      <c r="H938" t="s">
        <v>207</v>
      </c>
      <c r="I938" t="s">
        <v>72</v>
      </c>
      <c r="J938" t="s">
        <v>102</v>
      </c>
      <c r="K938">
        <v>20201025</v>
      </c>
      <c r="L938">
        <v>6.55</v>
      </c>
      <c r="M938" t="b">
        <v>0</v>
      </c>
      <c r="N938" t="s">
        <v>599</v>
      </c>
      <c r="O938" t="b">
        <v>1</v>
      </c>
      <c r="P938" t="b">
        <v>1</v>
      </c>
      <c r="Q938" t="s">
        <v>75</v>
      </c>
      <c r="R938" t="s">
        <v>76</v>
      </c>
      <c r="S938" t="s">
        <v>1188</v>
      </c>
      <c r="U938">
        <v>2</v>
      </c>
      <c r="V938" t="s">
        <v>78</v>
      </c>
      <c r="W938" t="s">
        <v>79</v>
      </c>
      <c r="X938" t="s">
        <v>80</v>
      </c>
      <c r="Y938" t="str">
        <f>IFERROR(VLOOKUP(X938,요약!$A$6:$B$22,2,FALSE),"")</f>
        <v/>
      </c>
      <c r="Z938" t="s">
        <v>80</v>
      </c>
      <c r="AA938" t="s">
        <v>110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M938">
        <v>0</v>
      </c>
    </row>
    <row r="939" spans="1:65" x14ac:dyDescent="0.3">
      <c r="A939" t="s">
        <v>188</v>
      </c>
      <c r="B939" t="s">
        <v>2210</v>
      </c>
      <c r="C939" t="s">
        <v>1190</v>
      </c>
      <c r="D939" t="s">
        <v>1187</v>
      </c>
      <c r="E939" t="s">
        <v>68</v>
      </c>
      <c r="F939" t="s">
        <v>99</v>
      </c>
      <c r="G939" t="s">
        <v>206</v>
      </c>
      <c r="H939" t="s">
        <v>207</v>
      </c>
      <c r="I939" t="s">
        <v>72</v>
      </c>
      <c r="J939" t="s">
        <v>102</v>
      </c>
      <c r="K939">
        <v>20201025</v>
      </c>
      <c r="L939">
        <v>5</v>
      </c>
      <c r="M939" t="b">
        <v>0</v>
      </c>
      <c r="N939" t="s">
        <v>208</v>
      </c>
      <c r="O939" t="b">
        <v>1</v>
      </c>
      <c r="P939" t="b">
        <v>1</v>
      </c>
      <c r="Q939" t="s">
        <v>75</v>
      </c>
      <c r="R939" t="s">
        <v>76</v>
      </c>
      <c r="S939" t="s">
        <v>1188</v>
      </c>
      <c r="U939">
        <v>2</v>
      </c>
      <c r="V939" t="s">
        <v>78</v>
      </c>
      <c r="W939" t="s">
        <v>79</v>
      </c>
      <c r="X939" t="s">
        <v>80</v>
      </c>
      <c r="Y939" t="str">
        <f>IFERROR(VLOOKUP(X939,요약!$A$6:$B$22,2,FALSE),"")</f>
        <v/>
      </c>
      <c r="Z939" t="s">
        <v>80</v>
      </c>
      <c r="AA939" t="s">
        <v>110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1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 t="s">
        <v>1189</v>
      </c>
      <c r="BM939">
        <v>1</v>
      </c>
    </row>
    <row r="940" spans="1:65" x14ac:dyDescent="0.3">
      <c r="A940" t="s">
        <v>188</v>
      </c>
      <c r="B940" t="s">
        <v>2210</v>
      </c>
      <c r="C940" t="s">
        <v>84</v>
      </c>
      <c r="D940" t="s">
        <v>85</v>
      </c>
      <c r="E940" t="s">
        <v>68</v>
      </c>
      <c r="F940" t="s">
        <v>178</v>
      </c>
      <c r="G940" t="s">
        <v>86</v>
      </c>
      <c r="H940" t="s">
        <v>87</v>
      </c>
      <c r="I940" t="s">
        <v>72</v>
      </c>
      <c r="J940" t="s">
        <v>181</v>
      </c>
      <c r="K940">
        <v>20200821</v>
      </c>
      <c r="L940">
        <v>5.6</v>
      </c>
      <c r="M940" t="b">
        <v>0</v>
      </c>
      <c r="N940" t="s">
        <v>88</v>
      </c>
      <c r="O940" t="b">
        <v>1</v>
      </c>
      <c r="P940" t="b">
        <v>1</v>
      </c>
      <c r="Q940" t="s">
        <v>75</v>
      </c>
      <c r="R940" t="s">
        <v>89</v>
      </c>
      <c r="S940" t="s">
        <v>90</v>
      </c>
      <c r="U940">
        <v>3</v>
      </c>
      <c r="V940" t="s">
        <v>91</v>
      </c>
      <c r="W940" t="s">
        <v>92</v>
      </c>
      <c r="X940" t="s">
        <v>93</v>
      </c>
      <c r="Y940" t="str">
        <f>IFERROR(VLOOKUP(X940,요약!$A$6:$B$22,2,FALSE),"")</f>
        <v/>
      </c>
      <c r="Z940" t="s">
        <v>93</v>
      </c>
      <c r="AA940" t="s">
        <v>81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M940">
        <v>0</v>
      </c>
    </row>
    <row r="941" spans="1:65" x14ac:dyDescent="0.3">
      <c r="A941" t="s">
        <v>188</v>
      </c>
      <c r="B941" t="s">
        <v>2210</v>
      </c>
      <c r="C941" t="s">
        <v>610</v>
      </c>
      <c r="D941" t="s">
        <v>611</v>
      </c>
      <c r="E941" t="s">
        <v>68</v>
      </c>
      <c r="F941" t="s">
        <v>178</v>
      </c>
      <c r="G941" t="s">
        <v>521</v>
      </c>
      <c r="H941" t="s">
        <v>522</v>
      </c>
      <c r="I941" t="s">
        <v>72</v>
      </c>
      <c r="J941" t="s">
        <v>181</v>
      </c>
      <c r="K941">
        <v>20201026</v>
      </c>
      <c r="L941">
        <v>6</v>
      </c>
      <c r="M941" t="b">
        <v>0</v>
      </c>
      <c r="N941" t="s">
        <v>74</v>
      </c>
      <c r="O941" t="b">
        <v>1</v>
      </c>
      <c r="P941" t="b">
        <v>1</v>
      </c>
      <c r="Q941" t="s">
        <v>75</v>
      </c>
      <c r="R941" t="s">
        <v>238</v>
      </c>
      <c r="S941" t="s">
        <v>612</v>
      </c>
      <c r="U941">
        <v>2</v>
      </c>
      <c r="V941" t="s">
        <v>240</v>
      </c>
      <c r="W941" t="s">
        <v>203</v>
      </c>
      <c r="X941" t="s">
        <v>613</v>
      </c>
      <c r="Y941" t="str">
        <f>IFERROR(VLOOKUP(X941,요약!$A$6:$B$22,2,FALSE),"")</f>
        <v/>
      </c>
      <c r="Z941" t="s">
        <v>613</v>
      </c>
      <c r="AA941" t="s">
        <v>81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M941">
        <v>0</v>
      </c>
    </row>
    <row r="942" spans="1:65" x14ac:dyDescent="0.3">
      <c r="A942" t="s">
        <v>188</v>
      </c>
      <c r="B942" t="s">
        <v>2210</v>
      </c>
      <c r="C942" t="s">
        <v>2218</v>
      </c>
      <c r="D942" t="s">
        <v>237</v>
      </c>
      <c r="E942" t="s">
        <v>68</v>
      </c>
      <c r="F942" t="s">
        <v>178</v>
      </c>
      <c r="G942" t="s">
        <v>192</v>
      </c>
      <c r="H942" t="s">
        <v>193</v>
      </c>
      <c r="I942" t="s">
        <v>72</v>
      </c>
      <c r="J942" t="s">
        <v>181</v>
      </c>
      <c r="K942">
        <v>20201021</v>
      </c>
      <c r="L942">
        <v>4.5</v>
      </c>
      <c r="M942" t="b">
        <v>0</v>
      </c>
      <c r="N942" t="s">
        <v>74</v>
      </c>
      <c r="O942" t="b">
        <v>1</v>
      </c>
      <c r="P942" t="b">
        <v>1</v>
      </c>
      <c r="Q942" t="s">
        <v>75</v>
      </c>
      <c r="R942" t="s">
        <v>238</v>
      </c>
      <c r="S942" t="s">
        <v>239</v>
      </c>
      <c r="U942">
        <v>2</v>
      </c>
      <c r="V942" t="s">
        <v>240</v>
      </c>
      <c r="W942" t="s">
        <v>241</v>
      </c>
      <c r="X942" t="s">
        <v>242</v>
      </c>
      <c r="Y942" t="str">
        <f>IFERROR(VLOOKUP(X942,요약!$A$6:$B$22,2,FALSE),"")</f>
        <v/>
      </c>
      <c r="Z942" t="s">
        <v>242</v>
      </c>
      <c r="AA942" t="s">
        <v>81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M942">
        <v>0</v>
      </c>
    </row>
    <row r="943" spans="1:65" x14ac:dyDescent="0.3">
      <c r="A943" t="s">
        <v>188</v>
      </c>
      <c r="B943" t="s">
        <v>2210</v>
      </c>
      <c r="C943" t="s">
        <v>614</v>
      </c>
      <c r="D943" t="s">
        <v>237</v>
      </c>
      <c r="E943" t="s">
        <v>68</v>
      </c>
      <c r="F943" t="s">
        <v>178</v>
      </c>
      <c r="G943" t="s">
        <v>192</v>
      </c>
      <c r="H943" t="s">
        <v>193</v>
      </c>
      <c r="I943" t="s">
        <v>72</v>
      </c>
      <c r="J943" t="s">
        <v>181</v>
      </c>
      <c r="K943">
        <v>20201021</v>
      </c>
      <c r="L943">
        <v>3.2</v>
      </c>
      <c r="M943" t="b">
        <v>0</v>
      </c>
      <c r="N943" t="s">
        <v>74</v>
      </c>
      <c r="O943" t="b">
        <v>1</v>
      </c>
      <c r="P943" t="b">
        <v>1</v>
      </c>
      <c r="Q943" t="s">
        <v>75</v>
      </c>
      <c r="R943" t="s">
        <v>238</v>
      </c>
      <c r="S943" t="s">
        <v>239</v>
      </c>
      <c r="U943">
        <v>2</v>
      </c>
      <c r="V943" t="s">
        <v>240</v>
      </c>
      <c r="W943" t="s">
        <v>241</v>
      </c>
      <c r="X943" t="s">
        <v>242</v>
      </c>
      <c r="Y943" t="str">
        <f>IFERROR(VLOOKUP(X943,요약!$A$6:$B$22,2,FALSE),"")</f>
        <v/>
      </c>
      <c r="Z943" t="s">
        <v>242</v>
      </c>
      <c r="AA943" t="s">
        <v>81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M943">
        <v>0</v>
      </c>
    </row>
    <row r="944" spans="1:65" x14ac:dyDescent="0.3">
      <c r="A944" t="s">
        <v>188</v>
      </c>
      <c r="B944" t="s">
        <v>2210</v>
      </c>
      <c r="C944" t="s">
        <v>2219</v>
      </c>
      <c r="D944" t="s">
        <v>2220</v>
      </c>
      <c r="E944" t="s">
        <v>68</v>
      </c>
      <c r="F944" t="s">
        <v>99</v>
      </c>
      <c r="G944" t="s">
        <v>2221</v>
      </c>
      <c r="H944" t="s">
        <v>2222</v>
      </c>
      <c r="I944" t="s">
        <v>72</v>
      </c>
      <c r="J944" t="s">
        <v>102</v>
      </c>
      <c r="K944">
        <v>20201029</v>
      </c>
      <c r="L944">
        <v>2.5</v>
      </c>
      <c r="M944" t="b">
        <v>0</v>
      </c>
      <c r="N944" t="s">
        <v>208</v>
      </c>
      <c r="O944" t="b">
        <v>1</v>
      </c>
      <c r="P944" t="b">
        <v>1</v>
      </c>
      <c r="Q944" t="s">
        <v>75</v>
      </c>
      <c r="R944" t="s">
        <v>2223</v>
      </c>
      <c r="S944" t="s">
        <v>2224</v>
      </c>
      <c r="U944">
        <v>2</v>
      </c>
      <c r="V944" t="s">
        <v>2225</v>
      </c>
      <c r="W944" t="s">
        <v>2226</v>
      </c>
      <c r="X944" t="s">
        <v>2227</v>
      </c>
      <c r="Y944" t="str">
        <f>IFERROR(VLOOKUP(X944,요약!$A$6:$B$22,2,FALSE),"")</f>
        <v/>
      </c>
      <c r="Z944" t="s">
        <v>2227</v>
      </c>
      <c r="AA944" t="s">
        <v>81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M944">
        <v>0</v>
      </c>
    </row>
    <row r="945" spans="1:65" x14ac:dyDescent="0.3">
      <c r="A945" t="s">
        <v>188</v>
      </c>
      <c r="B945" t="s">
        <v>2210</v>
      </c>
      <c r="C945" t="s">
        <v>1763</v>
      </c>
      <c r="D945" t="s">
        <v>67</v>
      </c>
      <c r="E945" t="s">
        <v>68</v>
      </c>
      <c r="F945" t="s">
        <v>99</v>
      </c>
      <c r="G945" t="s">
        <v>217</v>
      </c>
      <c r="H945" t="s">
        <v>218</v>
      </c>
      <c r="I945" t="s">
        <v>72</v>
      </c>
      <c r="J945" t="s">
        <v>102</v>
      </c>
      <c r="K945">
        <v>20200904</v>
      </c>
      <c r="L945">
        <v>35</v>
      </c>
      <c r="M945" t="b">
        <v>0</v>
      </c>
      <c r="N945" t="s">
        <v>74</v>
      </c>
      <c r="O945" t="b">
        <v>1</v>
      </c>
      <c r="P945" t="b">
        <v>1</v>
      </c>
      <c r="Q945" t="s">
        <v>104</v>
      </c>
      <c r="R945" t="s">
        <v>262</v>
      </c>
      <c r="S945" t="s">
        <v>77</v>
      </c>
      <c r="U945">
        <v>2</v>
      </c>
      <c r="V945" t="s">
        <v>78</v>
      </c>
      <c r="W945" t="s">
        <v>79</v>
      </c>
      <c r="X945" t="s">
        <v>80</v>
      </c>
      <c r="Y945" t="str">
        <f>IFERROR(VLOOKUP(X945,요약!$A$6:$B$22,2,FALSE),"")</f>
        <v/>
      </c>
      <c r="Z945" t="s">
        <v>80</v>
      </c>
      <c r="AA945" t="s">
        <v>81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M945">
        <v>0</v>
      </c>
    </row>
    <row r="946" spans="1:65" x14ac:dyDescent="0.3">
      <c r="A946" t="s">
        <v>188</v>
      </c>
      <c r="B946" t="s">
        <v>2210</v>
      </c>
      <c r="C946" t="s">
        <v>1764</v>
      </c>
      <c r="D946" t="s">
        <v>67</v>
      </c>
      <c r="E946" t="s">
        <v>68</v>
      </c>
      <c r="F946" t="s">
        <v>178</v>
      </c>
      <c r="G946" t="s">
        <v>213</v>
      </c>
      <c r="H946" t="s">
        <v>214</v>
      </c>
      <c r="I946" t="s">
        <v>72</v>
      </c>
      <c r="J946" t="s">
        <v>181</v>
      </c>
      <c r="K946">
        <v>20201014</v>
      </c>
      <c r="L946">
        <v>40</v>
      </c>
      <c r="M946" t="b">
        <v>0</v>
      </c>
      <c r="N946" t="s">
        <v>74</v>
      </c>
      <c r="O946" t="b">
        <v>1</v>
      </c>
      <c r="P946" t="b">
        <v>1</v>
      </c>
      <c r="Q946" t="s">
        <v>104</v>
      </c>
      <c r="R946" t="s">
        <v>262</v>
      </c>
      <c r="S946" t="s">
        <v>77</v>
      </c>
      <c r="U946">
        <v>2</v>
      </c>
      <c r="V946" t="s">
        <v>78</v>
      </c>
      <c r="W946" t="s">
        <v>79</v>
      </c>
      <c r="X946" t="s">
        <v>80</v>
      </c>
      <c r="Y946" t="str">
        <f>IFERROR(VLOOKUP(X946,요약!$A$6:$B$22,2,FALSE),"")</f>
        <v/>
      </c>
      <c r="Z946" t="s">
        <v>80</v>
      </c>
      <c r="AA946" t="s">
        <v>81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M946">
        <v>0</v>
      </c>
    </row>
    <row r="947" spans="1:65" x14ac:dyDescent="0.3">
      <c r="A947" t="s">
        <v>188</v>
      </c>
      <c r="B947" t="s">
        <v>2210</v>
      </c>
      <c r="C947" t="s">
        <v>1768</v>
      </c>
      <c r="D947" t="s">
        <v>212</v>
      </c>
      <c r="E947" t="s">
        <v>68</v>
      </c>
      <c r="F947" t="s">
        <v>178</v>
      </c>
      <c r="G947" t="s">
        <v>213</v>
      </c>
      <c r="H947" t="s">
        <v>214</v>
      </c>
      <c r="I947" t="s">
        <v>72</v>
      </c>
      <c r="J947" t="s">
        <v>181</v>
      </c>
      <c r="K947">
        <v>20201028</v>
      </c>
      <c r="L947">
        <v>69</v>
      </c>
      <c r="M947" t="b">
        <v>0</v>
      </c>
      <c r="N947" t="s">
        <v>74</v>
      </c>
      <c r="O947" t="b">
        <v>1</v>
      </c>
      <c r="P947" t="b">
        <v>1</v>
      </c>
      <c r="Q947" t="s">
        <v>104</v>
      </c>
      <c r="R947" t="s">
        <v>262</v>
      </c>
      <c r="S947" t="s">
        <v>212</v>
      </c>
      <c r="U947">
        <v>1</v>
      </c>
      <c r="V947" t="s">
        <v>78</v>
      </c>
      <c r="X947" t="s">
        <v>78</v>
      </c>
      <c r="Y947" t="str">
        <f>IFERROR(VLOOKUP(X947,요약!$A$6:$B$22,2,FALSE),"")</f>
        <v/>
      </c>
      <c r="Z947" t="s">
        <v>78</v>
      </c>
      <c r="AA947" t="s">
        <v>81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M947">
        <v>0</v>
      </c>
    </row>
    <row r="948" spans="1:65" x14ac:dyDescent="0.3">
      <c r="A948" t="s">
        <v>188</v>
      </c>
      <c r="B948" t="s">
        <v>2210</v>
      </c>
      <c r="C948" t="s">
        <v>2228</v>
      </c>
      <c r="D948" t="s">
        <v>1512</v>
      </c>
      <c r="E948" t="s">
        <v>68</v>
      </c>
      <c r="F948" t="s">
        <v>99</v>
      </c>
      <c r="G948" t="s">
        <v>489</v>
      </c>
      <c r="H948" t="s">
        <v>490</v>
      </c>
      <c r="I948" t="s">
        <v>72</v>
      </c>
      <c r="J948" t="s">
        <v>102</v>
      </c>
      <c r="K948">
        <v>20201028</v>
      </c>
      <c r="L948">
        <v>113.5</v>
      </c>
      <c r="M948" t="b">
        <v>0</v>
      </c>
      <c r="N948" t="s">
        <v>2229</v>
      </c>
      <c r="O948" t="b">
        <v>1</v>
      </c>
      <c r="P948" t="b">
        <v>1</v>
      </c>
      <c r="Q948" t="s">
        <v>104</v>
      </c>
      <c r="R948" t="s">
        <v>105</v>
      </c>
      <c r="S948" t="s">
        <v>1513</v>
      </c>
      <c r="U948">
        <v>2</v>
      </c>
      <c r="V948" t="s">
        <v>1213</v>
      </c>
      <c r="X948" t="s">
        <v>1213</v>
      </c>
      <c r="Y948" t="str">
        <f>IFERROR(VLOOKUP(X948,요약!$A$6:$B$22,2,FALSE),"")</f>
        <v/>
      </c>
      <c r="Z948" t="s">
        <v>1213</v>
      </c>
      <c r="AA948" t="s">
        <v>81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M948">
        <v>0</v>
      </c>
    </row>
    <row r="949" spans="1:65" x14ac:dyDescent="0.3">
      <c r="A949" t="s">
        <v>188</v>
      </c>
      <c r="B949" t="s">
        <v>2210</v>
      </c>
      <c r="C949" t="s">
        <v>2230</v>
      </c>
      <c r="D949" t="s">
        <v>1512</v>
      </c>
      <c r="E949" t="s">
        <v>68</v>
      </c>
      <c r="F949" t="s">
        <v>99</v>
      </c>
      <c r="G949" t="s">
        <v>489</v>
      </c>
      <c r="H949" t="s">
        <v>490</v>
      </c>
      <c r="I949" t="s">
        <v>72</v>
      </c>
      <c r="J949" t="s">
        <v>102</v>
      </c>
      <c r="K949">
        <v>20200925</v>
      </c>
      <c r="L949">
        <v>82</v>
      </c>
      <c r="M949" t="b">
        <v>0</v>
      </c>
      <c r="N949" t="s">
        <v>2229</v>
      </c>
      <c r="O949" t="b">
        <v>1</v>
      </c>
      <c r="P949" t="b">
        <v>1</v>
      </c>
      <c r="Q949" t="s">
        <v>104</v>
      </c>
      <c r="R949" t="s">
        <v>105</v>
      </c>
      <c r="S949" t="s">
        <v>1513</v>
      </c>
      <c r="U949">
        <v>2</v>
      </c>
      <c r="V949" t="s">
        <v>1213</v>
      </c>
      <c r="X949" t="s">
        <v>1213</v>
      </c>
      <c r="Y949" t="str">
        <f>IFERROR(VLOOKUP(X949,요약!$A$6:$B$22,2,FALSE),"")</f>
        <v/>
      </c>
      <c r="Z949" t="s">
        <v>1213</v>
      </c>
      <c r="AA949" t="s">
        <v>81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M949">
        <v>0</v>
      </c>
    </row>
    <row r="950" spans="1:65" x14ac:dyDescent="0.3">
      <c r="A950" t="s">
        <v>188</v>
      </c>
      <c r="B950" t="s">
        <v>2210</v>
      </c>
      <c r="C950" t="s">
        <v>2231</v>
      </c>
      <c r="D950" t="s">
        <v>352</v>
      </c>
      <c r="E950" t="s">
        <v>68</v>
      </c>
      <c r="F950" t="s">
        <v>99</v>
      </c>
      <c r="G950" t="s">
        <v>217</v>
      </c>
      <c r="H950" t="s">
        <v>218</v>
      </c>
      <c r="I950" t="s">
        <v>72</v>
      </c>
      <c r="J950" t="s">
        <v>102</v>
      </c>
      <c r="K950">
        <v>20200624</v>
      </c>
      <c r="L950">
        <v>26</v>
      </c>
      <c r="M950" t="b">
        <v>0</v>
      </c>
      <c r="N950" t="s">
        <v>208</v>
      </c>
      <c r="O950" t="b">
        <v>1</v>
      </c>
      <c r="P950" t="b">
        <v>1</v>
      </c>
      <c r="Q950" t="s">
        <v>104</v>
      </c>
      <c r="R950" t="s">
        <v>183</v>
      </c>
      <c r="S950" t="s">
        <v>352</v>
      </c>
      <c r="U950">
        <v>1</v>
      </c>
      <c r="V950" t="s">
        <v>229</v>
      </c>
      <c r="X950" t="s">
        <v>229</v>
      </c>
      <c r="Y950" t="str">
        <f>IFERROR(VLOOKUP(X950,요약!$A$6:$B$22,2,FALSE),"")</f>
        <v/>
      </c>
      <c r="Z950" t="s">
        <v>229</v>
      </c>
      <c r="AA950" t="s">
        <v>81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M950">
        <v>0</v>
      </c>
    </row>
    <row r="951" spans="1:65" x14ac:dyDescent="0.3">
      <c r="A951" t="s">
        <v>188</v>
      </c>
      <c r="B951" t="s">
        <v>2210</v>
      </c>
      <c r="C951" t="s">
        <v>2232</v>
      </c>
      <c r="D951" t="s">
        <v>899</v>
      </c>
      <c r="E951" t="s">
        <v>68</v>
      </c>
      <c r="F951" t="s">
        <v>99</v>
      </c>
      <c r="G951" t="s">
        <v>360</v>
      </c>
      <c r="H951" t="s">
        <v>361</v>
      </c>
      <c r="I951" t="s">
        <v>72</v>
      </c>
      <c r="J951" t="s">
        <v>102</v>
      </c>
      <c r="K951">
        <v>20201026</v>
      </c>
      <c r="L951">
        <v>24</v>
      </c>
      <c r="M951" t="b">
        <v>0</v>
      </c>
      <c r="N951" t="s">
        <v>208</v>
      </c>
      <c r="O951" t="b">
        <v>1</v>
      </c>
      <c r="P951" t="b">
        <v>1</v>
      </c>
      <c r="Q951" t="s">
        <v>104</v>
      </c>
      <c r="R951" t="s">
        <v>183</v>
      </c>
      <c r="S951" t="s">
        <v>899</v>
      </c>
      <c r="U951">
        <v>1</v>
      </c>
      <c r="V951" t="s">
        <v>363</v>
      </c>
      <c r="X951" t="s">
        <v>363</v>
      </c>
      <c r="Y951" t="str">
        <f>IFERROR(VLOOKUP(X951,요약!$A$6:$B$22,2,FALSE),"")</f>
        <v/>
      </c>
      <c r="Z951" t="s">
        <v>363</v>
      </c>
      <c r="AA951" t="s">
        <v>81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M951">
        <v>0</v>
      </c>
    </row>
    <row r="952" spans="1:65" x14ac:dyDescent="0.3">
      <c r="A952" t="s">
        <v>188</v>
      </c>
      <c r="B952" t="s">
        <v>2210</v>
      </c>
      <c r="C952" t="s">
        <v>1792</v>
      </c>
      <c r="D952" t="s">
        <v>899</v>
      </c>
      <c r="E952" t="s">
        <v>68</v>
      </c>
      <c r="F952" t="s">
        <v>99</v>
      </c>
      <c r="G952" t="s">
        <v>838</v>
      </c>
      <c r="H952" t="s">
        <v>839</v>
      </c>
      <c r="I952" t="s">
        <v>72</v>
      </c>
      <c r="J952" t="s">
        <v>102</v>
      </c>
      <c r="K952">
        <v>20201025</v>
      </c>
      <c r="L952">
        <v>20</v>
      </c>
      <c r="M952" t="b">
        <v>0</v>
      </c>
      <c r="N952" t="s">
        <v>208</v>
      </c>
      <c r="O952" t="b">
        <v>1</v>
      </c>
      <c r="P952" t="b">
        <v>1</v>
      </c>
      <c r="Q952" t="s">
        <v>104</v>
      </c>
      <c r="R952" t="s">
        <v>183</v>
      </c>
      <c r="S952" t="s">
        <v>899</v>
      </c>
      <c r="U952">
        <v>1</v>
      </c>
      <c r="V952" t="s">
        <v>363</v>
      </c>
      <c r="X952" t="s">
        <v>363</v>
      </c>
      <c r="Y952" t="str">
        <f>IFERROR(VLOOKUP(X952,요약!$A$6:$B$22,2,FALSE),"")</f>
        <v/>
      </c>
      <c r="Z952" t="s">
        <v>363</v>
      </c>
      <c r="AA952" t="s">
        <v>81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M952">
        <v>0</v>
      </c>
    </row>
    <row r="953" spans="1:65" x14ac:dyDescent="0.3">
      <c r="A953" t="s">
        <v>188</v>
      </c>
      <c r="B953" t="s">
        <v>2210</v>
      </c>
      <c r="C953" t="s">
        <v>1835</v>
      </c>
      <c r="D953" t="s">
        <v>1836</v>
      </c>
      <c r="E953" t="s">
        <v>68</v>
      </c>
      <c r="F953" t="s">
        <v>99</v>
      </c>
      <c r="G953" t="s">
        <v>217</v>
      </c>
      <c r="H953" t="s">
        <v>218</v>
      </c>
      <c r="I953" t="s">
        <v>72</v>
      </c>
      <c r="J953" t="s">
        <v>102</v>
      </c>
      <c r="K953">
        <v>20201025</v>
      </c>
      <c r="L953">
        <v>13.05</v>
      </c>
      <c r="M953" t="b">
        <v>0</v>
      </c>
      <c r="N953" t="s">
        <v>208</v>
      </c>
      <c r="O953" t="b">
        <v>1</v>
      </c>
      <c r="P953" t="b">
        <v>1</v>
      </c>
      <c r="Q953" t="s">
        <v>862</v>
      </c>
      <c r="R953" t="s">
        <v>1837</v>
      </c>
      <c r="S953" t="s">
        <v>1838</v>
      </c>
      <c r="U953">
        <v>1</v>
      </c>
      <c r="V953" t="s">
        <v>78</v>
      </c>
      <c r="X953" t="s">
        <v>78</v>
      </c>
      <c r="Y953" t="str">
        <f>IFERROR(VLOOKUP(X953,요약!$A$6:$B$22,2,FALSE),"")</f>
        <v/>
      </c>
      <c r="Z953" t="s">
        <v>78</v>
      </c>
      <c r="AA953" t="s">
        <v>187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M953">
        <v>0</v>
      </c>
    </row>
    <row r="954" spans="1:65" x14ac:dyDescent="0.3">
      <c r="A954" t="s">
        <v>188</v>
      </c>
      <c r="B954" t="s">
        <v>2210</v>
      </c>
      <c r="C954" t="s">
        <v>1238</v>
      </c>
      <c r="D954" t="s">
        <v>201</v>
      </c>
      <c r="E954" t="s">
        <v>68</v>
      </c>
      <c r="F954" t="s">
        <v>99</v>
      </c>
      <c r="G954" t="s">
        <v>217</v>
      </c>
      <c r="H954" t="s">
        <v>218</v>
      </c>
      <c r="I954" t="s">
        <v>72</v>
      </c>
      <c r="J954" t="s">
        <v>102</v>
      </c>
      <c r="K954">
        <v>20201025</v>
      </c>
      <c r="L954">
        <v>24</v>
      </c>
      <c r="M954" t="b">
        <v>0</v>
      </c>
      <c r="N954" t="s">
        <v>599</v>
      </c>
      <c r="O954" t="b">
        <v>1</v>
      </c>
      <c r="P954" t="b">
        <v>1</v>
      </c>
      <c r="Q954" t="s">
        <v>862</v>
      </c>
      <c r="R954" t="s">
        <v>1237</v>
      </c>
      <c r="S954" t="s">
        <v>202</v>
      </c>
      <c r="U954">
        <v>2</v>
      </c>
      <c r="V954" t="s">
        <v>78</v>
      </c>
      <c r="W954" t="s">
        <v>203</v>
      </c>
      <c r="X954" t="s">
        <v>204</v>
      </c>
      <c r="Y954" t="str">
        <f>IFERROR(VLOOKUP(X954,요약!$A$6:$B$22,2,FALSE),"")</f>
        <v/>
      </c>
      <c r="Z954" t="s">
        <v>204</v>
      </c>
      <c r="AA954" t="s">
        <v>81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M954">
        <v>0</v>
      </c>
    </row>
    <row r="955" spans="1:65" x14ac:dyDescent="0.3">
      <c r="A955" t="s">
        <v>188</v>
      </c>
      <c r="B955" t="s">
        <v>2210</v>
      </c>
      <c r="C955" t="s">
        <v>1856</v>
      </c>
      <c r="D955" t="s">
        <v>67</v>
      </c>
      <c r="E955" t="s">
        <v>68</v>
      </c>
      <c r="F955" t="s">
        <v>178</v>
      </c>
      <c r="G955" t="s">
        <v>213</v>
      </c>
      <c r="H955" t="s">
        <v>214</v>
      </c>
      <c r="I955" t="s">
        <v>72</v>
      </c>
      <c r="J955" t="s">
        <v>181</v>
      </c>
      <c r="K955">
        <v>20201028</v>
      </c>
      <c r="L955">
        <v>208</v>
      </c>
      <c r="M955" t="b">
        <v>0</v>
      </c>
      <c r="N955" t="s">
        <v>74</v>
      </c>
      <c r="O955" t="b">
        <v>1</v>
      </c>
      <c r="P955" t="b">
        <v>1</v>
      </c>
      <c r="Q955" t="s">
        <v>862</v>
      </c>
      <c r="R955" t="s">
        <v>863</v>
      </c>
      <c r="S955" t="s">
        <v>77</v>
      </c>
      <c r="U955">
        <v>2</v>
      </c>
      <c r="V955" t="s">
        <v>78</v>
      </c>
      <c r="W955" t="s">
        <v>79</v>
      </c>
      <c r="X955" t="s">
        <v>80</v>
      </c>
      <c r="Y955" t="str">
        <f>IFERROR(VLOOKUP(X955,요약!$A$6:$B$22,2,FALSE),"")</f>
        <v/>
      </c>
      <c r="Z955" t="s">
        <v>80</v>
      </c>
      <c r="AA955" t="s">
        <v>81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M955">
        <v>0</v>
      </c>
    </row>
    <row r="956" spans="1:65" x14ac:dyDescent="0.3">
      <c r="A956" t="s">
        <v>188</v>
      </c>
      <c r="B956" t="s">
        <v>2210</v>
      </c>
      <c r="C956" t="s">
        <v>1245</v>
      </c>
      <c r="D956" t="s">
        <v>67</v>
      </c>
      <c r="E956" t="s">
        <v>68</v>
      </c>
      <c r="F956" t="s">
        <v>178</v>
      </c>
      <c r="G956" t="s">
        <v>86</v>
      </c>
      <c r="H956" t="s">
        <v>87</v>
      </c>
      <c r="I956" t="s">
        <v>72</v>
      </c>
      <c r="J956" t="s">
        <v>181</v>
      </c>
      <c r="K956">
        <v>20201028</v>
      </c>
      <c r="L956">
        <v>176.5</v>
      </c>
      <c r="M956" t="b">
        <v>0</v>
      </c>
      <c r="N956" t="s">
        <v>74</v>
      </c>
      <c r="O956" t="b">
        <v>1</v>
      </c>
      <c r="P956" t="b">
        <v>1</v>
      </c>
      <c r="Q956" t="s">
        <v>862</v>
      </c>
      <c r="R956" t="s">
        <v>863</v>
      </c>
      <c r="S956" t="s">
        <v>77</v>
      </c>
      <c r="U956">
        <v>2</v>
      </c>
      <c r="V956" t="s">
        <v>78</v>
      </c>
      <c r="W956" t="s">
        <v>79</v>
      </c>
      <c r="X956" t="s">
        <v>80</v>
      </c>
      <c r="Y956" t="str">
        <f>IFERROR(VLOOKUP(X956,요약!$A$6:$B$22,2,FALSE),"")</f>
        <v/>
      </c>
      <c r="Z956" t="s">
        <v>80</v>
      </c>
      <c r="AA956" t="s">
        <v>81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M956">
        <v>0</v>
      </c>
    </row>
    <row r="957" spans="1:65" x14ac:dyDescent="0.3">
      <c r="A957" t="s">
        <v>188</v>
      </c>
      <c r="B957" t="s">
        <v>2210</v>
      </c>
      <c r="C957" t="s">
        <v>1246</v>
      </c>
      <c r="D957" t="s">
        <v>1247</v>
      </c>
      <c r="E957" t="s">
        <v>68</v>
      </c>
      <c r="F957" t="s">
        <v>178</v>
      </c>
      <c r="G957" t="s">
        <v>213</v>
      </c>
      <c r="H957" t="s">
        <v>214</v>
      </c>
      <c r="I957" t="s">
        <v>72</v>
      </c>
      <c r="J957" t="s">
        <v>181</v>
      </c>
      <c r="K957">
        <v>20201012</v>
      </c>
      <c r="L957">
        <v>82</v>
      </c>
      <c r="M957" t="b">
        <v>0</v>
      </c>
      <c r="N957" t="s">
        <v>74</v>
      </c>
      <c r="O957" t="b">
        <v>1</v>
      </c>
      <c r="P957" t="b">
        <v>1</v>
      </c>
      <c r="Q957" t="s">
        <v>862</v>
      </c>
      <c r="R957" t="s">
        <v>1248</v>
      </c>
      <c r="S957" t="s">
        <v>1249</v>
      </c>
      <c r="U957">
        <v>4</v>
      </c>
      <c r="V957" t="s">
        <v>78</v>
      </c>
      <c r="W957" t="s">
        <v>1250</v>
      </c>
      <c r="X957" t="s">
        <v>1251</v>
      </c>
      <c r="Y957" t="str">
        <f>IFERROR(VLOOKUP(X957,요약!$A$6:$B$22,2,FALSE),"")</f>
        <v/>
      </c>
      <c r="Z957" t="s">
        <v>1251</v>
      </c>
      <c r="AA957" t="s">
        <v>81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3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 t="s">
        <v>440</v>
      </c>
      <c r="BM957">
        <v>1</v>
      </c>
    </row>
    <row r="958" spans="1:65" x14ac:dyDescent="0.3">
      <c r="A958" t="s">
        <v>188</v>
      </c>
      <c r="B958" t="s">
        <v>2210</v>
      </c>
      <c r="C958" t="s">
        <v>2233</v>
      </c>
      <c r="D958" t="s">
        <v>237</v>
      </c>
      <c r="E958" t="s">
        <v>68</v>
      </c>
      <c r="F958" t="s">
        <v>178</v>
      </c>
      <c r="G958" t="s">
        <v>521</v>
      </c>
      <c r="H958" t="s">
        <v>522</v>
      </c>
      <c r="I958" t="s">
        <v>72</v>
      </c>
      <c r="J958" t="s">
        <v>181</v>
      </c>
      <c r="K958">
        <v>20201028</v>
      </c>
      <c r="L958">
        <v>43.9</v>
      </c>
      <c r="M958" t="b">
        <v>0</v>
      </c>
      <c r="N958" t="s">
        <v>88</v>
      </c>
      <c r="O958" t="b">
        <v>1</v>
      </c>
      <c r="P958" t="b">
        <v>1</v>
      </c>
      <c r="Q958" t="s">
        <v>1254</v>
      </c>
      <c r="R958" t="s">
        <v>1545</v>
      </c>
      <c r="S958" t="s">
        <v>239</v>
      </c>
      <c r="U958">
        <v>2</v>
      </c>
      <c r="V958" t="s">
        <v>240</v>
      </c>
      <c r="W958" t="s">
        <v>241</v>
      </c>
      <c r="X958" t="s">
        <v>242</v>
      </c>
      <c r="Y958" t="str">
        <f>IFERROR(VLOOKUP(X958,요약!$A$6:$B$22,2,FALSE),"")</f>
        <v/>
      </c>
      <c r="Z958" t="s">
        <v>242</v>
      </c>
      <c r="AA958" t="s">
        <v>81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M958">
        <v>0</v>
      </c>
    </row>
    <row r="959" spans="1:65" x14ac:dyDescent="0.3">
      <c r="A959" t="s">
        <v>188</v>
      </c>
      <c r="B959" t="s">
        <v>2210</v>
      </c>
      <c r="C959" t="s">
        <v>1252</v>
      </c>
      <c r="D959" t="s">
        <v>1253</v>
      </c>
      <c r="E959" t="s">
        <v>68</v>
      </c>
      <c r="F959" t="s">
        <v>99</v>
      </c>
      <c r="G959" t="s">
        <v>217</v>
      </c>
      <c r="H959" t="s">
        <v>218</v>
      </c>
      <c r="I959" t="s">
        <v>72</v>
      </c>
      <c r="J959" t="s">
        <v>102</v>
      </c>
      <c r="K959">
        <v>20201025</v>
      </c>
      <c r="L959">
        <v>14</v>
      </c>
      <c r="M959" t="b">
        <v>0</v>
      </c>
      <c r="N959" t="s">
        <v>599</v>
      </c>
      <c r="O959" t="b">
        <v>1</v>
      </c>
      <c r="P959" t="b">
        <v>1</v>
      </c>
      <c r="Q959" t="s">
        <v>1254</v>
      </c>
      <c r="R959" t="s">
        <v>1255</v>
      </c>
      <c r="S959" t="s">
        <v>1256</v>
      </c>
      <c r="U959">
        <v>4</v>
      </c>
      <c r="V959" t="s">
        <v>78</v>
      </c>
      <c r="W959" t="s">
        <v>1257</v>
      </c>
      <c r="X959" t="s">
        <v>1258</v>
      </c>
      <c r="Y959" t="str">
        <f>IFERROR(VLOOKUP(X959,요약!$A$6:$B$22,2,FALSE),"")</f>
        <v/>
      </c>
      <c r="Z959" t="s">
        <v>1258</v>
      </c>
      <c r="AA959" t="s">
        <v>81</v>
      </c>
      <c r="AB959">
        <v>0</v>
      </c>
      <c r="AC959">
        <v>0</v>
      </c>
      <c r="AD959">
        <v>0</v>
      </c>
      <c r="AE959">
        <v>0</v>
      </c>
      <c r="AF959">
        <v>2</v>
      </c>
      <c r="AG959">
        <v>2</v>
      </c>
      <c r="AH959">
        <v>2</v>
      </c>
      <c r="AI959">
        <v>2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 t="s">
        <v>1189</v>
      </c>
      <c r="BM959">
        <v>1</v>
      </c>
    </row>
    <row r="960" spans="1:65" x14ac:dyDescent="0.3">
      <c r="A960" t="s">
        <v>188</v>
      </c>
      <c r="B960" t="s">
        <v>2210</v>
      </c>
      <c r="C960" t="s">
        <v>1912</v>
      </c>
      <c r="D960" t="s">
        <v>1913</v>
      </c>
      <c r="E960" t="s">
        <v>68</v>
      </c>
      <c r="F960" t="s">
        <v>178</v>
      </c>
      <c r="G960" t="s">
        <v>213</v>
      </c>
      <c r="H960" t="s">
        <v>214</v>
      </c>
      <c r="I960" t="s">
        <v>72</v>
      </c>
      <c r="J960" t="s">
        <v>181</v>
      </c>
      <c r="K960">
        <v>20201022</v>
      </c>
      <c r="L960">
        <v>13.5</v>
      </c>
      <c r="M960" t="b">
        <v>0</v>
      </c>
      <c r="N960" t="s">
        <v>74</v>
      </c>
      <c r="O960" t="b">
        <v>1</v>
      </c>
      <c r="P960" t="b">
        <v>1</v>
      </c>
      <c r="Q960" t="s">
        <v>1254</v>
      </c>
      <c r="R960" t="s">
        <v>1255</v>
      </c>
      <c r="S960" t="s">
        <v>1914</v>
      </c>
      <c r="U960">
        <v>5</v>
      </c>
      <c r="V960" t="s">
        <v>78</v>
      </c>
      <c r="W960" t="s">
        <v>1915</v>
      </c>
      <c r="X960" t="s">
        <v>1916</v>
      </c>
      <c r="Y960" t="str">
        <f>IFERROR(VLOOKUP(X960,요약!$A$6:$B$22,2,FALSE),"")</f>
        <v/>
      </c>
      <c r="Z960" t="s">
        <v>1916</v>
      </c>
      <c r="AA960" t="s">
        <v>110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M960">
        <v>0</v>
      </c>
    </row>
    <row r="961" spans="1:65" x14ac:dyDescent="0.3">
      <c r="A961" t="s">
        <v>188</v>
      </c>
      <c r="B961" t="s">
        <v>2210</v>
      </c>
      <c r="C961" t="s">
        <v>2234</v>
      </c>
      <c r="D961" t="s">
        <v>2235</v>
      </c>
      <c r="E961" t="s">
        <v>68</v>
      </c>
      <c r="F961" t="s">
        <v>99</v>
      </c>
      <c r="G961" t="s">
        <v>1871</v>
      </c>
      <c r="H961" t="s">
        <v>1872</v>
      </c>
      <c r="I961" t="s">
        <v>72</v>
      </c>
      <c r="J961" t="s">
        <v>102</v>
      </c>
      <c r="K961">
        <v>20201029</v>
      </c>
      <c r="L961">
        <v>69</v>
      </c>
      <c r="M961" t="b">
        <v>0</v>
      </c>
      <c r="N961" t="s">
        <v>1716</v>
      </c>
      <c r="O961" t="b">
        <v>1</v>
      </c>
      <c r="P961" t="b">
        <v>1</v>
      </c>
      <c r="Q961" t="s">
        <v>1254</v>
      </c>
      <c r="R961" t="s">
        <v>1255</v>
      </c>
      <c r="S961" t="s">
        <v>2236</v>
      </c>
      <c r="U961">
        <v>4</v>
      </c>
      <c r="V961" t="s">
        <v>2237</v>
      </c>
      <c r="W961" t="s">
        <v>1266</v>
      </c>
      <c r="X961" t="s">
        <v>2238</v>
      </c>
      <c r="Y961" t="str">
        <f>IFERROR(VLOOKUP(X961,요약!$A$6:$B$22,2,FALSE),"")</f>
        <v/>
      </c>
      <c r="Z961" t="s">
        <v>2238</v>
      </c>
      <c r="AA961" t="s">
        <v>81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1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 t="s">
        <v>591</v>
      </c>
      <c r="BM961">
        <v>1</v>
      </c>
    </row>
    <row r="962" spans="1:65" x14ac:dyDescent="0.3">
      <c r="A962" t="s">
        <v>188</v>
      </c>
      <c r="B962" t="s">
        <v>2210</v>
      </c>
      <c r="C962" t="s">
        <v>2239</v>
      </c>
      <c r="D962" t="s">
        <v>2240</v>
      </c>
      <c r="E962" t="s">
        <v>68</v>
      </c>
      <c r="F962" t="s">
        <v>99</v>
      </c>
      <c r="G962" t="s">
        <v>1896</v>
      </c>
      <c r="H962" t="s">
        <v>1897</v>
      </c>
      <c r="I962" t="s">
        <v>72</v>
      </c>
      <c r="J962" t="s">
        <v>102</v>
      </c>
      <c r="K962">
        <v>20201027</v>
      </c>
      <c r="L962">
        <v>86.33</v>
      </c>
      <c r="M962" t="b">
        <v>0</v>
      </c>
      <c r="N962" t="s">
        <v>856</v>
      </c>
      <c r="O962" t="b">
        <v>1</v>
      </c>
      <c r="P962" t="b">
        <v>1</v>
      </c>
      <c r="Q962" t="s">
        <v>866</v>
      </c>
      <c r="R962" t="s">
        <v>1277</v>
      </c>
      <c r="S962" t="s">
        <v>2241</v>
      </c>
      <c r="U962">
        <v>2</v>
      </c>
      <c r="V962" t="s">
        <v>2242</v>
      </c>
      <c r="W962" t="s">
        <v>2243</v>
      </c>
      <c r="X962" t="s">
        <v>2244</v>
      </c>
      <c r="Y962" t="str">
        <f>IFERROR(VLOOKUP(X962,요약!$A$6:$B$22,2,FALSE),"")</f>
        <v/>
      </c>
      <c r="Z962" t="s">
        <v>2244</v>
      </c>
      <c r="AA962" t="s">
        <v>81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2</v>
      </c>
      <c r="AH962">
        <v>2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 t="s">
        <v>1893</v>
      </c>
      <c r="BM962">
        <v>2</v>
      </c>
    </row>
    <row r="963" spans="1:65" x14ac:dyDescent="0.3">
      <c r="A963" t="s">
        <v>188</v>
      </c>
      <c r="B963" t="s">
        <v>2210</v>
      </c>
      <c r="C963" t="s">
        <v>2245</v>
      </c>
      <c r="D963" t="s">
        <v>1314</v>
      </c>
      <c r="E963" t="s">
        <v>68</v>
      </c>
      <c r="F963" t="s">
        <v>178</v>
      </c>
      <c r="G963" t="s">
        <v>1462</v>
      </c>
      <c r="H963" t="s">
        <v>1463</v>
      </c>
      <c r="I963" t="s">
        <v>72</v>
      </c>
      <c r="J963" t="s">
        <v>181</v>
      </c>
      <c r="K963">
        <v>20201030</v>
      </c>
      <c r="L963">
        <v>1.976</v>
      </c>
      <c r="M963" t="b">
        <v>0</v>
      </c>
      <c r="N963" t="s">
        <v>74</v>
      </c>
      <c r="O963" t="b">
        <v>1</v>
      </c>
      <c r="P963" t="b">
        <v>1</v>
      </c>
      <c r="Q963" t="s">
        <v>866</v>
      </c>
      <c r="R963" t="s">
        <v>1277</v>
      </c>
      <c r="S963" t="s">
        <v>1315</v>
      </c>
      <c r="U963">
        <v>4</v>
      </c>
      <c r="V963" t="s">
        <v>1316</v>
      </c>
      <c r="W963" t="s">
        <v>1317</v>
      </c>
      <c r="X963" t="s">
        <v>1318</v>
      </c>
      <c r="Y963" t="str">
        <f>IFERROR(VLOOKUP(X963,요약!$A$6:$B$22,2,FALSE),"")</f>
        <v/>
      </c>
      <c r="Z963" t="s">
        <v>1318</v>
      </c>
      <c r="AA963" t="s">
        <v>81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M963">
        <v>0</v>
      </c>
    </row>
    <row r="964" spans="1:65" x14ac:dyDescent="0.3">
      <c r="A964" t="s">
        <v>188</v>
      </c>
      <c r="B964" t="s">
        <v>2210</v>
      </c>
      <c r="C964" t="s">
        <v>1321</v>
      </c>
      <c r="D964" t="s">
        <v>865</v>
      </c>
      <c r="E964" t="s">
        <v>68</v>
      </c>
      <c r="F964" t="s">
        <v>178</v>
      </c>
      <c r="G964" t="s">
        <v>86</v>
      </c>
      <c r="H964" t="s">
        <v>87</v>
      </c>
      <c r="I964" t="s">
        <v>72</v>
      </c>
      <c r="J964" t="s">
        <v>181</v>
      </c>
      <c r="K964">
        <v>20201023</v>
      </c>
      <c r="L964">
        <v>1.53</v>
      </c>
      <c r="M964" t="b">
        <v>0</v>
      </c>
      <c r="N964" t="s">
        <v>74</v>
      </c>
      <c r="O964" t="b">
        <v>1</v>
      </c>
      <c r="P964" t="b">
        <v>1</v>
      </c>
      <c r="Q964" t="s">
        <v>866</v>
      </c>
      <c r="R964" t="s">
        <v>867</v>
      </c>
      <c r="S964" t="s">
        <v>868</v>
      </c>
      <c r="U964">
        <v>3</v>
      </c>
      <c r="V964" t="s">
        <v>91</v>
      </c>
      <c r="W964" t="s">
        <v>869</v>
      </c>
      <c r="X964" t="s">
        <v>870</v>
      </c>
      <c r="Y964" t="str">
        <f>IFERROR(VLOOKUP(X964,요약!$A$6:$B$22,2,FALSE),"")</f>
        <v/>
      </c>
      <c r="Z964" t="s">
        <v>870</v>
      </c>
      <c r="AA964" t="s">
        <v>81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M964">
        <v>0</v>
      </c>
    </row>
    <row r="965" spans="1:65" x14ac:dyDescent="0.3">
      <c r="A965" t="s">
        <v>188</v>
      </c>
      <c r="B965" t="s">
        <v>2210</v>
      </c>
      <c r="C965" t="s">
        <v>2094</v>
      </c>
      <c r="D965" t="s">
        <v>2095</v>
      </c>
      <c r="E965" t="s">
        <v>68</v>
      </c>
      <c r="F965" t="s">
        <v>99</v>
      </c>
      <c r="G965" t="s">
        <v>2089</v>
      </c>
      <c r="H965" t="s">
        <v>2090</v>
      </c>
      <c r="I965" t="s">
        <v>72</v>
      </c>
      <c r="J965" t="s">
        <v>102</v>
      </c>
      <c r="K965">
        <v>20201025</v>
      </c>
      <c r="L965">
        <v>0.85</v>
      </c>
      <c r="M965" t="b">
        <v>0</v>
      </c>
      <c r="N965" t="s">
        <v>2096</v>
      </c>
      <c r="O965" t="b">
        <v>1</v>
      </c>
      <c r="P965" t="b">
        <v>1</v>
      </c>
      <c r="Q965" t="s">
        <v>866</v>
      </c>
      <c r="R965" t="s">
        <v>873</v>
      </c>
      <c r="S965" t="s">
        <v>2097</v>
      </c>
      <c r="U965">
        <v>2</v>
      </c>
      <c r="V965" t="s">
        <v>1594</v>
      </c>
      <c r="W965" t="s">
        <v>2098</v>
      </c>
      <c r="X965" t="s">
        <v>2099</v>
      </c>
      <c r="Y965" t="str">
        <f>IFERROR(VLOOKUP(X965,요약!$A$6:$B$22,2,FALSE),"")</f>
        <v/>
      </c>
      <c r="Z965" t="s">
        <v>2099</v>
      </c>
      <c r="AA965" t="s">
        <v>81</v>
      </c>
      <c r="AB965">
        <v>11</v>
      </c>
      <c r="AC965">
        <v>0</v>
      </c>
      <c r="AD965">
        <v>0</v>
      </c>
      <c r="AE965">
        <v>1</v>
      </c>
      <c r="AF965">
        <v>1</v>
      </c>
      <c r="AG965">
        <v>13</v>
      </c>
      <c r="AH965">
        <v>138</v>
      </c>
      <c r="AI965">
        <v>1</v>
      </c>
      <c r="AJ965">
        <v>1</v>
      </c>
      <c r="AK965">
        <v>4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2</v>
      </c>
      <c r="AS965">
        <v>0</v>
      </c>
      <c r="AT965">
        <v>0</v>
      </c>
      <c r="AU965">
        <v>0</v>
      </c>
      <c r="AV965">
        <v>2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0</v>
      </c>
      <c r="BK965">
        <v>0</v>
      </c>
      <c r="BL965" t="s">
        <v>2100</v>
      </c>
      <c r="BM965">
        <v>8</v>
      </c>
    </row>
    <row r="966" spans="1:65" x14ac:dyDescent="0.3">
      <c r="A966" t="s">
        <v>188</v>
      </c>
      <c r="B966" t="s">
        <v>2210</v>
      </c>
      <c r="C966" t="s">
        <v>2101</v>
      </c>
      <c r="D966" t="s">
        <v>2102</v>
      </c>
      <c r="E966" t="s">
        <v>68</v>
      </c>
      <c r="F966" t="s">
        <v>99</v>
      </c>
      <c r="G966" t="s">
        <v>2089</v>
      </c>
      <c r="H966" t="s">
        <v>2090</v>
      </c>
      <c r="I966" t="s">
        <v>72</v>
      </c>
      <c r="J966" t="s">
        <v>102</v>
      </c>
      <c r="K966">
        <v>20201025</v>
      </c>
      <c r="L966">
        <v>0.85</v>
      </c>
      <c r="M966" t="b">
        <v>0</v>
      </c>
      <c r="N966" t="s">
        <v>599</v>
      </c>
      <c r="O966" t="b">
        <v>1</v>
      </c>
      <c r="P966" t="b">
        <v>1</v>
      </c>
      <c r="Q966" t="s">
        <v>866</v>
      </c>
      <c r="R966" t="s">
        <v>873</v>
      </c>
      <c r="S966" t="s">
        <v>2103</v>
      </c>
      <c r="T966" t="s">
        <v>551</v>
      </c>
      <c r="U966">
        <v>5</v>
      </c>
      <c r="V966" t="s">
        <v>1594</v>
      </c>
      <c r="W966" t="s">
        <v>2104</v>
      </c>
      <c r="X966" t="s">
        <v>2105</v>
      </c>
      <c r="Y966" t="str">
        <f>IFERROR(VLOOKUP(X966,요약!$A$6:$B$22,2,FALSE),"")</f>
        <v/>
      </c>
      <c r="Z966" t="s">
        <v>2106</v>
      </c>
      <c r="AA966" t="s">
        <v>110</v>
      </c>
      <c r="AB966">
        <v>4</v>
      </c>
      <c r="AC966">
        <v>0</v>
      </c>
      <c r="AD966">
        <v>0</v>
      </c>
      <c r="AE966">
        <v>1</v>
      </c>
      <c r="AF966">
        <v>1</v>
      </c>
      <c r="AG966">
        <v>6</v>
      </c>
      <c r="AH966">
        <v>9</v>
      </c>
      <c r="AI966">
        <v>0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2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 t="s">
        <v>2107</v>
      </c>
      <c r="BM966">
        <v>5</v>
      </c>
    </row>
    <row r="967" spans="1:65" x14ac:dyDescent="0.3">
      <c r="A967" t="s">
        <v>188</v>
      </c>
      <c r="B967" t="s">
        <v>2210</v>
      </c>
      <c r="C967" t="s">
        <v>2246</v>
      </c>
      <c r="D967" t="s">
        <v>2095</v>
      </c>
      <c r="E967" t="s">
        <v>68</v>
      </c>
      <c r="F967" t="s">
        <v>99</v>
      </c>
      <c r="G967" t="s">
        <v>2089</v>
      </c>
      <c r="H967" t="s">
        <v>2090</v>
      </c>
      <c r="I967" t="s">
        <v>72</v>
      </c>
      <c r="J967" t="s">
        <v>102</v>
      </c>
      <c r="K967">
        <v>20201027</v>
      </c>
      <c r="L967">
        <v>3.5</v>
      </c>
      <c r="M967" t="b">
        <v>0</v>
      </c>
      <c r="N967" t="s">
        <v>561</v>
      </c>
      <c r="O967" t="b">
        <v>1</v>
      </c>
      <c r="P967" t="b">
        <v>1</v>
      </c>
      <c r="Q967" t="s">
        <v>866</v>
      </c>
      <c r="R967" t="s">
        <v>873</v>
      </c>
      <c r="S967" t="s">
        <v>2097</v>
      </c>
      <c r="U967">
        <v>2</v>
      </c>
      <c r="V967" t="s">
        <v>1594</v>
      </c>
      <c r="W967" t="s">
        <v>2098</v>
      </c>
      <c r="X967" t="s">
        <v>2099</v>
      </c>
      <c r="Y967" t="str">
        <f>IFERROR(VLOOKUP(X967,요약!$A$6:$B$22,2,FALSE),"")</f>
        <v/>
      </c>
      <c r="Z967" t="s">
        <v>2099</v>
      </c>
      <c r="AA967" t="s">
        <v>81</v>
      </c>
      <c r="AB967">
        <v>2</v>
      </c>
      <c r="AC967">
        <v>0</v>
      </c>
      <c r="AD967">
        <v>0</v>
      </c>
      <c r="AE967">
        <v>0</v>
      </c>
      <c r="AF967">
        <v>0</v>
      </c>
      <c r="AG967">
        <v>2</v>
      </c>
      <c r="AH967">
        <v>17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 t="s">
        <v>2247</v>
      </c>
      <c r="BM967">
        <v>2</v>
      </c>
    </row>
    <row r="968" spans="1:65" x14ac:dyDescent="0.3">
      <c r="A968" t="s">
        <v>188</v>
      </c>
      <c r="B968" t="s">
        <v>2210</v>
      </c>
      <c r="C968" t="s">
        <v>2248</v>
      </c>
      <c r="D968" t="s">
        <v>2095</v>
      </c>
      <c r="E968" t="s">
        <v>68</v>
      </c>
      <c r="F968" t="s">
        <v>99</v>
      </c>
      <c r="G968" t="s">
        <v>2089</v>
      </c>
      <c r="H968" t="s">
        <v>2090</v>
      </c>
      <c r="I968" t="s">
        <v>72</v>
      </c>
      <c r="J968" t="s">
        <v>102</v>
      </c>
      <c r="K968">
        <v>20201025</v>
      </c>
      <c r="L968">
        <v>0.37</v>
      </c>
      <c r="M968" t="b">
        <v>0</v>
      </c>
      <c r="N968" t="s">
        <v>208</v>
      </c>
      <c r="O968" t="b">
        <v>1</v>
      </c>
      <c r="P968" t="b">
        <v>1</v>
      </c>
      <c r="Q968" t="s">
        <v>866</v>
      </c>
      <c r="R968" t="s">
        <v>873</v>
      </c>
      <c r="S968" t="s">
        <v>2097</v>
      </c>
      <c r="U968">
        <v>2</v>
      </c>
      <c r="V968" t="s">
        <v>1594</v>
      </c>
      <c r="W968" t="s">
        <v>2098</v>
      </c>
      <c r="X968" t="s">
        <v>2099</v>
      </c>
      <c r="Y968" t="str">
        <f>IFERROR(VLOOKUP(X968,요약!$A$6:$B$22,2,FALSE),"")</f>
        <v/>
      </c>
      <c r="Z968" t="s">
        <v>2099</v>
      </c>
      <c r="AA968" t="s">
        <v>81</v>
      </c>
      <c r="AB968">
        <v>2</v>
      </c>
      <c r="AC968">
        <v>0</v>
      </c>
      <c r="AD968">
        <v>0</v>
      </c>
      <c r="AE968">
        <v>0</v>
      </c>
      <c r="AF968">
        <v>0</v>
      </c>
      <c r="AG968">
        <v>2</v>
      </c>
      <c r="AH968">
        <v>2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 t="s">
        <v>2249</v>
      </c>
      <c r="BM968">
        <v>2</v>
      </c>
    </row>
    <row r="969" spans="1:65" x14ac:dyDescent="0.3">
      <c r="A969" t="s">
        <v>188</v>
      </c>
      <c r="B969" t="s">
        <v>2210</v>
      </c>
      <c r="C969" t="s">
        <v>2108</v>
      </c>
      <c r="D969" t="s">
        <v>2109</v>
      </c>
      <c r="E969" t="s">
        <v>68</v>
      </c>
      <c r="F969" t="s">
        <v>99</v>
      </c>
      <c r="G969" t="s">
        <v>1646</v>
      </c>
      <c r="H969" t="s">
        <v>1647</v>
      </c>
      <c r="I969" t="s">
        <v>72</v>
      </c>
      <c r="J969" t="s">
        <v>102</v>
      </c>
      <c r="K969">
        <v>20201012</v>
      </c>
      <c r="L969">
        <v>0.4</v>
      </c>
      <c r="M969" t="b">
        <v>0</v>
      </c>
      <c r="N969" t="s">
        <v>208</v>
      </c>
      <c r="O969" t="b">
        <v>1</v>
      </c>
      <c r="P969" t="b">
        <v>1</v>
      </c>
      <c r="Q969" t="s">
        <v>866</v>
      </c>
      <c r="R969" t="s">
        <v>873</v>
      </c>
      <c r="S969" t="s">
        <v>2110</v>
      </c>
      <c r="U969">
        <v>1</v>
      </c>
      <c r="V969" t="s">
        <v>2111</v>
      </c>
      <c r="X969" t="s">
        <v>2111</v>
      </c>
      <c r="Y969" t="str">
        <f>IFERROR(VLOOKUP(X969,요약!$A$6:$B$22,2,FALSE),"")</f>
        <v/>
      </c>
      <c r="Z969" t="s">
        <v>2111</v>
      </c>
      <c r="AA969" t="s">
        <v>187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M969">
        <v>0</v>
      </c>
    </row>
    <row r="970" spans="1:65" x14ac:dyDescent="0.3">
      <c r="A970" t="s">
        <v>188</v>
      </c>
      <c r="B970" t="s">
        <v>2210</v>
      </c>
      <c r="C970" t="s">
        <v>1390</v>
      </c>
      <c r="D970" t="s">
        <v>201</v>
      </c>
      <c r="E970" t="s">
        <v>68</v>
      </c>
      <c r="F970" t="s">
        <v>99</v>
      </c>
      <c r="G970" t="s">
        <v>217</v>
      </c>
      <c r="H970" t="s">
        <v>218</v>
      </c>
      <c r="I970" t="s">
        <v>72</v>
      </c>
      <c r="J970" t="s">
        <v>102</v>
      </c>
      <c r="K970">
        <v>20201025</v>
      </c>
      <c r="L970">
        <v>26.85</v>
      </c>
      <c r="M970" t="b">
        <v>0</v>
      </c>
      <c r="N970" t="s">
        <v>599</v>
      </c>
      <c r="O970" t="b">
        <v>1</v>
      </c>
      <c r="P970" t="b">
        <v>1</v>
      </c>
      <c r="Q970" t="s">
        <v>866</v>
      </c>
      <c r="R970" t="s">
        <v>873</v>
      </c>
      <c r="S970" t="s">
        <v>202</v>
      </c>
      <c r="U970">
        <v>2</v>
      </c>
      <c r="V970" t="s">
        <v>78</v>
      </c>
      <c r="W970" t="s">
        <v>203</v>
      </c>
      <c r="X970" t="s">
        <v>204</v>
      </c>
      <c r="Y970" t="str">
        <f>IFERROR(VLOOKUP(X970,요약!$A$6:$B$22,2,FALSE),"")</f>
        <v/>
      </c>
      <c r="Z970" t="s">
        <v>204</v>
      </c>
      <c r="AA970" t="s">
        <v>81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M970">
        <v>0</v>
      </c>
    </row>
    <row r="971" spans="1:65" x14ac:dyDescent="0.3">
      <c r="A971" t="s">
        <v>188</v>
      </c>
      <c r="B971" t="s">
        <v>2210</v>
      </c>
      <c r="C971" t="s">
        <v>875</v>
      </c>
      <c r="D971" t="s">
        <v>876</v>
      </c>
      <c r="E971" t="s">
        <v>68</v>
      </c>
      <c r="F971" t="s">
        <v>99</v>
      </c>
      <c r="G971" t="s">
        <v>877</v>
      </c>
      <c r="H971" t="s">
        <v>878</v>
      </c>
      <c r="I971" t="s">
        <v>72</v>
      </c>
      <c r="J971" t="s">
        <v>102</v>
      </c>
      <c r="K971">
        <v>20201029</v>
      </c>
      <c r="L971">
        <v>473.2</v>
      </c>
      <c r="M971" t="b">
        <v>0</v>
      </c>
      <c r="N971" t="s">
        <v>879</v>
      </c>
      <c r="O971" t="b">
        <v>1</v>
      </c>
      <c r="P971" t="b">
        <v>1</v>
      </c>
      <c r="Q971" t="s">
        <v>866</v>
      </c>
      <c r="R971" t="s">
        <v>873</v>
      </c>
      <c r="S971" t="s">
        <v>880</v>
      </c>
      <c r="T971" t="s">
        <v>334</v>
      </c>
      <c r="U971">
        <v>3</v>
      </c>
      <c r="V971" t="s">
        <v>881</v>
      </c>
      <c r="W971" t="s">
        <v>882</v>
      </c>
      <c r="X971" t="s">
        <v>883</v>
      </c>
      <c r="Y971" t="str">
        <f>IFERROR(VLOOKUP(X971,요약!$A$6:$B$22,2,FALSE),"")</f>
        <v/>
      </c>
      <c r="Z971" t="s">
        <v>884</v>
      </c>
      <c r="AA971" t="s">
        <v>81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M971">
        <v>0</v>
      </c>
    </row>
    <row r="972" spans="1:65" x14ac:dyDescent="0.3">
      <c r="A972" t="s">
        <v>188</v>
      </c>
      <c r="B972" t="s">
        <v>2210</v>
      </c>
      <c r="C972" t="s">
        <v>2250</v>
      </c>
      <c r="D972" t="s">
        <v>876</v>
      </c>
      <c r="E972" t="s">
        <v>68</v>
      </c>
      <c r="F972" t="s">
        <v>99</v>
      </c>
      <c r="G972" t="s">
        <v>877</v>
      </c>
      <c r="H972" t="s">
        <v>878</v>
      </c>
      <c r="I972" t="s">
        <v>72</v>
      </c>
      <c r="J972" t="s">
        <v>102</v>
      </c>
      <c r="K972">
        <v>20201029</v>
      </c>
      <c r="L972">
        <v>471.8</v>
      </c>
      <c r="M972" t="b">
        <v>0</v>
      </c>
      <c r="N972" t="s">
        <v>879</v>
      </c>
      <c r="O972" t="b">
        <v>1</v>
      </c>
      <c r="P972" t="b">
        <v>1</v>
      </c>
      <c r="Q972" t="s">
        <v>866</v>
      </c>
      <c r="R972" t="s">
        <v>873</v>
      </c>
      <c r="S972" t="s">
        <v>880</v>
      </c>
      <c r="T972" t="s">
        <v>334</v>
      </c>
      <c r="U972">
        <v>3</v>
      </c>
      <c r="V972" t="s">
        <v>881</v>
      </c>
      <c r="W972" t="s">
        <v>882</v>
      </c>
      <c r="X972" t="s">
        <v>883</v>
      </c>
      <c r="Y972" t="str">
        <f>IFERROR(VLOOKUP(X972,요약!$A$6:$B$22,2,FALSE),"")</f>
        <v/>
      </c>
      <c r="Z972" t="s">
        <v>884</v>
      </c>
      <c r="AA972" t="s">
        <v>81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1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 t="s">
        <v>1331</v>
      </c>
      <c r="BM972">
        <v>1</v>
      </c>
    </row>
    <row r="973" spans="1:65" x14ac:dyDescent="0.3">
      <c r="A973" t="s">
        <v>188</v>
      </c>
      <c r="B973" t="s">
        <v>2210</v>
      </c>
      <c r="C973" t="s">
        <v>885</v>
      </c>
      <c r="D973" t="s">
        <v>886</v>
      </c>
      <c r="E973" t="s">
        <v>68</v>
      </c>
      <c r="F973" t="s">
        <v>178</v>
      </c>
      <c r="G973" t="s">
        <v>86</v>
      </c>
      <c r="H973" t="s">
        <v>87</v>
      </c>
      <c r="I973" t="s">
        <v>72</v>
      </c>
      <c r="J973" t="s">
        <v>181</v>
      </c>
      <c r="K973">
        <v>20201021</v>
      </c>
      <c r="L973">
        <v>4.75</v>
      </c>
      <c r="M973" t="b">
        <v>0</v>
      </c>
      <c r="N973" t="s">
        <v>88</v>
      </c>
      <c r="O973" t="b">
        <v>1</v>
      </c>
      <c r="P973" t="b">
        <v>1</v>
      </c>
      <c r="Q973" t="s">
        <v>866</v>
      </c>
      <c r="R973" t="s">
        <v>873</v>
      </c>
      <c r="S973" t="s">
        <v>887</v>
      </c>
      <c r="U973">
        <v>4</v>
      </c>
      <c r="V973" t="s">
        <v>888</v>
      </c>
      <c r="X973" t="s">
        <v>889</v>
      </c>
      <c r="Y973" t="str">
        <f>IFERROR(VLOOKUP(X973,요약!$A$6:$B$22,2,FALSE),"")</f>
        <v/>
      </c>
      <c r="Z973" t="s">
        <v>888</v>
      </c>
      <c r="AA973" t="s">
        <v>130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M973">
        <v>0</v>
      </c>
    </row>
    <row r="974" spans="1:65" x14ac:dyDescent="0.3">
      <c r="A974" t="s">
        <v>188</v>
      </c>
      <c r="B974" t="s">
        <v>2210</v>
      </c>
      <c r="C974" t="s">
        <v>1403</v>
      </c>
      <c r="D974" t="s">
        <v>1404</v>
      </c>
      <c r="E974" t="s">
        <v>68</v>
      </c>
      <c r="F974" t="s">
        <v>99</v>
      </c>
      <c r="G974" t="s">
        <v>206</v>
      </c>
      <c r="H974" t="s">
        <v>207</v>
      </c>
      <c r="I974" t="s">
        <v>72</v>
      </c>
      <c r="J974" t="s">
        <v>102</v>
      </c>
      <c r="K974">
        <v>20201025</v>
      </c>
      <c r="L974">
        <v>5.0999999999999996</v>
      </c>
      <c r="M974" t="b">
        <v>0</v>
      </c>
      <c r="N974" t="s">
        <v>208</v>
      </c>
      <c r="O974" t="b">
        <v>1</v>
      </c>
      <c r="P974" t="b">
        <v>1</v>
      </c>
      <c r="Q974" t="s">
        <v>866</v>
      </c>
      <c r="R974" t="s">
        <v>1395</v>
      </c>
      <c r="S974" t="s">
        <v>1405</v>
      </c>
      <c r="U974">
        <v>3</v>
      </c>
      <c r="V974" t="s">
        <v>91</v>
      </c>
      <c r="X974" t="s">
        <v>1406</v>
      </c>
      <c r="Y974" t="str">
        <f>IFERROR(VLOOKUP(X974,요약!$A$6:$B$22,2,FALSE),"")</f>
        <v/>
      </c>
      <c r="Z974" t="s">
        <v>91</v>
      </c>
      <c r="AA974" t="s">
        <v>130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M974">
        <v>0</v>
      </c>
    </row>
    <row r="975" spans="1:65" x14ac:dyDescent="0.3">
      <c r="A975" t="s">
        <v>188</v>
      </c>
      <c r="B975" t="s">
        <v>2210</v>
      </c>
      <c r="C975" t="s">
        <v>1407</v>
      </c>
      <c r="D975" t="s">
        <v>1408</v>
      </c>
      <c r="E975" t="s">
        <v>68</v>
      </c>
      <c r="F975" t="s">
        <v>99</v>
      </c>
      <c r="G975" t="s">
        <v>217</v>
      </c>
      <c r="H975" t="s">
        <v>218</v>
      </c>
      <c r="I975" t="s">
        <v>72</v>
      </c>
      <c r="J975" t="s">
        <v>102</v>
      </c>
      <c r="K975">
        <v>20201025</v>
      </c>
      <c r="L975">
        <v>20.95</v>
      </c>
      <c r="M975" t="b">
        <v>0</v>
      </c>
      <c r="N975" t="s">
        <v>255</v>
      </c>
      <c r="O975" t="b">
        <v>1</v>
      </c>
      <c r="P975" t="b">
        <v>1</v>
      </c>
      <c r="Q975" t="s">
        <v>866</v>
      </c>
      <c r="R975" t="s">
        <v>1409</v>
      </c>
      <c r="S975" t="s">
        <v>1410</v>
      </c>
      <c r="U975">
        <v>4</v>
      </c>
      <c r="V975" t="s">
        <v>78</v>
      </c>
      <c r="W975" t="s">
        <v>203</v>
      </c>
      <c r="X975" t="s">
        <v>204</v>
      </c>
      <c r="Y975" t="str">
        <f>IFERROR(VLOOKUP(X975,요약!$A$6:$B$22,2,FALSE),"")</f>
        <v/>
      </c>
      <c r="Z975" t="s">
        <v>204</v>
      </c>
      <c r="AA975" t="s">
        <v>81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M975">
        <v>0</v>
      </c>
    </row>
    <row r="976" spans="1:65" x14ac:dyDescent="0.3">
      <c r="A976" t="s">
        <v>188</v>
      </c>
      <c r="B976" t="s">
        <v>2210</v>
      </c>
      <c r="C976" t="s">
        <v>1411</v>
      </c>
      <c r="D976" t="s">
        <v>1412</v>
      </c>
      <c r="E976" t="s">
        <v>68</v>
      </c>
      <c r="F976" t="s">
        <v>99</v>
      </c>
      <c r="G976" t="s">
        <v>217</v>
      </c>
      <c r="H976" t="s">
        <v>218</v>
      </c>
      <c r="I976" t="s">
        <v>72</v>
      </c>
      <c r="J976" t="s">
        <v>102</v>
      </c>
      <c r="K976">
        <v>20201026</v>
      </c>
      <c r="L976">
        <v>19</v>
      </c>
      <c r="M976" t="b">
        <v>0</v>
      </c>
      <c r="N976" t="s">
        <v>74</v>
      </c>
      <c r="O976" t="b">
        <v>1</v>
      </c>
      <c r="P976" t="b">
        <v>1</v>
      </c>
      <c r="Q976" t="s">
        <v>866</v>
      </c>
      <c r="R976" t="s">
        <v>1409</v>
      </c>
      <c r="S976" t="s">
        <v>1413</v>
      </c>
      <c r="U976">
        <v>4</v>
      </c>
      <c r="V976" t="s">
        <v>78</v>
      </c>
      <c r="W976" t="s">
        <v>203</v>
      </c>
      <c r="X976" t="s">
        <v>204</v>
      </c>
      <c r="Y976" t="str">
        <f>IFERROR(VLOOKUP(X976,요약!$A$6:$B$22,2,FALSE),"")</f>
        <v/>
      </c>
      <c r="Z976" t="s">
        <v>204</v>
      </c>
      <c r="AA976" t="s">
        <v>110</v>
      </c>
      <c r="AB976">
        <v>0</v>
      </c>
      <c r="AC976">
        <v>0</v>
      </c>
      <c r="AD976">
        <v>0</v>
      </c>
      <c r="AE976">
        <v>0</v>
      </c>
      <c r="AF976">
        <v>2</v>
      </c>
      <c r="AG976">
        <v>2</v>
      </c>
      <c r="AH976">
        <v>2</v>
      </c>
      <c r="AI976">
        <v>0</v>
      </c>
      <c r="AJ976">
        <v>0</v>
      </c>
      <c r="AK976">
        <v>0</v>
      </c>
      <c r="AL976">
        <v>2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 t="s">
        <v>220</v>
      </c>
      <c r="BM976">
        <v>1</v>
      </c>
    </row>
    <row r="977" spans="1:65" x14ac:dyDescent="0.3">
      <c r="A977" t="s">
        <v>188</v>
      </c>
      <c r="B977" t="s">
        <v>2210</v>
      </c>
      <c r="C977" t="s">
        <v>2251</v>
      </c>
      <c r="D977" t="s">
        <v>2252</v>
      </c>
      <c r="E977" t="s">
        <v>68</v>
      </c>
      <c r="F977" t="s">
        <v>99</v>
      </c>
      <c r="G977" t="s">
        <v>580</v>
      </c>
      <c r="H977" t="s">
        <v>581</v>
      </c>
      <c r="I977" t="s">
        <v>72</v>
      </c>
      <c r="J977" t="s">
        <v>102</v>
      </c>
      <c r="K977">
        <v>20201027</v>
      </c>
      <c r="L977">
        <v>44.61</v>
      </c>
      <c r="M977" t="b">
        <v>0</v>
      </c>
      <c r="N977" t="s">
        <v>1203</v>
      </c>
      <c r="O977" t="b">
        <v>1</v>
      </c>
      <c r="P977" t="b">
        <v>1</v>
      </c>
      <c r="Q977" t="s">
        <v>866</v>
      </c>
      <c r="R977" t="s">
        <v>2253</v>
      </c>
      <c r="S977" t="s">
        <v>2254</v>
      </c>
      <c r="U977">
        <v>4</v>
      </c>
      <c r="V977" t="s">
        <v>1930</v>
      </c>
      <c r="W977" t="s">
        <v>2255</v>
      </c>
      <c r="X977" t="s">
        <v>2256</v>
      </c>
      <c r="Y977" t="str">
        <f>IFERROR(VLOOKUP(X977,요약!$A$6:$B$22,2,FALSE),"")</f>
        <v/>
      </c>
      <c r="Z977" t="s">
        <v>2256</v>
      </c>
      <c r="AA977" t="s">
        <v>81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1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 t="s">
        <v>1331</v>
      </c>
      <c r="BM977">
        <v>1</v>
      </c>
    </row>
    <row r="978" spans="1:65" x14ac:dyDescent="0.3">
      <c r="A978" t="s">
        <v>188</v>
      </c>
      <c r="B978" t="s">
        <v>2210</v>
      </c>
      <c r="C978" t="s">
        <v>2257</v>
      </c>
      <c r="D978" t="s">
        <v>579</v>
      </c>
      <c r="E978" t="s">
        <v>68</v>
      </c>
      <c r="F978" t="s">
        <v>99</v>
      </c>
      <c r="G978" t="s">
        <v>580</v>
      </c>
      <c r="H978" t="s">
        <v>581</v>
      </c>
      <c r="I978" t="s">
        <v>72</v>
      </c>
      <c r="J978" t="s">
        <v>102</v>
      </c>
      <c r="K978">
        <v>20201020</v>
      </c>
      <c r="L978">
        <v>57.5</v>
      </c>
      <c r="M978" t="b">
        <v>0</v>
      </c>
      <c r="N978" t="s">
        <v>429</v>
      </c>
      <c r="O978" t="b">
        <v>1</v>
      </c>
      <c r="P978" t="b">
        <v>1</v>
      </c>
      <c r="Q978" t="s">
        <v>113</v>
      </c>
      <c r="R978" t="s">
        <v>582</v>
      </c>
      <c r="S978" t="s">
        <v>583</v>
      </c>
      <c r="U978">
        <v>3</v>
      </c>
      <c r="V978" t="s">
        <v>584</v>
      </c>
      <c r="W978" t="s">
        <v>585</v>
      </c>
      <c r="X978" t="s">
        <v>586</v>
      </c>
      <c r="Y978" t="str">
        <f>IFERROR(VLOOKUP(X978,요약!$A$6:$B$22,2,FALSE),"")</f>
        <v/>
      </c>
      <c r="Z978" t="s">
        <v>586</v>
      </c>
      <c r="AA978" t="s">
        <v>81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M978">
        <v>0</v>
      </c>
    </row>
    <row r="979" spans="1:65" x14ac:dyDescent="0.3">
      <c r="A979" t="s">
        <v>188</v>
      </c>
      <c r="B979" t="s">
        <v>2210</v>
      </c>
      <c r="C979" t="s">
        <v>1435</v>
      </c>
      <c r="D979" t="s">
        <v>1436</v>
      </c>
      <c r="E979" t="s">
        <v>68</v>
      </c>
      <c r="F979" t="s">
        <v>178</v>
      </c>
      <c r="G979" t="s">
        <v>86</v>
      </c>
      <c r="H979" t="s">
        <v>87</v>
      </c>
      <c r="I979" t="s">
        <v>72</v>
      </c>
      <c r="J979" t="s">
        <v>181</v>
      </c>
      <c r="K979">
        <v>20200903</v>
      </c>
      <c r="L979">
        <v>2.8</v>
      </c>
      <c r="M979" t="b">
        <v>0</v>
      </c>
      <c r="N979" t="s">
        <v>88</v>
      </c>
      <c r="O979" t="b">
        <v>1</v>
      </c>
      <c r="P979" t="b">
        <v>1</v>
      </c>
      <c r="Q979" t="s">
        <v>113</v>
      </c>
      <c r="R979" t="s">
        <v>1423</v>
      </c>
      <c r="S979" t="s">
        <v>1437</v>
      </c>
      <c r="U979">
        <v>4</v>
      </c>
      <c r="V979" t="s">
        <v>888</v>
      </c>
      <c r="X979" t="s">
        <v>889</v>
      </c>
      <c r="Y979" t="str">
        <f>IFERROR(VLOOKUP(X979,요약!$A$6:$B$22,2,FALSE),"")</f>
        <v/>
      </c>
      <c r="Z979" t="s">
        <v>888</v>
      </c>
      <c r="AA979" t="s">
        <v>130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M979">
        <v>0</v>
      </c>
    </row>
    <row r="980" spans="1:65" x14ac:dyDescent="0.3">
      <c r="A980" t="s">
        <v>188</v>
      </c>
      <c r="B980" t="s">
        <v>72</v>
      </c>
      <c r="C980" t="s">
        <v>2219</v>
      </c>
      <c r="D980" t="s">
        <v>2220</v>
      </c>
      <c r="E980" t="s">
        <v>68</v>
      </c>
      <c r="F980" t="s">
        <v>99</v>
      </c>
      <c r="G980" t="s">
        <v>2221</v>
      </c>
      <c r="H980" t="s">
        <v>2222</v>
      </c>
      <c r="I980" t="s">
        <v>72</v>
      </c>
      <c r="J980" t="s">
        <v>102</v>
      </c>
      <c r="K980">
        <v>20201029</v>
      </c>
      <c r="L980">
        <v>2.5</v>
      </c>
      <c r="M980" t="b">
        <v>0</v>
      </c>
      <c r="N980" t="s">
        <v>208</v>
      </c>
      <c r="O980" t="b">
        <v>1</v>
      </c>
      <c r="P980" t="b">
        <v>1</v>
      </c>
      <c r="Q980" t="s">
        <v>75</v>
      </c>
      <c r="R980" t="s">
        <v>2223</v>
      </c>
      <c r="S980" t="s">
        <v>2224</v>
      </c>
      <c r="U980">
        <v>2</v>
      </c>
      <c r="V980" t="s">
        <v>2225</v>
      </c>
      <c r="W980" t="s">
        <v>2226</v>
      </c>
      <c r="X980" t="s">
        <v>2227</v>
      </c>
      <c r="Y980" t="str">
        <f>IFERROR(VLOOKUP(X980,요약!$A$6:$B$22,2,FALSE),"")</f>
        <v/>
      </c>
      <c r="Z980" t="s">
        <v>2227</v>
      </c>
      <c r="AA980" t="s">
        <v>81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M980">
        <v>0</v>
      </c>
    </row>
    <row r="981" spans="1:65" x14ac:dyDescent="0.3">
      <c r="A981" t="s">
        <v>188</v>
      </c>
      <c r="B981" t="s">
        <v>2258</v>
      </c>
      <c r="C981" t="s">
        <v>592</v>
      </c>
      <c r="D981" t="s">
        <v>237</v>
      </c>
      <c r="E981" t="s">
        <v>68</v>
      </c>
      <c r="F981" t="s">
        <v>178</v>
      </c>
      <c r="G981" t="s">
        <v>192</v>
      </c>
      <c r="H981" t="s">
        <v>193</v>
      </c>
      <c r="I981" t="s">
        <v>72</v>
      </c>
      <c r="J981" t="s">
        <v>181</v>
      </c>
      <c r="K981">
        <v>20201023</v>
      </c>
      <c r="L981">
        <v>6</v>
      </c>
      <c r="M981" t="b">
        <v>0</v>
      </c>
      <c r="N981" t="s">
        <v>74</v>
      </c>
      <c r="O981" t="b">
        <v>1</v>
      </c>
      <c r="P981" t="b">
        <v>1</v>
      </c>
      <c r="Q981" t="s">
        <v>75</v>
      </c>
      <c r="R981" t="s">
        <v>194</v>
      </c>
      <c r="S981" t="s">
        <v>239</v>
      </c>
      <c r="U981">
        <v>2</v>
      </c>
      <c r="V981" t="s">
        <v>240</v>
      </c>
      <c r="W981" t="s">
        <v>241</v>
      </c>
      <c r="X981" t="s">
        <v>242</v>
      </c>
      <c r="Y981" t="str">
        <f>IFERROR(VLOOKUP(X981,요약!$A$6:$B$22,2,FALSE),"")</f>
        <v/>
      </c>
      <c r="Z981" t="s">
        <v>242</v>
      </c>
      <c r="AA981" t="s">
        <v>81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M981">
        <v>0</v>
      </c>
    </row>
    <row r="982" spans="1:65" x14ac:dyDescent="0.3">
      <c r="A982" t="s">
        <v>188</v>
      </c>
      <c r="B982" t="s">
        <v>2258</v>
      </c>
      <c r="C982" t="s">
        <v>200</v>
      </c>
      <c r="D982" t="s">
        <v>201</v>
      </c>
      <c r="E982" t="s">
        <v>68</v>
      </c>
      <c r="F982" t="s">
        <v>178</v>
      </c>
      <c r="G982" t="s">
        <v>86</v>
      </c>
      <c r="H982" t="s">
        <v>87</v>
      </c>
      <c r="I982" t="s">
        <v>72</v>
      </c>
      <c r="J982" t="s">
        <v>181</v>
      </c>
      <c r="K982">
        <v>20201026</v>
      </c>
      <c r="L982">
        <v>5.25</v>
      </c>
      <c r="M982" t="b">
        <v>0</v>
      </c>
      <c r="N982" t="s">
        <v>74</v>
      </c>
      <c r="O982" t="b">
        <v>1</v>
      </c>
      <c r="P982" t="b">
        <v>1</v>
      </c>
      <c r="Q982" t="s">
        <v>75</v>
      </c>
      <c r="R982" t="s">
        <v>76</v>
      </c>
      <c r="S982" t="s">
        <v>202</v>
      </c>
      <c r="U982">
        <v>2</v>
      </c>
      <c r="V982" t="s">
        <v>78</v>
      </c>
      <c r="W982" t="s">
        <v>203</v>
      </c>
      <c r="X982" t="s">
        <v>204</v>
      </c>
      <c r="Y982" t="str">
        <f>IFERROR(VLOOKUP(X982,요약!$A$6:$B$22,2,FALSE),"")</f>
        <v/>
      </c>
      <c r="Z982" t="s">
        <v>204</v>
      </c>
      <c r="AA982" t="s">
        <v>81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M982">
        <v>0</v>
      </c>
    </row>
    <row r="983" spans="1:65" x14ac:dyDescent="0.3">
      <c r="A983" t="s">
        <v>188</v>
      </c>
      <c r="B983" t="s">
        <v>2258</v>
      </c>
      <c r="C983" t="s">
        <v>205</v>
      </c>
      <c r="D983" t="s">
        <v>67</v>
      </c>
      <c r="E983" t="s">
        <v>68</v>
      </c>
      <c r="F983" t="s">
        <v>99</v>
      </c>
      <c r="G983" t="s">
        <v>206</v>
      </c>
      <c r="H983" t="s">
        <v>207</v>
      </c>
      <c r="I983" t="s">
        <v>72</v>
      </c>
      <c r="J983" t="s">
        <v>102</v>
      </c>
      <c r="K983">
        <v>20200623</v>
      </c>
      <c r="L983">
        <v>6.5</v>
      </c>
      <c r="M983" t="b">
        <v>0</v>
      </c>
      <c r="N983" t="s">
        <v>208</v>
      </c>
      <c r="O983" t="b">
        <v>1</v>
      </c>
      <c r="P983" t="b">
        <v>1</v>
      </c>
      <c r="Q983" t="s">
        <v>75</v>
      </c>
      <c r="R983" t="s">
        <v>76</v>
      </c>
      <c r="S983" t="s">
        <v>77</v>
      </c>
      <c r="U983">
        <v>2</v>
      </c>
      <c r="V983" t="s">
        <v>78</v>
      </c>
      <c r="W983" t="s">
        <v>79</v>
      </c>
      <c r="X983" t="s">
        <v>80</v>
      </c>
      <c r="Y983" t="str">
        <f>IFERROR(VLOOKUP(X983,요약!$A$6:$B$22,2,FALSE),"")</f>
        <v/>
      </c>
      <c r="Z983" t="s">
        <v>80</v>
      </c>
      <c r="AA983" t="s">
        <v>81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M983">
        <v>0</v>
      </c>
    </row>
    <row r="984" spans="1:65" x14ac:dyDescent="0.3">
      <c r="A984" t="s">
        <v>188</v>
      </c>
      <c r="B984" t="s">
        <v>2258</v>
      </c>
      <c r="C984" t="s">
        <v>210</v>
      </c>
      <c r="D984" t="s">
        <v>67</v>
      </c>
      <c r="E984" t="s">
        <v>68</v>
      </c>
      <c r="F984" t="s">
        <v>178</v>
      </c>
      <c r="G984" t="s">
        <v>86</v>
      </c>
      <c r="H984" t="s">
        <v>87</v>
      </c>
      <c r="I984" t="s">
        <v>72</v>
      </c>
      <c r="J984" t="s">
        <v>181</v>
      </c>
      <c r="K984">
        <v>20201030</v>
      </c>
      <c r="L984">
        <v>17.55</v>
      </c>
      <c r="M984" t="b">
        <v>0</v>
      </c>
      <c r="N984" t="s">
        <v>74</v>
      </c>
      <c r="O984" t="b">
        <v>1</v>
      </c>
      <c r="P984" t="b">
        <v>1</v>
      </c>
      <c r="Q984" t="s">
        <v>75</v>
      </c>
      <c r="R984" t="s">
        <v>76</v>
      </c>
      <c r="S984" t="s">
        <v>77</v>
      </c>
      <c r="U984">
        <v>2</v>
      </c>
      <c r="V984" t="s">
        <v>78</v>
      </c>
      <c r="W984" t="s">
        <v>79</v>
      </c>
      <c r="X984" t="s">
        <v>80</v>
      </c>
      <c r="Y984" t="str">
        <f>IFERROR(VLOOKUP(X984,요약!$A$6:$B$22,2,FALSE),"")</f>
        <v/>
      </c>
      <c r="Z984" t="s">
        <v>80</v>
      </c>
      <c r="AA984" t="s">
        <v>81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M984">
        <v>0</v>
      </c>
    </row>
    <row r="985" spans="1:65" x14ac:dyDescent="0.3">
      <c r="A985" t="s">
        <v>188</v>
      </c>
      <c r="B985" t="s">
        <v>2258</v>
      </c>
      <c r="C985" t="s">
        <v>221</v>
      </c>
      <c r="D985" t="s">
        <v>67</v>
      </c>
      <c r="E985" t="s">
        <v>68</v>
      </c>
      <c r="F985" t="s">
        <v>99</v>
      </c>
      <c r="G985" t="s">
        <v>217</v>
      </c>
      <c r="H985" t="s">
        <v>218</v>
      </c>
      <c r="I985" t="s">
        <v>72</v>
      </c>
      <c r="J985" t="s">
        <v>102</v>
      </c>
      <c r="K985">
        <v>20201026</v>
      </c>
      <c r="L985">
        <v>27</v>
      </c>
      <c r="M985" t="b">
        <v>0</v>
      </c>
      <c r="N985" t="s">
        <v>74</v>
      </c>
      <c r="O985" t="b">
        <v>1</v>
      </c>
      <c r="P985" t="b">
        <v>1</v>
      </c>
      <c r="Q985" t="s">
        <v>75</v>
      </c>
      <c r="R985" t="s">
        <v>76</v>
      </c>
      <c r="S985" t="s">
        <v>77</v>
      </c>
      <c r="U985">
        <v>2</v>
      </c>
      <c r="V985" t="s">
        <v>78</v>
      </c>
      <c r="W985" t="s">
        <v>79</v>
      </c>
      <c r="X985" t="s">
        <v>80</v>
      </c>
      <c r="Y985" t="str">
        <f>IFERROR(VLOOKUP(X985,요약!$A$6:$B$22,2,FALSE),"")</f>
        <v/>
      </c>
      <c r="Z985" t="s">
        <v>80</v>
      </c>
      <c r="AA985" t="s">
        <v>81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M985">
        <v>0</v>
      </c>
    </row>
    <row r="986" spans="1:65" x14ac:dyDescent="0.3">
      <c r="A986" t="s">
        <v>188</v>
      </c>
      <c r="B986" t="s">
        <v>2258</v>
      </c>
      <c r="C986" t="s">
        <v>598</v>
      </c>
      <c r="D986" t="s">
        <v>67</v>
      </c>
      <c r="E986" t="s">
        <v>68</v>
      </c>
      <c r="F986" t="s">
        <v>99</v>
      </c>
      <c r="G986" t="s">
        <v>217</v>
      </c>
      <c r="H986" t="s">
        <v>218</v>
      </c>
      <c r="I986" t="s">
        <v>72</v>
      </c>
      <c r="J986" t="s">
        <v>102</v>
      </c>
      <c r="K986">
        <v>20201025</v>
      </c>
      <c r="L986">
        <v>22.4</v>
      </c>
      <c r="M986" t="b">
        <v>0</v>
      </c>
      <c r="N986" t="s">
        <v>599</v>
      </c>
      <c r="O986" t="b">
        <v>1</v>
      </c>
      <c r="P986" t="b">
        <v>1</v>
      </c>
      <c r="Q986" t="s">
        <v>75</v>
      </c>
      <c r="R986" t="s">
        <v>76</v>
      </c>
      <c r="S986" t="s">
        <v>77</v>
      </c>
      <c r="U986">
        <v>2</v>
      </c>
      <c r="V986" t="s">
        <v>78</v>
      </c>
      <c r="W986" t="s">
        <v>79</v>
      </c>
      <c r="X986" t="s">
        <v>80</v>
      </c>
      <c r="Y986" t="str">
        <f>IFERROR(VLOOKUP(X986,요약!$A$6:$B$22,2,FALSE),"")</f>
        <v/>
      </c>
      <c r="Z986" t="s">
        <v>80</v>
      </c>
      <c r="AA986" t="s">
        <v>81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M986">
        <v>0</v>
      </c>
    </row>
    <row r="987" spans="1:65" x14ac:dyDescent="0.3">
      <c r="A987" t="s">
        <v>188</v>
      </c>
      <c r="B987" t="s">
        <v>2258</v>
      </c>
      <c r="C987" t="s">
        <v>600</v>
      </c>
      <c r="D987" t="s">
        <v>67</v>
      </c>
      <c r="E987" t="s">
        <v>68</v>
      </c>
      <c r="F987" t="s">
        <v>99</v>
      </c>
      <c r="G987" t="s">
        <v>217</v>
      </c>
      <c r="H987" t="s">
        <v>218</v>
      </c>
      <c r="I987" t="s">
        <v>72</v>
      </c>
      <c r="J987" t="s">
        <v>102</v>
      </c>
      <c r="K987">
        <v>20201021</v>
      </c>
      <c r="L987">
        <v>50</v>
      </c>
      <c r="M987" t="b">
        <v>0</v>
      </c>
      <c r="N987" t="s">
        <v>74</v>
      </c>
      <c r="O987" t="b">
        <v>1</v>
      </c>
      <c r="P987" t="b">
        <v>1</v>
      </c>
      <c r="Q987" t="s">
        <v>75</v>
      </c>
      <c r="R987" t="s">
        <v>76</v>
      </c>
      <c r="S987" t="s">
        <v>77</v>
      </c>
      <c r="U987">
        <v>2</v>
      </c>
      <c r="V987" t="s">
        <v>78</v>
      </c>
      <c r="W987" t="s">
        <v>79</v>
      </c>
      <c r="X987" t="s">
        <v>80</v>
      </c>
      <c r="Y987" t="str">
        <f>IFERROR(VLOOKUP(X987,요약!$A$6:$B$22,2,FALSE),"")</f>
        <v/>
      </c>
      <c r="Z987" t="s">
        <v>80</v>
      </c>
      <c r="AA987" t="s">
        <v>81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M987">
        <v>0</v>
      </c>
    </row>
    <row r="988" spans="1:65" x14ac:dyDescent="0.3">
      <c r="A988" t="s">
        <v>188</v>
      </c>
      <c r="B988" t="s">
        <v>2258</v>
      </c>
      <c r="C988" t="s">
        <v>601</v>
      </c>
      <c r="D988" t="s">
        <v>602</v>
      </c>
      <c r="E988" t="s">
        <v>68</v>
      </c>
      <c r="F988" t="s">
        <v>178</v>
      </c>
      <c r="G988" t="s">
        <v>86</v>
      </c>
      <c r="H988" t="s">
        <v>87</v>
      </c>
      <c r="I988" t="s">
        <v>72</v>
      </c>
      <c r="J988" t="s">
        <v>181</v>
      </c>
      <c r="K988">
        <v>20201028</v>
      </c>
      <c r="L988">
        <v>13.47</v>
      </c>
      <c r="M988" t="b">
        <v>0</v>
      </c>
      <c r="N988" t="s">
        <v>74</v>
      </c>
      <c r="O988" t="b">
        <v>1</v>
      </c>
      <c r="P988" t="b">
        <v>1</v>
      </c>
      <c r="Q988" t="s">
        <v>75</v>
      </c>
      <c r="R988" t="s">
        <v>76</v>
      </c>
      <c r="S988" t="s">
        <v>603</v>
      </c>
      <c r="U988">
        <v>2</v>
      </c>
      <c r="V988" t="s">
        <v>78</v>
      </c>
      <c r="W988" t="s">
        <v>79</v>
      </c>
      <c r="X988" t="s">
        <v>80</v>
      </c>
      <c r="Y988" t="str">
        <f>IFERROR(VLOOKUP(X988,요약!$A$6:$B$22,2,FALSE),"")</f>
        <v/>
      </c>
      <c r="Z988" t="s">
        <v>80</v>
      </c>
      <c r="AA988" t="s">
        <v>110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M988">
        <v>0</v>
      </c>
    </row>
    <row r="989" spans="1:65" x14ac:dyDescent="0.3">
      <c r="A989" t="s">
        <v>188</v>
      </c>
      <c r="B989" t="s">
        <v>2258</v>
      </c>
      <c r="C989" t="s">
        <v>615</v>
      </c>
      <c r="D989" t="s">
        <v>616</v>
      </c>
      <c r="E989" t="s">
        <v>68</v>
      </c>
      <c r="F989" t="s">
        <v>99</v>
      </c>
      <c r="G989" t="s">
        <v>253</v>
      </c>
      <c r="H989" t="s">
        <v>254</v>
      </c>
      <c r="I989" t="s">
        <v>72</v>
      </c>
      <c r="J989" t="s">
        <v>102</v>
      </c>
      <c r="K989">
        <v>20201028</v>
      </c>
      <c r="L989">
        <v>42.25</v>
      </c>
      <c r="M989" t="b">
        <v>0</v>
      </c>
      <c r="N989" t="s">
        <v>617</v>
      </c>
      <c r="O989" t="b">
        <v>1</v>
      </c>
      <c r="P989" t="b">
        <v>1</v>
      </c>
      <c r="Q989" t="s">
        <v>75</v>
      </c>
      <c r="R989" t="s">
        <v>256</v>
      </c>
      <c r="S989" t="s">
        <v>257</v>
      </c>
      <c r="U989">
        <v>3</v>
      </c>
      <c r="V989" t="s">
        <v>250</v>
      </c>
      <c r="W989" t="s">
        <v>258</v>
      </c>
      <c r="X989" t="s">
        <v>259</v>
      </c>
      <c r="Y989" t="str">
        <f>IFERROR(VLOOKUP(X989,요약!$A$6:$B$22,2,FALSE),"")</f>
        <v/>
      </c>
      <c r="Z989" t="s">
        <v>259</v>
      </c>
      <c r="AA989" t="s">
        <v>81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M989">
        <v>0</v>
      </c>
    </row>
    <row r="990" spans="1:65" x14ac:dyDescent="0.3">
      <c r="A990" t="s">
        <v>188</v>
      </c>
      <c r="B990" t="s">
        <v>2258</v>
      </c>
      <c r="C990" t="s">
        <v>618</v>
      </c>
      <c r="D990" t="s">
        <v>261</v>
      </c>
      <c r="E990" t="s">
        <v>68</v>
      </c>
      <c r="F990" t="s">
        <v>178</v>
      </c>
      <c r="G990" t="s">
        <v>86</v>
      </c>
      <c r="H990" t="s">
        <v>87</v>
      </c>
      <c r="I990" t="s">
        <v>72</v>
      </c>
      <c r="J990" t="s">
        <v>181</v>
      </c>
      <c r="K990">
        <v>20201029</v>
      </c>
      <c r="L990">
        <v>64.849999999999994</v>
      </c>
      <c r="M990" t="b">
        <v>0</v>
      </c>
      <c r="N990" t="s">
        <v>74</v>
      </c>
      <c r="O990" t="b">
        <v>1</v>
      </c>
      <c r="P990" t="b">
        <v>1</v>
      </c>
      <c r="Q990" t="s">
        <v>104</v>
      </c>
      <c r="R990" t="s">
        <v>262</v>
      </c>
      <c r="S990" t="s">
        <v>263</v>
      </c>
      <c r="U990">
        <v>3</v>
      </c>
      <c r="V990" t="s">
        <v>78</v>
      </c>
      <c r="W990" t="s">
        <v>264</v>
      </c>
      <c r="X990" t="s">
        <v>265</v>
      </c>
      <c r="Y990" t="str">
        <f>IFERROR(VLOOKUP(X990,요약!$A$6:$B$22,2,FALSE),"")</f>
        <v/>
      </c>
      <c r="Z990" t="s">
        <v>265</v>
      </c>
      <c r="AA990" t="s">
        <v>81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M990">
        <v>0</v>
      </c>
    </row>
    <row r="991" spans="1:65" x14ac:dyDescent="0.3">
      <c r="A991" t="s">
        <v>188</v>
      </c>
      <c r="B991" t="s">
        <v>2258</v>
      </c>
      <c r="C991" t="s">
        <v>932</v>
      </c>
      <c r="D991" t="s">
        <v>267</v>
      </c>
      <c r="E991" t="s">
        <v>68</v>
      </c>
      <c r="F991" t="s">
        <v>99</v>
      </c>
      <c r="G991" t="s">
        <v>677</v>
      </c>
      <c r="H991" t="s">
        <v>678</v>
      </c>
      <c r="I991" t="s">
        <v>72</v>
      </c>
      <c r="J991" t="s">
        <v>102</v>
      </c>
      <c r="K991">
        <v>20200626</v>
      </c>
      <c r="L991">
        <v>11.9</v>
      </c>
      <c r="M991" t="b">
        <v>0</v>
      </c>
      <c r="N991" t="s">
        <v>208</v>
      </c>
      <c r="O991" t="b">
        <v>1</v>
      </c>
      <c r="P991" t="b">
        <v>1</v>
      </c>
      <c r="Q991" t="s">
        <v>104</v>
      </c>
      <c r="R991" t="s">
        <v>262</v>
      </c>
      <c r="S991" t="s">
        <v>270</v>
      </c>
      <c r="U991">
        <v>2</v>
      </c>
      <c r="V991" t="s">
        <v>271</v>
      </c>
      <c r="W991" t="s">
        <v>272</v>
      </c>
      <c r="X991" t="s">
        <v>273</v>
      </c>
      <c r="Y991" t="str">
        <f>IFERROR(VLOOKUP(X991,요약!$A$6:$B$22,2,FALSE),"")</f>
        <v/>
      </c>
      <c r="Z991" t="s">
        <v>273</v>
      </c>
      <c r="AA991" t="s">
        <v>81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M991">
        <v>0</v>
      </c>
    </row>
    <row r="992" spans="1:65" x14ac:dyDescent="0.3">
      <c r="A992" t="s">
        <v>188</v>
      </c>
      <c r="B992" t="s">
        <v>2258</v>
      </c>
      <c r="C992" t="s">
        <v>619</v>
      </c>
      <c r="D992" t="s">
        <v>620</v>
      </c>
      <c r="E992" t="s">
        <v>68</v>
      </c>
      <c r="F992" t="s">
        <v>99</v>
      </c>
      <c r="G992" t="s">
        <v>276</v>
      </c>
      <c r="H992" t="s">
        <v>277</v>
      </c>
      <c r="I992" t="s">
        <v>72</v>
      </c>
      <c r="J992" t="s">
        <v>102</v>
      </c>
      <c r="K992">
        <v>20201028</v>
      </c>
      <c r="L992">
        <v>16.059999999999999</v>
      </c>
      <c r="M992" t="b">
        <v>0</v>
      </c>
      <c r="N992" t="s">
        <v>74</v>
      </c>
      <c r="O992" t="b">
        <v>1</v>
      </c>
      <c r="P992" t="b">
        <v>1</v>
      </c>
      <c r="Q992" t="s">
        <v>104</v>
      </c>
      <c r="R992" t="s">
        <v>262</v>
      </c>
      <c r="S992" t="s">
        <v>621</v>
      </c>
      <c r="U992">
        <v>3</v>
      </c>
      <c r="V992" t="s">
        <v>279</v>
      </c>
      <c r="W992" t="s">
        <v>280</v>
      </c>
      <c r="X992" t="s">
        <v>281</v>
      </c>
      <c r="Y992" t="str">
        <f>IFERROR(VLOOKUP(X992,요약!$A$6:$B$22,2,FALSE),"")</f>
        <v/>
      </c>
      <c r="Z992" t="s">
        <v>281</v>
      </c>
      <c r="AA992" t="s">
        <v>187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M992">
        <v>0</v>
      </c>
    </row>
    <row r="993" spans="1:65" x14ac:dyDescent="0.3">
      <c r="A993" t="s">
        <v>188</v>
      </c>
      <c r="B993" t="s">
        <v>2258</v>
      </c>
      <c r="C993" t="s">
        <v>622</v>
      </c>
      <c r="D993" t="s">
        <v>623</v>
      </c>
      <c r="E993" t="s">
        <v>68</v>
      </c>
      <c r="F993" t="s">
        <v>178</v>
      </c>
      <c r="G993" t="s">
        <v>624</v>
      </c>
      <c r="H993" t="s">
        <v>625</v>
      </c>
      <c r="I993" t="s">
        <v>72</v>
      </c>
      <c r="J993" t="s">
        <v>181</v>
      </c>
      <c r="K993">
        <v>20201029</v>
      </c>
      <c r="L993">
        <v>59.65</v>
      </c>
      <c r="M993" t="b">
        <v>0</v>
      </c>
      <c r="N993" t="s">
        <v>182</v>
      </c>
      <c r="O993" t="b">
        <v>1</v>
      </c>
      <c r="P993" t="b">
        <v>1</v>
      </c>
      <c r="Q993" t="s">
        <v>104</v>
      </c>
      <c r="R993" t="s">
        <v>262</v>
      </c>
      <c r="S993" t="s">
        <v>626</v>
      </c>
      <c r="U993">
        <v>4</v>
      </c>
      <c r="V993" t="s">
        <v>627</v>
      </c>
      <c r="X993" t="s">
        <v>627</v>
      </c>
      <c r="Y993" t="str">
        <f>IFERROR(VLOOKUP(X993,요약!$A$6:$B$22,2,FALSE),"")</f>
        <v/>
      </c>
      <c r="Z993" t="s">
        <v>627</v>
      </c>
      <c r="AA993" t="s">
        <v>366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M993">
        <v>0</v>
      </c>
    </row>
    <row r="994" spans="1:65" x14ac:dyDescent="0.3">
      <c r="A994" t="s">
        <v>188</v>
      </c>
      <c r="B994" t="s">
        <v>2258</v>
      </c>
      <c r="C994" t="s">
        <v>628</v>
      </c>
      <c r="D994" t="s">
        <v>629</v>
      </c>
      <c r="E994" t="s">
        <v>68</v>
      </c>
      <c r="F994" t="s">
        <v>178</v>
      </c>
      <c r="G994" t="s">
        <v>624</v>
      </c>
      <c r="H994" t="s">
        <v>625</v>
      </c>
      <c r="I994" t="s">
        <v>72</v>
      </c>
      <c r="J994" t="s">
        <v>181</v>
      </c>
      <c r="K994">
        <v>20201029</v>
      </c>
      <c r="L994">
        <v>59.65</v>
      </c>
      <c r="M994" t="b">
        <v>0</v>
      </c>
      <c r="N994" t="s">
        <v>182</v>
      </c>
      <c r="O994" t="b">
        <v>1</v>
      </c>
      <c r="P994" t="b">
        <v>1</v>
      </c>
      <c r="Q994" t="s">
        <v>104</v>
      </c>
      <c r="R994" t="s">
        <v>262</v>
      </c>
      <c r="S994" t="s">
        <v>630</v>
      </c>
      <c r="U994">
        <v>4</v>
      </c>
      <c r="V994" t="s">
        <v>627</v>
      </c>
      <c r="X994" t="s">
        <v>627</v>
      </c>
      <c r="Y994" t="str">
        <f>IFERROR(VLOOKUP(X994,요약!$A$6:$B$22,2,FALSE),"")</f>
        <v/>
      </c>
      <c r="Z994" t="s">
        <v>627</v>
      </c>
      <c r="AA994" t="s">
        <v>366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M994">
        <v>0</v>
      </c>
    </row>
    <row r="995" spans="1:65" x14ac:dyDescent="0.3">
      <c r="A995" t="s">
        <v>188</v>
      </c>
      <c r="B995" t="s">
        <v>2258</v>
      </c>
      <c r="C995" t="s">
        <v>631</v>
      </c>
      <c r="D995" t="s">
        <v>632</v>
      </c>
      <c r="E995" t="s">
        <v>68</v>
      </c>
      <c r="F995" t="s">
        <v>99</v>
      </c>
      <c r="G995" t="s">
        <v>633</v>
      </c>
      <c r="H995" t="s">
        <v>634</v>
      </c>
      <c r="I995" t="s">
        <v>72</v>
      </c>
      <c r="J995" t="s">
        <v>102</v>
      </c>
      <c r="K995">
        <v>20200819</v>
      </c>
      <c r="L995">
        <v>26.85</v>
      </c>
      <c r="M995" t="b">
        <v>1</v>
      </c>
      <c r="N995" t="s">
        <v>103</v>
      </c>
      <c r="O995" t="b">
        <v>1</v>
      </c>
      <c r="P995" t="b">
        <v>1</v>
      </c>
      <c r="Q995" t="s">
        <v>104</v>
      </c>
      <c r="R995" t="s">
        <v>262</v>
      </c>
      <c r="S995" t="s">
        <v>292</v>
      </c>
      <c r="U995">
        <v>3</v>
      </c>
      <c r="V995" t="s">
        <v>287</v>
      </c>
      <c r="W995" t="s">
        <v>288</v>
      </c>
      <c r="X995" t="s">
        <v>289</v>
      </c>
      <c r="Y995" t="str">
        <f>IFERROR(VLOOKUP(X995,요약!$A$6:$B$22,2,FALSE),"")</f>
        <v/>
      </c>
      <c r="Z995" t="s">
        <v>289</v>
      </c>
      <c r="AA995" t="s">
        <v>81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M995">
        <v>0</v>
      </c>
    </row>
    <row r="996" spans="1:65" x14ac:dyDescent="0.3">
      <c r="A996" t="s">
        <v>188</v>
      </c>
      <c r="B996" t="s">
        <v>2258</v>
      </c>
      <c r="C996" t="s">
        <v>635</v>
      </c>
      <c r="D996" t="s">
        <v>636</v>
      </c>
      <c r="E996" t="s">
        <v>68</v>
      </c>
      <c r="F996" t="s">
        <v>99</v>
      </c>
      <c r="G996" t="s">
        <v>633</v>
      </c>
      <c r="H996" t="s">
        <v>634</v>
      </c>
      <c r="I996" t="s">
        <v>72</v>
      </c>
      <c r="J996" t="s">
        <v>102</v>
      </c>
      <c r="K996">
        <v>20201006</v>
      </c>
      <c r="L996">
        <v>26.85</v>
      </c>
      <c r="M996" t="b">
        <v>1</v>
      </c>
      <c r="N996" t="s">
        <v>103</v>
      </c>
      <c r="O996" t="b">
        <v>1</v>
      </c>
      <c r="P996" t="b">
        <v>1</v>
      </c>
      <c r="Q996" t="s">
        <v>104</v>
      </c>
      <c r="R996" t="s">
        <v>262</v>
      </c>
      <c r="S996" t="s">
        <v>292</v>
      </c>
      <c r="U996">
        <v>3</v>
      </c>
      <c r="V996" t="s">
        <v>287</v>
      </c>
      <c r="W996" t="s">
        <v>288</v>
      </c>
      <c r="X996" t="s">
        <v>289</v>
      </c>
      <c r="Y996" t="str">
        <f>IFERROR(VLOOKUP(X996,요약!$A$6:$B$22,2,FALSE),"")</f>
        <v/>
      </c>
      <c r="Z996" t="s">
        <v>289</v>
      </c>
      <c r="AA996" t="s">
        <v>81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M996">
        <v>0</v>
      </c>
    </row>
    <row r="997" spans="1:65" x14ac:dyDescent="0.3">
      <c r="A997" t="s">
        <v>188</v>
      </c>
      <c r="B997" t="s">
        <v>2258</v>
      </c>
      <c r="C997" t="s">
        <v>637</v>
      </c>
      <c r="D997" t="s">
        <v>638</v>
      </c>
      <c r="E997" t="s">
        <v>68</v>
      </c>
      <c r="F997" t="s">
        <v>99</v>
      </c>
      <c r="G997" t="s">
        <v>633</v>
      </c>
      <c r="H997" t="s">
        <v>634</v>
      </c>
      <c r="I997" t="s">
        <v>72</v>
      </c>
      <c r="J997" t="s">
        <v>102</v>
      </c>
      <c r="K997">
        <v>20201026</v>
      </c>
      <c r="L997">
        <v>26.85</v>
      </c>
      <c r="M997" t="b">
        <v>1</v>
      </c>
      <c r="N997" t="s">
        <v>103</v>
      </c>
      <c r="O997" t="b">
        <v>1</v>
      </c>
      <c r="P997" t="b">
        <v>1</v>
      </c>
      <c r="Q997" t="s">
        <v>104</v>
      </c>
      <c r="R997" t="s">
        <v>262</v>
      </c>
      <c r="S997" t="s">
        <v>292</v>
      </c>
      <c r="U997">
        <v>3</v>
      </c>
      <c r="V997" t="s">
        <v>287</v>
      </c>
      <c r="W997" t="s">
        <v>288</v>
      </c>
      <c r="X997" t="s">
        <v>289</v>
      </c>
      <c r="Y997" t="str">
        <f>IFERROR(VLOOKUP(X997,요약!$A$6:$B$22,2,FALSE),"")</f>
        <v/>
      </c>
      <c r="Z997" t="s">
        <v>289</v>
      </c>
      <c r="AA997" t="s">
        <v>81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M997">
        <v>0</v>
      </c>
    </row>
    <row r="998" spans="1:65" x14ac:dyDescent="0.3">
      <c r="A998" t="s">
        <v>188</v>
      </c>
      <c r="B998" t="s">
        <v>2258</v>
      </c>
      <c r="C998" t="s">
        <v>639</v>
      </c>
      <c r="D998" t="s">
        <v>640</v>
      </c>
      <c r="E998" t="s">
        <v>68</v>
      </c>
      <c r="F998" t="s">
        <v>99</v>
      </c>
      <c r="G998" t="s">
        <v>633</v>
      </c>
      <c r="H998" t="s">
        <v>634</v>
      </c>
      <c r="I998" t="s">
        <v>72</v>
      </c>
      <c r="J998" t="s">
        <v>102</v>
      </c>
      <c r="K998">
        <v>20201015</v>
      </c>
      <c r="L998">
        <v>26.85</v>
      </c>
      <c r="M998" t="b">
        <v>1</v>
      </c>
      <c r="N998" t="s">
        <v>103</v>
      </c>
      <c r="O998" t="b">
        <v>1</v>
      </c>
      <c r="P998" t="b">
        <v>1</v>
      </c>
      <c r="Q998" t="s">
        <v>104</v>
      </c>
      <c r="R998" t="s">
        <v>262</v>
      </c>
      <c r="S998" t="s">
        <v>292</v>
      </c>
      <c r="U998">
        <v>3</v>
      </c>
      <c r="V998" t="s">
        <v>287</v>
      </c>
      <c r="W998" t="s">
        <v>288</v>
      </c>
      <c r="X998" t="s">
        <v>289</v>
      </c>
      <c r="Y998" t="str">
        <f>IFERROR(VLOOKUP(X998,요약!$A$6:$B$22,2,FALSE),"")</f>
        <v/>
      </c>
      <c r="Z998" t="s">
        <v>289</v>
      </c>
      <c r="AA998" t="s">
        <v>81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M998">
        <v>0</v>
      </c>
    </row>
    <row r="999" spans="1:65" x14ac:dyDescent="0.3">
      <c r="A999" t="s">
        <v>188</v>
      </c>
      <c r="B999" t="s">
        <v>2258</v>
      </c>
      <c r="C999" t="s">
        <v>641</v>
      </c>
      <c r="D999" t="s">
        <v>642</v>
      </c>
      <c r="E999" t="s">
        <v>68</v>
      </c>
      <c r="F999" t="s">
        <v>99</v>
      </c>
      <c r="G999" t="s">
        <v>633</v>
      </c>
      <c r="H999" t="s">
        <v>634</v>
      </c>
      <c r="I999" t="s">
        <v>72</v>
      </c>
      <c r="J999" t="s">
        <v>102</v>
      </c>
      <c r="K999">
        <v>20201013</v>
      </c>
      <c r="L999">
        <v>26.85</v>
      </c>
      <c r="M999" t="b">
        <v>1</v>
      </c>
      <c r="N999" t="s">
        <v>103</v>
      </c>
      <c r="O999" t="b">
        <v>1</v>
      </c>
      <c r="P999" t="b">
        <v>1</v>
      </c>
      <c r="Q999" t="s">
        <v>104</v>
      </c>
      <c r="R999" t="s">
        <v>262</v>
      </c>
      <c r="S999" t="s">
        <v>292</v>
      </c>
      <c r="U999">
        <v>3</v>
      </c>
      <c r="V999" t="s">
        <v>287</v>
      </c>
      <c r="W999" t="s">
        <v>288</v>
      </c>
      <c r="X999" t="s">
        <v>289</v>
      </c>
      <c r="Y999" t="str">
        <f>IFERROR(VLOOKUP(X999,요약!$A$6:$B$22,2,FALSE),"")</f>
        <v/>
      </c>
      <c r="Z999" t="s">
        <v>289</v>
      </c>
      <c r="AA999" t="s">
        <v>81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M999">
        <v>0</v>
      </c>
    </row>
    <row r="1000" spans="1:65" x14ac:dyDescent="0.3">
      <c r="A1000" t="s">
        <v>188</v>
      </c>
      <c r="B1000" t="s">
        <v>2258</v>
      </c>
      <c r="C1000" t="s">
        <v>643</v>
      </c>
      <c r="D1000" t="s">
        <v>632</v>
      </c>
      <c r="E1000" t="s">
        <v>68</v>
      </c>
      <c r="F1000" t="s">
        <v>99</v>
      </c>
      <c r="G1000" t="s">
        <v>633</v>
      </c>
      <c r="H1000" t="s">
        <v>634</v>
      </c>
      <c r="I1000" t="s">
        <v>72</v>
      </c>
      <c r="J1000" t="s">
        <v>102</v>
      </c>
      <c r="K1000">
        <v>20201016</v>
      </c>
      <c r="L1000">
        <v>23.15</v>
      </c>
      <c r="M1000" t="b">
        <v>1</v>
      </c>
      <c r="N1000" t="s">
        <v>103</v>
      </c>
      <c r="O1000" t="b">
        <v>1</v>
      </c>
      <c r="P1000" t="b">
        <v>1</v>
      </c>
      <c r="Q1000" t="s">
        <v>104</v>
      </c>
      <c r="R1000" t="s">
        <v>262</v>
      </c>
      <c r="S1000" t="s">
        <v>292</v>
      </c>
      <c r="U1000">
        <v>3</v>
      </c>
      <c r="V1000" t="s">
        <v>287</v>
      </c>
      <c r="W1000" t="s">
        <v>288</v>
      </c>
      <c r="X1000" t="s">
        <v>289</v>
      </c>
      <c r="Y1000" t="str">
        <f>IFERROR(VLOOKUP(X1000,요약!$A$6:$B$22,2,FALSE),"")</f>
        <v/>
      </c>
      <c r="Z1000" t="s">
        <v>289</v>
      </c>
      <c r="AA1000" t="s">
        <v>81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M1000">
        <v>0</v>
      </c>
    </row>
    <row r="1001" spans="1:65" x14ac:dyDescent="0.3">
      <c r="A1001" t="s">
        <v>188</v>
      </c>
      <c r="B1001" t="s">
        <v>2258</v>
      </c>
      <c r="C1001" t="s">
        <v>644</v>
      </c>
      <c r="D1001" t="s">
        <v>636</v>
      </c>
      <c r="E1001" t="s">
        <v>68</v>
      </c>
      <c r="F1001" t="s">
        <v>99</v>
      </c>
      <c r="G1001" t="s">
        <v>633</v>
      </c>
      <c r="H1001" t="s">
        <v>634</v>
      </c>
      <c r="I1001" t="s">
        <v>72</v>
      </c>
      <c r="J1001" t="s">
        <v>102</v>
      </c>
      <c r="K1001">
        <v>20201029</v>
      </c>
      <c r="L1001">
        <v>23.15</v>
      </c>
      <c r="M1001" t="b">
        <v>1</v>
      </c>
      <c r="N1001" t="s">
        <v>103</v>
      </c>
      <c r="O1001" t="b">
        <v>1</v>
      </c>
      <c r="P1001" t="b">
        <v>1</v>
      </c>
      <c r="Q1001" t="s">
        <v>104</v>
      </c>
      <c r="R1001" t="s">
        <v>262</v>
      </c>
      <c r="S1001" t="s">
        <v>292</v>
      </c>
      <c r="U1001">
        <v>3</v>
      </c>
      <c r="V1001" t="s">
        <v>287</v>
      </c>
      <c r="W1001" t="s">
        <v>288</v>
      </c>
      <c r="X1001" t="s">
        <v>289</v>
      </c>
      <c r="Y1001" t="str">
        <f>IFERROR(VLOOKUP(X1001,요약!$A$6:$B$22,2,FALSE),"")</f>
        <v/>
      </c>
      <c r="Z1001" t="s">
        <v>289</v>
      </c>
      <c r="AA1001" t="s">
        <v>81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M1001">
        <v>0</v>
      </c>
    </row>
    <row r="1002" spans="1:65" x14ac:dyDescent="0.3">
      <c r="A1002" t="s">
        <v>188</v>
      </c>
      <c r="B1002" t="s">
        <v>2258</v>
      </c>
      <c r="C1002" t="s">
        <v>645</v>
      </c>
      <c r="D1002" t="s">
        <v>638</v>
      </c>
      <c r="E1002" t="s">
        <v>68</v>
      </c>
      <c r="F1002" t="s">
        <v>99</v>
      </c>
      <c r="G1002" t="s">
        <v>633</v>
      </c>
      <c r="H1002" t="s">
        <v>634</v>
      </c>
      <c r="I1002" t="s">
        <v>72</v>
      </c>
      <c r="J1002" t="s">
        <v>102</v>
      </c>
      <c r="K1002">
        <v>20201029</v>
      </c>
      <c r="L1002">
        <v>23.15</v>
      </c>
      <c r="M1002" t="b">
        <v>1</v>
      </c>
      <c r="N1002" t="s">
        <v>103</v>
      </c>
      <c r="O1002" t="b">
        <v>1</v>
      </c>
      <c r="P1002" t="b">
        <v>1</v>
      </c>
      <c r="Q1002" t="s">
        <v>104</v>
      </c>
      <c r="R1002" t="s">
        <v>262</v>
      </c>
      <c r="S1002" t="s">
        <v>292</v>
      </c>
      <c r="U1002">
        <v>3</v>
      </c>
      <c r="V1002" t="s">
        <v>287</v>
      </c>
      <c r="W1002" t="s">
        <v>288</v>
      </c>
      <c r="X1002" t="s">
        <v>289</v>
      </c>
      <c r="Y1002" t="str">
        <f>IFERROR(VLOOKUP(X1002,요약!$A$6:$B$22,2,FALSE),"")</f>
        <v/>
      </c>
      <c r="Z1002" t="s">
        <v>289</v>
      </c>
      <c r="AA1002" t="s">
        <v>81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M1002">
        <v>0</v>
      </c>
    </row>
    <row r="1003" spans="1:65" x14ac:dyDescent="0.3">
      <c r="A1003" t="s">
        <v>188</v>
      </c>
      <c r="B1003" t="s">
        <v>2258</v>
      </c>
      <c r="C1003" t="s">
        <v>646</v>
      </c>
      <c r="D1003" t="s">
        <v>640</v>
      </c>
      <c r="E1003" t="s">
        <v>68</v>
      </c>
      <c r="F1003" t="s">
        <v>99</v>
      </c>
      <c r="G1003" t="s">
        <v>633</v>
      </c>
      <c r="H1003" t="s">
        <v>634</v>
      </c>
      <c r="I1003" t="s">
        <v>72</v>
      </c>
      <c r="J1003" t="s">
        <v>102</v>
      </c>
      <c r="K1003">
        <v>20201013</v>
      </c>
      <c r="L1003">
        <v>23.15</v>
      </c>
      <c r="M1003" t="b">
        <v>1</v>
      </c>
      <c r="N1003" t="s">
        <v>103</v>
      </c>
      <c r="O1003" t="b">
        <v>1</v>
      </c>
      <c r="P1003" t="b">
        <v>1</v>
      </c>
      <c r="Q1003" t="s">
        <v>104</v>
      </c>
      <c r="R1003" t="s">
        <v>262</v>
      </c>
      <c r="S1003" t="s">
        <v>292</v>
      </c>
      <c r="U1003">
        <v>3</v>
      </c>
      <c r="V1003" t="s">
        <v>287</v>
      </c>
      <c r="W1003" t="s">
        <v>288</v>
      </c>
      <c r="X1003" t="s">
        <v>289</v>
      </c>
      <c r="Y1003" t="str">
        <f>IFERROR(VLOOKUP(X1003,요약!$A$6:$B$22,2,FALSE),"")</f>
        <v/>
      </c>
      <c r="Z1003" t="s">
        <v>289</v>
      </c>
      <c r="AA1003" t="s">
        <v>81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M1003">
        <v>0</v>
      </c>
    </row>
    <row r="1004" spans="1:65" x14ac:dyDescent="0.3">
      <c r="A1004" t="s">
        <v>188</v>
      </c>
      <c r="B1004" t="s">
        <v>2258</v>
      </c>
      <c r="C1004" t="s">
        <v>647</v>
      </c>
      <c r="D1004" t="s">
        <v>642</v>
      </c>
      <c r="E1004" t="s">
        <v>68</v>
      </c>
      <c r="F1004" t="s">
        <v>99</v>
      </c>
      <c r="G1004" t="s">
        <v>633</v>
      </c>
      <c r="H1004" t="s">
        <v>634</v>
      </c>
      <c r="I1004" t="s">
        <v>72</v>
      </c>
      <c r="J1004" t="s">
        <v>102</v>
      </c>
      <c r="K1004">
        <v>20201016</v>
      </c>
      <c r="L1004">
        <v>23.15</v>
      </c>
      <c r="M1004" t="b">
        <v>1</v>
      </c>
      <c r="N1004" t="s">
        <v>103</v>
      </c>
      <c r="O1004" t="b">
        <v>1</v>
      </c>
      <c r="P1004" t="b">
        <v>1</v>
      </c>
      <c r="Q1004" t="s">
        <v>104</v>
      </c>
      <c r="R1004" t="s">
        <v>262</v>
      </c>
      <c r="S1004" t="s">
        <v>292</v>
      </c>
      <c r="U1004">
        <v>3</v>
      </c>
      <c r="V1004" t="s">
        <v>287</v>
      </c>
      <c r="W1004" t="s">
        <v>288</v>
      </c>
      <c r="X1004" t="s">
        <v>289</v>
      </c>
      <c r="Y1004" t="str">
        <f>IFERROR(VLOOKUP(X1004,요약!$A$6:$B$22,2,FALSE),"")</f>
        <v/>
      </c>
      <c r="Z1004" t="s">
        <v>289</v>
      </c>
      <c r="AA1004" t="s">
        <v>81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M1004">
        <v>0</v>
      </c>
    </row>
    <row r="1005" spans="1:65" x14ac:dyDescent="0.3">
      <c r="A1005" t="s">
        <v>188</v>
      </c>
      <c r="B1005" t="s">
        <v>2258</v>
      </c>
      <c r="C1005" t="s">
        <v>648</v>
      </c>
      <c r="D1005" t="s">
        <v>311</v>
      </c>
      <c r="E1005" t="s">
        <v>68</v>
      </c>
      <c r="F1005" t="s">
        <v>99</v>
      </c>
      <c r="G1005" t="s">
        <v>633</v>
      </c>
      <c r="H1005" t="s">
        <v>634</v>
      </c>
      <c r="I1005" t="s">
        <v>72</v>
      </c>
      <c r="J1005" t="s">
        <v>102</v>
      </c>
      <c r="K1005">
        <v>20201016</v>
      </c>
      <c r="L1005">
        <v>27.25</v>
      </c>
      <c r="M1005" t="b">
        <v>1</v>
      </c>
      <c r="N1005" t="s">
        <v>103</v>
      </c>
      <c r="O1005" t="b">
        <v>1</v>
      </c>
      <c r="P1005" t="b">
        <v>1</v>
      </c>
      <c r="Q1005" t="s">
        <v>104</v>
      </c>
      <c r="R1005" t="s">
        <v>262</v>
      </c>
      <c r="S1005" t="s">
        <v>312</v>
      </c>
      <c r="U1005">
        <v>3</v>
      </c>
      <c r="V1005" t="s">
        <v>287</v>
      </c>
      <c r="W1005" t="s">
        <v>313</v>
      </c>
      <c r="X1005" t="s">
        <v>314</v>
      </c>
      <c r="Y1005" t="str">
        <f>IFERROR(VLOOKUP(X1005,요약!$A$6:$B$22,2,FALSE),"")</f>
        <v/>
      </c>
      <c r="Z1005" t="s">
        <v>314</v>
      </c>
      <c r="AA1005" t="s">
        <v>81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M1005">
        <v>0</v>
      </c>
    </row>
    <row r="1006" spans="1:65" x14ac:dyDescent="0.3">
      <c r="A1006" t="s">
        <v>188</v>
      </c>
      <c r="B1006" t="s">
        <v>2258</v>
      </c>
      <c r="C1006" t="s">
        <v>649</v>
      </c>
      <c r="D1006" t="s">
        <v>316</v>
      </c>
      <c r="E1006" t="s">
        <v>68</v>
      </c>
      <c r="F1006" t="s">
        <v>99</v>
      </c>
      <c r="G1006" t="s">
        <v>633</v>
      </c>
      <c r="H1006" t="s">
        <v>634</v>
      </c>
      <c r="I1006" t="s">
        <v>72</v>
      </c>
      <c r="J1006" t="s">
        <v>102</v>
      </c>
      <c r="K1006">
        <v>20201026</v>
      </c>
      <c r="L1006">
        <v>27.25</v>
      </c>
      <c r="M1006" t="b">
        <v>1</v>
      </c>
      <c r="N1006" t="s">
        <v>103</v>
      </c>
      <c r="O1006" t="b">
        <v>1</v>
      </c>
      <c r="P1006" t="b">
        <v>1</v>
      </c>
      <c r="Q1006" t="s">
        <v>104</v>
      </c>
      <c r="R1006" t="s">
        <v>262</v>
      </c>
      <c r="S1006" t="s">
        <v>312</v>
      </c>
      <c r="U1006">
        <v>3</v>
      </c>
      <c r="V1006" t="s">
        <v>287</v>
      </c>
      <c r="W1006" t="s">
        <v>313</v>
      </c>
      <c r="X1006" t="s">
        <v>314</v>
      </c>
      <c r="Y1006" t="str">
        <f>IFERROR(VLOOKUP(X1006,요약!$A$6:$B$22,2,FALSE),"")</f>
        <v/>
      </c>
      <c r="Z1006" t="s">
        <v>314</v>
      </c>
      <c r="AA1006" t="s">
        <v>81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M1006">
        <v>0</v>
      </c>
    </row>
    <row r="1007" spans="1:65" x14ac:dyDescent="0.3">
      <c r="A1007" t="s">
        <v>188</v>
      </c>
      <c r="B1007" t="s">
        <v>2258</v>
      </c>
      <c r="C1007" t="s">
        <v>650</v>
      </c>
      <c r="D1007" t="s">
        <v>318</v>
      </c>
      <c r="E1007" t="s">
        <v>68</v>
      </c>
      <c r="F1007" t="s">
        <v>99</v>
      </c>
      <c r="G1007" t="s">
        <v>633</v>
      </c>
      <c r="H1007" t="s">
        <v>634</v>
      </c>
      <c r="I1007" t="s">
        <v>72</v>
      </c>
      <c r="J1007" t="s">
        <v>102</v>
      </c>
      <c r="K1007">
        <v>20201026</v>
      </c>
      <c r="L1007">
        <v>27.25</v>
      </c>
      <c r="M1007" t="b">
        <v>1</v>
      </c>
      <c r="N1007" t="s">
        <v>103</v>
      </c>
      <c r="O1007" t="b">
        <v>1</v>
      </c>
      <c r="P1007" t="b">
        <v>1</v>
      </c>
      <c r="Q1007" t="s">
        <v>104</v>
      </c>
      <c r="R1007" t="s">
        <v>262</v>
      </c>
      <c r="S1007" t="s">
        <v>312</v>
      </c>
      <c r="U1007">
        <v>3</v>
      </c>
      <c r="V1007" t="s">
        <v>287</v>
      </c>
      <c r="W1007" t="s">
        <v>313</v>
      </c>
      <c r="X1007" t="s">
        <v>314</v>
      </c>
      <c r="Y1007" t="str">
        <f>IFERROR(VLOOKUP(X1007,요약!$A$6:$B$22,2,FALSE),"")</f>
        <v/>
      </c>
      <c r="Z1007" t="s">
        <v>314</v>
      </c>
      <c r="AA1007" t="s">
        <v>81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M1007">
        <v>0</v>
      </c>
    </row>
    <row r="1008" spans="1:65" x14ac:dyDescent="0.3">
      <c r="A1008" t="s">
        <v>188</v>
      </c>
      <c r="B1008" t="s">
        <v>2258</v>
      </c>
      <c r="C1008" t="s">
        <v>651</v>
      </c>
      <c r="D1008" t="s">
        <v>320</v>
      </c>
      <c r="E1008" t="s">
        <v>68</v>
      </c>
      <c r="F1008" t="s">
        <v>99</v>
      </c>
      <c r="G1008" t="s">
        <v>633</v>
      </c>
      <c r="H1008" t="s">
        <v>634</v>
      </c>
      <c r="I1008" t="s">
        <v>72</v>
      </c>
      <c r="J1008" t="s">
        <v>102</v>
      </c>
      <c r="K1008">
        <v>20201026</v>
      </c>
      <c r="L1008">
        <v>27.25</v>
      </c>
      <c r="M1008" t="b">
        <v>1</v>
      </c>
      <c r="N1008" t="s">
        <v>103</v>
      </c>
      <c r="O1008" t="b">
        <v>1</v>
      </c>
      <c r="P1008" t="b">
        <v>1</v>
      </c>
      <c r="Q1008" t="s">
        <v>104</v>
      </c>
      <c r="R1008" t="s">
        <v>262</v>
      </c>
      <c r="S1008" t="s">
        <v>312</v>
      </c>
      <c r="U1008">
        <v>3</v>
      </c>
      <c r="V1008" t="s">
        <v>287</v>
      </c>
      <c r="W1008" t="s">
        <v>313</v>
      </c>
      <c r="X1008" t="s">
        <v>314</v>
      </c>
      <c r="Y1008" t="str">
        <f>IFERROR(VLOOKUP(X1008,요약!$A$6:$B$22,2,FALSE),"")</f>
        <v/>
      </c>
      <c r="Z1008" t="s">
        <v>314</v>
      </c>
      <c r="AA1008" t="s">
        <v>81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M1008">
        <v>0</v>
      </c>
    </row>
    <row r="1009" spans="1:65" x14ac:dyDescent="0.3">
      <c r="A1009" t="s">
        <v>188</v>
      </c>
      <c r="B1009" t="s">
        <v>2258</v>
      </c>
      <c r="C1009" t="s">
        <v>652</v>
      </c>
      <c r="D1009" t="s">
        <v>322</v>
      </c>
      <c r="E1009" t="s">
        <v>68</v>
      </c>
      <c r="F1009" t="s">
        <v>99</v>
      </c>
      <c r="G1009" t="s">
        <v>633</v>
      </c>
      <c r="H1009" t="s">
        <v>634</v>
      </c>
      <c r="I1009" t="s">
        <v>72</v>
      </c>
      <c r="J1009" t="s">
        <v>102</v>
      </c>
      <c r="K1009">
        <v>20200930</v>
      </c>
      <c r="L1009">
        <v>27.25</v>
      </c>
      <c r="M1009" t="b">
        <v>1</v>
      </c>
      <c r="N1009" t="s">
        <v>103</v>
      </c>
      <c r="O1009" t="b">
        <v>1</v>
      </c>
      <c r="P1009" t="b">
        <v>1</v>
      </c>
      <c r="Q1009" t="s">
        <v>104</v>
      </c>
      <c r="R1009" t="s">
        <v>262</v>
      </c>
      <c r="S1009" t="s">
        <v>312</v>
      </c>
      <c r="U1009">
        <v>3</v>
      </c>
      <c r="V1009" t="s">
        <v>287</v>
      </c>
      <c r="W1009" t="s">
        <v>313</v>
      </c>
      <c r="X1009" t="s">
        <v>314</v>
      </c>
      <c r="Y1009" t="str">
        <f>IFERROR(VLOOKUP(X1009,요약!$A$6:$B$22,2,FALSE),"")</f>
        <v/>
      </c>
      <c r="Z1009" t="s">
        <v>314</v>
      </c>
      <c r="AA1009" t="s">
        <v>81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M1009">
        <v>0</v>
      </c>
    </row>
    <row r="1010" spans="1:65" x14ac:dyDescent="0.3">
      <c r="A1010" t="s">
        <v>188</v>
      </c>
      <c r="B1010" t="s">
        <v>2258</v>
      </c>
      <c r="C1010" t="s">
        <v>653</v>
      </c>
      <c r="D1010" t="s">
        <v>324</v>
      </c>
      <c r="E1010" t="s">
        <v>68</v>
      </c>
      <c r="F1010" t="s">
        <v>99</v>
      </c>
      <c r="G1010" t="s">
        <v>633</v>
      </c>
      <c r="H1010" t="s">
        <v>634</v>
      </c>
      <c r="I1010" t="s">
        <v>72</v>
      </c>
      <c r="J1010" t="s">
        <v>102</v>
      </c>
      <c r="K1010">
        <v>20200929</v>
      </c>
      <c r="L1010">
        <v>23.15</v>
      </c>
      <c r="M1010" t="b">
        <v>0</v>
      </c>
      <c r="N1010" t="s">
        <v>654</v>
      </c>
      <c r="O1010" t="b">
        <v>1</v>
      </c>
      <c r="P1010" t="b">
        <v>1</v>
      </c>
      <c r="Q1010" t="s">
        <v>104</v>
      </c>
      <c r="R1010" t="s">
        <v>262</v>
      </c>
      <c r="S1010" t="s">
        <v>325</v>
      </c>
      <c r="U1010">
        <v>3</v>
      </c>
      <c r="V1010" t="s">
        <v>287</v>
      </c>
      <c r="W1010" t="s">
        <v>326</v>
      </c>
      <c r="X1010" t="s">
        <v>327</v>
      </c>
      <c r="Y1010" t="str">
        <f>IFERROR(VLOOKUP(X1010,요약!$A$6:$B$22,2,FALSE),"")</f>
        <v/>
      </c>
      <c r="Z1010" t="s">
        <v>327</v>
      </c>
      <c r="AA1010" t="s">
        <v>81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M1010">
        <v>0</v>
      </c>
    </row>
    <row r="1011" spans="1:65" x14ac:dyDescent="0.3">
      <c r="A1011" t="s">
        <v>188</v>
      </c>
      <c r="B1011" t="s">
        <v>2258</v>
      </c>
      <c r="C1011" t="s">
        <v>655</v>
      </c>
      <c r="D1011" t="s">
        <v>656</v>
      </c>
      <c r="E1011" t="s">
        <v>68</v>
      </c>
      <c r="F1011" t="s">
        <v>178</v>
      </c>
      <c r="G1011" t="s">
        <v>657</v>
      </c>
      <c r="H1011" t="s">
        <v>658</v>
      </c>
      <c r="I1011" t="s">
        <v>72</v>
      </c>
      <c r="J1011" t="s">
        <v>181</v>
      </c>
      <c r="K1011">
        <v>20201030</v>
      </c>
      <c r="L1011">
        <v>1776</v>
      </c>
      <c r="M1011" t="b">
        <v>0</v>
      </c>
      <c r="N1011" t="s">
        <v>182</v>
      </c>
      <c r="O1011" t="b">
        <v>1</v>
      </c>
      <c r="P1011" t="b">
        <v>1</v>
      </c>
      <c r="Q1011" t="s">
        <v>104</v>
      </c>
      <c r="R1011" t="s">
        <v>262</v>
      </c>
      <c r="S1011" t="s">
        <v>659</v>
      </c>
      <c r="U1011">
        <v>2</v>
      </c>
      <c r="V1011" t="s">
        <v>541</v>
      </c>
      <c r="W1011" t="s">
        <v>660</v>
      </c>
      <c r="X1011" t="s">
        <v>661</v>
      </c>
      <c r="Y1011" t="str">
        <f>IFERROR(VLOOKUP(X1011,요약!$A$6:$B$22,2,FALSE),"")</f>
        <v/>
      </c>
      <c r="Z1011" t="s">
        <v>661</v>
      </c>
      <c r="AA1011" t="s">
        <v>81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2</v>
      </c>
      <c r="AH1011">
        <v>46</v>
      </c>
      <c r="AI1011">
        <v>0</v>
      </c>
      <c r="AJ1011">
        <v>0</v>
      </c>
      <c r="AK1011">
        <v>0</v>
      </c>
      <c r="AL1011">
        <v>0</v>
      </c>
      <c r="AM1011">
        <v>2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 t="s">
        <v>440</v>
      </c>
      <c r="BM1011">
        <v>1</v>
      </c>
    </row>
    <row r="1012" spans="1:65" x14ac:dyDescent="0.3">
      <c r="A1012" t="s">
        <v>188</v>
      </c>
      <c r="B1012" t="s">
        <v>2258</v>
      </c>
      <c r="C1012" t="s">
        <v>662</v>
      </c>
      <c r="D1012" t="s">
        <v>663</v>
      </c>
      <c r="E1012" t="s">
        <v>68</v>
      </c>
      <c r="F1012" t="s">
        <v>178</v>
      </c>
      <c r="G1012" t="s">
        <v>547</v>
      </c>
      <c r="H1012" t="s">
        <v>548</v>
      </c>
      <c r="I1012" t="s">
        <v>72</v>
      </c>
      <c r="J1012" t="s">
        <v>181</v>
      </c>
      <c r="K1012">
        <v>20201028</v>
      </c>
      <c r="L1012">
        <v>111.4</v>
      </c>
      <c r="M1012" t="b">
        <v>0</v>
      </c>
      <c r="N1012" t="s">
        <v>182</v>
      </c>
      <c r="O1012" t="b">
        <v>1</v>
      </c>
      <c r="P1012" t="b">
        <v>1</v>
      </c>
      <c r="Q1012" t="s">
        <v>104</v>
      </c>
      <c r="R1012" t="s">
        <v>262</v>
      </c>
      <c r="S1012" t="s">
        <v>664</v>
      </c>
      <c r="U1012">
        <v>4</v>
      </c>
      <c r="V1012" t="s">
        <v>665</v>
      </c>
      <c r="X1012" t="s">
        <v>665</v>
      </c>
      <c r="Y1012" t="str">
        <f>IFERROR(VLOOKUP(X1012,요약!$A$6:$B$22,2,FALSE),"")</f>
        <v/>
      </c>
      <c r="Z1012" t="s">
        <v>665</v>
      </c>
      <c r="AA1012" t="s">
        <v>81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M1012">
        <v>0</v>
      </c>
    </row>
    <row r="1013" spans="1:65" x14ac:dyDescent="0.3">
      <c r="A1013" t="s">
        <v>188</v>
      </c>
      <c r="B1013" t="s">
        <v>2258</v>
      </c>
      <c r="C1013" t="s">
        <v>666</v>
      </c>
      <c r="D1013" t="s">
        <v>67</v>
      </c>
      <c r="E1013" t="s">
        <v>68</v>
      </c>
      <c r="F1013" t="s">
        <v>99</v>
      </c>
      <c r="G1013" t="s">
        <v>217</v>
      </c>
      <c r="H1013" t="s">
        <v>218</v>
      </c>
      <c r="I1013" t="s">
        <v>72</v>
      </c>
      <c r="J1013" t="s">
        <v>102</v>
      </c>
      <c r="K1013">
        <v>20201026</v>
      </c>
      <c r="L1013">
        <v>22.92</v>
      </c>
      <c r="M1013" t="b">
        <v>0</v>
      </c>
      <c r="N1013" t="s">
        <v>74</v>
      </c>
      <c r="O1013" t="b">
        <v>1</v>
      </c>
      <c r="P1013" t="b">
        <v>1</v>
      </c>
      <c r="Q1013" t="s">
        <v>104</v>
      </c>
      <c r="R1013" t="s">
        <v>262</v>
      </c>
      <c r="S1013" t="s">
        <v>77</v>
      </c>
      <c r="U1013">
        <v>2</v>
      </c>
      <c r="V1013" t="s">
        <v>78</v>
      </c>
      <c r="W1013" t="s">
        <v>79</v>
      </c>
      <c r="X1013" t="s">
        <v>80</v>
      </c>
      <c r="Y1013" t="str">
        <f>IFERROR(VLOOKUP(X1013,요약!$A$6:$B$22,2,FALSE),"")</f>
        <v/>
      </c>
      <c r="Z1013" t="s">
        <v>80</v>
      </c>
      <c r="AA1013" t="s">
        <v>81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1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 t="s">
        <v>667</v>
      </c>
      <c r="BM1013">
        <v>1</v>
      </c>
    </row>
    <row r="1014" spans="1:65" x14ac:dyDescent="0.3">
      <c r="A1014" t="s">
        <v>188</v>
      </c>
      <c r="B1014" t="s">
        <v>2258</v>
      </c>
      <c r="C1014" t="s">
        <v>668</v>
      </c>
      <c r="D1014" t="s">
        <v>67</v>
      </c>
      <c r="E1014" t="s">
        <v>68</v>
      </c>
      <c r="F1014" t="s">
        <v>99</v>
      </c>
      <c r="G1014" t="s">
        <v>217</v>
      </c>
      <c r="H1014" t="s">
        <v>218</v>
      </c>
      <c r="I1014" t="s">
        <v>72</v>
      </c>
      <c r="J1014" t="s">
        <v>102</v>
      </c>
      <c r="K1014">
        <v>20200729</v>
      </c>
      <c r="L1014">
        <v>26.03</v>
      </c>
      <c r="M1014" t="b">
        <v>0</v>
      </c>
      <c r="N1014" t="s">
        <v>74</v>
      </c>
      <c r="O1014" t="b">
        <v>1</v>
      </c>
      <c r="P1014" t="b">
        <v>1</v>
      </c>
      <c r="Q1014" t="s">
        <v>104</v>
      </c>
      <c r="R1014" t="s">
        <v>262</v>
      </c>
      <c r="S1014" t="s">
        <v>77</v>
      </c>
      <c r="U1014">
        <v>2</v>
      </c>
      <c r="V1014" t="s">
        <v>78</v>
      </c>
      <c r="W1014" t="s">
        <v>79</v>
      </c>
      <c r="X1014" t="s">
        <v>80</v>
      </c>
      <c r="Y1014" t="str">
        <f>IFERROR(VLOOKUP(X1014,요약!$A$6:$B$22,2,FALSE),"")</f>
        <v/>
      </c>
      <c r="Z1014" t="s">
        <v>80</v>
      </c>
      <c r="AA1014" t="s">
        <v>81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M1014">
        <v>0</v>
      </c>
    </row>
    <row r="1015" spans="1:65" x14ac:dyDescent="0.3">
      <c r="A1015" t="s">
        <v>188</v>
      </c>
      <c r="B1015" t="s">
        <v>2258</v>
      </c>
      <c r="C1015" t="s">
        <v>2259</v>
      </c>
      <c r="D1015" t="s">
        <v>347</v>
      </c>
      <c r="E1015" t="s">
        <v>68</v>
      </c>
      <c r="F1015" t="s">
        <v>99</v>
      </c>
      <c r="G1015" t="s">
        <v>415</v>
      </c>
      <c r="H1015" t="s">
        <v>416</v>
      </c>
      <c r="I1015" t="s">
        <v>72</v>
      </c>
      <c r="J1015" t="s">
        <v>102</v>
      </c>
      <c r="K1015">
        <v>20201022</v>
      </c>
      <c r="L1015">
        <v>8.4</v>
      </c>
      <c r="M1015" t="b">
        <v>0</v>
      </c>
      <c r="N1015" t="s">
        <v>74</v>
      </c>
      <c r="O1015" t="b">
        <v>1</v>
      </c>
      <c r="P1015" t="b">
        <v>1</v>
      </c>
      <c r="Q1015" t="s">
        <v>104</v>
      </c>
      <c r="R1015" t="s">
        <v>343</v>
      </c>
      <c r="S1015" t="s">
        <v>348</v>
      </c>
      <c r="U1015">
        <v>3</v>
      </c>
      <c r="V1015" t="s">
        <v>345</v>
      </c>
      <c r="W1015" t="s">
        <v>349</v>
      </c>
      <c r="X1015" t="s">
        <v>350</v>
      </c>
      <c r="Y1015" t="str">
        <f>IFERROR(VLOOKUP(X1015,요약!$A$6:$B$22,2,FALSE),"")</f>
        <v/>
      </c>
      <c r="Z1015" t="s">
        <v>350</v>
      </c>
      <c r="AA1015" t="s">
        <v>81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M1015">
        <v>0</v>
      </c>
    </row>
    <row r="1016" spans="1:65" x14ac:dyDescent="0.3">
      <c r="A1016" t="s">
        <v>188</v>
      </c>
      <c r="B1016" t="s">
        <v>2258</v>
      </c>
      <c r="C1016" t="s">
        <v>671</v>
      </c>
      <c r="D1016" t="s">
        <v>672</v>
      </c>
      <c r="E1016" t="s">
        <v>68</v>
      </c>
      <c r="F1016" t="s">
        <v>99</v>
      </c>
      <c r="G1016" t="s">
        <v>246</v>
      </c>
      <c r="H1016" t="s">
        <v>247</v>
      </c>
      <c r="I1016" t="s">
        <v>72</v>
      </c>
      <c r="J1016" t="s">
        <v>102</v>
      </c>
      <c r="K1016">
        <v>20201020</v>
      </c>
      <c r="L1016">
        <v>26.47</v>
      </c>
      <c r="M1016" t="b">
        <v>0</v>
      </c>
      <c r="N1016" t="s">
        <v>74</v>
      </c>
      <c r="O1016" t="b">
        <v>1</v>
      </c>
      <c r="P1016" t="b">
        <v>1</v>
      </c>
      <c r="Q1016" t="s">
        <v>104</v>
      </c>
      <c r="R1016" t="s">
        <v>343</v>
      </c>
      <c r="S1016" t="s">
        <v>673</v>
      </c>
      <c r="U1016">
        <v>2</v>
      </c>
      <c r="V1016" t="s">
        <v>411</v>
      </c>
      <c r="W1016" t="s">
        <v>378</v>
      </c>
      <c r="X1016" t="s">
        <v>674</v>
      </c>
      <c r="Y1016" t="str">
        <f>IFERROR(VLOOKUP(X1016,요약!$A$6:$B$22,2,FALSE),"")</f>
        <v/>
      </c>
      <c r="Z1016" t="s">
        <v>674</v>
      </c>
      <c r="AA1016" t="s">
        <v>110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M1016">
        <v>0</v>
      </c>
    </row>
    <row r="1017" spans="1:65" x14ac:dyDescent="0.3">
      <c r="A1017" t="s">
        <v>188</v>
      </c>
      <c r="B1017" t="s">
        <v>2258</v>
      </c>
      <c r="C1017" t="s">
        <v>687</v>
      </c>
      <c r="D1017" t="s">
        <v>352</v>
      </c>
      <c r="E1017" t="s">
        <v>68</v>
      </c>
      <c r="F1017" t="s">
        <v>99</v>
      </c>
      <c r="G1017" t="s">
        <v>206</v>
      </c>
      <c r="H1017" t="s">
        <v>207</v>
      </c>
      <c r="I1017" t="s">
        <v>72</v>
      </c>
      <c r="J1017" t="s">
        <v>102</v>
      </c>
      <c r="K1017">
        <v>20201020</v>
      </c>
      <c r="L1017">
        <v>12.35</v>
      </c>
      <c r="M1017" t="b">
        <v>0</v>
      </c>
      <c r="N1017" t="s">
        <v>74</v>
      </c>
      <c r="O1017" t="b">
        <v>1</v>
      </c>
      <c r="P1017" t="b">
        <v>1</v>
      </c>
      <c r="Q1017" t="s">
        <v>104</v>
      </c>
      <c r="R1017" t="s">
        <v>343</v>
      </c>
      <c r="S1017" t="s">
        <v>352</v>
      </c>
      <c r="U1017">
        <v>1</v>
      </c>
      <c r="V1017" t="s">
        <v>229</v>
      </c>
      <c r="X1017" t="s">
        <v>229</v>
      </c>
      <c r="Y1017" t="str">
        <f>IFERROR(VLOOKUP(X1017,요약!$A$6:$B$22,2,FALSE),"")</f>
        <v/>
      </c>
      <c r="Z1017" t="s">
        <v>229</v>
      </c>
      <c r="AA1017" t="s">
        <v>81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M1017">
        <v>0</v>
      </c>
    </row>
    <row r="1018" spans="1:65" x14ac:dyDescent="0.3">
      <c r="A1018" t="s">
        <v>188</v>
      </c>
      <c r="B1018" t="s">
        <v>2258</v>
      </c>
      <c r="C1018" t="s">
        <v>367</v>
      </c>
      <c r="D1018" t="s">
        <v>368</v>
      </c>
      <c r="E1018" t="s">
        <v>68</v>
      </c>
      <c r="F1018" t="s">
        <v>99</v>
      </c>
      <c r="G1018" t="s">
        <v>246</v>
      </c>
      <c r="H1018" t="s">
        <v>247</v>
      </c>
      <c r="I1018" t="s">
        <v>72</v>
      </c>
      <c r="J1018" t="s">
        <v>102</v>
      </c>
      <c r="K1018">
        <v>20201014</v>
      </c>
      <c r="L1018">
        <v>23.9</v>
      </c>
      <c r="M1018" t="b">
        <v>0</v>
      </c>
      <c r="N1018" t="s">
        <v>208</v>
      </c>
      <c r="O1018" t="b">
        <v>1</v>
      </c>
      <c r="P1018" t="b">
        <v>1</v>
      </c>
      <c r="Q1018" t="s">
        <v>104</v>
      </c>
      <c r="R1018" t="s">
        <v>343</v>
      </c>
      <c r="S1018" t="s">
        <v>368</v>
      </c>
      <c r="U1018">
        <v>1</v>
      </c>
      <c r="V1018" t="s">
        <v>250</v>
      </c>
      <c r="X1018" t="s">
        <v>250</v>
      </c>
      <c r="Y1018" t="str">
        <f>IFERROR(VLOOKUP(X1018,요약!$A$6:$B$22,2,FALSE),"")</f>
        <v/>
      </c>
      <c r="Z1018" t="s">
        <v>250</v>
      </c>
      <c r="AA1018" t="s">
        <v>81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M1018">
        <v>0</v>
      </c>
    </row>
    <row r="1019" spans="1:65" x14ac:dyDescent="0.3">
      <c r="A1019" t="s">
        <v>188</v>
      </c>
      <c r="B1019" t="s">
        <v>2258</v>
      </c>
      <c r="C1019" t="s">
        <v>1011</v>
      </c>
      <c r="D1019" t="s">
        <v>352</v>
      </c>
      <c r="E1019" t="s">
        <v>68</v>
      </c>
      <c r="F1019" t="s">
        <v>99</v>
      </c>
      <c r="G1019" t="s">
        <v>206</v>
      </c>
      <c r="H1019" t="s">
        <v>207</v>
      </c>
      <c r="I1019" t="s">
        <v>72</v>
      </c>
      <c r="J1019" t="s">
        <v>102</v>
      </c>
      <c r="K1019">
        <v>20201027</v>
      </c>
      <c r="L1019">
        <v>14.875</v>
      </c>
      <c r="M1019" t="b">
        <v>0</v>
      </c>
      <c r="N1019" t="s">
        <v>208</v>
      </c>
      <c r="O1019" t="b">
        <v>1</v>
      </c>
      <c r="P1019" t="b">
        <v>1</v>
      </c>
      <c r="Q1019" t="s">
        <v>104</v>
      </c>
      <c r="R1019" t="s">
        <v>343</v>
      </c>
      <c r="S1019" t="s">
        <v>352</v>
      </c>
      <c r="U1019">
        <v>1</v>
      </c>
      <c r="V1019" t="s">
        <v>229</v>
      </c>
      <c r="X1019" t="s">
        <v>229</v>
      </c>
      <c r="Y1019" t="str">
        <f>IFERROR(VLOOKUP(X1019,요약!$A$6:$B$22,2,FALSE),"")</f>
        <v/>
      </c>
      <c r="Z1019" t="s">
        <v>229</v>
      </c>
      <c r="AA1019" t="s">
        <v>81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M1019">
        <v>0</v>
      </c>
    </row>
    <row r="1020" spans="1:65" x14ac:dyDescent="0.3">
      <c r="A1020" t="s">
        <v>188</v>
      </c>
      <c r="B1020" t="s">
        <v>2258</v>
      </c>
      <c r="C1020" t="s">
        <v>688</v>
      </c>
      <c r="D1020" t="s">
        <v>352</v>
      </c>
      <c r="E1020" t="s">
        <v>68</v>
      </c>
      <c r="F1020" t="s">
        <v>99</v>
      </c>
      <c r="G1020" t="s">
        <v>206</v>
      </c>
      <c r="H1020" t="s">
        <v>207</v>
      </c>
      <c r="I1020" t="s">
        <v>72</v>
      </c>
      <c r="J1020" t="s">
        <v>102</v>
      </c>
      <c r="K1020">
        <v>20201015</v>
      </c>
      <c r="L1020">
        <v>8.3699999999999992</v>
      </c>
      <c r="M1020" t="b">
        <v>0</v>
      </c>
      <c r="N1020" t="s">
        <v>74</v>
      </c>
      <c r="O1020" t="b">
        <v>1</v>
      </c>
      <c r="P1020" t="b">
        <v>1</v>
      </c>
      <c r="Q1020" t="s">
        <v>104</v>
      </c>
      <c r="R1020" t="s">
        <v>343</v>
      </c>
      <c r="S1020" t="s">
        <v>352</v>
      </c>
      <c r="U1020">
        <v>1</v>
      </c>
      <c r="V1020" t="s">
        <v>229</v>
      </c>
      <c r="X1020" t="s">
        <v>229</v>
      </c>
      <c r="Y1020" t="str">
        <f>IFERROR(VLOOKUP(X1020,요약!$A$6:$B$22,2,FALSE),"")</f>
        <v/>
      </c>
      <c r="Z1020" t="s">
        <v>229</v>
      </c>
      <c r="AA1020" t="s">
        <v>81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M1020">
        <v>0</v>
      </c>
    </row>
    <row r="1021" spans="1:65" x14ac:dyDescent="0.3">
      <c r="A1021" t="s">
        <v>188</v>
      </c>
      <c r="B1021" t="s">
        <v>2258</v>
      </c>
      <c r="C1021" t="s">
        <v>696</v>
      </c>
      <c r="D1021" t="s">
        <v>382</v>
      </c>
      <c r="E1021" t="s">
        <v>68</v>
      </c>
      <c r="F1021" t="s">
        <v>178</v>
      </c>
      <c r="G1021" t="s">
        <v>213</v>
      </c>
      <c r="H1021" t="s">
        <v>214</v>
      </c>
      <c r="I1021" t="s">
        <v>72</v>
      </c>
      <c r="J1021" t="s">
        <v>181</v>
      </c>
      <c r="K1021">
        <v>20201013</v>
      </c>
      <c r="L1021">
        <v>6.1449999999999996</v>
      </c>
      <c r="M1021" t="b">
        <v>0</v>
      </c>
      <c r="N1021" t="s">
        <v>74</v>
      </c>
      <c r="O1021" t="b">
        <v>1</v>
      </c>
      <c r="P1021" t="b">
        <v>1</v>
      </c>
      <c r="Q1021" t="s">
        <v>104</v>
      </c>
      <c r="R1021" t="s">
        <v>343</v>
      </c>
      <c r="S1021" t="s">
        <v>383</v>
      </c>
      <c r="U1021">
        <v>3</v>
      </c>
      <c r="V1021" t="s">
        <v>384</v>
      </c>
      <c r="W1021" t="s">
        <v>385</v>
      </c>
      <c r="X1021" t="s">
        <v>386</v>
      </c>
      <c r="Y1021" t="str">
        <f>IFERROR(VLOOKUP(X1021,요약!$A$6:$B$22,2,FALSE),"")</f>
        <v/>
      </c>
      <c r="Z1021" t="s">
        <v>386</v>
      </c>
      <c r="AA1021" t="s">
        <v>81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M1021">
        <v>0</v>
      </c>
    </row>
    <row r="1022" spans="1:65" x14ac:dyDescent="0.3">
      <c r="A1022" t="s">
        <v>188</v>
      </c>
      <c r="B1022" t="s">
        <v>2258</v>
      </c>
      <c r="C1022" t="s">
        <v>697</v>
      </c>
      <c r="D1022" t="s">
        <v>698</v>
      </c>
      <c r="E1022" t="s">
        <v>68</v>
      </c>
      <c r="F1022" t="s">
        <v>99</v>
      </c>
      <c r="G1022" t="s">
        <v>360</v>
      </c>
      <c r="H1022" t="s">
        <v>361</v>
      </c>
      <c r="I1022" t="s">
        <v>72</v>
      </c>
      <c r="J1022" t="s">
        <v>102</v>
      </c>
      <c r="K1022">
        <v>20201028</v>
      </c>
      <c r="L1022">
        <v>130.77500000000001</v>
      </c>
      <c r="M1022" t="b">
        <v>0</v>
      </c>
      <c r="N1022" t="s">
        <v>617</v>
      </c>
      <c r="O1022" t="b">
        <v>1</v>
      </c>
      <c r="P1022" t="b">
        <v>1</v>
      </c>
      <c r="Q1022" t="s">
        <v>104</v>
      </c>
      <c r="R1022" t="s">
        <v>343</v>
      </c>
      <c r="S1022" t="s">
        <v>396</v>
      </c>
      <c r="U1022">
        <v>3</v>
      </c>
      <c r="V1022" t="s">
        <v>363</v>
      </c>
      <c r="W1022" t="s">
        <v>397</v>
      </c>
      <c r="X1022" t="s">
        <v>398</v>
      </c>
      <c r="Y1022" t="str">
        <f>IFERROR(VLOOKUP(X1022,요약!$A$6:$B$22,2,FALSE),"")</f>
        <v/>
      </c>
      <c r="Z1022" t="s">
        <v>398</v>
      </c>
      <c r="AA1022" t="s">
        <v>81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M1022">
        <v>0</v>
      </c>
    </row>
    <row r="1023" spans="1:65" x14ac:dyDescent="0.3">
      <c r="A1023" t="s">
        <v>188</v>
      </c>
      <c r="B1023" t="s">
        <v>2258</v>
      </c>
      <c r="C1023" t="s">
        <v>702</v>
      </c>
      <c r="D1023" t="s">
        <v>404</v>
      </c>
      <c r="E1023" t="s">
        <v>68</v>
      </c>
      <c r="F1023" t="s">
        <v>99</v>
      </c>
      <c r="G1023" t="s">
        <v>389</v>
      </c>
      <c r="H1023" t="s">
        <v>390</v>
      </c>
      <c r="I1023" t="s">
        <v>72</v>
      </c>
      <c r="J1023" t="s">
        <v>102</v>
      </c>
      <c r="K1023">
        <v>20201012</v>
      </c>
      <c r="L1023">
        <v>6.73</v>
      </c>
      <c r="M1023" t="b">
        <v>0</v>
      </c>
      <c r="N1023" t="s">
        <v>74</v>
      </c>
      <c r="O1023" t="b">
        <v>1</v>
      </c>
      <c r="P1023" t="b">
        <v>1</v>
      </c>
      <c r="Q1023" t="s">
        <v>104</v>
      </c>
      <c r="R1023" t="s">
        <v>343</v>
      </c>
      <c r="S1023" t="s">
        <v>405</v>
      </c>
      <c r="U1023">
        <v>4</v>
      </c>
      <c r="V1023" t="s">
        <v>203</v>
      </c>
      <c r="W1023" t="s">
        <v>406</v>
      </c>
      <c r="X1023" t="s">
        <v>407</v>
      </c>
      <c r="Y1023" t="str">
        <f>IFERROR(VLOOKUP(X1023,요약!$A$6:$B$22,2,FALSE),"")</f>
        <v/>
      </c>
      <c r="Z1023" t="s">
        <v>407</v>
      </c>
      <c r="AA1023" t="s">
        <v>81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M1023">
        <v>0</v>
      </c>
    </row>
    <row r="1024" spans="1:65" x14ac:dyDescent="0.3">
      <c r="A1024" t="s">
        <v>188</v>
      </c>
      <c r="B1024" t="s">
        <v>2258</v>
      </c>
      <c r="C1024" t="s">
        <v>703</v>
      </c>
      <c r="D1024" t="s">
        <v>704</v>
      </c>
      <c r="E1024" t="s">
        <v>68</v>
      </c>
      <c r="F1024" t="s">
        <v>99</v>
      </c>
      <c r="G1024" t="s">
        <v>705</v>
      </c>
      <c r="H1024" t="s">
        <v>706</v>
      </c>
      <c r="I1024" t="s">
        <v>72</v>
      </c>
      <c r="J1024" t="s">
        <v>102</v>
      </c>
      <c r="K1024">
        <v>20201030</v>
      </c>
      <c r="L1024">
        <v>246.4</v>
      </c>
      <c r="M1024" t="b">
        <v>0</v>
      </c>
      <c r="N1024" t="s">
        <v>654</v>
      </c>
      <c r="O1024" t="b">
        <v>1</v>
      </c>
      <c r="P1024" t="b">
        <v>1</v>
      </c>
      <c r="Q1024" t="s">
        <v>104</v>
      </c>
      <c r="R1024" t="s">
        <v>417</v>
      </c>
      <c r="S1024" t="s">
        <v>707</v>
      </c>
      <c r="U1024">
        <v>2</v>
      </c>
      <c r="V1024" t="s">
        <v>708</v>
      </c>
      <c r="W1024" t="s">
        <v>709</v>
      </c>
      <c r="X1024" t="s">
        <v>710</v>
      </c>
      <c r="Y1024" t="str">
        <f>IFERROR(VLOOKUP(X1024,요약!$A$6:$B$22,2,FALSE),"")</f>
        <v/>
      </c>
      <c r="Z1024" t="s">
        <v>710</v>
      </c>
      <c r="AA1024" t="s">
        <v>81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M1024">
        <v>0</v>
      </c>
    </row>
    <row r="1025" spans="1:65" x14ac:dyDescent="0.3">
      <c r="A1025" t="s">
        <v>188</v>
      </c>
      <c r="B1025" t="s">
        <v>2258</v>
      </c>
      <c r="C1025" t="s">
        <v>1035</v>
      </c>
      <c r="D1025" t="s">
        <v>1036</v>
      </c>
      <c r="E1025" t="s">
        <v>68</v>
      </c>
      <c r="F1025" t="s">
        <v>99</v>
      </c>
      <c r="G1025" t="s">
        <v>1002</v>
      </c>
      <c r="H1025" t="s">
        <v>1003</v>
      </c>
      <c r="I1025" t="s">
        <v>72</v>
      </c>
      <c r="J1025" t="s">
        <v>102</v>
      </c>
      <c r="K1025">
        <v>20201027</v>
      </c>
      <c r="L1025">
        <v>2.54</v>
      </c>
      <c r="M1025" t="b">
        <v>0</v>
      </c>
      <c r="N1025" t="s">
        <v>208</v>
      </c>
      <c r="O1025" t="b">
        <v>1</v>
      </c>
      <c r="P1025" t="b">
        <v>1</v>
      </c>
      <c r="Q1025" t="s">
        <v>104</v>
      </c>
      <c r="R1025" t="s">
        <v>417</v>
      </c>
      <c r="S1025" t="s">
        <v>1036</v>
      </c>
      <c r="U1025">
        <v>1</v>
      </c>
      <c r="V1025" t="s">
        <v>419</v>
      </c>
      <c r="X1025" t="s">
        <v>419</v>
      </c>
      <c r="Y1025" t="str">
        <f>IFERROR(VLOOKUP(X1025,요약!$A$6:$B$22,2,FALSE),"")</f>
        <v/>
      </c>
      <c r="Z1025" t="s">
        <v>419</v>
      </c>
      <c r="AA1025" t="s">
        <v>81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M1025">
        <v>0</v>
      </c>
    </row>
    <row r="1026" spans="1:65" x14ac:dyDescent="0.3">
      <c r="A1026" t="s">
        <v>188</v>
      </c>
      <c r="B1026" t="s">
        <v>2258</v>
      </c>
      <c r="C1026" t="s">
        <v>711</v>
      </c>
      <c r="D1026" t="s">
        <v>421</v>
      </c>
      <c r="E1026" t="s">
        <v>68</v>
      </c>
      <c r="F1026" t="s">
        <v>99</v>
      </c>
      <c r="G1026" t="s">
        <v>217</v>
      </c>
      <c r="H1026" t="s">
        <v>218</v>
      </c>
      <c r="I1026" t="s">
        <v>72</v>
      </c>
      <c r="J1026" t="s">
        <v>102</v>
      </c>
      <c r="K1026">
        <v>20201026</v>
      </c>
      <c r="L1026">
        <v>183.2</v>
      </c>
      <c r="M1026" t="b">
        <v>0</v>
      </c>
      <c r="N1026" t="s">
        <v>74</v>
      </c>
      <c r="O1026" t="b">
        <v>1</v>
      </c>
      <c r="P1026" t="b">
        <v>1</v>
      </c>
      <c r="Q1026" t="s">
        <v>104</v>
      </c>
      <c r="R1026" t="s">
        <v>417</v>
      </c>
      <c r="S1026" t="s">
        <v>422</v>
      </c>
      <c r="U1026">
        <v>3</v>
      </c>
      <c r="V1026" t="s">
        <v>78</v>
      </c>
      <c r="W1026" t="s">
        <v>423</v>
      </c>
      <c r="X1026" t="s">
        <v>424</v>
      </c>
      <c r="Y1026" t="str">
        <f>IFERROR(VLOOKUP(X1026,요약!$A$6:$B$22,2,FALSE),"")</f>
        <v/>
      </c>
      <c r="Z1026" t="s">
        <v>424</v>
      </c>
      <c r="AA1026" t="s">
        <v>81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M1026">
        <v>0</v>
      </c>
    </row>
    <row r="1027" spans="1:65" x14ac:dyDescent="0.3">
      <c r="A1027" t="s">
        <v>188</v>
      </c>
      <c r="B1027" t="s">
        <v>2258</v>
      </c>
      <c r="C1027" t="s">
        <v>712</v>
      </c>
      <c r="D1027" t="s">
        <v>713</v>
      </c>
      <c r="E1027" t="s">
        <v>68</v>
      </c>
      <c r="F1027" t="s">
        <v>99</v>
      </c>
      <c r="G1027" t="s">
        <v>389</v>
      </c>
      <c r="H1027" t="s">
        <v>390</v>
      </c>
      <c r="I1027" t="s">
        <v>72</v>
      </c>
      <c r="J1027" t="s">
        <v>102</v>
      </c>
      <c r="K1027">
        <v>20201022</v>
      </c>
      <c r="L1027">
        <v>441</v>
      </c>
      <c r="M1027" t="b">
        <v>0</v>
      </c>
      <c r="N1027" t="s">
        <v>654</v>
      </c>
      <c r="O1027" t="b">
        <v>1</v>
      </c>
      <c r="P1027" t="b">
        <v>1</v>
      </c>
      <c r="Q1027" t="s">
        <v>104</v>
      </c>
      <c r="R1027" t="s">
        <v>417</v>
      </c>
      <c r="S1027" t="s">
        <v>714</v>
      </c>
      <c r="U1027">
        <v>2</v>
      </c>
      <c r="V1027" t="s">
        <v>437</v>
      </c>
      <c r="W1027" t="s">
        <v>715</v>
      </c>
      <c r="X1027" t="s">
        <v>716</v>
      </c>
      <c r="Y1027" t="str">
        <f>IFERROR(VLOOKUP(X1027,요약!$A$6:$B$22,2,FALSE),"")</f>
        <v/>
      </c>
      <c r="Z1027" t="s">
        <v>716</v>
      </c>
      <c r="AA1027" t="s">
        <v>81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M1027">
        <v>0</v>
      </c>
    </row>
    <row r="1028" spans="1:65" x14ac:dyDescent="0.3">
      <c r="A1028" t="s">
        <v>188</v>
      </c>
      <c r="B1028" t="s">
        <v>2258</v>
      </c>
      <c r="C1028" t="s">
        <v>717</v>
      </c>
      <c r="D1028" t="s">
        <v>718</v>
      </c>
      <c r="E1028" t="s">
        <v>68</v>
      </c>
      <c r="F1028" t="s">
        <v>99</v>
      </c>
      <c r="G1028" t="s">
        <v>217</v>
      </c>
      <c r="H1028" t="s">
        <v>218</v>
      </c>
      <c r="I1028" t="s">
        <v>72</v>
      </c>
      <c r="J1028" t="s">
        <v>102</v>
      </c>
      <c r="K1028">
        <v>20201029</v>
      </c>
      <c r="L1028">
        <v>24.21</v>
      </c>
      <c r="M1028" t="b">
        <v>0</v>
      </c>
      <c r="N1028" t="s">
        <v>74</v>
      </c>
      <c r="O1028" t="b">
        <v>1</v>
      </c>
      <c r="P1028" t="b">
        <v>1</v>
      </c>
      <c r="Q1028" t="s">
        <v>104</v>
      </c>
      <c r="R1028" t="s">
        <v>417</v>
      </c>
      <c r="S1028" t="s">
        <v>719</v>
      </c>
      <c r="U1028">
        <v>3</v>
      </c>
      <c r="V1028" t="s">
        <v>78</v>
      </c>
      <c r="W1028" t="s">
        <v>720</v>
      </c>
      <c r="X1028" t="s">
        <v>721</v>
      </c>
      <c r="Y1028" t="str">
        <f>IFERROR(VLOOKUP(X1028,요약!$A$6:$B$22,2,FALSE),"")</f>
        <v/>
      </c>
      <c r="Z1028" t="s">
        <v>721</v>
      </c>
      <c r="AA1028" t="s">
        <v>81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M1028">
        <v>0</v>
      </c>
    </row>
    <row r="1029" spans="1:65" x14ac:dyDescent="0.3">
      <c r="A1029" t="s">
        <v>188</v>
      </c>
      <c r="B1029" t="s">
        <v>2258</v>
      </c>
      <c r="C1029" t="s">
        <v>722</v>
      </c>
      <c r="D1029" t="s">
        <v>723</v>
      </c>
      <c r="E1029" t="s">
        <v>68</v>
      </c>
      <c r="F1029" t="s">
        <v>178</v>
      </c>
      <c r="G1029" t="s">
        <v>213</v>
      </c>
      <c r="H1029" t="s">
        <v>214</v>
      </c>
      <c r="I1029" t="s">
        <v>72</v>
      </c>
      <c r="J1029" t="s">
        <v>181</v>
      </c>
      <c r="K1029">
        <v>20200721</v>
      </c>
      <c r="L1029">
        <v>28.445</v>
      </c>
      <c r="M1029" t="b">
        <v>0</v>
      </c>
      <c r="N1029" t="s">
        <v>74</v>
      </c>
      <c r="O1029" t="b">
        <v>1</v>
      </c>
      <c r="P1029" t="b">
        <v>1</v>
      </c>
      <c r="Q1029" t="s">
        <v>104</v>
      </c>
      <c r="R1029" t="s">
        <v>417</v>
      </c>
      <c r="S1029" t="s">
        <v>724</v>
      </c>
      <c r="U1029">
        <v>2</v>
      </c>
      <c r="V1029" t="s">
        <v>78</v>
      </c>
      <c r="W1029" t="s">
        <v>725</v>
      </c>
      <c r="X1029" t="s">
        <v>726</v>
      </c>
      <c r="Y1029" t="str">
        <f>IFERROR(VLOOKUP(X1029,요약!$A$6:$B$22,2,FALSE),"")</f>
        <v/>
      </c>
      <c r="Z1029" t="s">
        <v>726</v>
      </c>
      <c r="AA1029" t="s">
        <v>81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M1029">
        <v>0</v>
      </c>
    </row>
    <row r="1030" spans="1:65" x14ac:dyDescent="0.3">
      <c r="A1030" t="s">
        <v>188</v>
      </c>
      <c r="B1030" t="s">
        <v>2258</v>
      </c>
      <c r="C1030" t="s">
        <v>727</v>
      </c>
      <c r="D1030" t="s">
        <v>728</v>
      </c>
      <c r="E1030" t="s">
        <v>68</v>
      </c>
      <c r="F1030" t="s">
        <v>99</v>
      </c>
      <c r="G1030" t="s">
        <v>633</v>
      </c>
      <c r="H1030" t="s">
        <v>634</v>
      </c>
      <c r="I1030" t="s">
        <v>72</v>
      </c>
      <c r="J1030" t="s">
        <v>102</v>
      </c>
      <c r="K1030">
        <v>20200819</v>
      </c>
      <c r="L1030">
        <v>13.45</v>
      </c>
      <c r="M1030" t="b">
        <v>0</v>
      </c>
      <c r="N1030" t="s">
        <v>654</v>
      </c>
      <c r="O1030" t="b">
        <v>1</v>
      </c>
      <c r="P1030" t="b">
        <v>1</v>
      </c>
      <c r="Q1030" t="s">
        <v>104</v>
      </c>
      <c r="R1030" t="s">
        <v>417</v>
      </c>
      <c r="S1030" t="s">
        <v>729</v>
      </c>
      <c r="U1030">
        <v>3</v>
      </c>
      <c r="V1030" t="s">
        <v>287</v>
      </c>
      <c r="W1030" t="s">
        <v>447</v>
      </c>
      <c r="X1030" t="s">
        <v>448</v>
      </c>
      <c r="Y1030" t="str">
        <f>IFERROR(VLOOKUP(X1030,요약!$A$6:$B$22,2,FALSE),"")</f>
        <v/>
      </c>
      <c r="Z1030" t="s">
        <v>448</v>
      </c>
      <c r="AA1030" t="s">
        <v>81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M1030">
        <v>0</v>
      </c>
    </row>
    <row r="1031" spans="1:65" x14ac:dyDescent="0.3">
      <c r="A1031" t="s">
        <v>188</v>
      </c>
      <c r="B1031" t="s">
        <v>2258</v>
      </c>
      <c r="C1031" t="s">
        <v>730</v>
      </c>
      <c r="D1031" t="s">
        <v>731</v>
      </c>
      <c r="E1031" t="s">
        <v>68</v>
      </c>
      <c r="F1031" t="s">
        <v>99</v>
      </c>
      <c r="G1031" t="s">
        <v>633</v>
      </c>
      <c r="H1031" t="s">
        <v>634</v>
      </c>
      <c r="I1031" t="s">
        <v>72</v>
      </c>
      <c r="J1031" t="s">
        <v>102</v>
      </c>
      <c r="K1031">
        <v>20201028</v>
      </c>
      <c r="L1031">
        <v>13.45</v>
      </c>
      <c r="M1031" t="b">
        <v>0</v>
      </c>
      <c r="N1031" t="s">
        <v>654</v>
      </c>
      <c r="O1031" t="b">
        <v>1</v>
      </c>
      <c r="P1031" t="b">
        <v>1</v>
      </c>
      <c r="Q1031" t="s">
        <v>104</v>
      </c>
      <c r="R1031" t="s">
        <v>417</v>
      </c>
      <c r="S1031" t="s">
        <v>729</v>
      </c>
      <c r="U1031">
        <v>3</v>
      </c>
      <c r="V1031" t="s">
        <v>287</v>
      </c>
      <c r="W1031" t="s">
        <v>447</v>
      </c>
      <c r="X1031" t="s">
        <v>448</v>
      </c>
      <c r="Y1031" t="str">
        <f>IFERROR(VLOOKUP(X1031,요약!$A$6:$B$22,2,FALSE),"")</f>
        <v/>
      </c>
      <c r="Z1031" t="s">
        <v>448</v>
      </c>
      <c r="AA1031" t="s">
        <v>81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M1031">
        <v>0</v>
      </c>
    </row>
    <row r="1032" spans="1:65" x14ac:dyDescent="0.3">
      <c r="A1032" t="s">
        <v>188</v>
      </c>
      <c r="B1032" t="s">
        <v>2258</v>
      </c>
      <c r="C1032" t="s">
        <v>732</v>
      </c>
      <c r="D1032" t="s">
        <v>733</v>
      </c>
      <c r="E1032" t="s">
        <v>68</v>
      </c>
      <c r="F1032" t="s">
        <v>99</v>
      </c>
      <c r="G1032" t="s">
        <v>633</v>
      </c>
      <c r="H1032" t="s">
        <v>634</v>
      </c>
      <c r="I1032" t="s">
        <v>72</v>
      </c>
      <c r="J1032" t="s">
        <v>102</v>
      </c>
      <c r="K1032">
        <v>20201029</v>
      </c>
      <c r="L1032">
        <v>13.45</v>
      </c>
      <c r="M1032" t="b">
        <v>0</v>
      </c>
      <c r="N1032" t="s">
        <v>654</v>
      </c>
      <c r="O1032" t="b">
        <v>1</v>
      </c>
      <c r="P1032" t="b">
        <v>1</v>
      </c>
      <c r="Q1032" t="s">
        <v>104</v>
      </c>
      <c r="R1032" t="s">
        <v>417</v>
      </c>
      <c r="S1032" t="s">
        <v>729</v>
      </c>
      <c r="U1032">
        <v>3</v>
      </c>
      <c r="V1032" t="s">
        <v>287</v>
      </c>
      <c r="W1032" t="s">
        <v>447</v>
      </c>
      <c r="X1032" t="s">
        <v>448</v>
      </c>
      <c r="Y1032" t="str">
        <f>IFERROR(VLOOKUP(X1032,요약!$A$6:$B$22,2,FALSE),"")</f>
        <v/>
      </c>
      <c r="Z1032" t="s">
        <v>448</v>
      </c>
      <c r="AA1032" t="s">
        <v>81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M1032">
        <v>0</v>
      </c>
    </row>
    <row r="1033" spans="1:65" x14ac:dyDescent="0.3">
      <c r="A1033" t="s">
        <v>188</v>
      </c>
      <c r="B1033" t="s">
        <v>2258</v>
      </c>
      <c r="C1033" t="s">
        <v>734</v>
      </c>
      <c r="D1033" t="s">
        <v>735</v>
      </c>
      <c r="E1033" t="s">
        <v>68</v>
      </c>
      <c r="F1033" t="s">
        <v>99</v>
      </c>
      <c r="G1033" t="s">
        <v>633</v>
      </c>
      <c r="H1033" t="s">
        <v>634</v>
      </c>
      <c r="I1033" t="s">
        <v>72</v>
      </c>
      <c r="J1033" t="s">
        <v>102</v>
      </c>
      <c r="K1033">
        <v>20201028</v>
      </c>
      <c r="L1033">
        <v>13.45</v>
      </c>
      <c r="M1033" t="b">
        <v>0</v>
      </c>
      <c r="N1033" t="s">
        <v>654</v>
      </c>
      <c r="O1033" t="b">
        <v>1</v>
      </c>
      <c r="P1033" t="b">
        <v>1</v>
      </c>
      <c r="Q1033" t="s">
        <v>104</v>
      </c>
      <c r="R1033" t="s">
        <v>417</v>
      </c>
      <c r="S1033" t="s">
        <v>729</v>
      </c>
      <c r="U1033">
        <v>3</v>
      </c>
      <c r="V1033" t="s">
        <v>287</v>
      </c>
      <c r="W1033" t="s">
        <v>447</v>
      </c>
      <c r="X1033" t="s">
        <v>448</v>
      </c>
      <c r="Y1033" t="str">
        <f>IFERROR(VLOOKUP(X1033,요약!$A$6:$B$22,2,FALSE),"")</f>
        <v/>
      </c>
      <c r="Z1033" t="s">
        <v>448</v>
      </c>
      <c r="AA1033" t="s">
        <v>81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M1033">
        <v>0</v>
      </c>
    </row>
    <row r="1034" spans="1:65" x14ac:dyDescent="0.3">
      <c r="A1034" t="s">
        <v>188</v>
      </c>
      <c r="B1034" t="s">
        <v>2258</v>
      </c>
      <c r="C1034" t="s">
        <v>736</v>
      </c>
      <c r="D1034" t="s">
        <v>737</v>
      </c>
      <c r="E1034" t="s">
        <v>68</v>
      </c>
      <c r="F1034" t="s">
        <v>99</v>
      </c>
      <c r="G1034" t="s">
        <v>633</v>
      </c>
      <c r="H1034" t="s">
        <v>634</v>
      </c>
      <c r="I1034" t="s">
        <v>72</v>
      </c>
      <c r="J1034" t="s">
        <v>102</v>
      </c>
      <c r="K1034">
        <v>20200819</v>
      </c>
      <c r="L1034">
        <v>13.45</v>
      </c>
      <c r="M1034" t="b">
        <v>0</v>
      </c>
      <c r="N1034" t="s">
        <v>654</v>
      </c>
      <c r="O1034" t="b">
        <v>1</v>
      </c>
      <c r="P1034" t="b">
        <v>1</v>
      </c>
      <c r="Q1034" t="s">
        <v>104</v>
      </c>
      <c r="R1034" t="s">
        <v>417</v>
      </c>
      <c r="S1034" t="s">
        <v>729</v>
      </c>
      <c r="U1034">
        <v>3</v>
      </c>
      <c r="V1034" t="s">
        <v>287</v>
      </c>
      <c r="W1034" t="s">
        <v>447</v>
      </c>
      <c r="X1034" t="s">
        <v>448</v>
      </c>
      <c r="Y1034" t="str">
        <f>IFERROR(VLOOKUP(X1034,요약!$A$6:$B$22,2,FALSE),"")</f>
        <v/>
      </c>
      <c r="Z1034" t="s">
        <v>448</v>
      </c>
      <c r="AA1034" t="s">
        <v>81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M1034">
        <v>0</v>
      </c>
    </row>
    <row r="1035" spans="1:65" x14ac:dyDescent="0.3">
      <c r="A1035" t="s">
        <v>188</v>
      </c>
      <c r="B1035" t="s">
        <v>2258</v>
      </c>
      <c r="C1035" t="s">
        <v>738</v>
      </c>
      <c r="D1035" t="s">
        <v>739</v>
      </c>
      <c r="E1035" t="s">
        <v>68</v>
      </c>
      <c r="F1035" t="s">
        <v>178</v>
      </c>
      <c r="G1035" t="s">
        <v>740</v>
      </c>
      <c r="H1035" t="s">
        <v>741</v>
      </c>
      <c r="I1035" t="s">
        <v>72</v>
      </c>
      <c r="J1035" t="s">
        <v>181</v>
      </c>
      <c r="K1035">
        <v>20201030</v>
      </c>
      <c r="L1035">
        <v>1448</v>
      </c>
      <c r="M1035" t="b">
        <v>0</v>
      </c>
      <c r="N1035" t="s">
        <v>654</v>
      </c>
      <c r="O1035" t="b">
        <v>1</v>
      </c>
      <c r="P1035" t="b">
        <v>1</v>
      </c>
      <c r="Q1035" t="s">
        <v>104</v>
      </c>
      <c r="R1035" t="s">
        <v>462</v>
      </c>
      <c r="S1035" t="s">
        <v>742</v>
      </c>
      <c r="U1035">
        <v>2</v>
      </c>
      <c r="V1035" t="s">
        <v>743</v>
      </c>
      <c r="W1035" t="s">
        <v>379</v>
      </c>
      <c r="X1035" t="s">
        <v>744</v>
      </c>
      <c r="Y1035" t="str">
        <f>IFERROR(VLOOKUP(X1035,요약!$A$6:$B$22,2,FALSE),"")</f>
        <v/>
      </c>
      <c r="Z1035" t="s">
        <v>744</v>
      </c>
      <c r="AA1035" t="s">
        <v>81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M1035">
        <v>0</v>
      </c>
    </row>
    <row r="1036" spans="1:65" x14ac:dyDescent="0.3">
      <c r="A1036" t="s">
        <v>188</v>
      </c>
      <c r="B1036" t="s">
        <v>2258</v>
      </c>
      <c r="C1036" t="s">
        <v>745</v>
      </c>
      <c r="D1036" t="s">
        <v>746</v>
      </c>
      <c r="E1036" t="s">
        <v>68</v>
      </c>
      <c r="F1036" t="s">
        <v>178</v>
      </c>
      <c r="G1036" t="s">
        <v>740</v>
      </c>
      <c r="H1036" t="s">
        <v>741</v>
      </c>
      <c r="I1036" t="s">
        <v>72</v>
      </c>
      <c r="J1036" t="s">
        <v>181</v>
      </c>
      <c r="K1036">
        <v>20201030</v>
      </c>
      <c r="L1036">
        <v>1430</v>
      </c>
      <c r="M1036" t="b">
        <v>0</v>
      </c>
      <c r="N1036" t="s">
        <v>654</v>
      </c>
      <c r="O1036" t="b">
        <v>1</v>
      </c>
      <c r="P1036" t="b">
        <v>1</v>
      </c>
      <c r="Q1036" t="s">
        <v>104</v>
      </c>
      <c r="R1036" t="s">
        <v>462</v>
      </c>
      <c r="S1036" t="s">
        <v>747</v>
      </c>
      <c r="U1036">
        <v>2</v>
      </c>
      <c r="V1036" t="s">
        <v>743</v>
      </c>
      <c r="W1036" t="s">
        <v>476</v>
      </c>
      <c r="X1036" t="s">
        <v>748</v>
      </c>
      <c r="Y1036" t="str">
        <f>IFERROR(VLOOKUP(X1036,요약!$A$6:$B$22,2,FALSE),"")</f>
        <v/>
      </c>
      <c r="Z1036" t="s">
        <v>748</v>
      </c>
      <c r="AA1036" t="s">
        <v>81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M1036">
        <v>0</v>
      </c>
    </row>
    <row r="1037" spans="1:65" x14ac:dyDescent="0.3">
      <c r="A1037" t="s">
        <v>188</v>
      </c>
      <c r="B1037" t="s">
        <v>2258</v>
      </c>
      <c r="C1037" t="s">
        <v>749</v>
      </c>
      <c r="D1037" t="s">
        <v>750</v>
      </c>
      <c r="E1037" t="s">
        <v>68</v>
      </c>
      <c r="F1037" t="s">
        <v>99</v>
      </c>
      <c r="G1037" t="s">
        <v>705</v>
      </c>
      <c r="H1037" t="s">
        <v>706</v>
      </c>
      <c r="I1037" t="s">
        <v>72</v>
      </c>
      <c r="J1037" t="s">
        <v>102</v>
      </c>
      <c r="K1037">
        <v>20201029</v>
      </c>
      <c r="L1037">
        <v>426</v>
      </c>
      <c r="M1037" t="b">
        <v>0</v>
      </c>
      <c r="N1037" t="s">
        <v>74</v>
      </c>
      <c r="O1037" t="b">
        <v>1</v>
      </c>
      <c r="P1037" t="b">
        <v>1</v>
      </c>
      <c r="Q1037" t="s">
        <v>104</v>
      </c>
      <c r="R1037" t="s">
        <v>462</v>
      </c>
      <c r="S1037" t="s">
        <v>751</v>
      </c>
      <c r="U1037">
        <v>2</v>
      </c>
      <c r="V1037" t="s">
        <v>752</v>
      </c>
      <c r="W1037" t="s">
        <v>753</v>
      </c>
      <c r="X1037" t="s">
        <v>754</v>
      </c>
      <c r="Y1037" t="str">
        <f>IFERROR(VLOOKUP(X1037,요약!$A$6:$B$22,2,FALSE),"")</f>
        <v/>
      </c>
      <c r="Z1037" t="s">
        <v>754</v>
      </c>
      <c r="AA1037" t="s">
        <v>81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M1037">
        <v>0</v>
      </c>
    </row>
    <row r="1038" spans="1:65" x14ac:dyDescent="0.3">
      <c r="A1038" t="s">
        <v>188</v>
      </c>
      <c r="B1038" t="s">
        <v>2258</v>
      </c>
      <c r="C1038" t="s">
        <v>755</v>
      </c>
      <c r="D1038" t="s">
        <v>756</v>
      </c>
      <c r="E1038" t="s">
        <v>68</v>
      </c>
      <c r="F1038" t="s">
        <v>99</v>
      </c>
      <c r="G1038" t="s">
        <v>705</v>
      </c>
      <c r="H1038" t="s">
        <v>706</v>
      </c>
      <c r="I1038" t="s">
        <v>72</v>
      </c>
      <c r="J1038" t="s">
        <v>102</v>
      </c>
      <c r="K1038">
        <v>20201028</v>
      </c>
      <c r="L1038">
        <v>182</v>
      </c>
      <c r="M1038" t="b">
        <v>0</v>
      </c>
      <c r="N1038" t="s">
        <v>74</v>
      </c>
      <c r="O1038" t="b">
        <v>1</v>
      </c>
      <c r="P1038" t="b">
        <v>1</v>
      </c>
      <c r="Q1038" t="s">
        <v>104</v>
      </c>
      <c r="R1038" t="s">
        <v>462</v>
      </c>
      <c r="S1038" t="s">
        <v>757</v>
      </c>
      <c r="U1038">
        <v>3</v>
      </c>
      <c r="V1038" t="s">
        <v>752</v>
      </c>
      <c r="X1038" t="s">
        <v>758</v>
      </c>
      <c r="Y1038" t="str">
        <f>IFERROR(VLOOKUP(X1038,요약!$A$6:$B$22,2,FALSE),"")</f>
        <v/>
      </c>
      <c r="Z1038" t="s">
        <v>752</v>
      </c>
      <c r="AA1038" t="s">
        <v>130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M1038">
        <v>0</v>
      </c>
    </row>
    <row r="1039" spans="1:65" x14ac:dyDescent="0.3">
      <c r="A1039" t="s">
        <v>188</v>
      </c>
      <c r="B1039" t="s">
        <v>2258</v>
      </c>
      <c r="C1039" t="s">
        <v>759</v>
      </c>
      <c r="D1039" t="s">
        <v>467</v>
      </c>
      <c r="E1039" t="s">
        <v>68</v>
      </c>
      <c r="F1039" t="s">
        <v>99</v>
      </c>
      <c r="G1039" t="s">
        <v>217</v>
      </c>
      <c r="H1039" t="s">
        <v>218</v>
      </c>
      <c r="I1039" t="s">
        <v>72</v>
      </c>
      <c r="J1039" t="s">
        <v>102</v>
      </c>
      <c r="K1039">
        <v>20201015</v>
      </c>
      <c r="L1039">
        <v>32.78</v>
      </c>
      <c r="M1039" t="b">
        <v>0</v>
      </c>
      <c r="N1039" t="s">
        <v>74</v>
      </c>
      <c r="O1039" t="b">
        <v>1</v>
      </c>
      <c r="P1039" t="b">
        <v>1</v>
      </c>
      <c r="Q1039" t="s">
        <v>104</v>
      </c>
      <c r="R1039" t="s">
        <v>462</v>
      </c>
      <c r="S1039" t="s">
        <v>468</v>
      </c>
      <c r="U1039">
        <v>1</v>
      </c>
      <c r="V1039" t="s">
        <v>78</v>
      </c>
      <c r="X1039" t="s">
        <v>78</v>
      </c>
      <c r="Y1039" t="str">
        <f>IFERROR(VLOOKUP(X1039,요약!$A$6:$B$22,2,FALSE),"")</f>
        <v/>
      </c>
      <c r="Z1039" t="s">
        <v>78</v>
      </c>
      <c r="AA1039" t="s">
        <v>187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M1039">
        <v>0</v>
      </c>
    </row>
    <row r="1040" spans="1:65" x14ac:dyDescent="0.3">
      <c r="A1040" t="s">
        <v>188</v>
      </c>
      <c r="B1040" t="s">
        <v>2258</v>
      </c>
      <c r="C1040" t="s">
        <v>760</v>
      </c>
      <c r="D1040" t="s">
        <v>761</v>
      </c>
      <c r="E1040" t="s">
        <v>68</v>
      </c>
      <c r="F1040" t="s">
        <v>178</v>
      </c>
      <c r="G1040" t="s">
        <v>86</v>
      </c>
      <c r="H1040" t="s">
        <v>87</v>
      </c>
      <c r="I1040" t="s">
        <v>72</v>
      </c>
      <c r="J1040" t="s">
        <v>181</v>
      </c>
      <c r="K1040">
        <v>20201026</v>
      </c>
      <c r="L1040">
        <v>3.73</v>
      </c>
      <c r="M1040" t="b">
        <v>0</v>
      </c>
      <c r="N1040" t="s">
        <v>74</v>
      </c>
      <c r="O1040" t="b">
        <v>1</v>
      </c>
      <c r="P1040" t="b">
        <v>1</v>
      </c>
      <c r="Q1040" t="s">
        <v>104</v>
      </c>
      <c r="R1040" t="s">
        <v>462</v>
      </c>
      <c r="S1040" t="s">
        <v>762</v>
      </c>
      <c r="U1040">
        <v>1</v>
      </c>
      <c r="V1040" t="s">
        <v>78</v>
      </c>
      <c r="X1040" t="s">
        <v>78</v>
      </c>
      <c r="Y1040" t="str">
        <f>IFERROR(VLOOKUP(X1040,요약!$A$6:$B$22,2,FALSE),"")</f>
        <v/>
      </c>
      <c r="Z1040" t="s">
        <v>78</v>
      </c>
      <c r="AA1040" t="s">
        <v>187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M1040">
        <v>0</v>
      </c>
    </row>
    <row r="1041" spans="1:65" x14ac:dyDescent="0.3">
      <c r="A1041" t="s">
        <v>188</v>
      </c>
      <c r="B1041" t="s">
        <v>2258</v>
      </c>
      <c r="C1041" t="s">
        <v>763</v>
      </c>
      <c r="D1041" t="s">
        <v>764</v>
      </c>
      <c r="E1041" t="s">
        <v>68</v>
      </c>
      <c r="F1041" t="s">
        <v>99</v>
      </c>
      <c r="G1041" t="s">
        <v>705</v>
      </c>
      <c r="H1041" t="s">
        <v>706</v>
      </c>
      <c r="I1041" t="s">
        <v>72</v>
      </c>
      <c r="J1041" t="s">
        <v>102</v>
      </c>
      <c r="K1041">
        <v>20201030</v>
      </c>
      <c r="L1041">
        <v>130.15</v>
      </c>
      <c r="M1041" t="b">
        <v>0</v>
      </c>
      <c r="N1041" t="s">
        <v>617</v>
      </c>
      <c r="O1041" t="b">
        <v>1</v>
      </c>
      <c r="P1041" t="b">
        <v>1</v>
      </c>
      <c r="Q1041" t="s">
        <v>104</v>
      </c>
      <c r="R1041" t="s">
        <v>462</v>
      </c>
      <c r="S1041" t="s">
        <v>765</v>
      </c>
      <c r="U1041">
        <v>3</v>
      </c>
      <c r="V1041" t="s">
        <v>766</v>
      </c>
      <c r="W1041" t="s">
        <v>767</v>
      </c>
      <c r="X1041" t="s">
        <v>768</v>
      </c>
      <c r="Y1041" t="str">
        <f>IFERROR(VLOOKUP(X1041,요약!$A$6:$B$22,2,FALSE),"")</f>
        <v/>
      </c>
      <c r="Z1041" t="s">
        <v>768</v>
      </c>
      <c r="AA1041" t="s">
        <v>81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M1041">
        <v>0</v>
      </c>
    </row>
    <row r="1042" spans="1:65" x14ac:dyDescent="0.3">
      <c r="A1042" t="s">
        <v>188</v>
      </c>
      <c r="B1042" t="s">
        <v>2258</v>
      </c>
      <c r="C1042" t="s">
        <v>769</v>
      </c>
      <c r="D1042" t="s">
        <v>770</v>
      </c>
      <c r="E1042" t="s">
        <v>68</v>
      </c>
      <c r="F1042" t="s">
        <v>99</v>
      </c>
      <c r="G1042" t="s">
        <v>705</v>
      </c>
      <c r="H1042" t="s">
        <v>706</v>
      </c>
      <c r="I1042" t="s">
        <v>72</v>
      </c>
      <c r="J1042" t="s">
        <v>102</v>
      </c>
      <c r="K1042">
        <v>20201030</v>
      </c>
      <c r="L1042">
        <v>116.5</v>
      </c>
      <c r="M1042" t="b">
        <v>0</v>
      </c>
      <c r="N1042" t="s">
        <v>182</v>
      </c>
      <c r="O1042" t="b">
        <v>1</v>
      </c>
      <c r="P1042" t="b">
        <v>1</v>
      </c>
      <c r="Q1042" t="s">
        <v>104</v>
      </c>
      <c r="R1042" t="s">
        <v>462</v>
      </c>
      <c r="S1042" t="s">
        <v>771</v>
      </c>
      <c r="U1042">
        <v>2</v>
      </c>
      <c r="V1042" t="s">
        <v>772</v>
      </c>
      <c r="X1042" t="s">
        <v>772</v>
      </c>
      <c r="Y1042" t="str">
        <f>IFERROR(VLOOKUP(X1042,요약!$A$6:$B$22,2,FALSE),"")</f>
        <v/>
      </c>
      <c r="Z1042" t="s">
        <v>772</v>
      </c>
      <c r="AA1042" t="s">
        <v>110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1</v>
      </c>
      <c r="AH1042">
        <v>1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 t="s">
        <v>773</v>
      </c>
      <c r="BM1042">
        <v>1</v>
      </c>
    </row>
    <row r="1043" spans="1:65" x14ac:dyDescent="0.3">
      <c r="A1043" t="s">
        <v>188</v>
      </c>
      <c r="B1043" t="s">
        <v>2258</v>
      </c>
      <c r="C1043" t="s">
        <v>774</v>
      </c>
      <c r="D1043" t="s">
        <v>775</v>
      </c>
      <c r="E1043" t="s">
        <v>68</v>
      </c>
      <c r="F1043" t="s">
        <v>99</v>
      </c>
      <c r="G1043" t="s">
        <v>705</v>
      </c>
      <c r="H1043" t="s">
        <v>706</v>
      </c>
      <c r="I1043" t="s">
        <v>72</v>
      </c>
      <c r="J1043" t="s">
        <v>102</v>
      </c>
      <c r="K1043">
        <v>20201030</v>
      </c>
      <c r="L1043">
        <v>240</v>
      </c>
      <c r="M1043" t="b">
        <v>0</v>
      </c>
      <c r="N1043" t="s">
        <v>74</v>
      </c>
      <c r="O1043" t="b">
        <v>1</v>
      </c>
      <c r="P1043" t="b">
        <v>1</v>
      </c>
      <c r="Q1043" t="s">
        <v>104</v>
      </c>
      <c r="R1043" t="s">
        <v>462</v>
      </c>
      <c r="S1043" t="s">
        <v>776</v>
      </c>
      <c r="U1043">
        <v>3</v>
      </c>
      <c r="V1043" t="s">
        <v>411</v>
      </c>
      <c r="W1043" t="s">
        <v>777</v>
      </c>
      <c r="X1043" t="s">
        <v>778</v>
      </c>
      <c r="Y1043" t="str">
        <f>IFERROR(VLOOKUP(X1043,요약!$A$6:$B$22,2,FALSE),"")</f>
        <v/>
      </c>
      <c r="Z1043" t="s">
        <v>778</v>
      </c>
      <c r="AA1043" t="s">
        <v>81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M1043">
        <v>0</v>
      </c>
    </row>
    <row r="1044" spans="1:65" x14ac:dyDescent="0.3">
      <c r="A1044" t="s">
        <v>188</v>
      </c>
      <c r="B1044" t="s">
        <v>2258</v>
      </c>
      <c r="C1044" t="s">
        <v>779</v>
      </c>
      <c r="D1044" t="s">
        <v>780</v>
      </c>
      <c r="E1044" t="s">
        <v>68</v>
      </c>
      <c r="F1044" t="s">
        <v>99</v>
      </c>
      <c r="G1044" t="s">
        <v>705</v>
      </c>
      <c r="H1044" t="s">
        <v>706</v>
      </c>
      <c r="I1044" t="s">
        <v>72</v>
      </c>
      <c r="J1044" t="s">
        <v>102</v>
      </c>
      <c r="K1044">
        <v>20201028</v>
      </c>
      <c r="L1044">
        <v>33.334000000000003</v>
      </c>
      <c r="M1044" t="b">
        <v>0</v>
      </c>
      <c r="N1044" t="s">
        <v>617</v>
      </c>
      <c r="O1044" t="b">
        <v>1</v>
      </c>
      <c r="P1044" t="b">
        <v>1</v>
      </c>
      <c r="Q1044" t="s">
        <v>104</v>
      </c>
      <c r="R1044" t="s">
        <v>462</v>
      </c>
      <c r="S1044" t="s">
        <v>781</v>
      </c>
      <c r="U1044">
        <v>4</v>
      </c>
      <c r="V1044" t="s">
        <v>766</v>
      </c>
      <c r="X1044" t="s">
        <v>782</v>
      </c>
      <c r="Y1044" t="str">
        <f>IFERROR(VLOOKUP(X1044,요약!$A$6:$B$22,2,FALSE),"")</f>
        <v/>
      </c>
      <c r="Z1044" t="s">
        <v>766</v>
      </c>
      <c r="AA1044" t="s">
        <v>130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M1044">
        <v>0</v>
      </c>
    </row>
    <row r="1045" spans="1:65" x14ac:dyDescent="0.3">
      <c r="A1045" t="s">
        <v>188</v>
      </c>
      <c r="B1045" t="s">
        <v>2258</v>
      </c>
      <c r="C1045" t="s">
        <v>783</v>
      </c>
      <c r="D1045" t="s">
        <v>784</v>
      </c>
      <c r="E1045" t="s">
        <v>68</v>
      </c>
      <c r="F1045" t="s">
        <v>99</v>
      </c>
      <c r="G1045" t="s">
        <v>341</v>
      </c>
      <c r="H1045" t="s">
        <v>342</v>
      </c>
      <c r="I1045" t="s">
        <v>72</v>
      </c>
      <c r="J1045" t="s">
        <v>102</v>
      </c>
      <c r="K1045">
        <v>20201007</v>
      </c>
      <c r="L1045">
        <v>57.334000000000003</v>
      </c>
      <c r="M1045" t="b">
        <v>0</v>
      </c>
      <c r="N1045" t="s">
        <v>617</v>
      </c>
      <c r="O1045" t="b">
        <v>1</v>
      </c>
      <c r="P1045" t="b">
        <v>1</v>
      </c>
      <c r="Q1045" t="s">
        <v>104</v>
      </c>
      <c r="R1045" t="s">
        <v>462</v>
      </c>
      <c r="S1045" t="s">
        <v>785</v>
      </c>
      <c r="U1045">
        <v>2</v>
      </c>
      <c r="V1045" t="s">
        <v>786</v>
      </c>
      <c r="W1045" t="s">
        <v>787</v>
      </c>
      <c r="X1045" t="s">
        <v>788</v>
      </c>
      <c r="Y1045" t="str">
        <f>IFERROR(VLOOKUP(X1045,요약!$A$6:$B$22,2,FALSE),"")</f>
        <v/>
      </c>
      <c r="Z1045" t="s">
        <v>788</v>
      </c>
      <c r="AA1045" t="s">
        <v>366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M1045">
        <v>0</v>
      </c>
    </row>
    <row r="1046" spans="1:65" x14ac:dyDescent="0.3">
      <c r="A1046" t="s">
        <v>188</v>
      </c>
      <c r="B1046" t="s">
        <v>2258</v>
      </c>
      <c r="C1046" t="s">
        <v>789</v>
      </c>
      <c r="D1046" t="s">
        <v>790</v>
      </c>
      <c r="E1046" t="s">
        <v>68</v>
      </c>
      <c r="F1046" t="s">
        <v>178</v>
      </c>
      <c r="G1046" t="s">
        <v>791</v>
      </c>
      <c r="H1046" t="s">
        <v>792</v>
      </c>
      <c r="I1046" t="s">
        <v>72</v>
      </c>
      <c r="J1046" t="s">
        <v>181</v>
      </c>
      <c r="K1046">
        <v>20201030</v>
      </c>
      <c r="L1046">
        <v>845</v>
      </c>
      <c r="M1046" t="b">
        <v>0</v>
      </c>
      <c r="N1046" t="s">
        <v>617</v>
      </c>
      <c r="O1046" t="b">
        <v>1</v>
      </c>
      <c r="P1046" t="b">
        <v>1</v>
      </c>
      <c r="Q1046" t="s">
        <v>104</v>
      </c>
      <c r="R1046" t="s">
        <v>105</v>
      </c>
      <c r="S1046" t="s">
        <v>793</v>
      </c>
      <c r="U1046">
        <v>2</v>
      </c>
      <c r="V1046" t="s">
        <v>541</v>
      </c>
      <c r="W1046" t="s">
        <v>794</v>
      </c>
      <c r="X1046" t="s">
        <v>795</v>
      </c>
      <c r="Y1046" t="str">
        <f>IFERROR(VLOOKUP(X1046,요약!$A$6:$B$22,2,FALSE),"")</f>
        <v/>
      </c>
      <c r="Z1046" t="s">
        <v>795</v>
      </c>
      <c r="AA1046" t="s">
        <v>81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M1046">
        <v>0</v>
      </c>
    </row>
    <row r="1047" spans="1:65" x14ac:dyDescent="0.3">
      <c r="A1047" t="s">
        <v>188</v>
      </c>
      <c r="B1047" t="s">
        <v>2258</v>
      </c>
      <c r="C1047" t="s">
        <v>796</v>
      </c>
      <c r="D1047" t="s">
        <v>480</v>
      </c>
      <c r="E1047" t="s">
        <v>68</v>
      </c>
      <c r="F1047" t="s">
        <v>99</v>
      </c>
      <c r="G1047" t="s">
        <v>360</v>
      </c>
      <c r="H1047" t="s">
        <v>361</v>
      </c>
      <c r="I1047" t="s">
        <v>72</v>
      </c>
      <c r="J1047" t="s">
        <v>102</v>
      </c>
      <c r="K1047">
        <v>20201028</v>
      </c>
      <c r="L1047">
        <v>7.56</v>
      </c>
      <c r="M1047" t="b">
        <v>0</v>
      </c>
      <c r="N1047" t="s">
        <v>617</v>
      </c>
      <c r="O1047" t="b">
        <v>1</v>
      </c>
      <c r="P1047" t="b">
        <v>1</v>
      </c>
      <c r="Q1047" t="s">
        <v>104</v>
      </c>
      <c r="R1047" t="s">
        <v>105</v>
      </c>
      <c r="S1047" t="s">
        <v>483</v>
      </c>
      <c r="U1047">
        <v>3</v>
      </c>
      <c r="V1047" t="s">
        <v>363</v>
      </c>
      <c r="W1047" t="s">
        <v>484</v>
      </c>
      <c r="X1047" t="s">
        <v>485</v>
      </c>
      <c r="Y1047" t="str">
        <f>IFERROR(VLOOKUP(X1047,요약!$A$6:$B$22,2,FALSE),"")</f>
        <v/>
      </c>
      <c r="Z1047" t="s">
        <v>485</v>
      </c>
      <c r="AA1047" t="s">
        <v>81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M1047">
        <v>0</v>
      </c>
    </row>
    <row r="1048" spans="1:65" x14ac:dyDescent="0.3">
      <c r="A1048" t="s">
        <v>188</v>
      </c>
      <c r="B1048" t="s">
        <v>2258</v>
      </c>
      <c r="C1048" t="s">
        <v>797</v>
      </c>
      <c r="D1048" t="s">
        <v>798</v>
      </c>
      <c r="E1048" t="s">
        <v>68</v>
      </c>
      <c r="F1048" t="s">
        <v>99</v>
      </c>
      <c r="G1048" t="s">
        <v>389</v>
      </c>
      <c r="H1048" t="s">
        <v>390</v>
      </c>
      <c r="I1048" t="s">
        <v>72</v>
      </c>
      <c r="J1048" t="s">
        <v>102</v>
      </c>
      <c r="K1048">
        <v>20201029</v>
      </c>
      <c r="L1048">
        <v>344</v>
      </c>
      <c r="M1048" t="b">
        <v>0</v>
      </c>
      <c r="N1048" t="s">
        <v>617</v>
      </c>
      <c r="O1048" t="b">
        <v>1</v>
      </c>
      <c r="P1048" t="b">
        <v>1</v>
      </c>
      <c r="Q1048" t="s">
        <v>104</v>
      </c>
      <c r="R1048" t="s">
        <v>105</v>
      </c>
      <c r="S1048" t="s">
        <v>799</v>
      </c>
      <c r="U1048">
        <v>3</v>
      </c>
      <c r="V1048" t="s">
        <v>800</v>
      </c>
      <c r="W1048" t="s">
        <v>484</v>
      </c>
      <c r="X1048" t="s">
        <v>801</v>
      </c>
      <c r="Y1048" t="str">
        <f>IFERROR(VLOOKUP(X1048,요약!$A$6:$B$22,2,FALSE),"")</f>
        <v/>
      </c>
      <c r="Z1048" t="s">
        <v>801</v>
      </c>
      <c r="AA1048" t="s">
        <v>81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M1048">
        <v>0</v>
      </c>
    </row>
    <row r="1049" spans="1:65" x14ac:dyDescent="0.3">
      <c r="A1049" t="s">
        <v>188</v>
      </c>
      <c r="B1049" t="s">
        <v>2258</v>
      </c>
      <c r="C1049" t="s">
        <v>811</v>
      </c>
      <c r="D1049" t="s">
        <v>812</v>
      </c>
      <c r="E1049" t="s">
        <v>68</v>
      </c>
      <c r="F1049" t="s">
        <v>99</v>
      </c>
      <c r="G1049" t="s">
        <v>813</v>
      </c>
      <c r="H1049" t="s">
        <v>814</v>
      </c>
      <c r="I1049" t="s">
        <v>72</v>
      </c>
      <c r="J1049" t="s">
        <v>102</v>
      </c>
      <c r="K1049">
        <v>20201029</v>
      </c>
      <c r="L1049">
        <v>871</v>
      </c>
      <c r="M1049" t="b">
        <v>0</v>
      </c>
      <c r="N1049" t="s">
        <v>654</v>
      </c>
      <c r="O1049" t="b">
        <v>1</v>
      </c>
      <c r="P1049" t="b">
        <v>1</v>
      </c>
      <c r="Q1049" t="s">
        <v>104</v>
      </c>
      <c r="R1049" t="s">
        <v>105</v>
      </c>
      <c r="S1049" t="s">
        <v>815</v>
      </c>
      <c r="U1049">
        <v>3</v>
      </c>
      <c r="V1049" t="s">
        <v>766</v>
      </c>
      <c r="W1049" t="s">
        <v>816</v>
      </c>
      <c r="X1049" t="s">
        <v>817</v>
      </c>
      <c r="Y1049" t="str">
        <f>IFERROR(VLOOKUP(X1049,요약!$A$6:$B$22,2,FALSE),"")</f>
        <v/>
      </c>
      <c r="Z1049" t="s">
        <v>817</v>
      </c>
      <c r="AA1049" t="s">
        <v>81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M1049">
        <v>0</v>
      </c>
    </row>
    <row r="1050" spans="1:65" x14ac:dyDescent="0.3">
      <c r="A1050" t="s">
        <v>188</v>
      </c>
      <c r="B1050" t="s">
        <v>2258</v>
      </c>
      <c r="C1050" t="s">
        <v>818</v>
      </c>
      <c r="D1050" t="s">
        <v>67</v>
      </c>
      <c r="E1050" t="s">
        <v>68</v>
      </c>
      <c r="F1050" t="s">
        <v>178</v>
      </c>
      <c r="G1050" t="s">
        <v>213</v>
      </c>
      <c r="H1050" t="s">
        <v>214</v>
      </c>
      <c r="I1050" t="s">
        <v>72</v>
      </c>
      <c r="J1050" t="s">
        <v>181</v>
      </c>
      <c r="K1050">
        <v>20200915</v>
      </c>
      <c r="L1050">
        <v>19.5</v>
      </c>
      <c r="M1050" t="b">
        <v>0</v>
      </c>
      <c r="N1050" t="s">
        <v>74</v>
      </c>
      <c r="O1050" t="b">
        <v>1</v>
      </c>
      <c r="P1050" t="b">
        <v>1</v>
      </c>
      <c r="Q1050" t="s">
        <v>104</v>
      </c>
      <c r="R1050" t="s">
        <v>105</v>
      </c>
      <c r="S1050" t="s">
        <v>77</v>
      </c>
      <c r="U1050">
        <v>2</v>
      </c>
      <c r="V1050" t="s">
        <v>78</v>
      </c>
      <c r="W1050" t="s">
        <v>79</v>
      </c>
      <c r="X1050" t="s">
        <v>80</v>
      </c>
      <c r="Y1050" t="str">
        <f>IFERROR(VLOOKUP(X1050,요약!$A$6:$B$22,2,FALSE),"")</f>
        <v/>
      </c>
      <c r="Z1050" t="s">
        <v>80</v>
      </c>
      <c r="AA1050" t="s">
        <v>81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M1050">
        <v>0</v>
      </c>
    </row>
    <row r="1051" spans="1:65" x14ac:dyDescent="0.3">
      <c r="A1051" t="s">
        <v>188</v>
      </c>
      <c r="B1051" t="s">
        <v>2258</v>
      </c>
      <c r="C1051" t="s">
        <v>819</v>
      </c>
      <c r="D1051" t="s">
        <v>820</v>
      </c>
      <c r="E1051" t="s">
        <v>68</v>
      </c>
      <c r="F1051" t="s">
        <v>178</v>
      </c>
      <c r="G1051" t="s">
        <v>821</v>
      </c>
      <c r="H1051" t="s">
        <v>822</v>
      </c>
      <c r="I1051" t="s">
        <v>72</v>
      </c>
      <c r="J1051" t="s">
        <v>181</v>
      </c>
      <c r="K1051">
        <v>20201029</v>
      </c>
      <c r="L1051">
        <v>1165</v>
      </c>
      <c r="M1051" t="b">
        <v>0</v>
      </c>
      <c r="N1051" t="s">
        <v>182</v>
      </c>
      <c r="O1051" t="b">
        <v>1</v>
      </c>
      <c r="P1051" t="b">
        <v>1</v>
      </c>
      <c r="Q1051" t="s">
        <v>104</v>
      </c>
      <c r="R1051" t="s">
        <v>498</v>
      </c>
      <c r="S1051" t="s">
        <v>823</v>
      </c>
      <c r="U1051">
        <v>3</v>
      </c>
      <c r="V1051" t="s">
        <v>824</v>
      </c>
      <c r="W1051" t="s">
        <v>660</v>
      </c>
      <c r="X1051" t="s">
        <v>825</v>
      </c>
      <c r="Y1051" t="str">
        <f>IFERROR(VLOOKUP(X1051,요약!$A$6:$B$22,2,FALSE),"")</f>
        <v/>
      </c>
      <c r="Z1051" t="s">
        <v>825</v>
      </c>
      <c r="AA1051" t="s">
        <v>81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M1051">
        <v>0</v>
      </c>
    </row>
    <row r="1052" spans="1:65" x14ac:dyDescent="0.3">
      <c r="A1052" t="s">
        <v>188</v>
      </c>
      <c r="B1052" t="s">
        <v>2258</v>
      </c>
      <c r="C1052" t="s">
        <v>827</v>
      </c>
      <c r="D1052" t="s">
        <v>500</v>
      </c>
      <c r="E1052" t="s">
        <v>68</v>
      </c>
      <c r="F1052" t="s">
        <v>99</v>
      </c>
      <c r="G1052" t="s">
        <v>501</v>
      </c>
      <c r="H1052" t="s">
        <v>502</v>
      </c>
      <c r="I1052" t="s">
        <v>72</v>
      </c>
      <c r="J1052" t="s">
        <v>102</v>
      </c>
      <c r="K1052">
        <v>20201030</v>
      </c>
      <c r="L1052">
        <v>272</v>
      </c>
      <c r="M1052" t="b">
        <v>0</v>
      </c>
      <c r="N1052" t="s">
        <v>654</v>
      </c>
      <c r="O1052" t="b">
        <v>1</v>
      </c>
      <c r="P1052" t="b">
        <v>1</v>
      </c>
      <c r="Q1052" t="s">
        <v>104</v>
      </c>
      <c r="R1052" t="s">
        <v>504</v>
      </c>
      <c r="S1052" t="s">
        <v>505</v>
      </c>
      <c r="U1052">
        <v>2</v>
      </c>
      <c r="V1052" t="s">
        <v>506</v>
      </c>
      <c r="W1052" t="s">
        <v>507</v>
      </c>
      <c r="X1052" t="s">
        <v>508</v>
      </c>
      <c r="Y1052" t="str">
        <f>IFERROR(VLOOKUP(X1052,요약!$A$6:$B$22,2,FALSE),"")</f>
        <v/>
      </c>
      <c r="Z1052" t="s">
        <v>508</v>
      </c>
      <c r="AA1052" t="s">
        <v>81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 t="s">
        <v>587</v>
      </c>
      <c r="BM1052">
        <v>1</v>
      </c>
    </row>
    <row r="1053" spans="1:65" x14ac:dyDescent="0.3">
      <c r="A1053" t="s">
        <v>188</v>
      </c>
      <c r="B1053" t="s">
        <v>2258</v>
      </c>
      <c r="C1053" t="s">
        <v>830</v>
      </c>
      <c r="D1053" t="s">
        <v>831</v>
      </c>
      <c r="E1053" t="s">
        <v>68</v>
      </c>
      <c r="F1053" t="s">
        <v>99</v>
      </c>
      <c r="G1053" t="s">
        <v>832</v>
      </c>
      <c r="H1053" t="s">
        <v>833</v>
      </c>
      <c r="I1053" t="s">
        <v>72</v>
      </c>
      <c r="J1053" t="s">
        <v>102</v>
      </c>
      <c r="K1053">
        <v>20201030</v>
      </c>
      <c r="L1053">
        <v>597</v>
      </c>
      <c r="M1053" t="b">
        <v>0</v>
      </c>
      <c r="N1053" t="s">
        <v>617</v>
      </c>
      <c r="O1053" t="b">
        <v>1</v>
      </c>
      <c r="P1053" t="b">
        <v>1</v>
      </c>
      <c r="Q1053" t="s">
        <v>104</v>
      </c>
      <c r="R1053" t="s">
        <v>183</v>
      </c>
      <c r="S1053" t="s">
        <v>834</v>
      </c>
      <c r="U1053">
        <v>2</v>
      </c>
      <c r="V1053" t="s">
        <v>378</v>
      </c>
      <c r="W1053" t="s">
        <v>576</v>
      </c>
      <c r="X1053" t="s">
        <v>835</v>
      </c>
      <c r="Y1053" t="str">
        <f>IFERROR(VLOOKUP(X1053,요약!$A$6:$B$22,2,FALSE),"")</f>
        <v/>
      </c>
      <c r="Z1053" t="s">
        <v>835</v>
      </c>
      <c r="AA1053" t="s">
        <v>81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1</v>
      </c>
      <c r="AH1053">
        <v>2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 t="s">
        <v>478</v>
      </c>
      <c r="BM1053">
        <v>1</v>
      </c>
    </row>
    <row r="1054" spans="1:65" x14ac:dyDescent="0.3">
      <c r="A1054" t="s">
        <v>188</v>
      </c>
      <c r="B1054" t="s">
        <v>2258</v>
      </c>
      <c r="C1054" t="s">
        <v>836</v>
      </c>
      <c r="D1054" t="s">
        <v>837</v>
      </c>
      <c r="E1054" t="s">
        <v>68</v>
      </c>
      <c r="F1054" t="s">
        <v>99</v>
      </c>
      <c r="G1054" t="s">
        <v>838</v>
      </c>
      <c r="H1054" t="s">
        <v>839</v>
      </c>
      <c r="I1054" t="s">
        <v>72</v>
      </c>
      <c r="J1054" t="s">
        <v>102</v>
      </c>
      <c r="K1054">
        <v>20201012</v>
      </c>
      <c r="L1054">
        <v>60.4</v>
      </c>
      <c r="M1054" t="b">
        <v>0</v>
      </c>
      <c r="N1054" t="s">
        <v>617</v>
      </c>
      <c r="O1054" t="b">
        <v>1</v>
      </c>
      <c r="P1054" t="b">
        <v>1</v>
      </c>
      <c r="Q1054" t="s">
        <v>104</v>
      </c>
      <c r="R1054" t="s">
        <v>183</v>
      </c>
      <c r="S1054" t="s">
        <v>516</v>
      </c>
      <c r="U1054">
        <v>3</v>
      </c>
      <c r="V1054" t="s">
        <v>363</v>
      </c>
      <c r="W1054" t="s">
        <v>517</v>
      </c>
      <c r="X1054" t="s">
        <v>518</v>
      </c>
      <c r="Y1054" t="str">
        <f>IFERROR(VLOOKUP(X1054,요약!$A$6:$B$22,2,FALSE),"")</f>
        <v/>
      </c>
      <c r="Z1054" t="s">
        <v>518</v>
      </c>
      <c r="AA1054" t="s">
        <v>81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M1054">
        <v>0</v>
      </c>
    </row>
    <row r="1055" spans="1:65" x14ac:dyDescent="0.3">
      <c r="A1055" t="s">
        <v>188</v>
      </c>
      <c r="B1055" t="s">
        <v>2258</v>
      </c>
      <c r="C1055" t="s">
        <v>526</v>
      </c>
      <c r="D1055" t="s">
        <v>527</v>
      </c>
      <c r="E1055" t="s">
        <v>68</v>
      </c>
      <c r="F1055" t="s">
        <v>99</v>
      </c>
      <c r="G1055" t="s">
        <v>217</v>
      </c>
      <c r="H1055" t="s">
        <v>218</v>
      </c>
      <c r="I1055" t="s">
        <v>72</v>
      </c>
      <c r="J1055" t="s">
        <v>102</v>
      </c>
      <c r="K1055">
        <v>20201026</v>
      </c>
      <c r="L1055">
        <v>6.5</v>
      </c>
      <c r="M1055" t="b">
        <v>0</v>
      </c>
      <c r="N1055" t="s">
        <v>74</v>
      </c>
      <c r="O1055" t="b">
        <v>1</v>
      </c>
      <c r="P1055" t="b">
        <v>1</v>
      </c>
      <c r="Q1055" t="s">
        <v>104</v>
      </c>
      <c r="R1055" t="s">
        <v>183</v>
      </c>
      <c r="S1055" t="s">
        <v>528</v>
      </c>
      <c r="U1055">
        <v>1</v>
      </c>
      <c r="V1055" t="s">
        <v>203</v>
      </c>
      <c r="X1055" t="s">
        <v>203</v>
      </c>
      <c r="Y1055" t="str">
        <f>IFERROR(VLOOKUP(X1055,요약!$A$6:$B$22,2,FALSE),"")</f>
        <v/>
      </c>
      <c r="Z1055" t="s">
        <v>203</v>
      </c>
      <c r="AA1055" t="s">
        <v>187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M1055">
        <v>0</v>
      </c>
    </row>
    <row r="1056" spans="1:65" x14ac:dyDescent="0.3">
      <c r="A1056" t="s">
        <v>188</v>
      </c>
      <c r="B1056" t="s">
        <v>2258</v>
      </c>
      <c r="C1056" t="s">
        <v>2260</v>
      </c>
      <c r="D1056" t="s">
        <v>841</v>
      </c>
      <c r="E1056" t="s">
        <v>68</v>
      </c>
      <c r="F1056" t="s">
        <v>178</v>
      </c>
      <c r="G1056" t="s">
        <v>842</v>
      </c>
      <c r="H1056" t="s">
        <v>843</v>
      </c>
      <c r="I1056" t="s">
        <v>72</v>
      </c>
      <c r="J1056" t="s">
        <v>181</v>
      </c>
      <c r="K1056">
        <v>20201019</v>
      </c>
      <c r="L1056">
        <v>1.91</v>
      </c>
      <c r="M1056" t="b">
        <v>0</v>
      </c>
      <c r="N1056" t="s">
        <v>74</v>
      </c>
      <c r="O1056" t="b">
        <v>1</v>
      </c>
      <c r="P1056" t="b">
        <v>1</v>
      </c>
      <c r="Q1056" t="s">
        <v>104</v>
      </c>
      <c r="R1056" t="s">
        <v>844</v>
      </c>
      <c r="S1056" t="s">
        <v>845</v>
      </c>
      <c r="U1056">
        <v>1</v>
      </c>
      <c r="V1056" t="s">
        <v>846</v>
      </c>
      <c r="X1056" t="s">
        <v>846</v>
      </c>
      <c r="Y1056" t="str">
        <f>IFERROR(VLOOKUP(X1056,요약!$A$6:$B$22,2,FALSE),"")</f>
        <v/>
      </c>
      <c r="Z1056" t="s">
        <v>846</v>
      </c>
      <c r="AA1056" t="s">
        <v>81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M1056">
        <v>0</v>
      </c>
    </row>
    <row r="1057" spans="1:65" x14ac:dyDescent="0.3">
      <c r="A1057" t="s">
        <v>188</v>
      </c>
      <c r="B1057" t="s">
        <v>2258</v>
      </c>
      <c r="C1057" t="s">
        <v>543</v>
      </c>
      <c r="D1057" t="s">
        <v>212</v>
      </c>
      <c r="E1057" t="s">
        <v>68</v>
      </c>
      <c r="F1057" t="s">
        <v>99</v>
      </c>
      <c r="G1057" t="s">
        <v>217</v>
      </c>
      <c r="H1057" t="s">
        <v>218</v>
      </c>
      <c r="I1057" t="s">
        <v>72</v>
      </c>
      <c r="J1057" t="s">
        <v>102</v>
      </c>
      <c r="K1057">
        <v>20201027</v>
      </c>
      <c r="L1057">
        <v>68</v>
      </c>
      <c r="M1057" t="b">
        <v>0</v>
      </c>
      <c r="N1057" t="s">
        <v>74</v>
      </c>
      <c r="O1057" t="b">
        <v>1</v>
      </c>
      <c r="P1057" t="b">
        <v>1</v>
      </c>
      <c r="Q1057" t="s">
        <v>104</v>
      </c>
      <c r="R1057" t="s">
        <v>544</v>
      </c>
      <c r="S1057" t="s">
        <v>212</v>
      </c>
      <c r="U1057">
        <v>1</v>
      </c>
      <c r="V1057" t="s">
        <v>78</v>
      </c>
      <c r="X1057" t="s">
        <v>78</v>
      </c>
      <c r="Y1057" t="str">
        <f>IFERROR(VLOOKUP(X1057,요약!$A$6:$B$22,2,FALSE),"")</f>
        <v/>
      </c>
      <c r="Z1057" t="s">
        <v>78</v>
      </c>
      <c r="AA1057" t="s">
        <v>81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M1057">
        <v>0</v>
      </c>
    </row>
    <row r="1058" spans="1:65" x14ac:dyDescent="0.3">
      <c r="A1058" t="s">
        <v>188</v>
      </c>
      <c r="B1058" t="s">
        <v>2258</v>
      </c>
      <c r="C1058" t="s">
        <v>2261</v>
      </c>
      <c r="D1058" t="s">
        <v>2262</v>
      </c>
      <c r="F1058" t="s">
        <v>178</v>
      </c>
      <c r="G1058" t="s">
        <v>547</v>
      </c>
      <c r="H1058" t="s">
        <v>548</v>
      </c>
      <c r="I1058" t="s">
        <v>72</v>
      </c>
      <c r="J1058" t="s">
        <v>181</v>
      </c>
      <c r="K1058">
        <v>20201030</v>
      </c>
      <c r="L1058">
        <v>40.75</v>
      </c>
      <c r="M1058" t="b">
        <v>0</v>
      </c>
      <c r="N1058" t="s">
        <v>182</v>
      </c>
      <c r="O1058" t="b">
        <v>1</v>
      </c>
      <c r="P1058" t="b">
        <v>1</v>
      </c>
      <c r="Q1058" t="s">
        <v>104</v>
      </c>
      <c r="R1058" t="s">
        <v>549</v>
      </c>
      <c r="S1058" t="s">
        <v>2263</v>
      </c>
      <c r="U1058">
        <v>3</v>
      </c>
      <c r="V1058" t="s">
        <v>552</v>
      </c>
      <c r="W1058" t="s">
        <v>2264</v>
      </c>
      <c r="X1058" t="s">
        <v>2265</v>
      </c>
      <c r="Y1058" t="str">
        <f>IFERROR(VLOOKUP(X1058,요약!$A$6:$B$22,2,FALSE),"")</f>
        <v/>
      </c>
      <c r="Z1058" t="s">
        <v>2265</v>
      </c>
      <c r="AA1058" t="s">
        <v>81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M1058">
        <v>0</v>
      </c>
    </row>
    <row r="1059" spans="1:65" x14ac:dyDescent="0.3">
      <c r="A1059" t="s">
        <v>188</v>
      </c>
      <c r="B1059" t="s">
        <v>2258</v>
      </c>
      <c r="C1059" t="s">
        <v>847</v>
      </c>
      <c r="D1059" t="s">
        <v>848</v>
      </c>
      <c r="E1059" t="s">
        <v>68</v>
      </c>
      <c r="F1059" t="s">
        <v>178</v>
      </c>
      <c r="G1059" t="s">
        <v>547</v>
      </c>
      <c r="H1059" t="s">
        <v>548</v>
      </c>
      <c r="I1059" t="s">
        <v>72</v>
      </c>
      <c r="J1059" t="s">
        <v>181</v>
      </c>
      <c r="K1059">
        <v>20201014</v>
      </c>
      <c r="L1059">
        <v>108.75</v>
      </c>
      <c r="M1059" t="b">
        <v>0</v>
      </c>
      <c r="N1059" t="s">
        <v>182</v>
      </c>
      <c r="O1059" t="b">
        <v>1</v>
      </c>
      <c r="P1059" t="b">
        <v>1</v>
      </c>
      <c r="Q1059" t="s">
        <v>104</v>
      </c>
      <c r="R1059" t="s">
        <v>549</v>
      </c>
      <c r="S1059" t="s">
        <v>849</v>
      </c>
      <c r="U1059">
        <v>2</v>
      </c>
      <c r="V1059" t="s">
        <v>552</v>
      </c>
      <c r="W1059" t="s">
        <v>553</v>
      </c>
      <c r="X1059" t="s">
        <v>554</v>
      </c>
      <c r="Y1059" t="str">
        <f>IFERROR(VLOOKUP(X1059,요약!$A$6:$B$22,2,FALSE),"")</f>
        <v/>
      </c>
      <c r="Z1059" t="s">
        <v>554</v>
      </c>
      <c r="AA1059" t="s">
        <v>110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1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 t="s">
        <v>478</v>
      </c>
      <c r="BM1059">
        <v>1</v>
      </c>
    </row>
    <row r="1060" spans="1:65" x14ac:dyDescent="0.3">
      <c r="A1060" t="s">
        <v>188</v>
      </c>
      <c r="B1060" t="s">
        <v>2258</v>
      </c>
      <c r="C1060" t="s">
        <v>858</v>
      </c>
      <c r="D1060" t="s">
        <v>558</v>
      </c>
      <c r="E1060" t="s">
        <v>68</v>
      </c>
      <c r="F1060" t="s">
        <v>99</v>
      </c>
      <c r="G1060" t="s">
        <v>559</v>
      </c>
      <c r="H1060" t="s">
        <v>560</v>
      </c>
      <c r="I1060" t="s">
        <v>72</v>
      </c>
      <c r="J1060" t="s">
        <v>102</v>
      </c>
      <c r="K1060">
        <v>20200928</v>
      </c>
      <c r="L1060">
        <v>54.88</v>
      </c>
      <c r="M1060" t="b">
        <v>0</v>
      </c>
      <c r="N1060" t="s">
        <v>182</v>
      </c>
      <c r="O1060" t="b">
        <v>1</v>
      </c>
      <c r="P1060" t="b">
        <v>1</v>
      </c>
      <c r="Q1060" t="s">
        <v>104</v>
      </c>
      <c r="R1060" t="s">
        <v>549</v>
      </c>
      <c r="S1060" t="s">
        <v>562</v>
      </c>
      <c r="U1060">
        <v>2</v>
      </c>
      <c r="V1060" t="s">
        <v>552</v>
      </c>
      <c r="W1060" t="s">
        <v>563</v>
      </c>
      <c r="X1060" t="s">
        <v>564</v>
      </c>
      <c r="Y1060" t="str">
        <f>IFERROR(VLOOKUP(X1060,요약!$A$6:$B$22,2,FALSE),"")</f>
        <v/>
      </c>
      <c r="Z1060" t="s">
        <v>564</v>
      </c>
      <c r="AA1060" t="s">
        <v>81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M1060">
        <v>0</v>
      </c>
    </row>
    <row r="1061" spans="1:65" x14ac:dyDescent="0.3">
      <c r="A1061" t="s">
        <v>188</v>
      </c>
      <c r="B1061" t="s">
        <v>2258</v>
      </c>
      <c r="C1061" t="s">
        <v>859</v>
      </c>
      <c r="D1061" t="s">
        <v>860</v>
      </c>
      <c r="E1061" t="s">
        <v>68</v>
      </c>
      <c r="F1061" t="s">
        <v>99</v>
      </c>
      <c r="G1061" t="s">
        <v>559</v>
      </c>
      <c r="H1061" t="s">
        <v>560</v>
      </c>
      <c r="I1061" t="s">
        <v>72</v>
      </c>
      <c r="J1061" t="s">
        <v>102</v>
      </c>
      <c r="K1061">
        <v>20201030</v>
      </c>
      <c r="L1061">
        <v>17.46</v>
      </c>
      <c r="M1061" t="b">
        <v>0</v>
      </c>
      <c r="N1061" t="s">
        <v>332</v>
      </c>
      <c r="O1061" t="b">
        <v>1</v>
      </c>
      <c r="P1061" t="b">
        <v>1</v>
      </c>
      <c r="Q1061" t="s">
        <v>104</v>
      </c>
      <c r="R1061" t="s">
        <v>549</v>
      </c>
      <c r="S1061" t="s">
        <v>567</v>
      </c>
      <c r="U1061">
        <v>2</v>
      </c>
      <c r="V1061" t="s">
        <v>137</v>
      </c>
      <c r="W1061" t="s">
        <v>552</v>
      </c>
      <c r="X1061" t="s">
        <v>568</v>
      </c>
      <c r="Y1061" t="str">
        <f>IFERROR(VLOOKUP(X1061,요약!$A$6:$B$22,2,FALSE),"")</f>
        <v/>
      </c>
      <c r="Z1061" t="s">
        <v>568</v>
      </c>
      <c r="AA1061" t="s">
        <v>366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M1061">
        <v>0</v>
      </c>
    </row>
    <row r="1062" spans="1:65" x14ac:dyDescent="0.3">
      <c r="A1062" t="s">
        <v>188</v>
      </c>
      <c r="B1062" t="s">
        <v>2266</v>
      </c>
      <c r="C1062" t="s">
        <v>190</v>
      </c>
      <c r="D1062" t="s">
        <v>191</v>
      </c>
      <c r="E1062" t="s">
        <v>68</v>
      </c>
      <c r="F1062" t="s">
        <v>178</v>
      </c>
      <c r="G1062" t="s">
        <v>192</v>
      </c>
      <c r="H1062" t="s">
        <v>193</v>
      </c>
      <c r="I1062" t="s">
        <v>72</v>
      </c>
      <c r="J1062" t="s">
        <v>181</v>
      </c>
      <c r="K1062">
        <v>20201021</v>
      </c>
      <c r="L1062">
        <v>9</v>
      </c>
      <c r="M1062" t="b">
        <v>0</v>
      </c>
      <c r="N1062" t="s">
        <v>74</v>
      </c>
      <c r="O1062" t="b">
        <v>1</v>
      </c>
      <c r="P1062" t="b">
        <v>1</v>
      </c>
      <c r="Q1062" t="s">
        <v>75</v>
      </c>
      <c r="R1062" t="s">
        <v>194</v>
      </c>
      <c r="S1062" t="s">
        <v>195</v>
      </c>
      <c r="U1062">
        <v>4</v>
      </c>
      <c r="V1062" t="s">
        <v>196</v>
      </c>
      <c r="W1062" t="s">
        <v>197</v>
      </c>
      <c r="X1062" t="s">
        <v>198</v>
      </c>
      <c r="Y1062" t="str">
        <f>IFERROR(VLOOKUP(X1062,요약!$A$6:$B$22,2,FALSE),"")</f>
        <v/>
      </c>
      <c r="Z1062" t="s">
        <v>198</v>
      </c>
      <c r="AA1062" t="s">
        <v>199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M1062">
        <v>0</v>
      </c>
    </row>
    <row r="1063" spans="1:65" x14ac:dyDescent="0.3">
      <c r="A1063" t="s">
        <v>188</v>
      </c>
      <c r="B1063" t="s">
        <v>2266</v>
      </c>
      <c r="C1063" t="s">
        <v>2267</v>
      </c>
      <c r="D1063" t="s">
        <v>201</v>
      </c>
      <c r="E1063" t="s">
        <v>68</v>
      </c>
      <c r="F1063" t="s">
        <v>178</v>
      </c>
      <c r="G1063" t="s">
        <v>86</v>
      </c>
      <c r="H1063" t="s">
        <v>87</v>
      </c>
      <c r="I1063" t="s">
        <v>72</v>
      </c>
      <c r="J1063" t="s">
        <v>181</v>
      </c>
      <c r="K1063">
        <v>20201026</v>
      </c>
      <c r="L1063">
        <v>14</v>
      </c>
      <c r="M1063" t="b">
        <v>0</v>
      </c>
      <c r="N1063" t="s">
        <v>74</v>
      </c>
      <c r="O1063" t="b">
        <v>1</v>
      </c>
      <c r="P1063" t="b">
        <v>1</v>
      </c>
      <c r="Q1063" t="s">
        <v>75</v>
      </c>
      <c r="R1063" t="s">
        <v>76</v>
      </c>
      <c r="S1063" t="s">
        <v>202</v>
      </c>
      <c r="U1063">
        <v>2</v>
      </c>
      <c r="V1063" t="s">
        <v>78</v>
      </c>
      <c r="W1063" t="s">
        <v>203</v>
      </c>
      <c r="X1063" t="s">
        <v>204</v>
      </c>
      <c r="Y1063" t="str">
        <f>IFERROR(VLOOKUP(X1063,요약!$A$6:$B$22,2,FALSE),"")</f>
        <v/>
      </c>
      <c r="Z1063" t="s">
        <v>204</v>
      </c>
      <c r="AA1063" t="s">
        <v>81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M1063">
        <v>0</v>
      </c>
    </row>
    <row r="1064" spans="1:65" x14ac:dyDescent="0.3">
      <c r="A1064" t="s">
        <v>188</v>
      </c>
      <c r="B1064" t="s">
        <v>2266</v>
      </c>
      <c r="C1064" t="s">
        <v>2212</v>
      </c>
      <c r="D1064" t="s">
        <v>201</v>
      </c>
      <c r="E1064" t="s">
        <v>68</v>
      </c>
      <c r="F1064" t="s">
        <v>178</v>
      </c>
      <c r="G1064" t="s">
        <v>86</v>
      </c>
      <c r="H1064" t="s">
        <v>87</v>
      </c>
      <c r="I1064" t="s">
        <v>72</v>
      </c>
      <c r="J1064" t="s">
        <v>181</v>
      </c>
      <c r="K1064">
        <v>20201028</v>
      </c>
      <c r="L1064">
        <v>13</v>
      </c>
      <c r="M1064" t="b">
        <v>0</v>
      </c>
      <c r="N1064" t="s">
        <v>74</v>
      </c>
      <c r="O1064" t="b">
        <v>1</v>
      </c>
      <c r="P1064" t="b">
        <v>1</v>
      </c>
      <c r="Q1064" t="s">
        <v>75</v>
      </c>
      <c r="R1064" t="s">
        <v>76</v>
      </c>
      <c r="S1064" t="s">
        <v>202</v>
      </c>
      <c r="U1064">
        <v>2</v>
      </c>
      <c r="V1064" t="s">
        <v>78</v>
      </c>
      <c r="W1064" t="s">
        <v>203</v>
      </c>
      <c r="X1064" t="s">
        <v>204</v>
      </c>
      <c r="Y1064" t="str">
        <f>IFERROR(VLOOKUP(X1064,요약!$A$6:$B$22,2,FALSE),"")</f>
        <v/>
      </c>
      <c r="Z1064" t="s">
        <v>204</v>
      </c>
      <c r="AA1064" t="s">
        <v>81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M1064">
        <v>0</v>
      </c>
    </row>
    <row r="1065" spans="1:65" x14ac:dyDescent="0.3">
      <c r="A1065" t="s">
        <v>188</v>
      </c>
      <c r="B1065" t="s">
        <v>2266</v>
      </c>
      <c r="C1065" t="s">
        <v>2268</v>
      </c>
      <c r="D1065" t="s">
        <v>1192</v>
      </c>
      <c r="E1065" t="s">
        <v>68</v>
      </c>
      <c r="F1065" t="s">
        <v>178</v>
      </c>
      <c r="G1065" t="s">
        <v>86</v>
      </c>
      <c r="H1065" t="s">
        <v>87</v>
      </c>
      <c r="I1065" t="s">
        <v>72</v>
      </c>
      <c r="J1065" t="s">
        <v>181</v>
      </c>
      <c r="K1065">
        <v>20201027</v>
      </c>
      <c r="L1065">
        <v>6.28</v>
      </c>
      <c r="M1065" t="b">
        <v>0</v>
      </c>
      <c r="N1065" t="s">
        <v>74</v>
      </c>
      <c r="O1065" t="b">
        <v>1</v>
      </c>
      <c r="P1065" t="b">
        <v>1</v>
      </c>
      <c r="Q1065" t="s">
        <v>75</v>
      </c>
      <c r="R1065" t="s">
        <v>76</v>
      </c>
      <c r="S1065" t="s">
        <v>1193</v>
      </c>
      <c r="U1065">
        <v>1</v>
      </c>
      <c r="V1065" t="s">
        <v>78</v>
      </c>
      <c r="X1065" t="s">
        <v>78</v>
      </c>
      <c r="Y1065" t="str">
        <f>IFERROR(VLOOKUP(X1065,요약!$A$6:$B$22,2,FALSE),"")</f>
        <v/>
      </c>
      <c r="Z1065" t="s">
        <v>78</v>
      </c>
      <c r="AA1065" t="s">
        <v>187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M1065">
        <v>0</v>
      </c>
    </row>
    <row r="1066" spans="1:65" x14ac:dyDescent="0.3">
      <c r="A1066" t="s">
        <v>188</v>
      </c>
      <c r="B1066" t="s">
        <v>2266</v>
      </c>
      <c r="C1066" t="s">
        <v>2269</v>
      </c>
      <c r="D1066" t="s">
        <v>1181</v>
      </c>
      <c r="E1066" t="s">
        <v>68</v>
      </c>
      <c r="F1066" t="s">
        <v>99</v>
      </c>
      <c r="G1066" t="s">
        <v>206</v>
      </c>
      <c r="H1066" t="s">
        <v>207</v>
      </c>
      <c r="I1066" t="s">
        <v>72</v>
      </c>
      <c r="J1066" t="s">
        <v>102</v>
      </c>
      <c r="K1066">
        <v>20201027</v>
      </c>
      <c r="L1066">
        <v>7</v>
      </c>
      <c r="M1066" t="b">
        <v>0</v>
      </c>
      <c r="N1066" t="s">
        <v>74</v>
      </c>
      <c r="O1066" t="b">
        <v>1</v>
      </c>
      <c r="P1066" t="b">
        <v>1</v>
      </c>
      <c r="Q1066" t="s">
        <v>75</v>
      </c>
      <c r="R1066" t="s">
        <v>76</v>
      </c>
      <c r="S1066" t="s">
        <v>1182</v>
      </c>
      <c r="U1066">
        <v>4</v>
      </c>
      <c r="V1066" t="s">
        <v>78</v>
      </c>
      <c r="W1066" t="s">
        <v>203</v>
      </c>
      <c r="X1066" t="s">
        <v>204</v>
      </c>
      <c r="Y1066" t="str">
        <f>IFERROR(VLOOKUP(X1066,요약!$A$6:$B$22,2,FALSE),"")</f>
        <v/>
      </c>
      <c r="Z1066" t="s">
        <v>204</v>
      </c>
      <c r="AA1066" t="s">
        <v>110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M1066">
        <v>0</v>
      </c>
    </row>
    <row r="1067" spans="1:65" x14ac:dyDescent="0.3">
      <c r="A1067" t="s">
        <v>188</v>
      </c>
      <c r="B1067" t="s">
        <v>2266</v>
      </c>
      <c r="C1067" t="s">
        <v>2213</v>
      </c>
      <c r="D1067" t="s">
        <v>201</v>
      </c>
      <c r="E1067" t="s">
        <v>68</v>
      </c>
      <c r="F1067" t="s">
        <v>99</v>
      </c>
      <c r="G1067" t="s">
        <v>217</v>
      </c>
      <c r="H1067" t="s">
        <v>218</v>
      </c>
      <c r="I1067" t="s">
        <v>72</v>
      </c>
      <c r="J1067" t="s">
        <v>102</v>
      </c>
      <c r="K1067">
        <v>20201025</v>
      </c>
      <c r="L1067">
        <v>26.9</v>
      </c>
      <c r="M1067" t="b">
        <v>0</v>
      </c>
      <c r="N1067" t="s">
        <v>255</v>
      </c>
      <c r="O1067" t="b">
        <v>1</v>
      </c>
      <c r="P1067" t="b">
        <v>1</v>
      </c>
      <c r="Q1067" t="s">
        <v>75</v>
      </c>
      <c r="R1067" t="s">
        <v>76</v>
      </c>
      <c r="S1067" t="s">
        <v>202</v>
      </c>
      <c r="U1067">
        <v>2</v>
      </c>
      <c r="V1067" t="s">
        <v>78</v>
      </c>
      <c r="W1067" t="s">
        <v>203</v>
      </c>
      <c r="X1067" t="s">
        <v>204</v>
      </c>
      <c r="Y1067" t="str">
        <f>IFERROR(VLOOKUP(X1067,요약!$A$6:$B$22,2,FALSE),"")</f>
        <v/>
      </c>
      <c r="Z1067" t="s">
        <v>204</v>
      </c>
      <c r="AA1067" t="s">
        <v>81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1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 t="s">
        <v>2214</v>
      </c>
      <c r="BM1067">
        <v>1</v>
      </c>
    </row>
    <row r="1068" spans="1:65" x14ac:dyDescent="0.3">
      <c r="A1068" t="s">
        <v>188</v>
      </c>
      <c r="B1068" t="s">
        <v>2266</v>
      </c>
      <c r="C1068" t="s">
        <v>2270</v>
      </c>
      <c r="D1068" t="s">
        <v>1187</v>
      </c>
      <c r="E1068" t="s">
        <v>68</v>
      </c>
      <c r="F1068" t="s">
        <v>99</v>
      </c>
      <c r="G1068" t="s">
        <v>206</v>
      </c>
      <c r="H1068" t="s">
        <v>207</v>
      </c>
      <c r="I1068" t="s">
        <v>72</v>
      </c>
      <c r="J1068" t="s">
        <v>102</v>
      </c>
      <c r="K1068">
        <v>20201028</v>
      </c>
      <c r="L1068">
        <v>7.2</v>
      </c>
      <c r="M1068" t="b">
        <v>0</v>
      </c>
      <c r="N1068" t="s">
        <v>74</v>
      </c>
      <c r="O1068" t="b">
        <v>1</v>
      </c>
      <c r="P1068" t="b">
        <v>1</v>
      </c>
      <c r="Q1068" t="s">
        <v>75</v>
      </c>
      <c r="R1068" t="s">
        <v>76</v>
      </c>
      <c r="S1068" t="s">
        <v>1188</v>
      </c>
      <c r="U1068">
        <v>2</v>
      </c>
      <c r="V1068" t="s">
        <v>78</v>
      </c>
      <c r="W1068" t="s">
        <v>79</v>
      </c>
      <c r="X1068" t="s">
        <v>80</v>
      </c>
      <c r="Y1068" t="str">
        <f>IFERROR(VLOOKUP(X1068,요약!$A$6:$B$22,2,FALSE),"")</f>
        <v/>
      </c>
      <c r="Z1068" t="s">
        <v>80</v>
      </c>
      <c r="AA1068" t="s">
        <v>110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M1068">
        <v>0</v>
      </c>
    </row>
    <row r="1069" spans="1:65" x14ac:dyDescent="0.3">
      <c r="A1069" t="s">
        <v>188</v>
      </c>
      <c r="B1069" t="s">
        <v>2266</v>
      </c>
      <c r="C1069" t="s">
        <v>1703</v>
      </c>
      <c r="D1069" t="s">
        <v>1704</v>
      </c>
      <c r="E1069" t="s">
        <v>68</v>
      </c>
      <c r="F1069" t="s">
        <v>178</v>
      </c>
      <c r="G1069" t="s">
        <v>86</v>
      </c>
      <c r="H1069" t="s">
        <v>87</v>
      </c>
      <c r="I1069" t="s">
        <v>72</v>
      </c>
      <c r="J1069" t="s">
        <v>181</v>
      </c>
      <c r="K1069">
        <v>20201026</v>
      </c>
      <c r="L1069">
        <v>6.63</v>
      </c>
      <c r="M1069" t="b">
        <v>0</v>
      </c>
      <c r="N1069" t="s">
        <v>74</v>
      </c>
      <c r="O1069" t="b">
        <v>1</v>
      </c>
      <c r="P1069" t="b">
        <v>1</v>
      </c>
      <c r="Q1069" t="s">
        <v>75</v>
      </c>
      <c r="R1069" t="s">
        <v>76</v>
      </c>
      <c r="S1069" t="s">
        <v>1705</v>
      </c>
      <c r="U1069">
        <v>2</v>
      </c>
      <c r="V1069" t="s">
        <v>78</v>
      </c>
      <c r="W1069" t="s">
        <v>79</v>
      </c>
      <c r="X1069" t="s">
        <v>80</v>
      </c>
      <c r="Y1069" t="str">
        <f>IFERROR(VLOOKUP(X1069,요약!$A$6:$B$22,2,FALSE),"")</f>
        <v/>
      </c>
      <c r="Z1069" t="s">
        <v>80</v>
      </c>
      <c r="AA1069" t="s">
        <v>110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M1069">
        <v>0</v>
      </c>
    </row>
    <row r="1070" spans="1:65" x14ac:dyDescent="0.3">
      <c r="A1070" t="s">
        <v>188</v>
      </c>
      <c r="B1070" t="s">
        <v>2266</v>
      </c>
      <c r="C1070" t="s">
        <v>1190</v>
      </c>
      <c r="D1070" t="s">
        <v>1187</v>
      </c>
      <c r="E1070" t="s">
        <v>68</v>
      </c>
      <c r="F1070" t="s">
        <v>99</v>
      </c>
      <c r="G1070" t="s">
        <v>206</v>
      </c>
      <c r="H1070" t="s">
        <v>207</v>
      </c>
      <c r="I1070" t="s">
        <v>72</v>
      </c>
      <c r="J1070" t="s">
        <v>102</v>
      </c>
      <c r="K1070">
        <v>20201025</v>
      </c>
      <c r="L1070">
        <v>5</v>
      </c>
      <c r="M1070" t="b">
        <v>0</v>
      </c>
      <c r="N1070" t="s">
        <v>208</v>
      </c>
      <c r="O1070" t="b">
        <v>1</v>
      </c>
      <c r="P1070" t="b">
        <v>1</v>
      </c>
      <c r="Q1070" t="s">
        <v>75</v>
      </c>
      <c r="R1070" t="s">
        <v>76</v>
      </c>
      <c r="S1070" t="s">
        <v>1188</v>
      </c>
      <c r="U1070">
        <v>2</v>
      </c>
      <c r="V1070" t="s">
        <v>78</v>
      </c>
      <c r="W1070" t="s">
        <v>79</v>
      </c>
      <c r="X1070" t="s">
        <v>80</v>
      </c>
      <c r="Y1070" t="str">
        <f>IFERROR(VLOOKUP(X1070,요약!$A$6:$B$22,2,FALSE),"")</f>
        <v/>
      </c>
      <c r="Z1070" t="s">
        <v>80</v>
      </c>
      <c r="AA1070" t="s">
        <v>110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1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 t="s">
        <v>1189</v>
      </c>
      <c r="BM1070">
        <v>1</v>
      </c>
    </row>
    <row r="1071" spans="1:65" x14ac:dyDescent="0.3">
      <c r="A1071" t="s">
        <v>188</v>
      </c>
      <c r="B1071" t="s">
        <v>2266</v>
      </c>
      <c r="C1071" t="s">
        <v>2271</v>
      </c>
      <c r="D1071" t="s">
        <v>2272</v>
      </c>
      <c r="E1071" t="s">
        <v>68</v>
      </c>
      <c r="F1071" t="s">
        <v>99</v>
      </c>
      <c r="G1071" t="s">
        <v>217</v>
      </c>
      <c r="H1071" t="s">
        <v>218</v>
      </c>
      <c r="I1071" t="s">
        <v>72</v>
      </c>
      <c r="J1071" t="s">
        <v>102</v>
      </c>
      <c r="K1071">
        <v>20200617</v>
      </c>
      <c r="L1071">
        <v>25.03</v>
      </c>
      <c r="M1071" t="b">
        <v>0</v>
      </c>
      <c r="N1071" t="s">
        <v>88</v>
      </c>
      <c r="O1071" t="b">
        <v>1</v>
      </c>
      <c r="P1071" t="b">
        <v>1</v>
      </c>
      <c r="Q1071" t="s">
        <v>75</v>
      </c>
      <c r="R1071" t="s">
        <v>76</v>
      </c>
      <c r="S1071" t="s">
        <v>2273</v>
      </c>
      <c r="U1071">
        <v>3</v>
      </c>
      <c r="V1071" t="s">
        <v>78</v>
      </c>
      <c r="W1071" t="s">
        <v>2274</v>
      </c>
      <c r="X1071" t="s">
        <v>2275</v>
      </c>
      <c r="Y1071" t="str">
        <f>IFERROR(VLOOKUP(X1071,요약!$A$6:$B$22,2,FALSE),"")</f>
        <v/>
      </c>
      <c r="Z1071" t="s">
        <v>2275</v>
      </c>
      <c r="AA1071" t="s">
        <v>199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M1071">
        <v>0</v>
      </c>
    </row>
    <row r="1072" spans="1:65" x14ac:dyDescent="0.3">
      <c r="A1072" t="s">
        <v>188</v>
      </c>
      <c r="B1072" t="s">
        <v>2266</v>
      </c>
      <c r="C1072" t="s">
        <v>2276</v>
      </c>
      <c r="D1072" t="s">
        <v>85</v>
      </c>
      <c r="E1072" t="s">
        <v>68</v>
      </c>
      <c r="F1072" t="s">
        <v>178</v>
      </c>
      <c r="G1072" t="s">
        <v>86</v>
      </c>
      <c r="H1072" t="s">
        <v>87</v>
      </c>
      <c r="I1072" t="s">
        <v>72</v>
      </c>
      <c r="J1072" t="s">
        <v>181</v>
      </c>
      <c r="K1072">
        <v>20201016</v>
      </c>
      <c r="L1072">
        <v>6.4</v>
      </c>
      <c r="M1072" t="b">
        <v>0</v>
      </c>
      <c r="N1072" t="s">
        <v>74</v>
      </c>
      <c r="O1072" t="b">
        <v>1</v>
      </c>
      <c r="P1072" t="b">
        <v>1</v>
      </c>
      <c r="Q1072" t="s">
        <v>75</v>
      </c>
      <c r="R1072" t="s">
        <v>89</v>
      </c>
      <c r="S1072" t="s">
        <v>90</v>
      </c>
      <c r="U1072">
        <v>3</v>
      </c>
      <c r="V1072" t="s">
        <v>91</v>
      </c>
      <c r="W1072" t="s">
        <v>92</v>
      </c>
      <c r="X1072" t="s">
        <v>93</v>
      </c>
      <c r="Y1072" t="str">
        <f>IFERROR(VLOOKUP(X1072,요약!$A$6:$B$22,2,FALSE),"")</f>
        <v/>
      </c>
      <c r="Z1072" t="s">
        <v>93</v>
      </c>
      <c r="AA1072" t="s">
        <v>81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M1072">
        <v>0</v>
      </c>
    </row>
    <row r="1073" spans="1:65" x14ac:dyDescent="0.3">
      <c r="A1073" t="s">
        <v>188</v>
      </c>
      <c r="B1073" t="s">
        <v>2266</v>
      </c>
      <c r="C1073" t="s">
        <v>609</v>
      </c>
      <c r="D1073" t="s">
        <v>605</v>
      </c>
      <c r="E1073" t="s">
        <v>68</v>
      </c>
      <c r="F1073" t="s">
        <v>178</v>
      </c>
      <c r="G1073" t="s">
        <v>86</v>
      </c>
      <c r="H1073" t="s">
        <v>87</v>
      </c>
      <c r="I1073" t="s">
        <v>72</v>
      </c>
      <c r="J1073" t="s">
        <v>181</v>
      </c>
      <c r="K1073">
        <v>20201028</v>
      </c>
      <c r="L1073">
        <v>6.5</v>
      </c>
      <c r="M1073" t="b">
        <v>0</v>
      </c>
      <c r="N1073" t="s">
        <v>74</v>
      </c>
      <c r="O1073" t="b">
        <v>1</v>
      </c>
      <c r="P1073" t="b">
        <v>1</v>
      </c>
      <c r="Q1073" t="s">
        <v>75</v>
      </c>
      <c r="R1073" t="s">
        <v>89</v>
      </c>
      <c r="S1073" t="s">
        <v>606</v>
      </c>
      <c r="U1073">
        <v>3</v>
      </c>
      <c r="V1073" t="s">
        <v>91</v>
      </c>
      <c r="W1073" t="s">
        <v>607</v>
      </c>
      <c r="X1073" t="s">
        <v>608</v>
      </c>
      <c r="Y1073" t="str">
        <f>IFERROR(VLOOKUP(X1073,요약!$A$6:$B$22,2,FALSE),"")</f>
        <v/>
      </c>
      <c r="Z1073" t="s">
        <v>608</v>
      </c>
      <c r="AA1073" t="s">
        <v>81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M1073">
        <v>0</v>
      </c>
    </row>
    <row r="1074" spans="1:65" x14ac:dyDescent="0.3">
      <c r="A1074" t="s">
        <v>188</v>
      </c>
      <c r="B1074" t="s">
        <v>2266</v>
      </c>
      <c r="C1074" t="s">
        <v>2277</v>
      </c>
      <c r="D1074" t="s">
        <v>611</v>
      </c>
      <c r="E1074" t="s">
        <v>68</v>
      </c>
      <c r="F1074" t="s">
        <v>178</v>
      </c>
      <c r="G1074" t="s">
        <v>521</v>
      </c>
      <c r="H1074" t="s">
        <v>522</v>
      </c>
      <c r="I1074" t="s">
        <v>72</v>
      </c>
      <c r="J1074" t="s">
        <v>181</v>
      </c>
      <c r="K1074">
        <v>20201028</v>
      </c>
      <c r="L1074">
        <v>5.25</v>
      </c>
      <c r="M1074" t="b">
        <v>0</v>
      </c>
      <c r="N1074" t="s">
        <v>88</v>
      </c>
      <c r="O1074" t="b">
        <v>1</v>
      </c>
      <c r="P1074" t="b">
        <v>1</v>
      </c>
      <c r="Q1074" t="s">
        <v>75</v>
      </c>
      <c r="R1074" t="s">
        <v>238</v>
      </c>
      <c r="S1074" t="s">
        <v>612</v>
      </c>
      <c r="U1074">
        <v>2</v>
      </c>
      <c r="V1074" t="s">
        <v>240</v>
      </c>
      <c r="W1074" t="s">
        <v>203</v>
      </c>
      <c r="X1074" t="s">
        <v>613</v>
      </c>
      <c r="Y1074" t="str">
        <f>IFERROR(VLOOKUP(X1074,요약!$A$6:$B$22,2,FALSE),"")</f>
        <v/>
      </c>
      <c r="Z1074" t="s">
        <v>613</v>
      </c>
      <c r="AA1074" t="s">
        <v>81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M1074">
        <v>0</v>
      </c>
    </row>
    <row r="1075" spans="1:65" x14ac:dyDescent="0.3">
      <c r="A1075" t="s">
        <v>188</v>
      </c>
      <c r="B1075" t="s">
        <v>2266</v>
      </c>
      <c r="C1075" t="s">
        <v>2278</v>
      </c>
      <c r="D1075" t="s">
        <v>237</v>
      </c>
      <c r="E1075" t="s">
        <v>68</v>
      </c>
      <c r="F1075" t="s">
        <v>178</v>
      </c>
      <c r="G1075" t="s">
        <v>521</v>
      </c>
      <c r="H1075" t="s">
        <v>522</v>
      </c>
      <c r="I1075" t="s">
        <v>72</v>
      </c>
      <c r="J1075" t="s">
        <v>181</v>
      </c>
      <c r="K1075">
        <v>20201021</v>
      </c>
      <c r="L1075">
        <v>5.9</v>
      </c>
      <c r="M1075" t="b">
        <v>0</v>
      </c>
      <c r="N1075" t="s">
        <v>74</v>
      </c>
      <c r="O1075" t="b">
        <v>1</v>
      </c>
      <c r="P1075" t="b">
        <v>1</v>
      </c>
      <c r="Q1075" t="s">
        <v>75</v>
      </c>
      <c r="R1075" t="s">
        <v>238</v>
      </c>
      <c r="S1075" t="s">
        <v>239</v>
      </c>
      <c r="U1075">
        <v>2</v>
      </c>
      <c r="V1075" t="s">
        <v>240</v>
      </c>
      <c r="W1075" t="s">
        <v>241</v>
      </c>
      <c r="X1075" t="s">
        <v>242</v>
      </c>
      <c r="Y1075" t="str">
        <f>IFERROR(VLOOKUP(X1075,요약!$A$6:$B$22,2,FALSE),"")</f>
        <v/>
      </c>
      <c r="Z1075" t="s">
        <v>242</v>
      </c>
      <c r="AA1075" t="s">
        <v>81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M1075">
        <v>0</v>
      </c>
    </row>
    <row r="1076" spans="1:65" x14ac:dyDescent="0.3">
      <c r="A1076" t="s">
        <v>188</v>
      </c>
      <c r="B1076" t="s">
        <v>2266</v>
      </c>
      <c r="C1076" t="s">
        <v>2279</v>
      </c>
      <c r="D1076" t="s">
        <v>237</v>
      </c>
      <c r="E1076" t="s">
        <v>68</v>
      </c>
      <c r="F1076" t="s">
        <v>178</v>
      </c>
      <c r="G1076" t="s">
        <v>521</v>
      </c>
      <c r="H1076" t="s">
        <v>522</v>
      </c>
      <c r="I1076" t="s">
        <v>72</v>
      </c>
      <c r="J1076" t="s">
        <v>181</v>
      </c>
      <c r="K1076">
        <v>20201026</v>
      </c>
      <c r="L1076">
        <v>6.7</v>
      </c>
      <c r="M1076" t="b">
        <v>0</v>
      </c>
      <c r="N1076" t="s">
        <v>74</v>
      </c>
      <c r="O1076" t="b">
        <v>1</v>
      </c>
      <c r="P1076" t="b">
        <v>1</v>
      </c>
      <c r="Q1076" t="s">
        <v>75</v>
      </c>
      <c r="R1076" t="s">
        <v>238</v>
      </c>
      <c r="S1076" t="s">
        <v>239</v>
      </c>
      <c r="U1076">
        <v>2</v>
      </c>
      <c r="V1076" t="s">
        <v>240</v>
      </c>
      <c r="W1076" t="s">
        <v>241</v>
      </c>
      <c r="X1076" t="s">
        <v>242</v>
      </c>
      <c r="Y1076" t="str">
        <f>IFERROR(VLOOKUP(X1076,요약!$A$6:$B$22,2,FALSE),"")</f>
        <v/>
      </c>
      <c r="Z1076" t="s">
        <v>242</v>
      </c>
      <c r="AA1076" t="s">
        <v>81</v>
      </c>
      <c r="AB1076">
        <v>0</v>
      </c>
      <c r="AC1076">
        <v>0</v>
      </c>
      <c r="AD1076">
        <v>0</v>
      </c>
      <c r="AE1076">
        <v>0</v>
      </c>
      <c r="AF1076">
        <v>1</v>
      </c>
      <c r="AG1076">
        <v>1</v>
      </c>
      <c r="AH1076">
        <v>2000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 t="s">
        <v>220</v>
      </c>
      <c r="BM1076">
        <v>1</v>
      </c>
    </row>
    <row r="1077" spans="1:65" x14ac:dyDescent="0.3">
      <c r="A1077" t="s">
        <v>188</v>
      </c>
      <c r="B1077" t="s">
        <v>2266</v>
      </c>
      <c r="C1077" t="s">
        <v>2280</v>
      </c>
      <c r="D1077" t="s">
        <v>2281</v>
      </c>
      <c r="E1077" t="s">
        <v>68</v>
      </c>
      <c r="F1077" t="s">
        <v>178</v>
      </c>
      <c r="G1077" t="s">
        <v>521</v>
      </c>
      <c r="H1077" t="s">
        <v>522</v>
      </c>
      <c r="I1077" t="s">
        <v>72</v>
      </c>
      <c r="J1077" t="s">
        <v>181</v>
      </c>
      <c r="K1077">
        <v>20201020</v>
      </c>
      <c r="L1077">
        <v>6.34</v>
      </c>
      <c r="M1077" t="b">
        <v>0</v>
      </c>
      <c r="N1077" t="s">
        <v>74</v>
      </c>
      <c r="O1077" t="b">
        <v>1</v>
      </c>
      <c r="P1077" t="b">
        <v>1</v>
      </c>
      <c r="Q1077" t="s">
        <v>75</v>
      </c>
      <c r="R1077" t="s">
        <v>238</v>
      </c>
      <c r="S1077" t="s">
        <v>2282</v>
      </c>
      <c r="U1077">
        <v>3</v>
      </c>
      <c r="V1077" t="s">
        <v>240</v>
      </c>
      <c r="W1077" t="s">
        <v>241</v>
      </c>
      <c r="X1077" t="s">
        <v>242</v>
      </c>
      <c r="Y1077" t="str">
        <f>IFERROR(VLOOKUP(X1077,요약!$A$6:$B$22,2,FALSE),"")</f>
        <v/>
      </c>
      <c r="Z1077" t="s">
        <v>242</v>
      </c>
      <c r="AA1077" t="s">
        <v>110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M1077">
        <v>0</v>
      </c>
    </row>
    <row r="1078" spans="1:65" x14ac:dyDescent="0.3">
      <c r="A1078" t="s">
        <v>188</v>
      </c>
      <c r="B1078" t="s">
        <v>2266</v>
      </c>
      <c r="C1078" t="s">
        <v>2283</v>
      </c>
      <c r="D1078" t="s">
        <v>1200</v>
      </c>
      <c r="E1078" t="s">
        <v>68</v>
      </c>
      <c r="F1078" t="s">
        <v>178</v>
      </c>
      <c r="G1078" t="s">
        <v>1201</v>
      </c>
      <c r="H1078" t="s">
        <v>1202</v>
      </c>
      <c r="I1078" t="s">
        <v>72</v>
      </c>
      <c r="J1078" t="s">
        <v>181</v>
      </c>
      <c r="K1078">
        <v>20201027</v>
      </c>
      <c r="L1078">
        <v>1720</v>
      </c>
      <c r="M1078" t="b">
        <v>0</v>
      </c>
      <c r="N1078" t="s">
        <v>74</v>
      </c>
      <c r="O1078" t="b">
        <v>1</v>
      </c>
      <c r="P1078" t="b">
        <v>1</v>
      </c>
      <c r="Q1078" t="s">
        <v>104</v>
      </c>
      <c r="R1078" t="s">
        <v>262</v>
      </c>
      <c r="S1078" t="s">
        <v>1204</v>
      </c>
      <c r="U1078">
        <v>4</v>
      </c>
      <c r="V1078" t="s">
        <v>584</v>
      </c>
      <c r="W1078" t="s">
        <v>1205</v>
      </c>
      <c r="X1078" t="s">
        <v>1206</v>
      </c>
      <c r="Y1078" t="str">
        <f>IFERROR(VLOOKUP(X1078,요약!$A$6:$B$22,2,FALSE),"")</f>
        <v/>
      </c>
      <c r="Z1078" t="s">
        <v>1206</v>
      </c>
      <c r="AA1078" t="s">
        <v>81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M1078">
        <v>0</v>
      </c>
    </row>
    <row r="1079" spans="1:65" x14ac:dyDescent="0.3">
      <c r="A1079" t="s">
        <v>188</v>
      </c>
      <c r="B1079" t="s">
        <v>2266</v>
      </c>
      <c r="C1079" t="s">
        <v>2284</v>
      </c>
      <c r="D1079" t="s">
        <v>1512</v>
      </c>
      <c r="E1079" t="s">
        <v>68</v>
      </c>
      <c r="F1079" t="s">
        <v>99</v>
      </c>
      <c r="G1079" t="s">
        <v>489</v>
      </c>
      <c r="H1079" t="s">
        <v>490</v>
      </c>
      <c r="I1079" t="s">
        <v>72</v>
      </c>
      <c r="J1079" t="s">
        <v>102</v>
      </c>
      <c r="K1079">
        <v>20201028</v>
      </c>
      <c r="L1079">
        <v>106.9</v>
      </c>
      <c r="M1079" t="b">
        <v>0</v>
      </c>
      <c r="N1079" t="s">
        <v>1564</v>
      </c>
      <c r="O1079" t="b">
        <v>1</v>
      </c>
      <c r="P1079" t="b">
        <v>1</v>
      </c>
      <c r="Q1079" t="s">
        <v>104</v>
      </c>
      <c r="R1079" t="s">
        <v>105</v>
      </c>
      <c r="S1079" t="s">
        <v>1513</v>
      </c>
      <c r="U1079">
        <v>2</v>
      </c>
      <c r="V1079" t="s">
        <v>1213</v>
      </c>
      <c r="X1079" t="s">
        <v>1213</v>
      </c>
      <c r="Y1079" t="str">
        <f>IFERROR(VLOOKUP(X1079,요약!$A$6:$B$22,2,FALSE),"")</f>
        <v/>
      </c>
      <c r="Z1079" t="s">
        <v>1213</v>
      </c>
      <c r="AA1079" t="s">
        <v>81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M1079">
        <v>0</v>
      </c>
    </row>
    <row r="1080" spans="1:65" x14ac:dyDescent="0.3">
      <c r="A1080" t="s">
        <v>188</v>
      </c>
      <c r="B1080" t="s">
        <v>2266</v>
      </c>
      <c r="C1080" t="s">
        <v>2285</v>
      </c>
      <c r="D1080" t="s">
        <v>1788</v>
      </c>
      <c r="E1080" t="s">
        <v>68</v>
      </c>
      <c r="F1080" t="s">
        <v>178</v>
      </c>
      <c r="G1080" t="s">
        <v>624</v>
      </c>
      <c r="H1080" t="s">
        <v>625</v>
      </c>
      <c r="I1080" t="s">
        <v>72</v>
      </c>
      <c r="J1080" t="s">
        <v>181</v>
      </c>
      <c r="K1080">
        <v>20201023</v>
      </c>
      <c r="L1080">
        <v>161.65</v>
      </c>
      <c r="M1080" t="b">
        <v>0</v>
      </c>
      <c r="N1080" t="s">
        <v>852</v>
      </c>
      <c r="O1080" t="b">
        <v>1</v>
      </c>
      <c r="P1080" t="b">
        <v>1</v>
      </c>
      <c r="Q1080" t="s">
        <v>104</v>
      </c>
      <c r="R1080" t="s">
        <v>105</v>
      </c>
      <c r="S1080" t="s">
        <v>1789</v>
      </c>
      <c r="U1080">
        <v>2</v>
      </c>
      <c r="V1080" t="s">
        <v>1060</v>
      </c>
      <c r="W1080" t="s">
        <v>794</v>
      </c>
      <c r="X1080" t="s">
        <v>1790</v>
      </c>
      <c r="Y1080" t="str">
        <f>IFERROR(VLOOKUP(X1080,요약!$A$6:$B$22,2,FALSE),"")</f>
        <v/>
      </c>
      <c r="Z1080" t="s">
        <v>1790</v>
      </c>
      <c r="AA1080" t="s">
        <v>81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M1080">
        <v>0</v>
      </c>
    </row>
    <row r="1081" spans="1:65" x14ac:dyDescent="0.3">
      <c r="A1081" t="s">
        <v>188</v>
      </c>
      <c r="B1081" t="s">
        <v>2266</v>
      </c>
      <c r="C1081" t="s">
        <v>2286</v>
      </c>
      <c r="D1081" t="s">
        <v>2287</v>
      </c>
      <c r="E1081" t="s">
        <v>68</v>
      </c>
      <c r="F1081" t="s">
        <v>178</v>
      </c>
      <c r="G1081" t="s">
        <v>86</v>
      </c>
      <c r="H1081" t="s">
        <v>87</v>
      </c>
      <c r="I1081" t="s">
        <v>72</v>
      </c>
      <c r="J1081" t="s">
        <v>181</v>
      </c>
      <c r="K1081">
        <v>20201023</v>
      </c>
      <c r="L1081">
        <v>38.1</v>
      </c>
      <c r="M1081" t="b">
        <v>0</v>
      </c>
      <c r="N1081" t="s">
        <v>74</v>
      </c>
      <c r="O1081" t="b">
        <v>1</v>
      </c>
      <c r="P1081" t="b">
        <v>1</v>
      </c>
      <c r="Q1081" t="s">
        <v>104</v>
      </c>
      <c r="R1081" t="s">
        <v>1219</v>
      </c>
      <c r="S1081" t="s">
        <v>2288</v>
      </c>
      <c r="U1081">
        <v>4</v>
      </c>
      <c r="V1081" t="s">
        <v>78</v>
      </c>
      <c r="W1081" t="s">
        <v>2289</v>
      </c>
      <c r="X1081" t="s">
        <v>2290</v>
      </c>
      <c r="Y1081" t="str">
        <f>IFERROR(VLOOKUP(X1081,요약!$A$6:$B$22,2,FALSE),"")</f>
        <v/>
      </c>
      <c r="Z1081" t="s">
        <v>2290</v>
      </c>
      <c r="AA1081" t="s">
        <v>81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M1081">
        <v>0</v>
      </c>
    </row>
    <row r="1082" spans="1:65" x14ac:dyDescent="0.3">
      <c r="A1082" t="s">
        <v>188</v>
      </c>
      <c r="B1082" t="s">
        <v>2266</v>
      </c>
      <c r="C1082" s="2" t="s">
        <v>2291</v>
      </c>
      <c r="D1082" s="2" t="s">
        <v>2292</v>
      </c>
      <c r="E1082" s="2" t="s">
        <v>68</v>
      </c>
      <c r="F1082" s="2" t="s">
        <v>99</v>
      </c>
      <c r="G1082" s="2" t="s">
        <v>1416</v>
      </c>
      <c r="H1082" s="2" t="s">
        <v>1417</v>
      </c>
      <c r="I1082" t="s">
        <v>72</v>
      </c>
      <c r="J1082" t="s">
        <v>102</v>
      </c>
      <c r="K1082">
        <v>20201029</v>
      </c>
      <c r="L1082">
        <v>333.5</v>
      </c>
      <c r="M1082" t="b">
        <v>0</v>
      </c>
      <c r="N1082" t="s">
        <v>491</v>
      </c>
      <c r="O1082" t="b">
        <v>1</v>
      </c>
      <c r="P1082" t="b">
        <v>1</v>
      </c>
      <c r="Q1082" s="2" t="s">
        <v>104</v>
      </c>
      <c r="R1082" s="2" t="s">
        <v>1219</v>
      </c>
      <c r="S1082" t="s">
        <v>1803</v>
      </c>
      <c r="U1082">
        <v>3</v>
      </c>
      <c r="V1082" t="s">
        <v>137</v>
      </c>
      <c r="W1082" s="2" t="s">
        <v>1804</v>
      </c>
      <c r="X1082" s="2" t="s">
        <v>1805</v>
      </c>
      <c r="Y1082" s="2" t="str">
        <f>IFERROR(VLOOKUP(X1082,요약!$A$6:$B$22,2,FALSE),"")</f>
        <v>선택</v>
      </c>
      <c r="Z1082" t="s">
        <v>1805</v>
      </c>
      <c r="AA1082" t="s">
        <v>81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M1082">
        <v>0</v>
      </c>
    </row>
    <row r="1083" spans="1:65" x14ac:dyDescent="0.3">
      <c r="A1083" t="s">
        <v>188</v>
      </c>
      <c r="B1083" t="s">
        <v>2266</v>
      </c>
      <c r="C1083" t="s">
        <v>2293</v>
      </c>
      <c r="D1083" t="s">
        <v>1515</v>
      </c>
      <c r="E1083" t="s">
        <v>68</v>
      </c>
      <c r="F1083" t="s">
        <v>178</v>
      </c>
      <c r="G1083" t="s">
        <v>2294</v>
      </c>
      <c r="H1083" t="s">
        <v>2295</v>
      </c>
      <c r="I1083" t="s">
        <v>72</v>
      </c>
      <c r="J1083" t="s">
        <v>181</v>
      </c>
      <c r="K1083">
        <v>20201007</v>
      </c>
      <c r="L1083">
        <v>22.9</v>
      </c>
      <c r="M1083" t="b">
        <v>0</v>
      </c>
      <c r="N1083" t="s">
        <v>74</v>
      </c>
      <c r="O1083" t="b">
        <v>1</v>
      </c>
      <c r="P1083" t="b">
        <v>1</v>
      </c>
      <c r="Q1083" t="s">
        <v>104</v>
      </c>
      <c r="R1083" t="s">
        <v>1219</v>
      </c>
      <c r="S1083" t="s">
        <v>1516</v>
      </c>
      <c r="U1083">
        <v>1</v>
      </c>
      <c r="V1083" t="s">
        <v>1517</v>
      </c>
      <c r="X1083" t="s">
        <v>1517</v>
      </c>
      <c r="Y1083" t="str">
        <f>IFERROR(VLOOKUP(X1083,요약!$A$6:$B$22,2,FALSE),"")</f>
        <v/>
      </c>
      <c r="Z1083" t="s">
        <v>1517</v>
      </c>
      <c r="AA1083" t="s">
        <v>81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M1083">
        <v>0</v>
      </c>
    </row>
    <row r="1084" spans="1:65" x14ac:dyDescent="0.3">
      <c r="A1084" t="s">
        <v>188</v>
      </c>
      <c r="B1084" t="s">
        <v>2266</v>
      </c>
      <c r="C1084" t="s">
        <v>2296</v>
      </c>
      <c r="D1084" t="s">
        <v>2297</v>
      </c>
      <c r="E1084" t="s">
        <v>68</v>
      </c>
      <c r="F1084" t="s">
        <v>178</v>
      </c>
      <c r="G1084" t="s">
        <v>1520</v>
      </c>
      <c r="H1084" t="s">
        <v>1521</v>
      </c>
      <c r="I1084" t="s">
        <v>72</v>
      </c>
      <c r="J1084" t="s">
        <v>181</v>
      </c>
      <c r="K1084">
        <v>20201012</v>
      </c>
      <c r="L1084">
        <v>1850</v>
      </c>
      <c r="M1084" t="b">
        <v>0</v>
      </c>
      <c r="N1084" t="s">
        <v>852</v>
      </c>
      <c r="O1084" t="b">
        <v>1</v>
      </c>
      <c r="P1084" t="b">
        <v>1</v>
      </c>
      <c r="Q1084" t="s">
        <v>104</v>
      </c>
      <c r="R1084" t="s">
        <v>844</v>
      </c>
      <c r="S1084" t="s">
        <v>2298</v>
      </c>
      <c r="U1084">
        <v>2</v>
      </c>
      <c r="V1084" t="s">
        <v>1523</v>
      </c>
      <c r="W1084" t="s">
        <v>2299</v>
      </c>
      <c r="X1084" t="s">
        <v>2300</v>
      </c>
      <c r="Y1084" t="str">
        <f>IFERROR(VLOOKUP(X1084,요약!$A$6:$B$22,2,FALSE),"")</f>
        <v/>
      </c>
      <c r="Z1084" t="s">
        <v>2300</v>
      </c>
      <c r="AA1084" t="s">
        <v>81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M1084">
        <v>0</v>
      </c>
    </row>
    <row r="1085" spans="1:65" x14ac:dyDescent="0.3">
      <c r="A1085" t="s">
        <v>188</v>
      </c>
      <c r="B1085" t="s">
        <v>2266</v>
      </c>
      <c r="C1085" t="s">
        <v>2301</v>
      </c>
      <c r="D1085" t="s">
        <v>1224</v>
      </c>
      <c r="E1085" t="s">
        <v>68</v>
      </c>
      <c r="F1085" t="s">
        <v>178</v>
      </c>
      <c r="G1085" t="s">
        <v>1225</v>
      </c>
      <c r="H1085" t="s">
        <v>1226</v>
      </c>
      <c r="I1085" t="s">
        <v>72</v>
      </c>
      <c r="J1085" t="s">
        <v>181</v>
      </c>
      <c r="K1085">
        <v>20200819</v>
      </c>
      <c r="L1085">
        <v>1534</v>
      </c>
      <c r="M1085" t="b">
        <v>0</v>
      </c>
      <c r="N1085" t="s">
        <v>852</v>
      </c>
      <c r="O1085" t="b">
        <v>1</v>
      </c>
      <c r="P1085" t="b">
        <v>1</v>
      </c>
      <c r="Q1085" t="s">
        <v>104</v>
      </c>
      <c r="R1085" t="s">
        <v>549</v>
      </c>
      <c r="S1085" t="s">
        <v>1227</v>
      </c>
      <c r="U1085">
        <v>1</v>
      </c>
      <c r="V1085" t="s">
        <v>1228</v>
      </c>
      <c r="X1085" t="s">
        <v>1228</v>
      </c>
      <c r="Y1085" t="str">
        <f>IFERROR(VLOOKUP(X1085,요약!$A$6:$B$22,2,FALSE),"")</f>
        <v/>
      </c>
      <c r="Z1085" t="s">
        <v>1228</v>
      </c>
      <c r="AA1085" t="s">
        <v>81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M1085">
        <v>0</v>
      </c>
    </row>
    <row r="1086" spans="1:65" x14ac:dyDescent="0.3">
      <c r="A1086" t="s">
        <v>188</v>
      </c>
      <c r="B1086" t="s">
        <v>2266</v>
      </c>
      <c r="C1086" t="s">
        <v>2302</v>
      </c>
      <c r="D1086" t="s">
        <v>1224</v>
      </c>
      <c r="E1086" t="s">
        <v>68</v>
      </c>
      <c r="F1086" t="s">
        <v>178</v>
      </c>
      <c r="G1086" t="s">
        <v>1225</v>
      </c>
      <c r="H1086" t="s">
        <v>1226</v>
      </c>
      <c r="I1086" t="s">
        <v>72</v>
      </c>
      <c r="J1086" t="s">
        <v>181</v>
      </c>
      <c r="K1086">
        <v>20200819</v>
      </c>
      <c r="L1086">
        <v>1540</v>
      </c>
      <c r="M1086" t="b">
        <v>0</v>
      </c>
      <c r="N1086" t="s">
        <v>852</v>
      </c>
      <c r="O1086" t="b">
        <v>1</v>
      </c>
      <c r="P1086" t="b">
        <v>1</v>
      </c>
      <c r="Q1086" t="s">
        <v>104</v>
      </c>
      <c r="R1086" t="s">
        <v>549</v>
      </c>
      <c r="S1086" t="s">
        <v>1227</v>
      </c>
      <c r="U1086">
        <v>1</v>
      </c>
      <c r="V1086" t="s">
        <v>1228</v>
      </c>
      <c r="X1086" t="s">
        <v>1228</v>
      </c>
      <c r="Y1086" t="str">
        <f>IFERROR(VLOOKUP(X1086,요약!$A$6:$B$22,2,FALSE),"")</f>
        <v/>
      </c>
      <c r="Z1086" t="s">
        <v>1228</v>
      </c>
      <c r="AA1086" t="s">
        <v>81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M1086">
        <v>0</v>
      </c>
    </row>
    <row r="1087" spans="1:65" x14ac:dyDescent="0.3">
      <c r="A1087" t="s">
        <v>188</v>
      </c>
      <c r="B1087" t="s">
        <v>2266</v>
      </c>
      <c r="C1087" t="s">
        <v>2303</v>
      </c>
      <c r="D1087" t="s">
        <v>1224</v>
      </c>
      <c r="E1087" t="s">
        <v>68</v>
      </c>
      <c r="F1087" t="s">
        <v>178</v>
      </c>
      <c r="G1087" t="s">
        <v>1225</v>
      </c>
      <c r="H1087" t="s">
        <v>1226</v>
      </c>
      <c r="I1087" t="s">
        <v>72</v>
      </c>
      <c r="J1087" t="s">
        <v>181</v>
      </c>
      <c r="K1087">
        <v>20200731</v>
      </c>
      <c r="L1087">
        <v>1534</v>
      </c>
      <c r="M1087" t="b">
        <v>0</v>
      </c>
      <c r="N1087" t="s">
        <v>852</v>
      </c>
      <c r="O1087" t="b">
        <v>1</v>
      </c>
      <c r="P1087" t="b">
        <v>1</v>
      </c>
      <c r="Q1087" t="s">
        <v>104</v>
      </c>
      <c r="R1087" t="s">
        <v>549</v>
      </c>
      <c r="S1087" t="s">
        <v>1227</v>
      </c>
      <c r="U1087">
        <v>1</v>
      </c>
      <c r="V1087" t="s">
        <v>1228</v>
      </c>
      <c r="X1087" t="s">
        <v>1228</v>
      </c>
      <c r="Y1087" t="str">
        <f>IFERROR(VLOOKUP(X1087,요약!$A$6:$B$22,2,FALSE),"")</f>
        <v/>
      </c>
      <c r="Z1087" t="s">
        <v>1228</v>
      </c>
      <c r="AA1087" t="s">
        <v>81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M1087">
        <v>0</v>
      </c>
    </row>
    <row r="1088" spans="1:65" x14ac:dyDescent="0.3">
      <c r="A1088" t="s">
        <v>188</v>
      </c>
      <c r="B1088" t="s">
        <v>2266</v>
      </c>
      <c r="C1088" t="s">
        <v>2304</v>
      </c>
      <c r="D1088" t="s">
        <v>1224</v>
      </c>
      <c r="E1088" t="s">
        <v>68</v>
      </c>
      <c r="F1088" t="s">
        <v>178</v>
      </c>
      <c r="G1088" t="s">
        <v>1225</v>
      </c>
      <c r="H1088" t="s">
        <v>1226</v>
      </c>
      <c r="I1088" t="s">
        <v>72</v>
      </c>
      <c r="J1088" t="s">
        <v>181</v>
      </c>
      <c r="K1088">
        <v>20200731</v>
      </c>
      <c r="L1088">
        <v>1543</v>
      </c>
      <c r="M1088" t="b">
        <v>0</v>
      </c>
      <c r="N1088" t="s">
        <v>852</v>
      </c>
      <c r="O1088" t="b">
        <v>1</v>
      </c>
      <c r="P1088" t="b">
        <v>1</v>
      </c>
      <c r="Q1088" t="s">
        <v>104</v>
      </c>
      <c r="R1088" t="s">
        <v>549</v>
      </c>
      <c r="S1088" t="s">
        <v>1227</v>
      </c>
      <c r="U1088">
        <v>1</v>
      </c>
      <c r="V1088" t="s">
        <v>1228</v>
      </c>
      <c r="X1088" t="s">
        <v>1228</v>
      </c>
      <c r="Y1088" t="str">
        <f>IFERROR(VLOOKUP(X1088,요약!$A$6:$B$22,2,FALSE),"")</f>
        <v/>
      </c>
      <c r="Z1088" t="s">
        <v>1228</v>
      </c>
      <c r="AA1088" t="s">
        <v>81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M1088">
        <v>0</v>
      </c>
    </row>
    <row r="1089" spans="1:65" x14ac:dyDescent="0.3">
      <c r="A1089" t="s">
        <v>188</v>
      </c>
      <c r="B1089" t="s">
        <v>2266</v>
      </c>
      <c r="C1089" t="s">
        <v>2305</v>
      </c>
      <c r="D1089" t="s">
        <v>2306</v>
      </c>
      <c r="E1089" t="s">
        <v>68</v>
      </c>
      <c r="F1089" t="s">
        <v>99</v>
      </c>
      <c r="G1089" t="s">
        <v>253</v>
      </c>
      <c r="H1089" t="s">
        <v>254</v>
      </c>
      <c r="I1089" t="s">
        <v>72</v>
      </c>
      <c r="J1089" t="s">
        <v>102</v>
      </c>
      <c r="K1089">
        <v>20201029</v>
      </c>
      <c r="L1089">
        <v>115</v>
      </c>
      <c r="M1089" t="b">
        <v>0</v>
      </c>
      <c r="N1089" t="s">
        <v>852</v>
      </c>
      <c r="O1089" t="b">
        <v>1</v>
      </c>
      <c r="P1089" t="b">
        <v>1</v>
      </c>
      <c r="Q1089" t="s">
        <v>104</v>
      </c>
      <c r="R1089" t="s">
        <v>549</v>
      </c>
      <c r="S1089" t="s">
        <v>2307</v>
      </c>
      <c r="U1089">
        <v>2</v>
      </c>
      <c r="V1089" t="s">
        <v>552</v>
      </c>
      <c r="W1089" t="s">
        <v>553</v>
      </c>
      <c r="X1089" t="s">
        <v>554</v>
      </c>
      <c r="Y1089" t="str">
        <f>IFERROR(VLOOKUP(X1089,요약!$A$6:$B$22,2,FALSE),"")</f>
        <v/>
      </c>
      <c r="Z1089" t="s">
        <v>554</v>
      </c>
      <c r="AA1089" t="s">
        <v>110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M1089">
        <v>0</v>
      </c>
    </row>
    <row r="1090" spans="1:65" x14ac:dyDescent="0.3">
      <c r="A1090" t="s">
        <v>188</v>
      </c>
      <c r="B1090" t="s">
        <v>2266</v>
      </c>
      <c r="C1090" t="s">
        <v>2308</v>
      </c>
      <c r="D1090" t="s">
        <v>2309</v>
      </c>
      <c r="E1090" t="s">
        <v>68</v>
      </c>
      <c r="F1090" t="s">
        <v>99</v>
      </c>
      <c r="G1090" t="s">
        <v>253</v>
      </c>
      <c r="H1090" t="s">
        <v>254</v>
      </c>
      <c r="I1090" t="s">
        <v>72</v>
      </c>
      <c r="J1090" t="s">
        <v>102</v>
      </c>
      <c r="K1090">
        <v>20201023</v>
      </c>
      <c r="L1090">
        <v>126.7</v>
      </c>
      <c r="M1090" t="b">
        <v>0</v>
      </c>
      <c r="N1090" t="s">
        <v>654</v>
      </c>
      <c r="O1090" t="b">
        <v>1</v>
      </c>
      <c r="P1090" t="b">
        <v>1</v>
      </c>
      <c r="Q1090" t="s">
        <v>104</v>
      </c>
      <c r="R1090" t="s">
        <v>549</v>
      </c>
      <c r="S1090" t="s">
        <v>550</v>
      </c>
      <c r="U1090">
        <v>2</v>
      </c>
      <c r="V1090" t="s">
        <v>552</v>
      </c>
      <c r="W1090" t="s">
        <v>553</v>
      </c>
      <c r="X1090" t="s">
        <v>554</v>
      </c>
      <c r="Y1090" t="str">
        <f>IFERROR(VLOOKUP(X1090,요약!$A$6:$B$22,2,FALSE),"")</f>
        <v/>
      </c>
      <c r="Z1090" t="s">
        <v>554</v>
      </c>
      <c r="AA1090" t="s">
        <v>81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M1090">
        <v>0</v>
      </c>
    </row>
    <row r="1091" spans="1:65" x14ac:dyDescent="0.3">
      <c r="A1091" t="s">
        <v>188</v>
      </c>
      <c r="B1091" t="s">
        <v>2266</v>
      </c>
      <c r="C1091" t="s">
        <v>2310</v>
      </c>
      <c r="D1091" t="s">
        <v>1840</v>
      </c>
      <c r="E1091" t="s">
        <v>68</v>
      </c>
      <c r="F1091" t="s">
        <v>178</v>
      </c>
      <c r="G1091" t="s">
        <v>547</v>
      </c>
      <c r="H1091" t="s">
        <v>548</v>
      </c>
      <c r="I1091" t="s">
        <v>72</v>
      </c>
      <c r="J1091" t="s">
        <v>181</v>
      </c>
      <c r="K1091">
        <v>20201006</v>
      </c>
      <c r="L1091">
        <v>722</v>
      </c>
      <c r="M1091" t="b">
        <v>0</v>
      </c>
      <c r="N1091" t="s">
        <v>852</v>
      </c>
      <c r="O1091" t="b">
        <v>1</v>
      </c>
      <c r="P1091" t="b">
        <v>1</v>
      </c>
      <c r="Q1091" t="s">
        <v>862</v>
      </c>
      <c r="R1091" t="s">
        <v>1837</v>
      </c>
      <c r="S1091" t="s">
        <v>1841</v>
      </c>
      <c r="Y1091" t="str">
        <f>IFERROR(VLOOKUP(X1091,요약!$A$6:$B$22,2,FALSE),"")</f>
        <v/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M1091">
        <v>0</v>
      </c>
    </row>
    <row r="1092" spans="1:65" x14ac:dyDescent="0.3">
      <c r="A1092" t="s">
        <v>188</v>
      </c>
      <c r="B1092" t="s">
        <v>2266</v>
      </c>
      <c r="C1092" t="s">
        <v>2311</v>
      </c>
      <c r="D1092" t="s">
        <v>67</v>
      </c>
      <c r="E1092" t="s">
        <v>68</v>
      </c>
      <c r="F1092" t="s">
        <v>99</v>
      </c>
      <c r="G1092" t="s">
        <v>206</v>
      </c>
      <c r="H1092" t="s">
        <v>207</v>
      </c>
      <c r="I1092" t="s">
        <v>72</v>
      </c>
      <c r="J1092" t="s">
        <v>102</v>
      </c>
      <c r="K1092">
        <v>20201029</v>
      </c>
      <c r="L1092">
        <v>100</v>
      </c>
      <c r="M1092" t="b">
        <v>0</v>
      </c>
      <c r="N1092" t="s">
        <v>208</v>
      </c>
      <c r="O1092" t="b">
        <v>1</v>
      </c>
      <c r="P1092" t="b">
        <v>1</v>
      </c>
      <c r="Q1092" t="s">
        <v>862</v>
      </c>
      <c r="R1092" t="s">
        <v>863</v>
      </c>
      <c r="S1092" t="s">
        <v>77</v>
      </c>
      <c r="U1092">
        <v>2</v>
      </c>
      <c r="V1092" t="s">
        <v>78</v>
      </c>
      <c r="W1092" t="s">
        <v>79</v>
      </c>
      <c r="X1092" t="s">
        <v>80</v>
      </c>
      <c r="Y1092" t="str">
        <f>IFERROR(VLOOKUP(X1092,요약!$A$6:$B$22,2,FALSE),"")</f>
        <v/>
      </c>
      <c r="Z1092" t="s">
        <v>80</v>
      </c>
      <c r="AA1092" t="s">
        <v>81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M1092">
        <v>0</v>
      </c>
    </row>
    <row r="1093" spans="1:65" x14ac:dyDescent="0.3">
      <c r="A1093" t="s">
        <v>188</v>
      </c>
      <c r="B1093" t="s">
        <v>2266</v>
      </c>
      <c r="C1093" t="s">
        <v>2312</v>
      </c>
      <c r="D1093" t="s">
        <v>67</v>
      </c>
      <c r="E1093" t="s">
        <v>68</v>
      </c>
      <c r="F1093" t="s">
        <v>99</v>
      </c>
      <c r="G1093" t="s">
        <v>206</v>
      </c>
      <c r="H1093" t="s">
        <v>207</v>
      </c>
      <c r="I1093" t="s">
        <v>72</v>
      </c>
      <c r="J1093" t="s">
        <v>102</v>
      </c>
      <c r="K1093">
        <v>20201027</v>
      </c>
      <c r="L1093">
        <v>142</v>
      </c>
      <c r="M1093" t="b">
        <v>0</v>
      </c>
      <c r="N1093" t="s">
        <v>208</v>
      </c>
      <c r="O1093" t="b">
        <v>1</v>
      </c>
      <c r="P1093" t="b">
        <v>1</v>
      </c>
      <c r="Q1093" t="s">
        <v>1254</v>
      </c>
      <c r="R1093" t="s">
        <v>1545</v>
      </c>
      <c r="S1093" t="s">
        <v>77</v>
      </c>
      <c r="U1093">
        <v>2</v>
      </c>
      <c r="V1093" t="s">
        <v>78</v>
      </c>
      <c r="W1093" t="s">
        <v>79</v>
      </c>
      <c r="X1093" t="s">
        <v>80</v>
      </c>
      <c r="Y1093" t="str">
        <f>IFERROR(VLOOKUP(X1093,요약!$A$6:$B$22,2,FALSE),"")</f>
        <v/>
      </c>
      <c r="Z1093" t="s">
        <v>80</v>
      </c>
      <c r="AA1093" t="s">
        <v>81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M1093">
        <v>0</v>
      </c>
    </row>
    <row r="1094" spans="1:65" x14ac:dyDescent="0.3">
      <c r="A1094" t="s">
        <v>188</v>
      </c>
      <c r="B1094" t="s">
        <v>2266</v>
      </c>
      <c r="C1094" t="s">
        <v>2245</v>
      </c>
      <c r="D1094" t="s">
        <v>1314</v>
      </c>
      <c r="E1094" t="s">
        <v>68</v>
      </c>
      <c r="F1094" t="s">
        <v>178</v>
      </c>
      <c r="G1094" t="s">
        <v>1462</v>
      </c>
      <c r="H1094" t="s">
        <v>1463</v>
      </c>
      <c r="I1094" t="s">
        <v>72</v>
      </c>
      <c r="J1094" t="s">
        <v>181</v>
      </c>
      <c r="K1094">
        <v>20201030</v>
      </c>
      <c r="L1094">
        <v>1.976</v>
      </c>
      <c r="M1094" t="b">
        <v>0</v>
      </c>
      <c r="N1094" t="s">
        <v>74</v>
      </c>
      <c r="O1094" t="b">
        <v>1</v>
      </c>
      <c r="P1094" t="b">
        <v>1</v>
      </c>
      <c r="Q1094" t="s">
        <v>866</v>
      </c>
      <c r="R1094" t="s">
        <v>1277</v>
      </c>
      <c r="S1094" t="s">
        <v>1315</v>
      </c>
      <c r="U1094">
        <v>4</v>
      </c>
      <c r="V1094" t="s">
        <v>1316</v>
      </c>
      <c r="W1094" t="s">
        <v>1317</v>
      </c>
      <c r="X1094" t="s">
        <v>1318</v>
      </c>
      <c r="Y1094" t="str">
        <f>IFERROR(VLOOKUP(X1094,요약!$A$6:$B$22,2,FALSE),"")</f>
        <v/>
      </c>
      <c r="Z1094" t="s">
        <v>1318</v>
      </c>
      <c r="AA1094" t="s">
        <v>81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M1094">
        <v>0</v>
      </c>
    </row>
    <row r="1095" spans="1:65" x14ac:dyDescent="0.3">
      <c r="A1095" t="s">
        <v>188</v>
      </c>
      <c r="B1095" t="s">
        <v>2266</v>
      </c>
      <c r="C1095" t="s">
        <v>2313</v>
      </c>
      <c r="D1095" t="s">
        <v>1302</v>
      </c>
      <c r="E1095" t="s">
        <v>68</v>
      </c>
      <c r="F1095" t="s">
        <v>178</v>
      </c>
      <c r="G1095" t="s">
        <v>624</v>
      </c>
      <c r="H1095" t="s">
        <v>625</v>
      </c>
      <c r="I1095" t="s">
        <v>72</v>
      </c>
      <c r="J1095" t="s">
        <v>181</v>
      </c>
      <c r="K1095">
        <v>20201020</v>
      </c>
      <c r="L1095">
        <v>133</v>
      </c>
      <c r="M1095" t="b">
        <v>0</v>
      </c>
      <c r="N1095" t="s">
        <v>1833</v>
      </c>
      <c r="O1095" t="b">
        <v>1</v>
      </c>
      <c r="P1095" t="b">
        <v>1</v>
      </c>
      <c r="Q1095" t="s">
        <v>866</v>
      </c>
      <c r="R1095" t="s">
        <v>1277</v>
      </c>
      <c r="S1095" t="s">
        <v>1304</v>
      </c>
      <c r="T1095" t="s">
        <v>551</v>
      </c>
      <c r="U1095">
        <v>3</v>
      </c>
      <c r="V1095" t="s">
        <v>1060</v>
      </c>
      <c r="W1095" t="s">
        <v>1305</v>
      </c>
      <c r="X1095" t="s">
        <v>1306</v>
      </c>
      <c r="Y1095" t="str">
        <f>IFERROR(VLOOKUP(X1095,요약!$A$6:$B$22,2,FALSE),"")</f>
        <v/>
      </c>
      <c r="Z1095" t="s">
        <v>1307</v>
      </c>
      <c r="AA1095" t="s">
        <v>81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M1095">
        <v>0</v>
      </c>
    </row>
    <row r="1096" spans="1:65" x14ac:dyDescent="0.3">
      <c r="A1096" t="s">
        <v>188</v>
      </c>
      <c r="B1096" t="s">
        <v>2266</v>
      </c>
      <c r="C1096" t="s">
        <v>2314</v>
      </c>
      <c r="D1096" t="s">
        <v>1309</v>
      </c>
      <c r="E1096" t="s">
        <v>68</v>
      </c>
      <c r="F1096" t="s">
        <v>178</v>
      </c>
      <c r="G1096" t="s">
        <v>624</v>
      </c>
      <c r="H1096" t="s">
        <v>625</v>
      </c>
      <c r="I1096" t="s">
        <v>72</v>
      </c>
      <c r="J1096" t="s">
        <v>181</v>
      </c>
      <c r="K1096">
        <v>20201020</v>
      </c>
      <c r="L1096">
        <v>130</v>
      </c>
      <c r="M1096" t="b">
        <v>0</v>
      </c>
      <c r="N1096" t="s">
        <v>1833</v>
      </c>
      <c r="O1096" t="b">
        <v>1</v>
      </c>
      <c r="P1096" t="b">
        <v>1</v>
      </c>
      <c r="Q1096" t="s">
        <v>866</v>
      </c>
      <c r="R1096" t="s">
        <v>1277</v>
      </c>
      <c r="S1096" t="s">
        <v>1304</v>
      </c>
      <c r="T1096" t="s">
        <v>551</v>
      </c>
      <c r="U1096">
        <v>3</v>
      </c>
      <c r="V1096" t="s">
        <v>1060</v>
      </c>
      <c r="W1096" t="s">
        <v>1305</v>
      </c>
      <c r="X1096" t="s">
        <v>1306</v>
      </c>
      <c r="Y1096" t="str">
        <f>IFERROR(VLOOKUP(X1096,요약!$A$6:$B$22,2,FALSE),"")</f>
        <v/>
      </c>
      <c r="Z1096" t="s">
        <v>1307</v>
      </c>
      <c r="AA1096" t="s">
        <v>81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M1096">
        <v>0</v>
      </c>
    </row>
    <row r="1097" spans="1:65" x14ac:dyDescent="0.3">
      <c r="A1097" t="s">
        <v>188</v>
      </c>
      <c r="B1097" t="s">
        <v>2266</v>
      </c>
      <c r="C1097" t="s">
        <v>2315</v>
      </c>
      <c r="D1097" t="s">
        <v>1311</v>
      </c>
      <c r="E1097" t="s">
        <v>68</v>
      </c>
      <c r="F1097" t="s">
        <v>178</v>
      </c>
      <c r="G1097" t="s">
        <v>624</v>
      </c>
      <c r="H1097" t="s">
        <v>625</v>
      </c>
      <c r="I1097" t="s">
        <v>72</v>
      </c>
      <c r="J1097" t="s">
        <v>181</v>
      </c>
      <c r="K1097">
        <v>20200928</v>
      </c>
      <c r="L1097">
        <v>182</v>
      </c>
      <c r="M1097" t="b">
        <v>0</v>
      </c>
      <c r="N1097" t="s">
        <v>1833</v>
      </c>
      <c r="O1097" t="b">
        <v>1</v>
      </c>
      <c r="P1097" t="b">
        <v>1</v>
      </c>
      <c r="Q1097" t="s">
        <v>866</v>
      </c>
      <c r="R1097" t="s">
        <v>1277</v>
      </c>
      <c r="S1097" t="s">
        <v>1304</v>
      </c>
      <c r="T1097" t="s">
        <v>334</v>
      </c>
      <c r="U1097">
        <v>3</v>
      </c>
      <c r="V1097" t="s">
        <v>1060</v>
      </c>
      <c r="W1097" t="s">
        <v>1305</v>
      </c>
      <c r="X1097" t="s">
        <v>1306</v>
      </c>
      <c r="Y1097" t="str">
        <f>IFERROR(VLOOKUP(X1097,요약!$A$6:$B$22,2,FALSE),"")</f>
        <v/>
      </c>
      <c r="Z1097" t="s">
        <v>1312</v>
      </c>
      <c r="AA1097" t="s">
        <v>81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M1097">
        <v>0</v>
      </c>
    </row>
    <row r="1098" spans="1:65" x14ac:dyDescent="0.3">
      <c r="A1098" t="s">
        <v>188</v>
      </c>
      <c r="B1098" t="s">
        <v>2266</v>
      </c>
      <c r="C1098" t="s">
        <v>2316</v>
      </c>
      <c r="D1098" t="s">
        <v>1311</v>
      </c>
      <c r="E1098" t="s">
        <v>68</v>
      </c>
      <c r="F1098" t="s">
        <v>178</v>
      </c>
      <c r="G1098" t="s">
        <v>624</v>
      </c>
      <c r="H1098" t="s">
        <v>625</v>
      </c>
      <c r="I1098" t="s">
        <v>72</v>
      </c>
      <c r="J1098" t="s">
        <v>181</v>
      </c>
      <c r="K1098">
        <v>20201020</v>
      </c>
      <c r="L1098">
        <v>153</v>
      </c>
      <c r="M1098" t="b">
        <v>0</v>
      </c>
      <c r="N1098" t="s">
        <v>1833</v>
      </c>
      <c r="O1098" t="b">
        <v>1</v>
      </c>
      <c r="P1098" t="b">
        <v>1</v>
      </c>
      <c r="Q1098" t="s">
        <v>866</v>
      </c>
      <c r="R1098" t="s">
        <v>1277</v>
      </c>
      <c r="S1098" t="s">
        <v>1304</v>
      </c>
      <c r="T1098" t="s">
        <v>334</v>
      </c>
      <c r="U1098">
        <v>3</v>
      </c>
      <c r="V1098" t="s">
        <v>1060</v>
      </c>
      <c r="W1098" t="s">
        <v>1305</v>
      </c>
      <c r="X1098" t="s">
        <v>1306</v>
      </c>
      <c r="Y1098" t="str">
        <f>IFERROR(VLOOKUP(X1098,요약!$A$6:$B$22,2,FALSE),"")</f>
        <v/>
      </c>
      <c r="Z1098" t="s">
        <v>1312</v>
      </c>
      <c r="AA1098" t="s">
        <v>81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M1098">
        <v>0</v>
      </c>
    </row>
    <row r="1099" spans="1:65" x14ac:dyDescent="0.3">
      <c r="A1099" t="s">
        <v>188</v>
      </c>
      <c r="B1099" t="s">
        <v>2266</v>
      </c>
      <c r="C1099" t="s">
        <v>2317</v>
      </c>
      <c r="D1099" t="s">
        <v>1320</v>
      </c>
      <c r="E1099" t="s">
        <v>68</v>
      </c>
      <c r="F1099" t="s">
        <v>178</v>
      </c>
      <c r="G1099" t="s">
        <v>624</v>
      </c>
      <c r="H1099" t="s">
        <v>625</v>
      </c>
      <c r="I1099" t="s">
        <v>72</v>
      </c>
      <c r="J1099" t="s">
        <v>181</v>
      </c>
      <c r="K1099">
        <v>20200928</v>
      </c>
      <c r="L1099">
        <v>184</v>
      </c>
      <c r="M1099" t="b">
        <v>0</v>
      </c>
      <c r="N1099" t="s">
        <v>1833</v>
      </c>
      <c r="O1099" t="b">
        <v>1</v>
      </c>
      <c r="P1099" t="b">
        <v>1</v>
      </c>
      <c r="Q1099" t="s">
        <v>866</v>
      </c>
      <c r="R1099" t="s">
        <v>1277</v>
      </c>
      <c r="S1099" t="s">
        <v>1304</v>
      </c>
      <c r="T1099" t="s">
        <v>334</v>
      </c>
      <c r="U1099">
        <v>3</v>
      </c>
      <c r="V1099" t="s">
        <v>1060</v>
      </c>
      <c r="W1099" t="s">
        <v>1305</v>
      </c>
      <c r="X1099" t="s">
        <v>1306</v>
      </c>
      <c r="Y1099" t="str">
        <f>IFERROR(VLOOKUP(X1099,요약!$A$6:$B$22,2,FALSE),"")</f>
        <v/>
      </c>
      <c r="Z1099" t="s">
        <v>1312</v>
      </c>
      <c r="AA1099" t="s">
        <v>81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M1099">
        <v>0</v>
      </c>
    </row>
    <row r="1100" spans="1:65" x14ac:dyDescent="0.3">
      <c r="A1100" t="s">
        <v>188</v>
      </c>
      <c r="B1100" t="s">
        <v>2266</v>
      </c>
      <c r="C1100" t="s">
        <v>2318</v>
      </c>
      <c r="D1100" t="s">
        <v>1320</v>
      </c>
      <c r="E1100" t="s">
        <v>68</v>
      </c>
      <c r="F1100" t="s">
        <v>178</v>
      </c>
      <c r="G1100" t="s">
        <v>624</v>
      </c>
      <c r="H1100" t="s">
        <v>625</v>
      </c>
      <c r="I1100" t="s">
        <v>72</v>
      </c>
      <c r="J1100" t="s">
        <v>181</v>
      </c>
      <c r="K1100">
        <v>20201020</v>
      </c>
      <c r="L1100">
        <v>155</v>
      </c>
      <c r="M1100" t="b">
        <v>0</v>
      </c>
      <c r="N1100" t="s">
        <v>1833</v>
      </c>
      <c r="O1100" t="b">
        <v>1</v>
      </c>
      <c r="P1100" t="b">
        <v>1</v>
      </c>
      <c r="Q1100" t="s">
        <v>866</v>
      </c>
      <c r="R1100" t="s">
        <v>1277</v>
      </c>
      <c r="S1100" t="s">
        <v>1304</v>
      </c>
      <c r="T1100" t="s">
        <v>334</v>
      </c>
      <c r="U1100">
        <v>3</v>
      </c>
      <c r="V1100" t="s">
        <v>1060</v>
      </c>
      <c r="W1100" t="s">
        <v>1305</v>
      </c>
      <c r="X1100" t="s">
        <v>1306</v>
      </c>
      <c r="Y1100" t="str">
        <f>IFERROR(VLOOKUP(X1100,요약!$A$6:$B$22,2,FALSE),"")</f>
        <v/>
      </c>
      <c r="Z1100" t="s">
        <v>1312</v>
      </c>
      <c r="AA1100" t="s">
        <v>81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M1100">
        <v>0</v>
      </c>
    </row>
    <row r="1101" spans="1:65" x14ac:dyDescent="0.3">
      <c r="A1101" t="s">
        <v>188</v>
      </c>
      <c r="B1101" t="s">
        <v>2266</v>
      </c>
      <c r="C1101" t="s">
        <v>2319</v>
      </c>
      <c r="D1101" t="s">
        <v>2320</v>
      </c>
      <c r="E1101" t="s">
        <v>68</v>
      </c>
      <c r="F1101" t="s">
        <v>99</v>
      </c>
      <c r="G1101" t="s">
        <v>1275</v>
      </c>
      <c r="H1101" t="s">
        <v>1276</v>
      </c>
      <c r="I1101" t="s">
        <v>72</v>
      </c>
      <c r="J1101" t="s">
        <v>102</v>
      </c>
      <c r="K1101">
        <v>20201028</v>
      </c>
      <c r="L1101">
        <v>478</v>
      </c>
      <c r="M1101" t="b">
        <v>0</v>
      </c>
      <c r="N1101" t="s">
        <v>1855</v>
      </c>
      <c r="O1101" t="b">
        <v>1</v>
      </c>
      <c r="P1101" t="b">
        <v>1</v>
      </c>
      <c r="Q1101" t="s">
        <v>866</v>
      </c>
      <c r="R1101" t="s">
        <v>1277</v>
      </c>
      <c r="S1101" t="s">
        <v>2321</v>
      </c>
      <c r="U1101">
        <v>2</v>
      </c>
      <c r="V1101" t="s">
        <v>1279</v>
      </c>
      <c r="W1101" t="s">
        <v>2322</v>
      </c>
      <c r="X1101" t="s">
        <v>2323</v>
      </c>
      <c r="Y1101" t="str">
        <f>IFERROR(VLOOKUP(X1101,요약!$A$6:$B$22,2,FALSE),"")</f>
        <v/>
      </c>
      <c r="Z1101" t="s">
        <v>2323</v>
      </c>
      <c r="AA1101" t="s">
        <v>81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M1101">
        <v>0</v>
      </c>
    </row>
    <row r="1102" spans="1:65" x14ac:dyDescent="0.3">
      <c r="A1102" t="s">
        <v>188</v>
      </c>
      <c r="B1102" t="s">
        <v>2266</v>
      </c>
      <c r="C1102" t="s">
        <v>2324</v>
      </c>
      <c r="D1102" t="s">
        <v>2325</v>
      </c>
      <c r="E1102" t="s">
        <v>68</v>
      </c>
      <c r="F1102" t="s">
        <v>99</v>
      </c>
      <c r="G1102" t="s">
        <v>1275</v>
      </c>
      <c r="H1102" t="s">
        <v>1276</v>
      </c>
      <c r="I1102" t="s">
        <v>72</v>
      </c>
      <c r="J1102" t="s">
        <v>102</v>
      </c>
      <c r="K1102">
        <v>20201028</v>
      </c>
      <c r="L1102">
        <v>96.4</v>
      </c>
      <c r="M1102" t="b">
        <v>0</v>
      </c>
      <c r="N1102" t="s">
        <v>654</v>
      </c>
      <c r="O1102" t="b">
        <v>1</v>
      </c>
      <c r="P1102" t="b">
        <v>1</v>
      </c>
      <c r="Q1102" t="s">
        <v>866</v>
      </c>
      <c r="R1102" t="s">
        <v>1277</v>
      </c>
      <c r="S1102" t="s">
        <v>2326</v>
      </c>
      <c r="U1102">
        <v>3</v>
      </c>
      <c r="V1102" t="s">
        <v>2242</v>
      </c>
      <c r="X1102" t="s">
        <v>2327</v>
      </c>
      <c r="Y1102" t="str">
        <f>IFERROR(VLOOKUP(X1102,요약!$A$6:$B$22,2,FALSE),"")</f>
        <v/>
      </c>
      <c r="Z1102" t="s">
        <v>2242</v>
      </c>
      <c r="AA1102" t="s">
        <v>130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M1102">
        <v>0</v>
      </c>
    </row>
    <row r="1103" spans="1:65" x14ac:dyDescent="0.3">
      <c r="A1103" t="s">
        <v>188</v>
      </c>
      <c r="B1103" t="s">
        <v>2266</v>
      </c>
      <c r="C1103" t="s">
        <v>2328</v>
      </c>
      <c r="D1103" t="s">
        <v>2329</v>
      </c>
      <c r="E1103" t="s">
        <v>68</v>
      </c>
      <c r="F1103" t="s">
        <v>178</v>
      </c>
      <c r="G1103" t="s">
        <v>86</v>
      </c>
      <c r="H1103" t="s">
        <v>87</v>
      </c>
      <c r="I1103" t="s">
        <v>72</v>
      </c>
      <c r="J1103" t="s">
        <v>181</v>
      </c>
      <c r="K1103">
        <v>20201030</v>
      </c>
      <c r="L1103">
        <v>10.88</v>
      </c>
      <c r="M1103" t="b">
        <v>0</v>
      </c>
      <c r="N1103" t="s">
        <v>74</v>
      </c>
      <c r="O1103" t="b">
        <v>1</v>
      </c>
      <c r="P1103" t="b">
        <v>1</v>
      </c>
      <c r="Q1103" t="s">
        <v>866</v>
      </c>
      <c r="R1103" t="s">
        <v>1277</v>
      </c>
      <c r="S1103" t="s">
        <v>2330</v>
      </c>
      <c r="U1103">
        <v>1</v>
      </c>
      <c r="V1103" t="s">
        <v>78</v>
      </c>
      <c r="X1103" t="s">
        <v>78</v>
      </c>
      <c r="Y1103" t="str">
        <f>IFERROR(VLOOKUP(X1103,요약!$A$6:$B$22,2,FALSE),"")</f>
        <v/>
      </c>
      <c r="Z1103" t="s">
        <v>78</v>
      </c>
      <c r="AA1103" t="s">
        <v>187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M1103">
        <v>0</v>
      </c>
    </row>
    <row r="1104" spans="1:65" x14ac:dyDescent="0.3">
      <c r="A1104" t="s">
        <v>188</v>
      </c>
      <c r="B1104" t="s">
        <v>2266</v>
      </c>
      <c r="C1104" t="s">
        <v>2331</v>
      </c>
      <c r="D1104" t="s">
        <v>2332</v>
      </c>
      <c r="E1104" t="s">
        <v>68</v>
      </c>
      <c r="F1104" t="s">
        <v>99</v>
      </c>
      <c r="G1104" t="s">
        <v>1284</v>
      </c>
      <c r="H1104" t="s">
        <v>1285</v>
      </c>
      <c r="I1104" t="s">
        <v>72</v>
      </c>
      <c r="J1104" t="s">
        <v>102</v>
      </c>
      <c r="K1104">
        <v>20200814</v>
      </c>
      <c r="L1104">
        <v>72.5</v>
      </c>
      <c r="M1104" t="b">
        <v>0</v>
      </c>
      <c r="N1104" t="s">
        <v>654</v>
      </c>
      <c r="O1104" t="b">
        <v>1</v>
      </c>
      <c r="P1104" t="b">
        <v>1</v>
      </c>
      <c r="Q1104" t="s">
        <v>866</v>
      </c>
      <c r="R1104" t="s">
        <v>1277</v>
      </c>
      <c r="S1104" t="s">
        <v>2333</v>
      </c>
      <c r="U1104">
        <v>3</v>
      </c>
      <c r="V1104" t="s">
        <v>1287</v>
      </c>
      <c r="W1104" t="s">
        <v>2334</v>
      </c>
      <c r="X1104" t="s">
        <v>2335</v>
      </c>
      <c r="Y1104" t="str">
        <f>IFERROR(VLOOKUP(X1104,요약!$A$6:$B$22,2,FALSE),"")</f>
        <v/>
      </c>
      <c r="Z1104" t="s">
        <v>2335</v>
      </c>
      <c r="AA1104" t="s">
        <v>81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M1104">
        <v>0</v>
      </c>
    </row>
    <row r="1105" spans="1:65" x14ac:dyDescent="0.3">
      <c r="A1105" t="s">
        <v>188</v>
      </c>
      <c r="B1105" t="s">
        <v>2266</v>
      </c>
      <c r="C1105" t="s">
        <v>2336</v>
      </c>
      <c r="D1105" t="s">
        <v>2337</v>
      </c>
      <c r="E1105" t="s">
        <v>68</v>
      </c>
      <c r="F1105" t="s">
        <v>99</v>
      </c>
      <c r="G1105" t="s">
        <v>1919</v>
      </c>
      <c r="H1105" t="s">
        <v>1920</v>
      </c>
      <c r="I1105" t="s">
        <v>72</v>
      </c>
      <c r="J1105" t="s">
        <v>102</v>
      </c>
      <c r="K1105">
        <v>20201006</v>
      </c>
      <c r="L1105">
        <v>368</v>
      </c>
      <c r="M1105" t="b">
        <v>0</v>
      </c>
      <c r="N1105" t="s">
        <v>1833</v>
      </c>
      <c r="O1105" t="b">
        <v>1</v>
      </c>
      <c r="P1105" t="b">
        <v>1</v>
      </c>
      <c r="Q1105" t="s">
        <v>866</v>
      </c>
      <c r="R1105" t="s">
        <v>1277</v>
      </c>
      <c r="S1105" t="s">
        <v>2338</v>
      </c>
      <c r="U1105">
        <v>2</v>
      </c>
      <c r="V1105" t="s">
        <v>1922</v>
      </c>
      <c r="W1105" t="s">
        <v>2322</v>
      </c>
      <c r="X1105" t="s">
        <v>2339</v>
      </c>
      <c r="Y1105" t="str">
        <f>IFERROR(VLOOKUP(X1105,요약!$A$6:$B$22,2,FALSE),"")</f>
        <v/>
      </c>
      <c r="Z1105" t="s">
        <v>2339</v>
      </c>
      <c r="AA1105" t="s">
        <v>81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M1105">
        <v>0</v>
      </c>
    </row>
    <row r="1106" spans="1:65" x14ac:dyDescent="0.3">
      <c r="A1106" t="s">
        <v>188</v>
      </c>
      <c r="B1106" t="s">
        <v>2266</v>
      </c>
      <c r="C1106" t="s">
        <v>2340</v>
      </c>
      <c r="D1106" t="s">
        <v>2341</v>
      </c>
      <c r="E1106" t="s">
        <v>68</v>
      </c>
      <c r="F1106" t="s">
        <v>99</v>
      </c>
      <c r="G1106" t="s">
        <v>1275</v>
      </c>
      <c r="H1106" t="s">
        <v>1276</v>
      </c>
      <c r="I1106" t="s">
        <v>72</v>
      </c>
      <c r="J1106" t="s">
        <v>102</v>
      </c>
      <c r="K1106">
        <v>20201007</v>
      </c>
      <c r="L1106">
        <v>1093</v>
      </c>
      <c r="M1106" t="b">
        <v>0</v>
      </c>
      <c r="N1106" t="s">
        <v>1833</v>
      </c>
      <c r="O1106" t="b">
        <v>1</v>
      </c>
      <c r="P1106" t="b">
        <v>1</v>
      </c>
      <c r="Q1106" t="s">
        <v>866</v>
      </c>
      <c r="R1106" t="s">
        <v>1277</v>
      </c>
      <c r="S1106" t="s">
        <v>2342</v>
      </c>
      <c r="U1106">
        <v>4</v>
      </c>
      <c r="V1106" t="s">
        <v>2343</v>
      </c>
      <c r="W1106" t="s">
        <v>2344</v>
      </c>
      <c r="X1106" t="s">
        <v>2345</v>
      </c>
      <c r="Y1106" t="str">
        <f>IFERROR(VLOOKUP(X1106,요약!$A$6:$B$22,2,FALSE),"")</f>
        <v/>
      </c>
      <c r="Z1106" t="s">
        <v>2345</v>
      </c>
      <c r="AA1106" t="s">
        <v>81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M1106">
        <v>0</v>
      </c>
    </row>
    <row r="1107" spans="1:65" x14ac:dyDescent="0.3">
      <c r="A1107" t="s">
        <v>188</v>
      </c>
      <c r="B1107" t="s">
        <v>2266</v>
      </c>
      <c r="C1107" t="s">
        <v>2346</v>
      </c>
      <c r="D1107" t="s">
        <v>2347</v>
      </c>
      <c r="E1107" t="s">
        <v>68</v>
      </c>
      <c r="F1107" t="s">
        <v>99</v>
      </c>
      <c r="G1107" t="s">
        <v>1919</v>
      </c>
      <c r="H1107" t="s">
        <v>1920</v>
      </c>
      <c r="I1107" t="s">
        <v>72</v>
      </c>
      <c r="J1107" t="s">
        <v>102</v>
      </c>
      <c r="K1107">
        <v>20201006</v>
      </c>
      <c r="L1107">
        <v>72.2</v>
      </c>
      <c r="M1107" t="b">
        <v>0</v>
      </c>
      <c r="N1107" t="s">
        <v>74</v>
      </c>
      <c r="O1107" t="b">
        <v>1</v>
      </c>
      <c r="P1107" t="b">
        <v>1</v>
      </c>
      <c r="Q1107" t="s">
        <v>866</v>
      </c>
      <c r="R1107" t="s">
        <v>1277</v>
      </c>
      <c r="S1107" t="s">
        <v>2348</v>
      </c>
      <c r="U1107">
        <v>4</v>
      </c>
      <c r="V1107" t="s">
        <v>584</v>
      </c>
      <c r="W1107" t="s">
        <v>2349</v>
      </c>
      <c r="X1107" t="s">
        <v>2350</v>
      </c>
      <c r="Y1107" t="str">
        <f>IFERROR(VLOOKUP(X1107,요약!$A$6:$B$22,2,FALSE),"")</f>
        <v/>
      </c>
      <c r="Z1107" t="s">
        <v>2350</v>
      </c>
      <c r="AA1107" t="s">
        <v>81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M1107">
        <v>0</v>
      </c>
    </row>
    <row r="1108" spans="1:65" x14ac:dyDescent="0.3">
      <c r="A1108" t="s">
        <v>188</v>
      </c>
      <c r="B1108" t="s">
        <v>2266</v>
      </c>
      <c r="C1108" t="s">
        <v>2351</v>
      </c>
      <c r="D1108" t="s">
        <v>2347</v>
      </c>
      <c r="E1108" t="s">
        <v>68</v>
      </c>
      <c r="F1108" t="s">
        <v>99</v>
      </c>
      <c r="G1108" t="s">
        <v>1275</v>
      </c>
      <c r="H1108" t="s">
        <v>1276</v>
      </c>
      <c r="I1108" t="s">
        <v>72</v>
      </c>
      <c r="J1108" t="s">
        <v>102</v>
      </c>
      <c r="K1108">
        <v>20201007</v>
      </c>
      <c r="L1108">
        <v>75</v>
      </c>
      <c r="M1108" t="b">
        <v>0</v>
      </c>
      <c r="N1108" t="s">
        <v>74</v>
      </c>
      <c r="O1108" t="b">
        <v>1</v>
      </c>
      <c r="P1108" t="b">
        <v>1</v>
      </c>
      <c r="Q1108" t="s">
        <v>866</v>
      </c>
      <c r="R1108" t="s">
        <v>1277</v>
      </c>
      <c r="S1108" t="s">
        <v>2348</v>
      </c>
      <c r="U1108">
        <v>4</v>
      </c>
      <c r="V1108" t="s">
        <v>584</v>
      </c>
      <c r="W1108" t="s">
        <v>2349</v>
      </c>
      <c r="X1108" t="s">
        <v>2350</v>
      </c>
      <c r="Y1108" t="str">
        <f>IFERROR(VLOOKUP(X1108,요약!$A$6:$B$22,2,FALSE),"")</f>
        <v/>
      </c>
      <c r="Z1108" t="s">
        <v>2350</v>
      </c>
      <c r="AA1108" t="s">
        <v>81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M1108">
        <v>0</v>
      </c>
    </row>
    <row r="1109" spans="1:65" x14ac:dyDescent="0.3">
      <c r="A1109" t="s">
        <v>188</v>
      </c>
      <c r="B1109" t="s">
        <v>2266</v>
      </c>
      <c r="C1109" t="s">
        <v>2352</v>
      </c>
      <c r="D1109" t="s">
        <v>2353</v>
      </c>
      <c r="E1109" t="s">
        <v>68</v>
      </c>
      <c r="F1109" t="s">
        <v>99</v>
      </c>
      <c r="G1109" t="s">
        <v>1919</v>
      </c>
      <c r="H1109" t="s">
        <v>1920</v>
      </c>
      <c r="I1109" t="s">
        <v>72</v>
      </c>
      <c r="J1109" t="s">
        <v>102</v>
      </c>
      <c r="K1109">
        <v>20201006</v>
      </c>
      <c r="L1109">
        <v>368</v>
      </c>
      <c r="M1109" t="b">
        <v>0</v>
      </c>
      <c r="N1109" t="s">
        <v>1833</v>
      </c>
      <c r="O1109" t="b">
        <v>1</v>
      </c>
      <c r="P1109" t="b">
        <v>1</v>
      </c>
      <c r="Q1109" t="s">
        <v>866</v>
      </c>
      <c r="R1109" t="s">
        <v>1277</v>
      </c>
      <c r="S1109" t="s">
        <v>2338</v>
      </c>
      <c r="U1109">
        <v>2</v>
      </c>
      <c r="V1109" t="s">
        <v>1922</v>
      </c>
      <c r="W1109" t="s">
        <v>2322</v>
      </c>
      <c r="X1109" t="s">
        <v>2339</v>
      </c>
      <c r="Y1109" t="str">
        <f>IFERROR(VLOOKUP(X1109,요약!$A$6:$B$22,2,FALSE),"")</f>
        <v/>
      </c>
      <c r="Z1109" t="s">
        <v>2339</v>
      </c>
      <c r="AA1109" t="s">
        <v>81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M1109">
        <v>0</v>
      </c>
    </row>
    <row r="1110" spans="1:65" x14ac:dyDescent="0.3">
      <c r="A1110" t="s">
        <v>188</v>
      </c>
      <c r="B1110" t="s">
        <v>2266</v>
      </c>
      <c r="C1110" t="s">
        <v>2354</v>
      </c>
      <c r="D1110" t="s">
        <v>2355</v>
      </c>
      <c r="E1110" t="s">
        <v>68</v>
      </c>
      <c r="F1110" t="s">
        <v>99</v>
      </c>
      <c r="G1110" t="s">
        <v>1275</v>
      </c>
      <c r="H1110" t="s">
        <v>1276</v>
      </c>
      <c r="I1110" t="s">
        <v>72</v>
      </c>
      <c r="J1110" t="s">
        <v>102</v>
      </c>
      <c r="K1110">
        <v>20201007</v>
      </c>
      <c r="L1110">
        <v>957</v>
      </c>
      <c r="M1110" t="b">
        <v>0</v>
      </c>
      <c r="N1110" t="s">
        <v>1833</v>
      </c>
      <c r="O1110" t="b">
        <v>1</v>
      </c>
      <c r="P1110" t="b">
        <v>1</v>
      </c>
      <c r="Q1110" t="s">
        <v>866</v>
      </c>
      <c r="R1110" t="s">
        <v>1277</v>
      </c>
      <c r="S1110" t="s">
        <v>2356</v>
      </c>
      <c r="U1110">
        <v>3</v>
      </c>
      <c r="V1110" t="s">
        <v>2357</v>
      </c>
      <c r="X1110" t="s">
        <v>2358</v>
      </c>
      <c r="Y1110" t="str">
        <f>IFERROR(VLOOKUP(X1110,요약!$A$6:$B$22,2,FALSE),"")</f>
        <v/>
      </c>
      <c r="Z1110" t="s">
        <v>2357</v>
      </c>
      <c r="AA1110" t="s">
        <v>130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M1110">
        <v>0</v>
      </c>
    </row>
    <row r="1111" spans="1:65" x14ac:dyDescent="0.3">
      <c r="A1111" t="s">
        <v>188</v>
      </c>
      <c r="B1111" t="s">
        <v>2266</v>
      </c>
      <c r="C1111" t="s">
        <v>2359</v>
      </c>
      <c r="D1111" t="s">
        <v>2360</v>
      </c>
      <c r="E1111" t="s">
        <v>68</v>
      </c>
      <c r="F1111" t="s">
        <v>99</v>
      </c>
      <c r="G1111" t="s">
        <v>1919</v>
      </c>
      <c r="H1111" t="s">
        <v>1920</v>
      </c>
      <c r="I1111" t="s">
        <v>72</v>
      </c>
      <c r="J1111" t="s">
        <v>102</v>
      </c>
      <c r="K1111">
        <v>20201006</v>
      </c>
      <c r="L1111">
        <v>72.2</v>
      </c>
      <c r="M1111" t="b">
        <v>0</v>
      </c>
      <c r="N1111" t="s">
        <v>74</v>
      </c>
      <c r="O1111" t="b">
        <v>1</v>
      </c>
      <c r="P1111" t="b">
        <v>1</v>
      </c>
      <c r="Q1111" t="s">
        <v>866</v>
      </c>
      <c r="R1111" t="s">
        <v>1277</v>
      </c>
      <c r="S1111" t="s">
        <v>2348</v>
      </c>
      <c r="U1111">
        <v>4</v>
      </c>
      <c r="V1111" t="s">
        <v>584</v>
      </c>
      <c r="W1111" t="s">
        <v>2349</v>
      </c>
      <c r="X1111" t="s">
        <v>2350</v>
      </c>
      <c r="Y1111" t="str">
        <f>IFERROR(VLOOKUP(X1111,요약!$A$6:$B$22,2,FALSE),"")</f>
        <v/>
      </c>
      <c r="Z1111" t="s">
        <v>2350</v>
      </c>
      <c r="AA1111" t="s">
        <v>81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M1111">
        <v>0</v>
      </c>
    </row>
    <row r="1112" spans="1:65" x14ac:dyDescent="0.3">
      <c r="A1112" t="s">
        <v>188</v>
      </c>
      <c r="B1112" t="s">
        <v>2266</v>
      </c>
      <c r="C1112" t="s">
        <v>2361</v>
      </c>
      <c r="D1112" t="s">
        <v>2360</v>
      </c>
      <c r="E1112" t="s">
        <v>68</v>
      </c>
      <c r="F1112" t="s">
        <v>99</v>
      </c>
      <c r="G1112" t="s">
        <v>1275</v>
      </c>
      <c r="H1112" t="s">
        <v>1276</v>
      </c>
      <c r="I1112" t="s">
        <v>72</v>
      </c>
      <c r="J1112" t="s">
        <v>102</v>
      </c>
      <c r="K1112">
        <v>20201007</v>
      </c>
      <c r="L1112">
        <v>76</v>
      </c>
      <c r="M1112" t="b">
        <v>0</v>
      </c>
      <c r="N1112" t="s">
        <v>74</v>
      </c>
      <c r="O1112" t="b">
        <v>1</v>
      </c>
      <c r="P1112" t="b">
        <v>1</v>
      </c>
      <c r="Q1112" t="s">
        <v>866</v>
      </c>
      <c r="R1112" t="s">
        <v>1277</v>
      </c>
      <c r="S1112" t="s">
        <v>2348</v>
      </c>
      <c r="U1112">
        <v>4</v>
      </c>
      <c r="V1112" t="s">
        <v>584</v>
      </c>
      <c r="W1112" t="s">
        <v>2349</v>
      </c>
      <c r="X1112" t="s">
        <v>2350</v>
      </c>
      <c r="Y1112" t="str">
        <f>IFERROR(VLOOKUP(X1112,요약!$A$6:$B$22,2,FALSE),"")</f>
        <v/>
      </c>
      <c r="Z1112" t="s">
        <v>2350</v>
      </c>
      <c r="AA1112" t="s">
        <v>81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M1112">
        <v>0</v>
      </c>
    </row>
    <row r="1113" spans="1:65" x14ac:dyDescent="0.3">
      <c r="A1113" t="s">
        <v>188</v>
      </c>
      <c r="B1113" t="s">
        <v>2266</v>
      </c>
      <c r="C1113" t="s">
        <v>2362</v>
      </c>
      <c r="D1113" t="s">
        <v>2363</v>
      </c>
      <c r="E1113" t="s">
        <v>68</v>
      </c>
      <c r="F1113" t="s">
        <v>99</v>
      </c>
      <c r="G1113" t="s">
        <v>1275</v>
      </c>
      <c r="H1113" t="s">
        <v>1276</v>
      </c>
      <c r="I1113" t="s">
        <v>72</v>
      </c>
      <c r="J1113" t="s">
        <v>102</v>
      </c>
      <c r="K1113">
        <v>20201007</v>
      </c>
      <c r="L1113">
        <v>109</v>
      </c>
      <c r="M1113" t="b">
        <v>0</v>
      </c>
      <c r="N1113" t="s">
        <v>654</v>
      </c>
      <c r="O1113" t="b">
        <v>1</v>
      </c>
      <c r="P1113" t="b">
        <v>1</v>
      </c>
      <c r="Q1113" t="s">
        <v>866</v>
      </c>
      <c r="R1113" t="s">
        <v>1277</v>
      </c>
      <c r="S1113" t="s">
        <v>2364</v>
      </c>
      <c r="U1113">
        <v>4</v>
      </c>
      <c r="V1113" t="s">
        <v>2365</v>
      </c>
      <c r="X1113" t="s">
        <v>2365</v>
      </c>
      <c r="Y1113" t="str">
        <f>IFERROR(VLOOKUP(X1113,요약!$A$6:$B$22,2,FALSE),"")</f>
        <v/>
      </c>
      <c r="Z1113" t="s">
        <v>2365</v>
      </c>
      <c r="AA1113" t="s">
        <v>81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M1113">
        <v>0</v>
      </c>
    </row>
    <row r="1114" spans="1:65" x14ac:dyDescent="0.3">
      <c r="A1114" t="s">
        <v>188</v>
      </c>
      <c r="B1114" t="s">
        <v>2266</v>
      </c>
      <c r="C1114" t="s">
        <v>2366</v>
      </c>
      <c r="D1114" t="s">
        <v>1552</v>
      </c>
      <c r="E1114" t="s">
        <v>68</v>
      </c>
      <c r="F1114" t="s">
        <v>178</v>
      </c>
      <c r="G1114" t="s">
        <v>1462</v>
      </c>
      <c r="H1114" t="s">
        <v>1463</v>
      </c>
      <c r="I1114" t="s">
        <v>72</v>
      </c>
      <c r="J1114" t="s">
        <v>181</v>
      </c>
      <c r="K1114">
        <v>20200724</v>
      </c>
      <c r="L1114">
        <v>2.21</v>
      </c>
      <c r="M1114" t="b">
        <v>0</v>
      </c>
      <c r="N1114" t="s">
        <v>74</v>
      </c>
      <c r="O1114" t="b">
        <v>1</v>
      </c>
      <c r="P1114" t="b">
        <v>1</v>
      </c>
      <c r="Q1114" t="s">
        <v>866</v>
      </c>
      <c r="R1114" t="s">
        <v>867</v>
      </c>
      <c r="S1114" t="s">
        <v>1553</v>
      </c>
      <c r="U1114">
        <v>3</v>
      </c>
      <c r="V1114" t="s">
        <v>1316</v>
      </c>
      <c r="W1114" t="s">
        <v>1554</v>
      </c>
      <c r="X1114" t="s">
        <v>1555</v>
      </c>
      <c r="Y1114" t="str">
        <f>IFERROR(VLOOKUP(X1114,요약!$A$6:$B$22,2,FALSE),"")</f>
        <v/>
      </c>
      <c r="Z1114" t="s">
        <v>1555</v>
      </c>
      <c r="AA1114" t="s">
        <v>81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M1114">
        <v>0</v>
      </c>
    </row>
    <row r="1115" spans="1:65" x14ac:dyDescent="0.3">
      <c r="A1115" t="s">
        <v>188</v>
      </c>
      <c r="B1115" t="s">
        <v>2266</v>
      </c>
      <c r="C1115" t="s">
        <v>2367</v>
      </c>
      <c r="D1115" t="s">
        <v>1558</v>
      </c>
      <c r="E1115" t="s">
        <v>68</v>
      </c>
      <c r="F1115" t="s">
        <v>178</v>
      </c>
      <c r="G1115" t="s">
        <v>1462</v>
      </c>
      <c r="H1115" t="s">
        <v>1463</v>
      </c>
      <c r="I1115" t="s">
        <v>72</v>
      </c>
      <c r="J1115" t="s">
        <v>181</v>
      </c>
      <c r="K1115">
        <v>20200724</v>
      </c>
      <c r="L1115">
        <v>0.33</v>
      </c>
      <c r="M1115" t="b">
        <v>0</v>
      </c>
      <c r="N1115" t="s">
        <v>74</v>
      </c>
      <c r="O1115" t="b">
        <v>1</v>
      </c>
      <c r="P1115" t="b">
        <v>1</v>
      </c>
      <c r="Q1115" t="s">
        <v>866</v>
      </c>
      <c r="R1115" t="s">
        <v>867</v>
      </c>
      <c r="S1115" t="s">
        <v>1559</v>
      </c>
      <c r="U1115">
        <v>3</v>
      </c>
      <c r="V1115" t="s">
        <v>335</v>
      </c>
      <c r="W1115" t="s">
        <v>1554</v>
      </c>
      <c r="X1115" t="s">
        <v>1560</v>
      </c>
      <c r="Y1115" t="str">
        <f>IFERROR(VLOOKUP(X1115,요약!$A$6:$B$22,2,FALSE),"")</f>
        <v/>
      </c>
      <c r="Z1115" t="s">
        <v>1560</v>
      </c>
      <c r="AA1115" t="s">
        <v>81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M1115">
        <v>0</v>
      </c>
    </row>
    <row r="1116" spans="1:65" x14ac:dyDescent="0.3">
      <c r="A1116" t="s">
        <v>188</v>
      </c>
      <c r="B1116" t="s">
        <v>2266</v>
      </c>
      <c r="C1116" s="2" t="s">
        <v>2368</v>
      </c>
      <c r="D1116" s="2" t="s">
        <v>1567</v>
      </c>
      <c r="E1116" s="2" t="s">
        <v>68</v>
      </c>
      <c r="F1116" s="2" t="s">
        <v>99</v>
      </c>
      <c r="G1116" s="2" t="s">
        <v>2369</v>
      </c>
      <c r="H1116" s="2" t="s">
        <v>2370</v>
      </c>
      <c r="I1116" t="s">
        <v>72</v>
      </c>
      <c r="J1116" t="s">
        <v>102</v>
      </c>
      <c r="K1116">
        <v>20201029</v>
      </c>
      <c r="L1116">
        <v>122.07</v>
      </c>
      <c r="M1116" t="b">
        <v>0</v>
      </c>
      <c r="N1116" t="s">
        <v>461</v>
      </c>
      <c r="O1116" t="b">
        <v>1</v>
      </c>
      <c r="P1116" t="b">
        <v>1</v>
      </c>
      <c r="Q1116" s="2" t="s">
        <v>866</v>
      </c>
      <c r="R1116" s="2" t="s">
        <v>867</v>
      </c>
      <c r="S1116" t="s">
        <v>1326</v>
      </c>
      <c r="T1116" t="s">
        <v>551</v>
      </c>
      <c r="U1116">
        <v>3</v>
      </c>
      <c r="V1116" t="s">
        <v>1327</v>
      </c>
      <c r="W1116" s="2" t="s">
        <v>1328</v>
      </c>
      <c r="X1116" s="2" t="s">
        <v>1329</v>
      </c>
      <c r="Y1116" s="2" t="str">
        <f>IFERROR(VLOOKUP(X1116,요약!$A$6:$B$22,2,FALSE),"")</f>
        <v>선택</v>
      </c>
      <c r="Z1116" t="s">
        <v>1568</v>
      </c>
      <c r="AA1116" t="s">
        <v>81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M1116">
        <v>0</v>
      </c>
    </row>
    <row r="1117" spans="1:65" x14ac:dyDescent="0.3">
      <c r="A1117" t="s">
        <v>188</v>
      </c>
      <c r="B1117" t="s">
        <v>2266</v>
      </c>
      <c r="C1117" s="2" t="s">
        <v>2371</v>
      </c>
      <c r="D1117" s="2" t="s">
        <v>1567</v>
      </c>
      <c r="E1117" s="2" t="s">
        <v>68</v>
      </c>
      <c r="F1117" s="2" t="s">
        <v>99</v>
      </c>
      <c r="G1117" s="2" t="s">
        <v>2369</v>
      </c>
      <c r="H1117" s="2" t="s">
        <v>2370</v>
      </c>
      <c r="I1117" t="s">
        <v>72</v>
      </c>
      <c r="J1117" t="s">
        <v>102</v>
      </c>
      <c r="K1117">
        <v>20201029</v>
      </c>
      <c r="L1117">
        <v>154.57</v>
      </c>
      <c r="M1117" t="b">
        <v>0</v>
      </c>
      <c r="N1117" t="s">
        <v>461</v>
      </c>
      <c r="O1117" t="b">
        <v>1</v>
      </c>
      <c r="P1117" t="b">
        <v>1</v>
      </c>
      <c r="Q1117" s="2" t="s">
        <v>866</v>
      </c>
      <c r="R1117" s="2" t="s">
        <v>867</v>
      </c>
      <c r="S1117" t="s">
        <v>1326</v>
      </c>
      <c r="T1117" t="s">
        <v>551</v>
      </c>
      <c r="U1117">
        <v>3</v>
      </c>
      <c r="V1117" t="s">
        <v>1327</v>
      </c>
      <c r="W1117" s="2" t="s">
        <v>1328</v>
      </c>
      <c r="X1117" s="2" t="s">
        <v>1329</v>
      </c>
      <c r="Y1117" s="2" t="str">
        <f>IFERROR(VLOOKUP(X1117,요약!$A$6:$B$22,2,FALSE),"")</f>
        <v>선택</v>
      </c>
      <c r="Z1117" t="s">
        <v>1568</v>
      </c>
      <c r="AA1117" t="s">
        <v>81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M1117">
        <v>0</v>
      </c>
    </row>
    <row r="1118" spans="1:65" x14ac:dyDescent="0.3">
      <c r="A1118" t="s">
        <v>188</v>
      </c>
      <c r="B1118" t="s">
        <v>2266</v>
      </c>
      <c r="C1118" s="2" t="s">
        <v>2372</v>
      </c>
      <c r="D1118" s="2" t="s">
        <v>1567</v>
      </c>
      <c r="E1118" s="2" t="s">
        <v>68</v>
      </c>
      <c r="F1118" s="2" t="s">
        <v>99</v>
      </c>
      <c r="G1118" s="2" t="s">
        <v>2369</v>
      </c>
      <c r="H1118" s="2" t="s">
        <v>2370</v>
      </c>
      <c r="I1118" t="s">
        <v>72</v>
      </c>
      <c r="J1118" t="s">
        <v>102</v>
      </c>
      <c r="K1118">
        <v>20201013</v>
      </c>
      <c r="L1118">
        <v>120.3</v>
      </c>
      <c r="M1118" t="b">
        <v>0</v>
      </c>
      <c r="N1118" t="s">
        <v>461</v>
      </c>
      <c r="O1118" t="b">
        <v>1</v>
      </c>
      <c r="P1118" t="b">
        <v>1</v>
      </c>
      <c r="Q1118" s="2" t="s">
        <v>866</v>
      </c>
      <c r="R1118" s="2" t="s">
        <v>867</v>
      </c>
      <c r="S1118" t="s">
        <v>1326</v>
      </c>
      <c r="T1118" t="s">
        <v>551</v>
      </c>
      <c r="U1118">
        <v>3</v>
      </c>
      <c r="V1118" t="s">
        <v>1327</v>
      </c>
      <c r="W1118" s="2" t="s">
        <v>1328</v>
      </c>
      <c r="X1118" s="2" t="s">
        <v>1329</v>
      </c>
      <c r="Y1118" s="2" t="str">
        <f>IFERROR(VLOOKUP(X1118,요약!$A$6:$B$22,2,FALSE),"")</f>
        <v>선택</v>
      </c>
      <c r="Z1118" t="s">
        <v>1568</v>
      </c>
      <c r="AA1118" t="s">
        <v>81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M1118">
        <v>0</v>
      </c>
    </row>
    <row r="1119" spans="1:65" x14ac:dyDescent="0.3">
      <c r="A1119" t="s">
        <v>188</v>
      </c>
      <c r="B1119" t="s">
        <v>2266</v>
      </c>
      <c r="C1119" s="2" t="s">
        <v>2373</v>
      </c>
      <c r="D1119" s="2" t="s">
        <v>1567</v>
      </c>
      <c r="E1119" s="2" t="s">
        <v>68</v>
      </c>
      <c r="F1119" s="2" t="s">
        <v>99</v>
      </c>
      <c r="G1119" s="2" t="s">
        <v>2369</v>
      </c>
      <c r="H1119" s="2" t="s">
        <v>2370</v>
      </c>
      <c r="I1119" t="s">
        <v>72</v>
      </c>
      <c r="J1119" t="s">
        <v>102</v>
      </c>
      <c r="K1119">
        <v>20200729</v>
      </c>
      <c r="L1119">
        <v>105</v>
      </c>
      <c r="M1119" t="b">
        <v>0</v>
      </c>
      <c r="N1119" t="s">
        <v>461</v>
      </c>
      <c r="O1119" t="b">
        <v>1</v>
      </c>
      <c r="P1119" t="b">
        <v>1</v>
      </c>
      <c r="Q1119" s="2" t="s">
        <v>866</v>
      </c>
      <c r="R1119" s="2" t="s">
        <v>867</v>
      </c>
      <c r="S1119" t="s">
        <v>1326</v>
      </c>
      <c r="T1119" t="s">
        <v>551</v>
      </c>
      <c r="U1119">
        <v>3</v>
      </c>
      <c r="V1119" t="s">
        <v>1327</v>
      </c>
      <c r="W1119" s="2" t="s">
        <v>1328</v>
      </c>
      <c r="X1119" s="2" t="s">
        <v>1329</v>
      </c>
      <c r="Y1119" s="2" t="str">
        <f>IFERROR(VLOOKUP(X1119,요약!$A$6:$B$22,2,FALSE),"")</f>
        <v>선택</v>
      </c>
      <c r="Z1119" t="s">
        <v>1568</v>
      </c>
      <c r="AA1119" t="s">
        <v>81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M1119">
        <v>0</v>
      </c>
    </row>
    <row r="1120" spans="1:65" x14ac:dyDescent="0.3">
      <c r="A1120" t="s">
        <v>188</v>
      </c>
      <c r="B1120" t="s">
        <v>2266</v>
      </c>
      <c r="C1120" s="2" t="s">
        <v>2374</v>
      </c>
      <c r="D1120" s="2" t="s">
        <v>1567</v>
      </c>
      <c r="E1120" s="2" t="s">
        <v>68</v>
      </c>
      <c r="F1120" s="2" t="s">
        <v>99</v>
      </c>
      <c r="G1120" s="2" t="s">
        <v>2369</v>
      </c>
      <c r="H1120" s="2" t="s">
        <v>2370</v>
      </c>
      <c r="I1120" t="s">
        <v>72</v>
      </c>
      <c r="J1120" t="s">
        <v>102</v>
      </c>
      <c r="K1120">
        <v>20201013</v>
      </c>
      <c r="L1120">
        <v>123.5</v>
      </c>
      <c r="M1120" t="b">
        <v>0</v>
      </c>
      <c r="N1120" t="s">
        <v>461</v>
      </c>
      <c r="O1120" t="b">
        <v>1</v>
      </c>
      <c r="P1120" t="b">
        <v>1</v>
      </c>
      <c r="Q1120" s="2" t="s">
        <v>866</v>
      </c>
      <c r="R1120" s="2" t="s">
        <v>867</v>
      </c>
      <c r="S1120" t="s">
        <v>1326</v>
      </c>
      <c r="T1120" t="s">
        <v>551</v>
      </c>
      <c r="U1120">
        <v>3</v>
      </c>
      <c r="V1120" t="s">
        <v>1327</v>
      </c>
      <c r="W1120" s="2" t="s">
        <v>1328</v>
      </c>
      <c r="X1120" s="2" t="s">
        <v>1329</v>
      </c>
      <c r="Y1120" s="2" t="str">
        <f>IFERROR(VLOOKUP(X1120,요약!$A$6:$B$22,2,FALSE),"")</f>
        <v>선택</v>
      </c>
      <c r="Z1120" t="s">
        <v>1568</v>
      </c>
      <c r="AA1120" t="s">
        <v>81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M1120">
        <v>0</v>
      </c>
    </row>
    <row r="1121" spans="1:65" x14ac:dyDescent="0.3">
      <c r="A1121" t="s">
        <v>188</v>
      </c>
      <c r="B1121" t="s">
        <v>2266</v>
      </c>
      <c r="C1121" s="2" t="s">
        <v>2375</v>
      </c>
      <c r="D1121" s="2" t="s">
        <v>1567</v>
      </c>
      <c r="E1121" s="2" t="s">
        <v>68</v>
      </c>
      <c r="F1121" s="2" t="s">
        <v>99</v>
      </c>
      <c r="G1121" s="2" t="s">
        <v>2369</v>
      </c>
      <c r="H1121" s="2" t="s">
        <v>2370</v>
      </c>
      <c r="I1121" t="s">
        <v>72</v>
      </c>
      <c r="J1121" t="s">
        <v>102</v>
      </c>
      <c r="K1121">
        <v>20201029</v>
      </c>
      <c r="L1121">
        <v>133.07</v>
      </c>
      <c r="M1121" t="b">
        <v>0</v>
      </c>
      <c r="N1121" t="s">
        <v>461</v>
      </c>
      <c r="O1121" t="b">
        <v>1</v>
      </c>
      <c r="P1121" t="b">
        <v>1</v>
      </c>
      <c r="Q1121" s="2" t="s">
        <v>866</v>
      </c>
      <c r="R1121" s="2" t="s">
        <v>867</v>
      </c>
      <c r="S1121" t="s">
        <v>1326</v>
      </c>
      <c r="T1121" t="s">
        <v>551</v>
      </c>
      <c r="U1121">
        <v>3</v>
      </c>
      <c r="V1121" t="s">
        <v>1327</v>
      </c>
      <c r="W1121" s="2" t="s">
        <v>1328</v>
      </c>
      <c r="X1121" s="2" t="s">
        <v>1329</v>
      </c>
      <c r="Y1121" s="2" t="str">
        <f>IFERROR(VLOOKUP(X1121,요약!$A$6:$B$22,2,FALSE),"")</f>
        <v>선택</v>
      </c>
      <c r="Z1121" t="s">
        <v>1568</v>
      </c>
      <c r="AA1121" t="s">
        <v>81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M1121">
        <v>0</v>
      </c>
    </row>
    <row r="1122" spans="1:65" x14ac:dyDescent="0.3">
      <c r="A1122" t="s">
        <v>188</v>
      </c>
      <c r="B1122" t="s">
        <v>2266</v>
      </c>
      <c r="C1122" s="2" t="s">
        <v>2376</v>
      </c>
      <c r="D1122" s="2" t="s">
        <v>1567</v>
      </c>
      <c r="E1122" s="2" t="s">
        <v>68</v>
      </c>
      <c r="F1122" s="2" t="s">
        <v>99</v>
      </c>
      <c r="G1122" s="2" t="s">
        <v>2369</v>
      </c>
      <c r="H1122" s="2" t="s">
        <v>2370</v>
      </c>
      <c r="I1122" t="s">
        <v>72</v>
      </c>
      <c r="J1122" t="s">
        <v>102</v>
      </c>
      <c r="K1122">
        <v>20201029</v>
      </c>
      <c r="L1122">
        <v>133.57</v>
      </c>
      <c r="M1122" t="b">
        <v>0</v>
      </c>
      <c r="N1122" t="s">
        <v>461</v>
      </c>
      <c r="O1122" t="b">
        <v>1</v>
      </c>
      <c r="P1122" t="b">
        <v>1</v>
      </c>
      <c r="Q1122" s="2" t="s">
        <v>866</v>
      </c>
      <c r="R1122" s="2" t="s">
        <v>867</v>
      </c>
      <c r="S1122" t="s">
        <v>1326</v>
      </c>
      <c r="T1122" t="s">
        <v>551</v>
      </c>
      <c r="U1122">
        <v>3</v>
      </c>
      <c r="V1122" t="s">
        <v>1327</v>
      </c>
      <c r="W1122" s="2" t="s">
        <v>1328</v>
      </c>
      <c r="X1122" s="2" t="s">
        <v>1329</v>
      </c>
      <c r="Y1122" s="2" t="str">
        <f>IFERROR(VLOOKUP(X1122,요약!$A$6:$B$22,2,FALSE),"")</f>
        <v>선택</v>
      </c>
      <c r="Z1122" t="s">
        <v>1568</v>
      </c>
      <c r="AA1122" t="s">
        <v>81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M1122">
        <v>0</v>
      </c>
    </row>
    <row r="1123" spans="1:65" x14ac:dyDescent="0.3">
      <c r="A1123" t="s">
        <v>188</v>
      </c>
      <c r="B1123" t="s">
        <v>2266</v>
      </c>
      <c r="C1123" s="2" t="s">
        <v>2377</v>
      </c>
      <c r="D1123" s="2" t="s">
        <v>1567</v>
      </c>
      <c r="E1123" s="2" t="s">
        <v>68</v>
      </c>
      <c r="F1123" s="2" t="s">
        <v>99</v>
      </c>
      <c r="G1123" s="2" t="s">
        <v>2369</v>
      </c>
      <c r="H1123" s="2" t="s">
        <v>2370</v>
      </c>
      <c r="I1123" t="s">
        <v>72</v>
      </c>
      <c r="J1123" t="s">
        <v>102</v>
      </c>
      <c r="K1123">
        <v>20201029</v>
      </c>
      <c r="L1123">
        <v>134.07</v>
      </c>
      <c r="M1123" t="b">
        <v>0</v>
      </c>
      <c r="N1123" t="s">
        <v>461</v>
      </c>
      <c r="O1123" t="b">
        <v>1</v>
      </c>
      <c r="P1123" t="b">
        <v>1</v>
      </c>
      <c r="Q1123" s="2" t="s">
        <v>866</v>
      </c>
      <c r="R1123" s="2" t="s">
        <v>867</v>
      </c>
      <c r="S1123" t="s">
        <v>1326</v>
      </c>
      <c r="T1123" t="s">
        <v>551</v>
      </c>
      <c r="U1123">
        <v>3</v>
      </c>
      <c r="V1123" t="s">
        <v>1327</v>
      </c>
      <c r="W1123" s="2" t="s">
        <v>1328</v>
      </c>
      <c r="X1123" s="2" t="s">
        <v>1329</v>
      </c>
      <c r="Y1123" s="2" t="str">
        <f>IFERROR(VLOOKUP(X1123,요약!$A$6:$B$22,2,FALSE),"")</f>
        <v>선택</v>
      </c>
      <c r="Z1123" t="s">
        <v>1568</v>
      </c>
      <c r="AA1123" t="s">
        <v>81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M1123">
        <v>0</v>
      </c>
    </row>
    <row r="1124" spans="1:65" x14ac:dyDescent="0.3">
      <c r="A1124" t="s">
        <v>188</v>
      </c>
      <c r="B1124" t="s">
        <v>2266</v>
      </c>
      <c r="C1124" s="2" t="s">
        <v>2378</v>
      </c>
      <c r="D1124" s="2" t="s">
        <v>1567</v>
      </c>
      <c r="E1124" s="2" t="s">
        <v>68</v>
      </c>
      <c r="F1124" s="2" t="s">
        <v>99</v>
      </c>
      <c r="G1124" s="2" t="s">
        <v>2369</v>
      </c>
      <c r="H1124" s="2" t="s">
        <v>2370</v>
      </c>
      <c r="I1124" t="s">
        <v>72</v>
      </c>
      <c r="J1124" t="s">
        <v>102</v>
      </c>
      <c r="K1124">
        <v>20201029</v>
      </c>
      <c r="L1124">
        <v>154.63999999999999</v>
      </c>
      <c r="M1124" t="b">
        <v>0</v>
      </c>
      <c r="N1124" t="s">
        <v>461</v>
      </c>
      <c r="O1124" t="b">
        <v>1</v>
      </c>
      <c r="P1124" t="b">
        <v>1</v>
      </c>
      <c r="Q1124" s="2" t="s">
        <v>866</v>
      </c>
      <c r="R1124" s="2" t="s">
        <v>867</v>
      </c>
      <c r="S1124" t="s">
        <v>1326</v>
      </c>
      <c r="T1124" t="s">
        <v>551</v>
      </c>
      <c r="U1124">
        <v>3</v>
      </c>
      <c r="V1124" t="s">
        <v>1327</v>
      </c>
      <c r="W1124" s="2" t="s">
        <v>1328</v>
      </c>
      <c r="X1124" s="2" t="s">
        <v>1329</v>
      </c>
      <c r="Y1124" s="2" t="str">
        <f>IFERROR(VLOOKUP(X1124,요약!$A$6:$B$22,2,FALSE),"")</f>
        <v>선택</v>
      </c>
      <c r="Z1124" t="s">
        <v>1568</v>
      </c>
      <c r="AA1124" t="s">
        <v>81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M1124">
        <v>0</v>
      </c>
    </row>
    <row r="1125" spans="1:65" x14ac:dyDescent="0.3">
      <c r="A1125" t="s">
        <v>188</v>
      </c>
      <c r="B1125" t="s">
        <v>2266</v>
      </c>
      <c r="C1125" s="2" t="s">
        <v>2379</v>
      </c>
      <c r="D1125" s="2" t="s">
        <v>1567</v>
      </c>
      <c r="E1125" s="2" t="s">
        <v>68</v>
      </c>
      <c r="F1125" s="2" t="s">
        <v>99</v>
      </c>
      <c r="G1125" s="2" t="s">
        <v>2369</v>
      </c>
      <c r="H1125" s="2" t="s">
        <v>2370</v>
      </c>
      <c r="I1125" t="s">
        <v>72</v>
      </c>
      <c r="J1125" t="s">
        <v>102</v>
      </c>
      <c r="K1125">
        <v>20200729</v>
      </c>
      <c r="L1125">
        <v>137</v>
      </c>
      <c r="M1125" t="b">
        <v>0</v>
      </c>
      <c r="N1125" t="s">
        <v>461</v>
      </c>
      <c r="O1125" t="b">
        <v>1</v>
      </c>
      <c r="P1125" t="b">
        <v>1</v>
      </c>
      <c r="Q1125" s="2" t="s">
        <v>866</v>
      </c>
      <c r="R1125" s="2" t="s">
        <v>867</v>
      </c>
      <c r="S1125" t="s">
        <v>1326</v>
      </c>
      <c r="T1125" t="s">
        <v>551</v>
      </c>
      <c r="U1125">
        <v>3</v>
      </c>
      <c r="V1125" t="s">
        <v>1327</v>
      </c>
      <c r="W1125" s="2" t="s">
        <v>1328</v>
      </c>
      <c r="X1125" s="2" t="s">
        <v>1329</v>
      </c>
      <c r="Y1125" s="2" t="str">
        <f>IFERROR(VLOOKUP(X1125,요약!$A$6:$B$22,2,FALSE),"")</f>
        <v>선택</v>
      </c>
      <c r="Z1125" t="s">
        <v>1568</v>
      </c>
      <c r="AA1125" t="s">
        <v>81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M1125">
        <v>0</v>
      </c>
    </row>
    <row r="1126" spans="1:65" x14ac:dyDescent="0.3">
      <c r="A1126" t="s">
        <v>188</v>
      </c>
      <c r="B1126" t="s">
        <v>2266</v>
      </c>
      <c r="C1126" s="2" t="s">
        <v>2380</v>
      </c>
      <c r="D1126" s="2" t="s">
        <v>1567</v>
      </c>
      <c r="E1126" s="2" t="s">
        <v>68</v>
      </c>
      <c r="F1126" s="2" t="s">
        <v>99</v>
      </c>
      <c r="G1126" s="2" t="s">
        <v>2369</v>
      </c>
      <c r="H1126" s="2" t="s">
        <v>2370</v>
      </c>
      <c r="I1126" t="s">
        <v>72</v>
      </c>
      <c r="J1126" t="s">
        <v>102</v>
      </c>
      <c r="K1126">
        <v>20201029</v>
      </c>
      <c r="L1126">
        <v>154.63999999999999</v>
      </c>
      <c r="M1126" t="b">
        <v>0</v>
      </c>
      <c r="N1126" t="s">
        <v>461</v>
      </c>
      <c r="O1126" t="b">
        <v>1</v>
      </c>
      <c r="P1126" t="b">
        <v>1</v>
      </c>
      <c r="Q1126" s="2" t="s">
        <v>866</v>
      </c>
      <c r="R1126" s="2" t="s">
        <v>867</v>
      </c>
      <c r="S1126" t="s">
        <v>1326</v>
      </c>
      <c r="T1126" t="s">
        <v>551</v>
      </c>
      <c r="U1126">
        <v>3</v>
      </c>
      <c r="V1126" t="s">
        <v>1327</v>
      </c>
      <c r="W1126" s="2" t="s">
        <v>1328</v>
      </c>
      <c r="X1126" s="2" t="s">
        <v>1329</v>
      </c>
      <c r="Y1126" s="2" t="str">
        <f>IFERROR(VLOOKUP(X1126,요약!$A$6:$B$22,2,FALSE),"")</f>
        <v>선택</v>
      </c>
      <c r="Z1126" t="s">
        <v>1568</v>
      </c>
      <c r="AA1126" t="s">
        <v>81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M1126">
        <v>0</v>
      </c>
    </row>
    <row r="1127" spans="1:65" x14ac:dyDescent="0.3">
      <c r="A1127" t="s">
        <v>188</v>
      </c>
      <c r="B1127" t="s">
        <v>2266</v>
      </c>
      <c r="C1127" s="2" t="s">
        <v>2381</v>
      </c>
      <c r="D1127" s="2" t="s">
        <v>1567</v>
      </c>
      <c r="E1127" s="2" t="s">
        <v>68</v>
      </c>
      <c r="F1127" s="2" t="s">
        <v>99</v>
      </c>
      <c r="G1127" s="2" t="s">
        <v>2369</v>
      </c>
      <c r="H1127" s="2" t="s">
        <v>2370</v>
      </c>
      <c r="I1127" t="s">
        <v>72</v>
      </c>
      <c r="J1127" t="s">
        <v>102</v>
      </c>
      <c r="K1127">
        <v>20201013</v>
      </c>
      <c r="L1127">
        <v>155.5</v>
      </c>
      <c r="M1127" t="b">
        <v>0</v>
      </c>
      <c r="N1127" t="s">
        <v>461</v>
      </c>
      <c r="O1127" t="b">
        <v>1</v>
      </c>
      <c r="P1127" t="b">
        <v>1</v>
      </c>
      <c r="Q1127" s="2" t="s">
        <v>866</v>
      </c>
      <c r="R1127" s="2" t="s">
        <v>867</v>
      </c>
      <c r="S1127" t="s">
        <v>1326</v>
      </c>
      <c r="T1127" t="s">
        <v>551</v>
      </c>
      <c r="U1127">
        <v>3</v>
      </c>
      <c r="V1127" t="s">
        <v>1327</v>
      </c>
      <c r="W1127" s="2" t="s">
        <v>1328</v>
      </c>
      <c r="X1127" s="2" t="s">
        <v>1329</v>
      </c>
      <c r="Y1127" s="2" t="str">
        <f>IFERROR(VLOOKUP(X1127,요약!$A$6:$B$22,2,FALSE),"")</f>
        <v>선택</v>
      </c>
      <c r="Z1127" t="s">
        <v>1568</v>
      </c>
      <c r="AA1127" t="s">
        <v>81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M1127">
        <v>0</v>
      </c>
    </row>
    <row r="1128" spans="1:65" x14ac:dyDescent="0.3">
      <c r="A1128" t="s">
        <v>188</v>
      </c>
      <c r="B1128" t="s">
        <v>2266</v>
      </c>
      <c r="C1128" s="2" t="s">
        <v>2382</v>
      </c>
      <c r="D1128" s="2" t="s">
        <v>1567</v>
      </c>
      <c r="E1128" s="2" t="s">
        <v>68</v>
      </c>
      <c r="F1128" s="2" t="s">
        <v>99</v>
      </c>
      <c r="G1128" s="2" t="s">
        <v>2369</v>
      </c>
      <c r="H1128" s="2" t="s">
        <v>2370</v>
      </c>
      <c r="I1128" t="s">
        <v>72</v>
      </c>
      <c r="J1128" t="s">
        <v>102</v>
      </c>
      <c r="K1128">
        <v>20201026</v>
      </c>
      <c r="L1128">
        <v>175.6</v>
      </c>
      <c r="M1128" t="b">
        <v>0</v>
      </c>
      <c r="N1128" t="s">
        <v>461</v>
      </c>
      <c r="O1128" t="b">
        <v>1</v>
      </c>
      <c r="P1128" t="b">
        <v>1</v>
      </c>
      <c r="Q1128" s="2" t="s">
        <v>866</v>
      </c>
      <c r="R1128" s="2" t="s">
        <v>867</v>
      </c>
      <c r="S1128" t="s">
        <v>1326</v>
      </c>
      <c r="T1128" t="s">
        <v>551</v>
      </c>
      <c r="U1128">
        <v>3</v>
      </c>
      <c r="V1128" t="s">
        <v>1327</v>
      </c>
      <c r="W1128" s="2" t="s">
        <v>1328</v>
      </c>
      <c r="X1128" s="2" t="s">
        <v>1329</v>
      </c>
      <c r="Y1128" s="2" t="str">
        <f>IFERROR(VLOOKUP(X1128,요약!$A$6:$B$22,2,FALSE),"")</f>
        <v>선택</v>
      </c>
      <c r="Z1128" t="s">
        <v>1568</v>
      </c>
      <c r="AA1128" t="s">
        <v>81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M1128">
        <v>0</v>
      </c>
    </row>
    <row r="1129" spans="1:65" x14ac:dyDescent="0.3">
      <c r="A1129" t="s">
        <v>188</v>
      </c>
      <c r="B1129" t="s">
        <v>2266</v>
      </c>
      <c r="C1129" s="2" t="s">
        <v>2383</v>
      </c>
      <c r="D1129" s="2" t="s">
        <v>1567</v>
      </c>
      <c r="E1129" s="2" t="s">
        <v>68</v>
      </c>
      <c r="F1129" s="2" t="s">
        <v>99</v>
      </c>
      <c r="G1129" s="2" t="s">
        <v>2369</v>
      </c>
      <c r="H1129" s="2" t="s">
        <v>2370</v>
      </c>
      <c r="I1129" t="s">
        <v>72</v>
      </c>
      <c r="J1129" t="s">
        <v>102</v>
      </c>
      <c r="K1129">
        <v>20201013</v>
      </c>
      <c r="L1129">
        <v>174.1</v>
      </c>
      <c r="M1129" t="b">
        <v>0</v>
      </c>
      <c r="N1129" t="s">
        <v>461</v>
      </c>
      <c r="O1129" t="b">
        <v>1</v>
      </c>
      <c r="P1129" t="b">
        <v>1</v>
      </c>
      <c r="Q1129" s="2" t="s">
        <v>866</v>
      </c>
      <c r="R1129" s="2" t="s">
        <v>867</v>
      </c>
      <c r="S1129" t="s">
        <v>1326</v>
      </c>
      <c r="T1129" t="s">
        <v>551</v>
      </c>
      <c r="U1129">
        <v>3</v>
      </c>
      <c r="V1129" t="s">
        <v>1327</v>
      </c>
      <c r="W1129" s="2" t="s">
        <v>1328</v>
      </c>
      <c r="X1129" s="2" t="s">
        <v>1329</v>
      </c>
      <c r="Y1129" s="2" t="str">
        <f>IFERROR(VLOOKUP(X1129,요약!$A$6:$B$22,2,FALSE),"")</f>
        <v>선택</v>
      </c>
      <c r="Z1129" t="s">
        <v>1568</v>
      </c>
      <c r="AA1129" t="s">
        <v>81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M1129">
        <v>0</v>
      </c>
    </row>
    <row r="1130" spans="1:65" x14ac:dyDescent="0.3">
      <c r="A1130" t="s">
        <v>188</v>
      </c>
      <c r="B1130" t="s">
        <v>2266</v>
      </c>
      <c r="C1130" s="2" t="s">
        <v>2384</v>
      </c>
      <c r="D1130" s="2" t="s">
        <v>1567</v>
      </c>
      <c r="E1130" s="2" t="s">
        <v>68</v>
      </c>
      <c r="F1130" s="2" t="s">
        <v>99</v>
      </c>
      <c r="G1130" s="2" t="s">
        <v>2369</v>
      </c>
      <c r="H1130" s="2" t="s">
        <v>2370</v>
      </c>
      <c r="I1130" t="s">
        <v>72</v>
      </c>
      <c r="J1130" t="s">
        <v>102</v>
      </c>
      <c r="K1130">
        <v>20201029</v>
      </c>
      <c r="L1130">
        <v>174.3</v>
      </c>
      <c r="M1130" t="b">
        <v>0</v>
      </c>
      <c r="N1130" t="s">
        <v>461</v>
      </c>
      <c r="O1130" t="b">
        <v>1</v>
      </c>
      <c r="P1130" t="b">
        <v>1</v>
      </c>
      <c r="Q1130" s="2" t="s">
        <v>866</v>
      </c>
      <c r="R1130" s="2" t="s">
        <v>867</v>
      </c>
      <c r="S1130" t="s">
        <v>1326</v>
      </c>
      <c r="T1130" t="s">
        <v>551</v>
      </c>
      <c r="U1130">
        <v>3</v>
      </c>
      <c r="V1130" t="s">
        <v>1327</v>
      </c>
      <c r="W1130" s="2" t="s">
        <v>1328</v>
      </c>
      <c r="X1130" s="2" t="s">
        <v>1329</v>
      </c>
      <c r="Y1130" s="2" t="str">
        <f>IFERROR(VLOOKUP(X1130,요약!$A$6:$B$22,2,FALSE),"")</f>
        <v>선택</v>
      </c>
      <c r="Z1130" t="s">
        <v>1568</v>
      </c>
      <c r="AA1130" t="s">
        <v>81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M1130">
        <v>0</v>
      </c>
    </row>
    <row r="1131" spans="1:65" x14ac:dyDescent="0.3">
      <c r="A1131" t="s">
        <v>188</v>
      </c>
      <c r="B1131" t="s">
        <v>2266</v>
      </c>
      <c r="C1131" s="2" t="s">
        <v>2385</v>
      </c>
      <c r="D1131" s="2" t="s">
        <v>1567</v>
      </c>
      <c r="E1131" s="2" t="s">
        <v>68</v>
      </c>
      <c r="F1131" s="2" t="s">
        <v>99</v>
      </c>
      <c r="G1131" s="2" t="s">
        <v>2369</v>
      </c>
      <c r="H1131" s="2" t="s">
        <v>2370</v>
      </c>
      <c r="I1131" t="s">
        <v>72</v>
      </c>
      <c r="J1131" t="s">
        <v>102</v>
      </c>
      <c r="K1131">
        <v>20200729</v>
      </c>
      <c r="L1131">
        <v>158</v>
      </c>
      <c r="M1131" t="b">
        <v>0</v>
      </c>
      <c r="N1131" t="s">
        <v>461</v>
      </c>
      <c r="O1131" t="b">
        <v>1</v>
      </c>
      <c r="P1131" t="b">
        <v>1</v>
      </c>
      <c r="Q1131" s="2" t="s">
        <v>866</v>
      </c>
      <c r="R1131" s="2" t="s">
        <v>867</v>
      </c>
      <c r="S1131" t="s">
        <v>1326</v>
      </c>
      <c r="T1131" t="s">
        <v>551</v>
      </c>
      <c r="U1131">
        <v>3</v>
      </c>
      <c r="V1131" t="s">
        <v>1327</v>
      </c>
      <c r="W1131" s="2" t="s">
        <v>1328</v>
      </c>
      <c r="X1131" s="2" t="s">
        <v>1329</v>
      </c>
      <c r="Y1131" s="2" t="str">
        <f>IFERROR(VLOOKUP(X1131,요약!$A$6:$B$22,2,FALSE),"")</f>
        <v>선택</v>
      </c>
      <c r="Z1131" t="s">
        <v>1568</v>
      </c>
      <c r="AA1131" t="s">
        <v>81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M1131">
        <v>0</v>
      </c>
    </row>
    <row r="1132" spans="1:65" x14ac:dyDescent="0.3">
      <c r="A1132" t="s">
        <v>188</v>
      </c>
      <c r="B1132" t="s">
        <v>2266</v>
      </c>
      <c r="C1132" s="2" t="s">
        <v>2386</v>
      </c>
      <c r="D1132" s="2" t="s">
        <v>1567</v>
      </c>
      <c r="E1132" s="2" t="s">
        <v>68</v>
      </c>
      <c r="F1132" s="2" t="s">
        <v>99</v>
      </c>
      <c r="G1132" s="2" t="s">
        <v>2369</v>
      </c>
      <c r="H1132" s="2" t="s">
        <v>2370</v>
      </c>
      <c r="I1132" t="s">
        <v>72</v>
      </c>
      <c r="J1132" t="s">
        <v>102</v>
      </c>
      <c r="K1132">
        <v>20201013</v>
      </c>
      <c r="L1132">
        <v>149.1</v>
      </c>
      <c r="M1132" t="b">
        <v>0</v>
      </c>
      <c r="N1132" t="s">
        <v>461</v>
      </c>
      <c r="O1132" t="b">
        <v>1</v>
      </c>
      <c r="P1132" t="b">
        <v>1</v>
      </c>
      <c r="Q1132" s="2" t="s">
        <v>866</v>
      </c>
      <c r="R1132" s="2" t="s">
        <v>867</v>
      </c>
      <c r="S1132" t="s">
        <v>1326</v>
      </c>
      <c r="T1132" t="s">
        <v>551</v>
      </c>
      <c r="U1132">
        <v>3</v>
      </c>
      <c r="V1132" t="s">
        <v>1327</v>
      </c>
      <c r="W1132" s="2" t="s">
        <v>1328</v>
      </c>
      <c r="X1132" s="2" t="s">
        <v>1329</v>
      </c>
      <c r="Y1132" s="2" t="str">
        <f>IFERROR(VLOOKUP(X1132,요약!$A$6:$B$22,2,FALSE),"")</f>
        <v>선택</v>
      </c>
      <c r="Z1132" t="s">
        <v>1568</v>
      </c>
      <c r="AA1132" t="s">
        <v>81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M1132">
        <v>0</v>
      </c>
    </row>
    <row r="1133" spans="1:65" x14ac:dyDescent="0.3">
      <c r="A1133" t="s">
        <v>188</v>
      </c>
      <c r="B1133" t="s">
        <v>2266</v>
      </c>
      <c r="C1133" s="2" t="s">
        <v>2387</v>
      </c>
      <c r="D1133" s="2" t="s">
        <v>1567</v>
      </c>
      <c r="E1133" s="2" t="s">
        <v>68</v>
      </c>
      <c r="F1133" s="2" t="s">
        <v>99</v>
      </c>
      <c r="G1133" s="2" t="s">
        <v>2369</v>
      </c>
      <c r="H1133" s="2" t="s">
        <v>2370</v>
      </c>
      <c r="I1133" t="s">
        <v>72</v>
      </c>
      <c r="J1133" t="s">
        <v>102</v>
      </c>
      <c r="K1133">
        <v>20201029</v>
      </c>
      <c r="L1133">
        <v>176.57</v>
      </c>
      <c r="M1133" t="b">
        <v>0</v>
      </c>
      <c r="N1133" t="s">
        <v>461</v>
      </c>
      <c r="O1133" t="b">
        <v>1</v>
      </c>
      <c r="P1133" t="b">
        <v>1</v>
      </c>
      <c r="Q1133" s="2" t="s">
        <v>866</v>
      </c>
      <c r="R1133" s="2" t="s">
        <v>867</v>
      </c>
      <c r="S1133" t="s">
        <v>1326</v>
      </c>
      <c r="T1133" t="s">
        <v>551</v>
      </c>
      <c r="U1133">
        <v>3</v>
      </c>
      <c r="V1133" t="s">
        <v>1327</v>
      </c>
      <c r="W1133" s="2" t="s">
        <v>1328</v>
      </c>
      <c r="X1133" s="2" t="s">
        <v>1329</v>
      </c>
      <c r="Y1133" s="2" t="str">
        <f>IFERROR(VLOOKUP(X1133,요약!$A$6:$B$22,2,FALSE),"")</f>
        <v>선택</v>
      </c>
      <c r="Z1133" t="s">
        <v>1568</v>
      </c>
      <c r="AA1133" t="s">
        <v>81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M1133">
        <v>0</v>
      </c>
    </row>
    <row r="1134" spans="1:65" x14ac:dyDescent="0.3">
      <c r="A1134" t="s">
        <v>188</v>
      </c>
      <c r="B1134" t="s">
        <v>2266</v>
      </c>
      <c r="C1134" s="2" t="s">
        <v>2388</v>
      </c>
      <c r="D1134" s="2" t="s">
        <v>1567</v>
      </c>
      <c r="E1134" s="2" t="s">
        <v>68</v>
      </c>
      <c r="F1134" s="2" t="s">
        <v>99</v>
      </c>
      <c r="G1134" s="2" t="s">
        <v>2369</v>
      </c>
      <c r="H1134" s="2" t="s">
        <v>2370</v>
      </c>
      <c r="I1134" t="s">
        <v>72</v>
      </c>
      <c r="J1134" t="s">
        <v>102</v>
      </c>
      <c r="K1134">
        <v>20201029</v>
      </c>
      <c r="L1134">
        <v>176.57</v>
      </c>
      <c r="M1134" t="b">
        <v>0</v>
      </c>
      <c r="N1134" t="s">
        <v>461</v>
      </c>
      <c r="O1134" t="b">
        <v>1</v>
      </c>
      <c r="P1134" t="b">
        <v>1</v>
      </c>
      <c r="Q1134" s="2" t="s">
        <v>866</v>
      </c>
      <c r="R1134" s="2" t="s">
        <v>867</v>
      </c>
      <c r="S1134" t="s">
        <v>1326</v>
      </c>
      <c r="T1134" t="s">
        <v>551</v>
      </c>
      <c r="U1134">
        <v>3</v>
      </c>
      <c r="V1134" t="s">
        <v>1327</v>
      </c>
      <c r="W1134" s="2" t="s">
        <v>1328</v>
      </c>
      <c r="X1134" s="2" t="s">
        <v>1329</v>
      </c>
      <c r="Y1134" s="2" t="str">
        <f>IFERROR(VLOOKUP(X1134,요약!$A$6:$B$22,2,FALSE),"")</f>
        <v>선택</v>
      </c>
      <c r="Z1134" t="s">
        <v>1568</v>
      </c>
      <c r="AA1134" t="s">
        <v>81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M1134">
        <v>0</v>
      </c>
    </row>
    <row r="1135" spans="1:65" x14ac:dyDescent="0.3">
      <c r="A1135" t="s">
        <v>188</v>
      </c>
      <c r="B1135" t="s">
        <v>2266</v>
      </c>
      <c r="C1135" s="2" t="s">
        <v>2389</v>
      </c>
      <c r="D1135" s="2" t="s">
        <v>1567</v>
      </c>
      <c r="E1135" s="2" t="s">
        <v>68</v>
      </c>
      <c r="F1135" s="2" t="s">
        <v>99</v>
      </c>
      <c r="G1135" s="2" t="s">
        <v>2369</v>
      </c>
      <c r="H1135" s="2" t="s">
        <v>2370</v>
      </c>
      <c r="I1135" t="s">
        <v>72</v>
      </c>
      <c r="J1135" t="s">
        <v>102</v>
      </c>
      <c r="K1135">
        <v>20201013</v>
      </c>
      <c r="L1135">
        <v>176.5</v>
      </c>
      <c r="M1135" t="b">
        <v>0</v>
      </c>
      <c r="N1135" t="s">
        <v>561</v>
      </c>
      <c r="O1135" t="b">
        <v>1</v>
      </c>
      <c r="P1135" t="b">
        <v>1</v>
      </c>
      <c r="Q1135" s="2" t="s">
        <v>866</v>
      </c>
      <c r="R1135" s="2" t="s">
        <v>867</v>
      </c>
      <c r="S1135" t="s">
        <v>1326</v>
      </c>
      <c r="T1135" t="s">
        <v>551</v>
      </c>
      <c r="U1135">
        <v>3</v>
      </c>
      <c r="V1135" t="s">
        <v>1327</v>
      </c>
      <c r="W1135" s="2" t="s">
        <v>1328</v>
      </c>
      <c r="X1135" s="2" t="s">
        <v>1329</v>
      </c>
      <c r="Y1135" s="2" t="str">
        <f>IFERROR(VLOOKUP(X1135,요약!$A$6:$B$22,2,FALSE),"")</f>
        <v>선택</v>
      </c>
      <c r="Z1135" t="s">
        <v>1568</v>
      </c>
      <c r="AA1135" t="s">
        <v>81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M1135">
        <v>0</v>
      </c>
    </row>
    <row r="1136" spans="1:65" x14ac:dyDescent="0.3">
      <c r="A1136" t="s">
        <v>188</v>
      </c>
      <c r="B1136" t="s">
        <v>2266</v>
      </c>
      <c r="C1136" s="2" t="s">
        <v>2390</v>
      </c>
      <c r="D1136" s="2" t="s">
        <v>1567</v>
      </c>
      <c r="E1136" s="2" t="s">
        <v>68</v>
      </c>
      <c r="F1136" s="2" t="s">
        <v>99</v>
      </c>
      <c r="G1136" s="2" t="s">
        <v>2369</v>
      </c>
      <c r="H1136" s="2" t="s">
        <v>2370</v>
      </c>
      <c r="I1136" t="s">
        <v>72</v>
      </c>
      <c r="J1136" t="s">
        <v>102</v>
      </c>
      <c r="K1136">
        <v>20201013</v>
      </c>
      <c r="L1136">
        <v>174.5</v>
      </c>
      <c r="M1136" t="b">
        <v>0</v>
      </c>
      <c r="N1136" t="s">
        <v>461</v>
      </c>
      <c r="O1136" t="b">
        <v>1</v>
      </c>
      <c r="P1136" t="b">
        <v>1</v>
      </c>
      <c r="Q1136" s="2" t="s">
        <v>866</v>
      </c>
      <c r="R1136" s="2" t="s">
        <v>867</v>
      </c>
      <c r="S1136" t="s">
        <v>1326</v>
      </c>
      <c r="T1136" t="s">
        <v>551</v>
      </c>
      <c r="U1136">
        <v>3</v>
      </c>
      <c r="V1136" t="s">
        <v>1327</v>
      </c>
      <c r="W1136" s="2" t="s">
        <v>1328</v>
      </c>
      <c r="X1136" s="2" t="s">
        <v>1329</v>
      </c>
      <c r="Y1136" s="2" t="str">
        <f>IFERROR(VLOOKUP(X1136,요약!$A$6:$B$22,2,FALSE),"")</f>
        <v>선택</v>
      </c>
      <c r="Z1136" t="s">
        <v>1568</v>
      </c>
      <c r="AA1136" t="s">
        <v>81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M1136">
        <v>0</v>
      </c>
    </row>
    <row r="1137" spans="1:65" x14ac:dyDescent="0.3">
      <c r="A1137" t="s">
        <v>188</v>
      </c>
      <c r="B1137" t="s">
        <v>2266</v>
      </c>
      <c r="C1137" t="s">
        <v>2391</v>
      </c>
      <c r="D1137" t="s">
        <v>1996</v>
      </c>
      <c r="E1137" t="s">
        <v>68</v>
      </c>
      <c r="F1137" t="s">
        <v>99</v>
      </c>
      <c r="G1137" t="s">
        <v>2369</v>
      </c>
      <c r="H1137" t="s">
        <v>2370</v>
      </c>
      <c r="I1137" t="s">
        <v>72</v>
      </c>
      <c r="J1137" t="s">
        <v>102</v>
      </c>
      <c r="K1137">
        <v>20201029</v>
      </c>
      <c r="L1137">
        <v>14.2</v>
      </c>
      <c r="M1137" t="b">
        <v>0</v>
      </c>
      <c r="N1137" t="s">
        <v>654</v>
      </c>
      <c r="O1137" t="b">
        <v>1</v>
      </c>
      <c r="P1137" t="b">
        <v>1</v>
      </c>
      <c r="Q1137" t="s">
        <v>866</v>
      </c>
      <c r="R1137" t="s">
        <v>867</v>
      </c>
      <c r="S1137" t="s">
        <v>1357</v>
      </c>
      <c r="T1137" t="s">
        <v>551</v>
      </c>
      <c r="U1137">
        <v>4</v>
      </c>
      <c r="V1137" t="s">
        <v>137</v>
      </c>
      <c r="W1137" t="s">
        <v>1348</v>
      </c>
      <c r="X1137" t="s">
        <v>1358</v>
      </c>
      <c r="Y1137" t="str">
        <f>IFERROR(VLOOKUP(X1137,요약!$A$6:$B$22,2,FALSE),"")</f>
        <v/>
      </c>
      <c r="Z1137" t="s">
        <v>1590</v>
      </c>
      <c r="AA1137" t="s">
        <v>81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M1137">
        <v>0</v>
      </c>
    </row>
    <row r="1138" spans="1:65" x14ac:dyDescent="0.3">
      <c r="A1138" t="s">
        <v>188</v>
      </c>
      <c r="B1138" t="s">
        <v>2266</v>
      </c>
      <c r="C1138" t="s">
        <v>2392</v>
      </c>
      <c r="D1138" t="s">
        <v>1996</v>
      </c>
      <c r="E1138" t="s">
        <v>68</v>
      </c>
      <c r="F1138" t="s">
        <v>99</v>
      </c>
      <c r="G1138" t="s">
        <v>2369</v>
      </c>
      <c r="H1138" t="s">
        <v>2370</v>
      </c>
      <c r="I1138" t="s">
        <v>72</v>
      </c>
      <c r="J1138" t="s">
        <v>102</v>
      </c>
      <c r="K1138">
        <v>20201029</v>
      </c>
      <c r="L1138">
        <v>11.7</v>
      </c>
      <c r="M1138" t="b">
        <v>0</v>
      </c>
      <c r="N1138" t="s">
        <v>74</v>
      </c>
      <c r="O1138" t="b">
        <v>1</v>
      </c>
      <c r="P1138" t="b">
        <v>1</v>
      </c>
      <c r="Q1138" t="s">
        <v>866</v>
      </c>
      <c r="R1138" t="s">
        <v>867</v>
      </c>
      <c r="S1138" t="s">
        <v>1357</v>
      </c>
      <c r="T1138" t="s">
        <v>551</v>
      </c>
      <c r="U1138">
        <v>4</v>
      </c>
      <c r="V1138" t="s">
        <v>137</v>
      </c>
      <c r="W1138" t="s">
        <v>1348</v>
      </c>
      <c r="X1138" t="s">
        <v>1358</v>
      </c>
      <c r="Y1138" t="str">
        <f>IFERROR(VLOOKUP(X1138,요약!$A$6:$B$22,2,FALSE),"")</f>
        <v/>
      </c>
      <c r="Z1138" t="s">
        <v>1590</v>
      </c>
      <c r="AA1138" t="s">
        <v>81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M1138">
        <v>0</v>
      </c>
    </row>
    <row r="1139" spans="1:65" x14ac:dyDescent="0.3">
      <c r="A1139" t="s">
        <v>188</v>
      </c>
      <c r="B1139" t="s">
        <v>2266</v>
      </c>
      <c r="C1139" t="s">
        <v>2393</v>
      </c>
      <c r="D1139" t="s">
        <v>2394</v>
      </c>
      <c r="E1139" t="s">
        <v>68</v>
      </c>
      <c r="F1139" t="s">
        <v>99</v>
      </c>
      <c r="G1139" t="s">
        <v>2369</v>
      </c>
      <c r="H1139" t="s">
        <v>2370</v>
      </c>
      <c r="I1139" t="s">
        <v>72</v>
      </c>
      <c r="J1139" t="s">
        <v>102</v>
      </c>
      <c r="K1139">
        <v>20201026</v>
      </c>
      <c r="L1139">
        <v>14.5</v>
      </c>
      <c r="M1139" t="b">
        <v>0</v>
      </c>
      <c r="N1139" t="s">
        <v>654</v>
      </c>
      <c r="O1139" t="b">
        <v>1</v>
      </c>
      <c r="P1139" t="b">
        <v>1</v>
      </c>
      <c r="Q1139" t="s">
        <v>866</v>
      </c>
      <c r="R1139" t="s">
        <v>867</v>
      </c>
      <c r="S1139" t="s">
        <v>1347</v>
      </c>
      <c r="T1139" t="s">
        <v>551</v>
      </c>
      <c r="U1139">
        <v>4</v>
      </c>
      <c r="V1139" t="s">
        <v>335</v>
      </c>
      <c r="W1139" t="s">
        <v>1348</v>
      </c>
      <c r="X1139" t="s">
        <v>1349</v>
      </c>
      <c r="Y1139" t="str">
        <f>IFERROR(VLOOKUP(X1139,요약!$A$6:$B$22,2,FALSE),"")</f>
        <v/>
      </c>
      <c r="Z1139" t="s">
        <v>2395</v>
      </c>
      <c r="AA1139" t="s">
        <v>81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M1139">
        <v>0</v>
      </c>
    </row>
    <row r="1140" spans="1:65" x14ac:dyDescent="0.3">
      <c r="A1140" t="s">
        <v>188</v>
      </c>
      <c r="B1140" t="s">
        <v>2266</v>
      </c>
      <c r="C1140" t="s">
        <v>2396</v>
      </c>
      <c r="D1140" t="s">
        <v>2394</v>
      </c>
      <c r="E1140" t="s">
        <v>68</v>
      </c>
      <c r="F1140" t="s">
        <v>99</v>
      </c>
      <c r="G1140" t="s">
        <v>2369</v>
      </c>
      <c r="H1140" t="s">
        <v>2370</v>
      </c>
      <c r="I1140" t="s">
        <v>72</v>
      </c>
      <c r="J1140" t="s">
        <v>102</v>
      </c>
      <c r="K1140">
        <v>20201026</v>
      </c>
      <c r="L1140">
        <v>14.5</v>
      </c>
      <c r="M1140" t="b">
        <v>0</v>
      </c>
      <c r="N1140" t="s">
        <v>654</v>
      </c>
      <c r="O1140" t="b">
        <v>1</v>
      </c>
      <c r="P1140" t="b">
        <v>1</v>
      </c>
      <c r="Q1140" t="s">
        <v>866</v>
      </c>
      <c r="R1140" t="s">
        <v>867</v>
      </c>
      <c r="S1140" t="s">
        <v>1347</v>
      </c>
      <c r="T1140" t="s">
        <v>551</v>
      </c>
      <c r="U1140">
        <v>4</v>
      </c>
      <c r="V1140" t="s">
        <v>335</v>
      </c>
      <c r="W1140" t="s">
        <v>1348</v>
      </c>
      <c r="X1140" t="s">
        <v>1349</v>
      </c>
      <c r="Y1140" t="str">
        <f>IFERROR(VLOOKUP(X1140,요약!$A$6:$B$22,2,FALSE),"")</f>
        <v/>
      </c>
      <c r="Z1140" t="s">
        <v>2395</v>
      </c>
      <c r="AA1140" t="s">
        <v>81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M1140">
        <v>0</v>
      </c>
    </row>
    <row r="1141" spans="1:65" x14ac:dyDescent="0.3">
      <c r="A1141" t="s">
        <v>188</v>
      </c>
      <c r="B1141" t="s">
        <v>2266</v>
      </c>
      <c r="C1141" t="s">
        <v>2397</v>
      </c>
      <c r="D1141" t="s">
        <v>1996</v>
      </c>
      <c r="E1141" t="s">
        <v>68</v>
      </c>
      <c r="F1141" t="s">
        <v>99</v>
      </c>
      <c r="G1141" t="s">
        <v>2369</v>
      </c>
      <c r="H1141" t="s">
        <v>2370</v>
      </c>
      <c r="I1141" t="s">
        <v>72</v>
      </c>
      <c r="J1141" t="s">
        <v>102</v>
      </c>
      <c r="K1141">
        <v>20201029</v>
      </c>
      <c r="L1141">
        <v>14.5</v>
      </c>
      <c r="M1141" t="b">
        <v>0</v>
      </c>
      <c r="N1141" t="s">
        <v>654</v>
      </c>
      <c r="O1141" t="b">
        <v>1</v>
      </c>
      <c r="P1141" t="b">
        <v>1</v>
      </c>
      <c r="Q1141" t="s">
        <v>866</v>
      </c>
      <c r="R1141" t="s">
        <v>867</v>
      </c>
      <c r="S1141" t="s">
        <v>1357</v>
      </c>
      <c r="T1141" t="s">
        <v>551</v>
      </c>
      <c r="U1141">
        <v>4</v>
      </c>
      <c r="V1141" t="s">
        <v>137</v>
      </c>
      <c r="W1141" t="s">
        <v>1348</v>
      </c>
      <c r="X1141" t="s">
        <v>1358</v>
      </c>
      <c r="Y1141" t="str">
        <f>IFERROR(VLOOKUP(X1141,요약!$A$6:$B$22,2,FALSE),"")</f>
        <v/>
      </c>
      <c r="Z1141" t="s">
        <v>1590</v>
      </c>
      <c r="AA1141" t="s">
        <v>81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M1141">
        <v>0</v>
      </c>
    </row>
    <row r="1142" spans="1:65" x14ac:dyDescent="0.3">
      <c r="A1142" t="s">
        <v>188</v>
      </c>
      <c r="B1142" t="s">
        <v>2266</v>
      </c>
      <c r="C1142" t="s">
        <v>2398</v>
      </c>
      <c r="D1142" t="s">
        <v>1996</v>
      </c>
      <c r="E1142" t="s">
        <v>68</v>
      </c>
      <c r="F1142" t="s">
        <v>99</v>
      </c>
      <c r="G1142" t="s">
        <v>2369</v>
      </c>
      <c r="H1142" t="s">
        <v>2370</v>
      </c>
      <c r="I1142" t="s">
        <v>72</v>
      </c>
      <c r="J1142" t="s">
        <v>102</v>
      </c>
      <c r="K1142">
        <v>20200729</v>
      </c>
      <c r="L1142">
        <v>14.5</v>
      </c>
      <c r="M1142" t="b">
        <v>0</v>
      </c>
      <c r="N1142" t="s">
        <v>654</v>
      </c>
      <c r="O1142" t="b">
        <v>1</v>
      </c>
      <c r="P1142" t="b">
        <v>1</v>
      </c>
      <c r="Q1142" t="s">
        <v>866</v>
      </c>
      <c r="R1142" t="s">
        <v>867</v>
      </c>
      <c r="S1142" t="s">
        <v>1357</v>
      </c>
      <c r="T1142" t="s">
        <v>551</v>
      </c>
      <c r="U1142">
        <v>4</v>
      </c>
      <c r="V1142" t="s">
        <v>137</v>
      </c>
      <c r="W1142" t="s">
        <v>1348</v>
      </c>
      <c r="X1142" t="s">
        <v>1358</v>
      </c>
      <c r="Y1142" t="str">
        <f>IFERROR(VLOOKUP(X1142,요약!$A$6:$B$22,2,FALSE),"")</f>
        <v/>
      </c>
      <c r="Z1142" t="s">
        <v>1590</v>
      </c>
      <c r="AA1142" t="s">
        <v>81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M1142">
        <v>0</v>
      </c>
    </row>
    <row r="1143" spans="1:65" x14ac:dyDescent="0.3">
      <c r="A1143" t="s">
        <v>188</v>
      </c>
      <c r="B1143" t="s">
        <v>2266</v>
      </c>
      <c r="C1143" t="s">
        <v>2399</v>
      </c>
      <c r="D1143" t="s">
        <v>1996</v>
      </c>
      <c r="E1143" t="s">
        <v>68</v>
      </c>
      <c r="F1143" t="s">
        <v>99</v>
      </c>
      <c r="G1143" t="s">
        <v>2369</v>
      </c>
      <c r="H1143" t="s">
        <v>2370</v>
      </c>
      <c r="I1143" t="s">
        <v>72</v>
      </c>
      <c r="J1143" t="s">
        <v>102</v>
      </c>
      <c r="K1143">
        <v>20201026</v>
      </c>
      <c r="L1143">
        <v>14.5</v>
      </c>
      <c r="M1143" t="b">
        <v>0</v>
      </c>
      <c r="N1143" t="s">
        <v>654</v>
      </c>
      <c r="O1143" t="b">
        <v>1</v>
      </c>
      <c r="P1143" t="b">
        <v>1</v>
      </c>
      <c r="Q1143" t="s">
        <v>866</v>
      </c>
      <c r="R1143" t="s">
        <v>867</v>
      </c>
      <c r="S1143" t="s">
        <v>1357</v>
      </c>
      <c r="T1143" t="s">
        <v>551</v>
      </c>
      <c r="U1143">
        <v>4</v>
      </c>
      <c r="V1143" t="s">
        <v>137</v>
      </c>
      <c r="W1143" t="s">
        <v>1348</v>
      </c>
      <c r="X1143" t="s">
        <v>1358</v>
      </c>
      <c r="Y1143" t="str">
        <f>IFERROR(VLOOKUP(X1143,요약!$A$6:$B$22,2,FALSE),"")</f>
        <v/>
      </c>
      <c r="Z1143" t="s">
        <v>1590</v>
      </c>
      <c r="AA1143" t="s">
        <v>81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M1143">
        <v>0</v>
      </c>
    </row>
    <row r="1144" spans="1:65" x14ac:dyDescent="0.3">
      <c r="A1144" t="s">
        <v>188</v>
      </c>
      <c r="B1144" t="s">
        <v>2266</v>
      </c>
      <c r="C1144" t="s">
        <v>2400</v>
      </c>
      <c r="D1144" t="s">
        <v>1996</v>
      </c>
      <c r="E1144" t="s">
        <v>68</v>
      </c>
      <c r="F1144" t="s">
        <v>99</v>
      </c>
      <c r="G1144" t="s">
        <v>2369</v>
      </c>
      <c r="H1144" t="s">
        <v>2370</v>
      </c>
      <c r="I1144" t="s">
        <v>72</v>
      </c>
      <c r="J1144" t="s">
        <v>102</v>
      </c>
      <c r="K1144">
        <v>20201029</v>
      </c>
      <c r="L1144">
        <v>14.4</v>
      </c>
      <c r="M1144" t="b">
        <v>0</v>
      </c>
      <c r="N1144" t="s">
        <v>654</v>
      </c>
      <c r="O1144" t="b">
        <v>1</v>
      </c>
      <c r="P1144" t="b">
        <v>1</v>
      </c>
      <c r="Q1144" t="s">
        <v>866</v>
      </c>
      <c r="R1144" t="s">
        <v>867</v>
      </c>
      <c r="S1144" t="s">
        <v>1357</v>
      </c>
      <c r="T1144" t="s">
        <v>551</v>
      </c>
      <c r="U1144">
        <v>4</v>
      </c>
      <c r="V1144" t="s">
        <v>137</v>
      </c>
      <c r="W1144" t="s">
        <v>1348</v>
      </c>
      <c r="X1144" t="s">
        <v>1358</v>
      </c>
      <c r="Y1144" t="str">
        <f>IFERROR(VLOOKUP(X1144,요약!$A$6:$B$22,2,FALSE),"")</f>
        <v/>
      </c>
      <c r="Z1144" t="s">
        <v>1590</v>
      </c>
      <c r="AA1144" t="s">
        <v>81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M1144">
        <v>0</v>
      </c>
    </row>
    <row r="1145" spans="1:65" x14ac:dyDescent="0.3">
      <c r="A1145" t="s">
        <v>188</v>
      </c>
      <c r="B1145" t="s">
        <v>2266</v>
      </c>
      <c r="C1145" t="s">
        <v>2401</v>
      </c>
      <c r="D1145" t="s">
        <v>1996</v>
      </c>
      <c r="E1145" t="s">
        <v>68</v>
      </c>
      <c r="F1145" t="s">
        <v>99</v>
      </c>
      <c r="G1145" t="s">
        <v>2369</v>
      </c>
      <c r="H1145" t="s">
        <v>2370</v>
      </c>
      <c r="I1145" t="s">
        <v>72</v>
      </c>
      <c r="J1145" t="s">
        <v>102</v>
      </c>
      <c r="K1145">
        <v>20201029</v>
      </c>
      <c r="L1145">
        <v>14.5</v>
      </c>
      <c r="M1145" t="b">
        <v>0</v>
      </c>
      <c r="N1145" t="s">
        <v>654</v>
      </c>
      <c r="O1145" t="b">
        <v>1</v>
      </c>
      <c r="P1145" t="b">
        <v>1</v>
      </c>
      <c r="Q1145" t="s">
        <v>866</v>
      </c>
      <c r="R1145" t="s">
        <v>867</v>
      </c>
      <c r="S1145" t="s">
        <v>1357</v>
      </c>
      <c r="T1145" t="s">
        <v>551</v>
      </c>
      <c r="U1145">
        <v>4</v>
      </c>
      <c r="V1145" t="s">
        <v>137</v>
      </c>
      <c r="W1145" t="s">
        <v>1348</v>
      </c>
      <c r="X1145" t="s">
        <v>1358</v>
      </c>
      <c r="Y1145" t="str">
        <f>IFERROR(VLOOKUP(X1145,요약!$A$6:$B$22,2,FALSE),"")</f>
        <v/>
      </c>
      <c r="Z1145" t="s">
        <v>1590</v>
      </c>
      <c r="AA1145" t="s">
        <v>81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M1145">
        <v>0</v>
      </c>
    </row>
    <row r="1146" spans="1:65" x14ac:dyDescent="0.3">
      <c r="A1146" t="s">
        <v>188</v>
      </c>
      <c r="B1146" t="s">
        <v>2266</v>
      </c>
      <c r="C1146" t="s">
        <v>2402</v>
      </c>
      <c r="D1146" t="s">
        <v>1996</v>
      </c>
      <c r="E1146" t="s">
        <v>68</v>
      </c>
      <c r="F1146" t="s">
        <v>99</v>
      </c>
      <c r="G1146" t="s">
        <v>2369</v>
      </c>
      <c r="H1146" t="s">
        <v>2370</v>
      </c>
      <c r="I1146" t="s">
        <v>72</v>
      </c>
      <c r="J1146" t="s">
        <v>102</v>
      </c>
      <c r="K1146">
        <v>20201013</v>
      </c>
      <c r="L1146">
        <v>14.5</v>
      </c>
      <c r="M1146" t="b">
        <v>0</v>
      </c>
      <c r="N1146" t="s">
        <v>654</v>
      </c>
      <c r="O1146" t="b">
        <v>1</v>
      </c>
      <c r="P1146" t="b">
        <v>1</v>
      </c>
      <c r="Q1146" t="s">
        <v>866</v>
      </c>
      <c r="R1146" t="s">
        <v>867</v>
      </c>
      <c r="S1146" t="s">
        <v>1357</v>
      </c>
      <c r="T1146" t="s">
        <v>551</v>
      </c>
      <c r="U1146">
        <v>4</v>
      </c>
      <c r="V1146" t="s">
        <v>137</v>
      </c>
      <c r="W1146" t="s">
        <v>1348</v>
      </c>
      <c r="X1146" t="s">
        <v>1358</v>
      </c>
      <c r="Y1146" t="str">
        <f>IFERROR(VLOOKUP(X1146,요약!$A$6:$B$22,2,FALSE),"")</f>
        <v/>
      </c>
      <c r="Z1146" t="s">
        <v>1590</v>
      </c>
      <c r="AA1146" t="s">
        <v>81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M1146">
        <v>0</v>
      </c>
    </row>
    <row r="1147" spans="1:65" x14ac:dyDescent="0.3">
      <c r="A1147" t="s">
        <v>188</v>
      </c>
      <c r="B1147" t="s">
        <v>2266</v>
      </c>
      <c r="C1147" t="s">
        <v>2403</v>
      </c>
      <c r="D1147" t="s">
        <v>1996</v>
      </c>
      <c r="E1147" t="s">
        <v>68</v>
      </c>
      <c r="F1147" t="s">
        <v>99</v>
      </c>
      <c r="G1147" t="s">
        <v>2369</v>
      </c>
      <c r="H1147" t="s">
        <v>2370</v>
      </c>
      <c r="I1147" t="s">
        <v>72</v>
      </c>
      <c r="J1147" t="s">
        <v>102</v>
      </c>
      <c r="K1147">
        <v>20201026</v>
      </c>
      <c r="L1147">
        <v>14.5</v>
      </c>
      <c r="M1147" t="b">
        <v>0</v>
      </c>
      <c r="N1147" t="s">
        <v>654</v>
      </c>
      <c r="O1147" t="b">
        <v>1</v>
      </c>
      <c r="P1147" t="b">
        <v>1</v>
      </c>
      <c r="Q1147" t="s">
        <v>866</v>
      </c>
      <c r="R1147" t="s">
        <v>867</v>
      </c>
      <c r="S1147" t="s">
        <v>1357</v>
      </c>
      <c r="T1147" t="s">
        <v>551</v>
      </c>
      <c r="U1147">
        <v>4</v>
      </c>
      <c r="V1147" t="s">
        <v>137</v>
      </c>
      <c r="W1147" t="s">
        <v>1348</v>
      </c>
      <c r="X1147" t="s">
        <v>1358</v>
      </c>
      <c r="Y1147" t="str">
        <f>IFERROR(VLOOKUP(X1147,요약!$A$6:$B$22,2,FALSE),"")</f>
        <v/>
      </c>
      <c r="Z1147" t="s">
        <v>1590</v>
      </c>
      <c r="AA1147" t="s">
        <v>81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M1147">
        <v>0</v>
      </c>
    </row>
    <row r="1148" spans="1:65" x14ac:dyDescent="0.3">
      <c r="A1148" t="s">
        <v>188</v>
      </c>
      <c r="B1148" t="s">
        <v>2266</v>
      </c>
      <c r="C1148" t="s">
        <v>2404</v>
      </c>
      <c r="D1148" t="s">
        <v>1998</v>
      </c>
      <c r="E1148" t="s">
        <v>68</v>
      </c>
      <c r="F1148" t="s">
        <v>99</v>
      </c>
      <c r="G1148" t="s">
        <v>2369</v>
      </c>
      <c r="H1148" t="s">
        <v>2370</v>
      </c>
      <c r="I1148" t="s">
        <v>72</v>
      </c>
      <c r="J1148" t="s">
        <v>102</v>
      </c>
      <c r="K1148">
        <v>20201029</v>
      </c>
      <c r="L1148">
        <v>1</v>
      </c>
      <c r="M1148" t="b">
        <v>0</v>
      </c>
      <c r="N1148" t="s">
        <v>74</v>
      </c>
      <c r="O1148" t="b">
        <v>1</v>
      </c>
      <c r="P1148" t="b">
        <v>1</v>
      </c>
      <c r="Q1148" t="s">
        <v>866</v>
      </c>
      <c r="R1148" t="s">
        <v>867</v>
      </c>
      <c r="S1148" t="s">
        <v>1593</v>
      </c>
      <c r="T1148" t="s">
        <v>551</v>
      </c>
      <c r="U1148">
        <v>5</v>
      </c>
      <c r="V1148" t="s">
        <v>1594</v>
      </c>
      <c r="W1148" t="s">
        <v>1595</v>
      </c>
      <c r="X1148" t="s">
        <v>1596</v>
      </c>
      <c r="Y1148" t="str">
        <f>IFERROR(VLOOKUP(X1148,요약!$A$6:$B$22,2,FALSE),"")</f>
        <v/>
      </c>
      <c r="Z1148" t="s">
        <v>1597</v>
      </c>
      <c r="AA1148" t="s">
        <v>199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M1148">
        <v>0</v>
      </c>
    </row>
    <row r="1149" spans="1:65" x14ac:dyDescent="0.3">
      <c r="A1149" t="s">
        <v>188</v>
      </c>
      <c r="B1149" t="s">
        <v>2266</v>
      </c>
      <c r="C1149" t="s">
        <v>2405</v>
      </c>
      <c r="D1149" t="s">
        <v>2000</v>
      </c>
      <c r="E1149" t="s">
        <v>68</v>
      </c>
      <c r="F1149" t="s">
        <v>99</v>
      </c>
      <c r="G1149" t="s">
        <v>2369</v>
      </c>
      <c r="H1149" t="s">
        <v>2370</v>
      </c>
      <c r="I1149" t="s">
        <v>72</v>
      </c>
      <c r="J1149" t="s">
        <v>102</v>
      </c>
      <c r="K1149">
        <v>20201029</v>
      </c>
      <c r="L1149">
        <v>1</v>
      </c>
      <c r="M1149" t="b">
        <v>0</v>
      </c>
      <c r="N1149" t="s">
        <v>74</v>
      </c>
      <c r="O1149" t="b">
        <v>1</v>
      </c>
      <c r="P1149" t="b">
        <v>1</v>
      </c>
      <c r="Q1149" t="s">
        <v>866</v>
      </c>
      <c r="R1149" t="s">
        <v>867</v>
      </c>
      <c r="S1149" t="s">
        <v>1600</v>
      </c>
      <c r="T1149" t="s">
        <v>551</v>
      </c>
      <c r="U1149">
        <v>5</v>
      </c>
      <c r="V1149" t="s">
        <v>1594</v>
      </c>
      <c r="W1149" t="s">
        <v>1595</v>
      </c>
      <c r="X1149" t="s">
        <v>1596</v>
      </c>
      <c r="Y1149" t="str">
        <f>IFERROR(VLOOKUP(X1149,요약!$A$6:$B$22,2,FALSE),"")</f>
        <v/>
      </c>
      <c r="Z1149" t="s">
        <v>1597</v>
      </c>
      <c r="AA1149" t="s">
        <v>81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M1149">
        <v>0</v>
      </c>
    </row>
    <row r="1150" spans="1:65" x14ac:dyDescent="0.3">
      <c r="A1150" t="s">
        <v>188</v>
      </c>
      <c r="B1150" t="s">
        <v>2266</v>
      </c>
      <c r="C1150" s="2" t="s">
        <v>2406</v>
      </c>
      <c r="D1150" s="2" t="s">
        <v>1602</v>
      </c>
      <c r="E1150" s="2" t="s">
        <v>68</v>
      </c>
      <c r="F1150" s="2" t="s">
        <v>99</v>
      </c>
      <c r="G1150" s="2" t="s">
        <v>2369</v>
      </c>
      <c r="H1150" s="2" t="s">
        <v>2370</v>
      </c>
      <c r="I1150" t="s">
        <v>72</v>
      </c>
      <c r="J1150" t="s">
        <v>102</v>
      </c>
      <c r="K1150">
        <v>20201029</v>
      </c>
      <c r="L1150">
        <v>131.4</v>
      </c>
      <c r="M1150" t="b">
        <v>0</v>
      </c>
      <c r="N1150" t="s">
        <v>503</v>
      </c>
      <c r="O1150" t="b">
        <v>1</v>
      </c>
      <c r="P1150" t="b">
        <v>1</v>
      </c>
      <c r="Q1150" s="2" t="s">
        <v>866</v>
      </c>
      <c r="R1150" s="2" t="s">
        <v>867</v>
      </c>
      <c r="S1150" t="s">
        <v>1326</v>
      </c>
      <c r="T1150" t="s">
        <v>551</v>
      </c>
      <c r="U1150">
        <v>3</v>
      </c>
      <c r="V1150" t="s">
        <v>1327</v>
      </c>
      <c r="W1150" s="2" t="s">
        <v>1328</v>
      </c>
      <c r="X1150" s="2" t="s">
        <v>1329</v>
      </c>
      <c r="Y1150" s="2" t="str">
        <f>IFERROR(VLOOKUP(X1150,요약!$A$6:$B$22,2,FALSE),"")</f>
        <v>선택</v>
      </c>
      <c r="Z1150" t="s">
        <v>1568</v>
      </c>
      <c r="AA1150" t="s">
        <v>81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M1150">
        <v>0</v>
      </c>
    </row>
    <row r="1151" spans="1:65" x14ac:dyDescent="0.3">
      <c r="A1151" t="s">
        <v>188</v>
      </c>
      <c r="B1151" t="s">
        <v>2266</v>
      </c>
      <c r="C1151" s="2" t="s">
        <v>2407</v>
      </c>
      <c r="D1151" s="2" t="s">
        <v>1602</v>
      </c>
      <c r="E1151" s="2" t="s">
        <v>68</v>
      </c>
      <c r="F1151" s="2" t="s">
        <v>99</v>
      </c>
      <c r="G1151" s="2" t="s">
        <v>2369</v>
      </c>
      <c r="H1151" s="2" t="s">
        <v>2370</v>
      </c>
      <c r="I1151" t="s">
        <v>72</v>
      </c>
      <c r="J1151" t="s">
        <v>102</v>
      </c>
      <c r="K1151">
        <v>20201029</v>
      </c>
      <c r="L1151">
        <v>164.1</v>
      </c>
      <c r="M1151" t="b">
        <v>0</v>
      </c>
      <c r="N1151" t="s">
        <v>461</v>
      </c>
      <c r="O1151" t="b">
        <v>1</v>
      </c>
      <c r="P1151" t="b">
        <v>1</v>
      </c>
      <c r="Q1151" s="2" t="s">
        <v>866</v>
      </c>
      <c r="R1151" s="2" t="s">
        <v>867</v>
      </c>
      <c r="S1151" t="s">
        <v>1326</v>
      </c>
      <c r="T1151" t="s">
        <v>551</v>
      </c>
      <c r="U1151">
        <v>3</v>
      </c>
      <c r="V1151" t="s">
        <v>1327</v>
      </c>
      <c r="W1151" s="2" t="s">
        <v>1328</v>
      </c>
      <c r="X1151" s="2" t="s">
        <v>1329</v>
      </c>
      <c r="Y1151" s="2" t="str">
        <f>IFERROR(VLOOKUP(X1151,요약!$A$6:$B$22,2,FALSE),"")</f>
        <v>선택</v>
      </c>
      <c r="Z1151" t="s">
        <v>1568</v>
      </c>
      <c r="AA1151" t="s">
        <v>81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M1151">
        <v>0</v>
      </c>
    </row>
    <row r="1152" spans="1:65" x14ac:dyDescent="0.3">
      <c r="A1152" t="s">
        <v>188</v>
      </c>
      <c r="B1152" t="s">
        <v>2266</v>
      </c>
      <c r="C1152" s="2" t="s">
        <v>2408</v>
      </c>
      <c r="D1152" s="2" t="s">
        <v>1602</v>
      </c>
      <c r="E1152" s="2" t="s">
        <v>68</v>
      </c>
      <c r="F1152" s="2" t="s">
        <v>99</v>
      </c>
      <c r="G1152" s="2" t="s">
        <v>2369</v>
      </c>
      <c r="H1152" s="2" t="s">
        <v>2370</v>
      </c>
      <c r="I1152" t="s">
        <v>72</v>
      </c>
      <c r="J1152" t="s">
        <v>102</v>
      </c>
      <c r="K1152">
        <v>20201029</v>
      </c>
      <c r="L1152">
        <v>130.19999999999999</v>
      </c>
      <c r="M1152" t="b">
        <v>0</v>
      </c>
      <c r="N1152" t="s">
        <v>461</v>
      </c>
      <c r="O1152" t="b">
        <v>1</v>
      </c>
      <c r="P1152" t="b">
        <v>1</v>
      </c>
      <c r="Q1152" s="2" t="s">
        <v>866</v>
      </c>
      <c r="R1152" s="2" t="s">
        <v>867</v>
      </c>
      <c r="S1152" t="s">
        <v>1326</v>
      </c>
      <c r="T1152" t="s">
        <v>551</v>
      </c>
      <c r="U1152">
        <v>3</v>
      </c>
      <c r="V1152" t="s">
        <v>1327</v>
      </c>
      <c r="W1152" s="2" t="s">
        <v>1328</v>
      </c>
      <c r="X1152" s="2" t="s">
        <v>1329</v>
      </c>
      <c r="Y1152" s="2" t="str">
        <f>IFERROR(VLOOKUP(X1152,요약!$A$6:$B$22,2,FALSE),"")</f>
        <v>선택</v>
      </c>
      <c r="Z1152" t="s">
        <v>1568</v>
      </c>
      <c r="AA1152" t="s">
        <v>81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M1152">
        <v>0</v>
      </c>
    </row>
    <row r="1153" spans="1:65" x14ac:dyDescent="0.3">
      <c r="A1153" t="s">
        <v>188</v>
      </c>
      <c r="B1153" t="s">
        <v>2266</v>
      </c>
      <c r="C1153" s="2" t="s">
        <v>2409</v>
      </c>
      <c r="D1153" s="2" t="s">
        <v>1602</v>
      </c>
      <c r="E1153" s="2" t="s">
        <v>68</v>
      </c>
      <c r="F1153" s="2" t="s">
        <v>99</v>
      </c>
      <c r="G1153" s="2" t="s">
        <v>2369</v>
      </c>
      <c r="H1153" s="2" t="s">
        <v>2370</v>
      </c>
      <c r="I1153" t="s">
        <v>72</v>
      </c>
      <c r="J1153" t="s">
        <v>102</v>
      </c>
      <c r="K1153">
        <v>20200729</v>
      </c>
      <c r="L1153">
        <v>116</v>
      </c>
      <c r="M1153" t="b">
        <v>0</v>
      </c>
      <c r="N1153" t="s">
        <v>461</v>
      </c>
      <c r="O1153" t="b">
        <v>1</v>
      </c>
      <c r="P1153" t="b">
        <v>1</v>
      </c>
      <c r="Q1153" s="2" t="s">
        <v>866</v>
      </c>
      <c r="R1153" s="2" t="s">
        <v>867</v>
      </c>
      <c r="S1153" t="s">
        <v>1326</v>
      </c>
      <c r="T1153" t="s">
        <v>551</v>
      </c>
      <c r="U1153">
        <v>3</v>
      </c>
      <c r="V1153" t="s">
        <v>1327</v>
      </c>
      <c r="W1153" s="2" t="s">
        <v>1328</v>
      </c>
      <c r="X1153" s="2" t="s">
        <v>1329</v>
      </c>
      <c r="Y1153" s="2" t="str">
        <f>IFERROR(VLOOKUP(X1153,요약!$A$6:$B$22,2,FALSE),"")</f>
        <v>선택</v>
      </c>
      <c r="Z1153" t="s">
        <v>1568</v>
      </c>
      <c r="AA1153" t="s">
        <v>81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M1153">
        <v>0</v>
      </c>
    </row>
    <row r="1154" spans="1:65" x14ac:dyDescent="0.3">
      <c r="A1154" t="s">
        <v>188</v>
      </c>
      <c r="B1154" t="s">
        <v>2266</v>
      </c>
      <c r="C1154" s="2" t="s">
        <v>2410</v>
      </c>
      <c r="D1154" s="2" t="s">
        <v>1602</v>
      </c>
      <c r="E1154" s="2" t="s">
        <v>68</v>
      </c>
      <c r="F1154" s="2" t="s">
        <v>99</v>
      </c>
      <c r="G1154" s="2" t="s">
        <v>2369</v>
      </c>
      <c r="H1154" s="2" t="s">
        <v>2370</v>
      </c>
      <c r="I1154" t="s">
        <v>72</v>
      </c>
      <c r="J1154" t="s">
        <v>102</v>
      </c>
      <c r="K1154">
        <v>20201029</v>
      </c>
      <c r="L1154">
        <v>132.1</v>
      </c>
      <c r="M1154" t="b">
        <v>0</v>
      </c>
      <c r="N1154" t="s">
        <v>461</v>
      </c>
      <c r="O1154" t="b">
        <v>1</v>
      </c>
      <c r="P1154" t="b">
        <v>1</v>
      </c>
      <c r="Q1154" s="2" t="s">
        <v>866</v>
      </c>
      <c r="R1154" s="2" t="s">
        <v>867</v>
      </c>
      <c r="S1154" t="s">
        <v>1326</v>
      </c>
      <c r="T1154" t="s">
        <v>551</v>
      </c>
      <c r="U1154">
        <v>3</v>
      </c>
      <c r="V1154" t="s">
        <v>1327</v>
      </c>
      <c r="W1154" s="2" t="s">
        <v>1328</v>
      </c>
      <c r="X1154" s="2" t="s">
        <v>1329</v>
      </c>
      <c r="Y1154" s="2" t="str">
        <f>IFERROR(VLOOKUP(X1154,요약!$A$6:$B$22,2,FALSE),"")</f>
        <v>선택</v>
      </c>
      <c r="Z1154" t="s">
        <v>1568</v>
      </c>
      <c r="AA1154" t="s">
        <v>81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M1154">
        <v>0</v>
      </c>
    </row>
    <row r="1155" spans="1:65" x14ac:dyDescent="0.3">
      <c r="A1155" t="s">
        <v>188</v>
      </c>
      <c r="B1155" t="s">
        <v>2266</v>
      </c>
      <c r="C1155" s="2" t="s">
        <v>2411</v>
      </c>
      <c r="D1155" s="2" t="s">
        <v>1602</v>
      </c>
      <c r="E1155" s="2" t="s">
        <v>68</v>
      </c>
      <c r="F1155" s="2" t="s">
        <v>99</v>
      </c>
      <c r="G1155" s="2" t="s">
        <v>2369</v>
      </c>
      <c r="H1155" s="2" t="s">
        <v>2370</v>
      </c>
      <c r="I1155" t="s">
        <v>72</v>
      </c>
      <c r="J1155" t="s">
        <v>102</v>
      </c>
      <c r="K1155">
        <v>20201029</v>
      </c>
      <c r="L1155">
        <v>132.69999999999999</v>
      </c>
      <c r="M1155" t="b">
        <v>0</v>
      </c>
      <c r="N1155" t="s">
        <v>461</v>
      </c>
      <c r="O1155" t="b">
        <v>1</v>
      </c>
      <c r="P1155" t="b">
        <v>1</v>
      </c>
      <c r="Q1155" s="2" t="s">
        <v>866</v>
      </c>
      <c r="R1155" s="2" t="s">
        <v>867</v>
      </c>
      <c r="S1155" t="s">
        <v>1326</v>
      </c>
      <c r="T1155" t="s">
        <v>551</v>
      </c>
      <c r="U1155">
        <v>3</v>
      </c>
      <c r="V1155" t="s">
        <v>1327</v>
      </c>
      <c r="W1155" s="2" t="s">
        <v>1328</v>
      </c>
      <c r="X1155" s="2" t="s">
        <v>1329</v>
      </c>
      <c r="Y1155" s="2" t="str">
        <f>IFERROR(VLOOKUP(X1155,요약!$A$6:$B$22,2,FALSE),"")</f>
        <v>선택</v>
      </c>
      <c r="Z1155" t="s">
        <v>1568</v>
      </c>
      <c r="AA1155" t="s">
        <v>81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M1155">
        <v>0</v>
      </c>
    </row>
    <row r="1156" spans="1:65" x14ac:dyDescent="0.3">
      <c r="A1156" t="s">
        <v>188</v>
      </c>
      <c r="B1156" t="s">
        <v>2266</v>
      </c>
      <c r="C1156" s="2" t="s">
        <v>2412</v>
      </c>
      <c r="D1156" s="2" t="s">
        <v>1602</v>
      </c>
      <c r="E1156" s="2" t="s">
        <v>68</v>
      </c>
      <c r="F1156" s="2" t="s">
        <v>99</v>
      </c>
      <c r="G1156" s="2" t="s">
        <v>2369</v>
      </c>
      <c r="H1156" s="2" t="s">
        <v>2370</v>
      </c>
      <c r="I1156" t="s">
        <v>72</v>
      </c>
      <c r="J1156" t="s">
        <v>102</v>
      </c>
      <c r="K1156">
        <v>20201013</v>
      </c>
      <c r="L1156">
        <v>134.5</v>
      </c>
      <c r="M1156" t="b">
        <v>0</v>
      </c>
      <c r="N1156" t="s">
        <v>461</v>
      </c>
      <c r="O1156" t="b">
        <v>1</v>
      </c>
      <c r="P1156" t="b">
        <v>1</v>
      </c>
      <c r="Q1156" s="2" t="s">
        <v>866</v>
      </c>
      <c r="R1156" s="2" t="s">
        <v>867</v>
      </c>
      <c r="S1156" t="s">
        <v>1326</v>
      </c>
      <c r="T1156" t="s">
        <v>551</v>
      </c>
      <c r="U1156">
        <v>3</v>
      </c>
      <c r="V1156" t="s">
        <v>1327</v>
      </c>
      <c r="W1156" s="2" t="s">
        <v>1328</v>
      </c>
      <c r="X1156" s="2" t="s">
        <v>1329</v>
      </c>
      <c r="Y1156" s="2" t="str">
        <f>IFERROR(VLOOKUP(X1156,요약!$A$6:$B$22,2,FALSE),"")</f>
        <v>선택</v>
      </c>
      <c r="Z1156" t="s">
        <v>1568</v>
      </c>
      <c r="AA1156" t="s">
        <v>81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M1156">
        <v>0</v>
      </c>
    </row>
    <row r="1157" spans="1:65" x14ac:dyDescent="0.3">
      <c r="A1157" t="s">
        <v>188</v>
      </c>
      <c r="B1157" t="s">
        <v>2266</v>
      </c>
      <c r="C1157" s="2" t="s">
        <v>2413</v>
      </c>
      <c r="D1157" s="2" t="s">
        <v>1602</v>
      </c>
      <c r="E1157" s="2" t="s">
        <v>68</v>
      </c>
      <c r="F1157" s="2" t="s">
        <v>99</v>
      </c>
      <c r="G1157" s="2" t="s">
        <v>2369</v>
      </c>
      <c r="H1157" s="2" t="s">
        <v>2370</v>
      </c>
      <c r="I1157" t="s">
        <v>72</v>
      </c>
      <c r="J1157" t="s">
        <v>102</v>
      </c>
      <c r="K1157">
        <v>20201029</v>
      </c>
      <c r="L1157">
        <v>164.6</v>
      </c>
      <c r="M1157" t="b">
        <v>0</v>
      </c>
      <c r="N1157" t="s">
        <v>461</v>
      </c>
      <c r="O1157" t="b">
        <v>1</v>
      </c>
      <c r="P1157" t="b">
        <v>1</v>
      </c>
      <c r="Q1157" s="2" t="s">
        <v>866</v>
      </c>
      <c r="R1157" s="2" t="s">
        <v>867</v>
      </c>
      <c r="S1157" t="s">
        <v>1326</v>
      </c>
      <c r="T1157" t="s">
        <v>551</v>
      </c>
      <c r="U1157">
        <v>3</v>
      </c>
      <c r="V1157" t="s">
        <v>1327</v>
      </c>
      <c r="W1157" s="2" t="s">
        <v>1328</v>
      </c>
      <c r="X1157" s="2" t="s">
        <v>1329</v>
      </c>
      <c r="Y1157" s="2" t="str">
        <f>IFERROR(VLOOKUP(X1157,요약!$A$6:$B$22,2,FALSE),"")</f>
        <v>선택</v>
      </c>
      <c r="Z1157" t="s">
        <v>1568</v>
      </c>
      <c r="AA1157" t="s">
        <v>81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M1157">
        <v>0</v>
      </c>
    </row>
    <row r="1158" spans="1:65" x14ac:dyDescent="0.3">
      <c r="A1158" t="s">
        <v>188</v>
      </c>
      <c r="B1158" t="s">
        <v>2266</v>
      </c>
      <c r="C1158" s="2" t="s">
        <v>2414</v>
      </c>
      <c r="D1158" s="2" t="s">
        <v>1602</v>
      </c>
      <c r="E1158" s="2" t="s">
        <v>68</v>
      </c>
      <c r="F1158" s="2" t="s">
        <v>99</v>
      </c>
      <c r="G1158" s="2" t="s">
        <v>2369</v>
      </c>
      <c r="H1158" s="2" t="s">
        <v>2370</v>
      </c>
      <c r="I1158" t="s">
        <v>72</v>
      </c>
      <c r="J1158" t="s">
        <v>102</v>
      </c>
      <c r="K1158">
        <v>20200729</v>
      </c>
      <c r="L1158">
        <v>149</v>
      </c>
      <c r="M1158" t="b">
        <v>0</v>
      </c>
      <c r="N1158" t="s">
        <v>461</v>
      </c>
      <c r="O1158" t="b">
        <v>1</v>
      </c>
      <c r="P1158" t="b">
        <v>1</v>
      </c>
      <c r="Q1158" s="2" t="s">
        <v>866</v>
      </c>
      <c r="R1158" s="2" t="s">
        <v>867</v>
      </c>
      <c r="S1158" t="s">
        <v>1326</v>
      </c>
      <c r="T1158" t="s">
        <v>551</v>
      </c>
      <c r="U1158">
        <v>3</v>
      </c>
      <c r="V1158" t="s">
        <v>1327</v>
      </c>
      <c r="W1158" s="2" t="s">
        <v>1328</v>
      </c>
      <c r="X1158" s="2" t="s">
        <v>1329</v>
      </c>
      <c r="Y1158" s="2" t="str">
        <f>IFERROR(VLOOKUP(X1158,요약!$A$6:$B$22,2,FALSE),"")</f>
        <v>선택</v>
      </c>
      <c r="Z1158" t="s">
        <v>1568</v>
      </c>
      <c r="AA1158" t="s">
        <v>81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M1158">
        <v>0</v>
      </c>
    </row>
    <row r="1159" spans="1:65" x14ac:dyDescent="0.3">
      <c r="A1159" t="s">
        <v>188</v>
      </c>
      <c r="B1159" t="s">
        <v>2266</v>
      </c>
      <c r="C1159" s="2" t="s">
        <v>2415</v>
      </c>
      <c r="D1159" s="2" t="s">
        <v>1602</v>
      </c>
      <c r="E1159" s="2" t="s">
        <v>68</v>
      </c>
      <c r="F1159" s="2" t="s">
        <v>99</v>
      </c>
      <c r="G1159" s="2" t="s">
        <v>2369</v>
      </c>
      <c r="H1159" s="2" t="s">
        <v>2370</v>
      </c>
      <c r="I1159" t="s">
        <v>72</v>
      </c>
      <c r="J1159" t="s">
        <v>102</v>
      </c>
      <c r="K1159">
        <v>20201029</v>
      </c>
      <c r="L1159">
        <v>164.8</v>
      </c>
      <c r="M1159" t="b">
        <v>0</v>
      </c>
      <c r="N1159" t="s">
        <v>461</v>
      </c>
      <c r="O1159" t="b">
        <v>1</v>
      </c>
      <c r="P1159" t="b">
        <v>1</v>
      </c>
      <c r="Q1159" s="2" t="s">
        <v>866</v>
      </c>
      <c r="R1159" s="2" t="s">
        <v>867</v>
      </c>
      <c r="S1159" t="s">
        <v>1326</v>
      </c>
      <c r="T1159" t="s">
        <v>551</v>
      </c>
      <c r="U1159">
        <v>3</v>
      </c>
      <c r="V1159" t="s">
        <v>1327</v>
      </c>
      <c r="W1159" s="2" t="s">
        <v>1328</v>
      </c>
      <c r="X1159" s="2" t="s">
        <v>1329</v>
      </c>
      <c r="Y1159" s="2" t="str">
        <f>IFERROR(VLOOKUP(X1159,요약!$A$6:$B$22,2,FALSE),"")</f>
        <v>선택</v>
      </c>
      <c r="Z1159" t="s">
        <v>1568</v>
      </c>
      <c r="AA1159" t="s">
        <v>81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M1159">
        <v>0</v>
      </c>
    </row>
    <row r="1160" spans="1:65" x14ac:dyDescent="0.3">
      <c r="A1160" t="s">
        <v>188</v>
      </c>
      <c r="B1160" t="s">
        <v>2266</v>
      </c>
      <c r="C1160" s="2" t="s">
        <v>2416</v>
      </c>
      <c r="D1160" s="2" t="s">
        <v>1602</v>
      </c>
      <c r="E1160" s="2" t="s">
        <v>68</v>
      </c>
      <c r="F1160" s="2" t="s">
        <v>99</v>
      </c>
      <c r="G1160" s="2" t="s">
        <v>2369</v>
      </c>
      <c r="H1160" s="2" t="s">
        <v>2370</v>
      </c>
      <c r="I1160" t="s">
        <v>72</v>
      </c>
      <c r="J1160" t="s">
        <v>102</v>
      </c>
      <c r="K1160">
        <v>20201013</v>
      </c>
      <c r="L1160">
        <v>167.5</v>
      </c>
      <c r="M1160" t="b">
        <v>0</v>
      </c>
      <c r="N1160" t="s">
        <v>461</v>
      </c>
      <c r="O1160" t="b">
        <v>1</v>
      </c>
      <c r="P1160" t="b">
        <v>1</v>
      </c>
      <c r="Q1160" s="2" t="s">
        <v>866</v>
      </c>
      <c r="R1160" s="2" t="s">
        <v>867</v>
      </c>
      <c r="S1160" t="s">
        <v>1326</v>
      </c>
      <c r="T1160" t="s">
        <v>551</v>
      </c>
      <c r="U1160">
        <v>3</v>
      </c>
      <c r="V1160" t="s">
        <v>1327</v>
      </c>
      <c r="W1160" s="2" t="s">
        <v>1328</v>
      </c>
      <c r="X1160" s="2" t="s">
        <v>1329</v>
      </c>
      <c r="Y1160" s="2" t="str">
        <f>IFERROR(VLOOKUP(X1160,요약!$A$6:$B$22,2,FALSE),"")</f>
        <v>선택</v>
      </c>
      <c r="Z1160" t="s">
        <v>1568</v>
      </c>
      <c r="AA1160" t="s">
        <v>81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M1160">
        <v>0</v>
      </c>
    </row>
    <row r="1161" spans="1:65" x14ac:dyDescent="0.3">
      <c r="A1161" t="s">
        <v>188</v>
      </c>
      <c r="B1161" t="s">
        <v>2266</v>
      </c>
      <c r="C1161" s="2" t="s">
        <v>2417</v>
      </c>
      <c r="D1161" s="2" t="s">
        <v>1602</v>
      </c>
      <c r="E1161" s="2" t="s">
        <v>68</v>
      </c>
      <c r="F1161" s="2" t="s">
        <v>99</v>
      </c>
      <c r="G1161" s="2" t="s">
        <v>2369</v>
      </c>
      <c r="H1161" s="2" t="s">
        <v>2370</v>
      </c>
      <c r="I1161" t="s">
        <v>72</v>
      </c>
      <c r="J1161" t="s">
        <v>102</v>
      </c>
      <c r="K1161">
        <v>20201026</v>
      </c>
      <c r="L1161">
        <v>186.5</v>
      </c>
      <c r="M1161" t="b">
        <v>0</v>
      </c>
      <c r="N1161" t="s">
        <v>461</v>
      </c>
      <c r="O1161" t="b">
        <v>1</v>
      </c>
      <c r="P1161" t="b">
        <v>1</v>
      </c>
      <c r="Q1161" s="2" t="s">
        <v>866</v>
      </c>
      <c r="R1161" s="2" t="s">
        <v>867</v>
      </c>
      <c r="S1161" t="s">
        <v>1326</v>
      </c>
      <c r="T1161" t="s">
        <v>551</v>
      </c>
      <c r="U1161">
        <v>3</v>
      </c>
      <c r="V1161" t="s">
        <v>1327</v>
      </c>
      <c r="W1161" s="2" t="s">
        <v>1328</v>
      </c>
      <c r="X1161" s="2" t="s">
        <v>1329</v>
      </c>
      <c r="Y1161" s="2" t="str">
        <f>IFERROR(VLOOKUP(X1161,요약!$A$6:$B$22,2,FALSE),"")</f>
        <v>선택</v>
      </c>
      <c r="Z1161" t="s">
        <v>1568</v>
      </c>
      <c r="AA1161" t="s">
        <v>81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M1161">
        <v>0</v>
      </c>
    </row>
    <row r="1162" spans="1:65" x14ac:dyDescent="0.3">
      <c r="A1162" t="s">
        <v>188</v>
      </c>
      <c r="B1162" t="s">
        <v>2266</v>
      </c>
      <c r="C1162" s="2" t="s">
        <v>2418</v>
      </c>
      <c r="D1162" s="2" t="s">
        <v>1602</v>
      </c>
      <c r="E1162" s="2" t="s">
        <v>68</v>
      </c>
      <c r="F1162" s="2" t="s">
        <v>99</v>
      </c>
      <c r="G1162" s="2" t="s">
        <v>2369</v>
      </c>
      <c r="H1162" s="2" t="s">
        <v>2370</v>
      </c>
      <c r="I1162" t="s">
        <v>72</v>
      </c>
      <c r="J1162" t="s">
        <v>102</v>
      </c>
      <c r="K1162">
        <v>20201013</v>
      </c>
      <c r="L1162">
        <v>185.6</v>
      </c>
      <c r="M1162" t="b">
        <v>0</v>
      </c>
      <c r="N1162" t="s">
        <v>461</v>
      </c>
      <c r="O1162" t="b">
        <v>1</v>
      </c>
      <c r="P1162" t="b">
        <v>1</v>
      </c>
      <c r="Q1162" s="2" t="s">
        <v>866</v>
      </c>
      <c r="R1162" s="2" t="s">
        <v>867</v>
      </c>
      <c r="S1162" t="s">
        <v>1326</v>
      </c>
      <c r="T1162" t="s">
        <v>551</v>
      </c>
      <c r="U1162">
        <v>3</v>
      </c>
      <c r="V1162" t="s">
        <v>1327</v>
      </c>
      <c r="W1162" s="2" t="s">
        <v>1328</v>
      </c>
      <c r="X1162" s="2" t="s">
        <v>1329</v>
      </c>
      <c r="Y1162" s="2" t="str">
        <f>IFERROR(VLOOKUP(X1162,요약!$A$6:$B$22,2,FALSE),"")</f>
        <v>선택</v>
      </c>
      <c r="Z1162" t="s">
        <v>1568</v>
      </c>
      <c r="AA1162" t="s">
        <v>81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M1162">
        <v>0</v>
      </c>
    </row>
    <row r="1163" spans="1:65" x14ac:dyDescent="0.3">
      <c r="A1163" t="s">
        <v>188</v>
      </c>
      <c r="B1163" t="s">
        <v>2266</v>
      </c>
      <c r="C1163" s="2" t="s">
        <v>2419</v>
      </c>
      <c r="D1163" s="2" t="s">
        <v>1602</v>
      </c>
      <c r="E1163" s="2" t="s">
        <v>68</v>
      </c>
      <c r="F1163" s="2" t="s">
        <v>99</v>
      </c>
      <c r="G1163" s="2" t="s">
        <v>2369</v>
      </c>
      <c r="H1163" s="2" t="s">
        <v>2370</v>
      </c>
      <c r="I1163" t="s">
        <v>72</v>
      </c>
      <c r="J1163" t="s">
        <v>102</v>
      </c>
      <c r="K1163">
        <v>20201029</v>
      </c>
      <c r="L1163">
        <v>185.5</v>
      </c>
      <c r="M1163" t="b">
        <v>0</v>
      </c>
      <c r="N1163" t="s">
        <v>461</v>
      </c>
      <c r="O1163" t="b">
        <v>1</v>
      </c>
      <c r="P1163" t="b">
        <v>1</v>
      </c>
      <c r="Q1163" s="2" t="s">
        <v>866</v>
      </c>
      <c r="R1163" s="2" t="s">
        <v>867</v>
      </c>
      <c r="S1163" t="s">
        <v>1326</v>
      </c>
      <c r="T1163" t="s">
        <v>551</v>
      </c>
      <c r="U1163">
        <v>3</v>
      </c>
      <c r="V1163" t="s">
        <v>1327</v>
      </c>
      <c r="W1163" s="2" t="s">
        <v>1328</v>
      </c>
      <c r="X1163" s="2" t="s">
        <v>1329</v>
      </c>
      <c r="Y1163" s="2" t="str">
        <f>IFERROR(VLOOKUP(X1163,요약!$A$6:$B$22,2,FALSE),"")</f>
        <v>선택</v>
      </c>
      <c r="Z1163" t="s">
        <v>1568</v>
      </c>
      <c r="AA1163" t="s">
        <v>81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M1163">
        <v>0</v>
      </c>
    </row>
    <row r="1164" spans="1:65" x14ac:dyDescent="0.3">
      <c r="A1164" t="s">
        <v>188</v>
      </c>
      <c r="B1164" t="s">
        <v>2266</v>
      </c>
      <c r="C1164" s="2" t="s">
        <v>2420</v>
      </c>
      <c r="D1164" s="2" t="s">
        <v>1602</v>
      </c>
      <c r="E1164" s="2" t="s">
        <v>68</v>
      </c>
      <c r="F1164" s="2" t="s">
        <v>99</v>
      </c>
      <c r="G1164" s="2" t="s">
        <v>2369</v>
      </c>
      <c r="H1164" s="2" t="s">
        <v>2370</v>
      </c>
      <c r="I1164" t="s">
        <v>72</v>
      </c>
      <c r="J1164" t="s">
        <v>102</v>
      </c>
      <c r="K1164">
        <v>20200729</v>
      </c>
      <c r="L1164">
        <v>170</v>
      </c>
      <c r="M1164" t="b">
        <v>0</v>
      </c>
      <c r="N1164" t="s">
        <v>461</v>
      </c>
      <c r="O1164" t="b">
        <v>1</v>
      </c>
      <c r="P1164" t="b">
        <v>1</v>
      </c>
      <c r="Q1164" s="2" t="s">
        <v>866</v>
      </c>
      <c r="R1164" s="2" t="s">
        <v>867</v>
      </c>
      <c r="S1164" t="s">
        <v>1326</v>
      </c>
      <c r="T1164" t="s">
        <v>551</v>
      </c>
      <c r="U1164">
        <v>3</v>
      </c>
      <c r="V1164" t="s">
        <v>1327</v>
      </c>
      <c r="W1164" s="2" t="s">
        <v>1328</v>
      </c>
      <c r="X1164" s="2" t="s">
        <v>1329</v>
      </c>
      <c r="Y1164" s="2" t="str">
        <f>IFERROR(VLOOKUP(X1164,요약!$A$6:$B$22,2,FALSE),"")</f>
        <v>선택</v>
      </c>
      <c r="Z1164" t="s">
        <v>1568</v>
      </c>
      <c r="AA1164" t="s">
        <v>81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M1164">
        <v>0</v>
      </c>
    </row>
    <row r="1165" spans="1:65" x14ac:dyDescent="0.3">
      <c r="A1165" t="s">
        <v>188</v>
      </c>
      <c r="B1165" t="s">
        <v>2266</v>
      </c>
      <c r="C1165" s="2" t="s">
        <v>2421</v>
      </c>
      <c r="D1165" s="2" t="s">
        <v>1602</v>
      </c>
      <c r="E1165" s="2" t="s">
        <v>68</v>
      </c>
      <c r="F1165" s="2" t="s">
        <v>99</v>
      </c>
      <c r="G1165" s="2" t="s">
        <v>2369</v>
      </c>
      <c r="H1165" s="2" t="s">
        <v>2370</v>
      </c>
      <c r="I1165" t="s">
        <v>72</v>
      </c>
      <c r="J1165" t="s">
        <v>102</v>
      </c>
      <c r="K1165">
        <v>20201013</v>
      </c>
      <c r="L1165">
        <v>185.3</v>
      </c>
      <c r="M1165" t="b">
        <v>0</v>
      </c>
      <c r="N1165" t="s">
        <v>461</v>
      </c>
      <c r="O1165" t="b">
        <v>1</v>
      </c>
      <c r="P1165" t="b">
        <v>1</v>
      </c>
      <c r="Q1165" s="2" t="s">
        <v>866</v>
      </c>
      <c r="R1165" s="2" t="s">
        <v>867</v>
      </c>
      <c r="S1165" t="s">
        <v>1326</v>
      </c>
      <c r="T1165" t="s">
        <v>551</v>
      </c>
      <c r="U1165">
        <v>3</v>
      </c>
      <c r="V1165" t="s">
        <v>1327</v>
      </c>
      <c r="W1165" s="2" t="s">
        <v>1328</v>
      </c>
      <c r="X1165" s="2" t="s">
        <v>1329</v>
      </c>
      <c r="Y1165" s="2" t="str">
        <f>IFERROR(VLOOKUP(X1165,요약!$A$6:$B$22,2,FALSE),"")</f>
        <v>선택</v>
      </c>
      <c r="Z1165" t="s">
        <v>1568</v>
      </c>
      <c r="AA1165" t="s">
        <v>81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M1165">
        <v>0</v>
      </c>
    </row>
    <row r="1166" spans="1:65" x14ac:dyDescent="0.3">
      <c r="A1166" t="s">
        <v>188</v>
      </c>
      <c r="B1166" t="s">
        <v>2266</v>
      </c>
      <c r="C1166" s="2" t="s">
        <v>2422</v>
      </c>
      <c r="D1166" s="2" t="s">
        <v>1602</v>
      </c>
      <c r="E1166" s="2" t="s">
        <v>68</v>
      </c>
      <c r="F1166" s="2" t="s">
        <v>99</v>
      </c>
      <c r="G1166" s="2" t="s">
        <v>2369</v>
      </c>
      <c r="H1166" s="2" t="s">
        <v>2370</v>
      </c>
      <c r="I1166" t="s">
        <v>72</v>
      </c>
      <c r="J1166" t="s">
        <v>102</v>
      </c>
      <c r="K1166">
        <v>20201029</v>
      </c>
      <c r="L1166">
        <v>186.5</v>
      </c>
      <c r="M1166" t="b">
        <v>0</v>
      </c>
      <c r="N1166" t="s">
        <v>461</v>
      </c>
      <c r="O1166" t="b">
        <v>1</v>
      </c>
      <c r="P1166" t="b">
        <v>1</v>
      </c>
      <c r="Q1166" s="2" t="s">
        <v>866</v>
      </c>
      <c r="R1166" s="2" t="s">
        <v>867</v>
      </c>
      <c r="S1166" t="s">
        <v>1326</v>
      </c>
      <c r="T1166" t="s">
        <v>551</v>
      </c>
      <c r="U1166">
        <v>3</v>
      </c>
      <c r="V1166" t="s">
        <v>1327</v>
      </c>
      <c r="W1166" s="2" t="s">
        <v>1328</v>
      </c>
      <c r="X1166" s="2" t="s">
        <v>1329</v>
      </c>
      <c r="Y1166" s="2" t="str">
        <f>IFERROR(VLOOKUP(X1166,요약!$A$6:$B$22,2,FALSE),"")</f>
        <v>선택</v>
      </c>
      <c r="Z1166" t="s">
        <v>1568</v>
      </c>
      <c r="AA1166" t="s">
        <v>81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M1166">
        <v>0</v>
      </c>
    </row>
    <row r="1167" spans="1:65" x14ac:dyDescent="0.3">
      <c r="A1167" t="s">
        <v>188</v>
      </c>
      <c r="B1167" t="s">
        <v>2266</v>
      </c>
      <c r="C1167" s="2" t="s">
        <v>2423</v>
      </c>
      <c r="D1167" s="2" t="s">
        <v>1602</v>
      </c>
      <c r="E1167" s="2" t="s">
        <v>68</v>
      </c>
      <c r="F1167" s="2" t="s">
        <v>99</v>
      </c>
      <c r="G1167" s="2" t="s">
        <v>2369</v>
      </c>
      <c r="H1167" s="2" t="s">
        <v>2370</v>
      </c>
      <c r="I1167" t="s">
        <v>72</v>
      </c>
      <c r="J1167" t="s">
        <v>102</v>
      </c>
      <c r="K1167">
        <v>20201029</v>
      </c>
      <c r="L1167">
        <v>188.2</v>
      </c>
      <c r="M1167" t="b">
        <v>0</v>
      </c>
      <c r="N1167" t="s">
        <v>461</v>
      </c>
      <c r="O1167" t="b">
        <v>1</v>
      </c>
      <c r="P1167" t="b">
        <v>1</v>
      </c>
      <c r="Q1167" s="2" t="s">
        <v>866</v>
      </c>
      <c r="R1167" s="2" t="s">
        <v>867</v>
      </c>
      <c r="S1167" t="s">
        <v>1326</v>
      </c>
      <c r="T1167" t="s">
        <v>551</v>
      </c>
      <c r="U1167">
        <v>3</v>
      </c>
      <c r="V1167" t="s">
        <v>1327</v>
      </c>
      <c r="W1167" s="2" t="s">
        <v>1328</v>
      </c>
      <c r="X1167" s="2" t="s">
        <v>1329</v>
      </c>
      <c r="Y1167" s="2" t="str">
        <f>IFERROR(VLOOKUP(X1167,요약!$A$6:$B$22,2,FALSE),"")</f>
        <v>선택</v>
      </c>
      <c r="Z1167" t="s">
        <v>1568</v>
      </c>
      <c r="AA1167" t="s">
        <v>81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M1167">
        <v>0</v>
      </c>
    </row>
    <row r="1168" spans="1:65" x14ac:dyDescent="0.3">
      <c r="A1168" t="s">
        <v>188</v>
      </c>
      <c r="B1168" t="s">
        <v>2266</v>
      </c>
      <c r="C1168" s="2" t="s">
        <v>2424</v>
      </c>
      <c r="D1168" s="2" t="s">
        <v>1602</v>
      </c>
      <c r="E1168" s="2" t="s">
        <v>68</v>
      </c>
      <c r="F1168" s="2" t="s">
        <v>99</v>
      </c>
      <c r="G1168" s="2" t="s">
        <v>2369</v>
      </c>
      <c r="H1168" s="2" t="s">
        <v>2370</v>
      </c>
      <c r="I1168" t="s">
        <v>72</v>
      </c>
      <c r="J1168" t="s">
        <v>102</v>
      </c>
      <c r="K1168">
        <v>20201013</v>
      </c>
      <c r="L1168">
        <v>188.5</v>
      </c>
      <c r="M1168" t="b">
        <v>0</v>
      </c>
      <c r="N1168" t="s">
        <v>561</v>
      </c>
      <c r="O1168" t="b">
        <v>1</v>
      </c>
      <c r="P1168" t="b">
        <v>1</v>
      </c>
      <c r="Q1168" s="2" t="s">
        <v>866</v>
      </c>
      <c r="R1168" s="2" t="s">
        <v>867</v>
      </c>
      <c r="S1168" t="s">
        <v>1326</v>
      </c>
      <c r="T1168" t="s">
        <v>551</v>
      </c>
      <c r="U1168">
        <v>3</v>
      </c>
      <c r="V1168" t="s">
        <v>1327</v>
      </c>
      <c r="W1168" s="2" t="s">
        <v>1328</v>
      </c>
      <c r="X1168" s="2" t="s">
        <v>1329</v>
      </c>
      <c r="Y1168" s="2" t="str">
        <f>IFERROR(VLOOKUP(X1168,요약!$A$6:$B$22,2,FALSE),"")</f>
        <v>선택</v>
      </c>
      <c r="Z1168" t="s">
        <v>1568</v>
      </c>
      <c r="AA1168" t="s">
        <v>81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M1168">
        <v>0</v>
      </c>
    </row>
    <row r="1169" spans="1:65" x14ac:dyDescent="0.3">
      <c r="A1169" t="s">
        <v>188</v>
      </c>
      <c r="B1169" t="s">
        <v>2266</v>
      </c>
      <c r="C1169" s="2" t="s">
        <v>2425</v>
      </c>
      <c r="D1169" s="2" t="s">
        <v>1602</v>
      </c>
      <c r="E1169" s="2" t="s">
        <v>68</v>
      </c>
      <c r="F1169" s="2" t="s">
        <v>99</v>
      </c>
      <c r="G1169" s="2" t="s">
        <v>2369</v>
      </c>
      <c r="H1169" s="2" t="s">
        <v>2370</v>
      </c>
      <c r="I1169" t="s">
        <v>72</v>
      </c>
      <c r="J1169" t="s">
        <v>102</v>
      </c>
      <c r="K1169">
        <v>20201013</v>
      </c>
      <c r="L1169">
        <v>185.6</v>
      </c>
      <c r="M1169" t="b">
        <v>0</v>
      </c>
      <c r="N1169" t="s">
        <v>461</v>
      </c>
      <c r="O1169" t="b">
        <v>1</v>
      </c>
      <c r="P1169" t="b">
        <v>1</v>
      </c>
      <c r="Q1169" s="2" t="s">
        <v>866</v>
      </c>
      <c r="R1169" s="2" t="s">
        <v>867</v>
      </c>
      <c r="S1169" t="s">
        <v>1326</v>
      </c>
      <c r="T1169" t="s">
        <v>551</v>
      </c>
      <c r="U1169">
        <v>3</v>
      </c>
      <c r="V1169" t="s">
        <v>1327</v>
      </c>
      <c r="W1169" s="2" t="s">
        <v>1328</v>
      </c>
      <c r="X1169" s="2" t="s">
        <v>1329</v>
      </c>
      <c r="Y1169" s="2" t="str">
        <f>IFERROR(VLOOKUP(X1169,요약!$A$6:$B$22,2,FALSE),"")</f>
        <v>선택</v>
      </c>
      <c r="Z1169" t="s">
        <v>1568</v>
      </c>
      <c r="AA1169" t="s">
        <v>81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M1169">
        <v>0</v>
      </c>
    </row>
    <row r="1170" spans="1:65" x14ac:dyDescent="0.3">
      <c r="A1170" t="s">
        <v>188</v>
      </c>
      <c r="B1170" t="s">
        <v>2266</v>
      </c>
      <c r="C1170" t="s">
        <v>2426</v>
      </c>
      <c r="D1170" t="s">
        <v>2033</v>
      </c>
      <c r="E1170" t="s">
        <v>68</v>
      </c>
      <c r="F1170" t="s">
        <v>99</v>
      </c>
      <c r="G1170" t="s">
        <v>2369</v>
      </c>
      <c r="H1170" t="s">
        <v>2370</v>
      </c>
      <c r="I1170" t="s">
        <v>72</v>
      </c>
      <c r="J1170" t="s">
        <v>102</v>
      </c>
      <c r="K1170">
        <v>20201029</v>
      </c>
      <c r="L1170">
        <v>12</v>
      </c>
      <c r="M1170" t="b">
        <v>0</v>
      </c>
      <c r="N1170" t="s">
        <v>654</v>
      </c>
      <c r="O1170" t="b">
        <v>1</v>
      </c>
      <c r="P1170" t="b">
        <v>1</v>
      </c>
      <c r="Q1170" t="s">
        <v>866</v>
      </c>
      <c r="R1170" t="s">
        <v>867</v>
      </c>
      <c r="S1170" t="s">
        <v>1357</v>
      </c>
      <c r="T1170" t="s">
        <v>551</v>
      </c>
      <c r="U1170">
        <v>4</v>
      </c>
      <c r="V1170" t="s">
        <v>137</v>
      </c>
      <c r="W1170" t="s">
        <v>1348</v>
      </c>
      <c r="X1170" t="s">
        <v>1358</v>
      </c>
      <c r="Y1170" t="str">
        <f>IFERROR(VLOOKUP(X1170,요약!$A$6:$B$22,2,FALSE),"")</f>
        <v/>
      </c>
      <c r="Z1170" t="s">
        <v>1590</v>
      </c>
      <c r="AA1170" t="s">
        <v>81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M1170">
        <v>0</v>
      </c>
    </row>
    <row r="1171" spans="1:65" x14ac:dyDescent="0.3">
      <c r="A1171" t="s">
        <v>188</v>
      </c>
      <c r="B1171" t="s">
        <v>2266</v>
      </c>
      <c r="C1171" t="s">
        <v>2427</v>
      </c>
      <c r="D1171" t="s">
        <v>2035</v>
      </c>
      <c r="E1171" t="s">
        <v>68</v>
      </c>
      <c r="F1171" t="s">
        <v>99</v>
      </c>
      <c r="G1171" t="s">
        <v>2369</v>
      </c>
      <c r="H1171" t="s">
        <v>2370</v>
      </c>
      <c r="I1171" t="s">
        <v>72</v>
      </c>
      <c r="J1171" t="s">
        <v>102</v>
      </c>
      <c r="K1171">
        <v>20201029</v>
      </c>
      <c r="L1171">
        <v>1</v>
      </c>
      <c r="M1171" t="b">
        <v>0</v>
      </c>
      <c r="N1171" t="s">
        <v>74</v>
      </c>
      <c r="O1171" t="b">
        <v>1</v>
      </c>
      <c r="P1171" t="b">
        <v>1</v>
      </c>
      <c r="Q1171" t="s">
        <v>866</v>
      </c>
      <c r="R1171" t="s">
        <v>867</v>
      </c>
      <c r="S1171" t="s">
        <v>1593</v>
      </c>
      <c r="T1171" t="s">
        <v>551</v>
      </c>
      <c r="U1171">
        <v>5</v>
      </c>
      <c r="V1171" t="s">
        <v>1594</v>
      </c>
      <c r="W1171" t="s">
        <v>1595</v>
      </c>
      <c r="X1171" t="s">
        <v>1596</v>
      </c>
      <c r="Y1171" t="str">
        <f>IFERROR(VLOOKUP(X1171,요약!$A$6:$B$22,2,FALSE),"")</f>
        <v/>
      </c>
      <c r="Z1171" t="s">
        <v>1597</v>
      </c>
      <c r="AA1171" t="s">
        <v>199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M1171">
        <v>0</v>
      </c>
    </row>
    <row r="1172" spans="1:65" x14ac:dyDescent="0.3">
      <c r="A1172" t="s">
        <v>188</v>
      </c>
      <c r="B1172" t="s">
        <v>2266</v>
      </c>
      <c r="C1172" s="2" t="s">
        <v>2428</v>
      </c>
      <c r="D1172" s="2" t="s">
        <v>1628</v>
      </c>
      <c r="E1172" s="2" t="s">
        <v>68</v>
      </c>
      <c r="F1172" s="2" t="s">
        <v>99</v>
      </c>
      <c r="G1172" s="2" t="s">
        <v>2369</v>
      </c>
      <c r="H1172" s="2" t="s">
        <v>2370</v>
      </c>
      <c r="I1172" t="s">
        <v>72</v>
      </c>
      <c r="J1172" t="s">
        <v>102</v>
      </c>
      <c r="K1172">
        <v>20201029</v>
      </c>
      <c r="L1172">
        <v>130.9</v>
      </c>
      <c r="M1172" t="b">
        <v>0</v>
      </c>
      <c r="N1172" t="s">
        <v>461</v>
      </c>
      <c r="O1172" t="b">
        <v>1</v>
      </c>
      <c r="P1172" t="b">
        <v>1</v>
      </c>
      <c r="Q1172" s="2" t="s">
        <v>866</v>
      </c>
      <c r="R1172" s="2" t="s">
        <v>1388</v>
      </c>
      <c r="S1172" t="s">
        <v>1326</v>
      </c>
      <c r="T1172" t="s">
        <v>334</v>
      </c>
      <c r="U1172">
        <v>3</v>
      </c>
      <c r="V1172" t="s">
        <v>1327</v>
      </c>
      <c r="W1172" s="2" t="s">
        <v>1328</v>
      </c>
      <c r="X1172" s="2" t="s">
        <v>1329</v>
      </c>
      <c r="Y1172" s="2" t="str">
        <f>IFERROR(VLOOKUP(X1172,요약!$A$6:$B$22,2,FALSE),"")</f>
        <v>선택</v>
      </c>
      <c r="Z1172" t="s">
        <v>1629</v>
      </c>
      <c r="AA1172" t="s">
        <v>81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M1172">
        <v>0</v>
      </c>
    </row>
    <row r="1173" spans="1:65" x14ac:dyDescent="0.3">
      <c r="A1173" t="s">
        <v>188</v>
      </c>
      <c r="B1173" t="s">
        <v>2266</v>
      </c>
      <c r="C1173" s="2" t="s">
        <v>2429</v>
      </c>
      <c r="D1173" s="2" t="s">
        <v>1628</v>
      </c>
      <c r="E1173" s="2" t="s">
        <v>68</v>
      </c>
      <c r="F1173" s="2" t="s">
        <v>99</v>
      </c>
      <c r="G1173" s="2" t="s">
        <v>2369</v>
      </c>
      <c r="H1173" s="2" t="s">
        <v>2370</v>
      </c>
      <c r="I1173" t="s">
        <v>72</v>
      </c>
      <c r="J1173" t="s">
        <v>102</v>
      </c>
      <c r="K1173">
        <v>20201026</v>
      </c>
      <c r="L1173">
        <v>139.19999999999999</v>
      </c>
      <c r="M1173" t="b">
        <v>0</v>
      </c>
      <c r="N1173" t="s">
        <v>461</v>
      </c>
      <c r="O1173" t="b">
        <v>1</v>
      </c>
      <c r="P1173" t="b">
        <v>1</v>
      </c>
      <c r="Q1173" s="2" t="s">
        <v>866</v>
      </c>
      <c r="R1173" s="2" t="s">
        <v>1388</v>
      </c>
      <c r="S1173" t="s">
        <v>1326</v>
      </c>
      <c r="T1173" t="s">
        <v>334</v>
      </c>
      <c r="U1173">
        <v>3</v>
      </c>
      <c r="V1173" t="s">
        <v>1327</v>
      </c>
      <c r="W1173" s="2" t="s">
        <v>1328</v>
      </c>
      <c r="X1173" s="2" t="s">
        <v>1329</v>
      </c>
      <c r="Y1173" s="2" t="str">
        <f>IFERROR(VLOOKUP(X1173,요약!$A$6:$B$22,2,FALSE),"")</f>
        <v>선택</v>
      </c>
      <c r="Z1173" t="s">
        <v>1629</v>
      </c>
      <c r="AA1173" t="s">
        <v>81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M1173">
        <v>0</v>
      </c>
    </row>
    <row r="1174" spans="1:65" x14ac:dyDescent="0.3">
      <c r="A1174" t="s">
        <v>188</v>
      </c>
      <c r="B1174" t="s">
        <v>2266</v>
      </c>
      <c r="C1174" s="2" t="s">
        <v>2430</v>
      </c>
      <c r="D1174" s="2" t="s">
        <v>1628</v>
      </c>
      <c r="E1174" s="2" t="s">
        <v>68</v>
      </c>
      <c r="F1174" s="2" t="s">
        <v>99</v>
      </c>
      <c r="G1174" s="2" t="s">
        <v>2369</v>
      </c>
      <c r="H1174" s="2" t="s">
        <v>2370</v>
      </c>
      <c r="I1174" t="s">
        <v>72</v>
      </c>
      <c r="J1174" t="s">
        <v>102</v>
      </c>
      <c r="K1174">
        <v>20201013</v>
      </c>
      <c r="L1174">
        <v>137.69999999999999</v>
      </c>
      <c r="M1174" t="b">
        <v>0</v>
      </c>
      <c r="N1174" t="s">
        <v>461</v>
      </c>
      <c r="O1174" t="b">
        <v>1</v>
      </c>
      <c r="P1174" t="b">
        <v>1</v>
      </c>
      <c r="Q1174" s="2" t="s">
        <v>866</v>
      </c>
      <c r="R1174" s="2" t="s">
        <v>1388</v>
      </c>
      <c r="S1174" t="s">
        <v>1326</v>
      </c>
      <c r="T1174" t="s">
        <v>334</v>
      </c>
      <c r="U1174">
        <v>3</v>
      </c>
      <c r="V1174" t="s">
        <v>1327</v>
      </c>
      <c r="W1174" s="2" t="s">
        <v>1328</v>
      </c>
      <c r="X1174" s="2" t="s">
        <v>1329</v>
      </c>
      <c r="Y1174" s="2" t="str">
        <f>IFERROR(VLOOKUP(X1174,요약!$A$6:$B$22,2,FALSE),"")</f>
        <v>선택</v>
      </c>
      <c r="Z1174" t="s">
        <v>1629</v>
      </c>
      <c r="AA1174" t="s">
        <v>81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M1174">
        <v>0</v>
      </c>
    </row>
    <row r="1175" spans="1:65" x14ac:dyDescent="0.3">
      <c r="A1175" t="s">
        <v>188</v>
      </c>
      <c r="B1175" t="s">
        <v>2266</v>
      </c>
      <c r="C1175" s="2" t="s">
        <v>2431</v>
      </c>
      <c r="D1175" s="2" t="s">
        <v>1628</v>
      </c>
      <c r="E1175" s="2" t="s">
        <v>68</v>
      </c>
      <c r="F1175" s="2" t="s">
        <v>99</v>
      </c>
      <c r="G1175" s="2" t="s">
        <v>2369</v>
      </c>
      <c r="H1175" s="2" t="s">
        <v>2370</v>
      </c>
      <c r="I1175" t="s">
        <v>72</v>
      </c>
      <c r="J1175" t="s">
        <v>102</v>
      </c>
      <c r="K1175">
        <v>20201013</v>
      </c>
      <c r="L1175">
        <v>137.69999999999999</v>
      </c>
      <c r="M1175" t="b">
        <v>0</v>
      </c>
      <c r="N1175" t="s">
        <v>461</v>
      </c>
      <c r="O1175" t="b">
        <v>1</v>
      </c>
      <c r="P1175" t="b">
        <v>1</v>
      </c>
      <c r="Q1175" s="2" t="s">
        <v>866</v>
      </c>
      <c r="R1175" s="2" t="s">
        <v>1388</v>
      </c>
      <c r="S1175" t="s">
        <v>1326</v>
      </c>
      <c r="T1175" t="s">
        <v>334</v>
      </c>
      <c r="U1175">
        <v>3</v>
      </c>
      <c r="V1175" t="s">
        <v>1327</v>
      </c>
      <c r="W1175" s="2" t="s">
        <v>1328</v>
      </c>
      <c r="X1175" s="2" t="s">
        <v>1329</v>
      </c>
      <c r="Y1175" s="2" t="str">
        <f>IFERROR(VLOOKUP(X1175,요약!$A$6:$B$22,2,FALSE),"")</f>
        <v>선택</v>
      </c>
      <c r="Z1175" t="s">
        <v>1629</v>
      </c>
      <c r="AA1175" t="s">
        <v>81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M1175">
        <v>0</v>
      </c>
    </row>
    <row r="1176" spans="1:65" x14ac:dyDescent="0.3">
      <c r="A1176" t="s">
        <v>188</v>
      </c>
      <c r="B1176" t="s">
        <v>2266</v>
      </c>
      <c r="C1176" s="2" t="s">
        <v>2432</v>
      </c>
      <c r="D1176" s="2" t="s">
        <v>1628</v>
      </c>
      <c r="E1176" s="2" t="s">
        <v>68</v>
      </c>
      <c r="F1176" s="2" t="s">
        <v>99</v>
      </c>
      <c r="G1176" s="2" t="s">
        <v>2369</v>
      </c>
      <c r="H1176" s="2" t="s">
        <v>2370</v>
      </c>
      <c r="I1176" t="s">
        <v>72</v>
      </c>
      <c r="J1176" t="s">
        <v>102</v>
      </c>
      <c r="K1176">
        <v>20200729</v>
      </c>
      <c r="L1176">
        <v>124</v>
      </c>
      <c r="M1176" t="b">
        <v>0</v>
      </c>
      <c r="N1176" t="s">
        <v>461</v>
      </c>
      <c r="O1176" t="b">
        <v>1</v>
      </c>
      <c r="P1176" t="b">
        <v>1</v>
      </c>
      <c r="Q1176" s="2" t="s">
        <v>866</v>
      </c>
      <c r="R1176" s="2" t="s">
        <v>1388</v>
      </c>
      <c r="S1176" t="s">
        <v>1326</v>
      </c>
      <c r="T1176" t="s">
        <v>334</v>
      </c>
      <c r="U1176">
        <v>3</v>
      </c>
      <c r="V1176" t="s">
        <v>1327</v>
      </c>
      <c r="W1176" s="2" t="s">
        <v>1328</v>
      </c>
      <c r="X1176" s="2" t="s">
        <v>1329</v>
      </c>
      <c r="Y1176" s="2" t="str">
        <f>IFERROR(VLOOKUP(X1176,요약!$A$6:$B$22,2,FALSE),"")</f>
        <v>선택</v>
      </c>
      <c r="Z1176" t="s">
        <v>1629</v>
      </c>
      <c r="AA1176" t="s">
        <v>81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M1176">
        <v>0</v>
      </c>
    </row>
    <row r="1177" spans="1:65" x14ac:dyDescent="0.3">
      <c r="A1177" t="s">
        <v>188</v>
      </c>
      <c r="B1177" t="s">
        <v>2266</v>
      </c>
      <c r="C1177" s="2" t="s">
        <v>2433</v>
      </c>
      <c r="D1177" s="2" t="s">
        <v>1628</v>
      </c>
      <c r="E1177" s="2" t="s">
        <v>68</v>
      </c>
      <c r="F1177" s="2" t="s">
        <v>99</v>
      </c>
      <c r="G1177" s="2" t="s">
        <v>2369</v>
      </c>
      <c r="H1177" s="2" t="s">
        <v>2370</v>
      </c>
      <c r="I1177" t="s">
        <v>72</v>
      </c>
      <c r="J1177" t="s">
        <v>102</v>
      </c>
      <c r="K1177">
        <v>20201013</v>
      </c>
      <c r="L1177">
        <v>137.4</v>
      </c>
      <c r="M1177" t="b">
        <v>0</v>
      </c>
      <c r="N1177" t="s">
        <v>461</v>
      </c>
      <c r="O1177" t="b">
        <v>1</v>
      </c>
      <c r="P1177" t="b">
        <v>1</v>
      </c>
      <c r="Q1177" s="2" t="s">
        <v>866</v>
      </c>
      <c r="R1177" s="2" t="s">
        <v>1388</v>
      </c>
      <c r="S1177" t="s">
        <v>1326</v>
      </c>
      <c r="T1177" t="s">
        <v>334</v>
      </c>
      <c r="U1177">
        <v>3</v>
      </c>
      <c r="V1177" t="s">
        <v>1327</v>
      </c>
      <c r="W1177" s="2" t="s">
        <v>1328</v>
      </c>
      <c r="X1177" s="2" t="s">
        <v>1329</v>
      </c>
      <c r="Y1177" s="2" t="str">
        <f>IFERROR(VLOOKUP(X1177,요약!$A$6:$B$22,2,FALSE),"")</f>
        <v>선택</v>
      </c>
      <c r="Z1177" t="s">
        <v>1629</v>
      </c>
      <c r="AA1177" t="s">
        <v>81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M1177">
        <v>0</v>
      </c>
    </row>
    <row r="1178" spans="1:65" x14ac:dyDescent="0.3">
      <c r="A1178" t="s">
        <v>188</v>
      </c>
      <c r="B1178" t="s">
        <v>2266</v>
      </c>
      <c r="C1178" s="2" t="s">
        <v>2434</v>
      </c>
      <c r="D1178" s="2" t="s">
        <v>1628</v>
      </c>
      <c r="E1178" s="2" t="s">
        <v>68</v>
      </c>
      <c r="F1178" s="2" t="s">
        <v>99</v>
      </c>
      <c r="G1178" s="2" t="s">
        <v>2369</v>
      </c>
      <c r="H1178" s="2" t="s">
        <v>2370</v>
      </c>
      <c r="I1178" t="s">
        <v>72</v>
      </c>
      <c r="J1178" t="s">
        <v>102</v>
      </c>
      <c r="K1178">
        <v>20201013</v>
      </c>
      <c r="L1178">
        <v>142.5</v>
      </c>
      <c r="M1178" t="b">
        <v>0</v>
      </c>
      <c r="N1178" t="s">
        <v>561</v>
      </c>
      <c r="O1178" t="b">
        <v>1</v>
      </c>
      <c r="P1178" t="b">
        <v>1</v>
      </c>
      <c r="Q1178" s="2" t="s">
        <v>866</v>
      </c>
      <c r="R1178" s="2" t="s">
        <v>1388</v>
      </c>
      <c r="S1178" t="s">
        <v>1326</v>
      </c>
      <c r="T1178" t="s">
        <v>334</v>
      </c>
      <c r="U1178">
        <v>3</v>
      </c>
      <c r="V1178" t="s">
        <v>1327</v>
      </c>
      <c r="W1178" s="2" t="s">
        <v>1328</v>
      </c>
      <c r="X1178" s="2" t="s">
        <v>1329</v>
      </c>
      <c r="Y1178" s="2" t="str">
        <f>IFERROR(VLOOKUP(X1178,요약!$A$6:$B$22,2,FALSE),"")</f>
        <v>선택</v>
      </c>
      <c r="Z1178" t="s">
        <v>1629</v>
      </c>
      <c r="AA1178" t="s">
        <v>81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M1178">
        <v>0</v>
      </c>
    </row>
    <row r="1179" spans="1:65" x14ac:dyDescent="0.3">
      <c r="A1179" t="s">
        <v>188</v>
      </c>
      <c r="B1179" t="s">
        <v>2266</v>
      </c>
      <c r="C1179" s="2" t="s">
        <v>2435</v>
      </c>
      <c r="D1179" s="2" t="s">
        <v>1628</v>
      </c>
      <c r="E1179" s="2" t="s">
        <v>68</v>
      </c>
      <c r="F1179" s="2" t="s">
        <v>99</v>
      </c>
      <c r="G1179" s="2" t="s">
        <v>2369</v>
      </c>
      <c r="H1179" s="2" t="s">
        <v>2370</v>
      </c>
      <c r="I1179" t="s">
        <v>72</v>
      </c>
      <c r="J1179" t="s">
        <v>102</v>
      </c>
      <c r="K1179">
        <v>20201013</v>
      </c>
      <c r="L1179">
        <v>137.9</v>
      </c>
      <c r="M1179" t="b">
        <v>0</v>
      </c>
      <c r="N1179" t="s">
        <v>461</v>
      </c>
      <c r="O1179" t="b">
        <v>1</v>
      </c>
      <c r="P1179" t="b">
        <v>1</v>
      </c>
      <c r="Q1179" s="2" t="s">
        <v>866</v>
      </c>
      <c r="R1179" s="2" t="s">
        <v>1388</v>
      </c>
      <c r="S1179" t="s">
        <v>1326</v>
      </c>
      <c r="T1179" t="s">
        <v>334</v>
      </c>
      <c r="U1179">
        <v>3</v>
      </c>
      <c r="V1179" t="s">
        <v>1327</v>
      </c>
      <c r="W1179" s="2" t="s">
        <v>1328</v>
      </c>
      <c r="X1179" s="2" t="s">
        <v>1329</v>
      </c>
      <c r="Y1179" s="2" t="str">
        <f>IFERROR(VLOOKUP(X1179,요약!$A$6:$B$22,2,FALSE),"")</f>
        <v>선택</v>
      </c>
      <c r="Z1179" t="s">
        <v>1629</v>
      </c>
      <c r="AA1179" t="s">
        <v>81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M1179">
        <v>0</v>
      </c>
    </row>
    <row r="1180" spans="1:65" x14ac:dyDescent="0.3">
      <c r="A1180" t="s">
        <v>188</v>
      </c>
      <c r="B1180" t="s">
        <v>2266</v>
      </c>
      <c r="C1180" t="s">
        <v>2436</v>
      </c>
      <c r="D1180" t="s">
        <v>2437</v>
      </c>
      <c r="E1180" t="s">
        <v>68</v>
      </c>
      <c r="F1180" t="s">
        <v>99</v>
      </c>
      <c r="G1180" t="s">
        <v>2369</v>
      </c>
      <c r="H1180" t="s">
        <v>2370</v>
      </c>
      <c r="I1180" t="s">
        <v>72</v>
      </c>
      <c r="J1180" t="s">
        <v>102</v>
      </c>
      <c r="K1180">
        <v>20201013</v>
      </c>
      <c r="L1180">
        <v>10.5</v>
      </c>
      <c r="M1180" t="b">
        <v>0</v>
      </c>
      <c r="N1180" t="s">
        <v>74</v>
      </c>
      <c r="O1180" t="b">
        <v>1</v>
      </c>
      <c r="P1180" t="b">
        <v>1</v>
      </c>
      <c r="Q1180" t="s">
        <v>866</v>
      </c>
      <c r="R1180" t="s">
        <v>1388</v>
      </c>
      <c r="S1180" t="s">
        <v>1357</v>
      </c>
      <c r="T1180" t="s">
        <v>334</v>
      </c>
      <c r="U1180">
        <v>4</v>
      </c>
      <c r="V1180" t="s">
        <v>137</v>
      </c>
      <c r="W1180" t="s">
        <v>1348</v>
      </c>
      <c r="X1180" t="s">
        <v>1358</v>
      </c>
      <c r="Y1180" t="str">
        <f>IFERROR(VLOOKUP(X1180,요약!$A$6:$B$22,2,FALSE),"")</f>
        <v/>
      </c>
      <c r="Z1180" t="s">
        <v>2438</v>
      </c>
      <c r="AA1180" t="s">
        <v>81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M1180">
        <v>0</v>
      </c>
    </row>
    <row r="1181" spans="1:65" x14ac:dyDescent="0.3">
      <c r="A1181" t="s">
        <v>188</v>
      </c>
      <c r="B1181" t="s">
        <v>2266</v>
      </c>
      <c r="C1181" s="2" t="s">
        <v>2439</v>
      </c>
      <c r="D1181" s="2" t="s">
        <v>1637</v>
      </c>
      <c r="E1181" s="2" t="s">
        <v>68</v>
      </c>
      <c r="F1181" s="2" t="s">
        <v>99</v>
      </c>
      <c r="G1181" s="2" t="s">
        <v>2369</v>
      </c>
      <c r="H1181" s="2" t="s">
        <v>2370</v>
      </c>
      <c r="I1181" t="s">
        <v>72</v>
      </c>
      <c r="J1181" t="s">
        <v>102</v>
      </c>
      <c r="K1181">
        <v>20201026</v>
      </c>
      <c r="L1181">
        <v>139.6</v>
      </c>
      <c r="M1181" t="b">
        <v>0</v>
      </c>
      <c r="N1181" t="s">
        <v>461</v>
      </c>
      <c r="O1181" t="b">
        <v>1</v>
      </c>
      <c r="P1181" t="b">
        <v>1</v>
      </c>
      <c r="Q1181" s="2" t="s">
        <v>866</v>
      </c>
      <c r="R1181" s="2" t="s">
        <v>1388</v>
      </c>
      <c r="S1181" t="s">
        <v>1326</v>
      </c>
      <c r="T1181" t="s">
        <v>334</v>
      </c>
      <c r="U1181">
        <v>3</v>
      </c>
      <c r="V1181" t="s">
        <v>1327</v>
      </c>
      <c r="W1181" s="2" t="s">
        <v>1328</v>
      </c>
      <c r="X1181" s="2" t="s">
        <v>1329</v>
      </c>
      <c r="Y1181" s="2" t="str">
        <f>IFERROR(VLOOKUP(X1181,요약!$A$6:$B$22,2,FALSE),"")</f>
        <v>선택</v>
      </c>
      <c r="Z1181" t="s">
        <v>1629</v>
      </c>
      <c r="AA1181" t="s">
        <v>81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M1181">
        <v>0</v>
      </c>
    </row>
    <row r="1182" spans="1:65" x14ac:dyDescent="0.3">
      <c r="A1182" t="s">
        <v>188</v>
      </c>
      <c r="B1182" t="s">
        <v>2266</v>
      </c>
      <c r="C1182" s="2" t="s">
        <v>2440</v>
      </c>
      <c r="D1182" s="2" t="s">
        <v>1637</v>
      </c>
      <c r="E1182" s="2" t="s">
        <v>68</v>
      </c>
      <c r="F1182" s="2" t="s">
        <v>99</v>
      </c>
      <c r="G1182" s="2" t="s">
        <v>2369</v>
      </c>
      <c r="H1182" s="2" t="s">
        <v>2370</v>
      </c>
      <c r="I1182" t="s">
        <v>72</v>
      </c>
      <c r="J1182" t="s">
        <v>102</v>
      </c>
      <c r="K1182">
        <v>20201013</v>
      </c>
      <c r="L1182">
        <v>138</v>
      </c>
      <c r="M1182" t="b">
        <v>0</v>
      </c>
      <c r="N1182" t="s">
        <v>461</v>
      </c>
      <c r="O1182" t="b">
        <v>1</v>
      </c>
      <c r="P1182" t="b">
        <v>1</v>
      </c>
      <c r="Q1182" s="2" t="s">
        <v>866</v>
      </c>
      <c r="R1182" s="2" t="s">
        <v>1388</v>
      </c>
      <c r="S1182" t="s">
        <v>1326</v>
      </c>
      <c r="T1182" t="s">
        <v>334</v>
      </c>
      <c r="U1182">
        <v>3</v>
      </c>
      <c r="V1182" t="s">
        <v>1327</v>
      </c>
      <c r="W1182" s="2" t="s">
        <v>1328</v>
      </c>
      <c r="X1182" s="2" t="s">
        <v>1329</v>
      </c>
      <c r="Y1182" s="2" t="str">
        <f>IFERROR(VLOOKUP(X1182,요약!$A$6:$B$22,2,FALSE),"")</f>
        <v>선택</v>
      </c>
      <c r="Z1182" t="s">
        <v>1629</v>
      </c>
      <c r="AA1182" t="s">
        <v>81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M1182">
        <v>0</v>
      </c>
    </row>
    <row r="1183" spans="1:65" x14ac:dyDescent="0.3">
      <c r="A1183" t="s">
        <v>188</v>
      </c>
      <c r="B1183" t="s">
        <v>2266</v>
      </c>
      <c r="C1183" s="2" t="s">
        <v>2441</v>
      </c>
      <c r="D1183" s="2" t="s">
        <v>1637</v>
      </c>
      <c r="E1183" s="2" t="s">
        <v>68</v>
      </c>
      <c r="F1183" s="2" t="s">
        <v>99</v>
      </c>
      <c r="G1183" s="2" t="s">
        <v>2369</v>
      </c>
      <c r="H1183" s="2" t="s">
        <v>2370</v>
      </c>
      <c r="I1183" t="s">
        <v>72</v>
      </c>
      <c r="J1183" t="s">
        <v>102</v>
      </c>
      <c r="K1183">
        <v>20201013</v>
      </c>
      <c r="L1183">
        <v>138</v>
      </c>
      <c r="M1183" t="b">
        <v>0</v>
      </c>
      <c r="N1183" t="s">
        <v>461</v>
      </c>
      <c r="O1183" t="b">
        <v>1</v>
      </c>
      <c r="P1183" t="b">
        <v>1</v>
      </c>
      <c r="Q1183" s="2" t="s">
        <v>866</v>
      </c>
      <c r="R1183" s="2" t="s">
        <v>1388</v>
      </c>
      <c r="S1183" t="s">
        <v>1326</v>
      </c>
      <c r="T1183" t="s">
        <v>334</v>
      </c>
      <c r="U1183">
        <v>3</v>
      </c>
      <c r="V1183" t="s">
        <v>1327</v>
      </c>
      <c r="W1183" s="2" t="s">
        <v>1328</v>
      </c>
      <c r="X1183" s="2" t="s">
        <v>1329</v>
      </c>
      <c r="Y1183" s="2" t="str">
        <f>IFERROR(VLOOKUP(X1183,요약!$A$6:$B$22,2,FALSE),"")</f>
        <v>선택</v>
      </c>
      <c r="Z1183" t="s">
        <v>1629</v>
      </c>
      <c r="AA1183" t="s">
        <v>81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M1183">
        <v>0</v>
      </c>
    </row>
    <row r="1184" spans="1:65" x14ac:dyDescent="0.3">
      <c r="A1184" t="s">
        <v>188</v>
      </c>
      <c r="B1184" t="s">
        <v>2266</v>
      </c>
      <c r="C1184" s="2" t="s">
        <v>2442</v>
      </c>
      <c r="D1184" s="2" t="s">
        <v>1637</v>
      </c>
      <c r="E1184" s="2" t="s">
        <v>68</v>
      </c>
      <c r="F1184" s="2" t="s">
        <v>99</v>
      </c>
      <c r="G1184" s="2" t="s">
        <v>2369</v>
      </c>
      <c r="H1184" s="2" t="s">
        <v>2370</v>
      </c>
      <c r="I1184" t="s">
        <v>72</v>
      </c>
      <c r="J1184" t="s">
        <v>102</v>
      </c>
      <c r="K1184">
        <v>20200729</v>
      </c>
      <c r="L1184">
        <v>124</v>
      </c>
      <c r="M1184" t="b">
        <v>0</v>
      </c>
      <c r="N1184" t="s">
        <v>461</v>
      </c>
      <c r="O1184" t="b">
        <v>1</v>
      </c>
      <c r="P1184" t="b">
        <v>1</v>
      </c>
      <c r="Q1184" s="2" t="s">
        <v>866</v>
      </c>
      <c r="R1184" s="2" t="s">
        <v>1388</v>
      </c>
      <c r="S1184" t="s">
        <v>1326</v>
      </c>
      <c r="T1184" t="s">
        <v>334</v>
      </c>
      <c r="U1184">
        <v>3</v>
      </c>
      <c r="V1184" t="s">
        <v>1327</v>
      </c>
      <c r="W1184" s="2" t="s">
        <v>1328</v>
      </c>
      <c r="X1184" s="2" t="s">
        <v>1329</v>
      </c>
      <c r="Y1184" s="2" t="str">
        <f>IFERROR(VLOOKUP(X1184,요약!$A$6:$B$22,2,FALSE),"")</f>
        <v>선택</v>
      </c>
      <c r="Z1184" t="s">
        <v>1629</v>
      </c>
      <c r="AA1184" t="s">
        <v>81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M1184">
        <v>0</v>
      </c>
    </row>
    <row r="1185" spans="1:65" x14ac:dyDescent="0.3">
      <c r="A1185" t="s">
        <v>188</v>
      </c>
      <c r="B1185" t="s">
        <v>2266</v>
      </c>
      <c r="C1185" s="2" t="s">
        <v>2443</v>
      </c>
      <c r="D1185" s="2" t="s">
        <v>1637</v>
      </c>
      <c r="E1185" s="2" t="s">
        <v>68</v>
      </c>
      <c r="F1185" s="2" t="s">
        <v>99</v>
      </c>
      <c r="G1185" s="2" t="s">
        <v>2369</v>
      </c>
      <c r="H1185" s="2" t="s">
        <v>2370</v>
      </c>
      <c r="I1185" t="s">
        <v>72</v>
      </c>
      <c r="J1185" t="s">
        <v>102</v>
      </c>
      <c r="K1185">
        <v>20201013</v>
      </c>
      <c r="L1185">
        <v>137.69999999999999</v>
      </c>
      <c r="M1185" t="b">
        <v>0</v>
      </c>
      <c r="N1185" t="s">
        <v>461</v>
      </c>
      <c r="O1185" t="b">
        <v>1</v>
      </c>
      <c r="P1185" t="b">
        <v>1</v>
      </c>
      <c r="Q1185" s="2" t="s">
        <v>866</v>
      </c>
      <c r="R1185" s="2" t="s">
        <v>1388</v>
      </c>
      <c r="S1185" t="s">
        <v>1326</v>
      </c>
      <c r="T1185" t="s">
        <v>334</v>
      </c>
      <c r="U1185">
        <v>3</v>
      </c>
      <c r="V1185" t="s">
        <v>1327</v>
      </c>
      <c r="W1185" s="2" t="s">
        <v>1328</v>
      </c>
      <c r="X1185" s="2" t="s">
        <v>1329</v>
      </c>
      <c r="Y1185" s="2" t="str">
        <f>IFERROR(VLOOKUP(X1185,요약!$A$6:$B$22,2,FALSE),"")</f>
        <v>선택</v>
      </c>
      <c r="Z1185" t="s">
        <v>1629</v>
      </c>
      <c r="AA1185" t="s">
        <v>81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M1185">
        <v>0</v>
      </c>
    </row>
    <row r="1186" spans="1:65" x14ac:dyDescent="0.3">
      <c r="A1186" t="s">
        <v>188</v>
      </c>
      <c r="B1186" t="s">
        <v>2266</v>
      </c>
      <c r="C1186" s="2" t="s">
        <v>2444</v>
      </c>
      <c r="D1186" s="2" t="s">
        <v>1637</v>
      </c>
      <c r="E1186" s="2" t="s">
        <v>68</v>
      </c>
      <c r="F1186" s="2" t="s">
        <v>99</v>
      </c>
      <c r="G1186" s="2" t="s">
        <v>2369</v>
      </c>
      <c r="H1186" s="2" t="s">
        <v>2370</v>
      </c>
      <c r="I1186" t="s">
        <v>72</v>
      </c>
      <c r="J1186" t="s">
        <v>102</v>
      </c>
      <c r="K1186">
        <v>20201013</v>
      </c>
      <c r="L1186">
        <v>142.5</v>
      </c>
      <c r="M1186" t="b">
        <v>0</v>
      </c>
      <c r="N1186" t="s">
        <v>561</v>
      </c>
      <c r="O1186" t="b">
        <v>1</v>
      </c>
      <c r="P1186" t="b">
        <v>1</v>
      </c>
      <c r="Q1186" s="2" t="s">
        <v>866</v>
      </c>
      <c r="R1186" s="2" t="s">
        <v>1388</v>
      </c>
      <c r="S1186" t="s">
        <v>1326</v>
      </c>
      <c r="T1186" t="s">
        <v>334</v>
      </c>
      <c r="U1186">
        <v>3</v>
      </c>
      <c r="V1186" t="s">
        <v>1327</v>
      </c>
      <c r="W1186" s="2" t="s">
        <v>1328</v>
      </c>
      <c r="X1186" s="2" t="s">
        <v>1329</v>
      </c>
      <c r="Y1186" s="2" t="str">
        <f>IFERROR(VLOOKUP(X1186,요약!$A$6:$B$22,2,FALSE),"")</f>
        <v>선택</v>
      </c>
      <c r="Z1186" t="s">
        <v>1629</v>
      </c>
      <c r="AA1186" t="s">
        <v>81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M1186">
        <v>0</v>
      </c>
    </row>
    <row r="1187" spans="1:65" x14ac:dyDescent="0.3">
      <c r="A1187" t="s">
        <v>188</v>
      </c>
      <c r="B1187" t="s">
        <v>2266</v>
      </c>
      <c r="C1187" s="2" t="s">
        <v>2445</v>
      </c>
      <c r="D1187" s="2" t="s">
        <v>1637</v>
      </c>
      <c r="E1187" s="2" t="s">
        <v>68</v>
      </c>
      <c r="F1187" s="2" t="s">
        <v>99</v>
      </c>
      <c r="G1187" s="2" t="s">
        <v>2369</v>
      </c>
      <c r="H1187" s="2" t="s">
        <v>2370</v>
      </c>
      <c r="I1187" t="s">
        <v>72</v>
      </c>
      <c r="J1187" t="s">
        <v>102</v>
      </c>
      <c r="K1187">
        <v>20201013</v>
      </c>
      <c r="L1187">
        <v>138.19999999999999</v>
      </c>
      <c r="M1187" t="b">
        <v>0</v>
      </c>
      <c r="N1187" t="s">
        <v>461</v>
      </c>
      <c r="O1187" t="b">
        <v>1</v>
      </c>
      <c r="P1187" t="b">
        <v>1</v>
      </c>
      <c r="Q1187" s="2" t="s">
        <v>866</v>
      </c>
      <c r="R1187" s="2" t="s">
        <v>1388</v>
      </c>
      <c r="S1187" t="s">
        <v>1326</v>
      </c>
      <c r="T1187" t="s">
        <v>334</v>
      </c>
      <c r="U1187">
        <v>3</v>
      </c>
      <c r="V1187" t="s">
        <v>1327</v>
      </c>
      <c r="W1187" s="2" t="s">
        <v>1328</v>
      </c>
      <c r="X1187" s="2" t="s">
        <v>1329</v>
      </c>
      <c r="Y1187" s="2" t="str">
        <f>IFERROR(VLOOKUP(X1187,요약!$A$6:$B$22,2,FALSE),"")</f>
        <v>선택</v>
      </c>
      <c r="Z1187" t="s">
        <v>1629</v>
      </c>
      <c r="AA1187" t="s">
        <v>81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M1187">
        <v>0</v>
      </c>
    </row>
    <row r="1188" spans="1:65" x14ac:dyDescent="0.3">
      <c r="A1188" t="s">
        <v>188</v>
      </c>
      <c r="B1188" t="s">
        <v>2266</v>
      </c>
      <c r="C1188" t="s">
        <v>2446</v>
      </c>
      <c r="D1188" t="s">
        <v>2447</v>
      </c>
      <c r="E1188" t="s">
        <v>68</v>
      </c>
      <c r="F1188" t="s">
        <v>99</v>
      </c>
      <c r="G1188" t="s">
        <v>2369</v>
      </c>
      <c r="H1188" t="s">
        <v>2370</v>
      </c>
      <c r="I1188" t="s">
        <v>72</v>
      </c>
      <c r="J1188" t="s">
        <v>102</v>
      </c>
      <c r="K1188">
        <v>20201013</v>
      </c>
      <c r="L1188">
        <v>10.5</v>
      </c>
      <c r="M1188" t="b">
        <v>0</v>
      </c>
      <c r="N1188" t="s">
        <v>74</v>
      </c>
      <c r="O1188" t="b">
        <v>1</v>
      </c>
      <c r="P1188" t="b">
        <v>1</v>
      </c>
      <c r="Q1188" t="s">
        <v>866</v>
      </c>
      <c r="R1188" t="s">
        <v>1388</v>
      </c>
      <c r="S1188" t="s">
        <v>1357</v>
      </c>
      <c r="T1188" t="s">
        <v>334</v>
      </c>
      <c r="U1188">
        <v>4</v>
      </c>
      <c r="V1188" t="s">
        <v>137</v>
      </c>
      <c r="W1188" t="s">
        <v>1348</v>
      </c>
      <c r="X1188" t="s">
        <v>1358</v>
      </c>
      <c r="Y1188" t="str">
        <f>IFERROR(VLOOKUP(X1188,요약!$A$6:$B$22,2,FALSE),"")</f>
        <v/>
      </c>
      <c r="Z1188" t="s">
        <v>2438</v>
      </c>
      <c r="AA1188" t="s">
        <v>81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M1188">
        <v>0</v>
      </c>
    </row>
    <row r="1189" spans="1:65" x14ac:dyDescent="0.3">
      <c r="A1189" t="s">
        <v>188</v>
      </c>
      <c r="B1189" t="s">
        <v>2266</v>
      </c>
      <c r="C1189" t="s">
        <v>2448</v>
      </c>
      <c r="D1189" t="s">
        <v>2449</v>
      </c>
      <c r="E1189" t="s">
        <v>68</v>
      </c>
      <c r="F1189" t="s">
        <v>178</v>
      </c>
      <c r="G1189" t="s">
        <v>2450</v>
      </c>
      <c r="H1189" t="s">
        <v>2451</v>
      </c>
      <c r="I1189" t="s">
        <v>72</v>
      </c>
      <c r="J1189" t="s">
        <v>181</v>
      </c>
      <c r="K1189">
        <v>20201029</v>
      </c>
      <c r="L1189">
        <v>0.65900000000000003</v>
      </c>
      <c r="M1189" t="b">
        <v>0</v>
      </c>
      <c r="N1189" t="s">
        <v>654</v>
      </c>
      <c r="O1189" t="b">
        <v>1</v>
      </c>
      <c r="P1189" t="b">
        <v>1</v>
      </c>
      <c r="Q1189" t="s">
        <v>866</v>
      </c>
      <c r="R1189" t="s">
        <v>873</v>
      </c>
      <c r="S1189" t="s">
        <v>2452</v>
      </c>
      <c r="U1189">
        <v>2</v>
      </c>
      <c r="V1189" t="s">
        <v>1594</v>
      </c>
      <c r="W1189" t="s">
        <v>2092</v>
      </c>
      <c r="X1189" t="s">
        <v>2093</v>
      </c>
      <c r="Y1189" t="str">
        <f>IFERROR(VLOOKUP(X1189,요약!$A$6:$B$22,2,FALSE),"")</f>
        <v/>
      </c>
      <c r="Z1189" t="s">
        <v>2093</v>
      </c>
      <c r="AA1189" t="s">
        <v>110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M1189">
        <v>0</v>
      </c>
    </row>
    <row r="1190" spans="1:65" x14ac:dyDescent="0.3">
      <c r="A1190" t="s">
        <v>188</v>
      </c>
      <c r="B1190" t="s">
        <v>2266</v>
      </c>
      <c r="C1190" t="s">
        <v>2453</v>
      </c>
      <c r="D1190" t="s">
        <v>2454</v>
      </c>
      <c r="E1190" t="s">
        <v>68</v>
      </c>
      <c r="F1190" t="s">
        <v>178</v>
      </c>
      <c r="G1190" t="s">
        <v>2450</v>
      </c>
      <c r="H1190" t="s">
        <v>2451</v>
      </c>
      <c r="I1190" t="s">
        <v>72</v>
      </c>
      <c r="J1190" t="s">
        <v>181</v>
      </c>
      <c r="K1190">
        <v>20201029</v>
      </c>
      <c r="L1190">
        <v>62.545999999999999</v>
      </c>
      <c r="M1190" t="b">
        <v>0</v>
      </c>
      <c r="N1190" t="s">
        <v>1833</v>
      </c>
      <c r="O1190" t="b">
        <v>1</v>
      </c>
      <c r="P1190" t="b">
        <v>1</v>
      </c>
      <c r="Q1190" t="s">
        <v>866</v>
      </c>
      <c r="R1190" t="s">
        <v>873</v>
      </c>
      <c r="S1190" t="s">
        <v>2455</v>
      </c>
      <c r="U1190">
        <v>2</v>
      </c>
      <c r="V1190" t="s">
        <v>1594</v>
      </c>
      <c r="W1190" t="s">
        <v>2092</v>
      </c>
      <c r="X1190" t="s">
        <v>2093</v>
      </c>
      <c r="Y1190" t="str">
        <f>IFERROR(VLOOKUP(X1190,요약!$A$6:$B$22,2,FALSE),"")</f>
        <v/>
      </c>
      <c r="Z1190" t="s">
        <v>2093</v>
      </c>
      <c r="AA1190" t="s">
        <v>81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M1190">
        <v>0</v>
      </c>
    </row>
    <row r="1191" spans="1:65" x14ac:dyDescent="0.3">
      <c r="A1191" t="s">
        <v>188</v>
      </c>
      <c r="B1191" t="s">
        <v>2266</v>
      </c>
      <c r="C1191" t="s">
        <v>2456</v>
      </c>
      <c r="D1191" t="s">
        <v>2457</v>
      </c>
      <c r="E1191" t="s">
        <v>68</v>
      </c>
      <c r="F1191" t="s">
        <v>178</v>
      </c>
      <c r="G1191" t="s">
        <v>2458</v>
      </c>
      <c r="H1191" t="s">
        <v>2459</v>
      </c>
      <c r="I1191" t="s">
        <v>72</v>
      </c>
      <c r="J1191" t="s">
        <v>181</v>
      </c>
      <c r="K1191">
        <v>20201014</v>
      </c>
      <c r="L1191">
        <v>940</v>
      </c>
      <c r="M1191" t="b">
        <v>0</v>
      </c>
      <c r="N1191" t="s">
        <v>1564</v>
      </c>
      <c r="O1191" t="b">
        <v>1</v>
      </c>
      <c r="P1191" t="b">
        <v>1</v>
      </c>
      <c r="Q1191" t="s">
        <v>866</v>
      </c>
      <c r="R1191" t="s">
        <v>2253</v>
      </c>
      <c r="S1191" t="s">
        <v>2460</v>
      </c>
      <c r="U1191">
        <v>2</v>
      </c>
      <c r="V1191" t="s">
        <v>2461</v>
      </c>
      <c r="W1191" t="s">
        <v>2462</v>
      </c>
      <c r="X1191" t="s">
        <v>2463</v>
      </c>
      <c r="Y1191" t="str">
        <f>IFERROR(VLOOKUP(X1191,요약!$A$6:$B$22,2,FALSE),"")</f>
        <v/>
      </c>
      <c r="Z1191" t="s">
        <v>2463</v>
      </c>
      <c r="AA1191" t="s">
        <v>81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M1191">
        <v>0</v>
      </c>
    </row>
    <row r="1192" spans="1:65" x14ac:dyDescent="0.3">
      <c r="A1192" t="s">
        <v>188</v>
      </c>
      <c r="B1192" t="s">
        <v>2266</v>
      </c>
      <c r="C1192" t="s">
        <v>2464</v>
      </c>
      <c r="D1192" t="s">
        <v>2457</v>
      </c>
      <c r="E1192" t="s">
        <v>68</v>
      </c>
      <c r="F1192" t="s">
        <v>178</v>
      </c>
      <c r="G1192" t="s">
        <v>2458</v>
      </c>
      <c r="H1192" t="s">
        <v>2459</v>
      </c>
      <c r="I1192" t="s">
        <v>72</v>
      </c>
      <c r="J1192" t="s">
        <v>181</v>
      </c>
      <c r="K1192">
        <v>20200818</v>
      </c>
      <c r="L1192">
        <v>940</v>
      </c>
      <c r="M1192" t="b">
        <v>0</v>
      </c>
      <c r="N1192" t="s">
        <v>1564</v>
      </c>
      <c r="O1192" t="b">
        <v>1</v>
      </c>
      <c r="P1192" t="b">
        <v>1</v>
      </c>
      <c r="Q1192" t="s">
        <v>866</v>
      </c>
      <c r="R1192" t="s">
        <v>2253</v>
      </c>
      <c r="S1192" t="s">
        <v>2460</v>
      </c>
      <c r="U1192">
        <v>2</v>
      </c>
      <c r="V1192" t="s">
        <v>2461</v>
      </c>
      <c r="W1192" t="s">
        <v>2462</v>
      </c>
      <c r="X1192" t="s">
        <v>2463</v>
      </c>
      <c r="Y1192" t="str">
        <f>IFERROR(VLOOKUP(X1192,요약!$A$6:$B$22,2,FALSE),"")</f>
        <v/>
      </c>
      <c r="Z1192" t="s">
        <v>2463</v>
      </c>
      <c r="AA1192" t="s">
        <v>81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M1192">
        <v>0</v>
      </c>
    </row>
    <row r="1193" spans="1:65" x14ac:dyDescent="0.3">
      <c r="A1193" t="s">
        <v>188</v>
      </c>
      <c r="B1193" t="s">
        <v>2266</v>
      </c>
      <c r="C1193" t="s">
        <v>2465</v>
      </c>
      <c r="D1193" t="s">
        <v>2457</v>
      </c>
      <c r="E1193" t="s">
        <v>68</v>
      </c>
      <c r="F1193" t="s">
        <v>178</v>
      </c>
      <c r="G1193" t="s">
        <v>2458</v>
      </c>
      <c r="H1193" t="s">
        <v>2459</v>
      </c>
      <c r="I1193" t="s">
        <v>72</v>
      </c>
      <c r="J1193" t="s">
        <v>181</v>
      </c>
      <c r="K1193">
        <v>20201027</v>
      </c>
      <c r="L1193">
        <v>1094</v>
      </c>
      <c r="M1193" t="b">
        <v>0</v>
      </c>
      <c r="N1193" t="s">
        <v>1564</v>
      </c>
      <c r="O1193" t="b">
        <v>1</v>
      </c>
      <c r="P1193" t="b">
        <v>1</v>
      </c>
      <c r="Q1193" t="s">
        <v>866</v>
      </c>
      <c r="R1193" t="s">
        <v>2253</v>
      </c>
      <c r="S1193" t="s">
        <v>2460</v>
      </c>
      <c r="U1193">
        <v>2</v>
      </c>
      <c r="V1193" t="s">
        <v>2461</v>
      </c>
      <c r="W1193" t="s">
        <v>2462</v>
      </c>
      <c r="X1193" t="s">
        <v>2463</v>
      </c>
      <c r="Y1193" t="str">
        <f>IFERROR(VLOOKUP(X1193,요약!$A$6:$B$22,2,FALSE),"")</f>
        <v/>
      </c>
      <c r="Z1193" t="s">
        <v>2463</v>
      </c>
      <c r="AA1193" t="s">
        <v>81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M1193">
        <v>0</v>
      </c>
    </row>
    <row r="1194" spans="1:65" x14ac:dyDescent="0.3">
      <c r="A1194" t="s">
        <v>188</v>
      </c>
      <c r="B1194" t="s">
        <v>2266</v>
      </c>
      <c r="C1194" t="s">
        <v>2466</v>
      </c>
      <c r="D1194" t="s">
        <v>2467</v>
      </c>
      <c r="E1194" t="s">
        <v>68</v>
      </c>
      <c r="F1194" t="s">
        <v>178</v>
      </c>
      <c r="G1194" t="s">
        <v>2458</v>
      </c>
      <c r="H1194" t="s">
        <v>2459</v>
      </c>
      <c r="I1194" t="s">
        <v>72</v>
      </c>
      <c r="J1194" t="s">
        <v>181</v>
      </c>
      <c r="K1194">
        <v>20201014</v>
      </c>
      <c r="L1194">
        <v>940</v>
      </c>
      <c r="M1194" t="b">
        <v>0</v>
      </c>
      <c r="N1194" t="s">
        <v>1564</v>
      </c>
      <c r="O1194" t="b">
        <v>1</v>
      </c>
      <c r="P1194" t="b">
        <v>1</v>
      </c>
      <c r="Q1194" t="s">
        <v>866</v>
      </c>
      <c r="R1194" t="s">
        <v>2253</v>
      </c>
      <c r="S1194" t="s">
        <v>2460</v>
      </c>
      <c r="U1194">
        <v>2</v>
      </c>
      <c r="V1194" t="s">
        <v>2461</v>
      </c>
      <c r="W1194" t="s">
        <v>2462</v>
      </c>
      <c r="X1194" t="s">
        <v>2463</v>
      </c>
      <c r="Y1194" t="str">
        <f>IFERROR(VLOOKUP(X1194,요약!$A$6:$B$22,2,FALSE),"")</f>
        <v/>
      </c>
      <c r="Z1194" t="s">
        <v>2463</v>
      </c>
      <c r="AA1194" t="s">
        <v>81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M1194">
        <v>0</v>
      </c>
    </row>
    <row r="1195" spans="1:65" x14ac:dyDescent="0.3">
      <c r="A1195" t="s">
        <v>188</v>
      </c>
      <c r="B1195" t="s">
        <v>2266</v>
      </c>
      <c r="C1195" t="s">
        <v>2468</v>
      </c>
      <c r="D1195" t="s">
        <v>2467</v>
      </c>
      <c r="E1195" t="s">
        <v>68</v>
      </c>
      <c r="F1195" t="s">
        <v>178</v>
      </c>
      <c r="G1195" t="s">
        <v>2458</v>
      </c>
      <c r="H1195" t="s">
        <v>2459</v>
      </c>
      <c r="I1195" t="s">
        <v>72</v>
      </c>
      <c r="J1195" t="s">
        <v>181</v>
      </c>
      <c r="K1195">
        <v>20200818</v>
      </c>
      <c r="L1195">
        <v>940</v>
      </c>
      <c r="M1195" t="b">
        <v>0</v>
      </c>
      <c r="N1195" t="s">
        <v>1564</v>
      </c>
      <c r="O1195" t="b">
        <v>1</v>
      </c>
      <c r="P1195" t="b">
        <v>1</v>
      </c>
      <c r="Q1195" t="s">
        <v>866</v>
      </c>
      <c r="R1195" t="s">
        <v>2253</v>
      </c>
      <c r="S1195" t="s">
        <v>2460</v>
      </c>
      <c r="U1195">
        <v>2</v>
      </c>
      <c r="V1195" t="s">
        <v>2461</v>
      </c>
      <c r="W1195" t="s">
        <v>2462</v>
      </c>
      <c r="X1195" t="s">
        <v>2463</v>
      </c>
      <c r="Y1195" t="str">
        <f>IFERROR(VLOOKUP(X1195,요약!$A$6:$B$22,2,FALSE),"")</f>
        <v/>
      </c>
      <c r="Z1195" t="s">
        <v>2463</v>
      </c>
      <c r="AA1195" t="s">
        <v>81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M1195">
        <v>0</v>
      </c>
    </row>
    <row r="1196" spans="1:65" x14ac:dyDescent="0.3">
      <c r="A1196" t="s">
        <v>188</v>
      </c>
      <c r="B1196" t="s">
        <v>2266</v>
      </c>
      <c r="C1196" t="s">
        <v>2469</v>
      </c>
      <c r="D1196" t="s">
        <v>2467</v>
      </c>
      <c r="E1196" t="s">
        <v>68</v>
      </c>
      <c r="F1196" t="s">
        <v>178</v>
      </c>
      <c r="G1196" t="s">
        <v>2458</v>
      </c>
      <c r="H1196" t="s">
        <v>2459</v>
      </c>
      <c r="I1196" t="s">
        <v>72</v>
      </c>
      <c r="J1196" t="s">
        <v>181</v>
      </c>
      <c r="K1196">
        <v>20201027</v>
      </c>
      <c r="L1196">
        <v>1094</v>
      </c>
      <c r="M1196" t="b">
        <v>0</v>
      </c>
      <c r="N1196" t="s">
        <v>1564</v>
      </c>
      <c r="O1196" t="b">
        <v>1</v>
      </c>
      <c r="P1196" t="b">
        <v>1</v>
      </c>
      <c r="Q1196" t="s">
        <v>866</v>
      </c>
      <c r="R1196" t="s">
        <v>2253</v>
      </c>
      <c r="S1196" t="s">
        <v>2460</v>
      </c>
      <c r="U1196">
        <v>2</v>
      </c>
      <c r="V1196" t="s">
        <v>2461</v>
      </c>
      <c r="W1196" t="s">
        <v>2462</v>
      </c>
      <c r="X1196" t="s">
        <v>2463</v>
      </c>
      <c r="Y1196" t="str">
        <f>IFERROR(VLOOKUP(X1196,요약!$A$6:$B$22,2,FALSE),"")</f>
        <v/>
      </c>
      <c r="Z1196" t="s">
        <v>2463</v>
      </c>
      <c r="AA1196" t="s">
        <v>81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M1196">
        <v>0</v>
      </c>
    </row>
    <row r="1197" spans="1:65" x14ac:dyDescent="0.3">
      <c r="A1197" t="s">
        <v>188</v>
      </c>
      <c r="B1197" t="s">
        <v>2266</v>
      </c>
      <c r="C1197" t="s">
        <v>2470</v>
      </c>
      <c r="D1197" t="s">
        <v>2471</v>
      </c>
      <c r="E1197" t="s">
        <v>68</v>
      </c>
      <c r="F1197" t="s">
        <v>178</v>
      </c>
      <c r="G1197" t="s">
        <v>2458</v>
      </c>
      <c r="H1197" t="s">
        <v>2459</v>
      </c>
      <c r="I1197" t="s">
        <v>72</v>
      </c>
      <c r="J1197" t="s">
        <v>181</v>
      </c>
      <c r="K1197">
        <v>20201027</v>
      </c>
      <c r="L1197">
        <v>1191</v>
      </c>
      <c r="M1197" t="b">
        <v>0</v>
      </c>
      <c r="N1197" t="s">
        <v>1564</v>
      </c>
      <c r="O1197" t="b">
        <v>1</v>
      </c>
      <c r="P1197" t="b">
        <v>1</v>
      </c>
      <c r="Q1197" t="s">
        <v>866</v>
      </c>
      <c r="R1197" t="s">
        <v>2253</v>
      </c>
      <c r="S1197" t="s">
        <v>2472</v>
      </c>
      <c r="U1197">
        <v>2</v>
      </c>
      <c r="V1197" t="s">
        <v>2461</v>
      </c>
      <c r="W1197" t="s">
        <v>2462</v>
      </c>
      <c r="X1197" t="s">
        <v>2463</v>
      </c>
      <c r="Y1197" t="str">
        <f>IFERROR(VLOOKUP(X1197,요약!$A$6:$B$22,2,FALSE),"")</f>
        <v/>
      </c>
      <c r="Z1197" t="s">
        <v>2463</v>
      </c>
      <c r="AA1197" t="s">
        <v>110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M1197">
        <v>0</v>
      </c>
    </row>
    <row r="1198" spans="1:65" x14ac:dyDescent="0.3">
      <c r="A1198" t="s">
        <v>188</v>
      </c>
      <c r="B1198" t="s">
        <v>2266</v>
      </c>
      <c r="C1198" t="s">
        <v>2473</v>
      </c>
      <c r="D1198" t="s">
        <v>2474</v>
      </c>
      <c r="E1198" t="s">
        <v>68</v>
      </c>
      <c r="F1198" t="s">
        <v>178</v>
      </c>
      <c r="G1198" t="s">
        <v>2458</v>
      </c>
      <c r="H1198" t="s">
        <v>2459</v>
      </c>
      <c r="I1198" t="s">
        <v>72</v>
      </c>
      <c r="J1198" t="s">
        <v>181</v>
      </c>
      <c r="K1198">
        <v>20201019</v>
      </c>
      <c r="L1198">
        <v>6.65</v>
      </c>
      <c r="M1198" t="b">
        <v>0</v>
      </c>
      <c r="N1198" t="s">
        <v>654</v>
      </c>
      <c r="O1198" t="b">
        <v>1</v>
      </c>
      <c r="P1198" t="b">
        <v>1</v>
      </c>
      <c r="Q1198" t="s">
        <v>866</v>
      </c>
      <c r="R1198" t="s">
        <v>2253</v>
      </c>
      <c r="S1198" t="s">
        <v>2475</v>
      </c>
      <c r="T1198" t="s">
        <v>334</v>
      </c>
      <c r="U1198">
        <v>3</v>
      </c>
      <c r="V1198" t="s">
        <v>2476</v>
      </c>
      <c r="X1198" t="s">
        <v>2477</v>
      </c>
      <c r="Y1198" t="str">
        <f>IFERROR(VLOOKUP(X1198,요약!$A$6:$B$22,2,FALSE),"")</f>
        <v/>
      </c>
      <c r="Z1198" t="s">
        <v>2478</v>
      </c>
      <c r="AA1198" t="s">
        <v>130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M1198">
        <v>0</v>
      </c>
    </row>
    <row r="1199" spans="1:65" x14ac:dyDescent="0.3">
      <c r="A1199" t="s">
        <v>188</v>
      </c>
      <c r="B1199" t="s">
        <v>2266</v>
      </c>
      <c r="C1199" t="s">
        <v>2479</v>
      </c>
      <c r="D1199" t="s">
        <v>579</v>
      </c>
      <c r="E1199" t="s">
        <v>68</v>
      </c>
      <c r="F1199" t="s">
        <v>99</v>
      </c>
      <c r="G1199" t="s">
        <v>1416</v>
      </c>
      <c r="H1199" t="s">
        <v>1417</v>
      </c>
      <c r="I1199" t="s">
        <v>72</v>
      </c>
      <c r="J1199" t="s">
        <v>102</v>
      </c>
      <c r="K1199">
        <v>20201026</v>
      </c>
      <c r="L1199">
        <v>71.400000000000006</v>
      </c>
      <c r="M1199" t="b">
        <v>0</v>
      </c>
      <c r="N1199" t="s">
        <v>74</v>
      </c>
      <c r="O1199" t="b">
        <v>1</v>
      </c>
      <c r="P1199" t="b">
        <v>1</v>
      </c>
      <c r="Q1199" t="s">
        <v>113</v>
      </c>
      <c r="R1199" t="s">
        <v>582</v>
      </c>
      <c r="S1199" t="s">
        <v>583</v>
      </c>
      <c r="U1199">
        <v>3</v>
      </c>
      <c r="V1199" t="s">
        <v>584</v>
      </c>
      <c r="W1199" t="s">
        <v>585</v>
      </c>
      <c r="X1199" t="s">
        <v>586</v>
      </c>
      <c r="Y1199" t="str">
        <f>IFERROR(VLOOKUP(X1199,요약!$A$6:$B$22,2,FALSE),"")</f>
        <v/>
      </c>
      <c r="Z1199" t="s">
        <v>586</v>
      </c>
      <c r="AA1199" t="s">
        <v>81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M1199">
        <v>0</v>
      </c>
    </row>
    <row r="1200" spans="1:65" x14ac:dyDescent="0.3">
      <c r="A1200" t="s">
        <v>188</v>
      </c>
      <c r="B1200" t="s">
        <v>2266</v>
      </c>
      <c r="C1200" t="s">
        <v>2480</v>
      </c>
      <c r="D1200" t="s">
        <v>2481</v>
      </c>
      <c r="E1200" t="s">
        <v>68</v>
      </c>
      <c r="F1200" t="s">
        <v>178</v>
      </c>
      <c r="G1200" t="s">
        <v>1421</v>
      </c>
      <c r="H1200" t="s">
        <v>1422</v>
      </c>
      <c r="I1200" t="s">
        <v>72</v>
      </c>
      <c r="J1200" t="s">
        <v>181</v>
      </c>
      <c r="K1200">
        <v>20201028</v>
      </c>
      <c r="L1200">
        <v>716</v>
      </c>
      <c r="M1200" t="b">
        <v>0</v>
      </c>
      <c r="N1200" t="s">
        <v>852</v>
      </c>
      <c r="O1200" t="b">
        <v>1</v>
      </c>
      <c r="P1200" t="b">
        <v>1</v>
      </c>
      <c r="Q1200" t="s">
        <v>113</v>
      </c>
      <c r="R1200" t="s">
        <v>1423</v>
      </c>
      <c r="S1200" t="s">
        <v>2482</v>
      </c>
      <c r="U1200">
        <v>2</v>
      </c>
      <c r="V1200" t="s">
        <v>1476</v>
      </c>
      <c r="W1200" t="s">
        <v>2483</v>
      </c>
      <c r="X1200" t="s">
        <v>2484</v>
      </c>
      <c r="Y1200" t="str">
        <f>IFERROR(VLOOKUP(X1200,요약!$A$6:$B$22,2,FALSE),"")</f>
        <v/>
      </c>
      <c r="Z1200" t="s">
        <v>2484</v>
      </c>
      <c r="AA1200" t="s">
        <v>81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M1200">
        <v>0</v>
      </c>
    </row>
    <row r="1201" spans="1:65" x14ac:dyDescent="0.3">
      <c r="A1201" t="s">
        <v>188</v>
      </c>
      <c r="B1201" t="s">
        <v>2266</v>
      </c>
      <c r="C1201" t="s">
        <v>2485</v>
      </c>
      <c r="D1201" t="s">
        <v>1677</v>
      </c>
      <c r="E1201" t="s">
        <v>68</v>
      </c>
      <c r="F1201" t="s">
        <v>99</v>
      </c>
      <c r="G1201" t="s">
        <v>1430</v>
      </c>
      <c r="H1201" t="s">
        <v>1431</v>
      </c>
      <c r="I1201" t="s">
        <v>72</v>
      </c>
      <c r="J1201" t="s">
        <v>102</v>
      </c>
      <c r="K1201">
        <v>20201026</v>
      </c>
      <c r="L1201">
        <v>36</v>
      </c>
      <c r="M1201" t="b">
        <v>0</v>
      </c>
      <c r="N1201" t="s">
        <v>654</v>
      </c>
      <c r="O1201" t="b">
        <v>1</v>
      </c>
      <c r="P1201" t="b">
        <v>1</v>
      </c>
      <c r="Q1201" t="s">
        <v>113</v>
      </c>
      <c r="R1201" t="s">
        <v>1423</v>
      </c>
      <c r="S1201" t="s">
        <v>1680</v>
      </c>
      <c r="U1201">
        <v>3</v>
      </c>
      <c r="V1201" t="s">
        <v>1681</v>
      </c>
      <c r="W1201" t="s">
        <v>1682</v>
      </c>
      <c r="X1201" t="s">
        <v>1683</v>
      </c>
      <c r="Y1201" t="str">
        <f>IFERROR(VLOOKUP(X1201,요약!$A$6:$B$22,2,FALSE),"")</f>
        <v/>
      </c>
      <c r="Z1201" t="s">
        <v>1683</v>
      </c>
      <c r="AA1201" t="s">
        <v>81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M1201">
        <v>0</v>
      </c>
    </row>
    <row r="1202" spans="1:65" x14ac:dyDescent="0.3">
      <c r="A1202" t="s">
        <v>188</v>
      </c>
      <c r="B1202" t="s">
        <v>2266</v>
      </c>
      <c r="C1202" t="s">
        <v>2486</v>
      </c>
      <c r="D1202" t="s">
        <v>1677</v>
      </c>
      <c r="E1202" t="s">
        <v>68</v>
      </c>
      <c r="F1202" t="s">
        <v>99</v>
      </c>
      <c r="G1202" t="s">
        <v>1430</v>
      </c>
      <c r="H1202" t="s">
        <v>1431</v>
      </c>
      <c r="I1202" t="s">
        <v>72</v>
      </c>
      <c r="J1202" t="s">
        <v>102</v>
      </c>
      <c r="K1202">
        <v>20201026</v>
      </c>
      <c r="L1202">
        <v>36</v>
      </c>
      <c r="M1202" t="b">
        <v>0</v>
      </c>
      <c r="N1202" t="s">
        <v>654</v>
      </c>
      <c r="O1202" t="b">
        <v>1</v>
      </c>
      <c r="P1202" t="b">
        <v>1</v>
      </c>
      <c r="Q1202" t="s">
        <v>113</v>
      </c>
      <c r="R1202" t="s">
        <v>1423</v>
      </c>
      <c r="S1202" t="s">
        <v>1680</v>
      </c>
      <c r="U1202">
        <v>3</v>
      </c>
      <c r="V1202" t="s">
        <v>1681</v>
      </c>
      <c r="W1202" t="s">
        <v>1682</v>
      </c>
      <c r="X1202" t="s">
        <v>1683</v>
      </c>
      <c r="Y1202" t="str">
        <f>IFERROR(VLOOKUP(X1202,요약!$A$6:$B$22,2,FALSE),"")</f>
        <v/>
      </c>
      <c r="Z1202" t="s">
        <v>1683</v>
      </c>
      <c r="AA1202" t="s">
        <v>81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M1202">
        <v>0</v>
      </c>
    </row>
    <row r="1203" spans="1:65" x14ac:dyDescent="0.3">
      <c r="A1203" t="s">
        <v>188</v>
      </c>
      <c r="B1203" t="s">
        <v>2266</v>
      </c>
      <c r="C1203" t="s">
        <v>2487</v>
      </c>
      <c r="D1203" t="s">
        <v>1677</v>
      </c>
      <c r="E1203" t="s">
        <v>68</v>
      </c>
      <c r="F1203" t="s">
        <v>99</v>
      </c>
      <c r="G1203" t="s">
        <v>1430</v>
      </c>
      <c r="H1203" t="s">
        <v>1431</v>
      </c>
      <c r="I1203" t="s">
        <v>72</v>
      </c>
      <c r="J1203" t="s">
        <v>102</v>
      </c>
      <c r="K1203">
        <v>20201007</v>
      </c>
      <c r="L1203">
        <v>36.25</v>
      </c>
      <c r="M1203" t="b">
        <v>0</v>
      </c>
      <c r="N1203" t="s">
        <v>654</v>
      </c>
      <c r="O1203" t="b">
        <v>1</v>
      </c>
      <c r="P1203" t="b">
        <v>1</v>
      </c>
      <c r="Q1203" t="s">
        <v>113</v>
      </c>
      <c r="R1203" t="s">
        <v>1423</v>
      </c>
      <c r="S1203" t="s">
        <v>1680</v>
      </c>
      <c r="U1203">
        <v>3</v>
      </c>
      <c r="V1203" t="s">
        <v>1681</v>
      </c>
      <c r="W1203" t="s">
        <v>1682</v>
      </c>
      <c r="X1203" t="s">
        <v>1683</v>
      </c>
      <c r="Y1203" t="str">
        <f>IFERROR(VLOOKUP(X1203,요약!$A$6:$B$22,2,FALSE),"")</f>
        <v/>
      </c>
      <c r="Z1203" t="s">
        <v>1683</v>
      </c>
      <c r="AA1203" t="s">
        <v>81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M1203">
        <v>0</v>
      </c>
    </row>
    <row r="1204" spans="1:65" x14ac:dyDescent="0.3">
      <c r="A1204" t="s">
        <v>188</v>
      </c>
      <c r="B1204" t="s">
        <v>2266</v>
      </c>
      <c r="C1204" t="s">
        <v>2488</v>
      </c>
      <c r="D1204" t="s">
        <v>1677</v>
      </c>
      <c r="E1204" t="s">
        <v>68</v>
      </c>
      <c r="F1204" t="s">
        <v>99</v>
      </c>
      <c r="G1204" t="s">
        <v>1430</v>
      </c>
      <c r="H1204" t="s">
        <v>1431</v>
      </c>
      <c r="I1204" t="s">
        <v>72</v>
      </c>
      <c r="J1204" t="s">
        <v>102</v>
      </c>
      <c r="K1204">
        <v>20201007</v>
      </c>
      <c r="L1204">
        <v>36.25</v>
      </c>
      <c r="M1204" t="b">
        <v>0</v>
      </c>
      <c r="N1204" t="s">
        <v>654</v>
      </c>
      <c r="O1204" t="b">
        <v>1</v>
      </c>
      <c r="P1204" t="b">
        <v>1</v>
      </c>
      <c r="Q1204" t="s">
        <v>113</v>
      </c>
      <c r="R1204" t="s">
        <v>1423</v>
      </c>
      <c r="S1204" t="s">
        <v>1680</v>
      </c>
      <c r="U1204">
        <v>3</v>
      </c>
      <c r="V1204" t="s">
        <v>1681</v>
      </c>
      <c r="W1204" t="s">
        <v>1682</v>
      </c>
      <c r="X1204" t="s">
        <v>1683</v>
      </c>
      <c r="Y1204" t="str">
        <f>IFERROR(VLOOKUP(X1204,요약!$A$6:$B$22,2,FALSE),"")</f>
        <v/>
      </c>
      <c r="Z1204" t="s">
        <v>1683</v>
      </c>
      <c r="AA1204" t="s">
        <v>81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M1204">
        <v>0</v>
      </c>
    </row>
    <row r="1205" spans="1:65" x14ac:dyDescent="0.3">
      <c r="A1205" t="s">
        <v>188</v>
      </c>
      <c r="B1205" t="s">
        <v>2266</v>
      </c>
      <c r="C1205" t="s">
        <v>2489</v>
      </c>
      <c r="D1205" t="s">
        <v>1677</v>
      </c>
      <c r="E1205" t="s">
        <v>68</v>
      </c>
      <c r="F1205" t="s">
        <v>99</v>
      </c>
      <c r="G1205" t="s">
        <v>1430</v>
      </c>
      <c r="H1205" t="s">
        <v>1431</v>
      </c>
      <c r="I1205" t="s">
        <v>72</v>
      </c>
      <c r="J1205" t="s">
        <v>102</v>
      </c>
      <c r="K1205">
        <v>20201007</v>
      </c>
      <c r="L1205">
        <v>36.25</v>
      </c>
      <c r="M1205" t="b">
        <v>0</v>
      </c>
      <c r="N1205" t="s">
        <v>654</v>
      </c>
      <c r="O1205" t="b">
        <v>1</v>
      </c>
      <c r="P1205" t="b">
        <v>1</v>
      </c>
      <c r="Q1205" t="s">
        <v>113</v>
      </c>
      <c r="R1205" t="s">
        <v>1423</v>
      </c>
      <c r="S1205" t="s">
        <v>1680</v>
      </c>
      <c r="U1205">
        <v>3</v>
      </c>
      <c r="V1205" t="s">
        <v>1681</v>
      </c>
      <c r="W1205" t="s">
        <v>1682</v>
      </c>
      <c r="X1205" t="s">
        <v>1683</v>
      </c>
      <c r="Y1205" t="str">
        <f>IFERROR(VLOOKUP(X1205,요약!$A$6:$B$22,2,FALSE),"")</f>
        <v/>
      </c>
      <c r="Z1205" t="s">
        <v>1683</v>
      </c>
      <c r="AA1205" t="s">
        <v>81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M1205">
        <v>0</v>
      </c>
    </row>
    <row r="1206" spans="1:65" x14ac:dyDescent="0.3">
      <c r="A1206" t="s">
        <v>188</v>
      </c>
      <c r="B1206" t="s">
        <v>2266</v>
      </c>
      <c r="C1206" t="s">
        <v>1685</v>
      </c>
      <c r="D1206" t="s">
        <v>1686</v>
      </c>
      <c r="E1206" t="s">
        <v>68</v>
      </c>
      <c r="F1206" t="s">
        <v>99</v>
      </c>
      <c r="G1206" t="s">
        <v>1440</v>
      </c>
      <c r="H1206" t="s">
        <v>1441</v>
      </c>
      <c r="I1206" t="s">
        <v>72</v>
      </c>
      <c r="J1206" t="s">
        <v>102</v>
      </c>
      <c r="K1206">
        <v>20201026</v>
      </c>
      <c r="L1206">
        <v>46.8</v>
      </c>
      <c r="M1206" t="b">
        <v>0</v>
      </c>
      <c r="N1206" t="s">
        <v>491</v>
      </c>
      <c r="O1206" t="b">
        <v>1</v>
      </c>
      <c r="P1206" t="b">
        <v>1</v>
      </c>
      <c r="Q1206" t="s">
        <v>113</v>
      </c>
      <c r="R1206" t="s">
        <v>1423</v>
      </c>
      <c r="S1206" t="s">
        <v>1687</v>
      </c>
      <c r="U1206">
        <v>3</v>
      </c>
      <c r="V1206" t="s">
        <v>1444</v>
      </c>
      <c r="W1206" t="s">
        <v>1682</v>
      </c>
      <c r="X1206" t="s">
        <v>1688</v>
      </c>
      <c r="Y1206" t="str">
        <f>IFERROR(VLOOKUP(X1206,요약!$A$6:$B$22,2,FALSE),"")</f>
        <v/>
      </c>
      <c r="Z1206" t="s">
        <v>1688</v>
      </c>
      <c r="AA1206" t="s">
        <v>81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M1206">
        <v>0</v>
      </c>
    </row>
    <row r="1207" spans="1:65" x14ac:dyDescent="0.3">
      <c r="A1207" t="s">
        <v>188</v>
      </c>
      <c r="B1207" t="s">
        <v>2266</v>
      </c>
      <c r="C1207" t="s">
        <v>2490</v>
      </c>
      <c r="D1207" t="s">
        <v>2491</v>
      </c>
      <c r="E1207" t="s">
        <v>68</v>
      </c>
      <c r="F1207" t="s">
        <v>99</v>
      </c>
      <c r="G1207" t="s">
        <v>1734</v>
      </c>
      <c r="H1207" t="s">
        <v>1735</v>
      </c>
      <c r="I1207" t="s">
        <v>72</v>
      </c>
      <c r="J1207" t="s">
        <v>102</v>
      </c>
      <c r="K1207">
        <v>20201101</v>
      </c>
      <c r="L1207">
        <v>122</v>
      </c>
      <c r="M1207" t="b">
        <v>1</v>
      </c>
      <c r="N1207" t="s">
        <v>208</v>
      </c>
      <c r="O1207" t="b">
        <v>1</v>
      </c>
      <c r="P1207" t="b">
        <v>1</v>
      </c>
      <c r="Q1207" t="s">
        <v>113</v>
      </c>
      <c r="R1207" t="s">
        <v>1442</v>
      </c>
      <c r="S1207" t="s">
        <v>2492</v>
      </c>
      <c r="U1207">
        <v>3</v>
      </c>
      <c r="V1207" t="s">
        <v>240</v>
      </c>
      <c r="W1207" t="s">
        <v>2493</v>
      </c>
      <c r="X1207" t="s">
        <v>2494</v>
      </c>
      <c r="Y1207" t="str">
        <f>IFERROR(VLOOKUP(X1207,요약!$A$6:$B$22,2,FALSE),"")</f>
        <v/>
      </c>
      <c r="Z1207" t="s">
        <v>2494</v>
      </c>
      <c r="AA1207" t="s">
        <v>81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M1207">
        <v>0</v>
      </c>
    </row>
    <row r="1208" spans="1:65" x14ac:dyDescent="0.3">
      <c r="A1208" t="s">
        <v>188</v>
      </c>
      <c r="B1208" t="s">
        <v>2266</v>
      </c>
      <c r="C1208" t="s">
        <v>2495</v>
      </c>
      <c r="D1208" t="s">
        <v>2496</v>
      </c>
      <c r="E1208" t="s">
        <v>68</v>
      </c>
      <c r="F1208" t="s">
        <v>178</v>
      </c>
      <c r="G1208" t="s">
        <v>1462</v>
      </c>
      <c r="H1208" t="s">
        <v>1463</v>
      </c>
      <c r="I1208" t="s">
        <v>72</v>
      </c>
      <c r="J1208" t="s">
        <v>181</v>
      </c>
      <c r="K1208">
        <v>20200910</v>
      </c>
      <c r="L1208">
        <v>91</v>
      </c>
      <c r="M1208" t="b">
        <v>0</v>
      </c>
      <c r="N1208" t="s">
        <v>2497</v>
      </c>
      <c r="O1208" t="b">
        <v>1</v>
      </c>
      <c r="P1208" t="b">
        <v>1</v>
      </c>
      <c r="Q1208" t="s">
        <v>113</v>
      </c>
      <c r="R1208" t="s">
        <v>114</v>
      </c>
      <c r="S1208" t="s">
        <v>2498</v>
      </c>
      <c r="U1208">
        <v>3</v>
      </c>
      <c r="V1208" t="s">
        <v>2499</v>
      </c>
      <c r="W1208" t="s">
        <v>2500</v>
      </c>
      <c r="X1208" t="s">
        <v>2501</v>
      </c>
      <c r="Y1208" t="str">
        <f>IFERROR(VLOOKUP(X1208,요약!$A$6:$B$22,2,FALSE),"")</f>
        <v/>
      </c>
      <c r="Z1208" t="s">
        <v>2501</v>
      </c>
      <c r="AA1208" t="s">
        <v>81</v>
      </c>
      <c r="AB1208">
        <v>0</v>
      </c>
      <c r="AC1208">
        <v>1</v>
      </c>
      <c r="AD1208">
        <v>0</v>
      </c>
      <c r="AE1208">
        <v>0</v>
      </c>
      <c r="AF1208">
        <v>1</v>
      </c>
      <c r="AG1208">
        <v>2</v>
      </c>
      <c r="AH1208">
        <v>73</v>
      </c>
      <c r="AI1208">
        <v>1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 t="s">
        <v>1184</v>
      </c>
      <c r="BM1208">
        <v>2</v>
      </c>
    </row>
    <row r="1209" spans="1:65" x14ac:dyDescent="0.3">
      <c r="A1209" t="s">
        <v>188</v>
      </c>
      <c r="B1209" t="s">
        <v>2266</v>
      </c>
      <c r="C1209" t="s">
        <v>2178</v>
      </c>
      <c r="D1209" t="s">
        <v>2179</v>
      </c>
      <c r="E1209" t="s">
        <v>68</v>
      </c>
      <c r="F1209" t="s">
        <v>99</v>
      </c>
      <c r="G1209" t="s">
        <v>1217</v>
      </c>
      <c r="H1209" t="s">
        <v>1218</v>
      </c>
      <c r="I1209" t="s">
        <v>72</v>
      </c>
      <c r="J1209" t="s">
        <v>102</v>
      </c>
      <c r="K1209">
        <v>20200825</v>
      </c>
      <c r="L1209">
        <v>0.5</v>
      </c>
      <c r="M1209" t="b">
        <v>0</v>
      </c>
      <c r="N1209" t="s">
        <v>429</v>
      </c>
      <c r="O1209" t="b">
        <v>1</v>
      </c>
      <c r="P1209" t="b">
        <v>1</v>
      </c>
      <c r="Q1209" t="s">
        <v>113</v>
      </c>
      <c r="R1209" t="s">
        <v>114</v>
      </c>
      <c r="S1209" t="s">
        <v>2180</v>
      </c>
      <c r="T1209" t="s">
        <v>551</v>
      </c>
      <c r="U1209">
        <v>3</v>
      </c>
      <c r="V1209" t="s">
        <v>846</v>
      </c>
      <c r="X1209" t="s">
        <v>846</v>
      </c>
      <c r="Y1209" t="str">
        <f>IFERROR(VLOOKUP(X1209,요약!$A$6:$B$22,2,FALSE),"")</f>
        <v/>
      </c>
      <c r="Z1209" t="s">
        <v>2181</v>
      </c>
      <c r="AA1209" t="s">
        <v>81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M1209">
        <v>0</v>
      </c>
    </row>
    <row r="1210" spans="1:65" x14ac:dyDescent="0.3">
      <c r="A1210" t="s">
        <v>188</v>
      </c>
      <c r="B1210" t="s">
        <v>2266</v>
      </c>
      <c r="C1210" t="s">
        <v>2502</v>
      </c>
      <c r="D1210" t="s">
        <v>1471</v>
      </c>
      <c r="E1210" t="s">
        <v>68</v>
      </c>
      <c r="F1210" t="s">
        <v>99</v>
      </c>
      <c r="G1210" t="s">
        <v>1430</v>
      </c>
      <c r="H1210" t="s">
        <v>1431</v>
      </c>
      <c r="I1210" t="s">
        <v>72</v>
      </c>
      <c r="J1210" t="s">
        <v>102</v>
      </c>
      <c r="K1210">
        <v>20201013</v>
      </c>
      <c r="L1210">
        <v>410</v>
      </c>
      <c r="M1210" t="b">
        <v>0</v>
      </c>
      <c r="N1210" t="s">
        <v>491</v>
      </c>
      <c r="O1210" t="b">
        <v>1</v>
      </c>
      <c r="P1210" t="b">
        <v>1</v>
      </c>
      <c r="Q1210" t="s">
        <v>113</v>
      </c>
      <c r="R1210" t="s">
        <v>1474</v>
      </c>
      <c r="S1210" t="s">
        <v>1475</v>
      </c>
      <c r="T1210" t="s">
        <v>334</v>
      </c>
      <c r="U1210">
        <v>3</v>
      </c>
      <c r="V1210" t="s">
        <v>1476</v>
      </c>
      <c r="W1210" t="s">
        <v>1477</v>
      </c>
      <c r="X1210" t="s">
        <v>1478</v>
      </c>
      <c r="Y1210" t="str">
        <f>IFERROR(VLOOKUP(X1210,요약!$A$6:$B$22,2,FALSE),"")</f>
        <v/>
      </c>
      <c r="Z1210" t="s">
        <v>1479</v>
      </c>
      <c r="AA1210" t="s">
        <v>81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M1210">
        <v>0</v>
      </c>
    </row>
    <row r="1211" spans="1:65" x14ac:dyDescent="0.3">
      <c r="A1211" t="s">
        <v>188</v>
      </c>
      <c r="B1211" t="s">
        <v>2266</v>
      </c>
      <c r="C1211" t="s">
        <v>2503</v>
      </c>
      <c r="D1211" t="s">
        <v>1481</v>
      </c>
      <c r="E1211" t="s">
        <v>68</v>
      </c>
      <c r="F1211" t="s">
        <v>99</v>
      </c>
      <c r="G1211" t="s">
        <v>1430</v>
      </c>
      <c r="H1211" t="s">
        <v>1431</v>
      </c>
      <c r="I1211" t="s">
        <v>72</v>
      </c>
      <c r="J1211" t="s">
        <v>102</v>
      </c>
      <c r="K1211">
        <v>20201013</v>
      </c>
      <c r="L1211">
        <v>414</v>
      </c>
      <c r="M1211" t="b">
        <v>0</v>
      </c>
      <c r="N1211" t="s">
        <v>491</v>
      </c>
      <c r="O1211" t="b">
        <v>1</v>
      </c>
      <c r="P1211" t="b">
        <v>1</v>
      </c>
      <c r="Q1211" t="s">
        <v>113</v>
      </c>
      <c r="R1211" t="s">
        <v>1474</v>
      </c>
      <c r="S1211" t="s">
        <v>1475</v>
      </c>
      <c r="T1211" t="s">
        <v>334</v>
      </c>
      <c r="U1211">
        <v>3</v>
      </c>
      <c r="V1211" t="s">
        <v>1476</v>
      </c>
      <c r="W1211" t="s">
        <v>1477</v>
      </c>
      <c r="X1211" t="s">
        <v>1478</v>
      </c>
      <c r="Y1211" t="str">
        <f>IFERROR(VLOOKUP(X1211,요약!$A$6:$B$22,2,FALSE),"")</f>
        <v/>
      </c>
      <c r="Z1211" t="s">
        <v>1479</v>
      </c>
      <c r="AA1211" t="s">
        <v>81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M1211">
        <v>0</v>
      </c>
    </row>
    <row r="1212" spans="1:65" x14ac:dyDescent="0.3">
      <c r="A1212" t="s">
        <v>188</v>
      </c>
      <c r="B1212" t="s">
        <v>2504</v>
      </c>
      <c r="C1212" t="s">
        <v>190</v>
      </c>
      <c r="D1212" t="s">
        <v>191</v>
      </c>
      <c r="E1212" t="s">
        <v>68</v>
      </c>
      <c r="F1212" t="s">
        <v>178</v>
      </c>
      <c r="G1212" t="s">
        <v>891</v>
      </c>
      <c r="H1212" t="s">
        <v>892</v>
      </c>
      <c r="I1212" t="s">
        <v>72</v>
      </c>
      <c r="J1212" t="s">
        <v>181</v>
      </c>
      <c r="K1212">
        <v>20201021</v>
      </c>
      <c r="L1212">
        <v>9</v>
      </c>
      <c r="M1212" t="b">
        <v>0</v>
      </c>
      <c r="N1212" t="s">
        <v>74</v>
      </c>
      <c r="O1212" t="b">
        <v>1</v>
      </c>
      <c r="P1212" t="b">
        <v>1</v>
      </c>
      <c r="Q1212" t="s">
        <v>75</v>
      </c>
      <c r="R1212" t="s">
        <v>194</v>
      </c>
      <c r="S1212" t="s">
        <v>195</v>
      </c>
      <c r="U1212">
        <v>4</v>
      </c>
      <c r="V1212" t="s">
        <v>196</v>
      </c>
      <c r="W1212" t="s">
        <v>197</v>
      </c>
      <c r="X1212" t="s">
        <v>198</v>
      </c>
      <c r="Y1212" t="str">
        <f>IFERROR(VLOOKUP(X1212,요약!$A$6:$B$22,2,FALSE),"")</f>
        <v/>
      </c>
      <c r="Z1212" t="s">
        <v>198</v>
      </c>
      <c r="AA1212" t="s">
        <v>199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M1212">
        <v>0</v>
      </c>
    </row>
    <row r="1213" spans="1:65" x14ac:dyDescent="0.3">
      <c r="A1213" t="s">
        <v>188</v>
      </c>
      <c r="B1213" t="s">
        <v>2504</v>
      </c>
      <c r="C1213" t="s">
        <v>2505</v>
      </c>
      <c r="D1213" t="s">
        <v>212</v>
      </c>
      <c r="E1213" t="s">
        <v>68</v>
      </c>
      <c r="F1213" t="s">
        <v>178</v>
      </c>
      <c r="G1213" t="s">
        <v>213</v>
      </c>
      <c r="H1213" t="s">
        <v>214</v>
      </c>
      <c r="I1213" t="s">
        <v>72</v>
      </c>
      <c r="J1213" t="s">
        <v>181</v>
      </c>
      <c r="K1213">
        <v>20201029</v>
      </c>
      <c r="L1213">
        <v>14.2</v>
      </c>
      <c r="M1213" t="b">
        <v>0</v>
      </c>
      <c r="N1213" t="s">
        <v>74</v>
      </c>
      <c r="O1213" t="b">
        <v>1</v>
      </c>
      <c r="P1213" t="b">
        <v>1</v>
      </c>
      <c r="Q1213" t="s">
        <v>75</v>
      </c>
      <c r="R1213" t="s">
        <v>76</v>
      </c>
      <c r="S1213" t="s">
        <v>212</v>
      </c>
      <c r="U1213">
        <v>1</v>
      </c>
      <c r="V1213" t="s">
        <v>78</v>
      </c>
      <c r="X1213" t="s">
        <v>78</v>
      </c>
      <c r="Y1213" t="str">
        <f>IFERROR(VLOOKUP(X1213,요약!$A$6:$B$22,2,FALSE),"")</f>
        <v/>
      </c>
      <c r="Z1213" t="s">
        <v>78</v>
      </c>
      <c r="AA1213" t="s">
        <v>81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M1213">
        <v>0</v>
      </c>
    </row>
    <row r="1214" spans="1:65" x14ac:dyDescent="0.3">
      <c r="A1214" t="s">
        <v>188</v>
      </c>
      <c r="B1214" t="s">
        <v>2504</v>
      </c>
      <c r="C1214" t="s">
        <v>200</v>
      </c>
      <c r="D1214" t="s">
        <v>201</v>
      </c>
      <c r="E1214" t="s">
        <v>68</v>
      </c>
      <c r="F1214" t="s">
        <v>178</v>
      </c>
      <c r="G1214" t="s">
        <v>86</v>
      </c>
      <c r="H1214" t="s">
        <v>87</v>
      </c>
      <c r="I1214" t="s">
        <v>72</v>
      </c>
      <c r="J1214" t="s">
        <v>181</v>
      </c>
      <c r="K1214">
        <v>20201026</v>
      </c>
      <c r="L1214">
        <v>5.25</v>
      </c>
      <c r="M1214" t="b">
        <v>0</v>
      </c>
      <c r="N1214" t="s">
        <v>74</v>
      </c>
      <c r="O1214" t="b">
        <v>1</v>
      </c>
      <c r="P1214" t="b">
        <v>1</v>
      </c>
      <c r="Q1214" t="s">
        <v>75</v>
      </c>
      <c r="R1214" t="s">
        <v>76</v>
      </c>
      <c r="S1214" t="s">
        <v>202</v>
      </c>
      <c r="U1214">
        <v>2</v>
      </c>
      <c r="V1214" t="s">
        <v>78</v>
      </c>
      <c r="W1214" t="s">
        <v>203</v>
      </c>
      <c r="X1214" t="s">
        <v>204</v>
      </c>
      <c r="Y1214" t="str">
        <f>IFERROR(VLOOKUP(X1214,요약!$A$6:$B$22,2,FALSE),"")</f>
        <v/>
      </c>
      <c r="Z1214" t="s">
        <v>204</v>
      </c>
      <c r="AA1214" t="s">
        <v>81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M1214">
        <v>0</v>
      </c>
    </row>
    <row r="1215" spans="1:65" x14ac:dyDescent="0.3">
      <c r="A1215" t="s">
        <v>188</v>
      </c>
      <c r="B1215" t="s">
        <v>2504</v>
      </c>
      <c r="C1215" t="s">
        <v>893</v>
      </c>
      <c r="D1215" t="s">
        <v>201</v>
      </c>
      <c r="E1215" t="s">
        <v>68</v>
      </c>
      <c r="F1215" t="s">
        <v>99</v>
      </c>
      <c r="G1215" t="s">
        <v>217</v>
      </c>
      <c r="H1215" t="s">
        <v>218</v>
      </c>
      <c r="I1215" t="s">
        <v>72</v>
      </c>
      <c r="J1215" t="s">
        <v>102</v>
      </c>
      <c r="K1215">
        <v>20200910</v>
      </c>
      <c r="L1215">
        <v>33</v>
      </c>
      <c r="M1215" t="b">
        <v>0</v>
      </c>
      <c r="N1215" t="s">
        <v>208</v>
      </c>
      <c r="O1215" t="b">
        <v>1</v>
      </c>
      <c r="P1215" t="b">
        <v>1</v>
      </c>
      <c r="Q1215" t="s">
        <v>75</v>
      </c>
      <c r="R1215" t="s">
        <v>76</v>
      </c>
      <c r="S1215" t="s">
        <v>202</v>
      </c>
      <c r="U1215">
        <v>2</v>
      </c>
      <c r="V1215" t="s">
        <v>78</v>
      </c>
      <c r="W1215" t="s">
        <v>203</v>
      </c>
      <c r="X1215" t="s">
        <v>204</v>
      </c>
      <c r="Y1215" t="str">
        <f>IFERROR(VLOOKUP(X1215,요약!$A$6:$B$22,2,FALSE),"")</f>
        <v/>
      </c>
      <c r="Z1215" t="s">
        <v>204</v>
      </c>
      <c r="AA1215" t="s">
        <v>81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M1215">
        <v>0</v>
      </c>
    </row>
    <row r="1216" spans="1:65" x14ac:dyDescent="0.3">
      <c r="A1216" t="s">
        <v>188</v>
      </c>
      <c r="B1216" t="s">
        <v>2504</v>
      </c>
      <c r="C1216" t="s">
        <v>2506</v>
      </c>
      <c r="D1216" t="s">
        <v>201</v>
      </c>
      <c r="E1216" t="s">
        <v>68</v>
      </c>
      <c r="F1216" t="s">
        <v>99</v>
      </c>
      <c r="G1216" t="s">
        <v>217</v>
      </c>
      <c r="H1216" t="s">
        <v>218</v>
      </c>
      <c r="I1216" t="s">
        <v>72</v>
      </c>
      <c r="J1216" t="s">
        <v>102</v>
      </c>
      <c r="K1216">
        <v>20201014</v>
      </c>
      <c r="L1216">
        <v>50.7</v>
      </c>
      <c r="M1216" t="b">
        <v>0</v>
      </c>
      <c r="N1216" t="s">
        <v>208</v>
      </c>
      <c r="O1216" t="b">
        <v>1</v>
      </c>
      <c r="P1216" t="b">
        <v>1</v>
      </c>
      <c r="Q1216" t="s">
        <v>75</v>
      </c>
      <c r="R1216" t="s">
        <v>76</v>
      </c>
      <c r="S1216" t="s">
        <v>202</v>
      </c>
      <c r="U1216">
        <v>2</v>
      </c>
      <c r="V1216" t="s">
        <v>78</v>
      </c>
      <c r="W1216" t="s">
        <v>203</v>
      </c>
      <c r="X1216" t="s">
        <v>204</v>
      </c>
      <c r="Y1216" t="str">
        <f>IFERROR(VLOOKUP(X1216,요약!$A$6:$B$22,2,FALSE),"")</f>
        <v/>
      </c>
      <c r="Z1216" t="s">
        <v>204</v>
      </c>
      <c r="AA1216" t="s">
        <v>81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M1216">
        <v>0</v>
      </c>
    </row>
    <row r="1217" spans="1:65" x14ac:dyDescent="0.3">
      <c r="A1217" t="s">
        <v>188</v>
      </c>
      <c r="B1217" t="s">
        <v>2504</v>
      </c>
      <c r="C1217" t="s">
        <v>894</v>
      </c>
      <c r="D1217" t="s">
        <v>201</v>
      </c>
      <c r="E1217" t="s">
        <v>68</v>
      </c>
      <c r="F1217" t="s">
        <v>178</v>
      </c>
      <c r="G1217" t="s">
        <v>213</v>
      </c>
      <c r="H1217" t="s">
        <v>214</v>
      </c>
      <c r="I1217" t="s">
        <v>72</v>
      </c>
      <c r="J1217" t="s">
        <v>181</v>
      </c>
      <c r="K1217">
        <v>20201028</v>
      </c>
      <c r="L1217">
        <v>7</v>
      </c>
      <c r="M1217" t="b">
        <v>0</v>
      </c>
      <c r="N1217" t="s">
        <v>74</v>
      </c>
      <c r="O1217" t="b">
        <v>1</v>
      </c>
      <c r="P1217" t="b">
        <v>1</v>
      </c>
      <c r="Q1217" t="s">
        <v>75</v>
      </c>
      <c r="R1217" t="s">
        <v>76</v>
      </c>
      <c r="S1217" t="s">
        <v>202</v>
      </c>
      <c r="U1217">
        <v>2</v>
      </c>
      <c r="V1217" t="s">
        <v>78</v>
      </c>
      <c r="W1217" t="s">
        <v>203</v>
      </c>
      <c r="X1217" t="s">
        <v>204</v>
      </c>
      <c r="Y1217" t="str">
        <f>IFERROR(VLOOKUP(X1217,요약!$A$6:$B$22,2,FALSE),"")</f>
        <v/>
      </c>
      <c r="Z1217" t="s">
        <v>204</v>
      </c>
      <c r="AA1217" t="s">
        <v>81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M1217">
        <v>0</v>
      </c>
    </row>
    <row r="1218" spans="1:65" x14ac:dyDescent="0.3">
      <c r="A1218" t="s">
        <v>188</v>
      </c>
      <c r="B1218" t="s">
        <v>2504</v>
      </c>
      <c r="C1218" t="s">
        <v>1177</v>
      </c>
      <c r="D1218" t="s">
        <v>201</v>
      </c>
      <c r="E1218" t="s">
        <v>68</v>
      </c>
      <c r="F1218" t="s">
        <v>99</v>
      </c>
      <c r="G1218" t="s">
        <v>206</v>
      </c>
      <c r="H1218" t="s">
        <v>207</v>
      </c>
      <c r="I1218" t="s">
        <v>72</v>
      </c>
      <c r="J1218" t="s">
        <v>102</v>
      </c>
      <c r="K1218">
        <v>20201025</v>
      </c>
      <c r="L1218">
        <v>6.35</v>
      </c>
      <c r="M1218" t="b">
        <v>0</v>
      </c>
      <c r="N1218" t="s">
        <v>599</v>
      </c>
      <c r="O1218" t="b">
        <v>1</v>
      </c>
      <c r="P1218" t="b">
        <v>1</v>
      </c>
      <c r="Q1218" t="s">
        <v>75</v>
      </c>
      <c r="R1218" t="s">
        <v>76</v>
      </c>
      <c r="S1218" t="s">
        <v>202</v>
      </c>
      <c r="U1218">
        <v>2</v>
      </c>
      <c r="V1218" t="s">
        <v>78</v>
      </c>
      <c r="W1218" t="s">
        <v>203</v>
      </c>
      <c r="X1218" t="s">
        <v>204</v>
      </c>
      <c r="Y1218" t="str">
        <f>IFERROR(VLOOKUP(X1218,요약!$A$6:$B$22,2,FALSE),"")</f>
        <v/>
      </c>
      <c r="Z1218" t="s">
        <v>204</v>
      </c>
      <c r="AA1218" t="s">
        <v>81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1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 t="s">
        <v>220</v>
      </c>
      <c r="BM1218">
        <v>1</v>
      </c>
    </row>
    <row r="1219" spans="1:65" x14ac:dyDescent="0.3">
      <c r="A1219" t="s">
        <v>188</v>
      </c>
      <c r="B1219" t="s">
        <v>2504</v>
      </c>
      <c r="C1219" t="s">
        <v>2212</v>
      </c>
      <c r="D1219" t="s">
        <v>201</v>
      </c>
      <c r="E1219" t="s">
        <v>68</v>
      </c>
      <c r="F1219" t="s">
        <v>178</v>
      </c>
      <c r="G1219" t="s">
        <v>86</v>
      </c>
      <c r="H1219" t="s">
        <v>87</v>
      </c>
      <c r="I1219" t="s">
        <v>72</v>
      </c>
      <c r="J1219" t="s">
        <v>181</v>
      </c>
      <c r="K1219">
        <v>20201028</v>
      </c>
      <c r="L1219">
        <v>13</v>
      </c>
      <c r="M1219" t="b">
        <v>0</v>
      </c>
      <c r="N1219" t="s">
        <v>74</v>
      </c>
      <c r="O1219" t="b">
        <v>1</v>
      </c>
      <c r="P1219" t="b">
        <v>1</v>
      </c>
      <c r="Q1219" t="s">
        <v>75</v>
      </c>
      <c r="R1219" t="s">
        <v>76</v>
      </c>
      <c r="S1219" t="s">
        <v>202</v>
      </c>
      <c r="U1219">
        <v>2</v>
      </c>
      <c r="V1219" t="s">
        <v>78</v>
      </c>
      <c r="W1219" t="s">
        <v>203</v>
      </c>
      <c r="X1219" t="s">
        <v>204</v>
      </c>
      <c r="Y1219" t="str">
        <f>IFERROR(VLOOKUP(X1219,요약!$A$6:$B$22,2,FALSE),"")</f>
        <v/>
      </c>
      <c r="Z1219" t="s">
        <v>204</v>
      </c>
      <c r="AA1219" t="s">
        <v>81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M1219">
        <v>0</v>
      </c>
    </row>
    <row r="1220" spans="1:65" x14ac:dyDescent="0.3">
      <c r="A1220" t="s">
        <v>188</v>
      </c>
      <c r="B1220" t="s">
        <v>2504</v>
      </c>
      <c r="C1220" t="s">
        <v>1178</v>
      </c>
      <c r="D1220" t="s">
        <v>201</v>
      </c>
      <c r="E1220" t="s">
        <v>68</v>
      </c>
      <c r="F1220" t="s">
        <v>178</v>
      </c>
      <c r="G1220" t="s">
        <v>86</v>
      </c>
      <c r="H1220" t="s">
        <v>87</v>
      </c>
      <c r="I1220" t="s">
        <v>72</v>
      </c>
      <c r="J1220" t="s">
        <v>181</v>
      </c>
      <c r="K1220">
        <v>20201030</v>
      </c>
      <c r="L1220">
        <v>14.2</v>
      </c>
      <c r="M1220" t="b">
        <v>0</v>
      </c>
      <c r="N1220" t="s">
        <v>74</v>
      </c>
      <c r="O1220" t="b">
        <v>1</v>
      </c>
      <c r="P1220" t="b">
        <v>1</v>
      </c>
      <c r="Q1220" t="s">
        <v>75</v>
      </c>
      <c r="R1220" t="s">
        <v>76</v>
      </c>
      <c r="S1220" t="s">
        <v>202</v>
      </c>
      <c r="U1220">
        <v>2</v>
      </c>
      <c r="V1220" t="s">
        <v>78</v>
      </c>
      <c r="W1220" t="s">
        <v>203</v>
      </c>
      <c r="X1220" t="s">
        <v>204</v>
      </c>
      <c r="Y1220" t="str">
        <f>IFERROR(VLOOKUP(X1220,요약!$A$6:$B$22,2,FALSE),"")</f>
        <v/>
      </c>
      <c r="Z1220" t="s">
        <v>204</v>
      </c>
      <c r="AA1220" t="s">
        <v>81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M1220">
        <v>0</v>
      </c>
    </row>
    <row r="1221" spans="1:65" x14ac:dyDescent="0.3">
      <c r="A1221" t="s">
        <v>188</v>
      </c>
      <c r="B1221" t="s">
        <v>2504</v>
      </c>
      <c r="C1221" t="s">
        <v>1740</v>
      </c>
      <c r="D1221" t="s">
        <v>201</v>
      </c>
      <c r="E1221" t="s">
        <v>68</v>
      </c>
      <c r="F1221" t="s">
        <v>178</v>
      </c>
      <c r="G1221" t="s">
        <v>213</v>
      </c>
      <c r="H1221" t="s">
        <v>214</v>
      </c>
      <c r="I1221" t="s">
        <v>72</v>
      </c>
      <c r="J1221" t="s">
        <v>181</v>
      </c>
      <c r="K1221">
        <v>20201016</v>
      </c>
      <c r="L1221">
        <v>9.5</v>
      </c>
      <c r="M1221" t="b">
        <v>0</v>
      </c>
      <c r="N1221" t="s">
        <v>74</v>
      </c>
      <c r="O1221" t="b">
        <v>1</v>
      </c>
      <c r="P1221" t="b">
        <v>1</v>
      </c>
      <c r="Q1221" t="s">
        <v>75</v>
      </c>
      <c r="R1221" t="s">
        <v>76</v>
      </c>
      <c r="S1221" t="s">
        <v>202</v>
      </c>
      <c r="U1221">
        <v>2</v>
      </c>
      <c r="V1221" t="s">
        <v>78</v>
      </c>
      <c r="W1221" t="s">
        <v>203</v>
      </c>
      <c r="X1221" t="s">
        <v>204</v>
      </c>
      <c r="Y1221" t="str">
        <f>IFERROR(VLOOKUP(X1221,요약!$A$6:$B$22,2,FALSE),"")</f>
        <v/>
      </c>
      <c r="Z1221" t="s">
        <v>204</v>
      </c>
      <c r="AA1221" t="s">
        <v>81</v>
      </c>
      <c r="AB1221">
        <v>2</v>
      </c>
      <c r="AC1221">
        <v>0</v>
      </c>
      <c r="AD1221">
        <v>0</v>
      </c>
      <c r="AE1221">
        <v>0</v>
      </c>
      <c r="AF1221">
        <v>1</v>
      </c>
      <c r="AG1221">
        <v>3</v>
      </c>
      <c r="AH1221">
        <v>72002</v>
      </c>
      <c r="AI1221">
        <v>0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 t="s">
        <v>1741</v>
      </c>
      <c r="BM1221">
        <v>3</v>
      </c>
    </row>
    <row r="1222" spans="1:65" x14ac:dyDescent="0.3">
      <c r="A1222" t="s">
        <v>188</v>
      </c>
      <c r="B1222" t="s">
        <v>2504</v>
      </c>
      <c r="C1222" t="s">
        <v>1179</v>
      </c>
      <c r="D1222" t="s">
        <v>201</v>
      </c>
      <c r="E1222" t="s">
        <v>68</v>
      </c>
      <c r="F1222" t="s">
        <v>178</v>
      </c>
      <c r="G1222" t="s">
        <v>213</v>
      </c>
      <c r="H1222" t="s">
        <v>214</v>
      </c>
      <c r="I1222" t="s">
        <v>72</v>
      </c>
      <c r="J1222" t="s">
        <v>181</v>
      </c>
      <c r="K1222">
        <v>20201028</v>
      </c>
      <c r="L1222">
        <v>10</v>
      </c>
      <c r="M1222" t="b">
        <v>0</v>
      </c>
      <c r="N1222" t="s">
        <v>74</v>
      </c>
      <c r="O1222" t="b">
        <v>1</v>
      </c>
      <c r="P1222" t="b">
        <v>1</v>
      </c>
      <c r="Q1222" t="s">
        <v>75</v>
      </c>
      <c r="R1222" t="s">
        <v>76</v>
      </c>
      <c r="S1222" t="s">
        <v>202</v>
      </c>
      <c r="U1222">
        <v>2</v>
      </c>
      <c r="V1222" t="s">
        <v>78</v>
      </c>
      <c r="W1222" t="s">
        <v>203</v>
      </c>
      <c r="X1222" t="s">
        <v>204</v>
      </c>
      <c r="Y1222" t="str">
        <f>IFERROR(VLOOKUP(X1222,요약!$A$6:$B$22,2,FALSE),"")</f>
        <v/>
      </c>
      <c r="Z1222" t="s">
        <v>204</v>
      </c>
      <c r="AA1222" t="s">
        <v>81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M1222">
        <v>0</v>
      </c>
    </row>
    <row r="1223" spans="1:65" x14ac:dyDescent="0.3">
      <c r="A1223" t="s">
        <v>188</v>
      </c>
      <c r="B1223" t="s">
        <v>2504</v>
      </c>
      <c r="C1223" t="s">
        <v>1742</v>
      </c>
      <c r="D1223" t="s">
        <v>201</v>
      </c>
      <c r="E1223" t="s">
        <v>68</v>
      </c>
      <c r="F1223" t="s">
        <v>99</v>
      </c>
      <c r="G1223" t="s">
        <v>217</v>
      </c>
      <c r="H1223" t="s">
        <v>218</v>
      </c>
      <c r="I1223" t="s">
        <v>72</v>
      </c>
      <c r="J1223" t="s">
        <v>102</v>
      </c>
      <c r="K1223">
        <v>20201025</v>
      </c>
      <c r="L1223">
        <v>16.149999999999999</v>
      </c>
      <c r="M1223" t="b">
        <v>0</v>
      </c>
      <c r="N1223" t="s">
        <v>255</v>
      </c>
      <c r="O1223" t="b">
        <v>1</v>
      </c>
      <c r="P1223" t="b">
        <v>1</v>
      </c>
      <c r="Q1223" t="s">
        <v>75</v>
      </c>
      <c r="R1223" t="s">
        <v>76</v>
      </c>
      <c r="S1223" t="s">
        <v>202</v>
      </c>
      <c r="U1223">
        <v>2</v>
      </c>
      <c r="V1223" t="s">
        <v>78</v>
      </c>
      <c r="W1223" t="s">
        <v>203</v>
      </c>
      <c r="X1223" t="s">
        <v>204</v>
      </c>
      <c r="Y1223" t="str">
        <f>IFERROR(VLOOKUP(X1223,요약!$A$6:$B$22,2,FALSE),"")</f>
        <v/>
      </c>
      <c r="Z1223" t="s">
        <v>204</v>
      </c>
      <c r="AA1223" t="s">
        <v>81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1</v>
      </c>
      <c r="AH1223">
        <v>1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 t="s">
        <v>587</v>
      </c>
      <c r="BM1223">
        <v>1</v>
      </c>
    </row>
    <row r="1224" spans="1:65" x14ac:dyDescent="0.3">
      <c r="A1224" t="s">
        <v>188</v>
      </c>
      <c r="B1224" t="s">
        <v>2504</v>
      </c>
      <c r="C1224" t="s">
        <v>1698</v>
      </c>
      <c r="D1224" t="s">
        <v>201</v>
      </c>
      <c r="E1224" t="s">
        <v>68</v>
      </c>
      <c r="F1224" t="s">
        <v>178</v>
      </c>
      <c r="G1224" t="s">
        <v>86</v>
      </c>
      <c r="H1224" t="s">
        <v>87</v>
      </c>
      <c r="I1224" t="s">
        <v>72</v>
      </c>
      <c r="J1224" t="s">
        <v>181</v>
      </c>
      <c r="K1224">
        <v>20201026</v>
      </c>
      <c r="L1224">
        <v>5.8</v>
      </c>
      <c r="M1224" t="b">
        <v>0</v>
      </c>
      <c r="N1224" t="s">
        <v>74</v>
      </c>
      <c r="O1224" t="b">
        <v>1</v>
      </c>
      <c r="P1224" t="b">
        <v>1</v>
      </c>
      <c r="Q1224" t="s">
        <v>75</v>
      </c>
      <c r="R1224" t="s">
        <v>76</v>
      </c>
      <c r="S1224" t="s">
        <v>202</v>
      </c>
      <c r="U1224">
        <v>2</v>
      </c>
      <c r="V1224" t="s">
        <v>78</v>
      </c>
      <c r="W1224" t="s">
        <v>203</v>
      </c>
      <c r="X1224" t="s">
        <v>204</v>
      </c>
      <c r="Y1224" t="str">
        <f>IFERROR(VLOOKUP(X1224,요약!$A$6:$B$22,2,FALSE),"")</f>
        <v/>
      </c>
      <c r="Z1224" t="s">
        <v>204</v>
      </c>
      <c r="AA1224" t="s">
        <v>81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M1224">
        <v>0</v>
      </c>
    </row>
    <row r="1225" spans="1:65" x14ac:dyDescent="0.3">
      <c r="A1225" t="s">
        <v>188</v>
      </c>
      <c r="B1225" t="s">
        <v>2504</v>
      </c>
      <c r="C1225" t="s">
        <v>2213</v>
      </c>
      <c r="D1225" t="s">
        <v>201</v>
      </c>
      <c r="E1225" t="s">
        <v>68</v>
      </c>
      <c r="F1225" t="s">
        <v>99</v>
      </c>
      <c r="G1225" t="s">
        <v>217</v>
      </c>
      <c r="H1225" t="s">
        <v>218</v>
      </c>
      <c r="I1225" t="s">
        <v>72</v>
      </c>
      <c r="J1225" t="s">
        <v>102</v>
      </c>
      <c r="K1225">
        <v>20201025</v>
      </c>
      <c r="L1225">
        <v>26.9</v>
      </c>
      <c r="M1225" t="b">
        <v>0</v>
      </c>
      <c r="N1225" t="s">
        <v>255</v>
      </c>
      <c r="O1225" t="b">
        <v>1</v>
      </c>
      <c r="P1225" t="b">
        <v>1</v>
      </c>
      <c r="Q1225" t="s">
        <v>75</v>
      </c>
      <c r="R1225" t="s">
        <v>76</v>
      </c>
      <c r="S1225" t="s">
        <v>202</v>
      </c>
      <c r="U1225">
        <v>2</v>
      </c>
      <c r="V1225" t="s">
        <v>78</v>
      </c>
      <c r="W1225" t="s">
        <v>203</v>
      </c>
      <c r="X1225" t="s">
        <v>204</v>
      </c>
      <c r="Y1225" t="str">
        <f>IFERROR(VLOOKUP(X1225,요약!$A$6:$B$22,2,FALSE),"")</f>
        <v/>
      </c>
      <c r="Z1225" t="s">
        <v>204</v>
      </c>
      <c r="AA1225" t="s">
        <v>81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 t="s">
        <v>2214</v>
      </c>
      <c r="BM1225">
        <v>1</v>
      </c>
    </row>
    <row r="1226" spans="1:65" x14ac:dyDescent="0.3">
      <c r="A1226" t="s">
        <v>188</v>
      </c>
      <c r="B1226" t="s">
        <v>2504</v>
      </c>
      <c r="C1226" t="s">
        <v>205</v>
      </c>
      <c r="D1226" t="s">
        <v>67</v>
      </c>
      <c r="E1226" t="s">
        <v>68</v>
      </c>
      <c r="F1226" t="s">
        <v>99</v>
      </c>
      <c r="G1226" t="s">
        <v>206</v>
      </c>
      <c r="H1226" t="s">
        <v>207</v>
      </c>
      <c r="I1226" t="s">
        <v>72</v>
      </c>
      <c r="J1226" t="s">
        <v>102</v>
      </c>
      <c r="K1226">
        <v>20200623</v>
      </c>
      <c r="L1226">
        <v>6.5</v>
      </c>
      <c r="M1226" t="b">
        <v>0</v>
      </c>
      <c r="N1226" t="s">
        <v>208</v>
      </c>
      <c r="O1226" t="b">
        <v>1</v>
      </c>
      <c r="P1226" t="b">
        <v>1</v>
      </c>
      <c r="Q1226" t="s">
        <v>75</v>
      </c>
      <c r="R1226" t="s">
        <v>76</v>
      </c>
      <c r="S1226" t="s">
        <v>77</v>
      </c>
      <c r="U1226">
        <v>2</v>
      </c>
      <c r="V1226" t="s">
        <v>78</v>
      </c>
      <c r="W1226" t="s">
        <v>79</v>
      </c>
      <c r="X1226" t="s">
        <v>80</v>
      </c>
      <c r="Y1226" t="str">
        <f>IFERROR(VLOOKUP(X1226,요약!$A$6:$B$22,2,FALSE),"")</f>
        <v/>
      </c>
      <c r="Z1226" t="s">
        <v>80</v>
      </c>
      <c r="AA1226" t="s">
        <v>81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M1226">
        <v>0</v>
      </c>
    </row>
    <row r="1227" spans="1:65" x14ac:dyDescent="0.3">
      <c r="A1227" t="s">
        <v>188</v>
      </c>
      <c r="B1227" t="s">
        <v>2504</v>
      </c>
      <c r="C1227" t="s">
        <v>209</v>
      </c>
      <c r="D1227" t="s">
        <v>67</v>
      </c>
      <c r="E1227" t="s">
        <v>68</v>
      </c>
      <c r="F1227" t="s">
        <v>99</v>
      </c>
      <c r="G1227" t="s">
        <v>206</v>
      </c>
      <c r="H1227" t="s">
        <v>207</v>
      </c>
      <c r="I1227" t="s">
        <v>72</v>
      </c>
      <c r="J1227" t="s">
        <v>102</v>
      </c>
      <c r="K1227">
        <v>20201028</v>
      </c>
      <c r="L1227">
        <v>6.5</v>
      </c>
      <c r="M1227" t="b">
        <v>0</v>
      </c>
      <c r="N1227" t="s">
        <v>74</v>
      </c>
      <c r="O1227" t="b">
        <v>1</v>
      </c>
      <c r="P1227" t="b">
        <v>1</v>
      </c>
      <c r="Q1227" t="s">
        <v>75</v>
      </c>
      <c r="R1227" t="s">
        <v>76</v>
      </c>
      <c r="S1227" t="s">
        <v>77</v>
      </c>
      <c r="U1227">
        <v>2</v>
      </c>
      <c r="V1227" t="s">
        <v>78</v>
      </c>
      <c r="W1227" t="s">
        <v>79</v>
      </c>
      <c r="X1227" t="s">
        <v>80</v>
      </c>
      <c r="Y1227" t="str">
        <f>IFERROR(VLOOKUP(X1227,요약!$A$6:$B$22,2,FALSE),"")</f>
        <v/>
      </c>
      <c r="Z1227" t="s">
        <v>80</v>
      </c>
      <c r="AA1227" t="s">
        <v>81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M1227">
        <v>0</v>
      </c>
    </row>
    <row r="1228" spans="1:65" x14ac:dyDescent="0.3">
      <c r="A1228" t="s">
        <v>188</v>
      </c>
      <c r="B1228" t="s">
        <v>2504</v>
      </c>
      <c r="C1228" t="s">
        <v>216</v>
      </c>
      <c r="D1228" t="s">
        <v>67</v>
      </c>
      <c r="E1228" t="s">
        <v>68</v>
      </c>
      <c r="F1228" t="s">
        <v>99</v>
      </c>
      <c r="G1228" t="s">
        <v>217</v>
      </c>
      <c r="H1228" t="s">
        <v>218</v>
      </c>
      <c r="I1228" t="s">
        <v>72</v>
      </c>
      <c r="J1228" t="s">
        <v>102</v>
      </c>
      <c r="K1228">
        <v>20201014</v>
      </c>
      <c r="L1228">
        <v>24.3</v>
      </c>
      <c r="M1228" t="b">
        <v>0</v>
      </c>
      <c r="N1228" t="s">
        <v>208</v>
      </c>
      <c r="O1228" t="b">
        <v>1</v>
      </c>
      <c r="P1228" t="b">
        <v>1</v>
      </c>
      <c r="Q1228" t="s">
        <v>75</v>
      </c>
      <c r="R1228" t="s">
        <v>76</v>
      </c>
      <c r="S1228" t="s">
        <v>77</v>
      </c>
      <c r="U1228">
        <v>2</v>
      </c>
      <c r="V1228" t="s">
        <v>78</v>
      </c>
      <c r="W1228" t="s">
        <v>79</v>
      </c>
      <c r="X1228" t="s">
        <v>80</v>
      </c>
      <c r="Y1228" t="str">
        <f>IFERROR(VLOOKUP(X1228,요약!$A$6:$B$22,2,FALSE),"")</f>
        <v/>
      </c>
      <c r="Z1228" t="s">
        <v>80</v>
      </c>
      <c r="AA1228" t="s">
        <v>81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M1228">
        <v>0</v>
      </c>
    </row>
    <row r="1229" spans="1:65" x14ac:dyDescent="0.3">
      <c r="A1229" t="s">
        <v>188</v>
      </c>
      <c r="B1229" t="s">
        <v>2504</v>
      </c>
      <c r="C1229" t="s">
        <v>219</v>
      </c>
      <c r="D1229" t="s">
        <v>67</v>
      </c>
      <c r="E1229" t="s">
        <v>68</v>
      </c>
      <c r="F1229" t="s">
        <v>99</v>
      </c>
      <c r="G1229" t="s">
        <v>217</v>
      </c>
      <c r="H1229" t="s">
        <v>218</v>
      </c>
      <c r="I1229" t="s">
        <v>72</v>
      </c>
      <c r="J1229" t="s">
        <v>102</v>
      </c>
      <c r="K1229">
        <v>20201023</v>
      </c>
      <c r="L1229">
        <v>15</v>
      </c>
      <c r="M1229" t="b">
        <v>0</v>
      </c>
      <c r="N1229" t="s">
        <v>208</v>
      </c>
      <c r="O1229" t="b">
        <v>1</v>
      </c>
      <c r="P1229" t="b">
        <v>1</v>
      </c>
      <c r="Q1229" t="s">
        <v>75</v>
      </c>
      <c r="R1229" t="s">
        <v>76</v>
      </c>
      <c r="S1229" t="s">
        <v>77</v>
      </c>
      <c r="U1229">
        <v>2</v>
      </c>
      <c r="V1229" t="s">
        <v>78</v>
      </c>
      <c r="W1229" t="s">
        <v>79</v>
      </c>
      <c r="X1229" t="s">
        <v>80</v>
      </c>
      <c r="Y1229" t="str">
        <f>IFERROR(VLOOKUP(X1229,요약!$A$6:$B$22,2,FALSE),"")</f>
        <v/>
      </c>
      <c r="Z1229" t="s">
        <v>80</v>
      </c>
      <c r="AA1229" t="s">
        <v>81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1</v>
      </c>
      <c r="AH1229">
        <v>15900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 t="s">
        <v>220</v>
      </c>
      <c r="BM1229">
        <v>1</v>
      </c>
    </row>
    <row r="1230" spans="1:65" x14ac:dyDescent="0.3">
      <c r="A1230" t="s">
        <v>188</v>
      </c>
      <c r="B1230" t="s">
        <v>2504</v>
      </c>
      <c r="C1230" t="s">
        <v>222</v>
      </c>
      <c r="D1230" t="s">
        <v>67</v>
      </c>
      <c r="E1230" t="s">
        <v>68</v>
      </c>
      <c r="F1230" t="s">
        <v>99</v>
      </c>
      <c r="G1230" t="s">
        <v>217</v>
      </c>
      <c r="H1230" t="s">
        <v>218</v>
      </c>
      <c r="I1230" t="s">
        <v>72</v>
      </c>
      <c r="J1230" t="s">
        <v>102</v>
      </c>
      <c r="K1230">
        <v>20200918</v>
      </c>
      <c r="L1230">
        <v>32.4</v>
      </c>
      <c r="M1230" t="b">
        <v>0</v>
      </c>
      <c r="N1230" t="s">
        <v>208</v>
      </c>
      <c r="O1230" t="b">
        <v>1</v>
      </c>
      <c r="P1230" t="b">
        <v>1</v>
      </c>
      <c r="Q1230" t="s">
        <v>75</v>
      </c>
      <c r="R1230" t="s">
        <v>76</v>
      </c>
      <c r="S1230" t="s">
        <v>77</v>
      </c>
      <c r="U1230">
        <v>2</v>
      </c>
      <c r="V1230" t="s">
        <v>78</v>
      </c>
      <c r="W1230" t="s">
        <v>79</v>
      </c>
      <c r="X1230" t="s">
        <v>80</v>
      </c>
      <c r="Y1230" t="str">
        <f>IFERROR(VLOOKUP(X1230,요약!$A$6:$B$22,2,FALSE),"")</f>
        <v/>
      </c>
      <c r="Z1230" t="s">
        <v>80</v>
      </c>
      <c r="AA1230" t="s">
        <v>81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M1230">
        <v>0</v>
      </c>
    </row>
    <row r="1231" spans="1:65" x14ac:dyDescent="0.3">
      <c r="A1231" t="s">
        <v>188</v>
      </c>
      <c r="B1231" t="s">
        <v>2504</v>
      </c>
      <c r="C1231" t="s">
        <v>223</v>
      </c>
      <c r="D1231" t="s">
        <v>67</v>
      </c>
      <c r="E1231" t="s">
        <v>68</v>
      </c>
      <c r="F1231" t="s">
        <v>178</v>
      </c>
      <c r="G1231" t="s">
        <v>213</v>
      </c>
      <c r="H1231" t="s">
        <v>214</v>
      </c>
      <c r="I1231" t="s">
        <v>72</v>
      </c>
      <c r="J1231" t="s">
        <v>181</v>
      </c>
      <c r="K1231">
        <v>20201023</v>
      </c>
      <c r="L1231">
        <v>27.6</v>
      </c>
      <c r="M1231" t="b">
        <v>0</v>
      </c>
      <c r="N1231" t="s">
        <v>74</v>
      </c>
      <c r="O1231" t="b">
        <v>1</v>
      </c>
      <c r="P1231" t="b">
        <v>1</v>
      </c>
      <c r="Q1231" t="s">
        <v>75</v>
      </c>
      <c r="R1231" t="s">
        <v>76</v>
      </c>
      <c r="S1231" t="s">
        <v>77</v>
      </c>
      <c r="U1231">
        <v>2</v>
      </c>
      <c r="V1231" t="s">
        <v>78</v>
      </c>
      <c r="W1231" t="s">
        <v>79</v>
      </c>
      <c r="X1231" t="s">
        <v>80</v>
      </c>
      <c r="Y1231" t="str">
        <f>IFERROR(VLOOKUP(X1231,요약!$A$6:$B$22,2,FALSE),"")</f>
        <v/>
      </c>
      <c r="Z1231" t="s">
        <v>80</v>
      </c>
      <c r="AA1231" t="s">
        <v>81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M1231">
        <v>0</v>
      </c>
    </row>
    <row r="1232" spans="1:65" x14ac:dyDescent="0.3">
      <c r="A1232" t="s">
        <v>188</v>
      </c>
      <c r="B1232" t="s">
        <v>2504</v>
      </c>
      <c r="C1232" t="s">
        <v>1185</v>
      </c>
      <c r="D1232" t="s">
        <v>67</v>
      </c>
      <c r="E1232" t="s">
        <v>68</v>
      </c>
      <c r="F1232" t="s">
        <v>99</v>
      </c>
      <c r="G1232" t="s">
        <v>206</v>
      </c>
      <c r="H1232" t="s">
        <v>207</v>
      </c>
      <c r="I1232" t="s">
        <v>72</v>
      </c>
      <c r="J1232" t="s">
        <v>102</v>
      </c>
      <c r="K1232">
        <v>20201021</v>
      </c>
      <c r="L1232">
        <v>7.5</v>
      </c>
      <c r="M1232" t="b">
        <v>0</v>
      </c>
      <c r="N1232" t="s">
        <v>208</v>
      </c>
      <c r="O1232" t="b">
        <v>1</v>
      </c>
      <c r="P1232" t="b">
        <v>1</v>
      </c>
      <c r="Q1232" t="s">
        <v>75</v>
      </c>
      <c r="R1232" t="s">
        <v>76</v>
      </c>
      <c r="S1232" t="s">
        <v>77</v>
      </c>
      <c r="U1232">
        <v>2</v>
      </c>
      <c r="V1232" t="s">
        <v>78</v>
      </c>
      <c r="W1232" t="s">
        <v>79</v>
      </c>
      <c r="X1232" t="s">
        <v>80</v>
      </c>
      <c r="Y1232" t="str">
        <f>IFERROR(VLOOKUP(X1232,요약!$A$6:$B$22,2,FALSE),"")</f>
        <v/>
      </c>
      <c r="Z1232" t="s">
        <v>80</v>
      </c>
      <c r="AA1232" t="s">
        <v>81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M1232">
        <v>0</v>
      </c>
    </row>
    <row r="1233" spans="1:65" x14ac:dyDescent="0.3">
      <c r="A1233" t="s">
        <v>188</v>
      </c>
      <c r="B1233" t="s">
        <v>2504</v>
      </c>
      <c r="C1233" t="s">
        <v>2217</v>
      </c>
      <c r="D1233" t="s">
        <v>1187</v>
      </c>
      <c r="E1233" t="s">
        <v>68</v>
      </c>
      <c r="F1233" t="s">
        <v>99</v>
      </c>
      <c r="G1233" t="s">
        <v>206</v>
      </c>
      <c r="H1233" t="s">
        <v>207</v>
      </c>
      <c r="I1233" t="s">
        <v>72</v>
      </c>
      <c r="J1233" t="s">
        <v>102</v>
      </c>
      <c r="K1233">
        <v>20201025</v>
      </c>
      <c r="L1233">
        <v>6.2</v>
      </c>
      <c r="M1233" t="b">
        <v>0</v>
      </c>
      <c r="N1233" t="s">
        <v>208</v>
      </c>
      <c r="O1233" t="b">
        <v>1</v>
      </c>
      <c r="P1233" t="b">
        <v>1</v>
      </c>
      <c r="Q1233" t="s">
        <v>75</v>
      </c>
      <c r="R1233" t="s">
        <v>76</v>
      </c>
      <c r="S1233" t="s">
        <v>1188</v>
      </c>
      <c r="U1233">
        <v>2</v>
      </c>
      <c r="V1233" t="s">
        <v>78</v>
      </c>
      <c r="W1233" t="s">
        <v>79</v>
      </c>
      <c r="X1233" t="s">
        <v>80</v>
      </c>
      <c r="Y1233" t="str">
        <f>IFERROR(VLOOKUP(X1233,요약!$A$6:$B$22,2,FALSE),"")</f>
        <v/>
      </c>
      <c r="Z1233" t="s">
        <v>80</v>
      </c>
      <c r="AA1233" t="s">
        <v>110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M1233">
        <v>0</v>
      </c>
    </row>
    <row r="1234" spans="1:65" x14ac:dyDescent="0.3">
      <c r="A1234" t="s">
        <v>188</v>
      </c>
      <c r="B1234" t="s">
        <v>2504</v>
      </c>
      <c r="C1234" t="s">
        <v>1701</v>
      </c>
      <c r="D1234" t="s">
        <v>1702</v>
      </c>
      <c r="F1234" t="s">
        <v>99</v>
      </c>
      <c r="G1234" t="s">
        <v>206</v>
      </c>
      <c r="H1234" t="s">
        <v>207</v>
      </c>
      <c r="I1234" t="s">
        <v>72</v>
      </c>
      <c r="J1234" t="s">
        <v>102</v>
      </c>
      <c r="K1234">
        <v>20201025</v>
      </c>
      <c r="L1234">
        <v>6.55</v>
      </c>
      <c r="M1234" t="b">
        <v>0</v>
      </c>
      <c r="N1234" t="s">
        <v>599</v>
      </c>
      <c r="O1234" t="b">
        <v>1</v>
      </c>
      <c r="P1234" t="b">
        <v>1</v>
      </c>
      <c r="Q1234" t="s">
        <v>75</v>
      </c>
      <c r="R1234" t="s">
        <v>76</v>
      </c>
      <c r="S1234" t="s">
        <v>1188</v>
      </c>
      <c r="U1234">
        <v>2</v>
      </c>
      <c r="V1234" t="s">
        <v>78</v>
      </c>
      <c r="W1234" t="s">
        <v>79</v>
      </c>
      <c r="X1234" t="s">
        <v>80</v>
      </c>
      <c r="Y1234" t="str">
        <f>IFERROR(VLOOKUP(X1234,요약!$A$6:$B$22,2,FALSE),"")</f>
        <v/>
      </c>
      <c r="Z1234" t="s">
        <v>80</v>
      </c>
      <c r="AA1234" t="s">
        <v>110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M1234">
        <v>0</v>
      </c>
    </row>
    <row r="1235" spans="1:65" x14ac:dyDescent="0.3">
      <c r="A1235" t="s">
        <v>188</v>
      </c>
      <c r="B1235" t="s">
        <v>2504</v>
      </c>
      <c r="C1235" t="s">
        <v>895</v>
      </c>
      <c r="D1235" t="s">
        <v>67</v>
      </c>
      <c r="E1235" t="s">
        <v>68</v>
      </c>
      <c r="F1235" t="s">
        <v>99</v>
      </c>
      <c r="G1235" t="s">
        <v>206</v>
      </c>
      <c r="H1235" t="s">
        <v>207</v>
      </c>
      <c r="I1235" t="s">
        <v>72</v>
      </c>
      <c r="J1235" t="s">
        <v>102</v>
      </c>
      <c r="K1235">
        <v>20201030</v>
      </c>
      <c r="L1235">
        <v>9</v>
      </c>
      <c r="M1235" t="b">
        <v>0</v>
      </c>
      <c r="N1235" t="s">
        <v>74</v>
      </c>
      <c r="O1235" t="b">
        <v>1</v>
      </c>
      <c r="P1235" t="b">
        <v>1</v>
      </c>
      <c r="Q1235" t="s">
        <v>75</v>
      </c>
      <c r="R1235" t="s">
        <v>76</v>
      </c>
      <c r="S1235" t="s">
        <v>77</v>
      </c>
      <c r="U1235">
        <v>2</v>
      </c>
      <c r="V1235" t="s">
        <v>78</v>
      </c>
      <c r="W1235" t="s">
        <v>79</v>
      </c>
      <c r="X1235" t="s">
        <v>80</v>
      </c>
      <c r="Y1235" t="str">
        <f>IFERROR(VLOOKUP(X1235,요약!$A$6:$B$22,2,FALSE),"")</f>
        <v/>
      </c>
      <c r="Z1235" t="s">
        <v>80</v>
      </c>
      <c r="AA1235" t="s">
        <v>81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1</v>
      </c>
      <c r="AH1235">
        <v>1200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 t="s">
        <v>220</v>
      </c>
      <c r="BM1235">
        <v>1</v>
      </c>
    </row>
    <row r="1236" spans="1:65" x14ac:dyDescent="0.3">
      <c r="A1236" t="s">
        <v>188</v>
      </c>
      <c r="B1236" t="s">
        <v>2504</v>
      </c>
      <c r="C1236" t="s">
        <v>2507</v>
      </c>
      <c r="D1236" t="s">
        <v>352</v>
      </c>
      <c r="E1236" t="s">
        <v>68</v>
      </c>
      <c r="F1236" t="s">
        <v>99</v>
      </c>
      <c r="G1236" t="s">
        <v>206</v>
      </c>
      <c r="H1236" t="s">
        <v>207</v>
      </c>
      <c r="I1236" t="s">
        <v>72</v>
      </c>
      <c r="J1236" t="s">
        <v>102</v>
      </c>
      <c r="K1236">
        <v>20200707</v>
      </c>
      <c r="L1236">
        <v>17.18</v>
      </c>
      <c r="M1236" t="b">
        <v>0</v>
      </c>
      <c r="N1236" t="s">
        <v>208</v>
      </c>
      <c r="O1236" t="b">
        <v>1</v>
      </c>
      <c r="P1236" t="b">
        <v>1</v>
      </c>
      <c r="Q1236" t="s">
        <v>75</v>
      </c>
      <c r="R1236" t="s">
        <v>76</v>
      </c>
      <c r="S1236" t="s">
        <v>352</v>
      </c>
      <c r="U1236">
        <v>1</v>
      </c>
      <c r="V1236" t="s">
        <v>229</v>
      </c>
      <c r="X1236" t="s">
        <v>229</v>
      </c>
      <c r="Y1236" t="str">
        <f>IFERROR(VLOOKUP(X1236,요약!$A$6:$B$22,2,FALSE),"")</f>
        <v/>
      </c>
      <c r="Z1236" t="s">
        <v>229</v>
      </c>
      <c r="AA1236" t="s">
        <v>81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M1236">
        <v>0</v>
      </c>
    </row>
    <row r="1237" spans="1:65" x14ac:dyDescent="0.3">
      <c r="A1237" t="s">
        <v>188</v>
      </c>
      <c r="B1237" t="s">
        <v>2504</v>
      </c>
      <c r="C1237" t="s">
        <v>2508</v>
      </c>
      <c r="D1237" t="s">
        <v>2509</v>
      </c>
      <c r="E1237" t="s">
        <v>68</v>
      </c>
      <c r="F1237" t="s">
        <v>99</v>
      </c>
      <c r="G1237" t="s">
        <v>206</v>
      </c>
      <c r="H1237" t="s">
        <v>207</v>
      </c>
      <c r="I1237" t="s">
        <v>72</v>
      </c>
      <c r="J1237" t="s">
        <v>102</v>
      </c>
      <c r="K1237">
        <v>20200707</v>
      </c>
      <c r="L1237">
        <v>30.8</v>
      </c>
      <c r="M1237" t="b">
        <v>0</v>
      </c>
      <c r="N1237" t="s">
        <v>208</v>
      </c>
      <c r="O1237" t="b">
        <v>1</v>
      </c>
      <c r="P1237" t="b">
        <v>1</v>
      </c>
      <c r="Q1237" t="s">
        <v>75</v>
      </c>
      <c r="R1237" t="s">
        <v>76</v>
      </c>
      <c r="S1237" t="s">
        <v>228</v>
      </c>
      <c r="U1237">
        <v>2</v>
      </c>
      <c r="V1237" t="s">
        <v>229</v>
      </c>
      <c r="W1237" t="s">
        <v>230</v>
      </c>
      <c r="X1237" t="s">
        <v>231</v>
      </c>
      <c r="Y1237" t="str">
        <f>IFERROR(VLOOKUP(X1237,요약!$A$6:$B$22,2,FALSE),"")</f>
        <v/>
      </c>
      <c r="Z1237" t="s">
        <v>231</v>
      </c>
      <c r="AA1237" t="s">
        <v>81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M1237">
        <v>0</v>
      </c>
    </row>
    <row r="1238" spans="1:65" x14ac:dyDescent="0.3">
      <c r="A1238" t="s">
        <v>188</v>
      </c>
      <c r="B1238" t="s">
        <v>2504</v>
      </c>
      <c r="C1238" t="s">
        <v>604</v>
      </c>
      <c r="D1238" t="s">
        <v>605</v>
      </c>
      <c r="E1238" t="s">
        <v>68</v>
      </c>
      <c r="F1238" t="s">
        <v>178</v>
      </c>
      <c r="G1238" t="s">
        <v>86</v>
      </c>
      <c r="H1238" t="s">
        <v>87</v>
      </c>
      <c r="I1238" t="s">
        <v>72</v>
      </c>
      <c r="J1238" t="s">
        <v>181</v>
      </c>
      <c r="K1238">
        <v>20201028</v>
      </c>
      <c r="L1238">
        <v>4</v>
      </c>
      <c r="M1238" t="b">
        <v>0</v>
      </c>
      <c r="N1238" t="s">
        <v>74</v>
      </c>
      <c r="O1238" t="b">
        <v>1</v>
      </c>
      <c r="P1238" t="b">
        <v>1</v>
      </c>
      <c r="Q1238" t="s">
        <v>75</v>
      </c>
      <c r="R1238" t="s">
        <v>89</v>
      </c>
      <c r="S1238" t="s">
        <v>606</v>
      </c>
      <c r="U1238">
        <v>3</v>
      </c>
      <c r="V1238" t="s">
        <v>91</v>
      </c>
      <c r="W1238" t="s">
        <v>607</v>
      </c>
      <c r="X1238" t="s">
        <v>608</v>
      </c>
      <c r="Y1238" t="str">
        <f>IFERROR(VLOOKUP(X1238,요약!$A$6:$B$22,2,FALSE),"")</f>
        <v/>
      </c>
      <c r="Z1238" t="s">
        <v>608</v>
      </c>
      <c r="AA1238" t="s">
        <v>81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M1238">
        <v>0</v>
      </c>
    </row>
    <row r="1239" spans="1:65" x14ac:dyDescent="0.3">
      <c r="A1239" t="s">
        <v>188</v>
      </c>
      <c r="B1239" t="s">
        <v>2504</v>
      </c>
      <c r="C1239" t="s">
        <v>2218</v>
      </c>
      <c r="D1239" t="s">
        <v>237</v>
      </c>
      <c r="E1239" t="s">
        <v>68</v>
      </c>
      <c r="F1239" t="s">
        <v>178</v>
      </c>
      <c r="G1239" t="s">
        <v>192</v>
      </c>
      <c r="H1239" t="s">
        <v>193</v>
      </c>
      <c r="I1239" t="s">
        <v>72</v>
      </c>
      <c r="J1239" t="s">
        <v>181</v>
      </c>
      <c r="K1239">
        <v>20201021</v>
      </c>
      <c r="L1239">
        <v>4.5</v>
      </c>
      <c r="M1239" t="b">
        <v>0</v>
      </c>
      <c r="N1239" t="s">
        <v>74</v>
      </c>
      <c r="O1239" t="b">
        <v>1</v>
      </c>
      <c r="P1239" t="b">
        <v>1</v>
      </c>
      <c r="Q1239" t="s">
        <v>75</v>
      </c>
      <c r="R1239" t="s">
        <v>238</v>
      </c>
      <c r="S1239" t="s">
        <v>239</v>
      </c>
      <c r="U1239">
        <v>2</v>
      </c>
      <c r="V1239" t="s">
        <v>240</v>
      </c>
      <c r="W1239" t="s">
        <v>241</v>
      </c>
      <c r="X1239" t="s">
        <v>242</v>
      </c>
      <c r="Y1239" t="str">
        <f>IFERROR(VLOOKUP(X1239,요약!$A$6:$B$22,2,FALSE),"")</f>
        <v/>
      </c>
      <c r="Z1239" t="s">
        <v>242</v>
      </c>
      <c r="AA1239" t="s">
        <v>81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M1239">
        <v>0</v>
      </c>
    </row>
    <row r="1240" spans="1:65" x14ac:dyDescent="0.3">
      <c r="A1240" t="s">
        <v>188</v>
      </c>
      <c r="B1240" t="s">
        <v>2504</v>
      </c>
      <c r="C1240" t="s">
        <v>2219</v>
      </c>
      <c r="D1240" t="s">
        <v>2220</v>
      </c>
      <c r="E1240" t="s">
        <v>68</v>
      </c>
      <c r="F1240" t="s">
        <v>99</v>
      </c>
      <c r="G1240" t="s">
        <v>2221</v>
      </c>
      <c r="H1240" t="s">
        <v>2222</v>
      </c>
      <c r="I1240" t="s">
        <v>72</v>
      </c>
      <c r="J1240" t="s">
        <v>102</v>
      </c>
      <c r="K1240">
        <v>20201029</v>
      </c>
      <c r="L1240">
        <v>2.5</v>
      </c>
      <c r="M1240" t="b">
        <v>0</v>
      </c>
      <c r="N1240" t="s">
        <v>208</v>
      </c>
      <c r="O1240" t="b">
        <v>1</v>
      </c>
      <c r="P1240" t="b">
        <v>1</v>
      </c>
      <c r="Q1240" t="s">
        <v>75</v>
      </c>
      <c r="R1240" t="s">
        <v>2223</v>
      </c>
      <c r="S1240" t="s">
        <v>2224</v>
      </c>
      <c r="U1240">
        <v>2</v>
      </c>
      <c r="V1240" t="s">
        <v>2225</v>
      </c>
      <c r="W1240" t="s">
        <v>2226</v>
      </c>
      <c r="X1240" t="s">
        <v>2227</v>
      </c>
      <c r="Y1240" t="str">
        <f>IFERROR(VLOOKUP(X1240,요약!$A$6:$B$22,2,FALSE),"")</f>
        <v/>
      </c>
      <c r="Z1240" t="s">
        <v>2227</v>
      </c>
      <c r="AA1240" t="s">
        <v>81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M1240">
        <v>0</v>
      </c>
    </row>
    <row r="1241" spans="1:65" x14ac:dyDescent="0.3">
      <c r="A1241" t="s">
        <v>188</v>
      </c>
      <c r="B1241" t="s">
        <v>2504</v>
      </c>
      <c r="C1241" t="s">
        <v>897</v>
      </c>
      <c r="D1241" t="s">
        <v>245</v>
      </c>
      <c r="E1241" t="s">
        <v>68</v>
      </c>
      <c r="F1241" t="s">
        <v>99</v>
      </c>
      <c r="G1241" t="s">
        <v>246</v>
      </c>
      <c r="H1241" t="s">
        <v>247</v>
      </c>
      <c r="I1241" t="s">
        <v>72</v>
      </c>
      <c r="J1241" t="s">
        <v>102</v>
      </c>
      <c r="K1241">
        <v>20200722</v>
      </c>
      <c r="L1241">
        <v>15</v>
      </c>
      <c r="M1241" t="b">
        <v>0</v>
      </c>
      <c r="N1241" t="s">
        <v>208</v>
      </c>
      <c r="O1241" t="b">
        <v>1</v>
      </c>
      <c r="P1241" t="b">
        <v>1</v>
      </c>
      <c r="Q1241" t="s">
        <v>75</v>
      </c>
      <c r="R1241" t="s">
        <v>248</v>
      </c>
      <c r="S1241" t="s">
        <v>249</v>
      </c>
      <c r="U1241">
        <v>1</v>
      </c>
      <c r="V1241" t="s">
        <v>250</v>
      </c>
      <c r="X1241" t="s">
        <v>250</v>
      </c>
      <c r="Y1241" t="str">
        <f>IFERROR(VLOOKUP(X1241,요약!$A$6:$B$22,2,FALSE),"")</f>
        <v/>
      </c>
      <c r="Z1241" t="s">
        <v>250</v>
      </c>
      <c r="AA1241" t="s">
        <v>187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M1241">
        <v>0</v>
      </c>
    </row>
    <row r="1242" spans="1:65" x14ac:dyDescent="0.3">
      <c r="A1242" t="s">
        <v>188</v>
      </c>
      <c r="B1242" t="s">
        <v>2504</v>
      </c>
      <c r="C1242" t="s">
        <v>898</v>
      </c>
      <c r="D1242" t="s">
        <v>899</v>
      </c>
      <c r="E1242" t="s">
        <v>68</v>
      </c>
      <c r="F1242" t="s">
        <v>99</v>
      </c>
      <c r="G1242" t="s">
        <v>838</v>
      </c>
      <c r="H1242" t="s">
        <v>839</v>
      </c>
      <c r="I1242" t="s">
        <v>72</v>
      </c>
      <c r="J1242" t="s">
        <v>102</v>
      </c>
      <c r="K1242">
        <v>20201028</v>
      </c>
      <c r="L1242">
        <v>1.1000000000000001</v>
      </c>
      <c r="M1242" t="b">
        <v>0</v>
      </c>
      <c r="N1242" t="s">
        <v>208</v>
      </c>
      <c r="O1242" t="b">
        <v>1</v>
      </c>
      <c r="P1242" t="b">
        <v>1</v>
      </c>
      <c r="Q1242" t="s">
        <v>75</v>
      </c>
      <c r="R1242" t="s">
        <v>900</v>
      </c>
      <c r="S1242" t="s">
        <v>899</v>
      </c>
      <c r="U1242">
        <v>1</v>
      </c>
      <c r="V1242" t="s">
        <v>363</v>
      </c>
      <c r="X1242" t="s">
        <v>363</v>
      </c>
      <c r="Y1242" t="str">
        <f>IFERROR(VLOOKUP(X1242,요약!$A$6:$B$22,2,FALSE),"")</f>
        <v/>
      </c>
      <c r="Z1242" t="s">
        <v>363</v>
      </c>
      <c r="AA1242" t="s">
        <v>81</v>
      </c>
      <c r="AB1242">
        <v>0</v>
      </c>
      <c r="AC1242">
        <v>0</v>
      </c>
      <c r="AD1242">
        <v>0</v>
      </c>
      <c r="AE1242">
        <v>0</v>
      </c>
      <c r="AF1242">
        <v>2</v>
      </c>
      <c r="AG1242">
        <v>2</v>
      </c>
      <c r="AH1242">
        <v>8</v>
      </c>
      <c r="AI1242">
        <v>0</v>
      </c>
      <c r="AJ1242">
        <v>0</v>
      </c>
      <c r="AK1242">
        <v>0</v>
      </c>
      <c r="AL1242">
        <v>2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 t="s">
        <v>220</v>
      </c>
      <c r="BM1242">
        <v>1</v>
      </c>
    </row>
    <row r="1243" spans="1:65" x14ac:dyDescent="0.3">
      <c r="A1243" t="s">
        <v>188</v>
      </c>
      <c r="B1243" t="s">
        <v>2504</v>
      </c>
      <c r="C1243" t="s">
        <v>901</v>
      </c>
      <c r="D1243" t="s">
        <v>899</v>
      </c>
      <c r="E1243" t="s">
        <v>68</v>
      </c>
      <c r="F1243" t="s">
        <v>99</v>
      </c>
      <c r="G1243" t="s">
        <v>838</v>
      </c>
      <c r="H1243" t="s">
        <v>839</v>
      </c>
      <c r="I1243" t="s">
        <v>72</v>
      </c>
      <c r="J1243" t="s">
        <v>102</v>
      </c>
      <c r="K1243">
        <v>20201027</v>
      </c>
      <c r="L1243">
        <v>3.5</v>
      </c>
      <c r="M1243" t="b">
        <v>0</v>
      </c>
      <c r="N1243" t="s">
        <v>208</v>
      </c>
      <c r="O1243" t="b">
        <v>1</v>
      </c>
      <c r="P1243" t="b">
        <v>1</v>
      </c>
      <c r="Q1243" t="s">
        <v>75</v>
      </c>
      <c r="R1243" t="s">
        <v>900</v>
      </c>
      <c r="S1243" t="s">
        <v>899</v>
      </c>
      <c r="U1243">
        <v>1</v>
      </c>
      <c r="V1243" t="s">
        <v>363</v>
      </c>
      <c r="X1243" t="s">
        <v>363</v>
      </c>
      <c r="Y1243" t="str">
        <f>IFERROR(VLOOKUP(X1243,요약!$A$6:$B$22,2,FALSE),"")</f>
        <v/>
      </c>
      <c r="Z1243" t="s">
        <v>363</v>
      </c>
      <c r="AA1243" t="s">
        <v>81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M1243">
        <v>0</v>
      </c>
    </row>
    <row r="1244" spans="1:65" x14ac:dyDescent="0.3">
      <c r="A1244" t="s">
        <v>188</v>
      </c>
      <c r="B1244" t="s">
        <v>2504</v>
      </c>
      <c r="C1244" t="s">
        <v>2510</v>
      </c>
      <c r="D1244" t="s">
        <v>2511</v>
      </c>
      <c r="E1244" t="s">
        <v>68</v>
      </c>
      <c r="F1244" t="s">
        <v>99</v>
      </c>
      <c r="G1244" t="s">
        <v>253</v>
      </c>
      <c r="H1244" t="s">
        <v>254</v>
      </c>
      <c r="I1244" t="s">
        <v>72</v>
      </c>
      <c r="J1244" t="s">
        <v>102</v>
      </c>
      <c r="K1244">
        <v>20200723</v>
      </c>
      <c r="L1244">
        <v>42</v>
      </c>
      <c r="M1244" t="b">
        <v>0</v>
      </c>
      <c r="N1244" t="s">
        <v>303</v>
      </c>
      <c r="O1244" t="b">
        <v>1</v>
      </c>
      <c r="P1244" t="b">
        <v>1</v>
      </c>
      <c r="Q1244" t="s">
        <v>75</v>
      </c>
      <c r="R1244" t="s">
        <v>256</v>
      </c>
      <c r="S1244" t="s">
        <v>257</v>
      </c>
      <c r="U1244">
        <v>3</v>
      </c>
      <c r="V1244" t="s">
        <v>250</v>
      </c>
      <c r="W1244" t="s">
        <v>258</v>
      </c>
      <c r="X1244" t="s">
        <v>259</v>
      </c>
      <c r="Y1244" t="str">
        <f>IFERROR(VLOOKUP(X1244,요약!$A$6:$B$22,2,FALSE),"")</f>
        <v/>
      </c>
      <c r="Z1244" t="s">
        <v>259</v>
      </c>
      <c r="AA1244" t="s">
        <v>81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1</v>
      </c>
      <c r="AH1244">
        <v>3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 t="s">
        <v>220</v>
      </c>
      <c r="BM1244">
        <v>1</v>
      </c>
    </row>
    <row r="1245" spans="1:65" x14ac:dyDescent="0.3">
      <c r="A1245" t="s">
        <v>188</v>
      </c>
      <c r="B1245" t="s">
        <v>2504</v>
      </c>
      <c r="C1245" t="s">
        <v>2512</v>
      </c>
      <c r="D1245" t="s">
        <v>2513</v>
      </c>
      <c r="E1245" t="s">
        <v>68</v>
      </c>
      <c r="F1245" t="s">
        <v>99</v>
      </c>
      <c r="G1245" t="s">
        <v>253</v>
      </c>
      <c r="H1245" t="s">
        <v>254</v>
      </c>
      <c r="I1245" t="s">
        <v>72</v>
      </c>
      <c r="J1245" t="s">
        <v>102</v>
      </c>
      <c r="K1245">
        <v>20201023</v>
      </c>
      <c r="L1245">
        <v>42</v>
      </c>
      <c r="M1245" t="b">
        <v>0</v>
      </c>
      <c r="N1245" t="s">
        <v>303</v>
      </c>
      <c r="O1245" t="b">
        <v>1</v>
      </c>
      <c r="P1245" t="b">
        <v>1</v>
      </c>
      <c r="Q1245" t="s">
        <v>75</v>
      </c>
      <c r="R1245" t="s">
        <v>256</v>
      </c>
      <c r="S1245" t="s">
        <v>2514</v>
      </c>
      <c r="U1245">
        <v>3</v>
      </c>
      <c r="V1245" t="s">
        <v>250</v>
      </c>
      <c r="W1245" t="s">
        <v>258</v>
      </c>
      <c r="X1245" t="s">
        <v>259</v>
      </c>
      <c r="Y1245" t="str">
        <f>IFERROR(VLOOKUP(X1245,요약!$A$6:$B$22,2,FALSE),"")</f>
        <v/>
      </c>
      <c r="Z1245" t="s">
        <v>259</v>
      </c>
      <c r="AA1245" t="s">
        <v>110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1</v>
      </c>
      <c r="AH1245">
        <v>252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 t="s">
        <v>220</v>
      </c>
      <c r="BM1245">
        <v>1</v>
      </c>
    </row>
    <row r="1246" spans="1:65" x14ac:dyDescent="0.3">
      <c r="A1246" t="s">
        <v>188</v>
      </c>
      <c r="B1246" t="s">
        <v>2504</v>
      </c>
      <c r="C1246" t="s">
        <v>2515</v>
      </c>
      <c r="D1246" t="s">
        <v>2516</v>
      </c>
      <c r="E1246" t="s">
        <v>68</v>
      </c>
      <c r="F1246" t="s">
        <v>99</v>
      </c>
      <c r="G1246" t="s">
        <v>253</v>
      </c>
      <c r="H1246" t="s">
        <v>254</v>
      </c>
      <c r="I1246" t="s">
        <v>72</v>
      </c>
      <c r="J1246" t="s">
        <v>102</v>
      </c>
      <c r="K1246">
        <v>20200811</v>
      </c>
      <c r="L1246">
        <v>41.45</v>
      </c>
      <c r="M1246" t="b">
        <v>0</v>
      </c>
      <c r="N1246" t="s">
        <v>332</v>
      </c>
      <c r="O1246" t="b">
        <v>1</v>
      </c>
      <c r="P1246" t="b">
        <v>1</v>
      </c>
      <c r="Q1246" t="s">
        <v>75</v>
      </c>
      <c r="R1246" t="s">
        <v>256</v>
      </c>
      <c r="S1246" t="s">
        <v>2517</v>
      </c>
      <c r="U1246">
        <v>3</v>
      </c>
      <c r="V1246" t="s">
        <v>250</v>
      </c>
      <c r="W1246" t="s">
        <v>258</v>
      </c>
      <c r="X1246" t="s">
        <v>259</v>
      </c>
      <c r="Y1246" t="str">
        <f>IFERROR(VLOOKUP(X1246,요약!$A$6:$B$22,2,FALSE),"")</f>
        <v/>
      </c>
      <c r="Z1246" t="s">
        <v>259</v>
      </c>
      <c r="AA1246" t="s">
        <v>110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M1246">
        <v>0</v>
      </c>
    </row>
    <row r="1247" spans="1:65" x14ac:dyDescent="0.3">
      <c r="A1247" t="s">
        <v>188</v>
      </c>
      <c r="B1247" t="s">
        <v>2504</v>
      </c>
      <c r="C1247" t="s">
        <v>905</v>
      </c>
      <c r="D1247" t="s">
        <v>906</v>
      </c>
      <c r="E1247" t="s">
        <v>68</v>
      </c>
      <c r="F1247" t="s">
        <v>99</v>
      </c>
      <c r="G1247" t="s">
        <v>206</v>
      </c>
      <c r="H1247" t="s">
        <v>207</v>
      </c>
      <c r="I1247" t="s">
        <v>72</v>
      </c>
      <c r="J1247" t="s">
        <v>102</v>
      </c>
      <c r="K1247">
        <v>20200723</v>
      </c>
      <c r="L1247">
        <v>5.05</v>
      </c>
      <c r="M1247" t="b">
        <v>0</v>
      </c>
      <c r="N1247" t="s">
        <v>208</v>
      </c>
      <c r="O1247" t="b">
        <v>1</v>
      </c>
      <c r="P1247" t="b">
        <v>1</v>
      </c>
      <c r="Q1247" t="s">
        <v>104</v>
      </c>
      <c r="R1247" t="s">
        <v>262</v>
      </c>
      <c r="S1247" t="s">
        <v>907</v>
      </c>
      <c r="U1247">
        <v>2</v>
      </c>
      <c r="V1247" t="s">
        <v>229</v>
      </c>
      <c r="W1247" t="s">
        <v>908</v>
      </c>
      <c r="X1247" t="s">
        <v>909</v>
      </c>
      <c r="Y1247" t="str">
        <f>IFERROR(VLOOKUP(X1247,요약!$A$6:$B$22,2,FALSE),"")</f>
        <v/>
      </c>
      <c r="Z1247" t="s">
        <v>909</v>
      </c>
      <c r="AA1247" t="s">
        <v>81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M1247">
        <v>0</v>
      </c>
    </row>
    <row r="1248" spans="1:65" x14ac:dyDescent="0.3">
      <c r="A1248" t="s">
        <v>188</v>
      </c>
      <c r="B1248" t="s">
        <v>2504</v>
      </c>
      <c r="C1248" t="s">
        <v>2518</v>
      </c>
      <c r="D1248" t="s">
        <v>261</v>
      </c>
      <c r="E1248" t="s">
        <v>68</v>
      </c>
      <c r="F1248" t="s">
        <v>178</v>
      </c>
      <c r="G1248" t="s">
        <v>213</v>
      </c>
      <c r="H1248" t="s">
        <v>214</v>
      </c>
      <c r="I1248" t="s">
        <v>72</v>
      </c>
      <c r="J1248" t="s">
        <v>181</v>
      </c>
      <c r="K1248">
        <v>20200910</v>
      </c>
      <c r="L1248">
        <v>55.43</v>
      </c>
      <c r="M1248" t="b">
        <v>0</v>
      </c>
      <c r="N1248" t="s">
        <v>74</v>
      </c>
      <c r="O1248" t="b">
        <v>1</v>
      </c>
      <c r="P1248" t="b">
        <v>1</v>
      </c>
      <c r="Q1248" t="s">
        <v>104</v>
      </c>
      <c r="R1248" t="s">
        <v>262</v>
      </c>
      <c r="S1248" t="s">
        <v>263</v>
      </c>
      <c r="U1248">
        <v>3</v>
      </c>
      <c r="V1248" t="s">
        <v>78</v>
      </c>
      <c r="W1248" t="s">
        <v>264</v>
      </c>
      <c r="X1248" t="s">
        <v>265</v>
      </c>
      <c r="Y1248" t="str">
        <f>IFERROR(VLOOKUP(X1248,요약!$A$6:$B$22,2,FALSE),"")</f>
        <v/>
      </c>
      <c r="Z1248" t="s">
        <v>265</v>
      </c>
      <c r="AA1248" t="s">
        <v>81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M1248">
        <v>0</v>
      </c>
    </row>
    <row r="1249" spans="1:65" x14ac:dyDescent="0.3">
      <c r="A1249" t="s">
        <v>188</v>
      </c>
      <c r="B1249" t="s">
        <v>2504</v>
      </c>
      <c r="C1249" t="s">
        <v>913</v>
      </c>
      <c r="D1249" t="s">
        <v>914</v>
      </c>
      <c r="E1249" t="s">
        <v>68</v>
      </c>
      <c r="F1249" t="s">
        <v>99</v>
      </c>
      <c r="G1249" t="s">
        <v>206</v>
      </c>
      <c r="H1249" t="s">
        <v>207</v>
      </c>
      <c r="I1249" t="s">
        <v>72</v>
      </c>
      <c r="J1249" t="s">
        <v>102</v>
      </c>
      <c r="K1249">
        <v>20201029</v>
      </c>
      <c r="L1249">
        <v>51.9</v>
      </c>
      <c r="M1249" t="b">
        <v>0</v>
      </c>
      <c r="N1249" t="s">
        <v>208</v>
      </c>
      <c r="O1249" t="b">
        <v>1</v>
      </c>
      <c r="P1249" t="b">
        <v>1</v>
      </c>
      <c r="Q1249" t="s">
        <v>104</v>
      </c>
      <c r="R1249" t="s">
        <v>262</v>
      </c>
      <c r="S1249" t="s">
        <v>915</v>
      </c>
      <c r="T1249" t="s">
        <v>551</v>
      </c>
      <c r="U1249">
        <v>1</v>
      </c>
      <c r="V1249" t="s">
        <v>78</v>
      </c>
      <c r="X1249" t="s">
        <v>78</v>
      </c>
      <c r="Y1249" t="str">
        <f>IFERROR(VLOOKUP(X1249,요약!$A$6:$B$22,2,FALSE),"")</f>
        <v/>
      </c>
      <c r="Z1249" t="s">
        <v>916</v>
      </c>
      <c r="AA1249" t="s">
        <v>187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M1249">
        <v>0</v>
      </c>
    </row>
    <row r="1250" spans="1:65" x14ac:dyDescent="0.3">
      <c r="A1250" t="s">
        <v>188</v>
      </c>
      <c r="B1250" t="s">
        <v>2504</v>
      </c>
      <c r="C1250" t="s">
        <v>917</v>
      </c>
      <c r="D1250" t="s">
        <v>918</v>
      </c>
      <c r="E1250" t="s">
        <v>68</v>
      </c>
      <c r="F1250" t="s">
        <v>178</v>
      </c>
      <c r="G1250" t="s">
        <v>919</v>
      </c>
      <c r="H1250" t="s">
        <v>920</v>
      </c>
      <c r="I1250" t="s">
        <v>72</v>
      </c>
      <c r="J1250" t="s">
        <v>181</v>
      </c>
      <c r="K1250">
        <v>20200909</v>
      </c>
      <c r="L1250">
        <v>434</v>
      </c>
      <c r="M1250" t="b">
        <v>0</v>
      </c>
      <c r="N1250" t="s">
        <v>74</v>
      </c>
      <c r="O1250" t="b">
        <v>1</v>
      </c>
      <c r="P1250" t="b">
        <v>1</v>
      </c>
      <c r="Q1250" t="s">
        <v>104</v>
      </c>
      <c r="R1250" t="s">
        <v>262</v>
      </c>
      <c r="S1250" t="s">
        <v>921</v>
      </c>
      <c r="U1250">
        <v>2</v>
      </c>
      <c r="V1250" t="s">
        <v>335</v>
      </c>
      <c r="W1250" t="s">
        <v>287</v>
      </c>
      <c r="X1250" t="s">
        <v>922</v>
      </c>
      <c r="Y1250" t="str">
        <f>IFERROR(VLOOKUP(X1250,요약!$A$6:$B$22,2,FALSE),"")</f>
        <v/>
      </c>
      <c r="Z1250" t="s">
        <v>922</v>
      </c>
      <c r="AA1250" t="s">
        <v>81</v>
      </c>
      <c r="AB1250">
        <v>1</v>
      </c>
      <c r="AC1250">
        <v>0</v>
      </c>
      <c r="AD1250">
        <v>0</v>
      </c>
      <c r="AE1250">
        <v>0</v>
      </c>
      <c r="AF1250">
        <v>1</v>
      </c>
      <c r="AG1250">
        <v>2</v>
      </c>
      <c r="AH1250">
        <v>42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 t="s">
        <v>923</v>
      </c>
      <c r="BM1250">
        <v>2</v>
      </c>
    </row>
    <row r="1251" spans="1:65" x14ac:dyDescent="0.3">
      <c r="A1251" t="s">
        <v>188</v>
      </c>
      <c r="B1251" t="s">
        <v>2504</v>
      </c>
      <c r="C1251" t="s">
        <v>924</v>
      </c>
      <c r="D1251" t="s">
        <v>925</v>
      </c>
      <c r="E1251" t="s">
        <v>68</v>
      </c>
      <c r="F1251" t="s">
        <v>178</v>
      </c>
      <c r="G1251" t="s">
        <v>919</v>
      </c>
      <c r="H1251" t="s">
        <v>920</v>
      </c>
      <c r="I1251" t="s">
        <v>72</v>
      </c>
      <c r="J1251" t="s">
        <v>181</v>
      </c>
      <c r="K1251">
        <v>20200909</v>
      </c>
      <c r="L1251">
        <v>448</v>
      </c>
      <c r="M1251" t="b">
        <v>0</v>
      </c>
      <c r="N1251" t="s">
        <v>74</v>
      </c>
      <c r="O1251" t="b">
        <v>1</v>
      </c>
      <c r="P1251" t="b">
        <v>1</v>
      </c>
      <c r="Q1251" t="s">
        <v>104</v>
      </c>
      <c r="R1251" t="s">
        <v>262</v>
      </c>
      <c r="S1251" t="s">
        <v>926</v>
      </c>
      <c r="U1251">
        <v>2</v>
      </c>
      <c r="V1251" t="s">
        <v>335</v>
      </c>
      <c r="W1251" t="s">
        <v>287</v>
      </c>
      <c r="X1251" t="s">
        <v>922</v>
      </c>
      <c r="Y1251" t="str">
        <f>IFERROR(VLOOKUP(X1251,요약!$A$6:$B$22,2,FALSE),"")</f>
        <v/>
      </c>
      <c r="Z1251" t="s">
        <v>922</v>
      </c>
      <c r="AA1251" t="s">
        <v>110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1</v>
      </c>
      <c r="AH1251">
        <v>360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 t="s">
        <v>220</v>
      </c>
      <c r="BM1251">
        <v>1</v>
      </c>
    </row>
    <row r="1252" spans="1:65" x14ac:dyDescent="0.3">
      <c r="A1252" t="s">
        <v>188</v>
      </c>
      <c r="B1252" t="s">
        <v>2504</v>
      </c>
      <c r="C1252" t="s">
        <v>927</v>
      </c>
      <c r="D1252" t="s">
        <v>928</v>
      </c>
      <c r="E1252" t="s">
        <v>68</v>
      </c>
      <c r="F1252" t="s">
        <v>178</v>
      </c>
      <c r="G1252" t="s">
        <v>919</v>
      </c>
      <c r="H1252" t="s">
        <v>920</v>
      </c>
      <c r="I1252" t="s">
        <v>72</v>
      </c>
      <c r="J1252" t="s">
        <v>181</v>
      </c>
      <c r="K1252">
        <v>20200909</v>
      </c>
      <c r="L1252">
        <v>516</v>
      </c>
      <c r="M1252" t="b">
        <v>0</v>
      </c>
      <c r="N1252" t="s">
        <v>74</v>
      </c>
      <c r="O1252" t="b">
        <v>1</v>
      </c>
      <c r="P1252" t="b">
        <v>1</v>
      </c>
      <c r="Q1252" t="s">
        <v>104</v>
      </c>
      <c r="R1252" t="s">
        <v>262</v>
      </c>
      <c r="S1252" t="s">
        <v>929</v>
      </c>
      <c r="U1252">
        <v>3</v>
      </c>
      <c r="V1252" t="s">
        <v>335</v>
      </c>
      <c r="W1252" t="s">
        <v>930</v>
      </c>
      <c r="X1252" t="s">
        <v>931</v>
      </c>
      <c r="Y1252" t="str">
        <f>IFERROR(VLOOKUP(X1252,요약!$A$6:$B$22,2,FALSE),"")</f>
        <v/>
      </c>
      <c r="Z1252" t="s">
        <v>931</v>
      </c>
      <c r="AA1252" t="s">
        <v>81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M1252">
        <v>0</v>
      </c>
    </row>
    <row r="1253" spans="1:65" x14ac:dyDescent="0.3">
      <c r="A1253" t="s">
        <v>188</v>
      </c>
      <c r="B1253" t="s">
        <v>2504</v>
      </c>
      <c r="C1253" t="s">
        <v>932</v>
      </c>
      <c r="D1253" t="s">
        <v>267</v>
      </c>
      <c r="E1253" t="s">
        <v>68</v>
      </c>
      <c r="F1253" t="s">
        <v>99</v>
      </c>
      <c r="G1253" t="s">
        <v>677</v>
      </c>
      <c r="H1253" t="s">
        <v>678</v>
      </c>
      <c r="I1253" t="s">
        <v>72</v>
      </c>
      <c r="J1253" t="s">
        <v>102</v>
      </c>
      <c r="K1253">
        <v>20200626</v>
      </c>
      <c r="L1253">
        <v>11.9</v>
      </c>
      <c r="M1253" t="b">
        <v>0</v>
      </c>
      <c r="N1253" t="s">
        <v>208</v>
      </c>
      <c r="O1253" t="b">
        <v>1</v>
      </c>
      <c r="P1253" t="b">
        <v>1</v>
      </c>
      <c r="Q1253" t="s">
        <v>104</v>
      </c>
      <c r="R1253" t="s">
        <v>262</v>
      </c>
      <c r="S1253" t="s">
        <v>270</v>
      </c>
      <c r="U1253">
        <v>2</v>
      </c>
      <c r="V1253" t="s">
        <v>271</v>
      </c>
      <c r="W1253" t="s">
        <v>272</v>
      </c>
      <c r="X1253" t="s">
        <v>273</v>
      </c>
      <c r="Y1253" t="str">
        <f>IFERROR(VLOOKUP(X1253,요약!$A$6:$B$22,2,FALSE),"")</f>
        <v/>
      </c>
      <c r="Z1253" t="s">
        <v>273</v>
      </c>
      <c r="AA1253" t="s">
        <v>81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M1253">
        <v>0</v>
      </c>
    </row>
    <row r="1254" spans="1:65" x14ac:dyDescent="0.3">
      <c r="A1254" t="s">
        <v>188</v>
      </c>
      <c r="B1254" t="s">
        <v>2504</v>
      </c>
      <c r="C1254" t="s">
        <v>2519</v>
      </c>
      <c r="D1254" t="s">
        <v>245</v>
      </c>
      <c r="E1254" t="s">
        <v>68</v>
      </c>
      <c r="F1254" t="s">
        <v>99</v>
      </c>
      <c r="G1254" t="s">
        <v>246</v>
      </c>
      <c r="H1254" t="s">
        <v>247</v>
      </c>
      <c r="I1254" t="s">
        <v>72</v>
      </c>
      <c r="J1254" t="s">
        <v>102</v>
      </c>
      <c r="K1254">
        <v>20201027</v>
      </c>
      <c r="L1254">
        <v>17.5</v>
      </c>
      <c r="M1254" t="b">
        <v>0</v>
      </c>
      <c r="N1254" t="s">
        <v>208</v>
      </c>
      <c r="O1254" t="b">
        <v>1</v>
      </c>
      <c r="P1254" t="b">
        <v>1</v>
      </c>
      <c r="Q1254" t="s">
        <v>104</v>
      </c>
      <c r="R1254" t="s">
        <v>262</v>
      </c>
      <c r="S1254" t="s">
        <v>249</v>
      </c>
      <c r="U1254">
        <v>1</v>
      </c>
      <c r="V1254" t="s">
        <v>250</v>
      </c>
      <c r="X1254" t="s">
        <v>250</v>
      </c>
      <c r="Y1254" t="str">
        <f>IFERROR(VLOOKUP(X1254,요약!$A$6:$B$22,2,FALSE),"")</f>
        <v/>
      </c>
      <c r="Z1254" t="s">
        <v>250</v>
      </c>
      <c r="AA1254" t="s">
        <v>187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M1254">
        <v>0</v>
      </c>
    </row>
    <row r="1255" spans="1:65" x14ac:dyDescent="0.3">
      <c r="A1255" t="s">
        <v>188</v>
      </c>
      <c r="B1255" t="s">
        <v>2504</v>
      </c>
      <c r="C1255" t="s">
        <v>2520</v>
      </c>
      <c r="D1255" t="s">
        <v>2521</v>
      </c>
      <c r="E1255" t="s">
        <v>68</v>
      </c>
      <c r="F1255" t="s">
        <v>99</v>
      </c>
      <c r="G1255" t="s">
        <v>246</v>
      </c>
      <c r="H1255" t="s">
        <v>247</v>
      </c>
      <c r="I1255" t="s">
        <v>72</v>
      </c>
      <c r="J1255" t="s">
        <v>102</v>
      </c>
      <c r="K1255">
        <v>20201007</v>
      </c>
      <c r="L1255">
        <v>18.7</v>
      </c>
      <c r="M1255" t="b">
        <v>0</v>
      </c>
      <c r="N1255" t="s">
        <v>208</v>
      </c>
      <c r="O1255" t="b">
        <v>1</v>
      </c>
      <c r="P1255" t="b">
        <v>1</v>
      </c>
      <c r="Q1255" t="s">
        <v>104</v>
      </c>
      <c r="R1255" t="s">
        <v>262</v>
      </c>
      <c r="S1255" t="s">
        <v>2522</v>
      </c>
      <c r="U1255">
        <v>2</v>
      </c>
      <c r="V1255" t="s">
        <v>378</v>
      </c>
      <c r="W1255" t="s">
        <v>2523</v>
      </c>
      <c r="X1255" t="s">
        <v>2524</v>
      </c>
      <c r="Y1255" t="str">
        <f>IFERROR(VLOOKUP(X1255,요약!$A$6:$B$22,2,FALSE),"")</f>
        <v/>
      </c>
      <c r="Z1255" t="s">
        <v>2524</v>
      </c>
      <c r="AA1255" t="s">
        <v>81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M1255">
        <v>0</v>
      </c>
    </row>
    <row r="1256" spans="1:65" x14ac:dyDescent="0.3">
      <c r="A1256" t="s">
        <v>188</v>
      </c>
      <c r="B1256" t="s">
        <v>2504</v>
      </c>
      <c r="C1256" t="s">
        <v>2525</v>
      </c>
      <c r="D1256" t="s">
        <v>2521</v>
      </c>
      <c r="E1256" t="s">
        <v>68</v>
      </c>
      <c r="F1256" t="s">
        <v>99</v>
      </c>
      <c r="G1256" t="s">
        <v>246</v>
      </c>
      <c r="H1256" t="s">
        <v>247</v>
      </c>
      <c r="I1256" t="s">
        <v>72</v>
      </c>
      <c r="J1256" t="s">
        <v>102</v>
      </c>
      <c r="K1256">
        <v>20200915</v>
      </c>
      <c r="L1256">
        <v>18.8</v>
      </c>
      <c r="M1256" t="b">
        <v>0</v>
      </c>
      <c r="N1256" t="s">
        <v>74</v>
      </c>
      <c r="O1256" t="b">
        <v>1</v>
      </c>
      <c r="P1256" t="b">
        <v>1</v>
      </c>
      <c r="Q1256" t="s">
        <v>104</v>
      </c>
      <c r="R1256" t="s">
        <v>262</v>
      </c>
      <c r="S1256" t="s">
        <v>2522</v>
      </c>
      <c r="U1256">
        <v>2</v>
      </c>
      <c r="V1256" t="s">
        <v>378</v>
      </c>
      <c r="W1256" t="s">
        <v>2523</v>
      </c>
      <c r="X1256" t="s">
        <v>2524</v>
      </c>
      <c r="Y1256" t="str">
        <f>IFERROR(VLOOKUP(X1256,요약!$A$6:$B$22,2,FALSE),"")</f>
        <v/>
      </c>
      <c r="Z1256" t="s">
        <v>2524</v>
      </c>
      <c r="AA1256" t="s">
        <v>81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M1256">
        <v>0</v>
      </c>
    </row>
    <row r="1257" spans="1:65" x14ac:dyDescent="0.3">
      <c r="A1257" t="s">
        <v>188</v>
      </c>
      <c r="B1257" t="s">
        <v>2504</v>
      </c>
      <c r="C1257" t="s">
        <v>938</v>
      </c>
      <c r="D1257" t="s">
        <v>939</v>
      </c>
      <c r="E1257" t="s">
        <v>68</v>
      </c>
      <c r="F1257" t="s">
        <v>99</v>
      </c>
      <c r="G1257" t="s">
        <v>246</v>
      </c>
      <c r="H1257" t="s">
        <v>247</v>
      </c>
      <c r="I1257" t="s">
        <v>72</v>
      </c>
      <c r="J1257" t="s">
        <v>102</v>
      </c>
      <c r="K1257">
        <v>20200903</v>
      </c>
      <c r="L1257">
        <v>13.5</v>
      </c>
      <c r="M1257" t="b">
        <v>0</v>
      </c>
      <c r="N1257" t="s">
        <v>208</v>
      </c>
      <c r="O1257" t="b">
        <v>1</v>
      </c>
      <c r="P1257" t="b">
        <v>1</v>
      </c>
      <c r="Q1257" t="s">
        <v>104</v>
      </c>
      <c r="R1257" t="s">
        <v>262</v>
      </c>
      <c r="S1257" t="s">
        <v>940</v>
      </c>
      <c r="U1257">
        <v>1</v>
      </c>
      <c r="V1257" t="s">
        <v>941</v>
      </c>
      <c r="X1257" t="s">
        <v>941</v>
      </c>
      <c r="Y1257" t="str">
        <f>IFERROR(VLOOKUP(X1257,요약!$A$6:$B$22,2,FALSE),"")</f>
        <v/>
      </c>
      <c r="Z1257" t="s">
        <v>941</v>
      </c>
      <c r="AA1257" t="s">
        <v>187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M1257">
        <v>0</v>
      </c>
    </row>
    <row r="1258" spans="1:65" x14ac:dyDescent="0.3">
      <c r="A1258" t="s">
        <v>188</v>
      </c>
      <c r="B1258" t="s">
        <v>2504</v>
      </c>
      <c r="C1258" t="s">
        <v>1763</v>
      </c>
      <c r="D1258" t="s">
        <v>67</v>
      </c>
      <c r="E1258" t="s">
        <v>68</v>
      </c>
      <c r="F1258" t="s">
        <v>99</v>
      </c>
      <c r="G1258" t="s">
        <v>217</v>
      </c>
      <c r="H1258" t="s">
        <v>218</v>
      </c>
      <c r="I1258" t="s">
        <v>72</v>
      </c>
      <c r="J1258" t="s">
        <v>102</v>
      </c>
      <c r="K1258">
        <v>20200904</v>
      </c>
      <c r="L1258">
        <v>35</v>
      </c>
      <c r="M1258" t="b">
        <v>0</v>
      </c>
      <c r="N1258" t="s">
        <v>74</v>
      </c>
      <c r="O1258" t="b">
        <v>1</v>
      </c>
      <c r="P1258" t="b">
        <v>1</v>
      </c>
      <c r="Q1258" t="s">
        <v>104</v>
      </c>
      <c r="R1258" t="s">
        <v>262</v>
      </c>
      <c r="S1258" t="s">
        <v>77</v>
      </c>
      <c r="U1258">
        <v>2</v>
      </c>
      <c r="V1258" t="s">
        <v>78</v>
      </c>
      <c r="W1258" t="s">
        <v>79</v>
      </c>
      <c r="X1258" t="s">
        <v>80</v>
      </c>
      <c r="Y1258" t="str">
        <f>IFERROR(VLOOKUP(X1258,요약!$A$6:$B$22,2,FALSE),"")</f>
        <v/>
      </c>
      <c r="Z1258" t="s">
        <v>80</v>
      </c>
      <c r="AA1258" t="s">
        <v>81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M1258">
        <v>0</v>
      </c>
    </row>
    <row r="1259" spans="1:65" x14ac:dyDescent="0.3">
      <c r="A1259" t="s">
        <v>188</v>
      </c>
      <c r="B1259" t="s">
        <v>2504</v>
      </c>
      <c r="C1259" t="s">
        <v>1764</v>
      </c>
      <c r="D1259" t="s">
        <v>67</v>
      </c>
      <c r="E1259" t="s">
        <v>68</v>
      </c>
      <c r="F1259" t="s">
        <v>178</v>
      </c>
      <c r="G1259" t="s">
        <v>213</v>
      </c>
      <c r="H1259" t="s">
        <v>214</v>
      </c>
      <c r="I1259" t="s">
        <v>72</v>
      </c>
      <c r="J1259" t="s">
        <v>181</v>
      </c>
      <c r="K1259">
        <v>20201014</v>
      </c>
      <c r="L1259">
        <v>40</v>
      </c>
      <c r="M1259" t="b">
        <v>0</v>
      </c>
      <c r="N1259" t="s">
        <v>74</v>
      </c>
      <c r="O1259" t="b">
        <v>1</v>
      </c>
      <c r="P1259" t="b">
        <v>1</v>
      </c>
      <c r="Q1259" t="s">
        <v>104</v>
      </c>
      <c r="R1259" t="s">
        <v>262</v>
      </c>
      <c r="S1259" t="s">
        <v>77</v>
      </c>
      <c r="U1259">
        <v>2</v>
      </c>
      <c r="V1259" t="s">
        <v>78</v>
      </c>
      <c r="W1259" t="s">
        <v>79</v>
      </c>
      <c r="X1259" t="s">
        <v>80</v>
      </c>
      <c r="Y1259" t="str">
        <f>IFERROR(VLOOKUP(X1259,요약!$A$6:$B$22,2,FALSE),"")</f>
        <v/>
      </c>
      <c r="Z1259" t="s">
        <v>80</v>
      </c>
      <c r="AA1259" t="s">
        <v>81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M1259">
        <v>0</v>
      </c>
    </row>
    <row r="1260" spans="1:65" x14ac:dyDescent="0.3">
      <c r="A1260" t="s">
        <v>188</v>
      </c>
      <c r="B1260" t="s">
        <v>2504</v>
      </c>
      <c r="C1260" t="s">
        <v>942</v>
      </c>
      <c r="D1260" t="s">
        <v>943</v>
      </c>
      <c r="E1260" t="s">
        <v>68</v>
      </c>
      <c r="F1260" t="s">
        <v>99</v>
      </c>
      <c r="G1260" t="s">
        <v>276</v>
      </c>
      <c r="H1260" t="s">
        <v>277</v>
      </c>
      <c r="I1260" t="s">
        <v>72</v>
      </c>
      <c r="J1260" t="s">
        <v>102</v>
      </c>
      <c r="K1260">
        <v>20201007</v>
      </c>
      <c r="L1260">
        <v>10.1</v>
      </c>
      <c r="M1260" t="b">
        <v>0</v>
      </c>
      <c r="N1260" t="s">
        <v>208</v>
      </c>
      <c r="O1260" t="b">
        <v>1</v>
      </c>
      <c r="P1260" t="b">
        <v>1</v>
      </c>
      <c r="Q1260" t="s">
        <v>104</v>
      </c>
      <c r="R1260" t="s">
        <v>262</v>
      </c>
      <c r="S1260" t="s">
        <v>944</v>
      </c>
      <c r="U1260">
        <v>3</v>
      </c>
      <c r="V1260" t="s">
        <v>945</v>
      </c>
      <c r="W1260" t="s">
        <v>752</v>
      </c>
      <c r="X1260" t="s">
        <v>946</v>
      </c>
      <c r="Y1260" t="str">
        <f>IFERROR(VLOOKUP(X1260,요약!$A$6:$B$22,2,FALSE),"")</f>
        <v/>
      </c>
      <c r="Z1260" t="s">
        <v>946</v>
      </c>
      <c r="AA1260" t="s">
        <v>81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1</v>
      </c>
      <c r="AH1260">
        <v>1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M1260">
        <v>0</v>
      </c>
    </row>
    <row r="1261" spans="1:65" x14ac:dyDescent="0.3">
      <c r="A1261" t="s">
        <v>188</v>
      </c>
      <c r="B1261" t="s">
        <v>2504</v>
      </c>
      <c r="C1261" t="s">
        <v>2526</v>
      </c>
      <c r="D1261" t="s">
        <v>2527</v>
      </c>
      <c r="E1261" t="s">
        <v>68</v>
      </c>
      <c r="F1261" t="s">
        <v>99</v>
      </c>
      <c r="G1261" t="s">
        <v>284</v>
      </c>
      <c r="H1261" t="s">
        <v>285</v>
      </c>
      <c r="I1261" t="s">
        <v>72</v>
      </c>
      <c r="J1261" t="s">
        <v>102</v>
      </c>
      <c r="K1261">
        <v>20200709</v>
      </c>
      <c r="L1261">
        <v>19.399999999999999</v>
      </c>
      <c r="M1261" t="b">
        <v>1</v>
      </c>
      <c r="N1261" t="s">
        <v>103</v>
      </c>
      <c r="O1261" t="b">
        <v>1</v>
      </c>
      <c r="P1261" t="b">
        <v>1</v>
      </c>
      <c r="Q1261" t="s">
        <v>104</v>
      </c>
      <c r="R1261" t="s">
        <v>262</v>
      </c>
      <c r="S1261" t="s">
        <v>2528</v>
      </c>
      <c r="U1261">
        <v>3</v>
      </c>
      <c r="V1261" t="s">
        <v>287</v>
      </c>
      <c r="W1261" t="s">
        <v>288</v>
      </c>
      <c r="X1261" t="s">
        <v>289</v>
      </c>
      <c r="Y1261" t="str">
        <f>IFERROR(VLOOKUP(X1261,요약!$A$6:$B$22,2,FALSE),"")</f>
        <v/>
      </c>
      <c r="Z1261" t="s">
        <v>289</v>
      </c>
      <c r="AA1261" t="s">
        <v>199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M1261">
        <v>0</v>
      </c>
    </row>
    <row r="1262" spans="1:65" x14ac:dyDescent="0.3">
      <c r="A1262" t="s">
        <v>188</v>
      </c>
      <c r="B1262" t="s">
        <v>2504</v>
      </c>
      <c r="C1262" t="s">
        <v>2529</v>
      </c>
      <c r="D1262" t="s">
        <v>2530</v>
      </c>
      <c r="E1262" t="s">
        <v>68</v>
      </c>
      <c r="F1262" t="s">
        <v>99</v>
      </c>
      <c r="G1262" t="s">
        <v>284</v>
      </c>
      <c r="H1262" t="s">
        <v>285</v>
      </c>
      <c r="I1262" t="s">
        <v>72</v>
      </c>
      <c r="J1262" t="s">
        <v>102</v>
      </c>
      <c r="K1262">
        <v>20200715</v>
      </c>
      <c r="L1262">
        <v>19.8</v>
      </c>
      <c r="M1262" t="b">
        <v>1</v>
      </c>
      <c r="N1262" t="s">
        <v>103</v>
      </c>
      <c r="O1262" t="b">
        <v>1</v>
      </c>
      <c r="P1262" t="b">
        <v>1</v>
      </c>
      <c r="Q1262" t="s">
        <v>104</v>
      </c>
      <c r="R1262" t="s">
        <v>262</v>
      </c>
      <c r="S1262" t="s">
        <v>952</v>
      </c>
      <c r="U1262">
        <v>3</v>
      </c>
      <c r="V1262" t="s">
        <v>287</v>
      </c>
      <c r="W1262" t="s">
        <v>288</v>
      </c>
      <c r="X1262" t="s">
        <v>289</v>
      </c>
      <c r="Y1262" t="str">
        <f>IFERROR(VLOOKUP(X1262,요약!$A$6:$B$22,2,FALSE),"")</f>
        <v/>
      </c>
      <c r="Z1262" t="s">
        <v>289</v>
      </c>
      <c r="AA1262" t="s">
        <v>81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M1262">
        <v>0</v>
      </c>
    </row>
    <row r="1263" spans="1:65" x14ac:dyDescent="0.3">
      <c r="A1263" t="s">
        <v>188</v>
      </c>
      <c r="B1263" t="s">
        <v>2504</v>
      </c>
      <c r="C1263" t="s">
        <v>950</v>
      </c>
      <c r="D1263" t="s">
        <v>951</v>
      </c>
      <c r="E1263" t="s">
        <v>68</v>
      </c>
      <c r="F1263" t="s">
        <v>99</v>
      </c>
      <c r="G1263" t="s">
        <v>284</v>
      </c>
      <c r="H1263" t="s">
        <v>285</v>
      </c>
      <c r="I1263" t="s">
        <v>72</v>
      </c>
      <c r="J1263" t="s">
        <v>102</v>
      </c>
      <c r="K1263">
        <v>20200730</v>
      </c>
      <c r="L1263">
        <v>19.8</v>
      </c>
      <c r="M1263" t="b">
        <v>1</v>
      </c>
      <c r="N1263" t="s">
        <v>103</v>
      </c>
      <c r="O1263" t="b">
        <v>1</v>
      </c>
      <c r="P1263" t="b">
        <v>1</v>
      </c>
      <c r="Q1263" t="s">
        <v>104</v>
      </c>
      <c r="R1263" t="s">
        <v>262</v>
      </c>
      <c r="S1263" t="s">
        <v>952</v>
      </c>
      <c r="U1263">
        <v>3</v>
      </c>
      <c r="V1263" t="s">
        <v>287</v>
      </c>
      <c r="W1263" t="s">
        <v>288</v>
      </c>
      <c r="X1263" t="s">
        <v>289</v>
      </c>
      <c r="Y1263" t="str">
        <f>IFERROR(VLOOKUP(X1263,요약!$A$6:$B$22,2,FALSE),"")</f>
        <v/>
      </c>
      <c r="Z1263" t="s">
        <v>289</v>
      </c>
      <c r="AA1263" t="s">
        <v>81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M1263">
        <v>0</v>
      </c>
    </row>
    <row r="1264" spans="1:65" x14ac:dyDescent="0.3">
      <c r="A1264" t="s">
        <v>188</v>
      </c>
      <c r="B1264" t="s">
        <v>2504</v>
      </c>
      <c r="C1264" t="s">
        <v>2531</v>
      </c>
      <c r="D1264" t="s">
        <v>2532</v>
      </c>
      <c r="E1264" t="s">
        <v>68</v>
      </c>
      <c r="F1264" t="s">
        <v>99</v>
      </c>
      <c r="G1264" t="s">
        <v>284</v>
      </c>
      <c r="H1264" t="s">
        <v>285</v>
      </c>
      <c r="I1264" t="s">
        <v>72</v>
      </c>
      <c r="J1264" t="s">
        <v>102</v>
      </c>
      <c r="K1264">
        <v>20200821</v>
      </c>
      <c r="L1264">
        <v>19.8</v>
      </c>
      <c r="M1264" t="b">
        <v>1</v>
      </c>
      <c r="N1264" t="s">
        <v>103</v>
      </c>
      <c r="O1264" t="b">
        <v>1</v>
      </c>
      <c r="P1264" t="b">
        <v>1</v>
      </c>
      <c r="Q1264" t="s">
        <v>104</v>
      </c>
      <c r="R1264" t="s">
        <v>262</v>
      </c>
      <c r="S1264" t="s">
        <v>952</v>
      </c>
      <c r="U1264">
        <v>3</v>
      </c>
      <c r="V1264" t="s">
        <v>287</v>
      </c>
      <c r="W1264" t="s">
        <v>288</v>
      </c>
      <c r="X1264" t="s">
        <v>289</v>
      </c>
      <c r="Y1264" t="str">
        <f>IFERROR(VLOOKUP(X1264,요약!$A$6:$B$22,2,FALSE),"")</f>
        <v/>
      </c>
      <c r="Z1264" t="s">
        <v>289</v>
      </c>
      <c r="AA1264" t="s">
        <v>81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M1264">
        <v>0</v>
      </c>
    </row>
    <row r="1265" spans="1:65" x14ac:dyDescent="0.3">
      <c r="A1265" t="s">
        <v>188</v>
      </c>
      <c r="B1265" t="s">
        <v>2504</v>
      </c>
      <c r="C1265" t="s">
        <v>2533</v>
      </c>
      <c r="D1265" t="s">
        <v>2534</v>
      </c>
      <c r="E1265" t="s">
        <v>68</v>
      </c>
      <c r="F1265" t="s">
        <v>99</v>
      </c>
      <c r="G1265" t="s">
        <v>284</v>
      </c>
      <c r="H1265" t="s">
        <v>285</v>
      </c>
      <c r="I1265" t="s">
        <v>72</v>
      </c>
      <c r="J1265" t="s">
        <v>102</v>
      </c>
      <c r="K1265">
        <v>20200715</v>
      </c>
      <c r="L1265">
        <v>19.8</v>
      </c>
      <c r="M1265" t="b">
        <v>1</v>
      </c>
      <c r="N1265" t="s">
        <v>103</v>
      </c>
      <c r="O1265" t="b">
        <v>1</v>
      </c>
      <c r="P1265" t="b">
        <v>1</v>
      </c>
      <c r="Q1265" t="s">
        <v>104</v>
      </c>
      <c r="R1265" t="s">
        <v>262</v>
      </c>
      <c r="S1265" t="s">
        <v>952</v>
      </c>
      <c r="U1265">
        <v>3</v>
      </c>
      <c r="V1265" t="s">
        <v>287</v>
      </c>
      <c r="W1265" t="s">
        <v>288</v>
      </c>
      <c r="X1265" t="s">
        <v>289</v>
      </c>
      <c r="Y1265" t="str">
        <f>IFERROR(VLOOKUP(X1265,요약!$A$6:$B$22,2,FALSE),"")</f>
        <v/>
      </c>
      <c r="Z1265" t="s">
        <v>289</v>
      </c>
      <c r="AA1265" t="s">
        <v>81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M1265">
        <v>0</v>
      </c>
    </row>
    <row r="1266" spans="1:65" x14ac:dyDescent="0.3">
      <c r="A1266" t="s">
        <v>188</v>
      </c>
      <c r="B1266" t="s">
        <v>2504</v>
      </c>
      <c r="C1266" t="s">
        <v>2535</v>
      </c>
      <c r="D1266" t="s">
        <v>2536</v>
      </c>
      <c r="E1266" t="s">
        <v>68</v>
      </c>
      <c r="F1266" t="s">
        <v>99</v>
      </c>
      <c r="G1266" t="s">
        <v>284</v>
      </c>
      <c r="H1266" t="s">
        <v>285</v>
      </c>
      <c r="I1266" t="s">
        <v>72</v>
      </c>
      <c r="J1266" t="s">
        <v>102</v>
      </c>
      <c r="K1266">
        <v>20200709</v>
      </c>
      <c r="L1266">
        <v>22</v>
      </c>
      <c r="M1266" t="b">
        <v>1</v>
      </c>
      <c r="N1266" t="s">
        <v>103</v>
      </c>
      <c r="O1266" t="b">
        <v>1</v>
      </c>
      <c r="P1266" t="b">
        <v>1</v>
      </c>
      <c r="Q1266" t="s">
        <v>104</v>
      </c>
      <c r="R1266" t="s">
        <v>262</v>
      </c>
      <c r="S1266" t="s">
        <v>2537</v>
      </c>
      <c r="U1266">
        <v>3</v>
      </c>
      <c r="V1266" t="s">
        <v>287</v>
      </c>
      <c r="W1266" t="s">
        <v>288</v>
      </c>
      <c r="X1266" t="s">
        <v>289</v>
      </c>
      <c r="Y1266" t="str">
        <f>IFERROR(VLOOKUP(X1266,요약!$A$6:$B$22,2,FALSE),"")</f>
        <v/>
      </c>
      <c r="Z1266" t="s">
        <v>289</v>
      </c>
      <c r="AA1266" t="s">
        <v>110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M1266">
        <v>0</v>
      </c>
    </row>
    <row r="1267" spans="1:65" x14ac:dyDescent="0.3">
      <c r="A1267" t="s">
        <v>188</v>
      </c>
      <c r="B1267" t="s">
        <v>2504</v>
      </c>
      <c r="C1267" t="s">
        <v>2538</v>
      </c>
      <c r="D1267" t="s">
        <v>2539</v>
      </c>
      <c r="E1267" t="s">
        <v>68</v>
      </c>
      <c r="F1267" t="s">
        <v>99</v>
      </c>
      <c r="G1267" t="s">
        <v>284</v>
      </c>
      <c r="H1267" t="s">
        <v>285</v>
      </c>
      <c r="I1267" t="s">
        <v>72</v>
      </c>
      <c r="J1267" t="s">
        <v>102</v>
      </c>
      <c r="K1267">
        <v>20200715</v>
      </c>
      <c r="L1267">
        <v>22</v>
      </c>
      <c r="M1267" t="b">
        <v>1</v>
      </c>
      <c r="N1267" t="s">
        <v>103</v>
      </c>
      <c r="O1267" t="b">
        <v>1</v>
      </c>
      <c r="P1267" t="b">
        <v>1</v>
      </c>
      <c r="Q1267" t="s">
        <v>104</v>
      </c>
      <c r="R1267" t="s">
        <v>262</v>
      </c>
      <c r="S1267" t="s">
        <v>2540</v>
      </c>
      <c r="U1267">
        <v>3</v>
      </c>
      <c r="V1267" t="s">
        <v>287</v>
      </c>
      <c r="W1267" t="s">
        <v>288</v>
      </c>
      <c r="X1267" t="s">
        <v>289</v>
      </c>
      <c r="Y1267" t="str">
        <f>IFERROR(VLOOKUP(X1267,요약!$A$6:$B$22,2,FALSE),"")</f>
        <v/>
      </c>
      <c r="Z1267" t="s">
        <v>289</v>
      </c>
      <c r="AA1267" t="s">
        <v>110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M1267">
        <v>0</v>
      </c>
    </row>
    <row r="1268" spans="1:65" x14ac:dyDescent="0.3">
      <c r="A1268" t="s">
        <v>188</v>
      </c>
      <c r="B1268" t="s">
        <v>2504</v>
      </c>
      <c r="C1268" t="s">
        <v>2541</v>
      </c>
      <c r="D1268" t="s">
        <v>2542</v>
      </c>
      <c r="E1268" t="s">
        <v>68</v>
      </c>
      <c r="F1268" t="s">
        <v>99</v>
      </c>
      <c r="G1268" t="s">
        <v>284</v>
      </c>
      <c r="H1268" t="s">
        <v>285</v>
      </c>
      <c r="I1268" t="s">
        <v>72</v>
      </c>
      <c r="J1268" t="s">
        <v>102</v>
      </c>
      <c r="K1268">
        <v>20200818</v>
      </c>
      <c r="L1268">
        <v>22</v>
      </c>
      <c r="M1268" t="b">
        <v>1</v>
      </c>
      <c r="N1268" t="s">
        <v>103</v>
      </c>
      <c r="O1268" t="b">
        <v>1</v>
      </c>
      <c r="P1268" t="b">
        <v>1</v>
      </c>
      <c r="Q1268" t="s">
        <v>104</v>
      </c>
      <c r="R1268" t="s">
        <v>262</v>
      </c>
      <c r="S1268" t="s">
        <v>2540</v>
      </c>
      <c r="U1268">
        <v>3</v>
      </c>
      <c r="V1268" t="s">
        <v>287</v>
      </c>
      <c r="W1268" t="s">
        <v>288</v>
      </c>
      <c r="X1268" t="s">
        <v>289</v>
      </c>
      <c r="Y1268" t="str">
        <f>IFERROR(VLOOKUP(X1268,요약!$A$6:$B$22,2,FALSE),"")</f>
        <v/>
      </c>
      <c r="Z1268" t="s">
        <v>289</v>
      </c>
      <c r="AA1268" t="s">
        <v>110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M1268">
        <v>0</v>
      </c>
    </row>
    <row r="1269" spans="1:65" x14ac:dyDescent="0.3">
      <c r="A1269" t="s">
        <v>188</v>
      </c>
      <c r="B1269" t="s">
        <v>2504</v>
      </c>
      <c r="C1269" t="s">
        <v>975</v>
      </c>
      <c r="D1269" t="s">
        <v>316</v>
      </c>
      <c r="E1269" t="s">
        <v>68</v>
      </c>
      <c r="F1269" t="s">
        <v>99</v>
      </c>
      <c r="G1269" t="s">
        <v>284</v>
      </c>
      <c r="H1269" t="s">
        <v>285</v>
      </c>
      <c r="I1269" t="s">
        <v>72</v>
      </c>
      <c r="J1269" t="s">
        <v>102</v>
      </c>
      <c r="K1269">
        <v>20200929</v>
      </c>
      <c r="L1269">
        <v>21.5</v>
      </c>
      <c r="M1269" t="b">
        <v>1</v>
      </c>
      <c r="N1269" t="s">
        <v>103</v>
      </c>
      <c r="O1269" t="b">
        <v>1</v>
      </c>
      <c r="P1269" t="b">
        <v>1</v>
      </c>
      <c r="Q1269" t="s">
        <v>104</v>
      </c>
      <c r="R1269" t="s">
        <v>262</v>
      </c>
      <c r="S1269" t="s">
        <v>312</v>
      </c>
      <c r="U1269">
        <v>3</v>
      </c>
      <c r="V1269" t="s">
        <v>287</v>
      </c>
      <c r="W1269" t="s">
        <v>313</v>
      </c>
      <c r="X1269" t="s">
        <v>314</v>
      </c>
      <c r="Y1269" t="str">
        <f>IFERROR(VLOOKUP(X1269,요약!$A$6:$B$22,2,FALSE),"")</f>
        <v/>
      </c>
      <c r="Z1269" t="s">
        <v>314</v>
      </c>
      <c r="AA1269" t="s">
        <v>81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M1269">
        <v>0</v>
      </c>
    </row>
    <row r="1270" spans="1:65" x14ac:dyDescent="0.3">
      <c r="A1270" t="s">
        <v>188</v>
      </c>
      <c r="B1270" t="s">
        <v>2504</v>
      </c>
      <c r="C1270" t="s">
        <v>2543</v>
      </c>
      <c r="D1270" t="s">
        <v>2544</v>
      </c>
      <c r="E1270" t="s">
        <v>68</v>
      </c>
      <c r="F1270" t="s">
        <v>99</v>
      </c>
      <c r="G1270" t="s">
        <v>284</v>
      </c>
      <c r="H1270" t="s">
        <v>285</v>
      </c>
      <c r="I1270" t="s">
        <v>72</v>
      </c>
      <c r="J1270" t="s">
        <v>102</v>
      </c>
      <c r="K1270">
        <v>20200821</v>
      </c>
      <c r="L1270">
        <v>22</v>
      </c>
      <c r="M1270" t="b">
        <v>1</v>
      </c>
      <c r="N1270" t="s">
        <v>103</v>
      </c>
      <c r="O1270" t="b">
        <v>1</v>
      </c>
      <c r="P1270" t="b">
        <v>1</v>
      </c>
      <c r="Q1270" t="s">
        <v>104</v>
      </c>
      <c r="R1270" t="s">
        <v>262</v>
      </c>
      <c r="S1270" t="s">
        <v>2540</v>
      </c>
      <c r="U1270">
        <v>3</v>
      </c>
      <c r="V1270" t="s">
        <v>287</v>
      </c>
      <c r="W1270" t="s">
        <v>288</v>
      </c>
      <c r="X1270" t="s">
        <v>289</v>
      </c>
      <c r="Y1270" t="str">
        <f>IFERROR(VLOOKUP(X1270,요약!$A$6:$B$22,2,FALSE),"")</f>
        <v/>
      </c>
      <c r="Z1270" t="s">
        <v>289</v>
      </c>
      <c r="AA1270" t="s">
        <v>110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M1270">
        <v>0</v>
      </c>
    </row>
    <row r="1271" spans="1:65" x14ac:dyDescent="0.3">
      <c r="A1271" t="s">
        <v>188</v>
      </c>
      <c r="B1271" t="s">
        <v>2504</v>
      </c>
      <c r="C1271" t="s">
        <v>2545</v>
      </c>
      <c r="D1271" t="s">
        <v>2544</v>
      </c>
      <c r="E1271" t="s">
        <v>68</v>
      </c>
      <c r="F1271" t="s">
        <v>99</v>
      </c>
      <c r="G1271" t="s">
        <v>284</v>
      </c>
      <c r="H1271" t="s">
        <v>285</v>
      </c>
      <c r="I1271" t="s">
        <v>72</v>
      </c>
      <c r="J1271" t="s">
        <v>102</v>
      </c>
      <c r="K1271">
        <v>20200929</v>
      </c>
      <c r="L1271">
        <v>21.4</v>
      </c>
      <c r="M1271" t="b">
        <v>1</v>
      </c>
      <c r="N1271" t="s">
        <v>103</v>
      </c>
      <c r="O1271" t="b">
        <v>1</v>
      </c>
      <c r="P1271" t="b">
        <v>1</v>
      </c>
      <c r="Q1271" t="s">
        <v>104</v>
      </c>
      <c r="R1271" t="s">
        <v>262</v>
      </c>
      <c r="S1271" t="s">
        <v>2540</v>
      </c>
      <c r="U1271">
        <v>3</v>
      </c>
      <c r="V1271" t="s">
        <v>287</v>
      </c>
      <c r="W1271" t="s">
        <v>288</v>
      </c>
      <c r="X1271" t="s">
        <v>289</v>
      </c>
      <c r="Y1271" t="str">
        <f>IFERROR(VLOOKUP(X1271,요약!$A$6:$B$22,2,FALSE),"")</f>
        <v/>
      </c>
      <c r="Z1271" t="s">
        <v>289</v>
      </c>
      <c r="AA1271" t="s">
        <v>110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M1271">
        <v>0</v>
      </c>
    </row>
    <row r="1272" spans="1:65" x14ac:dyDescent="0.3">
      <c r="A1272" t="s">
        <v>188</v>
      </c>
      <c r="B1272" t="s">
        <v>2504</v>
      </c>
      <c r="C1272" t="s">
        <v>2546</v>
      </c>
      <c r="D1272" t="s">
        <v>2547</v>
      </c>
      <c r="E1272" t="s">
        <v>68</v>
      </c>
      <c r="F1272" t="s">
        <v>99</v>
      </c>
      <c r="G1272" t="s">
        <v>284</v>
      </c>
      <c r="H1272" t="s">
        <v>285</v>
      </c>
      <c r="I1272" t="s">
        <v>72</v>
      </c>
      <c r="J1272" t="s">
        <v>102</v>
      </c>
      <c r="K1272">
        <v>20200715</v>
      </c>
      <c r="L1272">
        <v>22</v>
      </c>
      <c r="M1272" t="b">
        <v>1</v>
      </c>
      <c r="N1272" t="s">
        <v>103</v>
      </c>
      <c r="O1272" t="b">
        <v>1</v>
      </c>
      <c r="P1272" t="b">
        <v>1</v>
      </c>
      <c r="Q1272" t="s">
        <v>104</v>
      </c>
      <c r="R1272" t="s">
        <v>262</v>
      </c>
      <c r="S1272" t="s">
        <v>2540</v>
      </c>
      <c r="U1272">
        <v>3</v>
      </c>
      <c r="V1272" t="s">
        <v>287</v>
      </c>
      <c r="W1272" t="s">
        <v>288</v>
      </c>
      <c r="X1272" t="s">
        <v>289</v>
      </c>
      <c r="Y1272" t="str">
        <f>IFERROR(VLOOKUP(X1272,요약!$A$6:$B$22,2,FALSE),"")</f>
        <v/>
      </c>
      <c r="Z1272" t="s">
        <v>289</v>
      </c>
      <c r="AA1272" t="s">
        <v>110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M1272">
        <v>0</v>
      </c>
    </row>
    <row r="1273" spans="1:65" x14ac:dyDescent="0.3">
      <c r="A1273" t="s">
        <v>188</v>
      </c>
      <c r="B1273" t="s">
        <v>2504</v>
      </c>
      <c r="C1273" t="s">
        <v>978</v>
      </c>
      <c r="D1273" t="s">
        <v>979</v>
      </c>
      <c r="E1273" t="s">
        <v>68</v>
      </c>
      <c r="F1273" t="s">
        <v>99</v>
      </c>
      <c r="G1273" t="s">
        <v>633</v>
      </c>
      <c r="H1273" t="s">
        <v>634</v>
      </c>
      <c r="I1273" t="s">
        <v>72</v>
      </c>
      <c r="J1273" t="s">
        <v>102</v>
      </c>
      <c r="K1273">
        <v>20200813</v>
      </c>
      <c r="L1273">
        <v>12.5</v>
      </c>
      <c r="M1273" t="b">
        <v>0</v>
      </c>
      <c r="N1273" t="s">
        <v>461</v>
      </c>
      <c r="O1273" t="b">
        <v>1</v>
      </c>
      <c r="P1273" t="b">
        <v>1</v>
      </c>
      <c r="Q1273" t="s">
        <v>104</v>
      </c>
      <c r="R1273" t="s">
        <v>262</v>
      </c>
      <c r="S1273" t="s">
        <v>980</v>
      </c>
      <c r="U1273">
        <v>3</v>
      </c>
      <c r="V1273" t="s">
        <v>287</v>
      </c>
      <c r="W1273" t="s">
        <v>288</v>
      </c>
      <c r="X1273" t="s">
        <v>289</v>
      </c>
      <c r="Y1273" t="str">
        <f>IFERROR(VLOOKUP(X1273,요약!$A$6:$B$22,2,FALSE),"")</f>
        <v/>
      </c>
      <c r="Z1273" t="s">
        <v>289</v>
      </c>
      <c r="AA1273" t="s">
        <v>110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M1273">
        <v>0</v>
      </c>
    </row>
    <row r="1274" spans="1:65" x14ac:dyDescent="0.3">
      <c r="A1274" t="s">
        <v>188</v>
      </c>
      <c r="B1274" t="s">
        <v>2504</v>
      </c>
      <c r="C1274" t="s">
        <v>989</v>
      </c>
      <c r="D1274" t="s">
        <v>990</v>
      </c>
      <c r="E1274" t="s">
        <v>68</v>
      </c>
      <c r="F1274" t="s">
        <v>99</v>
      </c>
      <c r="G1274" t="s">
        <v>217</v>
      </c>
      <c r="H1274" t="s">
        <v>218</v>
      </c>
      <c r="I1274" t="s">
        <v>72</v>
      </c>
      <c r="J1274" t="s">
        <v>102</v>
      </c>
      <c r="K1274">
        <v>20200819</v>
      </c>
      <c r="L1274">
        <v>90</v>
      </c>
      <c r="M1274" t="b">
        <v>0</v>
      </c>
      <c r="N1274" t="s">
        <v>208</v>
      </c>
      <c r="O1274" t="b">
        <v>1</v>
      </c>
      <c r="P1274" t="b">
        <v>1</v>
      </c>
      <c r="Q1274" t="s">
        <v>104</v>
      </c>
      <c r="R1274" t="s">
        <v>262</v>
      </c>
      <c r="S1274" t="s">
        <v>991</v>
      </c>
      <c r="U1274">
        <v>1</v>
      </c>
      <c r="V1274" t="s">
        <v>78</v>
      </c>
      <c r="X1274" t="s">
        <v>78</v>
      </c>
      <c r="Y1274" t="str">
        <f>IFERROR(VLOOKUP(X1274,요약!$A$6:$B$22,2,FALSE),"")</f>
        <v/>
      </c>
      <c r="Z1274" t="s">
        <v>78</v>
      </c>
      <c r="AA1274" t="s">
        <v>187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M1274">
        <v>0</v>
      </c>
    </row>
    <row r="1275" spans="1:65" x14ac:dyDescent="0.3">
      <c r="A1275" t="s">
        <v>188</v>
      </c>
      <c r="B1275" t="s">
        <v>2504</v>
      </c>
      <c r="C1275" t="s">
        <v>992</v>
      </c>
      <c r="D1275" t="s">
        <v>990</v>
      </c>
      <c r="E1275" t="s">
        <v>68</v>
      </c>
      <c r="F1275" t="s">
        <v>99</v>
      </c>
      <c r="G1275" t="s">
        <v>217</v>
      </c>
      <c r="H1275" t="s">
        <v>218</v>
      </c>
      <c r="I1275" t="s">
        <v>72</v>
      </c>
      <c r="J1275" t="s">
        <v>102</v>
      </c>
      <c r="K1275">
        <v>20201030</v>
      </c>
      <c r="L1275">
        <v>57</v>
      </c>
      <c r="M1275" t="b">
        <v>0</v>
      </c>
      <c r="N1275" t="s">
        <v>208</v>
      </c>
      <c r="O1275" t="b">
        <v>1</v>
      </c>
      <c r="P1275" t="b">
        <v>1</v>
      </c>
      <c r="Q1275" t="s">
        <v>104</v>
      </c>
      <c r="R1275" t="s">
        <v>262</v>
      </c>
      <c r="S1275" t="s">
        <v>991</v>
      </c>
      <c r="U1275">
        <v>1</v>
      </c>
      <c r="V1275" t="s">
        <v>78</v>
      </c>
      <c r="X1275" t="s">
        <v>78</v>
      </c>
      <c r="Y1275" t="str">
        <f>IFERROR(VLOOKUP(X1275,요약!$A$6:$B$22,2,FALSE),"")</f>
        <v/>
      </c>
      <c r="Z1275" t="s">
        <v>78</v>
      </c>
      <c r="AA1275" t="s">
        <v>187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M1275">
        <v>0</v>
      </c>
    </row>
    <row r="1276" spans="1:65" x14ac:dyDescent="0.3">
      <c r="A1276" t="s">
        <v>188</v>
      </c>
      <c r="B1276" t="s">
        <v>2504</v>
      </c>
      <c r="C1276" t="s">
        <v>994</v>
      </c>
      <c r="D1276" t="s">
        <v>340</v>
      </c>
      <c r="E1276" t="s">
        <v>68</v>
      </c>
      <c r="F1276" t="s">
        <v>99</v>
      </c>
      <c r="G1276" t="s">
        <v>995</v>
      </c>
      <c r="H1276" t="s">
        <v>996</v>
      </c>
      <c r="I1276" t="s">
        <v>72</v>
      </c>
      <c r="J1276" t="s">
        <v>102</v>
      </c>
      <c r="K1276">
        <v>20200925</v>
      </c>
      <c r="L1276">
        <v>8.83</v>
      </c>
      <c r="M1276" t="b">
        <v>0</v>
      </c>
      <c r="N1276" t="s">
        <v>74</v>
      </c>
      <c r="O1276" t="b">
        <v>1</v>
      </c>
      <c r="P1276" t="b">
        <v>1</v>
      </c>
      <c r="Q1276" t="s">
        <v>104</v>
      </c>
      <c r="R1276" t="s">
        <v>343</v>
      </c>
      <c r="S1276" t="s">
        <v>344</v>
      </c>
      <c r="U1276">
        <v>3</v>
      </c>
      <c r="V1276" t="s">
        <v>345</v>
      </c>
      <c r="X1276" t="s">
        <v>345</v>
      </c>
      <c r="Y1276" t="str">
        <f>IFERROR(VLOOKUP(X1276,요약!$A$6:$B$22,2,FALSE),"")</f>
        <v/>
      </c>
      <c r="Z1276" t="s">
        <v>345</v>
      </c>
      <c r="AA1276" t="s">
        <v>81</v>
      </c>
      <c r="AB1276">
        <v>1</v>
      </c>
      <c r="AC1276">
        <v>1</v>
      </c>
      <c r="AD1276">
        <v>0</v>
      </c>
      <c r="AE1276">
        <v>0</v>
      </c>
      <c r="AF1276">
        <v>0</v>
      </c>
      <c r="AG1276">
        <v>2</v>
      </c>
      <c r="AH1276">
        <v>2</v>
      </c>
      <c r="AI1276">
        <v>1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 t="s">
        <v>997</v>
      </c>
      <c r="BM1276">
        <v>2</v>
      </c>
    </row>
    <row r="1277" spans="1:65" x14ac:dyDescent="0.3">
      <c r="A1277" t="s">
        <v>188</v>
      </c>
      <c r="B1277" t="s">
        <v>2504</v>
      </c>
      <c r="C1277" t="s">
        <v>998</v>
      </c>
      <c r="D1277" t="s">
        <v>347</v>
      </c>
      <c r="E1277" t="s">
        <v>68</v>
      </c>
      <c r="F1277" t="s">
        <v>99</v>
      </c>
      <c r="G1277" t="s">
        <v>415</v>
      </c>
      <c r="H1277" t="s">
        <v>416</v>
      </c>
      <c r="I1277" t="s">
        <v>72</v>
      </c>
      <c r="J1277" t="s">
        <v>102</v>
      </c>
      <c r="K1277">
        <v>20200925</v>
      </c>
      <c r="L1277">
        <v>7.5</v>
      </c>
      <c r="M1277" t="b">
        <v>0</v>
      </c>
      <c r="N1277" t="s">
        <v>74</v>
      </c>
      <c r="O1277" t="b">
        <v>1</v>
      </c>
      <c r="P1277" t="b">
        <v>1</v>
      </c>
      <c r="Q1277" t="s">
        <v>104</v>
      </c>
      <c r="R1277" t="s">
        <v>343</v>
      </c>
      <c r="S1277" t="s">
        <v>348</v>
      </c>
      <c r="U1277">
        <v>3</v>
      </c>
      <c r="V1277" t="s">
        <v>345</v>
      </c>
      <c r="W1277" t="s">
        <v>349</v>
      </c>
      <c r="X1277" t="s">
        <v>350</v>
      </c>
      <c r="Y1277" t="str">
        <f>IFERROR(VLOOKUP(X1277,요약!$A$6:$B$22,2,FALSE),"")</f>
        <v/>
      </c>
      <c r="Z1277" t="s">
        <v>350</v>
      </c>
      <c r="AA1277" t="s">
        <v>81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M1277">
        <v>0</v>
      </c>
    </row>
    <row r="1278" spans="1:65" x14ac:dyDescent="0.3">
      <c r="A1278" t="s">
        <v>188</v>
      </c>
      <c r="B1278" t="s">
        <v>2504</v>
      </c>
      <c r="C1278" t="s">
        <v>1000</v>
      </c>
      <c r="D1278" t="s">
        <v>1001</v>
      </c>
      <c r="E1278" t="s">
        <v>68</v>
      </c>
      <c r="F1278" t="s">
        <v>99</v>
      </c>
      <c r="G1278" t="s">
        <v>1002</v>
      </c>
      <c r="H1278" t="s">
        <v>1003</v>
      </c>
      <c r="I1278" t="s">
        <v>72</v>
      </c>
      <c r="J1278" t="s">
        <v>102</v>
      </c>
      <c r="K1278">
        <v>20201006</v>
      </c>
      <c r="L1278">
        <v>22.1</v>
      </c>
      <c r="M1278" t="b">
        <v>0</v>
      </c>
      <c r="N1278" t="s">
        <v>74</v>
      </c>
      <c r="O1278" t="b">
        <v>1</v>
      </c>
      <c r="P1278" t="b">
        <v>1</v>
      </c>
      <c r="Q1278" t="s">
        <v>104</v>
      </c>
      <c r="R1278" t="s">
        <v>343</v>
      </c>
      <c r="S1278" t="s">
        <v>1004</v>
      </c>
      <c r="U1278">
        <v>2</v>
      </c>
      <c r="V1278" t="s">
        <v>411</v>
      </c>
      <c r="W1278" t="s">
        <v>378</v>
      </c>
      <c r="X1278" t="s">
        <v>674</v>
      </c>
      <c r="Y1278" t="str">
        <f>IFERROR(VLOOKUP(X1278,요약!$A$6:$B$22,2,FALSE),"")</f>
        <v/>
      </c>
      <c r="Z1278" t="s">
        <v>674</v>
      </c>
      <c r="AA1278" t="s">
        <v>81</v>
      </c>
      <c r="AB1278">
        <v>0</v>
      </c>
      <c r="AC1278">
        <v>2</v>
      </c>
      <c r="AD1278">
        <v>0</v>
      </c>
      <c r="AE1278">
        <v>0</v>
      </c>
      <c r="AF1278">
        <v>0</v>
      </c>
      <c r="AG1278">
        <v>2</v>
      </c>
      <c r="AH1278">
        <v>501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 t="s">
        <v>587</v>
      </c>
      <c r="BM1278">
        <v>1</v>
      </c>
    </row>
    <row r="1279" spans="1:65" x14ac:dyDescent="0.3">
      <c r="A1279" t="s">
        <v>188</v>
      </c>
      <c r="B1279" t="s">
        <v>2504</v>
      </c>
      <c r="C1279" t="s">
        <v>1005</v>
      </c>
      <c r="D1279" t="s">
        <v>1006</v>
      </c>
      <c r="E1279" t="s">
        <v>68</v>
      </c>
      <c r="F1279" t="s">
        <v>178</v>
      </c>
      <c r="G1279" t="s">
        <v>86</v>
      </c>
      <c r="H1279" t="s">
        <v>87</v>
      </c>
      <c r="I1279" t="s">
        <v>72</v>
      </c>
      <c r="J1279" t="s">
        <v>181</v>
      </c>
      <c r="K1279">
        <v>20201007</v>
      </c>
      <c r="L1279">
        <v>11.7</v>
      </c>
      <c r="M1279" t="b">
        <v>0</v>
      </c>
      <c r="N1279" t="s">
        <v>74</v>
      </c>
      <c r="O1279" t="b">
        <v>1</v>
      </c>
      <c r="P1279" t="b">
        <v>1</v>
      </c>
      <c r="Q1279" t="s">
        <v>104</v>
      </c>
      <c r="R1279" t="s">
        <v>343</v>
      </c>
      <c r="S1279" t="s">
        <v>77</v>
      </c>
      <c r="U1279">
        <v>2</v>
      </c>
      <c r="V1279" t="s">
        <v>78</v>
      </c>
      <c r="W1279" t="s">
        <v>79</v>
      </c>
      <c r="X1279" t="s">
        <v>80</v>
      </c>
      <c r="Y1279" t="str">
        <f>IFERROR(VLOOKUP(X1279,요약!$A$6:$B$22,2,FALSE),"")</f>
        <v/>
      </c>
      <c r="Z1279" t="s">
        <v>80</v>
      </c>
      <c r="AA1279" t="s">
        <v>81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M1279">
        <v>0</v>
      </c>
    </row>
    <row r="1280" spans="1:65" x14ac:dyDescent="0.3">
      <c r="A1280" t="s">
        <v>188</v>
      </c>
      <c r="B1280" t="s">
        <v>2504</v>
      </c>
      <c r="C1280" t="s">
        <v>1007</v>
      </c>
      <c r="D1280" t="s">
        <v>352</v>
      </c>
      <c r="E1280" t="s">
        <v>68</v>
      </c>
      <c r="F1280" t="s">
        <v>99</v>
      </c>
      <c r="G1280" t="s">
        <v>206</v>
      </c>
      <c r="H1280" t="s">
        <v>207</v>
      </c>
      <c r="I1280" t="s">
        <v>72</v>
      </c>
      <c r="J1280" t="s">
        <v>102</v>
      </c>
      <c r="K1280">
        <v>20200731</v>
      </c>
      <c r="L1280">
        <v>21.05</v>
      </c>
      <c r="M1280" t="b">
        <v>0</v>
      </c>
      <c r="N1280" t="s">
        <v>88</v>
      </c>
      <c r="O1280" t="b">
        <v>1</v>
      </c>
      <c r="P1280" t="b">
        <v>1</v>
      </c>
      <c r="Q1280" t="s">
        <v>104</v>
      </c>
      <c r="R1280" t="s">
        <v>343</v>
      </c>
      <c r="S1280" t="s">
        <v>352</v>
      </c>
      <c r="U1280">
        <v>1</v>
      </c>
      <c r="V1280" t="s">
        <v>229</v>
      </c>
      <c r="X1280" t="s">
        <v>229</v>
      </c>
      <c r="Y1280" t="str">
        <f>IFERROR(VLOOKUP(X1280,요약!$A$6:$B$22,2,FALSE),"")</f>
        <v/>
      </c>
      <c r="Z1280" t="s">
        <v>229</v>
      </c>
      <c r="AA1280" t="s">
        <v>81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M1280">
        <v>0</v>
      </c>
    </row>
    <row r="1281" spans="1:65" x14ac:dyDescent="0.3">
      <c r="A1281" t="s">
        <v>188</v>
      </c>
      <c r="B1281" t="s">
        <v>2504</v>
      </c>
      <c r="C1281" t="s">
        <v>2548</v>
      </c>
      <c r="D1281" t="s">
        <v>2549</v>
      </c>
      <c r="E1281" t="s">
        <v>68</v>
      </c>
      <c r="F1281" t="s">
        <v>99</v>
      </c>
      <c r="G1281" t="s">
        <v>217</v>
      </c>
      <c r="H1281" t="s">
        <v>218</v>
      </c>
      <c r="I1281" t="s">
        <v>72</v>
      </c>
      <c r="J1281" t="s">
        <v>102</v>
      </c>
      <c r="K1281">
        <v>20200721</v>
      </c>
      <c r="L1281">
        <v>20</v>
      </c>
      <c r="M1281" t="b">
        <v>0</v>
      </c>
      <c r="N1281" t="s">
        <v>208</v>
      </c>
      <c r="O1281" t="b">
        <v>1</v>
      </c>
      <c r="P1281" t="b">
        <v>1</v>
      </c>
      <c r="Q1281" t="s">
        <v>104</v>
      </c>
      <c r="R1281" t="s">
        <v>343</v>
      </c>
      <c r="S1281" t="s">
        <v>77</v>
      </c>
      <c r="U1281">
        <v>2</v>
      </c>
      <c r="V1281" t="s">
        <v>78</v>
      </c>
      <c r="W1281" t="s">
        <v>79</v>
      </c>
      <c r="X1281" t="s">
        <v>80</v>
      </c>
      <c r="Y1281" t="str">
        <f>IFERROR(VLOOKUP(X1281,요약!$A$6:$B$22,2,FALSE),"")</f>
        <v/>
      </c>
      <c r="Z1281" t="s">
        <v>80</v>
      </c>
      <c r="AA1281" t="s">
        <v>81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M1281">
        <v>0</v>
      </c>
    </row>
    <row r="1282" spans="1:65" x14ac:dyDescent="0.3">
      <c r="A1282" t="s">
        <v>188</v>
      </c>
      <c r="B1282" t="s">
        <v>2504</v>
      </c>
      <c r="C1282" t="s">
        <v>2550</v>
      </c>
      <c r="D1282" t="s">
        <v>2551</v>
      </c>
      <c r="E1282" t="s">
        <v>68</v>
      </c>
      <c r="F1282" t="s">
        <v>99</v>
      </c>
      <c r="G1282" t="s">
        <v>217</v>
      </c>
      <c r="H1282" t="s">
        <v>218</v>
      </c>
      <c r="I1282" t="s">
        <v>72</v>
      </c>
      <c r="J1282" t="s">
        <v>102</v>
      </c>
      <c r="K1282">
        <v>20200820</v>
      </c>
      <c r="L1282">
        <v>38.9</v>
      </c>
      <c r="M1282" t="b">
        <v>0</v>
      </c>
      <c r="N1282" t="s">
        <v>208</v>
      </c>
      <c r="O1282" t="b">
        <v>1</v>
      </c>
      <c r="P1282" t="b">
        <v>1</v>
      </c>
      <c r="Q1282" t="s">
        <v>104</v>
      </c>
      <c r="R1282" t="s">
        <v>343</v>
      </c>
      <c r="S1282" t="s">
        <v>77</v>
      </c>
      <c r="U1282">
        <v>2</v>
      </c>
      <c r="V1282" t="s">
        <v>78</v>
      </c>
      <c r="W1282" t="s">
        <v>79</v>
      </c>
      <c r="X1282" t="s">
        <v>80</v>
      </c>
      <c r="Y1282" t="str">
        <f>IFERROR(VLOOKUP(X1282,요약!$A$6:$B$22,2,FALSE),"")</f>
        <v/>
      </c>
      <c r="Z1282" t="s">
        <v>80</v>
      </c>
      <c r="AA1282" t="s">
        <v>81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M1282">
        <v>0</v>
      </c>
    </row>
    <row r="1283" spans="1:65" x14ac:dyDescent="0.3">
      <c r="A1283" t="s">
        <v>188</v>
      </c>
      <c r="B1283" t="s">
        <v>2504</v>
      </c>
      <c r="C1283" t="s">
        <v>367</v>
      </c>
      <c r="D1283" t="s">
        <v>368</v>
      </c>
      <c r="E1283" t="s">
        <v>68</v>
      </c>
      <c r="F1283" t="s">
        <v>99</v>
      </c>
      <c r="G1283" t="s">
        <v>246</v>
      </c>
      <c r="H1283" t="s">
        <v>247</v>
      </c>
      <c r="I1283" t="s">
        <v>72</v>
      </c>
      <c r="J1283" t="s">
        <v>102</v>
      </c>
      <c r="K1283">
        <v>20201014</v>
      </c>
      <c r="L1283">
        <v>23.9</v>
      </c>
      <c r="M1283" t="b">
        <v>0</v>
      </c>
      <c r="N1283" t="s">
        <v>208</v>
      </c>
      <c r="O1283" t="b">
        <v>1</v>
      </c>
      <c r="P1283" t="b">
        <v>1</v>
      </c>
      <c r="Q1283" t="s">
        <v>104</v>
      </c>
      <c r="R1283" t="s">
        <v>343</v>
      </c>
      <c r="S1283" t="s">
        <v>368</v>
      </c>
      <c r="U1283">
        <v>1</v>
      </c>
      <c r="V1283" t="s">
        <v>250</v>
      </c>
      <c r="X1283" t="s">
        <v>250</v>
      </c>
      <c r="Y1283" t="str">
        <f>IFERROR(VLOOKUP(X1283,요약!$A$6:$B$22,2,FALSE),"")</f>
        <v/>
      </c>
      <c r="Z1283" t="s">
        <v>250</v>
      </c>
      <c r="AA1283" t="s">
        <v>81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M1283">
        <v>0</v>
      </c>
    </row>
    <row r="1284" spans="1:65" x14ac:dyDescent="0.3">
      <c r="A1284" t="s">
        <v>188</v>
      </c>
      <c r="B1284" t="s">
        <v>2504</v>
      </c>
      <c r="C1284" t="s">
        <v>1008</v>
      </c>
      <c r="D1284" t="s">
        <v>1009</v>
      </c>
      <c r="E1284" t="s">
        <v>68</v>
      </c>
      <c r="F1284" t="s">
        <v>99</v>
      </c>
      <c r="G1284" t="s">
        <v>217</v>
      </c>
      <c r="H1284" t="s">
        <v>218</v>
      </c>
      <c r="I1284" t="s">
        <v>72</v>
      </c>
      <c r="J1284" t="s">
        <v>102</v>
      </c>
      <c r="K1284">
        <v>20201029</v>
      </c>
      <c r="L1284">
        <v>49</v>
      </c>
      <c r="M1284" t="b">
        <v>0</v>
      </c>
      <c r="N1284" t="s">
        <v>74</v>
      </c>
      <c r="O1284" t="b">
        <v>1</v>
      </c>
      <c r="P1284" t="b">
        <v>1</v>
      </c>
      <c r="Q1284" t="s">
        <v>104</v>
      </c>
      <c r="R1284" t="s">
        <v>343</v>
      </c>
      <c r="S1284" t="s">
        <v>371</v>
      </c>
      <c r="U1284">
        <v>2</v>
      </c>
      <c r="V1284" t="s">
        <v>78</v>
      </c>
      <c r="W1284" t="s">
        <v>250</v>
      </c>
      <c r="X1284" t="s">
        <v>372</v>
      </c>
      <c r="Y1284" t="str">
        <f>IFERROR(VLOOKUP(X1284,요약!$A$6:$B$22,2,FALSE),"")</f>
        <v/>
      </c>
      <c r="Z1284" t="s">
        <v>372</v>
      </c>
      <c r="AA1284" t="s">
        <v>81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M1284">
        <v>0</v>
      </c>
    </row>
    <row r="1285" spans="1:65" x14ac:dyDescent="0.3">
      <c r="A1285" t="s">
        <v>188</v>
      </c>
      <c r="B1285" t="s">
        <v>2504</v>
      </c>
      <c r="C1285" t="s">
        <v>1010</v>
      </c>
      <c r="D1285" t="s">
        <v>352</v>
      </c>
      <c r="E1285" t="s">
        <v>68</v>
      </c>
      <c r="F1285" t="s">
        <v>99</v>
      </c>
      <c r="G1285" t="s">
        <v>206</v>
      </c>
      <c r="H1285" t="s">
        <v>207</v>
      </c>
      <c r="I1285" t="s">
        <v>72</v>
      </c>
      <c r="J1285" t="s">
        <v>102</v>
      </c>
      <c r="K1285">
        <v>20200908</v>
      </c>
      <c r="L1285">
        <v>4.9000000000000004</v>
      </c>
      <c r="M1285" t="b">
        <v>0</v>
      </c>
      <c r="N1285" t="s">
        <v>74</v>
      </c>
      <c r="O1285" t="b">
        <v>1</v>
      </c>
      <c r="P1285" t="b">
        <v>1</v>
      </c>
      <c r="Q1285" t="s">
        <v>104</v>
      </c>
      <c r="R1285" t="s">
        <v>343</v>
      </c>
      <c r="S1285" t="s">
        <v>352</v>
      </c>
      <c r="U1285">
        <v>1</v>
      </c>
      <c r="V1285" t="s">
        <v>229</v>
      </c>
      <c r="X1285" t="s">
        <v>229</v>
      </c>
      <c r="Y1285" t="str">
        <f>IFERROR(VLOOKUP(X1285,요약!$A$6:$B$22,2,FALSE),"")</f>
        <v/>
      </c>
      <c r="Z1285" t="s">
        <v>229</v>
      </c>
      <c r="AA1285" t="s">
        <v>81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M1285">
        <v>0</v>
      </c>
    </row>
    <row r="1286" spans="1:65" x14ac:dyDescent="0.3">
      <c r="A1286" t="s">
        <v>188</v>
      </c>
      <c r="B1286" t="s">
        <v>2504</v>
      </c>
      <c r="C1286" t="s">
        <v>1011</v>
      </c>
      <c r="D1286" t="s">
        <v>352</v>
      </c>
      <c r="E1286" t="s">
        <v>68</v>
      </c>
      <c r="F1286" t="s">
        <v>99</v>
      </c>
      <c r="G1286" t="s">
        <v>206</v>
      </c>
      <c r="H1286" t="s">
        <v>207</v>
      </c>
      <c r="I1286" t="s">
        <v>72</v>
      </c>
      <c r="J1286" t="s">
        <v>102</v>
      </c>
      <c r="K1286">
        <v>20201027</v>
      </c>
      <c r="L1286">
        <v>14.875</v>
      </c>
      <c r="M1286" t="b">
        <v>0</v>
      </c>
      <c r="N1286" t="s">
        <v>208</v>
      </c>
      <c r="O1286" t="b">
        <v>1</v>
      </c>
      <c r="P1286" t="b">
        <v>1</v>
      </c>
      <c r="Q1286" t="s">
        <v>104</v>
      </c>
      <c r="R1286" t="s">
        <v>343</v>
      </c>
      <c r="S1286" t="s">
        <v>352</v>
      </c>
      <c r="U1286">
        <v>1</v>
      </c>
      <c r="V1286" t="s">
        <v>229</v>
      </c>
      <c r="X1286" t="s">
        <v>229</v>
      </c>
      <c r="Y1286" t="str">
        <f>IFERROR(VLOOKUP(X1286,요약!$A$6:$B$22,2,FALSE),"")</f>
        <v/>
      </c>
      <c r="Z1286" t="s">
        <v>229</v>
      </c>
      <c r="AA1286" t="s">
        <v>81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M1286">
        <v>0</v>
      </c>
    </row>
    <row r="1287" spans="1:65" x14ac:dyDescent="0.3">
      <c r="A1287" t="s">
        <v>188</v>
      </c>
      <c r="B1287" t="s">
        <v>2504</v>
      </c>
      <c r="C1287" t="s">
        <v>2552</v>
      </c>
      <c r="D1287" t="s">
        <v>2553</v>
      </c>
      <c r="E1287" t="s">
        <v>68</v>
      </c>
      <c r="F1287" t="s">
        <v>178</v>
      </c>
      <c r="G1287" t="s">
        <v>1201</v>
      </c>
      <c r="H1287" t="s">
        <v>1202</v>
      </c>
      <c r="I1287" t="s">
        <v>72</v>
      </c>
      <c r="J1287" t="s">
        <v>181</v>
      </c>
      <c r="K1287">
        <v>20200928</v>
      </c>
      <c r="L1287">
        <v>508.3</v>
      </c>
      <c r="M1287" t="b">
        <v>0</v>
      </c>
      <c r="N1287" t="s">
        <v>182</v>
      </c>
      <c r="O1287" t="b">
        <v>1</v>
      </c>
      <c r="P1287" t="b">
        <v>1</v>
      </c>
      <c r="Q1287" t="s">
        <v>104</v>
      </c>
      <c r="R1287" t="s">
        <v>343</v>
      </c>
      <c r="S1287" t="s">
        <v>2554</v>
      </c>
      <c r="U1287">
        <v>3</v>
      </c>
      <c r="V1287" t="s">
        <v>584</v>
      </c>
      <c r="W1287" t="s">
        <v>1804</v>
      </c>
      <c r="X1287" t="s">
        <v>2555</v>
      </c>
      <c r="Y1287" t="str">
        <f>IFERROR(VLOOKUP(X1287,요약!$A$6:$B$22,2,FALSE),"")</f>
        <v/>
      </c>
      <c r="Z1287" t="s">
        <v>2555</v>
      </c>
      <c r="AA1287" t="s">
        <v>81</v>
      </c>
      <c r="AB1287">
        <v>3</v>
      </c>
      <c r="AC1287">
        <v>0</v>
      </c>
      <c r="AD1287">
        <v>0</v>
      </c>
      <c r="AE1287">
        <v>0</v>
      </c>
      <c r="AF1287">
        <v>1</v>
      </c>
      <c r="AG1287">
        <v>4</v>
      </c>
      <c r="AH1287">
        <v>73</v>
      </c>
      <c r="AI1287">
        <v>1</v>
      </c>
      <c r="AJ1287">
        <v>0</v>
      </c>
      <c r="AK1287">
        <v>1</v>
      </c>
      <c r="AL1287">
        <v>1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 t="s">
        <v>2556</v>
      </c>
      <c r="BM1287">
        <v>4</v>
      </c>
    </row>
    <row r="1288" spans="1:65" x14ac:dyDescent="0.3">
      <c r="A1288" t="s">
        <v>188</v>
      </c>
      <c r="B1288" t="s">
        <v>2504</v>
      </c>
      <c r="C1288" t="s">
        <v>2557</v>
      </c>
      <c r="D1288" t="s">
        <v>2558</v>
      </c>
      <c r="E1288" t="s">
        <v>68</v>
      </c>
      <c r="F1288" t="s">
        <v>178</v>
      </c>
      <c r="G1288" t="s">
        <v>1201</v>
      </c>
      <c r="H1288" t="s">
        <v>1202</v>
      </c>
      <c r="I1288" t="s">
        <v>72</v>
      </c>
      <c r="J1288" t="s">
        <v>181</v>
      </c>
      <c r="K1288">
        <v>20200916</v>
      </c>
      <c r="L1288">
        <v>561.9</v>
      </c>
      <c r="M1288" t="b">
        <v>0</v>
      </c>
      <c r="N1288" t="s">
        <v>182</v>
      </c>
      <c r="O1288" t="b">
        <v>1</v>
      </c>
      <c r="P1288" t="b">
        <v>1</v>
      </c>
      <c r="Q1288" t="s">
        <v>104</v>
      </c>
      <c r="R1288" t="s">
        <v>343</v>
      </c>
      <c r="S1288" t="s">
        <v>2559</v>
      </c>
      <c r="U1288">
        <v>3</v>
      </c>
      <c r="V1288" t="s">
        <v>584</v>
      </c>
      <c r="W1288" t="s">
        <v>1811</v>
      </c>
      <c r="X1288" t="s">
        <v>2560</v>
      </c>
      <c r="Y1288" t="str">
        <f>IFERROR(VLOOKUP(X1288,요약!$A$6:$B$22,2,FALSE),"")</f>
        <v/>
      </c>
      <c r="Z1288" t="s">
        <v>2560</v>
      </c>
      <c r="AA1288" t="s">
        <v>110</v>
      </c>
      <c r="AB1288">
        <v>7</v>
      </c>
      <c r="AC1288">
        <v>1</v>
      </c>
      <c r="AD1288">
        <v>0</v>
      </c>
      <c r="AE1288">
        <v>0</v>
      </c>
      <c r="AF1288">
        <v>1</v>
      </c>
      <c r="AG1288">
        <v>9</v>
      </c>
      <c r="AH1288">
        <v>1212</v>
      </c>
      <c r="AI1288">
        <v>2</v>
      </c>
      <c r="AJ1288">
        <v>0</v>
      </c>
      <c r="AK1288">
        <v>1</v>
      </c>
      <c r="AL1288">
        <v>0</v>
      </c>
      <c r="AM1288">
        <v>4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2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 t="s">
        <v>2561</v>
      </c>
      <c r="BM1288">
        <v>4</v>
      </c>
    </row>
    <row r="1289" spans="1:65" x14ac:dyDescent="0.3">
      <c r="A1289" t="s">
        <v>188</v>
      </c>
      <c r="B1289" t="s">
        <v>2504</v>
      </c>
      <c r="C1289" t="s">
        <v>2562</v>
      </c>
      <c r="D1289" t="s">
        <v>1013</v>
      </c>
      <c r="E1289" t="s">
        <v>68</v>
      </c>
      <c r="F1289" t="s">
        <v>99</v>
      </c>
      <c r="G1289" t="s">
        <v>705</v>
      </c>
      <c r="H1289" t="s">
        <v>706</v>
      </c>
      <c r="I1289" t="s">
        <v>72</v>
      </c>
      <c r="J1289" t="s">
        <v>102</v>
      </c>
      <c r="K1289">
        <v>20201030</v>
      </c>
      <c r="L1289">
        <v>28.45</v>
      </c>
      <c r="M1289" t="b">
        <v>0</v>
      </c>
      <c r="N1289" t="s">
        <v>332</v>
      </c>
      <c r="O1289" t="b">
        <v>1</v>
      </c>
      <c r="P1289" t="b">
        <v>1</v>
      </c>
      <c r="Q1289" t="s">
        <v>104</v>
      </c>
      <c r="R1289" t="s">
        <v>343</v>
      </c>
      <c r="S1289" t="s">
        <v>1014</v>
      </c>
      <c r="U1289">
        <v>2</v>
      </c>
      <c r="V1289" t="s">
        <v>1015</v>
      </c>
      <c r="W1289" t="s">
        <v>1016</v>
      </c>
      <c r="X1289" t="s">
        <v>1017</v>
      </c>
      <c r="Y1289" t="str">
        <f>IFERROR(VLOOKUP(X1289,요약!$A$6:$B$22,2,FALSE),"")</f>
        <v/>
      </c>
      <c r="Z1289" t="s">
        <v>1017</v>
      </c>
      <c r="AA1289" t="s">
        <v>81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M1289">
        <v>0</v>
      </c>
    </row>
    <row r="1290" spans="1:65" x14ac:dyDescent="0.3">
      <c r="A1290" t="s">
        <v>188</v>
      </c>
      <c r="B1290" t="s">
        <v>2504</v>
      </c>
      <c r="C1290" t="s">
        <v>2563</v>
      </c>
      <c r="D1290" t="s">
        <v>1013</v>
      </c>
      <c r="E1290" t="s">
        <v>68</v>
      </c>
      <c r="F1290" t="s">
        <v>99</v>
      </c>
      <c r="G1290" t="s">
        <v>705</v>
      </c>
      <c r="H1290" t="s">
        <v>706</v>
      </c>
      <c r="I1290" t="s">
        <v>72</v>
      </c>
      <c r="J1290" t="s">
        <v>102</v>
      </c>
      <c r="K1290">
        <v>20201022</v>
      </c>
      <c r="L1290">
        <v>28.45</v>
      </c>
      <c r="M1290" t="b">
        <v>0</v>
      </c>
      <c r="N1290" t="s">
        <v>332</v>
      </c>
      <c r="O1290" t="b">
        <v>1</v>
      </c>
      <c r="P1290" t="b">
        <v>1</v>
      </c>
      <c r="Q1290" t="s">
        <v>104</v>
      </c>
      <c r="R1290" t="s">
        <v>343</v>
      </c>
      <c r="S1290" t="s">
        <v>1014</v>
      </c>
      <c r="U1290">
        <v>2</v>
      </c>
      <c r="V1290" t="s">
        <v>1015</v>
      </c>
      <c r="W1290" t="s">
        <v>1016</v>
      </c>
      <c r="X1290" t="s">
        <v>1017</v>
      </c>
      <c r="Y1290" t="str">
        <f>IFERROR(VLOOKUP(X1290,요약!$A$6:$B$22,2,FALSE),"")</f>
        <v/>
      </c>
      <c r="Z1290" t="s">
        <v>1017</v>
      </c>
      <c r="AA1290" t="s">
        <v>81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M1290">
        <v>0</v>
      </c>
    </row>
    <row r="1291" spans="1:65" x14ac:dyDescent="0.3">
      <c r="A1291" t="s">
        <v>188</v>
      </c>
      <c r="B1291" t="s">
        <v>2504</v>
      </c>
      <c r="C1291" t="s">
        <v>2564</v>
      </c>
      <c r="D1291" t="s">
        <v>1013</v>
      </c>
      <c r="E1291" t="s">
        <v>68</v>
      </c>
      <c r="F1291" t="s">
        <v>99</v>
      </c>
      <c r="G1291" t="s">
        <v>705</v>
      </c>
      <c r="H1291" t="s">
        <v>706</v>
      </c>
      <c r="I1291" t="s">
        <v>72</v>
      </c>
      <c r="J1291" t="s">
        <v>102</v>
      </c>
      <c r="K1291">
        <v>20200722</v>
      </c>
      <c r="L1291">
        <v>28.45</v>
      </c>
      <c r="M1291" t="b">
        <v>0</v>
      </c>
      <c r="N1291" t="s">
        <v>332</v>
      </c>
      <c r="O1291" t="b">
        <v>1</v>
      </c>
      <c r="P1291" t="b">
        <v>1</v>
      </c>
      <c r="Q1291" t="s">
        <v>104</v>
      </c>
      <c r="R1291" t="s">
        <v>343</v>
      </c>
      <c r="S1291" t="s">
        <v>1014</v>
      </c>
      <c r="U1291">
        <v>2</v>
      </c>
      <c r="V1291" t="s">
        <v>1015</v>
      </c>
      <c r="W1291" t="s">
        <v>1016</v>
      </c>
      <c r="X1291" t="s">
        <v>1017</v>
      </c>
      <c r="Y1291" t="str">
        <f>IFERROR(VLOOKUP(X1291,요약!$A$6:$B$22,2,FALSE),"")</f>
        <v/>
      </c>
      <c r="Z1291" t="s">
        <v>1017</v>
      </c>
      <c r="AA1291" t="s">
        <v>81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M1291">
        <v>0</v>
      </c>
    </row>
    <row r="1292" spans="1:65" x14ac:dyDescent="0.3">
      <c r="A1292" t="s">
        <v>188</v>
      </c>
      <c r="B1292" t="s">
        <v>2504</v>
      </c>
      <c r="C1292" t="s">
        <v>2565</v>
      </c>
      <c r="D1292" t="s">
        <v>1013</v>
      </c>
      <c r="E1292" t="s">
        <v>68</v>
      </c>
      <c r="F1292" t="s">
        <v>99</v>
      </c>
      <c r="G1292" t="s">
        <v>705</v>
      </c>
      <c r="H1292" t="s">
        <v>706</v>
      </c>
      <c r="I1292" t="s">
        <v>72</v>
      </c>
      <c r="J1292" t="s">
        <v>102</v>
      </c>
      <c r="K1292">
        <v>20201022</v>
      </c>
      <c r="L1292">
        <v>28.45</v>
      </c>
      <c r="M1292" t="b">
        <v>0</v>
      </c>
      <c r="N1292" t="s">
        <v>332</v>
      </c>
      <c r="O1292" t="b">
        <v>1</v>
      </c>
      <c r="P1292" t="b">
        <v>1</v>
      </c>
      <c r="Q1292" t="s">
        <v>104</v>
      </c>
      <c r="R1292" t="s">
        <v>343</v>
      </c>
      <c r="S1292" t="s">
        <v>1014</v>
      </c>
      <c r="U1292">
        <v>2</v>
      </c>
      <c r="V1292" t="s">
        <v>1015</v>
      </c>
      <c r="W1292" t="s">
        <v>1016</v>
      </c>
      <c r="X1292" t="s">
        <v>1017</v>
      </c>
      <c r="Y1292" t="str">
        <f>IFERROR(VLOOKUP(X1292,요약!$A$6:$B$22,2,FALSE),"")</f>
        <v/>
      </c>
      <c r="Z1292" t="s">
        <v>1017</v>
      </c>
      <c r="AA1292" t="s">
        <v>81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M1292">
        <v>0</v>
      </c>
    </row>
    <row r="1293" spans="1:65" x14ac:dyDescent="0.3">
      <c r="A1293" t="s">
        <v>188</v>
      </c>
      <c r="B1293" t="s">
        <v>2504</v>
      </c>
      <c r="C1293" t="s">
        <v>2566</v>
      </c>
      <c r="D1293" t="s">
        <v>1013</v>
      </c>
      <c r="E1293" t="s">
        <v>68</v>
      </c>
      <c r="F1293" t="s">
        <v>99</v>
      </c>
      <c r="G1293" t="s">
        <v>705</v>
      </c>
      <c r="H1293" t="s">
        <v>706</v>
      </c>
      <c r="I1293" t="s">
        <v>72</v>
      </c>
      <c r="J1293" t="s">
        <v>102</v>
      </c>
      <c r="K1293">
        <v>20201022</v>
      </c>
      <c r="L1293">
        <v>28.45</v>
      </c>
      <c r="M1293" t="b">
        <v>0</v>
      </c>
      <c r="N1293" t="s">
        <v>332</v>
      </c>
      <c r="O1293" t="b">
        <v>1</v>
      </c>
      <c r="P1293" t="b">
        <v>1</v>
      </c>
      <c r="Q1293" t="s">
        <v>104</v>
      </c>
      <c r="R1293" t="s">
        <v>343</v>
      </c>
      <c r="S1293" t="s">
        <v>1014</v>
      </c>
      <c r="U1293">
        <v>2</v>
      </c>
      <c r="V1293" t="s">
        <v>1015</v>
      </c>
      <c r="W1293" t="s">
        <v>1016</v>
      </c>
      <c r="X1293" t="s">
        <v>1017</v>
      </c>
      <c r="Y1293" t="str">
        <f>IFERROR(VLOOKUP(X1293,요약!$A$6:$B$22,2,FALSE),"")</f>
        <v/>
      </c>
      <c r="Z1293" t="s">
        <v>1017</v>
      </c>
      <c r="AA1293" t="s">
        <v>81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M1293">
        <v>0</v>
      </c>
    </row>
    <row r="1294" spans="1:65" x14ac:dyDescent="0.3">
      <c r="A1294" t="s">
        <v>188</v>
      </c>
      <c r="B1294" t="s">
        <v>2504</v>
      </c>
      <c r="C1294" t="s">
        <v>2567</v>
      </c>
      <c r="D1294" t="s">
        <v>1013</v>
      </c>
      <c r="E1294" t="s">
        <v>68</v>
      </c>
      <c r="F1294" t="s">
        <v>99</v>
      </c>
      <c r="G1294" t="s">
        <v>705</v>
      </c>
      <c r="H1294" t="s">
        <v>706</v>
      </c>
      <c r="I1294" t="s">
        <v>72</v>
      </c>
      <c r="J1294" t="s">
        <v>102</v>
      </c>
      <c r="K1294">
        <v>20200722</v>
      </c>
      <c r="L1294">
        <v>28.45</v>
      </c>
      <c r="M1294" t="b">
        <v>0</v>
      </c>
      <c r="N1294" t="s">
        <v>332</v>
      </c>
      <c r="O1294" t="b">
        <v>1</v>
      </c>
      <c r="P1294" t="b">
        <v>1</v>
      </c>
      <c r="Q1294" t="s">
        <v>104</v>
      </c>
      <c r="R1294" t="s">
        <v>343</v>
      </c>
      <c r="S1294" t="s">
        <v>1014</v>
      </c>
      <c r="U1294">
        <v>2</v>
      </c>
      <c r="V1294" t="s">
        <v>1015</v>
      </c>
      <c r="W1294" t="s">
        <v>1016</v>
      </c>
      <c r="X1294" t="s">
        <v>1017</v>
      </c>
      <c r="Y1294" t="str">
        <f>IFERROR(VLOOKUP(X1294,요약!$A$6:$B$22,2,FALSE),"")</f>
        <v/>
      </c>
      <c r="Z1294" t="s">
        <v>1017</v>
      </c>
      <c r="AA1294" t="s">
        <v>81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M1294">
        <v>0</v>
      </c>
    </row>
    <row r="1295" spans="1:65" x14ac:dyDescent="0.3">
      <c r="A1295" t="s">
        <v>188</v>
      </c>
      <c r="B1295" t="s">
        <v>2504</v>
      </c>
      <c r="C1295" t="s">
        <v>2568</v>
      </c>
      <c r="D1295" t="s">
        <v>1013</v>
      </c>
      <c r="E1295" t="s">
        <v>68</v>
      </c>
      <c r="F1295" t="s">
        <v>99</v>
      </c>
      <c r="G1295" t="s">
        <v>705</v>
      </c>
      <c r="H1295" t="s">
        <v>706</v>
      </c>
      <c r="I1295" t="s">
        <v>72</v>
      </c>
      <c r="J1295" t="s">
        <v>102</v>
      </c>
      <c r="K1295">
        <v>20200722</v>
      </c>
      <c r="L1295">
        <v>28.45</v>
      </c>
      <c r="M1295" t="b">
        <v>0</v>
      </c>
      <c r="N1295" t="s">
        <v>332</v>
      </c>
      <c r="O1295" t="b">
        <v>1</v>
      </c>
      <c r="P1295" t="b">
        <v>1</v>
      </c>
      <c r="Q1295" t="s">
        <v>104</v>
      </c>
      <c r="R1295" t="s">
        <v>343</v>
      </c>
      <c r="S1295" t="s">
        <v>1014</v>
      </c>
      <c r="U1295">
        <v>2</v>
      </c>
      <c r="V1295" t="s">
        <v>1015</v>
      </c>
      <c r="W1295" t="s">
        <v>1016</v>
      </c>
      <c r="X1295" t="s">
        <v>1017</v>
      </c>
      <c r="Y1295" t="str">
        <f>IFERROR(VLOOKUP(X1295,요약!$A$6:$B$22,2,FALSE),"")</f>
        <v/>
      </c>
      <c r="Z1295" t="s">
        <v>1017</v>
      </c>
      <c r="AA1295" t="s">
        <v>81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M1295">
        <v>0</v>
      </c>
    </row>
    <row r="1296" spans="1:65" x14ac:dyDescent="0.3">
      <c r="A1296" t="s">
        <v>188</v>
      </c>
      <c r="B1296" t="s">
        <v>2504</v>
      </c>
      <c r="C1296" t="s">
        <v>2569</v>
      </c>
      <c r="D1296" t="s">
        <v>1013</v>
      </c>
      <c r="E1296" t="s">
        <v>68</v>
      </c>
      <c r="F1296" t="s">
        <v>99</v>
      </c>
      <c r="G1296" t="s">
        <v>705</v>
      </c>
      <c r="H1296" t="s">
        <v>706</v>
      </c>
      <c r="I1296" t="s">
        <v>72</v>
      </c>
      <c r="J1296" t="s">
        <v>102</v>
      </c>
      <c r="K1296">
        <v>20200917</v>
      </c>
      <c r="L1296">
        <v>28.45</v>
      </c>
      <c r="M1296" t="b">
        <v>0</v>
      </c>
      <c r="N1296" t="s">
        <v>332</v>
      </c>
      <c r="O1296" t="b">
        <v>1</v>
      </c>
      <c r="P1296" t="b">
        <v>1</v>
      </c>
      <c r="Q1296" t="s">
        <v>104</v>
      </c>
      <c r="R1296" t="s">
        <v>343</v>
      </c>
      <c r="S1296" t="s">
        <v>1014</v>
      </c>
      <c r="U1296">
        <v>2</v>
      </c>
      <c r="V1296" t="s">
        <v>1015</v>
      </c>
      <c r="W1296" t="s">
        <v>1016</v>
      </c>
      <c r="X1296" t="s">
        <v>1017</v>
      </c>
      <c r="Y1296" t="str">
        <f>IFERROR(VLOOKUP(X1296,요약!$A$6:$B$22,2,FALSE),"")</f>
        <v/>
      </c>
      <c r="Z1296" t="s">
        <v>1017</v>
      </c>
      <c r="AA1296" t="s">
        <v>81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M1296">
        <v>0</v>
      </c>
    </row>
    <row r="1297" spans="1:65" x14ac:dyDescent="0.3">
      <c r="A1297" t="s">
        <v>188</v>
      </c>
      <c r="B1297" t="s">
        <v>2504</v>
      </c>
      <c r="C1297" t="s">
        <v>2570</v>
      </c>
      <c r="D1297" t="s">
        <v>1013</v>
      </c>
      <c r="E1297" t="s">
        <v>68</v>
      </c>
      <c r="F1297" t="s">
        <v>99</v>
      </c>
      <c r="G1297" t="s">
        <v>705</v>
      </c>
      <c r="H1297" t="s">
        <v>706</v>
      </c>
      <c r="I1297" t="s">
        <v>72</v>
      </c>
      <c r="J1297" t="s">
        <v>102</v>
      </c>
      <c r="K1297">
        <v>20201028</v>
      </c>
      <c r="L1297">
        <v>28.45</v>
      </c>
      <c r="M1297" t="b">
        <v>0</v>
      </c>
      <c r="N1297" t="s">
        <v>332</v>
      </c>
      <c r="O1297" t="b">
        <v>1</v>
      </c>
      <c r="P1297" t="b">
        <v>1</v>
      </c>
      <c r="Q1297" t="s">
        <v>104</v>
      </c>
      <c r="R1297" t="s">
        <v>343</v>
      </c>
      <c r="S1297" t="s">
        <v>1014</v>
      </c>
      <c r="U1297">
        <v>2</v>
      </c>
      <c r="V1297" t="s">
        <v>1015</v>
      </c>
      <c r="W1297" t="s">
        <v>1016</v>
      </c>
      <c r="X1297" t="s">
        <v>1017</v>
      </c>
      <c r="Y1297" t="str">
        <f>IFERROR(VLOOKUP(X1297,요약!$A$6:$B$22,2,FALSE),"")</f>
        <v/>
      </c>
      <c r="Z1297" t="s">
        <v>1017</v>
      </c>
      <c r="AA1297" t="s">
        <v>81</v>
      </c>
      <c r="AB1297">
        <v>0</v>
      </c>
      <c r="AC1297">
        <v>0</v>
      </c>
      <c r="AD1297">
        <v>0</v>
      </c>
      <c r="AE1297">
        <v>0</v>
      </c>
      <c r="AF1297">
        <v>1</v>
      </c>
      <c r="AG1297">
        <v>1</v>
      </c>
      <c r="AH1297">
        <v>144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 t="s">
        <v>220</v>
      </c>
      <c r="BM1297">
        <v>1</v>
      </c>
    </row>
    <row r="1298" spans="1:65" x14ac:dyDescent="0.3">
      <c r="A1298" t="s">
        <v>188</v>
      </c>
      <c r="B1298" t="s">
        <v>2504</v>
      </c>
      <c r="C1298" t="s">
        <v>2571</v>
      </c>
      <c r="D1298" t="s">
        <v>1013</v>
      </c>
      <c r="E1298" t="s">
        <v>68</v>
      </c>
      <c r="F1298" t="s">
        <v>99</v>
      </c>
      <c r="G1298" t="s">
        <v>705</v>
      </c>
      <c r="H1298" t="s">
        <v>706</v>
      </c>
      <c r="I1298" t="s">
        <v>72</v>
      </c>
      <c r="J1298" t="s">
        <v>102</v>
      </c>
      <c r="K1298">
        <v>20201028</v>
      </c>
      <c r="L1298">
        <v>28.45</v>
      </c>
      <c r="M1298" t="b">
        <v>0</v>
      </c>
      <c r="N1298" t="s">
        <v>332</v>
      </c>
      <c r="O1298" t="b">
        <v>1</v>
      </c>
      <c r="P1298" t="b">
        <v>1</v>
      </c>
      <c r="Q1298" t="s">
        <v>104</v>
      </c>
      <c r="R1298" t="s">
        <v>343</v>
      </c>
      <c r="S1298" t="s">
        <v>1014</v>
      </c>
      <c r="U1298">
        <v>2</v>
      </c>
      <c r="V1298" t="s">
        <v>1015</v>
      </c>
      <c r="W1298" t="s">
        <v>1016</v>
      </c>
      <c r="X1298" t="s">
        <v>1017</v>
      </c>
      <c r="Y1298" t="str">
        <f>IFERROR(VLOOKUP(X1298,요약!$A$6:$B$22,2,FALSE),"")</f>
        <v/>
      </c>
      <c r="Z1298" t="s">
        <v>1017</v>
      </c>
      <c r="AA1298" t="s">
        <v>81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M1298">
        <v>0</v>
      </c>
    </row>
    <row r="1299" spans="1:65" x14ac:dyDescent="0.3">
      <c r="A1299" t="s">
        <v>188</v>
      </c>
      <c r="B1299" t="s">
        <v>2504</v>
      </c>
      <c r="C1299" t="s">
        <v>2572</v>
      </c>
      <c r="D1299" t="s">
        <v>1013</v>
      </c>
      <c r="E1299" t="s">
        <v>68</v>
      </c>
      <c r="F1299" t="s">
        <v>99</v>
      </c>
      <c r="G1299" t="s">
        <v>705</v>
      </c>
      <c r="H1299" t="s">
        <v>706</v>
      </c>
      <c r="I1299" t="s">
        <v>72</v>
      </c>
      <c r="J1299" t="s">
        <v>102</v>
      </c>
      <c r="K1299">
        <v>20201030</v>
      </c>
      <c r="L1299">
        <v>28.45</v>
      </c>
      <c r="M1299" t="b">
        <v>0</v>
      </c>
      <c r="N1299" t="s">
        <v>332</v>
      </c>
      <c r="O1299" t="b">
        <v>1</v>
      </c>
      <c r="P1299" t="b">
        <v>1</v>
      </c>
      <c r="Q1299" t="s">
        <v>104</v>
      </c>
      <c r="R1299" t="s">
        <v>343</v>
      </c>
      <c r="S1299" t="s">
        <v>1014</v>
      </c>
      <c r="U1299">
        <v>2</v>
      </c>
      <c r="V1299" t="s">
        <v>1015</v>
      </c>
      <c r="W1299" t="s">
        <v>1016</v>
      </c>
      <c r="X1299" t="s">
        <v>1017</v>
      </c>
      <c r="Y1299" t="str">
        <f>IFERROR(VLOOKUP(X1299,요약!$A$6:$B$22,2,FALSE),"")</f>
        <v/>
      </c>
      <c r="Z1299" t="s">
        <v>1017</v>
      </c>
      <c r="AA1299" t="s">
        <v>81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M1299">
        <v>0</v>
      </c>
    </row>
    <row r="1300" spans="1:65" x14ac:dyDescent="0.3">
      <c r="A1300" t="s">
        <v>188</v>
      </c>
      <c r="B1300" t="s">
        <v>2504</v>
      </c>
      <c r="C1300" t="s">
        <v>2573</v>
      </c>
      <c r="D1300" t="s">
        <v>1013</v>
      </c>
      <c r="E1300" t="s">
        <v>68</v>
      </c>
      <c r="F1300" t="s">
        <v>99</v>
      </c>
      <c r="G1300" t="s">
        <v>705</v>
      </c>
      <c r="H1300" t="s">
        <v>706</v>
      </c>
      <c r="I1300" t="s">
        <v>72</v>
      </c>
      <c r="J1300" t="s">
        <v>102</v>
      </c>
      <c r="K1300">
        <v>20201013</v>
      </c>
      <c r="L1300">
        <v>28.45</v>
      </c>
      <c r="M1300" t="b">
        <v>0</v>
      </c>
      <c r="N1300" t="s">
        <v>332</v>
      </c>
      <c r="O1300" t="b">
        <v>1</v>
      </c>
      <c r="P1300" t="b">
        <v>1</v>
      </c>
      <c r="Q1300" t="s">
        <v>104</v>
      </c>
      <c r="R1300" t="s">
        <v>343</v>
      </c>
      <c r="S1300" t="s">
        <v>1014</v>
      </c>
      <c r="U1300">
        <v>2</v>
      </c>
      <c r="V1300" t="s">
        <v>1015</v>
      </c>
      <c r="W1300" t="s">
        <v>1016</v>
      </c>
      <c r="X1300" t="s">
        <v>1017</v>
      </c>
      <c r="Y1300" t="str">
        <f>IFERROR(VLOOKUP(X1300,요약!$A$6:$B$22,2,FALSE),"")</f>
        <v/>
      </c>
      <c r="Z1300" t="s">
        <v>1017</v>
      </c>
      <c r="AA1300" t="s">
        <v>81</v>
      </c>
      <c r="AB1300">
        <v>0</v>
      </c>
      <c r="AC1300">
        <v>0</v>
      </c>
      <c r="AD1300">
        <v>0</v>
      </c>
      <c r="AE1300">
        <v>0</v>
      </c>
      <c r="AF1300">
        <v>1</v>
      </c>
      <c r="AG1300">
        <v>1</v>
      </c>
      <c r="AH1300">
        <v>1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 t="s">
        <v>220</v>
      </c>
      <c r="BM1300">
        <v>1</v>
      </c>
    </row>
    <row r="1301" spans="1:65" x14ac:dyDescent="0.3">
      <c r="A1301" t="s">
        <v>188</v>
      </c>
      <c r="B1301" t="s">
        <v>2504</v>
      </c>
      <c r="C1301" t="s">
        <v>2574</v>
      </c>
      <c r="D1301" t="s">
        <v>1013</v>
      </c>
      <c r="E1301" t="s">
        <v>68</v>
      </c>
      <c r="F1301" t="s">
        <v>99</v>
      </c>
      <c r="G1301" t="s">
        <v>705</v>
      </c>
      <c r="H1301" t="s">
        <v>706</v>
      </c>
      <c r="I1301" t="s">
        <v>72</v>
      </c>
      <c r="J1301" t="s">
        <v>102</v>
      </c>
      <c r="K1301">
        <v>20201006</v>
      </c>
      <c r="L1301">
        <v>28.45</v>
      </c>
      <c r="M1301" t="b">
        <v>0</v>
      </c>
      <c r="N1301" t="s">
        <v>617</v>
      </c>
      <c r="O1301" t="b">
        <v>1</v>
      </c>
      <c r="P1301" t="b">
        <v>1</v>
      </c>
      <c r="Q1301" t="s">
        <v>104</v>
      </c>
      <c r="R1301" t="s">
        <v>343</v>
      </c>
      <c r="S1301" t="s">
        <v>1014</v>
      </c>
      <c r="U1301">
        <v>2</v>
      </c>
      <c r="V1301" t="s">
        <v>1015</v>
      </c>
      <c r="W1301" t="s">
        <v>1016</v>
      </c>
      <c r="X1301" t="s">
        <v>1017</v>
      </c>
      <c r="Y1301" t="str">
        <f>IFERROR(VLOOKUP(X1301,요약!$A$6:$B$22,2,FALSE),"")</f>
        <v/>
      </c>
      <c r="Z1301" t="s">
        <v>1017</v>
      </c>
      <c r="AA1301" t="s">
        <v>81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2</v>
      </c>
      <c r="AH1301">
        <v>289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 t="s">
        <v>1499</v>
      </c>
      <c r="BM1301">
        <v>2</v>
      </c>
    </row>
    <row r="1302" spans="1:65" x14ac:dyDescent="0.3">
      <c r="A1302" t="s">
        <v>188</v>
      </c>
      <c r="B1302" t="s">
        <v>2504</v>
      </c>
      <c r="C1302" t="s">
        <v>2575</v>
      </c>
      <c r="D1302" t="s">
        <v>1013</v>
      </c>
      <c r="E1302" t="s">
        <v>68</v>
      </c>
      <c r="F1302" t="s">
        <v>99</v>
      </c>
      <c r="G1302" t="s">
        <v>705</v>
      </c>
      <c r="H1302" t="s">
        <v>706</v>
      </c>
      <c r="I1302" t="s">
        <v>72</v>
      </c>
      <c r="J1302" t="s">
        <v>102</v>
      </c>
      <c r="K1302">
        <v>20201028</v>
      </c>
      <c r="L1302">
        <v>28.45</v>
      </c>
      <c r="M1302" t="b">
        <v>0</v>
      </c>
      <c r="N1302" t="s">
        <v>332</v>
      </c>
      <c r="O1302" t="b">
        <v>1</v>
      </c>
      <c r="P1302" t="b">
        <v>1</v>
      </c>
      <c r="Q1302" t="s">
        <v>104</v>
      </c>
      <c r="R1302" t="s">
        <v>343</v>
      </c>
      <c r="S1302" t="s">
        <v>1014</v>
      </c>
      <c r="U1302">
        <v>2</v>
      </c>
      <c r="V1302" t="s">
        <v>1015</v>
      </c>
      <c r="W1302" t="s">
        <v>1016</v>
      </c>
      <c r="X1302" t="s">
        <v>1017</v>
      </c>
      <c r="Y1302" t="str">
        <f>IFERROR(VLOOKUP(X1302,요약!$A$6:$B$22,2,FALSE),"")</f>
        <v/>
      </c>
      <c r="Z1302" t="s">
        <v>1017</v>
      </c>
      <c r="AA1302" t="s">
        <v>81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2</v>
      </c>
      <c r="AH1302">
        <v>3</v>
      </c>
      <c r="AI1302">
        <v>1</v>
      </c>
      <c r="AJ1302">
        <v>0</v>
      </c>
      <c r="AK1302">
        <v>0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 t="s">
        <v>1184</v>
      </c>
      <c r="BM1302">
        <v>2</v>
      </c>
    </row>
    <row r="1303" spans="1:65" x14ac:dyDescent="0.3">
      <c r="A1303" t="s">
        <v>188</v>
      </c>
      <c r="B1303" t="s">
        <v>2504</v>
      </c>
      <c r="C1303" t="s">
        <v>1012</v>
      </c>
      <c r="D1303" t="s">
        <v>1013</v>
      </c>
      <c r="E1303" t="s">
        <v>68</v>
      </c>
      <c r="F1303" t="s">
        <v>99</v>
      </c>
      <c r="G1303" t="s">
        <v>705</v>
      </c>
      <c r="H1303" t="s">
        <v>706</v>
      </c>
      <c r="I1303" t="s">
        <v>72</v>
      </c>
      <c r="J1303" t="s">
        <v>102</v>
      </c>
      <c r="K1303">
        <v>20201007</v>
      </c>
      <c r="L1303">
        <v>28.45</v>
      </c>
      <c r="M1303" t="b">
        <v>0</v>
      </c>
      <c r="N1303" t="s">
        <v>332</v>
      </c>
      <c r="O1303" t="b">
        <v>1</v>
      </c>
      <c r="P1303" t="b">
        <v>1</v>
      </c>
      <c r="Q1303" t="s">
        <v>104</v>
      </c>
      <c r="R1303" t="s">
        <v>343</v>
      </c>
      <c r="S1303" t="s">
        <v>1014</v>
      </c>
      <c r="U1303">
        <v>2</v>
      </c>
      <c r="V1303" t="s">
        <v>1015</v>
      </c>
      <c r="W1303" t="s">
        <v>1016</v>
      </c>
      <c r="X1303" t="s">
        <v>1017</v>
      </c>
      <c r="Y1303" t="str">
        <f>IFERROR(VLOOKUP(X1303,요약!$A$6:$B$22,2,FALSE),"")</f>
        <v/>
      </c>
      <c r="Z1303" t="s">
        <v>1017</v>
      </c>
      <c r="AA1303" t="s">
        <v>81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M1303">
        <v>0</v>
      </c>
    </row>
    <row r="1304" spans="1:65" x14ac:dyDescent="0.3">
      <c r="A1304" t="s">
        <v>188</v>
      </c>
      <c r="B1304" t="s">
        <v>2504</v>
      </c>
      <c r="C1304" t="s">
        <v>1018</v>
      </c>
      <c r="D1304" t="s">
        <v>1013</v>
      </c>
      <c r="E1304" t="s">
        <v>68</v>
      </c>
      <c r="F1304" t="s">
        <v>99</v>
      </c>
      <c r="G1304" t="s">
        <v>705</v>
      </c>
      <c r="H1304" t="s">
        <v>706</v>
      </c>
      <c r="I1304" t="s">
        <v>72</v>
      </c>
      <c r="J1304" t="s">
        <v>102</v>
      </c>
      <c r="K1304">
        <v>20200922</v>
      </c>
      <c r="L1304">
        <v>28.45</v>
      </c>
      <c r="M1304" t="b">
        <v>0</v>
      </c>
      <c r="N1304" t="s">
        <v>332</v>
      </c>
      <c r="O1304" t="b">
        <v>1</v>
      </c>
      <c r="P1304" t="b">
        <v>1</v>
      </c>
      <c r="Q1304" t="s">
        <v>104</v>
      </c>
      <c r="R1304" t="s">
        <v>343</v>
      </c>
      <c r="S1304" t="s">
        <v>1014</v>
      </c>
      <c r="U1304">
        <v>2</v>
      </c>
      <c r="V1304" t="s">
        <v>1015</v>
      </c>
      <c r="W1304" t="s">
        <v>1016</v>
      </c>
      <c r="X1304" t="s">
        <v>1017</v>
      </c>
      <c r="Y1304" t="str">
        <f>IFERROR(VLOOKUP(X1304,요약!$A$6:$B$22,2,FALSE),"")</f>
        <v/>
      </c>
      <c r="Z1304" t="s">
        <v>1017</v>
      </c>
      <c r="AA1304" t="s">
        <v>81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1</v>
      </c>
      <c r="AH1304">
        <v>288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 t="s">
        <v>220</v>
      </c>
      <c r="BM1304">
        <v>1</v>
      </c>
    </row>
    <row r="1305" spans="1:65" x14ac:dyDescent="0.3">
      <c r="A1305" t="s">
        <v>188</v>
      </c>
      <c r="B1305" t="s">
        <v>2504</v>
      </c>
      <c r="C1305" t="s">
        <v>1019</v>
      </c>
      <c r="D1305" t="s">
        <v>1013</v>
      </c>
      <c r="E1305" t="s">
        <v>68</v>
      </c>
      <c r="F1305" t="s">
        <v>99</v>
      </c>
      <c r="G1305" t="s">
        <v>705</v>
      </c>
      <c r="H1305" t="s">
        <v>706</v>
      </c>
      <c r="I1305" t="s">
        <v>72</v>
      </c>
      <c r="J1305" t="s">
        <v>102</v>
      </c>
      <c r="K1305">
        <v>20200729</v>
      </c>
      <c r="L1305">
        <v>28.45</v>
      </c>
      <c r="M1305" t="b">
        <v>0</v>
      </c>
      <c r="N1305" t="s">
        <v>332</v>
      </c>
      <c r="O1305" t="b">
        <v>1</v>
      </c>
      <c r="P1305" t="b">
        <v>1</v>
      </c>
      <c r="Q1305" t="s">
        <v>104</v>
      </c>
      <c r="R1305" t="s">
        <v>343</v>
      </c>
      <c r="S1305" t="s">
        <v>1014</v>
      </c>
      <c r="U1305">
        <v>2</v>
      </c>
      <c r="V1305" t="s">
        <v>1015</v>
      </c>
      <c r="W1305" t="s">
        <v>1016</v>
      </c>
      <c r="X1305" t="s">
        <v>1017</v>
      </c>
      <c r="Y1305" t="str">
        <f>IFERROR(VLOOKUP(X1305,요약!$A$6:$B$22,2,FALSE),"")</f>
        <v/>
      </c>
      <c r="Z1305" t="s">
        <v>1017</v>
      </c>
      <c r="AA1305" t="s">
        <v>81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M1305">
        <v>0</v>
      </c>
    </row>
    <row r="1306" spans="1:65" x14ac:dyDescent="0.3">
      <c r="A1306" t="s">
        <v>188</v>
      </c>
      <c r="B1306" t="s">
        <v>2504</v>
      </c>
      <c r="C1306" t="s">
        <v>2576</v>
      </c>
      <c r="D1306" t="s">
        <v>1013</v>
      </c>
      <c r="E1306" t="s">
        <v>68</v>
      </c>
      <c r="F1306" t="s">
        <v>99</v>
      </c>
      <c r="G1306" t="s">
        <v>705</v>
      </c>
      <c r="H1306" t="s">
        <v>706</v>
      </c>
      <c r="I1306" t="s">
        <v>72</v>
      </c>
      <c r="J1306" t="s">
        <v>102</v>
      </c>
      <c r="K1306">
        <v>20201030</v>
      </c>
      <c r="L1306">
        <v>28.45</v>
      </c>
      <c r="M1306" t="b">
        <v>0</v>
      </c>
      <c r="N1306" t="s">
        <v>332</v>
      </c>
      <c r="O1306" t="b">
        <v>1</v>
      </c>
      <c r="P1306" t="b">
        <v>1</v>
      </c>
      <c r="Q1306" t="s">
        <v>104</v>
      </c>
      <c r="R1306" t="s">
        <v>343</v>
      </c>
      <c r="S1306" t="s">
        <v>1014</v>
      </c>
      <c r="U1306">
        <v>2</v>
      </c>
      <c r="V1306" t="s">
        <v>1015</v>
      </c>
      <c r="W1306" t="s">
        <v>1016</v>
      </c>
      <c r="X1306" t="s">
        <v>1017</v>
      </c>
      <c r="Y1306" t="str">
        <f>IFERROR(VLOOKUP(X1306,요약!$A$6:$B$22,2,FALSE),"")</f>
        <v/>
      </c>
      <c r="Z1306" t="s">
        <v>1017</v>
      </c>
      <c r="AA1306" t="s">
        <v>81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M1306">
        <v>0</v>
      </c>
    </row>
    <row r="1307" spans="1:65" x14ac:dyDescent="0.3">
      <c r="A1307" t="s">
        <v>188</v>
      </c>
      <c r="B1307" t="s">
        <v>2504</v>
      </c>
      <c r="C1307" t="s">
        <v>2577</v>
      </c>
      <c r="D1307" t="s">
        <v>1013</v>
      </c>
      <c r="E1307" t="s">
        <v>68</v>
      </c>
      <c r="F1307" t="s">
        <v>99</v>
      </c>
      <c r="G1307" t="s">
        <v>705</v>
      </c>
      <c r="H1307" t="s">
        <v>706</v>
      </c>
      <c r="I1307" t="s">
        <v>72</v>
      </c>
      <c r="J1307" t="s">
        <v>102</v>
      </c>
      <c r="K1307">
        <v>20201022</v>
      </c>
      <c r="L1307">
        <v>28.45</v>
      </c>
      <c r="M1307" t="b">
        <v>0</v>
      </c>
      <c r="N1307" t="s">
        <v>332</v>
      </c>
      <c r="O1307" t="b">
        <v>1</v>
      </c>
      <c r="P1307" t="b">
        <v>1</v>
      </c>
      <c r="Q1307" t="s">
        <v>104</v>
      </c>
      <c r="R1307" t="s">
        <v>343</v>
      </c>
      <c r="S1307" t="s">
        <v>1014</v>
      </c>
      <c r="U1307">
        <v>2</v>
      </c>
      <c r="V1307" t="s">
        <v>1015</v>
      </c>
      <c r="W1307" t="s">
        <v>1016</v>
      </c>
      <c r="X1307" t="s">
        <v>1017</v>
      </c>
      <c r="Y1307" t="str">
        <f>IFERROR(VLOOKUP(X1307,요약!$A$6:$B$22,2,FALSE),"")</f>
        <v/>
      </c>
      <c r="Z1307" t="s">
        <v>1017</v>
      </c>
      <c r="AA1307" t="s">
        <v>81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M1307">
        <v>0</v>
      </c>
    </row>
    <row r="1308" spans="1:65" x14ac:dyDescent="0.3">
      <c r="A1308" t="s">
        <v>188</v>
      </c>
      <c r="B1308" t="s">
        <v>2504</v>
      </c>
      <c r="C1308" t="s">
        <v>2578</v>
      </c>
      <c r="D1308" t="s">
        <v>1013</v>
      </c>
      <c r="E1308" t="s">
        <v>68</v>
      </c>
      <c r="F1308" t="s">
        <v>99</v>
      </c>
      <c r="G1308" t="s">
        <v>705</v>
      </c>
      <c r="H1308" t="s">
        <v>706</v>
      </c>
      <c r="I1308" t="s">
        <v>72</v>
      </c>
      <c r="J1308" t="s">
        <v>102</v>
      </c>
      <c r="K1308">
        <v>20201028</v>
      </c>
      <c r="L1308">
        <v>28.45</v>
      </c>
      <c r="M1308" t="b">
        <v>0</v>
      </c>
      <c r="N1308" t="s">
        <v>332</v>
      </c>
      <c r="O1308" t="b">
        <v>1</v>
      </c>
      <c r="P1308" t="b">
        <v>1</v>
      </c>
      <c r="Q1308" t="s">
        <v>104</v>
      </c>
      <c r="R1308" t="s">
        <v>343</v>
      </c>
      <c r="S1308" t="s">
        <v>1014</v>
      </c>
      <c r="U1308">
        <v>2</v>
      </c>
      <c r="V1308" t="s">
        <v>1015</v>
      </c>
      <c r="W1308" t="s">
        <v>1016</v>
      </c>
      <c r="X1308" t="s">
        <v>1017</v>
      </c>
      <c r="Y1308" t="str">
        <f>IFERROR(VLOOKUP(X1308,요약!$A$6:$B$22,2,FALSE),"")</f>
        <v/>
      </c>
      <c r="Z1308" t="s">
        <v>1017</v>
      </c>
      <c r="AA1308" t="s">
        <v>81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1</v>
      </c>
      <c r="AH1308">
        <v>1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 t="s">
        <v>220</v>
      </c>
      <c r="BM1308">
        <v>1</v>
      </c>
    </row>
    <row r="1309" spans="1:65" x14ac:dyDescent="0.3">
      <c r="A1309" t="s">
        <v>188</v>
      </c>
      <c r="B1309" t="s">
        <v>2504</v>
      </c>
      <c r="C1309" t="s">
        <v>2579</v>
      </c>
      <c r="D1309" t="s">
        <v>1013</v>
      </c>
      <c r="E1309" t="s">
        <v>68</v>
      </c>
      <c r="F1309" t="s">
        <v>99</v>
      </c>
      <c r="G1309" t="s">
        <v>705</v>
      </c>
      <c r="H1309" t="s">
        <v>706</v>
      </c>
      <c r="I1309" t="s">
        <v>72</v>
      </c>
      <c r="J1309" t="s">
        <v>102</v>
      </c>
      <c r="K1309">
        <v>20201028</v>
      </c>
      <c r="L1309">
        <v>28.45</v>
      </c>
      <c r="M1309" t="b">
        <v>0</v>
      </c>
      <c r="N1309" t="s">
        <v>332</v>
      </c>
      <c r="O1309" t="b">
        <v>1</v>
      </c>
      <c r="P1309" t="b">
        <v>1</v>
      </c>
      <c r="Q1309" t="s">
        <v>104</v>
      </c>
      <c r="R1309" t="s">
        <v>343</v>
      </c>
      <c r="S1309" t="s">
        <v>1014</v>
      </c>
      <c r="U1309">
        <v>2</v>
      </c>
      <c r="V1309" t="s">
        <v>1015</v>
      </c>
      <c r="W1309" t="s">
        <v>1016</v>
      </c>
      <c r="X1309" t="s">
        <v>1017</v>
      </c>
      <c r="Y1309" t="str">
        <f>IFERROR(VLOOKUP(X1309,요약!$A$6:$B$22,2,FALSE),"")</f>
        <v/>
      </c>
      <c r="Z1309" t="s">
        <v>1017</v>
      </c>
      <c r="AA1309" t="s">
        <v>81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M1309">
        <v>0</v>
      </c>
    </row>
    <row r="1310" spans="1:65" x14ac:dyDescent="0.3">
      <c r="A1310" t="s">
        <v>188</v>
      </c>
      <c r="B1310" t="s">
        <v>2504</v>
      </c>
      <c r="C1310" t="s">
        <v>2580</v>
      </c>
      <c r="D1310" t="s">
        <v>1013</v>
      </c>
      <c r="E1310" t="s">
        <v>68</v>
      </c>
      <c r="F1310" t="s">
        <v>99</v>
      </c>
      <c r="G1310" t="s">
        <v>705</v>
      </c>
      <c r="H1310" t="s">
        <v>706</v>
      </c>
      <c r="I1310" t="s">
        <v>72</v>
      </c>
      <c r="J1310" t="s">
        <v>102</v>
      </c>
      <c r="K1310">
        <v>20201014</v>
      </c>
      <c r="L1310">
        <v>28.45</v>
      </c>
      <c r="M1310" t="b">
        <v>0</v>
      </c>
      <c r="N1310" t="s">
        <v>332</v>
      </c>
      <c r="O1310" t="b">
        <v>1</v>
      </c>
      <c r="P1310" t="b">
        <v>1</v>
      </c>
      <c r="Q1310" t="s">
        <v>104</v>
      </c>
      <c r="R1310" t="s">
        <v>343</v>
      </c>
      <c r="S1310" t="s">
        <v>1014</v>
      </c>
      <c r="U1310">
        <v>2</v>
      </c>
      <c r="V1310" t="s">
        <v>1015</v>
      </c>
      <c r="W1310" t="s">
        <v>1016</v>
      </c>
      <c r="X1310" t="s">
        <v>1017</v>
      </c>
      <c r="Y1310" t="str">
        <f>IFERROR(VLOOKUP(X1310,요약!$A$6:$B$22,2,FALSE),"")</f>
        <v/>
      </c>
      <c r="Z1310" t="s">
        <v>1017</v>
      </c>
      <c r="AA1310" t="s">
        <v>81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1</v>
      </c>
      <c r="AH1310">
        <v>144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 t="s">
        <v>220</v>
      </c>
      <c r="BM1310">
        <v>1</v>
      </c>
    </row>
    <row r="1311" spans="1:65" x14ac:dyDescent="0.3">
      <c r="A1311" t="s">
        <v>188</v>
      </c>
      <c r="B1311" t="s">
        <v>2504</v>
      </c>
      <c r="C1311" t="s">
        <v>1020</v>
      </c>
      <c r="D1311" t="s">
        <v>1013</v>
      </c>
      <c r="E1311" t="s">
        <v>68</v>
      </c>
      <c r="F1311" t="s">
        <v>99</v>
      </c>
      <c r="G1311" t="s">
        <v>705</v>
      </c>
      <c r="H1311" t="s">
        <v>706</v>
      </c>
      <c r="I1311" t="s">
        <v>72</v>
      </c>
      <c r="J1311" t="s">
        <v>102</v>
      </c>
      <c r="K1311">
        <v>20201006</v>
      </c>
      <c r="L1311">
        <v>28.5</v>
      </c>
      <c r="M1311" t="b">
        <v>0</v>
      </c>
      <c r="N1311" t="s">
        <v>332</v>
      </c>
      <c r="O1311" t="b">
        <v>1</v>
      </c>
      <c r="P1311" t="b">
        <v>1</v>
      </c>
      <c r="Q1311" t="s">
        <v>104</v>
      </c>
      <c r="R1311" t="s">
        <v>343</v>
      </c>
      <c r="S1311" t="s">
        <v>1014</v>
      </c>
      <c r="U1311">
        <v>2</v>
      </c>
      <c r="V1311" t="s">
        <v>1015</v>
      </c>
      <c r="W1311" t="s">
        <v>1016</v>
      </c>
      <c r="X1311" t="s">
        <v>1017</v>
      </c>
      <c r="Y1311" t="str">
        <f>IFERROR(VLOOKUP(X1311,요약!$A$6:$B$22,2,FALSE),"")</f>
        <v/>
      </c>
      <c r="Z1311" t="s">
        <v>1017</v>
      </c>
      <c r="AA1311" t="s">
        <v>81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1</v>
      </c>
      <c r="AH1311">
        <v>1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 t="s">
        <v>220</v>
      </c>
      <c r="BM1311">
        <v>1</v>
      </c>
    </row>
    <row r="1312" spans="1:65" x14ac:dyDescent="0.3">
      <c r="A1312" t="s">
        <v>188</v>
      </c>
      <c r="B1312" t="s">
        <v>2504</v>
      </c>
      <c r="C1312" t="s">
        <v>1021</v>
      </c>
      <c r="D1312" t="s">
        <v>1013</v>
      </c>
      <c r="E1312" t="s">
        <v>68</v>
      </c>
      <c r="F1312" t="s">
        <v>99</v>
      </c>
      <c r="G1312" t="s">
        <v>705</v>
      </c>
      <c r="H1312" t="s">
        <v>706</v>
      </c>
      <c r="I1312" t="s">
        <v>72</v>
      </c>
      <c r="J1312" t="s">
        <v>102</v>
      </c>
      <c r="K1312">
        <v>20201028</v>
      </c>
      <c r="L1312">
        <v>28.5</v>
      </c>
      <c r="M1312" t="b">
        <v>0</v>
      </c>
      <c r="N1312" t="s">
        <v>332</v>
      </c>
      <c r="O1312" t="b">
        <v>1</v>
      </c>
      <c r="P1312" t="b">
        <v>1</v>
      </c>
      <c r="Q1312" t="s">
        <v>104</v>
      </c>
      <c r="R1312" t="s">
        <v>343</v>
      </c>
      <c r="S1312" t="s">
        <v>1014</v>
      </c>
      <c r="U1312">
        <v>2</v>
      </c>
      <c r="V1312" t="s">
        <v>1015</v>
      </c>
      <c r="W1312" t="s">
        <v>1016</v>
      </c>
      <c r="X1312" t="s">
        <v>1017</v>
      </c>
      <c r="Y1312" t="str">
        <f>IFERROR(VLOOKUP(X1312,요약!$A$6:$B$22,2,FALSE),"")</f>
        <v/>
      </c>
      <c r="Z1312" t="s">
        <v>1017</v>
      </c>
      <c r="AA1312" t="s">
        <v>81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M1312">
        <v>0</v>
      </c>
    </row>
    <row r="1313" spans="1:65" x14ac:dyDescent="0.3">
      <c r="A1313" t="s">
        <v>188</v>
      </c>
      <c r="B1313" t="s">
        <v>2504</v>
      </c>
      <c r="C1313" t="s">
        <v>1022</v>
      </c>
      <c r="D1313" t="s">
        <v>1013</v>
      </c>
      <c r="E1313" t="s">
        <v>68</v>
      </c>
      <c r="F1313" t="s">
        <v>99</v>
      </c>
      <c r="G1313" t="s">
        <v>705</v>
      </c>
      <c r="H1313" t="s">
        <v>706</v>
      </c>
      <c r="I1313" t="s">
        <v>72</v>
      </c>
      <c r="J1313" t="s">
        <v>102</v>
      </c>
      <c r="K1313">
        <v>20201013</v>
      </c>
      <c r="L1313">
        <v>28.45</v>
      </c>
      <c r="M1313" t="b">
        <v>0</v>
      </c>
      <c r="N1313" t="s">
        <v>332</v>
      </c>
      <c r="O1313" t="b">
        <v>1</v>
      </c>
      <c r="P1313" t="b">
        <v>1</v>
      </c>
      <c r="Q1313" t="s">
        <v>104</v>
      </c>
      <c r="R1313" t="s">
        <v>343</v>
      </c>
      <c r="S1313" t="s">
        <v>1014</v>
      </c>
      <c r="U1313">
        <v>2</v>
      </c>
      <c r="V1313" t="s">
        <v>1015</v>
      </c>
      <c r="W1313" t="s">
        <v>1016</v>
      </c>
      <c r="X1313" t="s">
        <v>1017</v>
      </c>
      <c r="Y1313" t="str">
        <f>IFERROR(VLOOKUP(X1313,요약!$A$6:$B$22,2,FALSE),"")</f>
        <v/>
      </c>
      <c r="Z1313" t="s">
        <v>1017</v>
      </c>
      <c r="AA1313" t="s">
        <v>81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M1313">
        <v>0</v>
      </c>
    </row>
    <row r="1314" spans="1:65" x14ac:dyDescent="0.3">
      <c r="A1314" t="s">
        <v>188</v>
      </c>
      <c r="B1314" t="s">
        <v>2504</v>
      </c>
      <c r="C1314" t="s">
        <v>1023</v>
      </c>
      <c r="D1314" t="s">
        <v>1013</v>
      </c>
      <c r="E1314" t="s">
        <v>68</v>
      </c>
      <c r="F1314" t="s">
        <v>99</v>
      </c>
      <c r="G1314" t="s">
        <v>705</v>
      </c>
      <c r="H1314" t="s">
        <v>706</v>
      </c>
      <c r="I1314" t="s">
        <v>72</v>
      </c>
      <c r="J1314" t="s">
        <v>102</v>
      </c>
      <c r="K1314">
        <v>20201022</v>
      </c>
      <c r="L1314">
        <v>28.45</v>
      </c>
      <c r="M1314" t="b">
        <v>0</v>
      </c>
      <c r="N1314" t="s">
        <v>617</v>
      </c>
      <c r="O1314" t="b">
        <v>1</v>
      </c>
      <c r="P1314" t="b">
        <v>1</v>
      </c>
      <c r="Q1314" t="s">
        <v>104</v>
      </c>
      <c r="R1314" t="s">
        <v>343</v>
      </c>
      <c r="S1314" t="s">
        <v>1014</v>
      </c>
      <c r="U1314">
        <v>2</v>
      </c>
      <c r="V1314" t="s">
        <v>1015</v>
      </c>
      <c r="W1314" t="s">
        <v>1016</v>
      </c>
      <c r="X1314" t="s">
        <v>1017</v>
      </c>
      <c r="Y1314" t="str">
        <f>IFERROR(VLOOKUP(X1314,요약!$A$6:$B$22,2,FALSE),"")</f>
        <v/>
      </c>
      <c r="Z1314" t="s">
        <v>1017</v>
      </c>
      <c r="AA1314" t="s">
        <v>81</v>
      </c>
      <c r="AB1314">
        <v>0</v>
      </c>
      <c r="AC1314">
        <v>0</v>
      </c>
      <c r="AD1314">
        <v>0</v>
      </c>
      <c r="AE1314">
        <v>0</v>
      </c>
      <c r="AF1314">
        <v>1</v>
      </c>
      <c r="AG1314">
        <v>1</v>
      </c>
      <c r="AH1314">
        <v>1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 t="s">
        <v>220</v>
      </c>
      <c r="BM1314">
        <v>1</v>
      </c>
    </row>
    <row r="1315" spans="1:65" x14ac:dyDescent="0.3">
      <c r="A1315" t="s">
        <v>188</v>
      </c>
      <c r="B1315" t="s">
        <v>2504</v>
      </c>
      <c r="C1315" t="s">
        <v>1024</v>
      </c>
      <c r="D1315" t="s">
        <v>1013</v>
      </c>
      <c r="E1315" t="s">
        <v>68</v>
      </c>
      <c r="F1315" t="s">
        <v>99</v>
      </c>
      <c r="G1315" t="s">
        <v>705</v>
      </c>
      <c r="H1315" t="s">
        <v>706</v>
      </c>
      <c r="I1315" t="s">
        <v>72</v>
      </c>
      <c r="J1315" t="s">
        <v>102</v>
      </c>
      <c r="K1315">
        <v>20200813</v>
      </c>
      <c r="L1315">
        <v>28.5</v>
      </c>
      <c r="M1315" t="b">
        <v>0</v>
      </c>
      <c r="N1315" t="s">
        <v>332</v>
      </c>
      <c r="O1315" t="b">
        <v>1</v>
      </c>
      <c r="P1315" t="b">
        <v>1</v>
      </c>
      <c r="Q1315" t="s">
        <v>104</v>
      </c>
      <c r="R1315" t="s">
        <v>343</v>
      </c>
      <c r="S1315" t="s">
        <v>1014</v>
      </c>
      <c r="U1315">
        <v>2</v>
      </c>
      <c r="V1315" t="s">
        <v>1015</v>
      </c>
      <c r="W1315" t="s">
        <v>1016</v>
      </c>
      <c r="X1315" t="s">
        <v>1017</v>
      </c>
      <c r="Y1315" t="str">
        <f>IFERROR(VLOOKUP(X1315,요약!$A$6:$B$22,2,FALSE),"")</f>
        <v/>
      </c>
      <c r="Z1315" t="s">
        <v>1017</v>
      </c>
      <c r="AA1315" t="s">
        <v>81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1</v>
      </c>
      <c r="AH1315">
        <v>3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 t="s">
        <v>591</v>
      </c>
      <c r="BM1315">
        <v>1</v>
      </c>
    </row>
    <row r="1316" spans="1:65" x14ac:dyDescent="0.3">
      <c r="A1316" t="s">
        <v>188</v>
      </c>
      <c r="B1316" t="s">
        <v>2504</v>
      </c>
      <c r="C1316" t="s">
        <v>1025</v>
      </c>
      <c r="D1316" t="s">
        <v>1013</v>
      </c>
      <c r="E1316" t="s">
        <v>68</v>
      </c>
      <c r="F1316" t="s">
        <v>99</v>
      </c>
      <c r="G1316" t="s">
        <v>705</v>
      </c>
      <c r="H1316" t="s">
        <v>706</v>
      </c>
      <c r="I1316" t="s">
        <v>72</v>
      </c>
      <c r="J1316" t="s">
        <v>102</v>
      </c>
      <c r="K1316">
        <v>20201006</v>
      </c>
      <c r="L1316">
        <v>28.5</v>
      </c>
      <c r="M1316" t="b">
        <v>0</v>
      </c>
      <c r="N1316" t="s">
        <v>332</v>
      </c>
      <c r="O1316" t="b">
        <v>1</v>
      </c>
      <c r="P1316" t="b">
        <v>1</v>
      </c>
      <c r="Q1316" t="s">
        <v>104</v>
      </c>
      <c r="R1316" t="s">
        <v>343</v>
      </c>
      <c r="S1316" t="s">
        <v>1014</v>
      </c>
      <c r="U1316">
        <v>2</v>
      </c>
      <c r="V1316" t="s">
        <v>1015</v>
      </c>
      <c r="W1316" t="s">
        <v>1016</v>
      </c>
      <c r="X1316" t="s">
        <v>1017</v>
      </c>
      <c r="Y1316" t="str">
        <f>IFERROR(VLOOKUP(X1316,요약!$A$6:$B$22,2,FALSE),"")</f>
        <v/>
      </c>
      <c r="Z1316" t="s">
        <v>1017</v>
      </c>
      <c r="AA1316" t="s">
        <v>81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M1316">
        <v>0</v>
      </c>
    </row>
    <row r="1317" spans="1:65" x14ac:dyDescent="0.3">
      <c r="A1317" t="s">
        <v>188</v>
      </c>
      <c r="B1317" t="s">
        <v>2504</v>
      </c>
      <c r="C1317" t="s">
        <v>2581</v>
      </c>
      <c r="D1317" t="s">
        <v>1013</v>
      </c>
      <c r="E1317" t="s">
        <v>68</v>
      </c>
      <c r="F1317" t="s">
        <v>99</v>
      </c>
      <c r="G1317" t="s">
        <v>705</v>
      </c>
      <c r="H1317" t="s">
        <v>706</v>
      </c>
      <c r="I1317" t="s">
        <v>72</v>
      </c>
      <c r="J1317" t="s">
        <v>102</v>
      </c>
      <c r="K1317">
        <v>20200729</v>
      </c>
      <c r="L1317">
        <v>28.5</v>
      </c>
      <c r="M1317" t="b">
        <v>0</v>
      </c>
      <c r="N1317" t="s">
        <v>332</v>
      </c>
      <c r="O1317" t="b">
        <v>1</v>
      </c>
      <c r="P1317" t="b">
        <v>1</v>
      </c>
      <c r="Q1317" t="s">
        <v>104</v>
      </c>
      <c r="R1317" t="s">
        <v>343</v>
      </c>
      <c r="S1317" t="s">
        <v>1014</v>
      </c>
      <c r="U1317">
        <v>2</v>
      </c>
      <c r="V1317" t="s">
        <v>1015</v>
      </c>
      <c r="W1317" t="s">
        <v>1016</v>
      </c>
      <c r="X1317" t="s">
        <v>1017</v>
      </c>
      <c r="Y1317" t="str">
        <f>IFERROR(VLOOKUP(X1317,요약!$A$6:$B$22,2,FALSE),"")</f>
        <v/>
      </c>
      <c r="Z1317" t="s">
        <v>1017</v>
      </c>
      <c r="AA1317" t="s">
        <v>81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M1317">
        <v>0</v>
      </c>
    </row>
    <row r="1318" spans="1:65" x14ac:dyDescent="0.3">
      <c r="A1318" t="s">
        <v>188</v>
      </c>
      <c r="B1318" t="s">
        <v>2504</v>
      </c>
      <c r="C1318" t="s">
        <v>2582</v>
      </c>
      <c r="D1318" t="s">
        <v>1013</v>
      </c>
      <c r="E1318" t="s">
        <v>68</v>
      </c>
      <c r="F1318" t="s">
        <v>99</v>
      </c>
      <c r="G1318" t="s">
        <v>705</v>
      </c>
      <c r="H1318" t="s">
        <v>706</v>
      </c>
      <c r="I1318" t="s">
        <v>72</v>
      </c>
      <c r="J1318" t="s">
        <v>102</v>
      </c>
      <c r="K1318">
        <v>20200813</v>
      </c>
      <c r="L1318">
        <v>28.45</v>
      </c>
      <c r="M1318" t="b">
        <v>0</v>
      </c>
      <c r="N1318" t="s">
        <v>332</v>
      </c>
      <c r="O1318" t="b">
        <v>1</v>
      </c>
      <c r="P1318" t="b">
        <v>1</v>
      </c>
      <c r="Q1318" t="s">
        <v>104</v>
      </c>
      <c r="R1318" t="s">
        <v>343</v>
      </c>
      <c r="S1318" t="s">
        <v>1014</v>
      </c>
      <c r="U1318">
        <v>2</v>
      </c>
      <c r="V1318" t="s">
        <v>1015</v>
      </c>
      <c r="W1318" t="s">
        <v>1016</v>
      </c>
      <c r="X1318" t="s">
        <v>1017</v>
      </c>
      <c r="Y1318" t="str">
        <f>IFERROR(VLOOKUP(X1318,요약!$A$6:$B$22,2,FALSE),"")</f>
        <v/>
      </c>
      <c r="Z1318" t="s">
        <v>1017</v>
      </c>
      <c r="AA1318" t="s">
        <v>81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M1318">
        <v>0</v>
      </c>
    </row>
    <row r="1319" spans="1:65" x14ac:dyDescent="0.3">
      <c r="A1319" t="s">
        <v>188</v>
      </c>
      <c r="B1319" t="s">
        <v>2504</v>
      </c>
      <c r="C1319" t="s">
        <v>2583</v>
      </c>
      <c r="D1319" t="s">
        <v>1013</v>
      </c>
      <c r="E1319" t="s">
        <v>68</v>
      </c>
      <c r="F1319" t="s">
        <v>99</v>
      </c>
      <c r="G1319" t="s">
        <v>705</v>
      </c>
      <c r="H1319" t="s">
        <v>706</v>
      </c>
      <c r="I1319" t="s">
        <v>72</v>
      </c>
      <c r="J1319" t="s">
        <v>102</v>
      </c>
      <c r="K1319">
        <v>20200901</v>
      </c>
      <c r="L1319">
        <v>28.45</v>
      </c>
      <c r="M1319" t="b">
        <v>0</v>
      </c>
      <c r="N1319" t="s">
        <v>332</v>
      </c>
      <c r="O1319" t="b">
        <v>1</v>
      </c>
      <c r="P1319" t="b">
        <v>1</v>
      </c>
      <c r="Q1319" t="s">
        <v>104</v>
      </c>
      <c r="R1319" t="s">
        <v>343</v>
      </c>
      <c r="S1319" t="s">
        <v>1014</v>
      </c>
      <c r="U1319">
        <v>2</v>
      </c>
      <c r="V1319" t="s">
        <v>1015</v>
      </c>
      <c r="W1319" t="s">
        <v>1016</v>
      </c>
      <c r="X1319" t="s">
        <v>1017</v>
      </c>
      <c r="Y1319" t="str">
        <f>IFERROR(VLOOKUP(X1319,요약!$A$6:$B$22,2,FALSE),"")</f>
        <v/>
      </c>
      <c r="Z1319" t="s">
        <v>1017</v>
      </c>
      <c r="AA1319" t="s">
        <v>81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M1319">
        <v>0</v>
      </c>
    </row>
    <row r="1320" spans="1:65" x14ac:dyDescent="0.3">
      <c r="A1320" t="s">
        <v>188</v>
      </c>
      <c r="B1320" t="s">
        <v>2504</v>
      </c>
      <c r="C1320" t="s">
        <v>2584</v>
      </c>
      <c r="D1320" t="s">
        <v>1013</v>
      </c>
      <c r="E1320" t="s">
        <v>68</v>
      </c>
      <c r="F1320" t="s">
        <v>99</v>
      </c>
      <c r="G1320" t="s">
        <v>705</v>
      </c>
      <c r="H1320" t="s">
        <v>706</v>
      </c>
      <c r="I1320" t="s">
        <v>72</v>
      </c>
      <c r="J1320" t="s">
        <v>102</v>
      </c>
      <c r="K1320">
        <v>20200731</v>
      </c>
      <c r="L1320">
        <v>28.45</v>
      </c>
      <c r="M1320" t="b">
        <v>0</v>
      </c>
      <c r="N1320" t="s">
        <v>332</v>
      </c>
      <c r="O1320" t="b">
        <v>1</v>
      </c>
      <c r="P1320" t="b">
        <v>1</v>
      </c>
      <c r="Q1320" t="s">
        <v>104</v>
      </c>
      <c r="R1320" t="s">
        <v>343</v>
      </c>
      <c r="S1320" t="s">
        <v>1014</v>
      </c>
      <c r="U1320">
        <v>2</v>
      </c>
      <c r="V1320" t="s">
        <v>1015</v>
      </c>
      <c r="W1320" t="s">
        <v>1016</v>
      </c>
      <c r="X1320" t="s">
        <v>1017</v>
      </c>
      <c r="Y1320" t="str">
        <f>IFERROR(VLOOKUP(X1320,요약!$A$6:$B$22,2,FALSE),"")</f>
        <v/>
      </c>
      <c r="Z1320" t="s">
        <v>1017</v>
      </c>
      <c r="AA1320" t="s">
        <v>81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M1320">
        <v>0</v>
      </c>
    </row>
    <row r="1321" spans="1:65" x14ac:dyDescent="0.3">
      <c r="A1321" t="s">
        <v>188</v>
      </c>
      <c r="B1321" t="s">
        <v>2504</v>
      </c>
      <c r="C1321" t="s">
        <v>2585</v>
      </c>
      <c r="D1321" t="s">
        <v>1013</v>
      </c>
      <c r="E1321" t="s">
        <v>68</v>
      </c>
      <c r="F1321" t="s">
        <v>99</v>
      </c>
      <c r="G1321" t="s">
        <v>705</v>
      </c>
      <c r="H1321" t="s">
        <v>706</v>
      </c>
      <c r="I1321" t="s">
        <v>72</v>
      </c>
      <c r="J1321" t="s">
        <v>102</v>
      </c>
      <c r="K1321">
        <v>20200722</v>
      </c>
      <c r="L1321">
        <v>28.45</v>
      </c>
      <c r="M1321" t="b">
        <v>0</v>
      </c>
      <c r="N1321" t="s">
        <v>332</v>
      </c>
      <c r="O1321" t="b">
        <v>1</v>
      </c>
      <c r="P1321" t="b">
        <v>1</v>
      </c>
      <c r="Q1321" t="s">
        <v>104</v>
      </c>
      <c r="R1321" t="s">
        <v>343</v>
      </c>
      <c r="S1321" t="s">
        <v>1014</v>
      </c>
      <c r="U1321">
        <v>2</v>
      </c>
      <c r="V1321" t="s">
        <v>1015</v>
      </c>
      <c r="W1321" t="s">
        <v>1016</v>
      </c>
      <c r="X1321" t="s">
        <v>1017</v>
      </c>
      <c r="Y1321" t="str">
        <f>IFERROR(VLOOKUP(X1321,요약!$A$6:$B$22,2,FALSE),"")</f>
        <v/>
      </c>
      <c r="Z1321" t="s">
        <v>1017</v>
      </c>
      <c r="AA1321" t="s">
        <v>81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M1321">
        <v>0</v>
      </c>
    </row>
    <row r="1322" spans="1:65" x14ac:dyDescent="0.3">
      <c r="A1322" t="s">
        <v>188</v>
      </c>
      <c r="B1322" t="s">
        <v>2504</v>
      </c>
      <c r="C1322" t="s">
        <v>2586</v>
      </c>
      <c r="D1322" t="s">
        <v>1013</v>
      </c>
      <c r="E1322" t="s">
        <v>68</v>
      </c>
      <c r="F1322" t="s">
        <v>99</v>
      </c>
      <c r="G1322" t="s">
        <v>705</v>
      </c>
      <c r="H1322" t="s">
        <v>706</v>
      </c>
      <c r="I1322" t="s">
        <v>72</v>
      </c>
      <c r="J1322" t="s">
        <v>102</v>
      </c>
      <c r="K1322">
        <v>20200722</v>
      </c>
      <c r="L1322">
        <v>28.45</v>
      </c>
      <c r="M1322" t="b">
        <v>0</v>
      </c>
      <c r="N1322" t="s">
        <v>332</v>
      </c>
      <c r="O1322" t="b">
        <v>1</v>
      </c>
      <c r="P1322" t="b">
        <v>1</v>
      </c>
      <c r="Q1322" t="s">
        <v>104</v>
      </c>
      <c r="R1322" t="s">
        <v>343</v>
      </c>
      <c r="S1322" t="s">
        <v>1014</v>
      </c>
      <c r="U1322">
        <v>2</v>
      </c>
      <c r="V1322" t="s">
        <v>1015</v>
      </c>
      <c r="W1322" t="s">
        <v>1016</v>
      </c>
      <c r="X1322" t="s">
        <v>1017</v>
      </c>
      <c r="Y1322" t="str">
        <f>IFERROR(VLOOKUP(X1322,요약!$A$6:$B$22,2,FALSE),"")</f>
        <v/>
      </c>
      <c r="Z1322" t="s">
        <v>1017</v>
      </c>
      <c r="AA1322" t="s">
        <v>81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M1322">
        <v>0</v>
      </c>
    </row>
    <row r="1323" spans="1:65" x14ac:dyDescent="0.3">
      <c r="A1323" t="s">
        <v>188</v>
      </c>
      <c r="B1323" t="s">
        <v>2504</v>
      </c>
      <c r="C1323" t="s">
        <v>2587</v>
      </c>
      <c r="D1323" t="s">
        <v>1013</v>
      </c>
      <c r="E1323" t="s">
        <v>68</v>
      </c>
      <c r="F1323" t="s">
        <v>99</v>
      </c>
      <c r="G1323" t="s">
        <v>705</v>
      </c>
      <c r="H1323" t="s">
        <v>706</v>
      </c>
      <c r="I1323" t="s">
        <v>72</v>
      </c>
      <c r="J1323" t="s">
        <v>102</v>
      </c>
      <c r="K1323">
        <v>20200722</v>
      </c>
      <c r="L1323">
        <v>28.45</v>
      </c>
      <c r="M1323" t="b">
        <v>0</v>
      </c>
      <c r="N1323" t="s">
        <v>332</v>
      </c>
      <c r="O1323" t="b">
        <v>1</v>
      </c>
      <c r="P1323" t="b">
        <v>1</v>
      </c>
      <c r="Q1323" t="s">
        <v>104</v>
      </c>
      <c r="R1323" t="s">
        <v>343</v>
      </c>
      <c r="S1323" t="s">
        <v>1014</v>
      </c>
      <c r="U1323">
        <v>2</v>
      </c>
      <c r="V1323" t="s">
        <v>1015</v>
      </c>
      <c r="W1323" t="s">
        <v>1016</v>
      </c>
      <c r="X1323" t="s">
        <v>1017</v>
      </c>
      <c r="Y1323" t="str">
        <f>IFERROR(VLOOKUP(X1323,요약!$A$6:$B$22,2,FALSE),"")</f>
        <v/>
      </c>
      <c r="Z1323" t="s">
        <v>1017</v>
      </c>
      <c r="AA1323" t="s">
        <v>81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M1323">
        <v>0</v>
      </c>
    </row>
    <row r="1324" spans="1:65" x14ac:dyDescent="0.3">
      <c r="A1324" t="s">
        <v>188</v>
      </c>
      <c r="B1324" t="s">
        <v>2504</v>
      </c>
      <c r="C1324" t="s">
        <v>2588</v>
      </c>
      <c r="D1324" t="s">
        <v>1013</v>
      </c>
      <c r="E1324" t="s">
        <v>68</v>
      </c>
      <c r="F1324" t="s">
        <v>99</v>
      </c>
      <c r="G1324" t="s">
        <v>705</v>
      </c>
      <c r="H1324" t="s">
        <v>706</v>
      </c>
      <c r="I1324" t="s">
        <v>72</v>
      </c>
      <c r="J1324" t="s">
        <v>102</v>
      </c>
      <c r="K1324">
        <v>20201022</v>
      </c>
      <c r="L1324">
        <v>28.45</v>
      </c>
      <c r="M1324" t="b">
        <v>0</v>
      </c>
      <c r="N1324" t="s">
        <v>332</v>
      </c>
      <c r="O1324" t="b">
        <v>1</v>
      </c>
      <c r="P1324" t="b">
        <v>1</v>
      </c>
      <c r="Q1324" t="s">
        <v>104</v>
      </c>
      <c r="R1324" t="s">
        <v>343</v>
      </c>
      <c r="S1324" t="s">
        <v>1014</v>
      </c>
      <c r="U1324">
        <v>2</v>
      </c>
      <c r="V1324" t="s">
        <v>1015</v>
      </c>
      <c r="W1324" t="s">
        <v>1016</v>
      </c>
      <c r="X1324" t="s">
        <v>1017</v>
      </c>
      <c r="Y1324" t="str">
        <f>IFERROR(VLOOKUP(X1324,요약!$A$6:$B$22,2,FALSE),"")</f>
        <v/>
      </c>
      <c r="Z1324" t="s">
        <v>1017</v>
      </c>
      <c r="AA1324" t="s">
        <v>81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M1324">
        <v>0</v>
      </c>
    </row>
    <row r="1325" spans="1:65" x14ac:dyDescent="0.3">
      <c r="A1325" t="s">
        <v>188</v>
      </c>
      <c r="B1325" t="s">
        <v>2504</v>
      </c>
      <c r="C1325" t="s">
        <v>2589</v>
      </c>
      <c r="D1325" t="s">
        <v>1013</v>
      </c>
      <c r="E1325" t="s">
        <v>68</v>
      </c>
      <c r="F1325" t="s">
        <v>99</v>
      </c>
      <c r="G1325" t="s">
        <v>705</v>
      </c>
      <c r="H1325" t="s">
        <v>706</v>
      </c>
      <c r="I1325" t="s">
        <v>72</v>
      </c>
      <c r="J1325" t="s">
        <v>102</v>
      </c>
      <c r="K1325">
        <v>20201006</v>
      </c>
      <c r="L1325">
        <v>28.45</v>
      </c>
      <c r="M1325" t="b">
        <v>0</v>
      </c>
      <c r="N1325" t="s">
        <v>332</v>
      </c>
      <c r="O1325" t="b">
        <v>1</v>
      </c>
      <c r="P1325" t="b">
        <v>1</v>
      </c>
      <c r="Q1325" t="s">
        <v>104</v>
      </c>
      <c r="R1325" t="s">
        <v>343</v>
      </c>
      <c r="S1325" t="s">
        <v>1014</v>
      </c>
      <c r="U1325">
        <v>2</v>
      </c>
      <c r="V1325" t="s">
        <v>1015</v>
      </c>
      <c r="W1325" t="s">
        <v>1016</v>
      </c>
      <c r="X1325" t="s">
        <v>1017</v>
      </c>
      <c r="Y1325" t="str">
        <f>IFERROR(VLOOKUP(X1325,요약!$A$6:$B$22,2,FALSE),"")</f>
        <v/>
      </c>
      <c r="Z1325" t="s">
        <v>1017</v>
      </c>
      <c r="AA1325" t="s">
        <v>81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M1325">
        <v>0</v>
      </c>
    </row>
    <row r="1326" spans="1:65" x14ac:dyDescent="0.3">
      <c r="A1326" t="s">
        <v>188</v>
      </c>
      <c r="B1326" t="s">
        <v>2504</v>
      </c>
      <c r="C1326" t="s">
        <v>2590</v>
      </c>
      <c r="D1326" t="s">
        <v>1013</v>
      </c>
      <c r="E1326" t="s">
        <v>68</v>
      </c>
      <c r="F1326" t="s">
        <v>99</v>
      </c>
      <c r="G1326" t="s">
        <v>705</v>
      </c>
      <c r="H1326" t="s">
        <v>706</v>
      </c>
      <c r="I1326" t="s">
        <v>72</v>
      </c>
      <c r="J1326" t="s">
        <v>102</v>
      </c>
      <c r="K1326">
        <v>20201022</v>
      </c>
      <c r="L1326">
        <v>28.45</v>
      </c>
      <c r="M1326" t="b">
        <v>0</v>
      </c>
      <c r="N1326" t="s">
        <v>332</v>
      </c>
      <c r="O1326" t="b">
        <v>1</v>
      </c>
      <c r="P1326" t="b">
        <v>1</v>
      </c>
      <c r="Q1326" t="s">
        <v>104</v>
      </c>
      <c r="R1326" t="s">
        <v>343</v>
      </c>
      <c r="S1326" t="s">
        <v>1014</v>
      </c>
      <c r="U1326">
        <v>2</v>
      </c>
      <c r="V1326" t="s">
        <v>1015</v>
      </c>
      <c r="W1326" t="s">
        <v>1016</v>
      </c>
      <c r="X1326" t="s">
        <v>1017</v>
      </c>
      <c r="Y1326" t="str">
        <f>IFERROR(VLOOKUP(X1326,요약!$A$6:$B$22,2,FALSE),"")</f>
        <v/>
      </c>
      <c r="Z1326" t="s">
        <v>1017</v>
      </c>
      <c r="AA1326" t="s">
        <v>81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M1326">
        <v>0</v>
      </c>
    </row>
    <row r="1327" spans="1:65" x14ac:dyDescent="0.3">
      <c r="A1327" t="s">
        <v>188</v>
      </c>
      <c r="B1327" t="s">
        <v>2504</v>
      </c>
      <c r="C1327" t="s">
        <v>2591</v>
      </c>
      <c r="D1327" t="s">
        <v>1013</v>
      </c>
      <c r="E1327" t="s">
        <v>68</v>
      </c>
      <c r="F1327" t="s">
        <v>99</v>
      </c>
      <c r="G1327" t="s">
        <v>705</v>
      </c>
      <c r="H1327" t="s">
        <v>706</v>
      </c>
      <c r="I1327" t="s">
        <v>72</v>
      </c>
      <c r="J1327" t="s">
        <v>102</v>
      </c>
      <c r="K1327">
        <v>20201030</v>
      </c>
      <c r="L1327">
        <v>28.45</v>
      </c>
      <c r="M1327" t="b">
        <v>0</v>
      </c>
      <c r="N1327" t="s">
        <v>332</v>
      </c>
      <c r="O1327" t="b">
        <v>1</v>
      </c>
      <c r="P1327" t="b">
        <v>1</v>
      </c>
      <c r="Q1327" t="s">
        <v>104</v>
      </c>
      <c r="R1327" t="s">
        <v>343</v>
      </c>
      <c r="S1327" t="s">
        <v>1014</v>
      </c>
      <c r="U1327">
        <v>2</v>
      </c>
      <c r="V1327" t="s">
        <v>1015</v>
      </c>
      <c r="W1327" t="s">
        <v>1016</v>
      </c>
      <c r="X1327" t="s">
        <v>1017</v>
      </c>
      <c r="Y1327" t="str">
        <f>IFERROR(VLOOKUP(X1327,요약!$A$6:$B$22,2,FALSE),"")</f>
        <v/>
      </c>
      <c r="Z1327" t="s">
        <v>1017</v>
      </c>
      <c r="AA1327" t="s">
        <v>81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M1327">
        <v>0</v>
      </c>
    </row>
    <row r="1328" spans="1:65" x14ac:dyDescent="0.3">
      <c r="A1328" t="s">
        <v>188</v>
      </c>
      <c r="B1328" t="s">
        <v>2504</v>
      </c>
      <c r="C1328" t="s">
        <v>2592</v>
      </c>
      <c r="D1328" t="s">
        <v>1013</v>
      </c>
      <c r="E1328" t="s">
        <v>68</v>
      </c>
      <c r="F1328" t="s">
        <v>99</v>
      </c>
      <c r="G1328" t="s">
        <v>705</v>
      </c>
      <c r="H1328" t="s">
        <v>706</v>
      </c>
      <c r="I1328" t="s">
        <v>72</v>
      </c>
      <c r="J1328" t="s">
        <v>102</v>
      </c>
      <c r="K1328">
        <v>20201030</v>
      </c>
      <c r="L1328">
        <v>28.45</v>
      </c>
      <c r="M1328" t="b">
        <v>0</v>
      </c>
      <c r="N1328" t="s">
        <v>332</v>
      </c>
      <c r="O1328" t="b">
        <v>1</v>
      </c>
      <c r="P1328" t="b">
        <v>1</v>
      </c>
      <c r="Q1328" t="s">
        <v>104</v>
      </c>
      <c r="R1328" t="s">
        <v>343</v>
      </c>
      <c r="S1328" t="s">
        <v>1014</v>
      </c>
      <c r="U1328">
        <v>2</v>
      </c>
      <c r="V1328" t="s">
        <v>1015</v>
      </c>
      <c r="W1328" t="s">
        <v>1016</v>
      </c>
      <c r="X1328" t="s">
        <v>1017</v>
      </c>
      <c r="Y1328" t="str">
        <f>IFERROR(VLOOKUP(X1328,요약!$A$6:$B$22,2,FALSE),"")</f>
        <v/>
      </c>
      <c r="Z1328" t="s">
        <v>1017</v>
      </c>
      <c r="AA1328" t="s">
        <v>81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M1328">
        <v>0</v>
      </c>
    </row>
    <row r="1329" spans="1:65" x14ac:dyDescent="0.3">
      <c r="A1329" t="s">
        <v>188</v>
      </c>
      <c r="B1329" t="s">
        <v>2504</v>
      </c>
      <c r="C1329" t="s">
        <v>2593</v>
      </c>
      <c r="D1329" t="s">
        <v>698</v>
      </c>
      <c r="E1329" t="s">
        <v>68</v>
      </c>
      <c r="F1329" t="s">
        <v>99</v>
      </c>
      <c r="G1329" t="s">
        <v>481</v>
      </c>
      <c r="H1329" t="s">
        <v>482</v>
      </c>
      <c r="I1329" t="s">
        <v>72</v>
      </c>
      <c r="J1329" t="s">
        <v>102</v>
      </c>
      <c r="K1329">
        <v>20200731</v>
      </c>
      <c r="L1329">
        <v>120.13</v>
      </c>
      <c r="M1329" t="b">
        <v>1</v>
      </c>
      <c r="N1329" t="s">
        <v>599</v>
      </c>
      <c r="O1329" t="b">
        <v>1</v>
      </c>
      <c r="P1329" t="b">
        <v>1</v>
      </c>
      <c r="Q1329" t="s">
        <v>104</v>
      </c>
      <c r="R1329" t="s">
        <v>343</v>
      </c>
      <c r="S1329" t="s">
        <v>396</v>
      </c>
      <c r="U1329">
        <v>3</v>
      </c>
      <c r="V1329" t="s">
        <v>363</v>
      </c>
      <c r="W1329" t="s">
        <v>397</v>
      </c>
      <c r="X1329" t="s">
        <v>398</v>
      </c>
      <c r="Y1329" t="str">
        <f>IFERROR(VLOOKUP(X1329,요약!$A$6:$B$22,2,FALSE),"")</f>
        <v/>
      </c>
      <c r="Z1329" t="s">
        <v>398</v>
      </c>
      <c r="AA1329" t="s">
        <v>81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M1329">
        <v>0</v>
      </c>
    </row>
    <row r="1330" spans="1:65" x14ac:dyDescent="0.3">
      <c r="A1330" t="s">
        <v>188</v>
      </c>
      <c r="B1330" t="s">
        <v>2504</v>
      </c>
      <c r="C1330" t="s">
        <v>2594</v>
      </c>
      <c r="D1330" t="s">
        <v>698</v>
      </c>
      <c r="E1330" t="s">
        <v>68</v>
      </c>
      <c r="F1330" t="s">
        <v>99</v>
      </c>
      <c r="G1330" t="s">
        <v>481</v>
      </c>
      <c r="H1330" t="s">
        <v>482</v>
      </c>
      <c r="I1330" t="s">
        <v>72</v>
      </c>
      <c r="J1330" t="s">
        <v>102</v>
      </c>
      <c r="K1330">
        <v>20201022</v>
      </c>
      <c r="L1330">
        <v>120</v>
      </c>
      <c r="M1330" t="b">
        <v>1</v>
      </c>
      <c r="N1330" t="s">
        <v>599</v>
      </c>
      <c r="O1330" t="b">
        <v>1</v>
      </c>
      <c r="P1330" t="b">
        <v>1</v>
      </c>
      <c r="Q1330" t="s">
        <v>104</v>
      </c>
      <c r="R1330" t="s">
        <v>343</v>
      </c>
      <c r="S1330" t="s">
        <v>396</v>
      </c>
      <c r="U1330">
        <v>3</v>
      </c>
      <c r="V1330" t="s">
        <v>363</v>
      </c>
      <c r="W1330" t="s">
        <v>397</v>
      </c>
      <c r="X1330" t="s">
        <v>398</v>
      </c>
      <c r="Y1330" t="str">
        <f>IFERROR(VLOOKUP(X1330,요약!$A$6:$B$22,2,FALSE),"")</f>
        <v/>
      </c>
      <c r="Z1330" t="s">
        <v>398</v>
      </c>
      <c r="AA1330" t="s">
        <v>81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M1330">
        <v>0</v>
      </c>
    </row>
    <row r="1331" spans="1:65" x14ac:dyDescent="0.3">
      <c r="A1331" t="s">
        <v>188</v>
      </c>
      <c r="B1331" t="s">
        <v>2504</v>
      </c>
      <c r="C1331" t="s">
        <v>1026</v>
      </c>
      <c r="D1331" t="s">
        <v>698</v>
      </c>
      <c r="E1331" t="s">
        <v>68</v>
      </c>
      <c r="F1331" t="s">
        <v>99</v>
      </c>
      <c r="G1331" t="s">
        <v>481</v>
      </c>
      <c r="H1331" t="s">
        <v>482</v>
      </c>
      <c r="I1331" t="s">
        <v>72</v>
      </c>
      <c r="J1331" t="s">
        <v>102</v>
      </c>
      <c r="K1331">
        <v>20201020</v>
      </c>
      <c r="L1331">
        <v>124</v>
      </c>
      <c r="M1331" t="b">
        <v>1</v>
      </c>
      <c r="N1331" t="s">
        <v>599</v>
      </c>
      <c r="O1331" t="b">
        <v>1</v>
      </c>
      <c r="P1331" t="b">
        <v>1</v>
      </c>
      <c r="Q1331" t="s">
        <v>104</v>
      </c>
      <c r="R1331" t="s">
        <v>343</v>
      </c>
      <c r="S1331" t="s">
        <v>396</v>
      </c>
      <c r="U1331">
        <v>3</v>
      </c>
      <c r="V1331" t="s">
        <v>363</v>
      </c>
      <c r="W1331" t="s">
        <v>397</v>
      </c>
      <c r="X1331" t="s">
        <v>398</v>
      </c>
      <c r="Y1331" t="str">
        <f>IFERROR(VLOOKUP(X1331,요약!$A$6:$B$22,2,FALSE),"")</f>
        <v/>
      </c>
      <c r="Z1331" t="s">
        <v>398</v>
      </c>
      <c r="AA1331" t="s">
        <v>81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M1331">
        <v>0</v>
      </c>
    </row>
    <row r="1332" spans="1:65" x14ac:dyDescent="0.3">
      <c r="A1332" t="s">
        <v>188</v>
      </c>
      <c r="B1332" t="s">
        <v>2504</v>
      </c>
      <c r="C1332" t="s">
        <v>1027</v>
      </c>
      <c r="D1332" t="s">
        <v>404</v>
      </c>
      <c r="E1332" t="s">
        <v>68</v>
      </c>
      <c r="F1332" t="s">
        <v>99</v>
      </c>
      <c r="G1332" t="s">
        <v>389</v>
      </c>
      <c r="H1332" t="s">
        <v>390</v>
      </c>
      <c r="I1332" t="s">
        <v>72</v>
      </c>
      <c r="J1332" t="s">
        <v>102</v>
      </c>
      <c r="K1332">
        <v>20201026</v>
      </c>
      <c r="L1332">
        <v>7.25</v>
      </c>
      <c r="M1332" t="b">
        <v>0</v>
      </c>
      <c r="N1332" t="s">
        <v>208</v>
      </c>
      <c r="O1332" t="b">
        <v>1</v>
      </c>
      <c r="P1332" t="b">
        <v>1</v>
      </c>
      <c r="Q1332" t="s">
        <v>104</v>
      </c>
      <c r="R1332" t="s">
        <v>343</v>
      </c>
      <c r="S1332" t="s">
        <v>405</v>
      </c>
      <c r="U1332">
        <v>4</v>
      </c>
      <c r="V1332" t="s">
        <v>203</v>
      </c>
      <c r="W1332" t="s">
        <v>406</v>
      </c>
      <c r="X1332" t="s">
        <v>407</v>
      </c>
      <c r="Y1332" t="str">
        <f>IFERROR(VLOOKUP(X1332,요약!$A$6:$B$22,2,FALSE),"")</f>
        <v/>
      </c>
      <c r="Z1332" t="s">
        <v>407</v>
      </c>
      <c r="AA1332" t="s">
        <v>81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M1332">
        <v>0</v>
      </c>
    </row>
    <row r="1333" spans="1:65" x14ac:dyDescent="0.3">
      <c r="A1333" t="s">
        <v>188</v>
      </c>
      <c r="B1333" t="s">
        <v>2504</v>
      </c>
      <c r="C1333" t="s">
        <v>2595</v>
      </c>
      <c r="D1333" t="s">
        <v>2596</v>
      </c>
      <c r="E1333" t="s">
        <v>68</v>
      </c>
      <c r="F1333" t="s">
        <v>99</v>
      </c>
      <c r="G1333" t="s">
        <v>459</v>
      </c>
      <c r="H1333" t="s">
        <v>460</v>
      </c>
      <c r="I1333" t="s">
        <v>72</v>
      </c>
      <c r="J1333" t="s">
        <v>102</v>
      </c>
      <c r="K1333">
        <v>20200625</v>
      </c>
      <c r="L1333">
        <v>290</v>
      </c>
      <c r="M1333" t="b">
        <v>0</v>
      </c>
      <c r="N1333" t="s">
        <v>461</v>
      </c>
      <c r="O1333" t="b">
        <v>1</v>
      </c>
      <c r="P1333" t="b">
        <v>1</v>
      </c>
      <c r="Q1333" t="s">
        <v>104</v>
      </c>
      <c r="R1333" t="s">
        <v>417</v>
      </c>
      <c r="S1333" t="s">
        <v>2597</v>
      </c>
      <c r="U1333">
        <v>3</v>
      </c>
      <c r="V1333" t="s">
        <v>2598</v>
      </c>
      <c r="W1333" t="s">
        <v>2599</v>
      </c>
      <c r="X1333" t="s">
        <v>2600</v>
      </c>
      <c r="Y1333" t="str">
        <f>IFERROR(VLOOKUP(X1333,요약!$A$6:$B$22,2,FALSE),"")</f>
        <v/>
      </c>
      <c r="Z1333" t="s">
        <v>2600</v>
      </c>
      <c r="AA1333" t="s">
        <v>81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 t="s">
        <v>1189</v>
      </c>
      <c r="BM1333">
        <v>1</v>
      </c>
    </row>
    <row r="1334" spans="1:65" x14ac:dyDescent="0.3">
      <c r="A1334" t="s">
        <v>188</v>
      </c>
      <c r="B1334" t="s">
        <v>2504</v>
      </c>
      <c r="C1334" t="s">
        <v>1035</v>
      </c>
      <c r="D1334" t="s">
        <v>1036</v>
      </c>
      <c r="E1334" t="s">
        <v>68</v>
      </c>
      <c r="F1334" t="s">
        <v>99</v>
      </c>
      <c r="G1334" t="s">
        <v>1002</v>
      </c>
      <c r="H1334" t="s">
        <v>1003</v>
      </c>
      <c r="I1334" t="s">
        <v>72</v>
      </c>
      <c r="J1334" t="s">
        <v>102</v>
      </c>
      <c r="K1334">
        <v>20201027</v>
      </c>
      <c r="L1334">
        <v>2.54</v>
      </c>
      <c r="M1334" t="b">
        <v>0</v>
      </c>
      <c r="N1334" t="s">
        <v>208</v>
      </c>
      <c r="O1334" t="b">
        <v>1</v>
      </c>
      <c r="P1334" t="b">
        <v>1</v>
      </c>
      <c r="Q1334" t="s">
        <v>104</v>
      </c>
      <c r="R1334" t="s">
        <v>417</v>
      </c>
      <c r="S1334" t="s">
        <v>1036</v>
      </c>
      <c r="U1334">
        <v>1</v>
      </c>
      <c r="V1334" t="s">
        <v>419</v>
      </c>
      <c r="X1334" t="s">
        <v>419</v>
      </c>
      <c r="Y1334" t="str">
        <f>IFERROR(VLOOKUP(X1334,요약!$A$6:$B$22,2,FALSE),"")</f>
        <v/>
      </c>
      <c r="Z1334" t="s">
        <v>419</v>
      </c>
      <c r="AA1334" t="s">
        <v>81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M1334">
        <v>0</v>
      </c>
    </row>
    <row r="1335" spans="1:65" x14ac:dyDescent="0.3">
      <c r="A1335" t="s">
        <v>188</v>
      </c>
      <c r="B1335" t="s">
        <v>2504</v>
      </c>
      <c r="C1335" t="s">
        <v>1037</v>
      </c>
      <c r="D1335" t="s">
        <v>421</v>
      </c>
      <c r="E1335" t="s">
        <v>68</v>
      </c>
      <c r="F1335" t="s">
        <v>99</v>
      </c>
      <c r="G1335" t="s">
        <v>217</v>
      </c>
      <c r="H1335" t="s">
        <v>218</v>
      </c>
      <c r="I1335" t="s">
        <v>72</v>
      </c>
      <c r="J1335" t="s">
        <v>102</v>
      </c>
      <c r="K1335">
        <v>20200925</v>
      </c>
      <c r="L1335">
        <v>148.5</v>
      </c>
      <c r="M1335" t="b">
        <v>0</v>
      </c>
      <c r="N1335" t="s">
        <v>208</v>
      </c>
      <c r="O1335" t="b">
        <v>1</v>
      </c>
      <c r="P1335" t="b">
        <v>1</v>
      </c>
      <c r="Q1335" t="s">
        <v>104</v>
      </c>
      <c r="R1335" t="s">
        <v>417</v>
      </c>
      <c r="S1335" t="s">
        <v>422</v>
      </c>
      <c r="U1335">
        <v>3</v>
      </c>
      <c r="V1335" t="s">
        <v>78</v>
      </c>
      <c r="W1335" t="s">
        <v>423</v>
      </c>
      <c r="X1335" t="s">
        <v>424</v>
      </c>
      <c r="Y1335" t="str">
        <f>IFERROR(VLOOKUP(X1335,요약!$A$6:$B$22,2,FALSE),"")</f>
        <v/>
      </c>
      <c r="Z1335" t="s">
        <v>424</v>
      </c>
      <c r="AA1335" t="s">
        <v>81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M1335">
        <v>0</v>
      </c>
    </row>
    <row r="1336" spans="1:65" x14ac:dyDescent="0.3">
      <c r="A1336" t="s">
        <v>188</v>
      </c>
      <c r="B1336" t="s">
        <v>2504</v>
      </c>
      <c r="C1336" t="s">
        <v>2601</v>
      </c>
      <c r="D1336" t="s">
        <v>2602</v>
      </c>
      <c r="E1336" t="s">
        <v>68</v>
      </c>
      <c r="F1336" t="s">
        <v>99</v>
      </c>
      <c r="G1336" t="s">
        <v>284</v>
      </c>
      <c r="H1336" t="s">
        <v>285</v>
      </c>
      <c r="I1336" t="s">
        <v>72</v>
      </c>
      <c r="J1336" t="s">
        <v>102</v>
      </c>
      <c r="K1336">
        <v>20200728</v>
      </c>
      <c r="L1336">
        <v>13.6</v>
      </c>
      <c r="M1336" t="b">
        <v>0</v>
      </c>
      <c r="N1336" t="s">
        <v>461</v>
      </c>
      <c r="O1336" t="b">
        <v>1</v>
      </c>
      <c r="P1336" t="b">
        <v>1</v>
      </c>
      <c r="Q1336" t="s">
        <v>104</v>
      </c>
      <c r="R1336" t="s">
        <v>417</v>
      </c>
      <c r="S1336" t="s">
        <v>1041</v>
      </c>
      <c r="U1336">
        <v>3</v>
      </c>
      <c r="V1336" t="s">
        <v>287</v>
      </c>
      <c r="W1336" t="s">
        <v>1042</v>
      </c>
      <c r="X1336" t="s">
        <v>1043</v>
      </c>
      <c r="Y1336" t="str">
        <f>IFERROR(VLOOKUP(X1336,요약!$A$6:$B$22,2,FALSE),"")</f>
        <v/>
      </c>
      <c r="Z1336" t="s">
        <v>1043</v>
      </c>
      <c r="AA1336" t="s">
        <v>81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M1336">
        <v>0</v>
      </c>
    </row>
    <row r="1337" spans="1:65" x14ac:dyDescent="0.3">
      <c r="A1337" t="s">
        <v>188</v>
      </c>
      <c r="B1337" t="s">
        <v>2504</v>
      </c>
      <c r="C1337" t="s">
        <v>1039</v>
      </c>
      <c r="D1337" t="s">
        <v>1040</v>
      </c>
      <c r="E1337" t="s">
        <v>68</v>
      </c>
      <c r="F1337" t="s">
        <v>99</v>
      </c>
      <c r="G1337" t="s">
        <v>284</v>
      </c>
      <c r="H1337" t="s">
        <v>285</v>
      </c>
      <c r="I1337" t="s">
        <v>72</v>
      </c>
      <c r="J1337" t="s">
        <v>102</v>
      </c>
      <c r="K1337">
        <v>20201023</v>
      </c>
      <c r="L1337">
        <v>13.6</v>
      </c>
      <c r="M1337" t="b">
        <v>0</v>
      </c>
      <c r="N1337" t="s">
        <v>461</v>
      </c>
      <c r="O1337" t="b">
        <v>1</v>
      </c>
      <c r="P1337" t="b">
        <v>1</v>
      </c>
      <c r="Q1337" t="s">
        <v>104</v>
      </c>
      <c r="R1337" t="s">
        <v>417</v>
      </c>
      <c r="S1337" t="s">
        <v>1041</v>
      </c>
      <c r="U1337">
        <v>3</v>
      </c>
      <c r="V1337" t="s">
        <v>287</v>
      </c>
      <c r="W1337" t="s">
        <v>1042</v>
      </c>
      <c r="X1337" t="s">
        <v>1043</v>
      </c>
      <c r="Y1337" t="str">
        <f>IFERROR(VLOOKUP(X1337,요약!$A$6:$B$22,2,FALSE),"")</f>
        <v/>
      </c>
      <c r="Z1337" t="s">
        <v>1043</v>
      </c>
      <c r="AA1337" t="s">
        <v>81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M1337">
        <v>0</v>
      </c>
    </row>
    <row r="1338" spans="1:65" x14ac:dyDescent="0.3">
      <c r="A1338" t="s">
        <v>188</v>
      </c>
      <c r="B1338" t="s">
        <v>2504</v>
      </c>
      <c r="C1338" t="s">
        <v>2603</v>
      </c>
      <c r="D1338" t="s">
        <v>2604</v>
      </c>
      <c r="E1338" t="s">
        <v>68</v>
      </c>
      <c r="F1338" t="s">
        <v>99</v>
      </c>
      <c r="G1338" t="s">
        <v>459</v>
      </c>
      <c r="H1338" t="s">
        <v>460</v>
      </c>
      <c r="I1338" t="s">
        <v>72</v>
      </c>
      <c r="J1338" t="s">
        <v>102</v>
      </c>
      <c r="K1338">
        <v>20200625</v>
      </c>
      <c r="L1338">
        <v>196.25</v>
      </c>
      <c r="M1338" t="b">
        <v>0</v>
      </c>
      <c r="N1338" t="s">
        <v>208</v>
      </c>
      <c r="O1338" t="b">
        <v>1</v>
      </c>
      <c r="P1338" t="b">
        <v>1</v>
      </c>
      <c r="Q1338" t="s">
        <v>104</v>
      </c>
      <c r="R1338" t="s">
        <v>462</v>
      </c>
      <c r="S1338" t="s">
        <v>2605</v>
      </c>
      <c r="U1338">
        <v>3</v>
      </c>
      <c r="V1338" t="s">
        <v>752</v>
      </c>
      <c r="W1338" t="s">
        <v>2606</v>
      </c>
      <c r="X1338" t="s">
        <v>758</v>
      </c>
      <c r="Y1338" t="str">
        <f>IFERROR(VLOOKUP(X1338,요약!$A$6:$B$22,2,FALSE),"")</f>
        <v/>
      </c>
      <c r="Z1338" t="s">
        <v>758</v>
      </c>
      <c r="AA1338" t="s">
        <v>366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M1338">
        <v>0</v>
      </c>
    </row>
    <row r="1339" spans="1:65" x14ac:dyDescent="0.3">
      <c r="A1339" t="s">
        <v>188</v>
      </c>
      <c r="B1339" t="s">
        <v>2504</v>
      </c>
      <c r="C1339" t="s">
        <v>2607</v>
      </c>
      <c r="D1339" t="s">
        <v>2608</v>
      </c>
      <c r="E1339" t="s">
        <v>68</v>
      </c>
      <c r="F1339" t="s">
        <v>178</v>
      </c>
      <c r="G1339" t="s">
        <v>86</v>
      </c>
      <c r="H1339" t="s">
        <v>87</v>
      </c>
      <c r="I1339" t="s">
        <v>72</v>
      </c>
      <c r="J1339" t="s">
        <v>181</v>
      </c>
      <c r="K1339">
        <v>20200928</v>
      </c>
      <c r="L1339">
        <v>5.9</v>
      </c>
      <c r="M1339" t="b">
        <v>0</v>
      </c>
      <c r="N1339" t="s">
        <v>74</v>
      </c>
      <c r="O1339" t="b">
        <v>1</v>
      </c>
      <c r="P1339" t="b">
        <v>1</v>
      </c>
      <c r="Q1339" t="s">
        <v>104</v>
      </c>
      <c r="R1339" t="s">
        <v>462</v>
      </c>
      <c r="S1339" t="s">
        <v>2609</v>
      </c>
      <c r="U1339">
        <v>1</v>
      </c>
      <c r="V1339" t="s">
        <v>78</v>
      </c>
      <c r="X1339" t="s">
        <v>78</v>
      </c>
      <c r="Y1339" t="str">
        <f>IFERROR(VLOOKUP(X1339,요약!$A$6:$B$22,2,FALSE),"")</f>
        <v/>
      </c>
      <c r="Z1339" t="s">
        <v>78</v>
      </c>
      <c r="AA1339" t="s">
        <v>187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M1339">
        <v>0</v>
      </c>
    </row>
    <row r="1340" spans="1:65" x14ac:dyDescent="0.3">
      <c r="A1340" t="s">
        <v>188</v>
      </c>
      <c r="B1340" t="s">
        <v>2504</v>
      </c>
      <c r="C1340" t="s">
        <v>1044</v>
      </c>
      <c r="D1340" t="s">
        <v>1045</v>
      </c>
      <c r="E1340" t="s">
        <v>68</v>
      </c>
      <c r="F1340" t="s">
        <v>99</v>
      </c>
      <c r="G1340" t="s">
        <v>284</v>
      </c>
      <c r="H1340" t="s">
        <v>285</v>
      </c>
      <c r="I1340" t="s">
        <v>72</v>
      </c>
      <c r="J1340" t="s">
        <v>102</v>
      </c>
      <c r="K1340">
        <v>20201027</v>
      </c>
      <c r="L1340">
        <v>22</v>
      </c>
      <c r="M1340" t="b">
        <v>0</v>
      </c>
      <c r="N1340" t="s">
        <v>461</v>
      </c>
      <c r="O1340" t="b">
        <v>1</v>
      </c>
      <c r="P1340" t="b">
        <v>1</v>
      </c>
      <c r="Q1340" t="s">
        <v>104</v>
      </c>
      <c r="R1340" t="s">
        <v>462</v>
      </c>
      <c r="S1340" t="s">
        <v>1046</v>
      </c>
      <c r="U1340">
        <v>4</v>
      </c>
      <c r="V1340" t="s">
        <v>287</v>
      </c>
      <c r="X1340" t="s">
        <v>289</v>
      </c>
      <c r="Y1340" t="str">
        <f>IFERROR(VLOOKUP(X1340,요약!$A$6:$B$22,2,FALSE),"")</f>
        <v/>
      </c>
      <c r="Z1340" t="s">
        <v>287</v>
      </c>
      <c r="AA1340" t="s">
        <v>130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M1340">
        <v>0</v>
      </c>
    </row>
    <row r="1341" spans="1:65" x14ac:dyDescent="0.3">
      <c r="A1341" t="s">
        <v>188</v>
      </c>
      <c r="B1341" t="s">
        <v>2504</v>
      </c>
      <c r="C1341" t="s">
        <v>1047</v>
      </c>
      <c r="D1341" t="s">
        <v>1048</v>
      </c>
      <c r="E1341" t="s">
        <v>68</v>
      </c>
      <c r="F1341" t="s">
        <v>99</v>
      </c>
      <c r="G1341" t="s">
        <v>284</v>
      </c>
      <c r="H1341" t="s">
        <v>285</v>
      </c>
      <c r="I1341" t="s">
        <v>72</v>
      </c>
      <c r="J1341" t="s">
        <v>102</v>
      </c>
      <c r="K1341">
        <v>20201027</v>
      </c>
      <c r="L1341">
        <v>20.9</v>
      </c>
      <c r="M1341" t="b">
        <v>0</v>
      </c>
      <c r="N1341" t="s">
        <v>461</v>
      </c>
      <c r="O1341" t="b">
        <v>1</v>
      </c>
      <c r="P1341" t="b">
        <v>1</v>
      </c>
      <c r="Q1341" t="s">
        <v>104</v>
      </c>
      <c r="R1341" t="s">
        <v>462</v>
      </c>
      <c r="S1341" t="s">
        <v>1049</v>
      </c>
      <c r="U1341">
        <v>3</v>
      </c>
      <c r="V1341" t="s">
        <v>287</v>
      </c>
      <c r="W1341" t="s">
        <v>1050</v>
      </c>
      <c r="X1341" t="s">
        <v>1051</v>
      </c>
      <c r="Y1341" t="str">
        <f>IFERROR(VLOOKUP(X1341,요약!$A$6:$B$22,2,FALSE),"")</f>
        <v/>
      </c>
      <c r="Z1341" t="s">
        <v>1051</v>
      </c>
      <c r="AA1341" t="s">
        <v>81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M1341">
        <v>0</v>
      </c>
    </row>
    <row r="1342" spans="1:65" x14ac:dyDescent="0.3">
      <c r="A1342" t="s">
        <v>188</v>
      </c>
      <c r="B1342" t="s">
        <v>2504</v>
      </c>
      <c r="C1342" t="s">
        <v>2610</v>
      </c>
      <c r="D1342" t="s">
        <v>2611</v>
      </c>
      <c r="E1342" t="s">
        <v>68</v>
      </c>
      <c r="F1342" t="s">
        <v>99</v>
      </c>
      <c r="G1342" t="s">
        <v>459</v>
      </c>
      <c r="H1342" t="s">
        <v>460</v>
      </c>
      <c r="I1342" t="s">
        <v>72</v>
      </c>
      <c r="J1342" t="s">
        <v>102</v>
      </c>
      <c r="K1342">
        <v>20200727</v>
      </c>
      <c r="L1342">
        <v>30</v>
      </c>
      <c r="M1342" t="b">
        <v>0</v>
      </c>
      <c r="N1342" t="s">
        <v>804</v>
      </c>
      <c r="O1342" t="b">
        <v>1</v>
      </c>
      <c r="P1342" t="b">
        <v>1</v>
      </c>
      <c r="Q1342" t="s">
        <v>104</v>
      </c>
      <c r="R1342" t="s">
        <v>462</v>
      </c>
      <c r="S1342" t="s">
        <v>2612</v>
      </c>
      <c r="Y1342" t="str">
        <f>IFERROR(VLOOKUP(X1342,요약!$A$6:$B$22,2,FALSE),"")</f>
        <v/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M1342">
        <v>0</v>
      </c>
    </row>
    <row r="1343" spans="1:65" x14ac:dyDescent="0.3">
      <c r="A1343" t="s">
        <v>188</v>
      </c>
      <c r="B1343" t="s">
        <v>2504</v>
      </c>
      <c r="C1343" t="s">
        <v>2613</v>
      </c>
      <c r="D1343" t="s">
        <v>2614</v>
      </c>
      <c r="E1343" t="s">
        <v>68</v>
      </c>
      <c r="F1343" t="s">
        <v>99</v>
      </c>
      <c r="G1343" t="s">
        <v>459</v>
      </c>
      <c r="H1343" t="s">
        <v>460</v>
      </c>
      <c r="I1343" t="s">
        <v>72</v>
      </c>
      <c r="J1343" t="s">
        <v>102</v>
      </c>
      <c r="K1343">
        <v>20201005</v>
      </c>
      <c r="L1343">
        <v>72.25</v>
      </c>
      <c r="M1343" t="b">
        <v>0</v>
      </c>
      <c r="N1343" t="s">
        <v>804</v>
      </c>
      <c r="O1343" t="b">
        <v>1</v>
      </c>
      <c r="P1343" t="b">
        <v>1</v>
      </c>
      <c r="Q1343" t="s">
        <v>104</v>
      </c>
      <c r="R1343" t="s">
        <v>462</v>
      </c>
      <c r="S1343" t="s">
        <v>2615</v>
      </c>
      <c r="Y1343" t="str">
        <f>IFERROR(VLOOKUP(X1343,요약!$A$6:$B$22,2,FALSE),"")</f>
        <v/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M1343">
        <v>0</v>
      </c>
    </row>
    <row r="1344" spans="1:65" x14ac:dyDescent="0.3">
      <c r="A1344" t="s">
        <v>188</v>
      </c>
      <c r="B1344" t="s">
        <v>2504</v>
      </c>
      <c r="C1344" t="s">
        <v>2616</v>
      </c>
      <c r="D1344" t="s">
        <v>2617</v>
      </c>
      <c r="E1344" t="s">
        <v>68</v>
      </c>
      <c r="F1344" t="s">
        <v>99</v>
      </c>
      <c r="G1344" t="s">
        <v>459</v>
      </c>
      <c r="H1344" t="s">
        <v>460</v>
      </c>
      <c r="I1344" t="s">
        <v>72</v>
      </c>
      <c r="J1344" t="s">
        <v>102</v>
      </c>
      <c r="K1344">
        <v>20200625</v>
      </c>
      <c r="L1344">
        <v>26.25</v>
      </c>
      <c r="M1344" t="b">
        <v>0</v>
      </c>
      <c r="N1344" t="s">
        <v>491</v>
      </c>
      <c r="O1344" t="b">
        <v>1</v>
      </c>
      <c r="P1344" t="b">
        <v>1</v>
      </c>
      <c r="Q1344" t="s">
        <v>104</v>
      </c>
      <c r="R1344" t="s">
        <v>462</v>
      </c>
      <c r="S1344" t="s">
        <v>2618</v>
      </c>
      <c r="Y1344" t="str">
        <f>IFERROR(VLOOKUP(X1344,요약!$A$6:$B$22,2,FALSE),"")</f>
        <v/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M1344">
        <v>0</v>
      </c>
    </row>
    <row r="1345" spans="1:65" x14ac:dyDescent="0.3">
      <c r="A1345" t="s">
        <v>188</v>
      </c>
      <c r="B1345" t="s">
        <v>2504</v>
      </c>
      <c r="C1345" t="s">
        <v>2619</v>
      </c>
      <c r="D1345" t="s">
        <v>480</v>
      </c>
      <c r="E1345" t="s">
        <v>68</v>
      </c>
      <c r="F1345" t="s">
        <v>99</v>
      </c>
      <c r="G1345" t="s">
        <v>360</v>
      </c>
      <c r="H1345" t="s">
        <v>361</v>
      </c>
      <c r="I1345" t="s">
        <v>72</v>
      </c>
      <c r="J1345" t="s">
        <v>102</v>
      </c>
      <c r="K1345">
        <v>20201028</v>
      </c>
      <c r="L1345">
        <v>6.75</v>
      </c>
      <c r="M1345" t="b">
        <v>0</v>
      </c>
      <c r="N1345" t="s">
        <v>332</v>
      </c>
      <c r="O1345" t="b">
        <v>1</v>
      </c>
      <c r="P1345" t="b">
        <v>1</v>
      </c>
      <c r="Q1345" t="s">
        <v>104</v>
      </c>
      <c r="R1345" t="s">
        <v>105</v>
      </c>
      <c r="S1345" t="s">
        <v>483</v>
      </c>
      <c r="U1345">
        <v>3</v>
      </c>
      <c r="V1345" t="s">
        <v>363</v>
      </c>
      <c r="W1345" t="s">
        <v>484</v>
      </c>
      <c r="X1345" t="s">
        <v>485</v>
      </c>
      <c r="Y1345" t="str">
        <f>IFERROR(VLOOKUP(X1345,요약!$A$6:$B$22,2,FALSE),"")</f>
        <v/>
      </c>
      <c r="Z1345" t="s">
        <v>485</v>
      </c>
      <c r="AA1345" t="s">
        <v>81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1</v>
      </c>
      <c r="AH1345">
        <v>4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M1345">
        <v>0</v>
      </c>
    </row>
    <row r="1346" spans="1:65" x14ac:dyDescent="0.3">
      <c r="A1346" t="s">
        <v>188</v>
      </c>
      <c r="B1346" t="s">
        <v>2504</v>
      </c>
      <c r="C1346" t="s">
        <v>2620</v>
      </c>
      <c r="D1346" t="s">
        <v>2621</v>
      </c>
      <c r="E1346" t="s">
        <v>68</v>
      </c>
      <c r="F1346" t="s">
        <v>99</v>
      </c>
      <c r="G1346" t="s">
        <v>677</v>
      </c>
      <c r="H1346" t="s">
        <v>678</v>
      </c>
      <c r="I1346" t="s">
        <v>72</v>
      </c>
      <c r="J1346" t="s">
        <v>102</v>
      </c>
      <c r="K1346">
        <v>20200915</v>
      </c>
      <c r="L1346">
        <v>445</v>
      </c>
      <c r="M1346" t="b">
        <v>0</v>
      </c>
      <c r="N1346" t="s">
        <v>804</v>
      </c>
      <c r="O1346" t="b">
        <v>1</v>
      </c>
      <c r="P1346" t="b">
        <v>1</v>
      </c>
      <c r="Q1346" t="s">
        <v>104</v>
      </c>
      <c r="R1346" t="s">
        <v>105</v>
      </c>
      <c r="S1346" t="s">
        <v>805</v>
      </c>
      <c r="U1346">
        <v>4</v>
      </c>
      <c r="V1346" t="s">
        <v>584</v>
      </c>
      <c r="W1346" t="s">
        <v>806</v>
      </c>
      <c r="X1346" t="s">
        <v>807</v>
      </c>
      <c r="Y1346" t="str">
        <f>IFERROR(VLOOKUP(X1346,요약!$A$6:$B$22,2,FALSE),"")</f>
        <v/>
      </c>
      <c r="Z1346" t="s">
        <v>807</v>
      </c>
      <c r="AA1346" t="s">
        <v>81</v>
      </c>
      <c r="AB1346">
        <v>4</v>
      </c>
      <c r="AC1346">
        <v>0</v>
      </c>
      <c r="AD1346">
        <v>0</v>
      </c>
      <c r="AE1346">
        <v>0</v>
      </c>
      <c r="AF1346">
        <v>0</v>
      </c>
      <c r="AG1346">
        <v>4</v>
      </c>
      <c r="AH1346">
        <v>5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2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 t="s">
        <v>2622</v>
      </c>
      <c r="BM1346">
        <v>3</v>
      </c>
    </row>
    <row r="1347" spans="1:65" x14ac:dyDescent="0.3">
      <c r="A1347" t="s">
        <v>188</v>
      </c>
      <c r="B1347" t="s">
        <v>2504</v>
      </c>
      <c r="C1347" t="s">
        <v>2623</v>
      </c>
      <c r="D1347" t="s">
        <v>2624</v>
      </c>
      <c r="E1347" t="s">
        <v>68</v>
      </c>
      <c r="F1347" t="s">
        <v>99</v>
      </c>
      <c r="G1347" t="s">
        <v>489</v>
      </c>
      <c r="H1347" t="s">
        <v>490</v>
      </c>
      <c r="I1347" t="s">
        <v>72</v>
      </c>
      <c r="J1347" t="s">
        <v>102</v>
      </c>
      <c r="K1347">
        <v>20201027</v>
      </c>
      <c r="L1347">
        <v>2830</v>
      </c>
      <c r="M1347" t="b">
        <v>0</v>
      </c>
      <c r="N1347" t="s">
        <v>1211</v>
      </c>
      <c r="O1347" t="b">
        <v>1</v>
      </c>
      <c r="P1347" t="b">
        <v>1</v>
      </c>
      <c r="Q1347" t="s">
        <v>104</v>
      </c>
      <c r="R1347" t="s">
        <v>105</v>
      </c>
      <c r="S1347" t="s">
        <v>2625</v>
      </c>
      <c r="U1347">
        <v>3</v>
      </c>
      <c r="V1347" t="s">
        <v>766</v>
      </c>
      <c r="W1347" t="s">
        <v>2626</v>
      </c>
      <c r="X1347" t="s">
        <v>2627</v>
      </c>
      <c r="Y1347" t="str">
        <f>IFERROR(VLOOKUP(X1347,요약!$A$6:$B$22,2,FALSE),"")</f>
        <v/>
      </c>
      <c r="Z1347" t="s">
        <v>2627</v>
      </c>
      <c r="AA1347" t="s">
        <v>81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1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 t="s">
        <v>1331</v>
      </c>
      <c r="BM1347">
        <v>1</v>
      </c>
    </row>
    <row r="1348" spans="1:65" x14ac:dyDescent="0.3">
      <c r="A1348" t="s">
        <v>188</v>
      </c>
      <c r="B1348" t="s">
        <v>2504</v>
      </c>
      <c r="C1348" t="s">
        <v>2628</v>
      </c>
      <c r="D1348" t="s">
        <v>1056</v>
      </c>
      <c r="E1348" t="s">
        <v>68</v>
      </c>
      <c r="F1348" t="s">
        <v>99</v>
      </c>
      <c r="G1348" t="s">
        <v>1057</v>
      </c>
      <c r="H1348" t="s">
        <v>1058</v>
      </c>
      <c r="I1348" t="s">
        <v>72</v>
      </c>
      <c r="J1348" t="s">
        <v>102</v>
      </c>
      <c r="K1348">
        <v>20200716</v>
      </c>
      <c r="L1348">
        <v>50</v>
      </c>
      <c r="M1348" t="b">
        <v>0</v>
      </c>
      <c r="N1348" t="s">
        <v>804</v>
      </c>
      <c r="O1348" t="b">
        <v>1</v>
      </c>
      <c r="P1348" t="b">
        <v>1</v>
      </c>
      <c r="Q1348" t="s">
        <v>104</v>
      </c>
      <c r="R1348" t="s">
        <v>105</v>
      </c>
      <c r="S1348" t="s">
        <v>1059</v>
      </c>
      <c r="T1348" t="s">
        <v>551</v>
      </c>
      <c r="U1348">
        <v>4</v>
      </c>
      <c r="V1348" t="s">
        <v>1060</v>
      </c>
      <c r="W1348" t="s">
        <v>1061</v>
      </c>
      <c r="X1348" t="s">
        <v>1062</v>
      </c>
      <c r="Y1348" t="str">
        <f>IFERROR(VLOOKUP(X1348,요약!$A$6:$B$22,2,FALSE),"")</f>
        <v/>
      </c>
      <c r="Z1348" t="s">
        <v>1063</v>
      </c>
      <c r="AA1348" t="s">
        <v>110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M1348">
        <v>0</v>
      </c>
    </row>
    <row r="1349" spans="1:65" x14ac:dyDescent="0.3">
      <c r="A1349" t="s">
        <v>188</v>
      </c>
      <c r="B1349" t="s">
        <v>2504</v>
      </c>
      <c r="C1349" t="s">
        <v>1055</v>
      </c>
      <c r="D1349" t="s">
        <v>1056</v>
      </c>
      <c r="E1349" t="s">
        <v>68</v>
      </c>
      <c r="F1349" t="s">
        <v>99</v>
      </c>
      <c r="G1349" t="s">
        <v>1057</v>
      </c>
      <c r="H1349" t="s">
        <v>1058</v>
      </c>
      <c r="I1349" t="s">
        <v>72</v>
      </c>
      <c r="J1349" t="s">
        <v>102</v>
      </c>
      <c r="K1349">
        <v>20201012</v>
      </c>
      <c r="L1349">
        <v>49.8</v>
      </c>
      <c r="M1349" t="b">
        <v>0</v>
      </c>
      <c r="N1349" t="s">
        <v>804</v>
      </c>
      <c r="O1349" t="b">
        <v>1</v>
      </c>
      <c r="P1349" t="b">
        <v>1</v>
      </c>
      <c r="Q1349" t="s">
        <v>104</v>
      </c>
      <c r="R1349" t="s">
        <v>105</v>
      </c>
      <c r="S1349" t="s">
        <v>1059</v>
      </c>
      <c r="T1349" t="s">
        <v>551</v>
      </c>
      <c r="U1349">
        <v>4</v>
      </c>
      <c r="V1349" t="s">
        <v>1060</v>
      </c>
      <c r="W1349" t="s">
        <v>1061</v>
      </c>
      <c r="X1349" t="s">
        <v>1062</v>
      </c>
      <c r="Y1349" t="str">
        <f>IFERROR(VLOOKUP(X1349,요약!$A$6:$B$22,2,FALSE),"")</f>
        <v/>
      </c>
      <c r="Z1349" t="s">
        <v>1063</v>
      </c>
      <c r="AA1349" t="s">
        <v>110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1</v>
      </c>
      <c r="AH1349">
        <v>150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 t="s">
        <v>220</v>
      </c>
      <c r="BM1349">
        <v>1</v>
      </c>
    </row>
    <row r="1350" spans="1:65" x14ac:dyDescent="0.3">
      <c r="A1350" t="s">
        <v>188</v>
      </c>
      <c r="B1350" t="s">
        <v>2504</v>
      </c>
      <c r="C1350" t="s">
        <v>2629</v>
      </c>
      <c r="D1350" t="s">
        <v>2630</v>
      </c>
      <c r="E1350" t="s">
        <v>68</v>
      </c>
      <c r="F1350" t="s">
        <v>99</v>
      </c>
      <c r="G1350" t="s">
        <v>1084</v>
      </c>
      <c r="H1350" t="s">
        <v>1085</v>
      </c>
      <c r="I1350" t="s">
        <v>72</v>
      </c>
      <c r="J1350" t="s">
        <v>102</v>
      </c>
      <c r="K1350">
        <v>20201016</v>
      </c>
      <c r="L1350">
        <v>458</v>
      </c>
      <c r="M1350" t="b">
        <v>0</v>
      </c>
      <c r="N1350" t="s">
        <v>573</v>
      </c>
      <c r="O1350" t="b">
        <v>1</v>
      </c>
      <c r="P1350" t="b">
        <v>1</v>
      </c>
      <c r="Q1350" t="s">
        <v>104</v>
      </c>
      <c r="R1350" t="s">
        <v>105</v>
      </c>
      <c r="S1350" t="s">
        <v>2631</v>
      </c>
      <c r="U1350">
        <v>3</v>
      </c>
      <c r="V1350" t="s">
        <v>2632</v>
      </c>
      <c r="W1350" t="s">
        <v>1073</v>
      </c>
      <c r="X1350" t="s">
        <v>2633</v>
      </c>
      <c r="Y1350" t="str">
        <f>IFERROR(VLOOKUP(X1350,요약!$A$6:$B$22,2,FALSE),"")</f>
        <v/>
      </c>
      <c r="Z1350" t="s">
        <v>2633</v>
      </c>
      <c r="AA1350" t="s">
        <v>81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M1350">
        <v>0</v>
      </c>
    </row>
    <row r="1351" spans="1:65" x14ac:dyDescent="0.3">
      <c r="A1351" t="s">
        <v>188</v>
      </c>
      <c r="B1351" t="s">
        <v>2504</v>
      </c>
      <c r="C1351" t="s">
        <v>1069</v>
      </c>
      <c r="D1351" t="s">
        <v>1070</v>
      </c>
      <c r="E1351" t="s">
        <v>68</v>
      </c>
      <c r="F1351" t="s">
        <v>99</v>
      </c>
      <c r="G1351" t="s">
        <v>217</v>
      </c>
      <c r="H1351" t="s">
        <v>218</v>
      </c>
      <c r="I1351" t="s">
        <v>72</v>
      </c>
      <c r="J1351" t="s">
        <v>102</v>
      </c>
      <c r="K1351">
        <v>20201027</v>
      </c>
      <c r="L1351">
        <v>87.5</v>
      </c>
      <c r="M1351" t="b">
        <v>0</v>
      </c>
      <c r="N1351" t="s">
        <v>208</v>
      </c>
      <c r="O1351" t="b">
        <v>1</v>
      </c>
      <c r="P1351" t="b">
        <v>1</v>
      </c>
      <c r="Q1351" t="s">
        <v>104</v>
      </c>
      <c r="R1351" t="s">
        <v>498</v>
      </c>
      <c r="S1351" t="s">
        <v>1071</v>
      </c>
      <c r="U1351">
        <v>4</v>
      </c>
      <c r="V1351" t="s">
        <v>1072</v>
      </c>
      <c r="W1351" t="s">
        <v>1073</v>
      </c>
      <c r="X1351" t="s">
        <v>1074</v>
      </c>
      <c r="Y1351" t="str">
        <f>IFERROR(VLOOKUP(X1351,요약!$A$6:$B$22,2,FALSE),"")</f>
        <v/>
      </c>
      <c r="Z1351" t="s">
        <v>1074</v>
      </c>
      <c r="AA1351" t="s">
        <v>81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M1351">
        <v>0</v>
      </c>
    </row>
    <row r="1352" spans="1:65" x14ac:dyDescent="0.3">
      <c r="A1352" t="s">
        <v>188</v>
      </c>
      <c r="B1352" t="s">
        <v>2504</v>
      </c>
      <c r="C1352" t="s">
        <v>2634</v>
      </c>
      <c r="D1352" t="s">
        <v>1083</v>
      </c>
      <c r="E1352" t="s">
        <v>68</v>
      </c>
      <c r="F1352" t="s">
        <v>99</v>
      </c>
      <c r="G1352" t="s">
        <v>1084</v>
      </c>
      <c r="H1352" t="s">
        <v>1085</v>
      </c>
      <c r="I1352" t="s">
        <v>72</v>
      </c>
      <c r="J1352" t="s">
        <v>102</v>
      </c>
      <c r="K1352">
        <v>20201028</v>
      </c>
      <c r="L1352">
        <v>100</v>
      </c>
      <c r="M1352" t="b">
        <v>0</v>
      </c>
      <c r="N1352" t="s">
        <v>182</v>
      </c>
      <c r="O1352" t="b">
        <v>1</v>
      </c>
      <c r="P1352" t="b">
        <v>1</v>
      </c>
      <c r="Q1352" t="s">
        <v>104</v>
      </c>
      <c r="R1352" t="s">
        <v>498</v>
      </c>
      <c r="S1352" t="s">
        <v>1086</v>
      </c>
      <c r="U1352">
        <v>2</v>
      </c>
      <c r="V1352" t="s">
        <v>1060</v>
      </c>
      <c r="W1352" t="s">
        <v>1087</v>
      </c>
      <c r="X1352" t="s">
        <v>1088</v>
      </c>
      <c r="Y1352" t="str">
        <f>IFERROR(VLOOKUP(X1352,요약!$A$6:$B$22,2,FALSE),"")</f>
        <v/>
      </c>
      <c r="Z1352" t="s">
        <v>1088</v>
      </c>
      <c r="AA1352" t="s">
        <v>81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M1352">
        <v>0</v>
      </c>
    </row>
    <row r="1353" spans="1:65" x14ac:dyDescent="0.3">
      <c r="A1353" t="s">
        <v>188</v>
      </c>
      <c r="B1353" t="s">
        <v>2504</v>
      </c>
      <c r="C1353" t="s">
        <v>1082</v>
      </c>
      <c r="D1353" t="s">
        <v>1083</v>
      </c>
      <c r="E1353" t="s">
        <v>68</v>
      </c>
      <c r="F1353" t="s">
        <v>99</v>
      </c>
      <c r="G1353" t="s">
        <v>1084</v>
      </c>
      <c r="H1353" t="s">
        <v>1085</v>
      </c>
      <c r="I1353" t="s">
        <v>72</v>
      </c>
      <c r="J1353" t="s">
        <v>102</v>
      </c>
      <c r="K1353">
        <v>20201030</v>
      </c>
      <c r="L1353">
        <v>107</v>
      </c>
      <c r="M1353" t="b">
        <v>0</v>
      </c>
      <c r="N1353" t="s">
        <v>182</v>
      </c>
      <c r="O1353" t="b">
        <v>1</v>
      </c>
      <c r="P1353" t="b">
        <v>1</v>
      </c>
      <c r="Q1353" t="s">
        <v>104</v>
      </c>
      <c r="R1353" t="s">
        <v>498</v>
      </c>
      <c r="S1353" t="s">
        <v>1086</v>
      </c>
      <c r="U1353">
        <v>2</v>
      </c>
      <c r="V1353" t="s">
        <v>1060</v>
      </c>
      <c r="W1353" t="s">
        <v>1087</v>
      </c>
      <c r="X1353" t="s">
        <v>1088</v>
      </c>
      <c r="Y1353" t="str">
        <f>IFERROR(VLOOKUP(X1353,요약!$A$6:$B$22,2,FALSE),"")</f>
        <v/>
      </c>
      <c r="Z1353" t="s">
        <v>1088</v>
      </c>
      <c r="AA1353" t="s">
        <v>81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M1353">
        <v>0</v>
      </c>
    </row>
    <row r="1354" spans="1:65" x14ac:dyDescent="0.3">
      <c r="A1354" t="s">
        <v>188</v>
      </c>
      <c r="B1354" t="s">
        <v>2504</v>
      </c>
      <c r="C1354" t="s">
        <v>2635</v>
      </c>
      <c r="D1354" t="s">
        <v>2636</v>
      </c>
      <c r="E1354" t="s">
        <v>68</v>
      </c>
      <c r="F1354" t="s">
        <v>178</v>
      </c>
      <c r="G1354" t="s">
        <v>2184</v>
      </c>
      <c r="H1354" t="s">
        <v>2185</v>
      </c>
      <c r="I1354" t="s">
        <v>72</v>
      </c>
      <c r="J1354" t="s">
        <v>181</v>
      </c>
      <c r="K1354">
        <v>20200917</v>
      </c>
      <c r="L1354">
        <v>82.82</v>
      </c>
      <c r="M1354" t="b">
        <v>0</v>
      </c>
      <c r="N1354" t="s">
        <v>1131</v>
      </c>
      <c r="O1354" t="b">
        <v>1</v>
      </c>
      <c r="P1354" t="b">
        <v>1</v>
      </c>
      <c r="Q1354" t="s">
        <v>104</v>
      </c>
      <c r="R1354" t="s">
        <v>504</v>
      </c>
      <c r="S1354" t="s">
        <v>2637</v>
      </c>
      <c r="U1354">
        <v>2</v>
      </c>
      <c r="V1354" t="s">
        <v>2638</v>
      </c>
      <c r="W1354" t="s">
        <v>2639</v>
      </c>
      <c r="X1354" t="s">
        <v>2640</v>
      </c>
      <c r="Y1354" t="str">
        <f>IFERROR(VLOOKUP(X1354,요약!$A$6:$B$22,2,FALSE),"")</f>
        <v/>
      </c>
      <c r="Z1354" t="s">
        <v>2640</v>
      </c>
      <c r="AA1354" t="s">
        <v>81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4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 t="s">
        <v>1189</v>
      </c>
      <c r="BM1354">
        <v>1</v>
      </c>
    </row>
    <row r="1355" spans="1:65" x14ac:dyDescent="0.3">
      <c r="A1355" t="s">
        <v>188</v>
      </c>
      <c r="B1355" t="s">
        <v>2504</v>
      </c>
      <c r="C1355" t="s">
        <v>1090</v>
      </c>
      <c r="D1355" t="s">
        <v>1091</v>
      </c>
      <c r="E1355" t="s">
        <v>68</v>
      </c>
      <c r="F1355" t="s">
        <v>99</v>
      </c>
      <c r="G1355" t="s">
        <v>1084</v>
      </c>
      <c r="H1355" t="s">
        <v>1085</v>
      </c>
      <c r="I1355" t="s">
        <v>72</v>
      </c>
      <c r="J1355" t="s">
        <v>102</v>
      </c>
      <c r="K1355">
        <v>20201022</v>
      </c>
      <c r="L1355">
        <v>120.7</v>
      </c>
      <c r="M1355" t="b">
        <v>0</v>
      </c>
      <c r="N1355" t="s">
        <v>182</v>
      </c>
      <c r="O1355" t="b">
        <v>1</v>
      </c>
      <c r="P1355" t="b">
        <v>1</v>
      </c>
      <c r="Q1355" t="s">
        <v>104</v>
      </c>
      <c r="R1355" t="s">
        <v>183</v>
      </c>
      <c r="S1355" t="s">
        <v>1092</v>
      </c>
      <c r="U1355">
        <v>4</v>
      </c>
      <c r="V1355" t="s">
        <v>1093</v>
      </c>
      <c r="W1355" t="s">
        <v>1094</v>
      </c>
      <c r="X1355" t="s">
        <v>1095</v>
      </c>
      <c r="Y1355" t="str">
        <f>IFERROR(VLOOKUP(X1355,요약!$A$6:$B$22,2,FALSE),"")</f>
        <v/>
      </c>
      <c r="Z1355" t="s">
        <v>1095</v>
      </c>
      <c r="AA1355" t="s">
        <v>81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M1355">
        <v>0</v>
      </c>
    </row>
    <row r="1356" spans="1:65" x14ac:dyDescent="0.3">
      <c r="A1356" t="s">
        <v>188</v>
      </c>
      <c r="B1356" t="s">
        <v>2504</v>
      </c>
      <c r="C1356" t="s">
        <v>1096</v>
      </c>
      <c r="D1356" t="s">
        <v>1097</v>
      </c>
      <c r="E1356" t="s">
        <v>68</v>
      </c>
      <c r="F1356" t="s">
        <v>99</v>
      </c>
      <c r="G1356" t="s">
        <v>838</v>
      </c>
      <c r="H1356" t="s">
        <v>839</v>
      </c>
      <c r="I1356" t="s">
        <v>72</v>
      </c>
      <c r="J1356" t="s">
        <v>102</v>
      </c>
      <c r="K1356">
        <v>20200903</v>
      </c>
      <c r="L1356">
        <v>1.66</v>
      </c>
      <c r="M1356" t="b">
        <v>0</v>
      </c>
      <c r="N1356" t="s">
        <v>74</v>
      </c>
      <c r="O1356" t="b">
        <v>1</v>
      </c>
      <c r="P1356" t="b">
        <v>1</v>
      </c>
      <c r="Q1356" t="s">
        <v>104</v>
      </c>
      <c r="R1356" t="s">
        <v>183</v>
      </c>
      <c r="S1356" t="s">
        <v>1098</v>
      </c>
      <c r="U1356">
        <v>3</v>
      </c>
      <c r="V1356" t="s">
        <v>363</v>
      </c>
      <c r="W1356" t="s">
        <v>1099</v>
      </c>
      <c r="X1356" t="s">
        <v>1100</v>
      </c>
      <c r="Y1356" t="str">
        <f>IFERROR(VLOOKUP(X1356,요약!$A$6:$B$22,2,FALSE),"")</f>
        <v/>
      </c>
      <c r="Z1356" t="s">
        <v>1100</v>
      </c>
      <c r="AA1356" t="s">
        <v>110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M1356">
        <v>0</v>
      </c>
    </row>
    <row r="1357" spans="1:65" x14ac:dyDescent="0.3">
      <c r="A1357" t="s">
        <v>188</v>
      </c>
      <c r="B1357" t="s">
        <v>2504</v>
      </c>
      <c r="C1357" t="s">
        <v>519</v>
      </c>
      <c r="D1357" t="s">
        <v>520</v>
      </c>
      <c r="E1357" t="s">
        <v>68</v>
      </c>
      <c r="F1357" t="s">
        <v>178</v>
      </c>
      <c r="G1357" t="s">
        <v>521</v>
      </c>
      <c r="H1357" t="s">
        <v>522</v>
      </c>
      <c r="I1357" t="s">
        <v>72</v>
      </c>
      <c r="J1357" t="s">
        <v>181</v>
      </c>
      <c r="K1357">
        <v>20201023</v>
      </c>
      <c r="L1357">
        <v>7</v>
      </c>
      <c r="M1357" t="b">
        <v>0</v>
      </c>
      <c r="N1357" t="s">
        <v>74</v>
      </c>
      <c r="O1357" t="b">
        <v>1</v>
      </c>
      <c r="P1357" t="b">
        <v>1</v>
      </c>
      <c r="Q1357" t="s">
        <v>104</v>
      </c>
      <c r="R1357" t="s">
        <v>183</v>
      </c>
      <c r="S1357" t="s">
        <v>523</v>
      </c>
      <c r="U1357">
        <v>2</v>
      </c>
      <c r="V1357" t="s">
        <v>240</v>
      </c>
      <c r="W1357" t="s">
        <v>512</v>
      </c>
      <c r="X1357" t="s">
        <v>524</v>
      </c>
      <c r="Y1357" t="str">
        <f>IFERROR(VLOOKUP(X1357,요약!$A$6:$B$22,2,FALSE),"")</f>
        <v/>
      </c>
      <c r="Z1357" t="s">
        <v>524</v>
      </c>
      <c r="AA1357" t="s">
        <v>81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M1357">
        <v>0</v>
      </c>
    </row>
    <row r="1358" spans="1:65" x14ac:dyDescent="0.3">
      <c r="A1358" t="s">
        <v>188</v>
      </c>
      <c r="B1358" t="s">
        <v>2504</v>
      </c>
      <c r="C1358" t="s">
        <v>525</v>
      </c>
      <c r="D1358" t="s">
        <v>67</v>
      </c>
      <c r="E1358" t="s">
        <v>68</v>
      </c>
      <c r="F1358" t="s">
        <v>99</v>
      </c>
      <c r="G1358" t="s">
        <v>217</v>
      </c>
      <c r="H1358" t="s">
        <v>218</v>
      </c>
      <c r="I1358" t="s">
        <v>72</v>
      </c>
      <c r="J1358" t="s">
        <v>102</v>
      </c>
      <c r="K1358">
        <v>20201027</v>
      </c>
      <c r="L1358">
        <v>23.11</v>
      </c>
      <c r="M1358" t="b">
        <v>0</v>
      </c>
      <c r="N1358" t="s">
        <v>74</v>
      </c>
      <c r="O1358" t="b">
        <v>1</v>
      </c>
      <c r="P1358" t="b">
        <v>1</v>
      </c>
      <c r="Q1358" t="s">
        <v>104</v>
      </c>
      <c r="R1358" t="s">
        <v>183</v>
      </c>
      <c r="S1358" t="s">
        <v>77</v>
      </c>
      <c r="U1358">
        <v>2</v>
      </c>
      <c r="V1358" t="s">
        <v>78</v>
      </c>
      <c r="W1358" t="s">
        <v>79</v>
      </c>
      <c r="X1358" t="s">
        <v>80</v>
      </c>
      <c r="Y1358" t="str">
        <f>IFERROR(VLOOKUP(X1358,요약!$A$6:$B$22,2,FALSE),"")</f>
        <v/>
      </c>
      <c r="Z1358" t="s">
        <v>80</v>
      </c>
      <c r="AA1358" t="s">
        <v>81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M1358">
        <v>0</v>
      </c>
    </row>
    <row r="1359" spans="1:65" x14ac:dyDescent="0.3">
      <c r="A1359" t="s">
        <v>188</v>
      </c>
      <c r="B1359" t="s">
        <v>2504</v>
      </c>
      <c r="C1359" t="s">
        <v>526</v>
      </c>
      <c r="D1359" t="s">
        <v>527</v>
      </c>
      <c r="E1359" t="s">
        <v>68</v>
      </c>
      <c r="F1359" t="s">
        <v>99</v>
      </c>
      <c r="G1359" t="s">
        <v>217</v>
      </c>
      <c r="H1359" t="s">
        <v>218</v>
      </c>
      <c r="I1359" t="s">
        <v>72</v>
      </c>
      <c r="J1359" t="s">
        <v>102</v>
      </c>
      <c r="K1359">
        <v>20201026</v>
      </c>
      <c r="L1359">
        <v>6.5</v>
      </c>
      <c r="M1359" t="b">
        <v>0</v>
      </c>
      <c r="N1359" t="s">
        <v>74</v>
      </c>
      <c r="O1359" t="b">
        <v>1</v>
      </c>
      <c r="P1359" t="b">
        <v>1</v>
      </c>
      <c r="Q1359" t="s">
        <v>104</v>
      </c>
      <c r="R1359" t="s">
        <v>183</v>
      </c>
      <c r="S1359" t="s">
        <v>528</v>
      </c>
      <c r="U1359">
        <v>1</v>
      </c>
      <c r="V1359" t="s">
        <v>203</v>
      </c>
      <c r="X1359" t="s">
        <v>203</v>
      </c>
      <c r="Y1359" t="str">
        <f>IFERROR(VLOOKUP(X1359,요약!$A$6:$B$22,2,FALSE),"")</f>
        <v/>
      </c>
      <c r="Z1359" t="s">
        <v>203</v>
      </c>
      <c r="AA1359" t="s">
        <v>187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M1359">
        <v>0</v>
      </c>
    </row>
    <row r="1360" spans="1:65" x14ac:dyDescent="0.3">
      <c r="A1360" t="s">
        <v>188</v>
      </c>
      <c r="B1360" t="s">
        <v>2504</v>
      </c>
      <c r="C1360" t="s">
        <v>1115</v>
      </c>
      <c r="D1360" t="s">
        <v>1116</v>
      </c>
      <c r="E1360" t="s">
        <v>68</v>
      </c>
      <c r="F1360" t="s">
        <v>99</v>
      </c>
      <c r="G1360" t="s">
        <v>360</v>
      </c>
      <c r="H1360" t="s">
        <v>361</v>
      </c>
      <c r="I1360" t="s">
        <v>72</v>
      </c>
      <c r="J1360" t="s">
        <v>102</v>
      </c>
      <c r="K1360">
        <v>20200915</v>
      </c>
      <c r="L1360">
        <v>52.5</v>
      </c>
      <c r="M1360" t="b">
        <v>0</v>
      </c>
      <c r="N1360" t="s">
        <v>654</v>
      </c>
      <c r="O1360" t="b">
        <v>1</v>
      </c>
      <c r="P1360" t="b">
        <v>1</v>
      </c>
      <c r="Q1360" t="s">
        <v>104</v>
      </c>
      <c r="R1360" t="s">
        <v>183</v>
      </c>
      <c r="S1360" t="s">
        <v>1117</v>
      </c>
      <c r="U1360">
        <v>2</v>
      </c>
      <c r="V1360" t="s">
        <v>363</v>
      </c>
      <c r="W1360" t="s">
        <v>512</v>
      </c>
      <c r="X1360" t="s">
        <v>513</v>
      </c>
      <c r="Y1360" t="str">
        <f>IFERROR(VLOOKUP(X1360,요약!$A$6:$B$22,2,FALSE),"")</f>
        <v/>
      </c>
      <c r="Z1360" t="s">
        <v>513</v>
      </c>
      <c r="AA1360" t="s">
        <v>366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M1360">
        <v>0</v>
      </c>
    </row>
    <row r="1361" spans="1:65" x14ac:dyDescent="0.3">
      <c r="A1361" t="s">
        <v>188</v>
      </c>
      <c r="B1361" t="s">
        <v>2504</v>
      </c>
      <c r="C1361" t="s">
        <v>1792</v>
      </c>
      <c r="D1361" t="s">
        <v>899</v>
      </c>
      <c r="E1361" t="s">
        <v>68</v>
      </c>
      <c r="F1361" t="s">
        <v>99</v>
      </c>
      <c r="G1361" t="s">
        <v>838</v>
      </c>
      <c r="H1361" t="s">
        <v>839</v>
      </c>
      <c r="I1361" t="s">
        <v>72</v>
      </c>
      <c r="J1361" t="s">
        <v>102</v>
      </c>
      <c r="K1361">
        <v>20201025</v>
      </c>
      <c r="L1361">
        <v>20</v>
      </c>
      <c r="M1361" t="b">
        <v>0</v>
      </c>
      <c r="N1361" t="s">
        <v>208</v>
      </c>
      <c r="O1361" t="b">
        <v>1</v>
      </c>
      <c r="P1361" t="b">
        <v>1</v>
      </c>
      <c r="Q1361" t="s">
        <v>104</v>
      </c>
      <c r="R1361" t="s">
        <v>183</v>
      </c>
      <c r="S1361" t="s">
        <v>899</v>
      </c>
      <c r="U1361">
        <v>1</v>
      </c>
      <c r="V1361" t="s">
        <v>363</v>
      </c>
      <c r="X1361" t="s">
        <v>363</v>
      </c>
      <c r="Y1361" t="str">
        <f>IFERROR(VLOOKUP(X1361,요약!$A$6:$B$22,2,FALSE),"")</f>
        <v/>
      </c>
      <c r="Z1361" t="s">
        <v>363</v>
      </c>
      <c r="AA1361" t="s">
        <v>81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M1361">
        <v>0</v>
      </c>
    </row>
    <row r="1362" spans="1:65" x14ac:dyDescent="0.3">
      <c r="A1362" t="s">
        <v>188</v>
      </c>
      <c r="B1362" t="s">
        <v>2504</v>
      </c>
      <c r="C1362" t="s">
        <v>2641</v>
      </c>
      <c r="D1362" t="s">
        <v>2642</v>
      </c>
      <c r="E1362" t="s">
        <v>68</v>
      </c>
      <c r="F1362" t="s">
        <v>178</v>
      </c>
      <c r="G1362" t="s">
        <v>624</v>
      </c>
      <c r="H1362" t="s">
        <v>625</v>
      </c>
      <c r="I1362" t="s">
        <v>72</v>
      </c>
      <c r="J1362" t="s">
        <v>181</v>
      </c>
      <c r="K1362">
        <v>20201006</v>
      </c>
      <c r="L1362">
        <v>10.4</v>
      </c>
      <c r="M1362" t="b">
        <v>0</v>
      </c>
      <c r="N1362" t="s">
        <v>654</v>
      </c>
      <c r="O1362" t="b">
        <v>1</v>
      </c>
      <c r="P1362" t="b">
        <v>1</v>
      </c>
      <c r="Q1362" t="s">
        <v>104</v>
      </c>
      <c r="S1362" t="s">
        <v>2643</v>
      </c>
      <c r="U1362">
        <v>3</v>
      </c>
      <c r="V1362" t="s">
        <v>185</v>
      </c>
      <c r="X1362" t="s">
        <v>185</v>
      </c>
      <c r="Y1362" t="str">
        <f>IFERROR(VLOOKUP(X1362,요약!$A$6:$B$22,2,FALSE),"")</f>
        <v/>
      </c>
      <c r="Z1362" t="s">
        <v>185</v>
      </c>
      <c r="AA1362" t="s">
        <v>130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M1362">
        <v>0</v>
      </c>
    </row>
    <row r="1363" spans="1:65" x14ac:dyDescent="0.3">
      <c r="A1363" t="s">
        <v>188</v>
      </c>
      <c r="B1363" t="s">
        <v>2504</v>
      </c>
      <c r="C1363" t="s">
        <v>2644</v>
      </c>
      <c r="D1363" t="s">
        <v>530</v>
      </c>
      <c r="E1363" t="s">
        <v>68</v>
      </c>
      <c r="F1363" t="s">
        <v>99</v>
      </c>
      <c r="G1363" t="s">
        <v>531</v>
      </c>
      <c r="H1363" t="s">
        <v>532</v>
      </c>
      <c r="I1363" t="s">
        <v>72</v>
      </c>
      <c r="J1363" t="s">
        <v>102</v>
      </c>
      <c r="K1363">
        <v>20201027</v>
      </c>
      <c r="L1363">
        <v>177.1</v>
      </c>
      <c r="M1363" t="b">
        <v>0</v>
      </c>
      <c r="N1363" t="s">
        <v>182</v>
      </c>
      <c r="O1363" t="b">
        <v>1</v>
      </c>
      <c r="P1363" t="b">
        <v>1</v>
      </c>
      <c r="Q1363" t="s">
        <v>104</v>
      </c>
      <c r="R1363" t="s">
        <v>533</v>
      </c>
      <c r="S1363" t="s">
        <v>534</v>
      </c>
      <c r="U1363">
        <v>3</v>
      </c>
      <c r="V1363" t="s">
        <v>535</v>
      </c>
      <c r="X1363" t="s">
        <v>535</v>
      </c>
      <c r="Y1363" t="str">
        <f>IFERROR(VLOOKUP(X1363,요약!$A$6:$B$22,2,FALSE),"")</f>
        <v/>
      </c>
      <c r="Z1363" t="s">
        <v>535</v>
      </c>
      <c r="AA1363" t="s">
        <v>81</v>
      </c>
      <c r="AB1363">
        <v>0</v>
      </c>
      <c r="AC1363">
        <v>2</v>
      </c>
      <c r="AD1363">
        <v>0</v>
      </c>
      <c r="AE1363">
        <v>3</v>
      </c>
      <c r="AF1363">
        <v>3</v>
      </c>
      <c r="AG1363">
        <v>8</v>
      </c>
      <c r="AH1363">
        <v>11</v>
      </c>
      <c r="AI1363">
        <v>5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3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 t="s">
        <v>2645</v>
      </c>
      <c r="BM1363">
        <v>2</v>
      </c>
    </row>
    <row r="1364" spans="1:65" x14ac:dyDescent="0.3">
      <c r="A1364" t="s">
        <v>188</v>
      </c>
      <c r="B1364" t="s">
        <v>2504</v>
      </c>
      <c r="C1364" t="s">
        <v>2646</v>
      </c>
      <c r="D1364" t="s">
        <v>2647</v>
      </c>
      <c r="E1364" t="s">
        <v>68</v>
      </c>
      <c r="F1364" t="s">
        <v>178</v>
      </c>
      <c r="G1364" t="s">
        <v>547</v>
      </c>
      <c r="H1364" t="s">
        <v>548</v>
      </c>
      <c r="I1364" t="s">
        <v>72</v>
      </c>
      <c r="J1364" t="s">
        <v>181</v>
      </c>
      <c r="K1364">
        <v>20201029</v>
      </c>
      <c r="L1364">
        <v>755</v>
      </c>
      <c r="M1364" t="b">
        <v>0</v>
      </c>
      <c r="N1364" t="s">
        <v>617</v>
      </c>
      <c r="O1364" t="b">
        <v>1</v>
      </c>
      <c r="P1364" t="b">
        <v>1</v>
      </c>
      <c r="Q1364" t="s">
        <v>104</v>
      </c>
      <c r="R1364" t="s">
        <v>533</v>
      </c>
      <c r="S1364" t="s">
        <v>2648</v>
      </c>
      <c r="U1364">
        <v>3</v>
      </c>
      <c r="V1364" t="s">
        <v>1899</v>
      </c>
      <c r="W1364" t="s">
        <v>2649</v>
      </c>
      <c r="X1364" t="s">
        <v>2650</v>
      </c>
      <c r="Y1364" t="str">
        <f>IFERROR(VLOOKUP(X1364,요약!$A$6:$B$22,2,FALSE),"")</f>
        <v/>
      </c>
      <c r="Z1364" t="s">
        <v>2650</v>
      </c>
      <c r="AA1364" t="s">
        <v>81</v>
      </c>
      <c r="AB1364">
        <v>0</v>
      </c>
      <c r="AC1364">
        <v>0</v>
      </c>
      <c r="AD1364">
        <v>0</v>
      </c>
      <c r="AE1364">
        <v>3</v>
      </c>
      <c r="AF1364">
        <v>0</v>
      </c>
      <c r="AG1364">
        <v>3</v>
      </c>
      <c r="AH1364">
        <v>3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2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 t="s">
        <v>2651</v>
      </c>
      <c r="BM1364">
        <v>2</v>
      </c>
    </row>
    <row r="1365" spans="1:65" x14ac:dyDescent="0.3">
      <c r="A1365" t="s">
        <v>188</v>
      </c>
      <c r="B1365" t="s">
        <v>2504</v>
      </c>
      <c r="C1365" t="s">
        <v>2652</v>
      </c>
      <c r="D1365" t="s">
        <v>2653</v>
      </c>
      <c r="E1365" t="s">
        <v>68</v>
      </c>
      <c r="F1365" t="s">
        <v>178</v>
      </c>
      <c r="G1365" t="s">
        <v>547</v>
      </c>
      <c r="H1365" t="s">
        <v>548</v>
      </c>
      <c r="I1365" t="s">
        <v>72</v>
      </c>
      <c r="J1365" t="s">
        <v>181</v>
      </c>
      <c r="K1365">
        <v>20201030</v>
      </c>
      <c r="L1365">
        <v>52.55</v>
      </c>
      <c r="M1365" t="b">
        <v>0</v>
      </c>
      <c r="N1365" t="s">
        <v>74</v>
      </c>
      <c r="O1365" t="b">
        <v>1</v>
      </c>
      <c r="P1365" t="b">
        <v>1</v>
      </c>
      <c r="Q1365" t="s">
        <v>104</v>
      </c>
      <c r="R1365" t="s">
        <v>533</v>
      </c>
      <c r="S1365" t="s">
        <v>2654</v>
      </c>
      <c r="U1365">
        <v>2</v>
      </c>
      <c r="V1365" t="s">
        <v>2655</v>
      </c>
      <c r="X1365" t="s">
        <v>2655</v>
      </c>
      <c r="Y1365" t="str">
        <f>IFERROR(VLOOKUP(X1365,요약!$A$6:$B$22,2,FALSE),"")</f>
        <v/>
      </c>
      <c r="Z1365" t="s">
        <v>2655</v>
      </c>
      <c r="AA1365" t="s">
        <v>81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M1365">
        <v>0</v>
      </c>
    </row>
    <row r="1366" spans="1:65" x14ac:dyDescent="0.3">
      <c r="A1366" t="s">
        <v>188</v>
      </c>
      <c r="B1366" t="s">
        <v>2504</v>
      </c>
      <c r="C1366" t="s">
        <v>2656</v>
      </c>
      <c r="D1366" t="s">
        <v>2657</v>
      </c>
      <c r="E1366" t="s">
        <v>68</v>
      </c>
      <c r="F1366" t="s">
        <v>178</v>
      </c>
      <c r="G1366" t="s">
        <v>1141</v>
      </c>
      <c r="H1366" t="s">
        <v>1142</v>
      </c>
      <c r="I1366" t="s">
        <v>72</v>
      </c>
      <c r="J1366" t="s">
        <v>181</v>
      </c>
      <c r="K1366">
        <v>20201005</v>
      </c>
      <c r="L1366">
        <v>102.95</v>
      </c>
      <c r="M1366" t="b">
        <v>0</v>
      </c>
      <c r="N1366" t="s">
        <v>1131</v>
      </c>
      <c r="O1366" t="b">
        <v>1</v>
      </c>
      <c r="P1366" t="b">
        <v>1</v>
      </c>
      <c r="Q1366" t="s">
        <v>104</v>
      </c>
      <c r="R1366" t="s">
        <v>533</v>
      </c>
      <c r="S1366" t="s">
        <v>2658</v>
      </c>
      <c r="U1366">
        <v>2</v>
      </c>
      <c r="V1366" t="s">
        <v>1137</v>
      </c>
      <c r="W1366" t="s">
        <v>540</v>
      </c>
      <c r="X1366" t="s">
        <v>1138</v>
      </c>
      <c r="Y1366" t="str">
        <f>IFERROR(VLOOKUP(X1366,요약!$A$6:$B$22,2,FALSE),"")</f>
        <v/>
      </c>
      <c r="Z1366" t="s">
        <v>1138</v>
      </c>
      <c r="AA1366" t="s">
        <v>81</v>
      </c>
      <c r="AB1366">
        <v>1</v>
      </c>
      <c r="AC1366">
        <v>0</v>
      </c>
      <c r="AD1366">
        <v>0</v>
      </c>
      <c r="AE1366">
        <v>1</v>
      </c>
      <c r="AF1366">
        <v>0</v>
      </c>
      <c r="AG1366">
        <v>2</v>
      </c>
      <c r="AH1366">
        <v>2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 t="s">
        <v>2659</v>
      </c>
      <c r="BM1366">
        <v>2</v>
      </c>
    </row>
    <row r="1367" spans="1:65" x14ac:dyDescent="0.3">
      <c r="A1367" t="s">
        <v>188</v>
      </c>
      <c r="B1367" t="s">
        <v>2504</v>
      </c>
      <c r="C1367" t="s">
        <v>1139</v>
      </c>
      <c r="D1367" t="s">
        <v>1140</v>
      </c>
      <c r="E1367" t="s">
        <v>68</v>
      </c>
      <c r="F1367" t="s">
        <v>178</v>
      </c>
      <c r="G1367" t="s">
        <v>1141</v>
      </c>
      <c r="H1367" t="s">
        <v>1142</v>
      </c>
      <c r="I1367" t="s">
        <v>72</v>
      </c>
      <c r="J1367" t="s">
        <v>181</v>
      </c>
      <c r="K1367">
        <v>20201015</v>
      </c>
      <c r="L1367">
        <v>118.6</v>
      </c>
      <c r="M1367" t="b">
        <v>0</v>
      </c>
      <c r="N1367" t="s">
        <v>1131</v>
      </c>
      <c r="O1367" t="b">
        <v>1</v>
      </c>
      <c r="P1367" t="b">
        <v>1</v>
      </c>
      <c r="Q1367" t="s">
        <v>104</v>
      </c>
      <c r="R1367" t="s">
        <v>533</v>
      </c>
      <c r="S1367" t="s">
        <v>1143</v>
      </c>
      <c r="U1367">
        <v>2</v>
      </c>
      <c r="V1367" t="s">
        <v>540</v>
      </c>
      <c r="W1367" t="s">
        <v>541</v>
      </c>
      <c r="X1367" t="s">
        <v>542</v>
      </c>
      <c r="Y1367" t="str">
        <f>IFERROR(VLOOKUP(X1367,요약!$A$6:$B$22,2,FALSE),"")</f>
        <v/>
      </c>
      <c r="Z1367" t="s">
        <v>542</v>
      </c>
      <c r="AA1367" t="s">
        <v>366</v>
      </c>
      <c r="AB1367">
        <v>1</v>
      </c>
      <c r="AC1367">
        <v>0</v>
      </c>
      <c r="AD1367">
        <v>0</v>
      </c>
      <c r="AE1367">
        <v>4</v>
      </c>
      <c r="AF1367">
        <v>1</v>
      </c>
      <c r="AG1367">
        <v>6</v>
      </c>
      <c r="AH1367">
        <v>8</v>
      </c>
      <c r="AI1367">
        <v>0</v>
      </c>
      <c r="AJ1367">
        <v>0</v>
      </c>
      <c r="AK1367">
        <v>1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3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 t="s">
        <v>1144</v>
      </c>
      <c r="BM1367">
        <v>4</v>
      </c>
    </row>
    <row r="1368" spans="1:65" x14ac:dyDescent="0.3">
      <c r="A1368" t="s">
        <v>188</v>
      </c>
      <c r="B1368" t="s">
        <v>2504</v>
      </c>
      <c r="C1368" t="s">
        <v>2660</v>
      </c>
      <c r="D1368" t="s">
        <v>2262</v>
      </c>
      <c r="E1368" t="s">
        <v>68</v>
      </c>
      <c r="F1368" t="s">
        <v>99</v>
      </c>
      <c r="G1368" t="s">
        <v>559</v>
      </c>
      <c r="H1368" t="s">
        <v>560</v>
      </c>
      <c r="I1368" t="s">
        <v>72</v>
      </c>
      <c r="J1368" t="s">
        <v>102</v>
      </c>
      <c r="K1368">
        <v>20201020</v>
      </c>
      <c r="L1368">
        <v>56</v>
      </c>
      <c r="M1368" t="b">
        <v>0</v>
      </c>
      <c r="N1368" t="s">
        <v>491</v>
      </c>
      <c r="O1368" t="b">
        <v>1</v>
      </c>
      <c r="P1368" t="b">
        <v>1</v>
      </c>
      <c r="Q1368" t="s">
        <v>104</v>
      </c>
      <c r="R1368" t="s">
        <v>549</v>
      </c>
      <c r="S1368" t="s">
        <v>2263</v>
      </c>
      <c r="U1368">
        <v>3</v>
      </c>
      <c r="V1368" t="s">
        <v>552</v>
      </c>
      <c r="W1368" t="s">
        <v>2264</v>
      </c>
      <c r="X1368" t="s">
        <v>2265</v>
      </c>
      <c r="Y1368" t="str">
        <f>IFERROR(VLOOKUP(X1368,요약!$A$6:$B$22,2,FALSE),"")</f>
        <v/>
      </c>
      <c r="Z1368" t="s">
        <v>2265</v>
      </c>
      <c r="AA1368" t="s">
        <v>81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M1368">
        <v>0</v>
      </c>
    </row>
    <row r="1369" spans="1:65" x14ac:dyDescent="0.3">
      <c r="A1369" t="s">
        <v>188</v>
      </c>
      <c r="B1369" t="s">
        <v>2504</v>
      </c>
      <c r="C1369" t="s">
        <v>2661</v>
      </c>
      <c r="D1369" t="s">
        <v>432</v>
      </c>
      <c r="E1369" t="s">
        <v>68</v>
      </c>
      <c r="F1369" t="s">
        <v>99</v>
      </c>
      <c r="G1369" t="s">
        <v>559</v>
      </c>
      <c r="H1369" t="s">
        <v>560</v>
      </c>
      <c r="I1369" t="s">
        <v>72</v>
      </c>
      <c r="J1369" t="s">
        <v>102</v>
      </c>
      <c r="K1369">
        <v>20200904</v>
      </c>
      <c r="L1369">
        <v>54.9</v>
      </c>
      <c r="M1369" t="b">
        <v>0</v>
      </c>
      <c r="N1369" t="s">
        <v>491</v>
      </c>
      <c r="O1369" t="b">
        <v>1</v>
      </c>
      <c r="P1369" t="b">
        <v>1</v>
      </c>
      <c r="Q1369" t="s">
        <v>104</v>
      </c>
      <c r="R1369" t="s">
        <v>549</v>
      </c>
      <c r="S1369" t="s">
        <v>432</v>
      </c>
      <c r="U1369">
        <v>1</v>
      </c>
      <c r="V1369" t="s">
        <v>432</v>
      </c>
      <c r="X1369" t="s">
        <v>432</v>
      </c>
      <c r="Y1369" t="str">
        <f>IFERROR(VLOOKUP(X1369,요약!$A$6:$B$22,2,FALSE),"")</f>
        <v/>
      </c>
      <c r="Z1369" t="s">
        <v>432</v>
      </c>
      <c r="AA1369" t="s">
        <v>81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M1369">
        <v>0</v>
      </c>
    </row>
    <row r="1370" spans="1:65" x14ac:dyDescent="0.3">
      <c r="A1370" t="s">
        <v>188</v>
      </c>
      <c r="B1370" t="s">
        <v>2504</v>
      </c>
      <c r="C1370" t="s">
        <v>1158</v>
      </c>
      <c r="D1370" t="s">
        <v>1159</v>
      </c>
      <c r="E1370" t="s">
        <v>68</v>
      </c>
      <c r="F1370" t="s">
        <v>99</v>
      </c>
      <c r="G1370" t="s">
        <v>1002</v>
      </c>
      <c r="H1370" t="s">
        <v>1003</v>
      </c>
      <c r="I1370" t="s">
        <v>72</v>
      </c>
      <c r="J1370" t="s">
        <v>102</v>
      </c>
      <c r="K1370">
        <v>20200723</v>
      </c>
      <c r="L1370">
        <v>255.7</v>
      </c>
      <c r="M1370" t="b">
        <v>0</v>
      </c>
      <c r="N1370" t="s">
        <v>461</v>
      </c>
      <c r="O1370" t="b">
        <v>1</v>
      </c>
      <c r="P1370" t="b">
        <v>1</v>
      </c>
      <c r="Q1370" t="s">
        <v>104</v>
      </c>
      <c r="R1370" t="s">
        <v>549</v>
      </c>
      <c r="S1370" t="s">
        <v>1160</v>
      </c>
      <c r="U1370">
        <v>2</v>
      </c>
      <c r="V1370" t="s">
        <v>431</v>
      </c>
      <c r="W1370" t="s">
        <v>1161</v>
      </c>
      <c r="X1370" t="s">
        <v>1162</v>
      </c>
      <c r="Y1370" t="str">
        <f>IFERROR(VLOOKUP(X1370,요약!$A$6:$B$22,2,FALSE),"")</f>
        <v/>
      </c>
      <c r="Z1370" t="s">
        <v>1162</v>
      </c>
      <c r="AA1370" t="s">
        <v>81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1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 t="s">
        <v>587</v>
      </c>
      <c r="BM1370">
        <v>1</v>
      </c>
    </row>
    <row r="1371" spans="1:65" x14ac:dyDescent="0.3">
      <c r="A1371" t="s">
        <v>188</v>
      </c>
      <c r="B1371" t="s">
        <v>2504</v>
      </c>
      <c r="C1371" t="s">
        <v>2662</v>
      </c>
      <c r="D1371" t="s">
        <v>2663</v>
      </c>
      <c r="E1371" t="s">
        <v>68</v>
      </c>
      <c r="F1371" t="s">
        <v>99</v>
      </c>
      <c r="G1371" t="s">
        <v>253</v>
      </c>
      <c r="H1371" t="s">
        <v>254</v>
      </c>
      <c r="I1371" t="s">
        <v>72</v>
      </c>
      <c r="J1371" t="s">
        <v>102</v>
      </c>
      <c r="K1371">
        <v>20201030</v>
      </c>
      <c r="L1371">
        <v>132.30000000000001</v>
      </c>
      <c r="M1371" t="b">
        <v>0</v>
      </c>
      <c r="N1371" t="s">
        <v>182</v>
      </c>
      <c r="O1371" t="b">
        <v>1</v>
      </c>
      <c r="P1371" t="b">
        <v>1</v>
      </c>
      <c r="Q1371" t="s">
        <v>104</v>
      </c>
      <c r="R1371" t="s">
        <v>549</v>
      </c>
      <c r="S1371" t="s">
        <v>2664</v>
      </c>
      <c r="T1371" t="s">
        <v>551</v>
      </c>
      <c r="U1371">
        <v>2</v>
      </c>
      <c r="V1371" t="s">
        <v>552</v>
      </c>
      <c r="W1371" t="s">
        <v>1168</v>
      </c>
      <c r="X1371" t="s">
        <v>1169</v>
      </c>
      <c r="Y1371" t="str">
        <f>IFERROR(VLOOKUP(X1371,요약!$A$6:$B$22,2,FALSE),"")</f>
        <v/>
      </c>
      <c r="Z1371" t="s">
        <v>2665</v>
      </c>
      <c r="AA1371" t="s">
        <v>81</v>
      </c>
      <c r="AB1371">
        <v>0</v>
      </c>
      <c r="AC1371">
        <v>2</v>
      </c>
      <c r="AD1371">
        <v>0</v>
      </c>
      <c r="AE1371">
        <v>0</v>
      </c>
      <c r="AF1371">
        <v>0</v>
      </c>
      <c r="AG1371">
        <v>2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2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M1371">
        <v>0</v>
      </c>
    </row>
    <row r="1372" spans="1:65" x14ac:dyDescent="0.3">
      <c r="A1372" t="s">
        <v>188</v>
      </c>
      <c r="B1372" t="s">
        <v>2504</v>
      </c>
      <c r="C1372" t="s">
        <v>2666</v>
      </c>
      <c r="D1372" t="s">
        <v>2667</v>
      </c>
      <c r="E1372" t="s">
        <v>68</v>
      </c>
      <c r="F1372" t="s">
        <v>99</v>
      </c>
      <c r="G1372" t="s">
        <v>253</v>
      </c>
      <c r="H1372" t="s">
        <v>254</v>
      </c>
      <c r="I1372" t="s">
        <v>72</v>
      </c>
      <c r="J1372" t="s">
        <v>102</v>
      </c>
      <c r="K1372">
        <v>20200916</v>
      </c>
      <c r="L1372">
        <v>101.7</v>
      </c>
      <c r="M1372" t="b">
        <v>0</v>
      </c>
      <c r="N1372" t="s">
        <v>182</v>
      </c>
      <c r="O1372" t="b">
        <v>1</v>
      </c>
      <c r="P1372" t="b">
        <v>1</v>
      </c>
      <c r="Q1372" t="s">
        <v>104</v>
      </c>
      <c r="R1372" t="s">
        <v>549</v>
      </c>
      <c r="S1372" t="s">
        <v>2664</v>
      </c>
      <c r="T1372" t="s">
        <v>334</v>
      </c>
      <c r="U1372">
        <v>2</v>
      </c>
      <c r="V1372" t="s">
        <v>552</v>
      </c>
      <c r="W1372" t="s">
        <v>1168</v>
      </c>
      <c r="X1372" t="s">
        <v>1169</v>
      </c>
      <c r="Y1372" t="str">
        <f>IFERROR(VLOOKUP(X1372,요약!$A$6:$B$22,2,FALSE),"")</f>
        <v/>
      </c>
      <c r="Z1372" t="s">
        <v>2668</v>
      </c>
      <c r="AA1372" t="s">
        <v>81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1</v>
      </c>
      <c r="AH1372">
        <v>60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 t="s">
        <v>587</v>
      </c>
      <c r="BM1372">
        <v>1</v>
      </c>
    </row>
    <row r="1373" spans="1:65" x14ac:dyDescent="0.3">
      <c r="A1373" t="s">
        <v>188</v>
      </c>
      <c r="B1373" t="s">
        <v>2504</v>
      </c>
      <c r="C1373" t="s">
        <v>2669</v>
      </c>
      <c r="D1373" t="s">
        <v>2670</v>
      </c>
      <c r="E1373" t="s">
        <v>68</v>
      </c>
      <c r="F1373" t="s">
        <v>99</v>
      </c>
      <c r="G1373" t="s">
        <v>253</v>
      </c>
      <c r="H1373" t="s">
        <v>254</v>
      </c>
      <c r="I1373" t="s">
        <v>72</v>
      </c>
      <c r="J1373" t="s">
        <v>102</v>
      </c>
      <c r="K1373">
        <v>20200611</v>
      </c>
      <c r="L1373">
        <v>117.75</v>
      </c>
      <c r="M1373" t="b">
        <v>0</v>
      </c>
      <c r="N1373" t="s">
        <v>491</v>
      </c>
      <c r="O1373" t="b">
        <v>1</v>
      </c>
      <c r="P1373" t="b">
        <v>1</v>
      </c>
      <c r="Q1373" t="s">
        <v>104</v>
      </c>
      <c r="R1373" t="s">
        <v>549</v>
      </c>
      <c r="S1373" t="s">
        <v>2671</v>
      </c>
      <c r="U1373">
        <v>2</v>
      </c>
      <c r="V1373" t="s">
        <v>552</v>
      </c>
      <c r="W1373" t="s">
        <v>1168</v>
      </c>
      <c r="X1373" t="s">
        <v>1169</v>
      </c>
      <c r="Y1373" t="str">
        <f>IFERROR(VLOOKUP(X1373,요약!$A$6:$B$22,2,FALSE),"")</f>
        <v/>
      </c>
      <c r="Z1373" t="s">
        <v>1169</v>
      </c>
      <c r="AA1373" t="s">
        <v>110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M1373">
        <v>0</v>
      </c>
    </row>
    <row r="1374" spans="1:65" x14ac:dyDescent="0.3">
      <c r="A1374" t="s">
        <v>188</v>
      </c>
      <c r="B1374" t="s">
        <v>2504</v>
      </c>
      <c r="C1374" t="s">
        <v>1163</v>
      </c>
      <c r="D1374" t="s">
        <v>1164</v>
      </c>
      <c r="E1374" t="s">
        <v>68</v>
      </c>
      <c r="F1374" t="s">
        <v>99</v>
      </c>
      <c r="G1374" t="s">
        <v>253</v>
      </c>
      <c r="H1374" t="s">
        <v>254</v>
      </c>
      <c r="I1374" t="s">
        <v>72</v>
      </c>
      <c r="J1374" t="s">
        <v>102</v>
      </c>
      <c r="K1374">
        <v>20201013</v>
      </c>
      <c r="L1374">
        <v>89.5</v>
      </c>
      <c r="M1374" t="b">
        <v>0</v>
      </c>
      <c r="N1374" t="s">
        <v>182</v>
      </c>
      <c r="O1374" t="b">
        <v>1</v>
      </c>
      <c r="P1374" t="b">
        <v>1</v>
      </c>
      <c r="Q1374" t="s">
        <v>104</v>
      </c>
      <c r="R1374" t="s">
        <v>549</v>
      </c>
      <c r="S1374" t="s">
        <v>550</v>
      </c>
      <c r="U1374">
        <v>2</v>
      </c>
      <c r="V1374" t="s">
        <v>552</v>
      </c>
      <c r="W1374" t="s">
        <v>553</v>
      </c>
      <c r="X1374" t="s">
        <v>554</v>
      </c>
      <c r="Y1374" t="str">
        <f>IFERROR(VLOOKUP(X1374,요약!$A$6:$B$22,2,FALSE),"")</f>
        <v/>
      </c>
      <c r="Z1374" t="s">
        <v>554</v>
      </c>
      <c r="AA1374" t="s">
        <v>81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2</v>
      </c>
      <c r="AH1374">
        <v>181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 t="s">
        <v>220</v>
      </c>
      <c r="BM1374">
        <v>1</v>
      </c>
    </row>
    <row r="1375" spans="1:65" x14ac:dyDescent="0.3">
      <c r="A1375" t="s">
        <v>188</v>
      </c>
      <c r="B1375" t="s">
        <v>2504</v>
      </c>
      <c r="C1375" t="s">
        <v>556</v>
      </c>
      <c r="D1375" t="s">
        <v>409</v>
      </c>
      <c r="E1375" t="s">
        <v>68</v>
      </c>
      <c r="F1375" t="s">
        <v>99</v>
      </c>
      <c r="G1375" t="s">
        <v>206</v>
      </c>
      <c r="H1375" t="s">
        <v>207</v>
      </c>
      <c r="I1375" t="s">
        <v>72</v>
      </c>
      <c r="J1375" t="s">
        <v>102</v>
      </c>
      <c r="K1375">
        <v>20201028</v>
      </c>
      <c r="L1375">
        <v>7.15</v>
      </c>
      <c r="M1375" t="b">
        <v>0</v>
      </c>
      <c r="N1375" t="s">
        <v>74</v>
      </c>
      <c r="O1375" t="b">
        <v>1</v>
      </c>
      <c r="P1375" t="b">
        <v>1</v>
      </c>
      <c r="Q1375" t="s">
        <v>104</v>
      </c>
      <c r="R1375" t="s">
        <v>549</v>
      </c>
      <c r="S1375" t="s">
        <v>410</v>
      </c>
      <c r="U1375">
        <v>2</v>
      </c>
      <c r="V1375" t="s">
        <v>78</v>
      </c>
      <c r="W1375" t="s">
        <v>411</v>
      </c>
      <c r="X1375" t="s">
        <v>412</v>
      </c>
      <c r="Y1375" t="str">
        <f>IFERROR(VLOOKUP(X1375,요약!$A$6:$B$22,2,FALSE),"")</f>
        <v/>
      </c>
      <c r="Z1375" t="s">
        <v>412</v>
      </c>
      <c r="AA1375" t="s">
        <v>81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M1375">
        <v>0</v>
      </c>
    </row>
    <row r="1376" spans="1:65" x14ac:dyDescent="0.3">
      <c r="A1376" t="s">
        <v>188</v>
      </c>
      <c r="B1376" t="s">
        <v>2504</v>
      </c>
      <c r="C1376" t="s">
        <v>1835</v>
      </c>
      <c r="D1376" t="s">
        <v>1836</v>
      </c>
      <c r="E1376" t="s">
        <v>68</v>
      </c>
      <c r="F1376" t="s">
        <v>99</v>
      </c>
      <c r="G1376" t="s">
        <v>217</v>
      </c>
      <c r="H1376" t="s">
        <v>218</v>
      </c>
      <c r="I1376" t="s">
        <v>72</v>
      </c>
      <c r="J1376" t="s">
        <v>102</v>
      </c>
      <c r="K1376">
        <v>20201025</v>
      </c>
      <c r="L1376">
        <v>13.05</v>
      </c>
      <c r="M1376" t="b">
        <v>0</v>
      </c>
      <c r="N1376" t="s">
        <v>208</v>
      </c>
      <c r="O1376" t="b">
        <v>1</v>
      </c>
      <c r="P1376" t="b">
        <v>1</v>
      </c>
      <c r="Q1376" t="s">
        <v>862</v>
      </c>
      <c r="R1376" t="s">
        <v>1837</v>
      </c>
      <c r="S1376" t="s">
        <v>1838</v>
      </c>
      <c r="U1376">
        <v>1</v>
      </c>
      <c r="V1376" t="s">
        <v>78</v>
      </c>
      <c r="X1376" t="s">
        <v>78</v>
      </c>
      <c r="Y1376" t="str">
        <f>IFERROR(VLOOKUP(X1376,요약!$A$6:$B$22,2,FALSE),"")</f>
        <v/>
      </c>
      <c r="Z1376" t="s">
        <v>78</v>
      </c>
      <c r="AA1376" t="s">
        <v>187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M1376">
        <v>0</v>
      </c>
    </row>
    <row r="1377" spans="1:65" x14ac:dyDescent="0.3">
      <c r="A1377" t="s">
        <v>188</v>
      </c>
      <c r="B1377" t="s">
        <v>2504</v>
      </c>
      <c r="C1377" t="s">
        <v>1238</v>
      </c>
      <c r="D1377" t="s">
        <v>201</v>
      </c>
      <c r="E1377" t="s">
        <v>68</v>
      </c>
      <c r="F1377" t="s">
        <v>99</v>
      </c>
      <c r="G1377" t="s">
        <v>217</v>
      </c>
      <c r="H1377" t="s">
        <v>218</v>
      </c>
      <c r="I1377" t="s">
        <v>72</v>
      </c>
      <c r="J1377" t="s">
        <v>102</v>
      </c>
      <c r="K1377">
        <v>20201025</v>
      </c>
      <c r="L1377">
        <v>24</v>
      </c>
      <c r="M1377" t="b">
        <v>0</v>
      </c>
      <c r="N1377" t="s">
        <v>599</v>
      </c>
      <c r="O1377" t="b">
        <v>1</v>
      </c>
      <c r="P1377" t="b">
        <v>1</v>
      </c>
      <c r="Q1377" t="s">
        <v>862</v>
      </c>
      <c r="R1377" t="s">
        <v>1237</v>
      </c>
      <c r="S1377" t="s">
        <v>202</v>
      </c>
      <c r="U1377">
        <v>2</v>
      </c>
      <c r="V1377" t="s">
        <v>78</v>
      </c>
      <c r="W1377" t="s">
        <v>203</v>
      </c>
      <c r="X1377" t="s">
        <v>204</v>
      </c>
      <c r="Y1377" t="str">
        <f>IFERROR(VLOOKUP(X1377,요약!$A$6:$B$22,2,FALSE),"")</f>
        <v/>
      </c>
      <c r="Z1377" t="s">
        <v>204</v>
      </c>
      <c r="AA1377" t="s">
        <v>81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M1377">
        <v>0</v>
      </c>
    </row>
    <row r="1378" spans="1:65" x14ac:dyDescent="0.3">
      <c r="A1378" t="s">
        <v>188</v>
      </c>
      <c r="B1378" t="s">
        <v>2672</v>
      </c>
      <c r="C1378" t="s">
        <v>190</v>
      </c>
      <c r="D1378" t="s">
        <v>191</v>
      </c>
      <c r="E1378" t="s">
        <v>68</v>
      </c>
      <c r="F1378" t="s">
        <v>178</v>
      </c>
      <c r="G1378" t="s">
        <v>192</v>
      </c>
      <c r="H1378" t="s">
        <v>193</v>
      </c>
      <c r="I1378" t="s">
        <v>72</v>
      </c>
      <c r="J1378" t="s">
        <v>181</v>
      </c>
      <c r="K1378">
        <v>20201021</v>
      </c>
      <c r="L1378">
        <v>9</v>
      </c>
      <c r="M1378" t="b">
        <v>0</v>
      </c>
      <c r="N1378" t="s">
        <v>74</v>
      </c>
      <c r="O1378" t="b">
        <v>1</v>
      </c>
      <c r="P1378" t="b">
        <v>1</v>
      </c>
      <c r="Q1378" t="s">
        <v>75</v>
      </c>
      <c r="R1378" t="s">
        <v>194</v>
      </c>
      <c r="S1378" t="s">
        <v>195</v>
      </c>
      <c r="U1378">
        <v>4</v>
      </c>
      <c r="V1378" t="s">
        <v>196</v>
      </c>
      <c r="W1378" t="s">
        <v>197</v>
      </c>
      <c r="X1378" t="s">
        <v>198</v>
      </c>
      <c r="Y1378" t="str">
        <f>IFERROR(VLOOKUP(X1378,요약!$A$6:$B$22,2,FALSE),"")</f>
        <v/>
      </c>
      <c r="Z1378" t="s">
        <v>198</v>
      </c>
      <c r="AA1378" t="s">
        <v>199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M1378">
        <v>0</v>
      </c>
    </row>
    <row r="1379" spans="1:65" x14ac:dyDescent="0.3">
      <c r="A1379" t="s">
        <v>188</v>
      </c>
      <c r="B1379" t="s">
        <v>2672</v>
      </c>
      <c r="C1379" t="s">
        <v>593</v>
      </c>
      <c r="D1379" t="s">
        <v>201</v>
      </c>
      <c r="E1379" t="s">
        <v>68</v>
      </c>
      <c r="F1379" t="s">
        <v>178</v>
      </c>
      <c r="G1379" t="s">
        <v>86</v>
      </c>
      <c r="H1379" t="s">
        <v>87</v>
      </c>
      <c r="I1379" t="s">
        <v>72</v>
      </c>
      <c r="J1379" t="s">
        <v>181</v>
      </c>
      <c r="K1379">
        <v>20201030</v>
      </c>
      <c r="L1379">
        <v>14</v>
      </c>
      <c r="M1379" t="b">
        <v>0</v>
      </c>
      <c r="N1379" t="s">
        <v>74</v>
      </c>
      <c r="O1379" t="b">
        <v>1</v>
      </c>
      <c r="P1379" t="b">
        <v>1</v>
      </c>
      <c r="Q1379" t="s">
        <v>75</v>
      </c>
      <c r="R1379" t="s">
        <v>76</v>
      </c>
      <c r="S1379" t="s">
        <v>202</v>
      </c>
      <c r="U1379">
        <v>2</v>
      </c>
      <c r="V1379" t="s">
        <v>78</v>
      </c>
      <c r="W1379" t="s">
        <v>203</v>
      </c>
      <c r="X1379" t="s">
        <v>204</v>
      </c>
      <c r="Y1379" t="str">
        <f>IFERROR(VLOOKUP(X1379,요약!$A$6:$B$22,2,FALSE),"")</f>
        <v/>
      </c>
      <c r="Z1379" t="s">
        <v>204</v>
      </c>
      <c r="AA1379" t="s">
        <v>81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M1379">
        <v>0</v>
      </c>
    </row>
    <row r="1380" spans="1:65" x14ac:dyDescent="0.3">
      <c r="A1380" t="s">
        <v>188</v>
      </c>
      <c r="B1380" t="s">
        <v>2672</v>
      </c>
      <c r="C1380" t="s">
        <v>2673</v>
      </c>
      <c r="D1380" t="s">
        <v>201</v>
      </c>
      <c r="E1380" t="s">
        <v>68</v>
      </c>
      <c r="F1380" t="s">
        <v>178</v>
      </c>
      <c r="G1380" t="s">
        <v>86</v>
      </c>
      <c r="H1380" t="s">
        <v>87</v>
      </c>
      <c r="I1380" t="s">
        <v>72</v>
      </c>
      <c r="J1380" t="s">
        <v>181</v>
      </c>
      <c r="K1380">
        <v>20201026</v>
      </c>
      <c r="L1380">
        <v>7.19</v>
      </c>
      <c r="M1380" t="b">
        <v>0</v>
      </c>
      <c r="N1380" t="s">
        <v>74</v>
      </c>
      <c r="O1380" t="b">
        <v>1</v>
      </c>
      <c r="P1380" t="b">
        <v>1</v>
      </c>
      <c r="Q1380" t="s">
        <v>75</v>
      </c>
      <c r="R1380" t="s">
        <v>76</v>
      </c>
      <c r="S1380" t="s">
        <v>202</v>
      </c>
      <c r="U1380">
        <v>2</v>
      </c>
      <c r="V1380" t="s">
        <v>78</v>
      </c>
      <c r="W1380" t="s">
        <v>203</v>
      </c>
      <c r="X1380" t="s">
        <v>204</v>
      </c>
      <c r="Y1380" t="str">
        <f>IFERROR(VLOOKUP(X1380,요약!$A$6:$B$22,2,FALSE),"")</f>
        <v/>
      </c>
      <c r="Z1380" t="s">
        <v>204</v>
      </c>
      <c r="AA1380" t="s">
        <v>81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M1380">
        <v>0</v>
      </c>
    </row>
    <row r="1381" spans="1:65" x14ac:dyDescent="0.3">
      <c r="A1381" t="s">
        <v>188</v>
      </c>
      <c r="B1381" t="s">
        <v>2672</v>
      </c>
      <c r="C1381" t="s">
        <v>2674</v>
      </c>
      <c r="D1381" t="s">
        <v>201</v>
      </c>
      <c r="E1381" t="s">
        <v>68</v>
      </c>
      <c r="F1381" t="s">
        <v>178</v>
      </c>
      <c r="G1381" t="s">
        <v>213</v>
      </c>
      <c r="H1381" t="s">
        <v>214</v>
      </c>
      <c r="I1381" t="s">
        <v>72</v>
      </c>
      <c r="J1381" t="s">
        <v>181</v>
      </c>
      <c r="K1381">
        <v>20201020</v>
      </c>
      <c r="L1381">
        <v>9</v>
      </c>
      <c r="M1381" t="b">
        <v>0</v>
      </c>
      <c r="N1381" t="s">
        <v>74</v>
      </c>
      <c r="O1381" t="b">
        <v>1</v>
      </c>
      <c r="P1381" t="b">
        <v>1</v>
      </c>
      <c r="Q1381" t="s">
        <v>75</v>
      </c>
      <c r="R1381" t="s">
        <v>76</v>
      </c>
      <c r="S1381" t="s">
        <v>202</v>
      </c>
      <c r="U1381">
        <v>2</v>
      </c>
      <c r="V1381" t="s">
        <v>78</v>
      </c>
      <c r="W1381" t="s">
        <v>203</v>
      </c>
      <c r="X1381" t="s">
        <v>204</v>
      </c>
      <c r="Y1381" t="str">
        <f>IFERROR(VLOOKUP(X1381,요약!$A$6:$B$22,2,FALSE),"")</f>
        <v/>
      </c>
      <c r="Z1381" t="s">
        <v>204</v>
      </c>
      <c r="AA1381" t="s">
        <v>81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M1381">
        <v>0</v>
      </c>
    </row>
    <row r="1382" spans="1:65" x14ac:dyDescent="0.3">
      <c r="A1382" t="s">
        <v>188</v>
      </c>
      <c r="B1382" t="s">
        <v>2672</v>
      </c>
      <c r="C1382" t="s">
        <v>1744</v>
      </c>
      <c r="D1382" t="s">
        <v>201</v>
      </c>
      <c r="E1382" t="s">
        <v>68</v>
      </c>
      <c r="F1382" t="s">
        <v>178</v>
      </c>
      <c r="G1382" t="s">
        <v>86</v>
      </c>
      <c r="H1382" t="s">
        <v>87</v>
      </c>
      <c r="I1382" t="s">
        <v>72</v>
      </c>
      <c r="J1382" t="s">
        <v>181</v>
      </c>
      <c r="K1382">
        <v>20201028</v>
      </c>
      <c r="L1382">
        <v>7.1</v>
      </c>
      <c r="M1382" t="b">
        <v>0</v>
      </c>
      <c r="N1382" t="s">
        <v>74</v>
      </c>
      <c r="O1382" t="b">
        <v>1</v>
      </c>
      <c r="P1382" t="b">
        <v>1</v>
      </c>
      <c r="Q1382" t="s">
        <v>75</v>
      </c>
      <c r="R1382" t="s">
        <v>76</v>
      </c>
      <c r="S1382" t="s">
        <v>202</v>
      </c>
      <c r="U1382">
        <v>2</v>
      </c>
      <c r="V1382" t="s">
        <v>78</v>
      </c>
      <c r="W1382" t="s">
        <v>203</v>
      </c>
      <c r="X1382" t="s">
        <v>204</v>
      </c>
      <c r="Y1382" t="str">
        <f>IFERROR(VLOOKUP(X1382,요약!$A$6:$B$22,2,FALSE),"")</f>
        <v/>
      </c>
      <c r="Z1382" t="s">
        <v>204</v>
      </c>
      <c r="AA1382" t="s">
        <v>81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M1382">
        <v>0</v>
      </c>
    </row>
    <row r="1383" spans="1:65" x14ac:dyDescent="0.3">
      <c r="A1383" t="s">
        <v>188</v>
      </c>
      <c r="B1383" t="s">
        <v>2672</v>
      </c>
      <c r="C1383" t="s">
        <v>1745</v>
      </c>
      <c r="D1383" t="s">
        <v>201</v>
      </c>
      <c r="E1383" t="s">
        <v>68</v>
      </c>
      <c r="F1383" t="s">
        <v>99</v>
      </c>
      <c r="G1383" t="s">
        <v>206</v>
      </c>
      <c r="H1383" t="s">
        <v>207</v>
      </c>
      <c r="I1383" t="s">
        <v>72</v>
      </c>
      <c r="J1383" t="s">
        <v>102</v>
      </c>
      <c r="K1383">
        <v>20201026</v>
      </c>
      <c r="L1383">
        <v>7.9</v>
      </c>
      <c r="M1383" t="b">
        <v>0</v>
      </c>
      <c r="N1383" t="s">
        <v>1240</v>
      </c>
      <c r="O1383" t="b">
        <v>1</v>
      </c>
      <c r="P1383" t="b">
        <v>1</v>
      </c>
      <c r="Q1383" t="s">
        <v>75</v>
      </c>
      <c r="R1383" t="s">
        <v>76</v>
      </c>
      <c r="S1383" t="s">
        <v>202</v>
      </c>
      <c r="U1383">
        <v>2</v>
      </c>
      <c r="V1383" t="s">
        <v>78</v>
      </c>
      <c r="W1383" t="s">
        <v>203</v>
      </c>
      <c r="X1383" t="s">
        <v>204</v>
      </c>
      <c r="Y1383" t="str">
        <f>IFERROR(VLOOKUP(X1383,요약!$A$6:$B$22,2,FALSE),"")</f>
        <v/>
      </c>
      <c r="Z1383" t="s">
        <v>204</v>
      </c>
      <c r="AA1383" t="s">
        <v>81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M1383">
        <v>0</v>
      </c>
    </row>
    <row r="1384" spans="1:65" x14ac:dyDescent="0.3">
      <c r="A1384" t="s">
        <v>188</v>
      </c>
      <c r="B1384" t="s">
        <v>2672</v>
      </c>
      <c r="C1384" t="s">
        <v>1498</v>
      </c>
      <c r="D1384" t="s">
        <v>1181</v>
      </c>
      <c r="E1384" t="s">
        <v>68</v>
      </c>
      <c r="F1384" t="s">
        <v>178</v>
      </c>
      <c r="G1384" t="s">
        <v>213</v>
      </c>
      <c r="H1384" t="s">
        <v>214</v>
      </c>
      <c r="I1384" t="s">
        <v>72</v>
      </c>
      <c r="J1384" t="s">
        <v>181</v>
      </c>
      <c r="K1384">
        <v>20201019</v>
      </c>
      <c r="L1384">
        <v>14</v>
      </c>
      <c r="M1384" t="b">
        <v>0</v>
      </c>
      <c r="N1384" t="s">
        <v>74</v>
      </c>
      <c r="O1384" t="b">
        <v>1</v>
      </c>
      <c r="P1384" t="b">
        <v>1</v>
      </c>
      <c r="Q1384" t="s">
        <v>75</v>
      </c>
      <c r="R1384" t="s">
        <v>76</v>
      </c>
      <c r="S1384" t="s">
        <v>1182</v>
      </c>
      <c r="U1384">
        <v>4</v>
      </c>
      <c r="V1384" t="s">
        <v>78</v>
      </c>
      <c r="W1384" t="s">
        <v>203</v>
      </c>
      <c r="X1384" t="s">
        <v>204</v>
      </c>
      <c r="Y1384" t="str">
        <f>IFERROR(VLOOKUP(X1384,요약!$A$6:$B$22,2,FALSE),"")</f>
        <v/>
      </c>
      <c r="Z1384" t="s">
        <v>204</v>
      </c>
      <c r="AA1384" t="s">
        <v>110</v>
      </c>
      <c r="AB1384">
        <v>1</v>
      </c>
      <c r="AC1384">
        <v>0</v>
      </c>
      <c r="AD1384">
        <v>0</v>
      </c>
      <c r="AE1384">
        <v>0</v>
      </c>
      <c r="AF1384">
        <v>1</v>
      </c>
      <c r="AG1384">
        <v>2</v>
      </c>
      <c r="AH1384">
        <v>801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 t="s">
        <v>1499</v>
      </c>
      <c r="BM1384">
        <v>2</v>
      </c>
    </row>
    <row r="1385" spans="1:65" x14ac:dyDescent="0.3">
      <c r="A1385" t="s">
        <v>188</v>
      </c>
      <c r="B1385" t="s">
        <v>2672</v>
      </c>
      <c r="C1385" t="s">
        <v>2213</v>
      </c>
      <c r="D1385" t="s">
        <v>201</v>
      </c>
      <c r="E1385" t="s">
        <v>68</v>
      </c>
      <c r="F1385" t="s">
        <v>99</v>
      </c>
      <c r="G1385" t="s">
        <v>217</v>
      </c>
      <c r="H1385" t="s">
        <v>218</v>
      </c>
      <c r="I1385" t="s">
        <v>72</v>
      </c>
      <c r="J1385" t="s">
        <v>102</v>
      </c>
      <c r="K1385">
        <v>20201025</v>
      </c>
      <c r="L1385">
        <v>26.9</v>
      </c>
      <c r="M1385" t="b">
        <v>0</v>
      </c>
      <c r="N1385" t="s">
        <v>255</v>
      </c>
      <c r="O1385" t="b">
        <v>1</v>
      </c>
      <c r="P1385" t="b">
        <v>1</v>
      </c>
      <c r="Q1385" t="s">
        <v>75</v>
      </c>
      <c r="R1385" t="s">
        <v>76</v>
      </c>
      <c r="S1385" t="s">
        <v>202</v>
      </c>
      <c r="U1385">
        <v>2</v>
      </c>
      <c r="V1385" t="s">
        <v>78</v>
      </c>
      <c r="W1385" t="s">
        <v>203</v>
      </c>
      <c r="X1385" t="s">
        <v>204</v>
      </c>
      <c r="Y1385" t="str">
        <f>IFERROR(VLOOKUP(X1385,요약!$A$6:$B$22,2,FALSE),"")</f>
        <v/>
      </c>
      <c r="Z1385" t="s">
        <v>204</v>
      </c>
      <c r="AA1385" t="s">
        <v>81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1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 t="s">
        <v>2214</v>
      </c>
      <c r="BM1385">
        <v>1</v>
      </c>
    </row>
    <row r="1386" spans="1:65" x14ac:dyDescent="0.3">
      <c r="A1386" t="s">
        <v>188</v>
      </c>
      <c r="B1386" t="s">
        <v>2672</v>
      </c>
      <c r="C1386" t="s">
        <v>2675</v>
      </c>
      <c r="D1386" t="s">
        <v>67</v>
      </c>
      <c r="E1386" t="s">
        <v>68</v>
      </c>
      <c r="F1386" t="s">
        <v>178</v>
      </c>
      <c r="G1386" t="s">
        <v>86</v>
      </c>
      <c r="H1386" t="s">
        <v>87</v>
      </c>
      <c r="I1386" t="s">
        <v>72</v>
      </c>
      <c r="J1386" t="s">
        <v>181</v>
      </c>
      <c r="K1386">
        <v>20201026</v>
      </c>
      <c r="L1386">
        <v>13</v>
      </c>
      <c r="M1386" t="b">
        <v>0</v>
      </c>
      <c r="N1386" t="s">
        <v>74</v>
      </c>
      <c r="O1386" t="b">
        <v>1</v>
      </c>
      <c r="P1386" t="b">
        <v>1</v>
      </c>
      <c r="Q1386" t="s">
        <v>75</v>
      </c>
      <c r="R1386" t="s">
        <v>76</v>
      </c>
      <c r="S1386" t="s">
        <v>77</v>
      </c>
      <c r="U1386">
        <v>2</v>
      </c>
      <c r="V1386" t="s">
        <v>78</v>
      </c>
      <c r="W1386" t="s">
        <v>79</v>
      </c>
      <c r="X1386" t="s">
        <v>80</v>
      </c>
      <c r="Y1386" t="str">
        <f>IFERROR(VLOOKUP(X1386,요약!$A$6:$B$22,2,FALSE),"")</f>
        <v/>
      </c>
      <c r="Z1386" t="s">
        <v>80</v>
      </c>
      <c r="AA1386" t="s">
        <v>81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M1386">
        <v>0</v>
      </c>
    </row>
    <row r="1387" spans="1:65" x14ac:dyDescent="0.3">
      <c r="A1387" t="s">
        <v>188</v>
      </c>
      <c r="B1387" t="s">
        <v>2672</v>
      </c>
      <c r="C1387" t="s">
        <v>2676</v>
      </c>
      <c r="D1387" t="s">
        <v>2677</v>
      </c>
      <c r="E1387" t="s">
        <v>68</v>
      </c>
      <c r="F1387" t="s">
        <v>99</v>
      </c>
      <c r="G1387" t="s">
        <v>206</v>
      </c>
      <c r="H1387" t="s">
        <v>207</v>
      </c>
      <c r="I1387" t="s">
        <v>72</v>
      </c>
      <c r="J1387" t="s">
        <v>102</v>
      </c>
      <c r="K1387">
        <v>20201030</v>
      </c>
      <c r="L1387">
        <v>7.28</v>
      </c>
      <c r="M1387" t="b">
        <v>0</v>
      </c>
      <c r="N1387" t="s">
        <v>208</v>
      </c>
      <c r="O1387" t="b">
        <v>1</v>
      </c>
      <c r="P1387" t="b">
        <v>1</v>
      </c>
      <c r="Q1387" t="s">
        <v>75</v>
      </c>
      <c r="R1387" t="s">
        <v>76</v>
      </c>
      <c r="S1387" t="s">
        <v>2678</v>
      </c>
      <c r="U1387">
        <v>1</v>
      </c>
      <c r="V1387" t="s">
        <v>78</v>
      </c>
      <c r="X1387" t="s">
        <v>78</v>
      </c>
      <c r="Y1387" t="str">
        <f>IFERROR(VLOOKUP(X1387,요약!$A$6:$B$22,2,FALSE),"")</f>
        <v/>
      </c>
      <c r="Z1387" t="s">
        <v>78</v>
      </c>
      <c r="AA1387" t="s">
        <v>187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M1387">
        <v>0</v>
      </c>
    </row>
    <row r="1388" spans="1:65" x14ac:dyDescent="0.3">
      <c r="A1388" t="s">
        <v>188</v>
      </c>
      <c r="B1388" t="s">
        <v>2672</v>
      </c>
      <c r="C1388" t="s">
        <v>1186</v>
      </c>
      <c r="D1388" t="s">
        <v>1187</v>
      </c>
      <c r="E1388" t="s">
        <v>68</v>
      </c>
      <c r="F1388" t="s">
        <v>99</v>
      </c>
      <c r="G1388" t="s">
        <v>206</v>
      </c>
      <c r="H1388" t="s">
        <v>207</v>
      </c>
      <c r="I1388" t="s">
        <v>72</v>
      </c>
      <c r="J1388" t="s">
        <v>102</v>
      </c>
      <c r="K1388">
        <v>20201025</v>
      </c>
      <c r="L1388">
        <v>12.25</v>
      </c>
      <c r="M1388" t="b">
        <v>0</v>
      </c>
      <c r="N1388" t="s">
        <v>208</v>
      </c>
      <c r="O1388" t="b">
        <v>1</v>
      </c>
      <c r="P1388" t="b">
        <v>1</v>
      </c>
      <c r="Q1388" t="s">
        <v>75</v>
      </c>
      <c r="R1388" t="s">
        <v>76</v>
      </c>
      <c r="S1388" t="s">
        <v>1188</v>
      </c>
      <c r="U1388">
        <v>2</v>
      </c>
      <c r="V1388" t="s">
        <v>78</v>
      </c>
      <c r="W1388" t="s">
        <v>79</v>
      </c>
      <c r="X1388" t="s">
        <v>80</v>
      </c>
      <c r="Y1388" t="str">
        <f>IFERROR(VLOOKUP(X1388,요약!$A$6:$B$22,2,FALSE),"")</f>
        <v/>
      </c>
      <c r="Z1388" t="s">
        <v>80</v>
      </c>
      <c r="AA1388" t="s">
        <v>110</v>
      </c>
      <c r="AB1388">
        <v>0</v>
      </c>
      <c r="AC1388">
        <v>0</v>
      </c>
      <c r="AD1388">
        <v>0</v>
      </c>
      <c r="AE1388">
        <v>0</v>
      </c>
      <c r="AF1388">
        <v>2</v>
      </c>
      <c r="AG1388">
        <v>2</v>
      </c>
      <c r="AH1388">
        <v>8</v>
      </c>
      <c r="AI1388">
        <v>2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 t="s">
        <v>1189</v>
      </c>
      <c r="BM1388">
        <v>1</v>
      </c>
    </row>
    <row r="1389" spans="1:65" x14ac:dyDescent="0.3">
      <c r="A1389" t="s">
        <v>188</v>
      </c>
      <c r="B1389" t="s">
        <v>2672</v>
      </c>
      <c r="C1389" t="s">
        <v>1701</v>
      </c>
      <c r="D1389" t="s">
        <v>1702</v>
      </c>
      <c r="E1389" t="s">
        <v>68</v>
      </c>
      <c r="F1389" t="s">
        <v>99</v>
      </c>
      <c r="G1389" t="s">
        <v>206</v>
      </c>
      <c r="H1389" t="s">
        <v>207</v>
      </c>
      <c r="I1389" t="s">
        <v>72</v>
      </c>
      <c r="J1389" t="s">
        <v>102</v>
      </c>
      <c r="K1389">
        <v>20201025</v>
      </c>
      <c r="L1389">
        <v>6.55</v>
      </c>
      <c r="M1389" t="b">
        <v>0</v>
      </c>
      <c r="N1389" t="s">
        <v>599</v>
      </c>
      <c r="O1389" t="b">
        <v>1</v>
      </c>
      <c r="P1389" t="b">
        <v>1</v>
      </c>
      <c r="Q1389" t="s">
        <v>75</v>
      </c>
      <c r="R1389" t="s">
        <v>76</v>
      </c>
      <c r="S1389" t="s">
        <v>1188</v>
      </c>
      <c r="U1389">
        <v>2</v>
      </c>
      <c r="V1389" t="s">
        <v>78</v>
      </c>
      <c r="W1389" t="s">
        <v>79</v>
      </c>
      <c r="X1389" t="s">
        <v>80</v>
      </c>
      <c r="Y1389" t="str">
        <f>IFERROR(VLOOKUP(X1389,요약!$A$6:$B$22,2,FALSE),"")</f>
        <v/>
      </c>
      <c r="Z1389" t="s">
        <v>80</v>
      </c>
      <c r="AA1389" t="s">
        <v>110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M1389">
        <v>0</v>
      </c>
    </row>
    <row r="1390" spans="1:65" x14ac:dyDescent="0.3">
      <c r="A1390" t="s">
        <v>188</v>
      </c>
      <c r="B1390" t="s">
        <v>2672</v>
      </c>
      <c r="C1390" t="s">
        <v>1190</v>
      </c>
      <c r="D1390" t="s">
        <v>1187</v>
      </c>
      <c r="E1390" t="s">
        <v>68</v>
      </c>
      <c r="F1390" t="s">
        <v>99</v>
      </c>
      <c r="G1390" t="s">
        <v>206</v>
      </c>
      <c r="H1390" t="s">
        <v>207</v>
      </c>
      <c r="I1390" t="s">
        <v>72</v>
      </c>
      <c r="J1390" t="s">
        <v>102</v>
      </c>
      <c r="K1390">
        <v>20201025</v>
      </c>
      <c r="L1390">
        <v>5</v>
      </c>
      <c r="M1390" t="b">
        <v>0</v>
      </c>
      <c r="N1390" t="s">
        <v>208</v>
      </c>
      <c r="O1390" t="b">
        <v>1</v>
      </c>
      <c r="P1390" t="b">
        <v>1</v>
      </c>
      <c r="Q1390" t="s">
        <v>75</v>
      </c>
      <c r="R1390" t="s">
        <v>76</v>
      </c>
      <c r="S1390" t="s">
        <v>1188</v>
      </c>
      <c r="U1390">
        <v>2</v>
      </c>
      <c r="V1390" t="s">
        <v>78</v>
      </c>
      <c r="W1390" t="s">
        <v>79</v>
      </c>
      <c r="X1390" t="s">
        <v>80</v>
      </c>
      <c r="Y1390" t="str">
        <f>IFERROR(VLOOKUP(X1390,요약!$A$6:$B$22,2,FALSE),"")</f>
        <v/>
      </c>
      <c r="Z1390" t="s">
        <v>80</v>
      </c>
      <c r="AA1390" t="s">
        <v>110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1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 t="s">
        <v>1189</v>
      </c>
      <c r="BM1390">
        <v>1</v>
      </c>
    </row>
    <row r="1391" spans="1:65" x14ac:dyDescent="0.3">
      <c r="A1391" t="s">
        <v>188</v>
      </c>
      <c r="B1391" t="s">
        <v>2672</v>
      </c>
      <c r="C1391" t="s">
        <v>2679</v>
      </c>
      <c r="D1391" t="s">
        <v>1187</v>
      </c>
      <c r="E1391" t="s">
        <v>68</v>
      </c>
      <c r="F1391" t="s">
        <v>99</v>
      </c>
      <c r="G1391" t="s">
        <v>206</v>
      </c>
      <c r="H1391" t="s">
        <v>207</v>
      </c>
      <c r="I1391" t="s">
        <v>72</v>
      </c>
      <c r="J1391" t="s">
        <v>102</v>
      </c>
      <c r="K1391">
        <v>20201029</v>
      </c>
      <c r="L1391">
        <v>9</v>
      </c>
      <c r="M1391" t="b">
        <v>0</v>
      </c>
      <c r="N1391" t="s">
        <v>208</v>
      </c>
      <c r="O1391" t="b">
        <v>1</v>
      </c>
      <c r="P1391" t="b">
        <v>1</v>
      </c>
      <c r="Q1391" t="s">
        <v>75</v>
      </c>
      <c r="R1391" t="s">
        <v>76</v>
      </c>
      <c r="S1391" t="s">
        <v>1188</v>
      </c>
      <c r="U1391">
        <v>2</v>
      </c>
      <c r="V1391" t="s">
        <v>78</v>
      </c>
      <c r="W1391" t="s">
        <v>79</v>
      </c>
      <c r="X1391" t="s">
        <v>80</v>
      </c>
      <c r="Y1391" t="str">
        <f>IFERROR(VLOOKUP(X1391,요약!$A$6:$B$22,2,FALSE),"")</f>
        <v/>
      </c>
      <c r="Z1391" t="s">
        <v>80</v>
      </c>
      <c r="AA1391" t="s">
        <v>110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M1391">
        <v>0</v>
      </c>
    </row>
    <row r="1392" spans="1:65" x14ac:dyDescent="0.3">
      <c r="A1392" t="s">
        <v>188</v>
      </c>
      <c r="B1392" t="s">
        <v>2672</v>
      </c>
      <c r="C1392" t="s">
        <v>2271</v>
      </c>
      <c r="D1392" t="s">
        <v>2272</v>
      </c>
      <c r="E1392" t="s">
        <v>68</v>
      </c>
      <c r="F1392" t="s">
        <v>99</v>
      </c>
      <c r="G1392" t="s">
        <v>217</v>
      </c>
      <c r="H1392" t="s">
        <v>218</v>
      </c>
      <c r="I1392" t="s">
        <v>72</v>
      </c>
      <c r="J1392" t="s">
        <v>102</v>
      </c>
      <c r="K1392">
        <v>20200617</v>
      </c>
      <c r="L1392">
        <v>25.03</v>
      </c>
      <c r="M1392" t="b">
        <v>0</v>
      </c>
      <c r="N1392" t="s">
        <v>88</v>
      </c>
      <c r="O1392" t="b">
        <v>1</v>
      </c>
      <c r="P1392" t="b">
        <v>1</v>
      </c>
      <c r="Q1392" t="s">
        <v>75</v>
      </c>
      <c r="R1392" t="s">
        <v>76</v>
      </c>
      <c r="S1392" t="s">
        <v>2273</v>
      </c>
      <c r="U1392">
        <v>3</v>
      </c>
      <c r="V1392" t="s">
        <v>78</v>
      </c>
      <c r="W1392" t="s">
        <v>2274</v>
      </c>
      <c r="X1392" t="s">
        <v>2275</v>
      </c>
      <c r="Y1392" t="str">
        <f>IFERROR(VLOOKUP(X1392,요약!$A$6:$B$22,2,FALSE),"")</f>
        <v/>
      </c>
      <c r="Z1392" t="s">
        <v>2275</v>
      </c>
      <c r="AA1392" t="s">
        <v>199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M1392">
        <v>0</v>
      </c>
    </row>
    <row r="1393" spans="1:65" x14ac:dyDescent="0.3">
      <c r="A1393" t="s">
        <v>188</v>
      </c>
      <c r="B1393" t="s">
        <v>2672</v>
      </c>
      <c r="C1393" t="s">
        <v>2680</v>
      </c>
      <c r="D1393" t="s">
        <v>2272</v>
      </c>
      <c r="E1393" t="s">
        <v>68</v>
      </c>
      <c r="F1393" t="s">
        <v>99</v>
      </c>
      <c r="G1393" t="s">
        <v>217</v>
      </c>
      <c r="H1393" t="s">
        <v>218</v>
      </c>
      <c r="I1393" t="s">
        <v>72</v>
      </c>
      <c r="J1393" t="s">
        <v>102</v>
      </c>
      <c r="K1393">
        <v>20201008</v>
      </c>
      <c r="L1393">
        <v>103.8</v>
      </c>
      <c r="M1393" t="b">
        <v>0</v>
      </c>
      <c r="N1393" t="s">
        <v>74</v>
      </c>
      <c r="O1393" t="b">
        <v>1</v>
      </c>
      <c r="P1393" t="b">
        <v>1</v>
      </c>
      <c r="Q1393" t="s">
        <v>75</v>
      </c>
      <c r="R1393" t="s">
        <v>76</v>
      </c>
      <c r="S1393" t="s">
        <v>2273</v>
      </c>
      <c r="U1393">
        <v>3</v>
      </c>
      <c r="V1393" t="s">
        <v>78</v>
      </c>
      <c r="W1393" t="s">
        <v>2274</v>
      </c>
      <c r="X1393" t="s">
        <v>2275</v>
      </c>
      <c r="Y1393" t="str">
        <f>IFERROR(VLOOKUP(X1393,요약!$A$6:$B$22,2,FALSE),"")</f>
        <v/>
      </c>
      <c r="Z1393" t="s">
        <v>2275</v>
      </c>
      <c r="AA1393" t="s">
        <v>199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M1393">
        <v>0</v>
      </c>
    </row>
    <row r="1394" spans="1:65" x14ac:dyDescent="0.3">
      <c r="A1394" t="s">
        <v>188</v>
      </c>
      <c r="B1394" t="s">
        <v>2672</v>
      </c>
      <c r="C1394" t="s">
        <v>2681</v>
      </c>
      <c r="D1394" t="s">
        <v>2682</v>
      </c>
      <c r="E1394" t="s">
        <v>68</v>
      </c>
      <c r="F1394" t="s">
        <v>178</v>
      </c>
      <c r="G1394" t="s">
        <v>86</v>
      </c>
      <c r="H1394" t="s">
        <v>87</v>
      </c>
      <c r="I1394" t="s">
        <v>72</v>
      </c>
      <c r="J1394" t="s">
        <v>181</v>
      </c>
      <c r="K1394">
        <v>20201016</v>
      </c>
      <c r="L1394">
        <v>7.76</v>
      </c>
      <c r="M1394" t="b">
        <v>0</v>
      </c>
      <c r="N1394" t="s">
        <v>74</v>
      </c>
      <c r="O1394" t="b">
        <v>1</v>
      </c>
      <c r="P1394" t="b">
        <v>1</v>
      </c>
      <c r="Q1394" t="s">
        <v>75</v>
      </c>
      <c r="R1394" t="s">
        <v>76</v>
      </c>
      <c r="S1394" t="s">
        <v>2683</v>
      </c>
      <c r="U1394">
        <v>2</v>
      </c>
      <c r="V1394" t="s">
        <v>78</v>
      </c>
      <c r="W1394" t="s">
        <v>79</v>
      </c>
      <c r="X1394" t="s">
        <v>80</v>
      </c>
      <c r="Y1394" t="str">
        <f>IFERROR(VLOOKUP(X1394,요약!$A$6:$B$22,2,FALSE),"")</f>
        <v/>
      </c>
      <c r="Z1394" t="s">
        <v>80</v>
      </c>
      <c r="AA1394" t="s">
        <v>110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M1394">
        <v>0</v>
      </c>
    </row>
    <row r="1395" spans="1:65" x14ac:dyDescent="0.3">
      <c r="A1395" t="s">
        <v>188</v>
      </c>
      <c r="B1395" t="s">
        <v>2672</v>
      </c>
      <c r="C1395" t="s">
        <v>1194</v>
      </c>
      <c r="D1395" t="s">
        <v>1195</v>
      </c>
      <c r="E1395" t="s">
        <v>68</v>
      </c>
      <c r="F1395" t="s">
        <v>178</v>
      </c>
      <c r="G1395" t="s">
        <v>86</v>
      </c>
      <c r="H1395" t="s">
        <v>87</v>
      </c>
      <c r="I1395" t="s">
        <v>72</v>
      </c>
      <c r="J1395" t="s">
        <v>181</v>
      </c>
      <c r="K1395">
        <v>20201022</v>
      </c>
      <c r="L1395">
        <v>25</v>
      </c>
      <c r="M1395" t="b">
        <v>0</v>
      </c>
      <c r="N1395" t="s">
        <v>74</v>
      </c>
      <c r="O1395" t="b">
        <v>1</v>
      </c>
      <c r="P1395" t="b">
        <v>1</v>
      </c>
      <c r="Q1395" t="s">
        <v>75</v>
      </c>
      <c r="R1395" t="s">
        <v>76</v>
      </c>
      <c r="S1395" t="s">
        <v>1196</v>
      </c>
      <c r="U1395">
        <v>2</v>
      </c>
      <c r="V1395" t="s">
        <v>78</v>
      </c>
      <c r="W1395" t="s">
        <v>79</v>
      </c>
      <c r="X1395" t="s">
        <v>80</v>
      </c>
      <c r="Y1395" t="str">
        <f>IFERROR(VLOOKUP(X1395,요약!$A$6:$B$22,2,FALSE),"")</f>
        <v/>
      </c>
      <c r="Z1395" t="s">
        <v>80</v>
      </c>
      <c r="AA1395" t="s">
        <v>110</v>
      </c>
      <c r="AB1395">
        <v>0</v>
      </c>
      <c r="AC1395">
        <v>1</v>
      </c>
      <c r="AD1395">
        <v>0</v>
      </c>
      <c r="AE1395">
        <v>0</v>
      </c>
      <c r="AF1395">
        <v>0</v>
      </c>
      <c r="AG1395">
        <v>1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 t="s">
        <v>1189</v>
      </c>
      <c r="BM1395">
        <v>1</v>
      </c>
    </row>
    <row r="1396" spans="1:65" x14ac:dyDescent="0.3">
      <c r="A1396" t="s">
        <v>188</v>
      </c>
      <c r="B1396" t="s">
        <v>2672</v>
      </c>
      <c r="C1396" t="s">
        <v>2684</v>
      </c>
      <c r="D1396" t="s">
        <v>2685</v>
      </c>
      <c r="E1396" t="s">
        <v>68</v>
      </c>
      <c r="F1396" t="s">
        <v>178</v>
      </c>
      <c r="G1396" t="s">
        <v>86</v>
      </c>
      <c r="H1396" t="s">
        <v>87</v>
      </c>
      <c r="I1396" t="s">
        <v>72</v>
      </c>
      <c r="J1396" t="s">
        <v>181</v>
      </c>
      <c r="K1396">
        <v>20201028</v>
      </c>
      <c r="L1396">
        <v>19.734999999999999</v>
      </c>
      <c r="M1396" t="b">
        <v>0</v>
      </c>
      <c r="N1396" t="s">
        <v>74</v>
      </c>
      <c r="O1396" t="b">
        <v>1</v>
      </c>
      <c r="P1396" t="b">
        <v>1</v>
      </c>
      <c r="Q1396" t="s">
        <v>75</v>
      </c>
      <c r="R1396" t="s">
        <v>76</v>
      </c>
      <c r="S1396" t="s">
        <v>2686</v>
      </c>
      <c r="U1396">
        <v>2</v>
      </c>
      <c r="V1396" t="s">
        <v>78</v>
      </c>
      <c r="W1396" t="s">
        <v>79</v>
      </c>
      <c r="X1396" t="s">
        <v>80</v>
      </c>
      <c r="Y1396" t="str">
        <f>IFERROR(VLOOKUP(X1396,요약!$A$6:$B$22,2,FALSE),"")</f>
        <v/>
      </c>
      <c r="Z1396" t="s">
        <v>80</v>
      </c>
      <c r="AA1396" t="s">
        <v>110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M1396">
        <v>0</v>
      </c>
    </row>
    <row r="1397" spans="1:65" x14ac:dyDescent="0.3">
      <c r="A1397" t="s">
        <v>188</v>
      </c>
      <c r="B1397" t="s">
        <v>2672</v>
      </c>
      <c r="C1397" t="s">
        <v>1754</v>
      </c>
      <c r="D1397" t="s">
        <v>1755</v>
      </c>
      <c r="E1397" t="s">
        <v>68</v>
      </c>
      <c r="F1397" t="s">
        <v>178</v>
      </c>
      <c r="G1397" t="s">
        <v>86</v>
      </c>
      <c r="H1397" t="s">
        <v>87</v>
      </c>
      <c r="I1397" t="s">
        <v>72</v>
      </c>
      <c r="J1397" t="s">
        <v>181</v>
      </c>
      <c r="K1397">
        <v>20201022</v>
      </c>
      <c r="L1397">
        <v>22.5</v>
      </c>
      <c r="M1397" t="b">
        <v>0</v>
      </c>
      <c r="N1397" t="s">
        <v>88</v>
      </c>
      <c r="O1397" t="b">
        <v>1</v>
      </c>
      <c r="P1397" t="b">
        <v>1</v>
      </c>
      <c r="Q1397" t="s">
        <v>75</v>
      </c>
      <c r="R1397" t="s">
        <v>76</v>
      </c>
      <c r="S1397" t="s">
        <v>1756</v>
      </c>
      <c r="U1397">
        <v>2</v>
      </c>
      <c r="V1397" t="s">
        <v>78</v>
      </c>
      <c r="W1397" t="s">
        <v>79</v>
      </c>
      <c r="X1397" t="s">
        <v>80</v>
      </c>
      <c r="Y1397" t="str">
        <f>IFERROR(VLOOKUP(X1397,요약!$A$6:$B$22,2,FALSE),"")</f>
        <v/>
      </c>
      <c r="Z1397" t="s">
        <v>80</v>
      </c>
      <c r="AA1397" t="s">
        <v>110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M1397">
        <v>0</v>
      </c>
    </row>
    <row r="1398" spans="1:65" x14ac:dyDescent="0.3">
      <c r="A1398" t="s">
        <v>188</v>
      </c>
      <c r="B1398" t="s">
        <v>2672</v>
      </c>
      <c r="C1398" t="s">
        <v>84</v>
      </c>
      <c r="D1398" t="s">
        <v>85</v>
      </c>
      <c r="E1398" t="s">
        <v>68</v>
      </c>
      <c r="F1398" t="s">
        <v>178</v>
      </c>
      <c r="G1398" t="s">
        <v>86</v>
      </c>
      <c r="H1398" t="s">
        <v>87</v>
      </c>
      <c r="I1398" t="s">
        <v>72</v>
      </c>
      <c r="J1398" t="s">
        <v>181</v>
      </c>
      <c r="K1398">
        <v>20200821</v>
      </c>
      <c r="L1398">
        <v>5.6</v>
      </c>
      <c r="M1398" t="b">
        <v>0</v>
      </c>
      <c r="N1398" t="s">
        <v>88</v>
      </c>
      <c r="O1398" t="b">
        <v>1</v>
      </c>
      <c r="P1398" t="b">
        <v>1</v>
      </c>
      <c r="Q1398" t="s">
        <v>75</v>
      </c>
      <c r="R1398" t="s">
        <v>89</v>
      </c>
      <c r="S1398" t="s">
        <v>90</v>
      </c>
      <c r="U1398">
        <v>3</v>
      </c>
      <c r="V1398" t="s">
        <v>91</v>
      </c>
      <c r="W1398" t="s">
        <v>92</v>
      </c>
      <c r="X1398" t="s">
        <v>93</v>
      </c>
      <c r="Y1398" t="str">
        <f>IFERROR(VLOOKUP(X1398,요약!$A$6:$B$22,2,FALSE),"")</f>
        <v/>
      </c>
      <c r="Z1398" t="s">
        <v>93</v>
      </c>
      <c r="AA1398" t="s">
        <v>81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M1398">
        <v>0</v>
      </c>
    </row>
    <row r="1399" spans="1:65" x14ac:dyDescent="0.3">
      <c r="A1399" t="s">
        <v>188</v>
      </c>
      <c r="B1399" t="s">
        <v>2672</v>
      </c>
      <c r="C1399" t="s">
        <v>1706</v>
      </c>
      <c r="D1399" t="s">
        <v>85</v>
      </c>
      <c r="E1399" t="s">
        <v>68</v>
      </c>
      <c r="F1399" t="s">
        <v>178</v>
      </c>
      <c r="G1399" t="s">
        <v>86</v>
      </c>
      <c r="H1399" t="s">
        <v>87</v>
      </c>
      <c r="I1399" t="s">
        <v>72</v>
      </c>
      <c r="J1399" t="s">
        <v>181</v>
      </c>
      <c r="K1399">
        <v>20200929</v>
      </c>
      <c r="L1399">
        <v>7.3</v>
      </c>
      <c r="M1399" t="b">
        <v>0</v>
      </c>
      <c r="N1399" t="s">
        <v>88</v>
      </c>
      <c r="O1399" t="b">
        <v>1</v>
      </c>
      <c r="P1399" t="b">
        <v>1</v>
      </c>
      <c r="Q1399" t="s">
        <v>75</v>
      </c>
      <c r="R1399" t="s">
        <v>89</v>
      </c>
      <c r="S1399" t="s">
        <v>90</v>
      </c>
      <c r="U1399">
        <v>3</v>
      </c>
      <c r="V1399" t="s">
        <v>91</v>
      </c>
      <c r="W1399" t="s">
        <v>92</v>
      </c>
      <c r="X1399" t="s">
        <v>93</v>
      </c>
      <c r="Y1399" t="str">
        <f>IFERROR(VLOOKUP(X1399,요약!$A$6:$B$22,2,FALSE),"")</f>
        <v/>
      </c>
      <c r="Z1399" t="s">
        <v>93</v>
      </c>
      <c r="AA1399" t="s">
        <v>81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M1399">
        <v>0</v>
      </c>
    </row>
    <row r="1400" spans="1:65" x14ac:dyDescent="0.3">
      <c r="A1400" t="s">
        <v>188</v>
      </c>
      <c r="B1400" t="s">
        <v>2672</v>
      </c>
      <c r="C1400" t="s">
        <v>2687</v>
      </c>
      <c r="D1400" t="s">
        <v>85</v>
      </c>
      <c r="E1400" t="s">
        <v>68</v>
      </c>
      <c r="F1400" t="s">
        <v>178</v>
      </c>
      <c r="G1400" t="s">
        <v>86</v>
      </c>
      <c r="H1400" t="s">
        <v>87</v>
      </c>
      <c r="I1400" t="s">
        <v>72</v>
      </c>
      <c r="J1400" t="s">
        <v>181</v>
      </c>
      <c r="K1400">
        <v>20201026</v>
      </c>
      <c r="L1400">
        <v>7.17</v>
      </c>
      <c r="M1400" t="b">
        <v>0</v>
      </c>
      <c r="N1400" t="s">
        <v>74</v>
      </c>
      <c r="O1400" t="b">
        <v>1</v>
      </c>
      <c r="P1400" t="b">
        <v>1</v>
      </c>
      <c r="Q1400" t="s">
        <v>75</v>
      </c>
      <c r="R1400" t="s">
        <v>89</v>
      </c>
      <c r="S1400" t="s">
        <v>90</v>
      </c>
      <c r="U1400">
        <v>3</v>
      </c>
      <c r="V1400" t="s">
        <v>91</v>
      </c>
      <c r="W1400" t="s">
        <v>92</v>
      </c>
      <c r="X1400" t="s">
        <v>93</v>
      </c>
      <c r="Y1400" t="str">
        <f>IFERROR(VLOOKUP(X1400,요약!$A$6:$B$22,2,FALSE),"")</f>
        <v/>
      </c>
      <c r="Z1400" t="s">
        <v>93</v>
      </c>
      <c r="AA1400" t="s">
        <v>81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M1400">
        <v>0</v>
      </c>
    </row>
    <row r="1401" spans="1:65" x14ac:dyDescent="0.3">
      <c r="A1401" t="s">
        <v>188</v>
      </c>
      <c r="B1401" t="s">
        <v>2672</v>
      </c>
      <c r="C1401" t="s">
        <v>2688</v>
      </c>
      <c r="D1401" t="s">
        <v>605</v>
      </c>
      <c r="E1401" t="s">
        <v>68</v>
      </c>
      <c r="F1401" t="s">
        <v>178</v>
      </c>
      <c r="G1401" t="s">
        <v>86</v>
      </c>
      <c r="H1401" t="s">
        <v>87</v>
      </c>
      <c r="I1401" t="s">
        <v>72</v>
      </c>
      <c r="J1401" t="s">
        <v>181</v>
      </c>
      <c r="K1401">
        <v>20201030</v>
      </c>
      <c r="L1401">
        <v>1.0249999999999999</v>
      </c>
      <c r="M1401" t="b">
        <v>0</v>
      </c>
      <c r="N1401" t="s">
        <v>74</v>
      </c>
      <c r="O1401" t="b">
        <v>1</v>
      </c>
      <c r="P1401" t="b">
        <v>1</v>
      </c>
      <c r="Q1401" t="s">
        <v>75</v>
      </c>
      <c r="R1401" t="s">
        <v>89</v>
      </c>
      <c r="S1401" t="s">
        <v>606</v>
      </c>
      <c r="U1401">
        <v>3</v>
      </c>
      <c r="V1401" t="s">
        <v>91</v>
      </c>
      <c r="W1401" t="s">
        <v>607</v>
      </c>
      <c r="X1401" t="s">
        <v>608</v>
      </c>
      <c r="Y1401" t="str">
        <f>IFERROR(VLOOKUP(X1401,요약!$A$6:$B$22,2,FALSE),"")</f>
        <v/>
      </c>
      <c r="Z1401" t="s">
        <v>608</v>
      </c>
      <c r="AA1401" t="s">
        <v>81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M1401">
        <v>0</v>
      </c>
    </row>
    <row r="1402" spans="1:65" x14ac:dyDescent="0.3">
      <c r="A1402" t="s">
        <v>188</v>
      </c>
      <c r="B1402" t="s">
        <v>2672</v>
      </c>
      <c r="C1402" t="s">
        <v>2689</v>
      </c>
      <c r="D1402" t="s">
        <v>2690</v>
      </c>
      <c r="E1402" t="s">
        <v>68</v>
      </c>
      <c r="F1402" t="s">
        <v>178</v>
      </c>
      <c r="G1402" t="s">
        <v>86</v>
      </c>
      <c r="H1402" t="s">
        <v>87</v>
      </c>
      <c r="I1402" t="s">
        <v>72</v>
      </c>
      <c r="J1402" t="s">
        <v>181</v>
      </c>
      <c r="K1402">
        <v>20201030</v>
      </c>
      <c r="L1402">
        <v>5.88</v>
      </c>
      <c r="M1402" t="b">
        <v>0</v>
      </c>
      <c r="N1402" t="s">
        <v>74</v>
      </c>
      <c r="O1402" t="b">
        <v>1</v>
      </c>
      <c r="P1402" t="b">
        <v>1</v>
      </c>
      <c r="Q1402" t="s">
        <v>75</v>
      </c>
      <c r="R1402" t="s">
        <v>89</v>
      </c>
      <c r="S1402" t="s">
        <v>2691</v>
      </c>
      <c r="U1402">
        <v>3</v>
      </c>
      <c r="V1402" t="s">
        <v>91</v>
      </c>
      <c r="W1402" t="s">
        <v>607</v>
      </c>
      <c r="X1402" t="s">
        <v>608</v>
      </c>
      <c r="Y1402" t="str">
        <f>IFERROR(VLOOKUP(X1402,요약!$A$6:$B$22,2,FALSE),"")</f>
        <v/>
      </c>
      <c r="Z1402" t="s">
        <v>608</v>
      </c>
      <c r="AA1402" t="s">
        <v>110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M1402">
        <v>0</v>
      </c>
    </row>
    <row r="1403" spans="1:65" x14ac:dyDescent="0.3">
      <c r="A1403" t="s">
        <v>188</v>
      </c>
      <c r="B1403" t="s">
        <v>2672</v>
      </c>
      <c r="C1403" t="s">
        <v>1711</v>
      </c>
      <c r="D1403" t="s">
        <v>611</v>
      </c>
      <c r="E1403" t="s">
        <v>68</v>
      </c>
      <c r="F1403" t="s">
        <v>178</v>
      </c>
      <c r="G1403" t="s">
        <v>192</v>
      </c>
      <c r="H1403" t="s">
        <v>193</v>
      </c>
      <c r="I1403" t="s">
        <v>72</v>
      </c>
      <c r="J1403" t="s">
        <v>181</v>
      </c>
      <c r="K1403">
        <v>20201021</v>
      </c>
      <c r="L1403">
        <v>4</v>
      </c>
      <c r="M1403" t="b">
        <v>0</v>
      </c>
      <c r="N1403" t="s">
        <v>74</v>
      </c>
      <c r="O1403" t="b">
        <v>1</v>
      </c>
      <c r="P1403" t="b">
        <v>1</v>
      </c>
      <c r="Q1403" t="s">
        <v>75</v>
      </c>
      <c r="R1403" t="s">
        <v>238</v>
      </c>
      <c r="S1403" t="s">
        <v>612</v>
      </c>
      <c r="U1403">
        <v>2</v>
      </c>
      <c r="V1403" t="s">
        <v>240</v>
      </c>
      <c r="W1403" t="s">
        <v>203</v>
      </c>
      <c r="X1403" t="s">
        <v>613</v>
      </c>
      <c r="Y1403" t="str">
        <f>IFERROR(VLOOKUP(X1403,요약!$A$6:$B$22,2,FALSE),"")</f>
        <v/>
      </c>
      <c r="Z1403" t="s">
        <v>613</v>
      </c>
      <c r="AA1403" t="s">
        <v>81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M1403">
        <v>0</v>
      </c>
    </row>
    <row r="1404" spans="1:65" x14ac:dyDescent="0.3">
      <c r="A1404" t="s">
        <v>188</v>
      </c>
      <c r="B1404" t="s">
        <v>2672</v>
      </c>
      <c r="C1404" t="s">
        <v>2692</v>
      </c>
      <c r="D1404" t="s">
        <v>237</v>
      </c>
      <c r="E1404" t="s">
        <v>68</v>
      </c>
      <c r="F1404" t="s">
        <v>178</v>
      </c>
      <c r="G1404" t="s">
        <v>192</v>
      </c>
      <c r="H1404" t="s">
        <v>193</v>
      </c>
      <c r="I1404" t="s">
        <v>72</v>
      </c>
      <c r="J1404" t="s">
        <v>181</v>
      </c>
      <c r="K1404">
        <v>20201021</v>
      </c>
      <c r="L1404">
        <v>12</v>
      </c>
      <c r="M1404" t="b">
        <v>0</v>
      </c>
      <c r="N1404" t="s">
        <v>74</v>
      </c>
      <c r="O1404" t="b">
        <v>1</v>
      </c>
      <c r="P1404" t="b">
        <v>1</v>
      </c>
      <c r="Q1404" t="s">
        <v>75</v>
      </c>
      <c r="R1404" t="s">
        <v>238</v>
      </c>
      <c r="S1404" t="s">
        <v>239</v>
      </c>
      <c r="U1404">
        <v>2</v>
      </c>
      <c r="V1404" t="s">
        <v>240</v>
      </c>
      <c r="W1404" t="s">
        <v>241</v>
      </c>
      <c r="X1404" t="s">
        <v>242</v>
      </c>
      <c r="Y1404" t="str">
        <f>IFERROR(VLOOKUP(X1404,요약!$A$6:$B$22,2,FALSE),"")</f>
        <v/>
      </c>
      <c r="Z1404" t="s">
        <v>242</v>
      </c>
      <c r="AA1404" t="s">
        <v>81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M1404">
        <v>0</v>
      </c>
    </row>
    <row r="1405" spans="1:65" x14ac:dyDescent="0.3">
      <c r="A1405" t="s">
        <v>188</v>
      </c>
      <c r="B1405" t="s">
        <v>2672</v>
      </c>
      <c r="C1405" t="s">
        <v>614</v>
      </c>
      <c r="D1405" t="s">
        <v>237</v>
      </c>
      <c r="E1405" t="s">
        <v>68</v>
      </c>
      <c r="F1405" t="s">
        <v>178</v>
      </c>
      <c r="G1405" t="s">
        <v>192</v>
      </c>
      <c r="H1405" t="s">
        <v>193</v>
      </c>
      <c r="I1405" t="s">
        <v>72</v>
      </c>
      <c r="J1405" t="s">
        <v>181</v>
      </c>
      <c r="K1405">
        <v>20201021</v>
      </c>
      <c r="L1405">
        <v>3.2</v>
      </c>
      <c r="M1405" t="b">
        <v>0</v>
      </c>
      <c r="N1405" t="s">
        <v>74</v>
      </c>
      <c r="O1405" t="b">
        <v>1</v>
      </c>
      <c r="P1405" t="b">
        <v>1</v>
      </c>
      <c r="Q1405" t="s">
        <v>75</v>
      </c>
      <c r="R1405" t="s">
        <v>238</v>
      </c>
      <c r="S1405" t="s">
        <v>239</v>
      </c>
      <c r="U1405">
        <v>2</v>
      </c>
      <c r="V1405" t="s">
        <v>240</v>
      </c>
      <c r="W1405" t="s">
        <v>241</v>
      </c>
      <c r="X1405" t="s">
        <v>242</v>
      </c>
      <c r="Y1405" t="str">
        <f>IFERROR(VLOOKUP(X1405,요약!$A$6:$B$22,2,FALSE),"")</f>
        <v/>
      </c>
      <c r="Z1405" t="s">
        <v>242</v>
      </c>
      <c r="AA1405" t="s">
        <v>81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M1405">
        <v>0</v>
      </c>
    </row>
    <row r="1406" spans="1:65" x14ac:dyDescent="0.3">
      <c r="A1406" t="s">
        <v>188</v>
      </c>
      <c r="B1406" t="s">
        <v>2672</v>
      </c>
      <c r="C1406" t="s">
        <v>2693</v>
      </c>
      <c r="D1406" t="s">
        <v>237</v>
      </c>
      <c r="E1406" t="s">
        <v>68</v>
      </c>
      <c r="F1406" t="s">
        <v>178</v>
      </c>
      <c r="G1406" t="s">
        <v>521</v>
      </c>
      <c r="H1406" t="s">
        <v>522</v>
      </c>
      <c r="I1406" t="s">
        <v>72</v>
      </c>
      <c r="J1406" t="s">
        <v>181</v>
      </c>
      <c r="K1406">
        <v>20201015</v>
      </c>
      <c r="L1406">
        <v>3.5</v>
      </c>
      <c r="M1406" t="b">
        <v>0</v>
      </c>
      <c r="N1406" t="s">
        <v>74</v>
      </c>
      <c r="O1406" t="b">
        <v>1</v>
      </c>
      <c r="P1406" t="b">
        <v>1</v>
      </c>
      <c r="Q1406" t="s">
        <v>75</v>
      </c>
      <c r="R1406" t="s">
        <v>238</v>
      </c>
      <c r="S1406" t="s">
        <v>239</v>
      </c>
      <c r="U1406">
        <v>2</v>
      </c>
      <c r="V1406" t="s">
        <v>240</v>
      </c>
      <c r="W1406" t="s">
        <v>241</v>
      </c>
      <c r="X1406" t="s">
        <v>242</v>
      </c>
      <c r="Y1406" t="str">
        <f>IFERROR(VLOOKUP(X1406,요약!$A$6:$B$22,2,FALSE),"")</f>
        <v/>
      </c>
      <c r="Z1406" t="s">
        <v>242</v>
      </c>
      <c r="AA1406" t="s">
        <v>81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M1406">
        <v>0</v>
      </c>
    </row>
    <row r="1407" spans="1:65" x14ac:dyDescent="0.3">
      <c r="A1407" t="s">
        <v>188</v>
      </c>
      <c r="B1407" t="s">
        <v>2672</v>
      </c>
      <c r="C1407" t="s">
        <v>2219</v>
      </c>
      <c r="D1407" t="s">
        <v>2220</v>
      </c>
      <c r="E1407" t="s">
        <v>68</v>
      </c>
      <c r="F1407" t="s">
        <v>99</v>
      </c>
      <c r="G1407" t="s">
        <v>2221</v>
      </c>
      <c r="H1407" t="s">
        <v>2222</v>
      </c>
      <c r="I1407" t="s">
        <v>72</v>
      </c>
      <c r="J1407" t="s">
        <v>102</v>
      </c>
      <c r="K1407">
        <v>20201029</v>
      </c>
      <c r="L1407">
        <v>2.5</v>
      </c>
      <c r="M1407" t="b">
        <v>0</v>
      </c>
      <c r="N1407" t="s">
        <v>208</v>
      </c>
      <c r="O1407" t="b">
        <v>1</v>
      </c>
      <c r="P1407" t="b">
        <v>1</v>
      </c>
      <c r="Q1407" t="s">
        <v>75</v>
      </c>
      <c r="R1407" t="s">
        <v>2223</v>
      </c>
      <c r="S1407" t="s">
        <v>2224</v>
      </c>
      <c r="U1407">
        <v>2</v>
      </c>
      <c r="V1407" t="s">
        <v>2225</v>
      </c>
      <c r="W1407" t="s">
        <v>2226</v>
      </c>
      <c r="X1407" t="s">
        <v>2227</v>
      </c>
      <c r="Y1407" t="str">
        <f>IFERROR(VLOOKUP(X1407,요약!$A$6:$B$22,2,FALSE),"")</f>
        <v/>
      </c>
      <c r="Z1407" t="s">
        <v>2227</v>
      </c>
      <c r="AA1407" t="s">
        <v>81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M1407">
        <v>0</v>
      </c>
    </row>
    <row r="1408" spans="1:65" x14ac:dyDescent="0.3">
      <c r="A1408" t="s">
        <v>188</v>
      </c>
      <c r="B1408" t="s">
        <v>2672</v>
      </c>
      <c r="C1408" t="s">
        <v>2694</v>
      </c>
      <c r="D1408" t="s">
        <v>368</v>
      </c>
      <c r="E1408" t="s">
        <v>68</v>
      </c>
      <c r="F1408" t="s">
        <v>178</v>
      </c>
      <c r="G1408" t="s">
        <v>1077</v>
      </c>
      <c r="H1408" t="s">
        <v>1078</v>
      </c>
      <c r="I1408" t="s">
        <v>72</v>
      </c>
      <c r="J1408" t="s">
        <v>181</v>
      </c>
      <c r="K1408">
        <v>20201006</v>
      </c>
      <c r="L1408">
        <v>0.8</v>
      </c>
      <c r="M1408" t="b">
        <v>0</v>
      </c>
      <c r="N1408" t="s">
        <v>1762</v>
      </c>
      <c r="O1408" t="b">
        <v>1</v>
      </c>
      <c r="P1408" t="b">
        <v>1</v>
      </c>
      <c r="Q1408" t="s">
        <v>75</v>
      </c>
      <c r="R1408" t="s">
        <v>900</v>
      </c>
      <c r="S1408" t="s">
        <v>368</v>
      </c>
      <c r="U1408">
        <v>1</v>
      </c>
      <c r="V1408" t="s">
        <v>250</v>
      </c>
      <c r="X1408" t="s">
        <v>250</v>
      </c>
      <c r="Y1408" t="str">
        <f>IFERROR(VLOOKUP(X1408,요약!$A$6:$B$22,2,FALSE),"")</f>
        <v/>
      </c>
      <c r="Z1408" t="s">
        <v>250</v>
      </c>
      <c r="AA1408" t="s">
        <v>81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M1408">
        <v>0</v>
      </c>
    </row>
    <row r="1409" spans="1:65" x14ac:dyDescent="0.3">
      <c r="A1409" t="s">
        <v>188</v>
      </c>
      <c r="B1409" t="s">
        <v>2672</v>
      </c>
      <c r="C1409" t="s">
        <v>1761</v>
      </c>
      <c r="D1409" t="s">
        <v>368</v>
      </c>
      <c r="E1409" t="s">
        <v>68</v>
      </c>
      <c r="F1409" t="s">
        <v>178</v>
      </c>
      <c r="G1409" t="s">
        <v>1077</v>
      </c>
      <c r="H1409" t="s">
        <v>1078</v>
      </c>
      <c r="I1409" t="s">
        <v>72</v>
      </c>
      <c r="J1409" t="s">
        <v>181</v>
      </c>
      <c r="K1409">
        <v>20201023</v>
      </c>
      <c r="L1409">
        <v>1</v>
      </c>
      <c r="M1409" t="b">
        <v>0</v>
      </c>
      <c r="N1409" t="s">
        <v>1762</v>
      </c>
      <c r="O1409" t="b">
        <v>1</v>
      </c>
      <c r="P1409" t="b">
        <v>1</v>
      </c>
      <c r="Q1409" t="s">
        <v>75</v>
      </c>
      <c r="R1409" t="s">
        <v>900</v>
      </c>
      <c r="S1409" t="s">
        <v>368</v>
      </c>
      <c r="U1409">
        <v>1</v>
      </c>
      <c r="V1409" t="s">
        <v>250</v>
      </c>
      <c r="X1409" t="s">
        <v>250</v>
      </c>
      <c r="Y1409" t="str">
        <f>IFERROR(VLOOKUP(X1409,요약!$A$6:$B$22,2,FALSE),"")</f>
        <v/>
      </c>
      <c r="Z1409" t="s">
        <v>250</v>
      </c>
      <c r="AA1409" t="s">
        <v>81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M1409">
        <v>0</v>
      </c>
    </row>
    <row r="1410" spans="1:65" x14ac:dyDescent="0.3">
      <c r="A1410" t="s">
        <v>188</v>
      </c>
      <c r="B1410" t="s">
        <v>2672</v>
      </c>
      <c r="C1410" t="s">
        <v>2695</v>
      </c>
      <c r="D1410" t="s">
        <v>2696</v>
      </c>
      <c r="E1410" t="s">
        <v>68</v>
      </c>
      <c r="F1410" t="s">
        <v>178</v>
      </c>
      <c r="G1410" t="s">
        <v>86</v>
      </c>
      <c r="H1410" t="s">
        <v>87</v>
      </c>
      <c r="I1410" t="s">
        <v>72</v>
      </c>
      <c r="J1410" t="s">
        <v>181</v>
      </c>
      <c r="K1410">
        <v>20201026</v>
      </c>
      <c r="L1410">
        <v>32.5</v>
      </c>
      <c r="M1410" t="b">
        <v>0</v>
      </c>
      <c r="N1410" t="s">
        <v>74</v>
      </c>
      <c r="O1410" t="b">
        <v>1</v>
      </c>
      <c r="P1410" t="b">
        <v>1</v>
      </c>
      <c r="Q1410" t="s">
        <v>75</v>
      </c>
      <c r="R1410" t="s">
        <v>2697</v>
      </c>
      <c r="S1410" t="s">
        <v>2698</v>
      </c>
      <c r="U1410">
        <v>3</v>
      </c>
      <c r="V1410" t="s">
        <v>78</v>
      </c>
      <c r="W1410" t="s">
        <v>2274</v>
      </c>
      <c r="X1410" t="s">
        <v>2275</v>
      </c>
      <c r="Y1410" t="str">
        <f>IFERROR(VLOOKUP(X1410,요약!$A$6:$B$22,2,FALSE),"")</f>
        <v/>
      </c>
      <c r="Z1410" t="s">
        <v>2275</v>
      </c>
      <c r="AA1410" t="s">
        <v>199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M1410">
        <v>0</v>
      </c>
    </row>
    <row r="1411" spans="1:65" x14ac:dyDescent="0.3">
      <c r="A1411" t="s">
        <v>188</v>
      </c>
      <c r="B1411" t="s">
        <v>2672</v>
      </c>
      <c r="C1411" t="s">
        <v>1770</v>
      </c>
      <c r="D1411" t="s">
        <v>1771</v>
      </c>
      <c r="E1411" t="s">
        <v>68</v>
      </c>
      <c r="F1411" t="s">
        <v>99</v>
      </c>
      <c r="G1411" t="s">
        <v>489</v>
      </c>
      <c r="H1411" t="s">
        <v>490</v>
      </c>
      <c r="I1411" t="s">
        <v>72</v>
      </c>
      <c r="J1411" t="s">
        <v>102</v>
      </c>
      <c r="K1411">
        <v>20200908</v>
      </c>
      <c r="L1411">
        <v>34.340000000000003</v>
      </c>
      <c r="M1411" t="b">
        <v>0</v>
      </c>
      <c r="N1411" t="s">
        <v>852</v>
      </c>
      <c r="O1411" t="b">
        <v>1</v>
      </c>
      <c r="P1411" t="b">
        <v>1</v>
      </c>
      <c r="Q1411" t="s">
        <v>104</v>
      </c>
      <c r="R1411" t="s">
        <v>105</v>
      </c>
      <c r="S1411" t="s">
        <v>1772</v>
      </c>
      <c r="U1411">
        <v>2</v>
      </c>
      <c r="V1411" t="s">
        <v>1213</v>
      </c>
      <c r="X1411" t="s">
        <v>1213</v>
      </c>
      <c r="Y1411" t="str">
        <f>IFERROR(VLOOKUP(X1411,요약!$A$6:$B$22,2,FALSE),"")</f>
        <v/>
      </c>
      <c r="Z1411" t="s">
        <v>1213</v>
      </c>
      <c r="AA1411" t="s">
        <v>110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M1411">
        <v>0</v>
      </c>
    </row>
    <row r="1412" spans="1:65" x14ac:dyDescent="0.3">
      <c r="A1412" t="s">
        <v>188</v>
      </c>
      <c r="B1412" t="s">
        <v>2672</v>
      </c>
      <c r="C1412" t="s">
        <v>1773</v>
      </c>
      <c r="D1412" t="s">
        <v>1512</v>
      </c>
      <c r="E1412" t="s">
        <v>68</v>
      </c>
      <c r="F1412" t="s">
        <v>99</v>
      </c>
      <c r="G1412" t="s">
        <v>489</v>
      </c>
      <c r="H1412" t="s">
        <v>490</v>
      </c>
      <c r="I1412" t="s">
        <v>72</v>
      </c>
      <c r="J1412" t="s">
        <v>102</v>
      </c>
      <c r="K1412">
        <v>20200908</v>
      </c>
      <c r="L1412">
        <v>105.59</v>
      </c>
      <c r="M1412" t="b">
        <v>0</v>
      </c>
      <c r="N1412" t="s">
        <v>852</v>
      </c>
      <c r="O1412" t="b">
        <v>1</v>
      </c>
      <c r="P1412" t="b">
        <v>1</v>
      </c>
      <c r="Q1412" t="s">
        <v>104</v>
      </c>
      <c r="R1412" t="s">
        <v>105</v>
      </c>
      <c r="S1412" t="s">
        <v>1513</v>
      </c>
      <c r="U1412">
        <v>2</v>
      </c>
      <c r="V1412" t="s">
        <v>1213</v>
      </c>
      <c r="X1412" t="s">
        <v>1213</v>
      </c>
      <c r="Y1412" t="str">
        <f>IFERROR(VLOOKUP(X1412,요약!$A$6:$B$22,2,FALSE),"")</f>
        <v/>
      </c>
      <c r="Z1412" t="s">
        <v>1213</v>
      </c>
      <c r="AA1412" t="s">
        <v>81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M1412">
        <v>0</v>
      </c>
    </row>
    <row r="1413" spans="1:65" x14ac:dyDescent="0.3">
      <c r="A1413" t="s">
        <v>188</v>
      </c>
      <c r="B1413" t="s">
        <v>2672</v>
      </c>
      <c r="C1413" t="s">
        <v>2699</v>
      </c>
      <c r="D1413" t="s">
        <v>1788</v>
      </c>
      <c r="E1413" t="s">
        <v>68</v>
      </c>
      <c r="F1413" t="s">
        <v>99</v>
      </c>
      <c r="G1413" t="s">
        <v>624</v>
      </c>
      <c r="H1413" t="s">
        <v>625</v>
      </c>
      <c r="I1413" t="s">
        <v>72</v>
      </c>
      <c r="J1413" t="s">
        <v>102</v>
      </c>
      <c r="K1413">
        <v>20201030</v>
      </c>
      <c r="L1413">
        <v>151.6</v>
      </c>
      <c r="M1413" t="b">
        <v>0</v>
      </c>
      <c r="N1413" t="s">
        <v>852</v>
      </c>
      <c r="O1413" t="b">
        <v>1</v>
      </c>
      <c r="P1413" t="b">
        <v>1</v>
      </c>
      <c r="Q1413" t="s">
        <v>104</v>
      </c>
      <c r="R1413" t="s">
        <v>105</v>
      </c>
      <c r="S1413" t="s">
        <v>1789</v>
      </c>
      <c r="U1413">
        <v>2</v>
      </c>
      <c r="V1413" t="s">
        <v>1060</v>
      </c>
      <c r="W1413" t="s">
        <v>794</v>
      </c>
      <c r="X1413" t="s">
        <v>1790</v>
      </c>
      <c r="Y1413" t="str">
        <f>IFERROR(VLOOKUP(X1413,요약!$A$6:$B$22,2,FALSE),"")</f>
        <v/>
      </c>
      <c r="Z1413" t="s">
        <v>1790</v>
      </c>
      <c r="AA1413" t="s">
        <v>81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M1413">
        <v>0</v>
      </c>
    </row>
    <row r="1414" spans="1:65" x14ac:dyDescent="0.3">
      <c r="A1414" t="s">
        <v>188</v>
      </c>
      <c r="B1414" t="s">
        <v>2672</v>
      </c>
      <c r="C1414" t="s">
        <v>2232</v>
      </c>
      <c r="D1414" t="s">
        <v>899</v>
      </c>
      <c r="E1414" t="s">
        <v>68</v>
      </c>
      <c r="F1414" t="s">
        <v>99</v>
      </c>
      <c r="G1414" t="s">
        <v>360</v>
      </c>
      <c r="H1414" t="s">
        <v>361</v>
      </c>
      <c r="I1414" t="s">
        <v>72</v>
      </c>
      <c r="J1414" t="s">
        <v>102</v>
      </c>
      <c r="K1414">
        <v>20201026</v>
      </c>
      <c r="L1414">
        <v>24</v>
      </c>
      <c r="M1414" t="b">
        <v>0</v>
      </c>
      <c r="N1414" t="s">
        <v>208</v>
      </c>
      <c r="O1414" t="b">
        <v>1</v>
      </c>
      <c r="P1414" t="b">
        <v>1</v>
      </c>
      <c r="Q1414" t="s">
        <v>104</v>
      </c>
      <c r="R1414" t="s">
        <v>183</v>
      </c>
      <c r="S1414" t="s">
        <v>899</v>
      </c>
      <c r="U1414">
        <v>1</v>
      </c>
      <c r="V1414" t="s">
        <v>363</v>
      </c>
      <c r="X1414" t="s">
        <v>363</v>
      </c>
      <c r="Y1414" t="str">
        <f>IFERROR(VLOOKUP(X1414,요약!$A$6:$B$22,2,FALSE),"")</f>
        <v/>
      </c>
      <c r="Z1414" t="s">
        <v>363</v>
      </c>
      <c r="AA1414" t="s">
        <v>81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M1414">
        <v>0</v>
      </c>
    </row>
    <row r="1415" spans="1:65" x14ac:dyDescent="0.3">
      <c r="A1415" t="s">
        <v>188</v>
      </c>
      <c r="B1415" t="s">
        <v>2672</v>
      </c>
      <c r="C1415" t="s">
        <v>2700</v>
      </c>
      <c r="D1415" t="s">
        <v>2701</v>
      </c>
      <c r="E1415" t="s">
        <v>68</v>
      </c>
      <c r="F1415" t="s">
        <v>99</v>
      </c>
      <c r="G1415" t="s">
        <v>2702</v>
      </c>
      <c r="H1415" t="s">
        <v>2703</v>
      </c>
      <c r="I1415" t="s">
        <v>72</v>
      </c>
      <c r="J1415" t="s">
        <v>102</v>
      </c>
      <c r="K1415">
        <v>20200717</v>
      </c>
      <c r="L1415">
        <v>271.25</v>
      </c>
      <c r="M1415" t="b">
        <v>0</v>
      </c>
      <c r="N1415" t="s">
        <v>2229</v>
      </c>
      <c r="O1415" t="b">
        <v>1</v>
      </c>
      <c r="P1415" t="b">
        <v>1</v>
      </c>
      <c r="Q1415" t="s">
        <v>104</v>
      </c>
      <c r="R1415" t="s">
        <v>183</v>
      </c>
      <c r="S1415" t="s">
        <v>2704</v>
      </c>
      <c r="T1415" t="s">
        <v>334</v>
      </c>
      <c r="U1415">
        <v>3</v>
      </c>
      <c r="V1415" t="s">
        <v>2705</v>
      </c>
      <c r="W1415" t="s">
        <v>2706</v>
      </c>
      <c r="X1415" t="s">
        <v>2707</v>
      </c>
      <c r="Y1415" t="str">
        <f>IFERROR(VLOOKUP(X1415,요약!$A$6:$B$22,2,FALSE),"")</f>
        <v/>
      </c>
      <c r="Z1415" t="s">
        <v>2708</v>
      </c>
      <c r="AA1415" t="s">
        <v>81</v>
      </c>
      <c r="AB1415">
        <v>7</v>
      </c>
      <c r="AC1415">
        <v>0</v>
      </c>
      <c r="AD1415">
        <v>0</v>
      </c>
      <c r="AE1415">
        <v>0</v>
      </c>
      <c r="AF1415">
        <v>1</v>
      </c>
      <c r="AG1415">
        <v>8</v>
      </c>
      <c r="AH1415">
        <v>117</v>
      </c>
      <c r="AI1415">
        <v>4</v>
      </c>
      <c r="AJ1415">
        <v>0</v>
      </c>
      <c r="AK1415">
        <v>4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 t="s">
        <v>2027</v>
      </c>
      <c r="BM1415">
        <v>2</v>
      </c>
    </row>
    <row r="1416" spans="1:65" x14ac:dyDescent="0.3">
      <c r="A1416" t="s">
        <v>188</v>
      </c>
      <c r="B1416" t="s">
        <v>2672</v>
      </c>
      <c r="C1416" s="2" t="s">
        <v>1798</v>
      </c>
      <c r="D1416" s="2" t="s">
        <v>1794</v>
      </c>
      <c r="E1416" s="2" t="s">
        <v>68</v>
      </c>
      <c r="F1416" s="2" t="s">
        <v>99</v>
      </c>
      <c r="G1416" s="2" t="s">
        <v>624</v>
      </c>
      <c r="H1416" s="2" t="s">
        <v>625</v>
      </c>
      <c r="I1416" t="s">
        <v>72</v>
      </c>
      <c r="J1416" t="s">
        <v>102</v>
      </c>
      <c r="K1416">
        <v>20201028</v>
      </c>
      <c r="L1416">
        <v>877</v>
      </c>
      <c r="M1416" t="b">
        <v>0</v>
      </c>
      <c r="N1416" t="s">
        <v>1211</v>
      </c>
      <c r="O1416" t="b">
        <v>1</v>
      </c>
      <c r="P1416" t="b">
        <v>1</v>
      </c>
      <c r="Q1416" s="2" t="s">
        <v>104</v>
      </c>
      <c r="R1416" s="2"/>
      <c r="S1416" t="s">
        <v>1795</v>
      </c>
      <c r="U1416">
        <v>2</v>
      </c>
      <c r="V1416" t="s">
        <v>137</v>
      </c>
      <c r="W1416" s="2" t="s">
        <v>185</v>
      </c>
      <c r="X1416" s="2" t="s">
        <v>1796</v>
      </c>
      <c r="Y1416" s="2" t="str">
        <f>IFERROR(VLOOKUP(X1416,요약!$A$6:$B$22,2,FALSE),"")</f>
        <v>선택</v>
      </c>
      <c r="Z1416" t="s">
        <v>1796</v>
      </c>
      <c r="AA1416" t="s">
        <v>81</v>
      </c>
      <c r="AB1416">
        <v>2</v>
      </c>
      <c r="AC1416">
        <v>0</v>
      </c>
      <c r="AD1416">
        <v>0</v>
      </c>
      <c r="AE1416">
        <v>0</v>
      </c>
      <c r="AF1416">
        <v>1</v>
      </c>
      <c r="AG1416">
        <v>3</v>
      </c>
      <c r="AH1416">
        <v>4</v>
      </c>
      <c r="AI1416">
        <v>0</v>
      </c>
      <c r="AJ1416">
        <v>2</v>
      </c>
      <c r="AK1416">
        <v>0</v>
      </c>
      <c r="AL1416">
        <v>1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 t="s">
        <v>1799</v>
      </c>
      <c r="BM1416">
        <v>2</v>
      </c>
    </row>
    <row r="1417" spans="1:65" x14ac:dyDescent="0.3">
      <c r="A1417" t="s">
        <v>188</v>
      </c>
      <c r="B1417" t="s">
        <v>2672</v>
      </c>
      <c r="C1417" t="s">
        <v>1215</v>
      </c>
      <c r="D1417" t="s">
        <v>1216</v>
      </c>
      <c r="E1417" t="s">
        <v>68</v>
      </c>
      <c r="F1417" t="s">
        <v>99</v>
      </c>
      <c r="G1417" t="s">
        <v>1217</v>
      </c>
      <c r="H1417" t="s">
        <v>1218</v>
      </c>
      <c r="I1417" t="s">
        <v>72</v>
      </c>
      <c r="J1417" t="s">
        <v>102</v>
      </c>
      <c r="K1417">
        <v>20201025</v>
      </c>
      <c r="L1417">
        <v>0.5</v>
      </c>
      <c r="M1417" t="b">
        <v>0</v>
      </c>
      <c r="N1417" t="s">
        <v>208</v>
      </c>
      <c r="O1417" t="b">
        <v>1</v>
      </c>
      <c r="P1417" t="b">
        <v>1</v>
      </c>
      <c r="Q1417" t="s">
        <v>104</v>
      </c>
      <c r="R1417" t="s">
        <v>1219</v>
      </c>
      <c r="S1417" t="s">
        <v>1220</v>
      </c>
      <c r="U1417">
        <v>4</v>
      </c>
      <c r="V1417" t="s">
        <v>846</v>
      </c>
      <c r="W1417" t="s">
        <v>1221</v>
      </c>
      <c r="X1417" t="s">
        <v>1222</v>
      </c>
      <c r="Y1417" t="str">
        <f>IFERROR(VLOOKUP(X1417,요약!$A$6:$B$22,2,FALSE),"")</f>
        <v/>
      </c>
      <c r="Z1417" t="s">
        <v>1222</v>
      </c>
      <c r="AA1417" t="s">
        <v>81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M1417">
        <v>0</v>
      </c>
    </row>
    <row r="1418" spans="1:65" x14ac:dyDescent="0.3">
      <c r="A1418" t="s">
        <v>188</v>
      </c>
      <c r="B1418" t="s">
        <v>2672</v>
      </c>
      <c r="C1418" s="2" t="s">
        <v>2291</v>
      </c>
      <c r="D1418" s="2" t="s">
        <v>2292</v>
      </c>
      <c r="E1418" s="2" t="s">
        <v>68</v>
      </c>
      <c r="F1418" s="2" t="s">
        <v>99</v>
      </c>
      <c r="G1418" s="2" t="s">
        <v>1416</v>
      </c>
      <c r="H1418" s="2" t="s">
        <v>1417</v>
      </c>
      <c r="I1418" t="s">
        <v>72</v>
      </c>
      <c r="J1418" t="s">
        <v>102</v>
      </c>
      <c r="K1418">
        <v>20201029</v>
      </c>
      <c r="L1418">
        <v>333.5</v>
      </c>
      <c r="M1418" t="b">
        <v>0</v>
      </c>
      <c r="N1418" t="s">
        <v>491</v>
      </c>
      <c r="O1418" t="b">
        <v>1</v>
      </c>
      <c r="P1418" t="b">
        <v>1</v>
      </c>
      <c r="Q1418" s="2" t="s">
        <v>104</v>
      </c>
      <c r="R1418" s="2" t="s">
        <v>1219</v>
      </c>
      <c r="S1418" t="s">
        <v>1803</v>
      </c>
      <c r="U1418">
        <v>3</v>
      </c>
      <c r="V1418" t="s">
        <v>137</v>
      </c>
      <c r="W1418" s="2" t="s">
        <v>1804</v>
      </c>
      <c r="X1418" s="2" t="s">
        <v>1805</v>
      </c>
      <c r="Y1418" s="2" t="str">
        <f>IFERROR(VLOOKUP(X1418,요약!$A$6:$B$22,2,FALSE),"")</f>
        <v>선택</v>
      </c>
      <c r="Z1418" t="s">
        <v>1805</v>
      </c>
      <c r="AA1418" t="s">
        <v>81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M1418">
        <v>0</v>
      </c>
    </row>
    <row r="1419" spans="1:65" x14ac:dyDescent="0.3">
      <c r="A1419" t="s">
        <v>188</v>
      </c>
      <c r="B1419" t="s">
        <v>2672</v>
      </c>
      <c r="C1419" t="s">
        <v>2709</v>
      </c>
      <c r="D1419" t="s">
        <v>1808</v>
      </c>
      <c r="E1419" t="s">
        <v>68</v>
      </c>
      <c r="F1419" t="s">
        <v>99</v>
      </c>
      <c r="G1419" t="s">
        <v>580</v>
      </c>
      <c r="H1419" t="s">
        <v>581</v>
      </c>
      <c r="I1419" t="s">
        <v>72</v>
      </c>
      <c r="J1419" t="s">
        <v>102</v>
      </c>
      <c r="K1419">
        <v>20201030</v>
      </c>
      <c r="L1419">
        <v>856</v>
      </c>
      <c r="M1419" t="b">
        <v>0</v>
      </c>
      <c r="N1419" t="s">
        <v>1211</v>
      </c>
      <c r="O1419" t="b">
        <v>1</v>
      </c>
      <c r="P1419" t="b">
        <v>1</v>
      </c>
      <c r="Q1419" t="s">
        <v>104</v>
      </c>
      <c r="R1419" t="s">
        <v>1219</v>
      </c>
      <c r="S1419" t="s">
        <v>1809</v>
      </c>
      <c r="U1419">
        <v>3</v>
      </c>
      <c r="V1419" t="s">
        <v>1810</v>
      </c>
      <c r="W1419" t="s">
        <v>1811</v>
      </c>
      <c r="X1419" t="s">
        <v>1812</v>
      </c>
      <c r="Y1419" t="str">
        <f>IFERROR(VLOOKUP(X1419,요약!$A$6:$B$22,2,FALSE),"")</f>
        <v/>
      </c>
      <c r="Z1419" t="s">
        <v>1812</v>
      </c>
      <c r="AA1419" t="s">
        <v>81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M1419">
        <v>0</v>
      </c>
    </row>
    <row r="1420" spans="1:65" x14ac:dyDescent="0.3">
      <c r="A1420" t="s">
        <v>188</v>
      </c>
      <c r="B1420" t="s">
        <v>2672</v>
      </c>
      <c r="C1420" t="s">
        <v>2710</v>
      </c>
      <c r="D1420" t="s">
        <v>1808</v>
      </c>
      <c r="E1420" t="s">
        <v>68</v>
      </c>
      <c r="F1420" t="s">
        <v>99</v>
      </c>
      <c r="G1420" t="s">
        <v>580</v>
      </c>
      <c r="H1420" t="s">
        <v>581</v>
      </c>
      <c r="I1420" t="s">
        <v>72</v>
      </c>
      <c r="J1420" t="s">
        <v>102</v>
      </c>
      <c r="K1420">
        <v>20201030</v>
      </c>
      <c r="L1420">
        <v>924</v>
      </c>
      <c r="M1420" t="b">
        <v>0</v>
      </c>
      <c r="N1420" t="s">
        <v>1211</v>
      </c>
      <c r="O1420" t="b">
        <v>1</v>
      </c>
      <c r="P1420" t="b">
        <v>1</v>
      </c>
      <c r="Q1420" t="s">
        <v>104</v>
      </c>
      <c r="R1420" t="s">
        <v>1219</v>
      </c>
      <c r="S1420" t="s">
        <v>1809</v>
      </c>
      <c r="U1420">
        <v>3</v>
      </c>
      <c r="V1420" t="s">
        <v>1810</v>
      </c>
      <c r="W1420" t="s">
        <v>1811</v>
      </c>
      <c r="X1420" t="s">
        <v>1812</v>
      </c>
      <c r="Y1420" t="str">
        <f>IFERROR(VLOOKUP(X1420,요약!$A$6:$B$22,2,FALSE),"")</f>
        <v/>
      </c>
      <c r="Z1420" t="s">
        <v>1812</v>
      </c>
      <c r="AA1420" t="s">
        <v>81</v>
      </c>
      <c r="AB1420">
        <v>0</v>
      </c>
      <c r="AC1420">
        <v>1</v>
      </c>
      <c r="AD1420">
        <v>0</v>
      </c>
      <c r="AE1420">
        <v>3</v>
      </c>
      <c r="AF1420">
        <v>1</v>
      </c>
      <c r="AG1420">
        <v>5</v>
      </c>
      <c r="AH1420">
        <v>564</v>
      </c>
      <c r="AI1420">
        <v>1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1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2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 t="s">
        <v>2711</v>
      </c>
      <c r="BM1420">
        <v>4</v>
      </c>
    </row>
    <row r="1421" spans="1:65" x14ac:dyDescent="0.3">
      <c r="A1421" t="s">
        <v>188</v>
      </c>
      <c r="B1421" t="s">
        <v>2672</v>
      </c>
      <c r="C1421" t="s">
        <v>2712</v>
      </c>
      <c r="D1421" t="s">
        <v>1814</v>
      </c>
      <c r="E1421" t="s">
        <v>68</v>
      </c>
      <c r="F1421" t="s">
        <v>99</v>
      </c>
      <c r="G1421" t="s">
        <v>580</v>
      </c>
      <c r="H1421" t="s">
        <v>581</v>
      </c>
      <c r="I1421" t="s">
        <v>72</v>
      </c>
      <c r="J1421" t="s">
        <v>102</v>
      </c>
      <c r="K1421">
        <v>20201030</v>
      </c>
      <c r="L1421">
        <v>575.6</v>
      </c>
      <c r="M1421" t="b">
        <v>0</v>
      </c>
      <c r="N1421" t="s">
        <v>1211</v>
      </c>
      <c r="O1421" t="b">
        <v>1</v>
      </c>
      <c r="P1421" t="b">
        <v>1</v>
      </c>
      <c r="Q1421" t="s">
        <v>104</v>
      </c>
      <c r="R1421" t="s">
        <v>1219</v>
      </c>
      <c r="S1421" t="s">
        <v>1809</v>
      </c>
      <c r="U1421">
        <v>3</v>
      </c>
      <c r="V1421" t="s">
        <v>1810</v>
      </c>
      <c r="W1421" t="s">
        <v>1811</v>
      </c>
      <c r="X1421" t="s">
        <v>1812</v>
      </c>
      <c r="Y1421" t="str">
        <f>IFERROR(VLOOKUP(X1421,요약!$A$6:$B$22,2,FALSE),"")</f>
        <v/>
      </c>
      <c r="Z1421" t="s">
        <v>1812</v>
      </c>
      <c r="AA1421" t="s">
        <v>81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2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 t="s">
        <v>667</v>
      </c>
      <c r="BM1421">
        <v>1</v>
      </c>
    </row>
    <row r="1422" spans="1:65" x14ac:dyDescent="0.3">
      <c r="A1422" t="s">
        <v>188</v>
      </c>
      <c r="B1422" t="s">
        <v>2672</v>
      </c>
      <c r="C1422" t="s">
        <v>2713</v>
      </c>
      <c r="D1422" t="s">
        <v>1814</v>
      </c>
      <c r="E1422" t="s">
        <v>68</v>
      </c>
      <c r="F1422" t="s">
        <v>99</v>
      </c>
      <c r="G1422" t="s">
        <v>580</v>
      </c>
      <c r="H1422" t="s">
        <v>581</v>
      </c>
      <c r="I1422" t="s">
        <v>72</v>
      </c>
      <c r="J1422" t="s">
        <v>102</v>
      </c>
      <c r="K1422">
        <v>20201029</v>
      </c>
      <c r="L1422">
        <v>616</v>
      </c>
      <c r="M1422" t="b">
        <v>0</v>
      </c>
      <c r="N1422" t="s">
        <v>1211</v>
      </c>
      <c r="O1422" t="b">
        <v>1</v>
      </c>
      <c r="P1422" t="b">
        <v>1</v>
      </c>
      <c r="Q1422" t="s">
        <v>104</v>
      </c>
      <c r="R1422" t="s">
        <v>1219</v>
      </c>
      <c r="S1422" t="s">
        <v>1809</v>
      </c>
      <c r="U1422">
        <v>3</v>
      </c>
      <c r="V1422" t="s">
        <v>1810</v>
      </c>
      <c r="W1422" t="s">
        <v>1811</v>
      </c>
      <c r="X1422" t="s">
        <v>1812</v>
      </c>
      <c r="Y1422" t="str">
        <f>IFERROR(VLOOKUP(X1422,요약!$A$6:$B$22,2,FALSE),"")</f>
        <v/>
      </c>
      <c r="Z1422" t="s">
        <v>1812</v>
      </c>
      <c r="AA1422" t="s">
        <v>81</v>
      </c>
      <c r="AB1422">
        <v>1</v>
      </c>
      <c r="AC1422">
        <v>0</v>
      </c>
      <c r="AD1422">
        <v>0</v>
      </c>
      <c r="AE1422">
        <v>1</v>
      </c>
      <c r="AF1422">
        <v>1</v>
      </c>
      <c r="AG1422">
        <v>3</v>
      </c>
      <c r="AH1422">
        <v>514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 t="s">
        <v>2714</v>
      </c>
      <c r="BM1422">
        <v>3</v>
      </c>
    </row>
    <row r="1423" spans="1:65" x14ac:dyDescent="0.3">
      <c r="A1423" t="s">
        <v>188</v>
      </c>
      <c r="B1423" t="s">
        <v>2672</v>
      </c>
      <c r="C1423" t="s">
        <v>2715</v>
      </c>
      <c r="D1423" t="s">
        <v>2716</v>
      </c>
      <c r="E1423" t="s">
        <v>68</v>
      </c>
      <c r="F1423" t="s">
        <v>99</v>
      </c>
      <c r="G1423" t="s">
        <v>624</v>
      </c>
      <c r="H1423" t="s">
        <v>625</v>
      </c>
      <c r="I1423" t="s">
        <v>72</v>
      </c>
      <c r="J1423" t="s">
        <v>102</v>
      </c>
      <c r="K1423">
        <v>20200910</v>
      </c>
      <c r="L1423">
        <v>396.96</v>
      </c>
      <c r="M1423" t="b">
        <v>0</v>
      </c>
      <c r="N1423" t="s">
        <v>573</v>
      </c>
      <c r="O1423" t="b">
        <v>1</v>
      </c>
      <c r="P1423" t="b">
        <v>1</v>
      </c>
      <c r="Q1423" t="s">
        <v>104</v>
      </c>
      <c r="R1423" t="s">
        <v>844</v>
      </c>
      <c r="S1423" t="s">
        <v>2717</v>
      </c>
      <c r="U1423">
        <v>3</v>
      </c>
      <c r="V1423" t="s">
        <v>584</v>
      </c>
      <c r="W1423" t="s">
        <v>2718</v>
      </c>
      <c r="X1423" t="s">
        <v>2719</v>
      </c>
      <c r="Y1423" t="str">
        <f>IFERROR(VLOOKUP(X1423,요약!$A$6:$B$22,2,FALSE),"")</f>
        <v/>
      </c>
      <c r="Z1423" t="s">
        <v>2719</v>
      </c>
      <c r="AA1423" t="s">
        <v>81</v>
      </c>
      <c r="AB1423">
        <v>0</v>
      </c>
      <c r="AC1423">
        <v>2</v>
      </c>
      <c r="AD1423">
        <v>0</v>
      </c>
      <c r="AE1423">
        <v>6</v>
      </c>
      <c r="AF1423">
        <v>2</v>
      </c>
      <c r="AG1423">
        <v>10</v>
      </c>
      <c r="AH1423">
        <v>15</v>
      </c>
      <c r="AI1423">
        <v>3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5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 t="s">
        <v>2720</v>
      </c>
      <c r="BM1423">
        <v>4</v>
      </c>
    </row>
    <row r="1424" spans="1:65" x14ac:dyDescent="0.3">
      <c r="A1424" t="s">
        <v>188</v>
      </c>
      <c r="B1424" t="s">
        <v>2672</v>
      </c>
      <c r="C1424" t="s">
        <v>2721</v>
      </c>
      <c r="D1424" t="s">
        <v>2722</v>
      </c>
      <c r="E1424" t="s">
        <v>68</v>
      </c>
      <c r="F1424" t="s">
        <v>99</v>
      </c>
      <c r="G1424" t="s">
        <v>217</v>
      </c>
      <c r="H1424" t="s">
        <v>218</v>
      </c>
      <c r="I1424" t="s">
        <v>72</v>
      </c>
      <c r="J1424" t="s">
        <v>102</v>
      </c>
      <c r="K1424">
        <v>20201013</v>
      </c>
      <c r="L1424">
        <v>60</v>
      </c>
      <c r="M1424" t="b">
        <v>0</v>
      </c>
      <c r="N1424" t="s">
        <v>208</v>
      </c>
      <c r="O1424" t="b">
        <v>1</v>
      </c>
      <c r="P1424" t="b">
        <v>1</v>
      </c>
      <c r="Q1424" t="s">
        <v>104</v>
      </c>
      <c r="R1424" t="s">
        <v>2723</v>
      </c>
      <c r="S1424" t="s">
        <v>2724</v>
      </c>
      <c r="U1424">
        <v>1</v>
      </c>
      <c r="V1424" t="s">
        <v>78</v>
      </c>
      <c r="X1424" t="s">
        <v>78</v>
      </c>
      <c r="Y1424" t="str">
        <f>IFERROR(VLOOKUP(X1424,요약!$A$6:$B$22,2,FALSE),"")</f>
        <v/>
      </c>
      <c r="Z1424" t="s">
        <v>78</v>
      </c>
      <c r="AA1424" t="s">
        <v>187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M1424">
        <v>0</v>
      </c>
    </row>
    <row r="1425" spans="1:65" x14ac:dyDescent="0.3">
      <c r="A1425" t="s">
        <v>188</v>
      </c>
      <c r="B1425" t="s">
        <v>2672</v>
      </c>
      <c r="C1425" t="s">
        <v>2725</v>
      </c>
      <c r="D1425" t="s">
        <v>1224</v>
      </c>
      <c r="E1425" t="s">
        <v>68</v>
      </c>
      <c r="F1425" t="s">
        <v>99</v>
      </c>
      <c r="G1425" t="s">
        <v>1225</v>
      </c>
      <c r="H1425" t="s">
        <v>1226</v>
      </c>
      <c r="I1425" t="s">
        <v>72</v>
      </c>
      <c r="J1425" t="s">
        <v>102</v>
      </c>
      <c r="K1425">
        <v>20201030</v>
      </c>
      <c r="L1425">
        <v>1545</v>
      </c>
      <c r="M1425" t="b">
        <v>0</v>
      </c>
      <c r="N1425" t="s">
        <v>852</v>
      </c>
      <c r="O1425" t="b">
        <v>1</v>
      </c>
      <c r="P1425" t="b">
        <v>1</v>
      </c>
      <c r="Q1425" t="s">
        <v>104</v>
      </c>
      <c r="R1425" t="s">
        <v>549</v>
      </c>
      <c r="S1425" t="s">
        <v>1227</v>
      </c>
      <c r="U1425">
        <v>1</v>
      </c>
      <c r="V1425" t="s">
        <v>1228</v>
      </c>
      <c r="X1425" t="s">
        <v>1228</v>
      </c>
      <c r="Y1425" t="str">
        <f>IFERROR(VLOOKUP(X1425,요약!$A$6:$B$22,2,FALSE),"")</f>
        <v/>
      </c>
      <c r="Z1425" t="s">
        <v>1228</v>
      </c>
      <c r="AA1425" t="s">
        <v>81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M1425">
        <v>0</v>
      </c>
    </row>
    <row r="1426" spans="1:65" x14ac:dyDescent="0.3">
      <c r="A1426" t="s">
        <v>188</v>
      </c>
      <c r="B1426" t="s">
        <v>2672</v>
      </c>
      <c r="C1426" t="s">
        <v>2726</v>
      </c>
      <c r="D1426" t="s">
        <v>1224</v>
      </c>
      <c r="E1426" t="s">
        <v>68</v>
      </c>
      <c r="F1426" t="s">
        <v>99</v>
      </c>
      <c r="G1426" t="s">
        <v>1225</v>
      </c>
      <c r="H1426" t="s">
        <v>1226</v>
      </c>
      <c r="I1426" t="s">
        <v>72</v>
      </c>
      <c r="J1426" t="s">
        <v>102</v>
      </c>
      <c r="K1426">
        <v>20201023</v>
      </c>
      <c r="L1426">
        <v>1534</v>
      </c>
      <c r="M1426" t="b">
        <v>0</v>
      </c>
      <c r="N1426" t="s">
        <v>852</v>
      </c>
      <c r="O1426" t="b">
        <v>1</v>
      </c>
      <c r="P1426" t="b">
        <v>1</v>
      </c>
      <c r="Q1426" t="s">
        <v>104</v>
      </c>
      <c r="R1426" t="s">
        <v>549</v>
      </c>
      <c r="S1426" t="s">
        <v>1227</v>
      </c>
      <c r="U1426">
        <v>1</v>
      </c>
      <c r="V1426" t="s">
        <v>1228</v>
      </c>
      <c r="X1426" t="s">
        <v>1228</v>
      </c>
      <c r="Y1426" t="str">
        <f>IFERROR(VLOOKUP(X1426,요약!$A$6:$B$22,2,FALSE),"")</f>
        <v/>
      </c>
      <c r="Z1426" t="s">
        <v>1228</v>
      </c>
      <c r="AA1426" t="s">
        <v>81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M1426">
        <v>0</v>
      </c>
    </row>
    <row r="1427" spans="1:65" x14ac:dyDescent="0.3">
      <c r="A1427" t="s">
        <v>188</v>
      </c>
      <c r="B1427" t="s">
        <v>2672</v>
      </c>
      <c r="C1427" t="s">
        <v>2727</v>
      </c>
      <c r="D1427" t="s">
        <v>1224</v>
      </c>
      <c r="E1427" t="s">
        <v>68</v>
      </c>
      <c r="F1427" t="s">
        <v>99</v>
      </c>
      <c r="G1427" t="s">
        <v>1225</v>
      </c>
      <c r="H1427" t="s">
        <v>1226</v>
      </c>
      <c r="I1427" t="s">
        <v>72</v>
      </c>
      <c r="J1427" t="s">
        <v>102</v>
      </c>
      <c r="K1427">
        <v>20201030</v>
      </c>
      <c r="L1427">
        <v>1545</v>
      </c>
      <c r="M1427" t="b">
        <v>0</v>
      </c>
      <c r="N1427" t="s">
        <v>852</v>
      </c>
      <c r="O1427" t="b">
        <v>1</v>
      </c>
      <c r="P1427" t="b">
        <v>1</v>
      </c>
      <c r="Q1427" t="s">
        <v>104</v>
      </c>
      <c r="R1427" t="s">
        <v>549</v>
      </c>
      <c r="S1427" t="s">
        <v>1227</v>
      </c>
      <c r="U1427">
        <v>1</v>
      </c>
      <c r="V1427" t="s">
        <v>1228</v>
      </c>
      <c r="X1427" t="s">
        <v>1228</v>
      </c>
      <c r="Y1427" t="str">
        <f>IFERROR(VLOOKUP(X1427,요약!$A$6:$B$22,2,FALSE),"")</f>
        <v/>
      </c>
      <c r="Z1427" t="s">
        <v>1228</v>
      </c>
      <c r="AA1427" t="s">
        <v>81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M1427">
        <v>0</v>
      </c>
    </row>
    <row r="1428" spans="1:65" x14ac:dyDescent="0.3">
      <c r="A1428" t="s">
        <v>188</v>
      </c>
      <c r="B1428" t="s">
        <v>2672</v>
      </c>
      <c r="C1428" t="s">
        <v>2728</v>
      </c>
      <c r="D1428" t="s">
        <v>1224</v>
      </c>
      <c r="E1428" t="s">
        <v>68</v>
      </c>
      <c r="F1428" t="s">
        <v>99</v>
      </c>
      <c r="G1428" t="s">
        <v>1225</v>
      </c>
      <c r="H1428" t="s">
        <v>1226</v>
      </c>
      <c r="I1428" t="s">
        <v>72</v>
      </c>
      <c r="J1428" t="s">
        <v>102</v>
      </c>
      <c r="K1428">
        <v>20201027</v>
      </c>
      <c r="L1428">
        <v>1553.9</v>
      </c>
      <c r="M1428" t="b">
        <v>0</v>
      </c>
      <c r="N1428" t="s">
        <v>852</v>
      </c>
      <c r="O1428" t="b">
        <v>1</v>
      </c>
      <c r="P1428" t="b">
        <v>1</v>
      </c>
      <c r="Q1428" t="s">
        <v>104</v>
      </c>
      <c r="R1428" t="s">
        <v>549</v>
      </c>
      <c r="S1428" t="s">
        <v>1227</v>
      </c>
      <c r="U1428">
        <v>1</v>
      </c>
      <c r="V1428" t="s">
        <v>1228</v>
      </c>
      <c r="X1428" t="s">
        <v>1228</v>
      </c>
      <c r="Y1428" t="str">
        <f>IFERROR(VLOOKUP(X1428,요약!$A$6:$B$22,2,FALSE),"")</f>
        <v/>
      </c>
      <c r="Z1428" t="s">
        <v>1228</v>
      </c>
      <c r="AA1428" t="s">
        <v>81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M1428">
        <v>0</v>
      </c>
    </row>
    <row r="1429" spans="1:65" x14ac:dyDescent="0.3">
      <c r="A1429" t="s">
        <v>188</v>
      </c>
      <c r="B1429" t="s">
        <v>2672</v>
      </c>
      <c r="C1429" t="s">
        <v>2729</v>
      </c>
      <c r="D1429" t="s">
        <v>1224</v>
      </c>
      <c r="E1429" t="s">
        <v>68</v>
      </c>
      <c r="F1429" t="s">
        <v>99</v>
      </c>
      <c r="G1429" t="s">
        <v>1225</v>
      </c>
      <c r="H1429" t="s">
        <v>1226</v>
      </c>
      <c r="I1429" t="s">
        <v>72</v>
      </c>
      <c r="J1429" t="s">
        <v>102</v>
      </c>
      <c r="K1429">
        <v>20200813</v>
      </c>
      <c r="L1429">
        <v>1436</v>
      </c>
      <c r="M1429" t="b">
        <v>0</v>
      </c>
      <c r="N1429" t="s">
        <v>852</v>
      </c>
      <c r="O1429" t="b">
        <v>1</v>
      </c>
      <c r="P1429" t="b">
        <v>1</v>
      </c>
      <c r="Q1429" t="s">
        <v>104</v>
      </c>
      <c r="R1429" t="s">
        <v>549</v>
      </c>
      <c r="S1429" t="s">
        <v>1227</v>
      </c>
      <c r="U1429">
        <v>1</v>
      </c>
      <c r="V1429" t="s">
        <v>1228</v>
      </c>
      <c r="X1429" t="s">
        <v>1228</v>
      </c>
      <c r="Y1429" t="str">
        <f>IFERROR(VLOOKUP(X1429,요약!$A$6:$B$22,2,FALSE),"")</f>
        <v/>
      </c>
      <c r="Z1429" t="s">
        <v>1228</v>
      </c>
      <c r="AA1429" t="s">
        <v>81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M1429">
        <v>0</v>
      </c>
    </row>
    <row r="1430" spans="1:65" x14ac:dyDescent="0.3">
      <c r="A1430" t="s">
        <v>188</v>
      </c>
      <c r="B1430" t="s">
        <v>2672</v>
      </c>
      <c r="C1430" t="s">
        <v>2730</v>
      </c>
      <c r="D1430" t="s">
        <v>1224</v>
      </c>
      <c r="E1430" t="s">
        <v>68</v>
      </c>
      <c r="F1430" t="s">
        <v>99</v>
      </c>
      <c r="G1430" t="s">
        <v>1225</v>
      </c>
      <c r="H1430" t="s">
        <v>1226</v>
      </c>
      <c r="I1430" t="s">
        <v>72</v>
      </c>
      <c r="J1430" t="s">
        <v>102</v>
      </c>
      <c r="K1430">
        <v>20201030</v>
      </c>
      <c r="L1430">
        <v>1436</v>
      </c>
      <c r="M1430" t="b">
        <v>0</v>
      </c>
      <c r="N1430" t="s">
        <v>852</v>
      </c>
      <c r="O1430" t="b">
        <v>1</v>
      </c>
      <c r="P1430" t="b">
        <v>1</v>
      </c>
      <c r="Q1430" t="s">
        <v>104</v>
      </c>
      <c r="R1430" t="s">
        <v>549</v>
      </c>
      <c r="S1430" t="s">
        <v>1227</v>
      </c>
      <c r="U1430">
        <v>1</v>
      </c>
      <c r="V1430" t="s">
        <v>1228</v>
      </c>
      <c r="X1430" t="s">
        <v>1228</v>
      </c>
      <c r="Y1430" t="str">
        <f>IFERROR(VLOOKUP(X1430,요약!$A$6:$B$22,2,FALSE),"")</f>
        <v/>
      </c>
      <c r="Z1430" t="s">
        <v>1228</v>
      </c>
      <c r="AA1430" t="s">
        <v>81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M1430">
        <v>0</v>
      </c>
    </row>
    <row r="1431" spans="1:65" x14ac:dyDescent="0.3">
      <c r="A1431" t="s">
        <v>188</v>
      </c>
      <c r="B1431" t="s">
        <v>2672</v>
      </c>
      <c r="C1431" t="s">
        <v>2731</v>
      </c>
      <c r="D1431" t="s">
        <v>2732</v>
      </c>
      <c r="E1431" t="s">
        <v>68</v>
      </c>
      <c r="F1431" t="s">
        <v>99</v>
      </c>
      <c r="G1431" t="s">
        <v>1225</v>
      </c>
      <c r="H1431" t="s">
        <v>1226</v>
      </c>
      <c r="I1431" t="s">
        <v>72</v>
      </c>
      <c r="J1431" t="s">
        <v>102</v>
      </c>
      <c r="K1431">
        <v>20201020</v>
      </c>
      <c r="L1431">
        <v>470.7</v>
      </c>
      <c r="M1431" t="b">
        <v>0</v>
      </c>
      <c r="N1431" t="s">
        <v>561</v>
      </c>
      <c r="O1431" t="b">
        <v>1</v>
      </c>
      <c r="P1431" t="b">
        <v>1</v>
      </c>
      <c r="Q1431" t="s">
        <v>104</v>
      </c>
      <c r="R1431" t="s">
        <v>549</v>
      </c>
      <c r="S1431" t="s">
        <v>2733</v>
      </c>
      <c r="U1431">
        <v>2</v>
      </c>
      <c r="V1431" t="s">
        <v>2734</v>
      </c>
      <c r="X1431" t="s">
        <v>2734</v>
      </c>
      <c r="Y1431" t="str">
        <f>IFERROR(VLOOKUP(X1431,요약!$A$6:$B$22,2,FALSE),"")</f>
        <v/>
      </c>
      <c r="Z1431" t="s">
        <v>2734</v>
      </c>
      <c r="AA1431" t="s">
        <v>366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M1431">
        <v>0</v>
      </c>
    </row>
    <row r="1432" spans="1:65" x14ac:dyDescent="0.3">
      <c r="A1432" t="s">
        <v>188</v>
      </c>
      <c r="B1432" t="s">
        <v>2672</v>
      </c>
      <c r="C1432" t="s">
        <v>2735</v>
      </c>
      <c r="D1432" t="s">
        <v>1224</v>
      </c>
      <c r="E1432" t="s">
        <v>68</v>
      </c>
      <c r="F1432" t="s">
        <v>99</v>
      </c>
      <c r="G1432" t="s">
        <v>1225</v>
      </c>
      <c r="H1432" t="s">
        <v>1226</v>
      </c>
      <c r="I1432" t="s">
        <v>72</v>
      </c>
      <c r="J1432" t="s">
        <v>102</v>
      </c>
      <c r="K1432">
        <v>20201023</v>
      </c>
      <c r="L1432">
        <v>1643</v>
      </c>
      <c r="M1432" t="b">
        <v>0</v>
      </c>
      <c r="N1432" t="s">
        <v>852</v>
      </c>
      <c r="O1432" t="b">
        <v>1</v>
      </c>
      <c r="P1432" t="b">
        <v>1</v>
      </c>
      <c r="Q1432" t="s">
        <v>104</v>
      </c>
      <c r="R1432" t="s">
        <v>549</v>
      </c>
      <c r="S1432" t="s">
        <v>1227</v>
      </c>
      <c r="U1432">
        <v>1</v>
      </c>
      <c r="V1432" t="s">
        <v>1228</v>
      </c>
      <c r="X1432" t="s">
        <v>1228</v>
      </c>
      <c r="Y1432" t="str">
        <f>IFERROR(VLOOKUP(X1432,요약!$A$6:$B$22,2,FALSE),"")</f>
        <v/>
      </c>
      <c r="Z1432" t="s">
        <v>1228</v>
      </c>
      <c r="AA1432" t="s">
        <v>81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M1432">
        <v>0</v>
      </c>
    </row>
    <row r="1433" spans="1:65" x14ac:dyDescent="0.3">
      <c r="A1433" t="s">
        <v>188</v>
      </c>
      <c r="B1433" t="s">
        <v>2672</v>
      </c>
      <c r="C1433" t="s">
        <v>2736</v>
      </c>
      <c r="D1433" t="s">
        <v>1224</v>
      </c>
      <c r="E1433" t="s">
        <v>68</v>
      </c>
      <c r="F1433" t="s">
        <v>99</v>
      </c>
      <c r="G1433" t="s">
        <v>1225</v>
      </c>
      <c r="H1433" t="s">
        <v>1226</v>
      </c>
      <c r="I1433" t="s">
        <v>72</v>
      </c>
      <c r="J1433" t="s">
        <v>102</v>
      </c>
      <c r="K1433">
        <v>20201023</v>
      </c>
      <c r="L1433">
        <v>1644</v>
      </c>
      <c r="M1433" t="b">
        <v>0</v>
      </c>
      <c r="N1433" t="s">
        <v>852</v>
      </c>
      <c r="O1433" t="b">
        <v>1</v>
      </c>
      <c r="P1433" t="b">
        <v>1</v>
      </c>
      <c r="Q1433" t="s">
        <v>104</v>
      </c>
      <c r="R1433" t="s">
        <v>549</v>
      </c>
      <c r="S1433" t="s">
        <v>1227</v>
      </c>
      <c r="U1433">
        <v>1</v>
      </c>
      <c r="V1433" t="s">
        <v>1228</v>
      </c>
      <c r="X1433" t="s">
        <v>1228</v>
      </c>
      <c r="Y1433" t="str">
        <f>IFERROR(VLOOKUP(X1433,요약!$A$6:$B$22,2,FALSE),"")</f>
        <v/>
      </c>
      <c r="Z1433" t="s">
        <v>1228</v>
      </c>
      <c r="AA1433" t="s">
        <v>81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M1433">
        <v>0</v>
      </c>
    </row>
    <row r="1434" spans="1:65" x14ac:dyDescent="0.3">
      <c r="A1434" t="s">
        <v>188</v>
      </c>
      <c r="B1434" t="s">
        <v>2672</v>
      </c>
      <c r="C1434" t="s">
        <v>2737</v>
      </c>
      <c r="D1434" t="s">
        <v>1224</v>
      </c>
      <c r="E1434" t="s">
        <v>68</v>
      </c>
      <c r="F1434" t="s">
        <v>99</v>
      </c>
      <c r="G1434" t="s">
        <v>1225</v>
      </c>
      <c r="H1434" t="s">
        <v>1226</v>
      </c>
      <c r="I1434" t="s">
        <v>72</v>
      </c>
      <c r="J1434" t="s">
        <v>102</v>
      </c>
      <c r="K1434">
        <v>20201022</v>
      </c>
      <c r="L1434">
        <v>1623</v>
      </c>
      <c r="M1434" t="b">
        <v>0</v>
      </c>
      <c r="N1434" t="s">
        <v>852</v>
      </c>
      <c r="O1434" t="b">
        <v>1</v>
      </c>
      <c r="P1434" t="b">
        <v>1</v>
      </c>
      <c r="Q1434" t="s">
        <v>104</v>
      </c>
      <c r="R1434" t="s">
        <v>549</v>
      </c>
      <c r="S1434" t="s">
        <v>1227</v>
      </c>
      <c r="U1434">
        <v>1</v>
      </c>
      <c r="V1434" t="s">
        <v>1228</v>
      </c>
      <c r="X1434" t="s">
        <v>1228</v>
      </c>
      <c r="Y1434" t="str">
        <f>IFERROR(VLOOKUP(X1434,요약!$A$6:$B$22,2,FALSE),"")</f>
        <v/>
      </c>
      <c r="Z1434" t="s">
        <v>1228</v>
      </c>
      <c r="AA1434" t="s">
        <v>81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M1434">
        <v>0</v>
      </c>
    </row>
    <row r="1435" spans="1:65" x14ac:dyDescent="0.3">
      <c r="A1435" t="s">
        <v>188</v>
      </c>
      <c r="B1435" t="s">
        <v>2672</v>
      </c>
      <c r="C1435" t="s">
        <v>2738</v>
      </c>
      <c r="D1435" t="s">
        <v>1224</v>
      </c>
      <c r="E1435" t="s">
        <v>68</v>
      </c>
      <c r="F1435" t="s">
        <v>99</v>
      </c>
      <c r="G1435" t="s">
        <v>1225</v>
      </c>
      <c r="H1435" t="s">
        <v>1226</v>
      </c>
      <c r="I1435" t="s">
        <v>72</v>
      </c>
      <c r="J1435" t="s">
        <v>102</v>
      </c>
      <c r="K1435">
        <v>20200707</v>
      </c>
      <c r="L1435">
        <v>1629</v>
      </c>
      <c r="M1435" t="b">
        <v>0</v>
      </c>
      <c r="N1435" t="s">
        <v>852</v>
      </c>
      <c r="O1435" t="b">
        <v>1</v>
      </c>
      <c r="P1435" t="b">
        <v>1</v>
      </c>
      <c r="Q1435" t="s">
        <v>104</v>
      </c>
      <c r="R1435" t="s">
        <v>549</v>
      </c>
      <c r="S1435" t="s">
        <v>1227</v>
      </c>
      <c r="U1435">
        <v>1</v>
      </c>
      <c r="V1435" t="s">
        <v>1228</v>
      </c>
      <c r="X1435" t="s">
        <v>1228</v>
      </c>
      <c r="Y1435" t="str">
        <f>IFERROR(VLOOKUP(X1435,요약!$A$6:$B$22,2,FALSE),"")</f>
        <v/>
      </c>
      <c r="Z1435" t="s">
        <v>1228</v>
      </c>
      <c r="AA1435" t="s">
        <v>81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M1435">
        <v>0</v>
      </c>
    </row>
    <row r="1436" spans="1:65" x14ac:dyDescent="0.3">
      <c r="A1436" t="s">
        <v>188</v>
      </c>
      <c r="B1436" t="s">
        <v>2672</v>
      </c>
      <c r="C1436" t="s">
        <v>2739</v>
      </c>
      <c r="D1436" t="s">
        <v>1224</v>
      </c>
      <c r="E1436" t="s">
        <v>68</v>
      </c>
      <c r="F1436" t="s">
        <v>99</v>
      </c>
      <c r="G1436" t="s">
        <v>1225</v>
      </c>
      <c r="H1436" t="s">
        <v>1226</v>
      </c>
      <c r="I1436" t="s">
        <v>72</v>
      </c>
      <c r="J1436" t="s">
        <v>102</v>
      </c>
      <c r="K1436">
        <v>20201027</v>
      </c>
      <c r="L1436">
        <v>1646</v>
      </c>
      <c r="M1436" t="b">
        <v>0</v>
      </c>
      <c r="N1436" t="s">
        <v>852</v>
      </c>
      <c r="O1436" t="b">
        <v>1</v>
      </c>
      <c r="P1436" t="b">
        <v>1</v>
      </c>
      <c r="Q1436" t="s">
        <v>104</v>
      </c>
      <c r="R1436" t="s">
        <v>549</v>
      </c>
      <c r="S1436" t="s">
        <v>1227</v>
      </c>
      <c r="U1436">
        <v>1</v>
      </c>
      <c r="V1436" t="s">
        <v>1228</v>
      </c>
      <c r="X1436" t="s">
        <v>1228</v>
      </c>
      <c r="Y1436" t="str">
        <f>IFERROR(VLOOKUP(X1436,요약!$A$6:$B$22,2,FALSE),"")</f>
        <v/>
      </c>
      <c r="Z1436" t="s">
        <v>1228</v>
      </c>
      <c r="AA1436" t="s">
        <v>81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M1436">
        <v>0</v>
      </c>
    </row>
    <row r="1437" spans="1:65" x14ac:dyDescent="0.3">
      <c r="A1437" t="s">
        <v>188</v>
      </c>
      <c r="B1437" t="s">
        <v>2672</v>
      </c>
      <c r="C1437" t="s">
        <v>2740</v>
      </c>
      <c r="D1437" t="s">
        <v>1224</v>
      </c>
      <c r="E1437" t="s">
        <v>68</v>
      </c>
      <c r="F1437" t="s">
        <v>99</v>
      </c>
      <c r="G1437" t="s">
        <v>1225</v>
      </c>
      <c r="H1437" t="s">
        <v>1226</v>
      </c>
      <c r="I1437" t="s">
        <v>72</v>
      </c>
      <c r="J1437" t="s">
        <v>102</v>
      </c>
      <c r="K1437">
        <v>20201012</v>
      </c>
      <c r="L1437">
        <v>1633</v>
      </c>
      <c r="M1437" t="b">
        <v>0</v>
      </c>
      <c r="N1437" t="s">
        <v>852</v>
      </c>
      <c r="O1437" t="b">
        <v>1</v>
      </c>
      <c r="P1437" t="b">
        <v>1</v>
      </c>
      <c r="Q1437" t="s">
        <v>104</v>
      </c>
      <c r="R1437" t="s">
        <v>549</v>
      </c>
      <c r="S1437" t="s">
        <v>1227</v>
      </c>
      <c r="U1437">
        <v>1</v>
      </c>
      <c r="V1437" t="s">
        <v>1228</v>
      </c>
      <c r="X1437" t="s">
        <v>1228</v>
      </c>
      <c r="Y1437" t="str">
        <f>IFERROR(VLOOKUP(X1437,요약!$A$6:$B$22,2,FALSE),"")</f>
        <v/>
      </c>
      <c r="Z1437" t="s">
        <v>1228</v>
      </c>
      <c r="AA1437" t="s">
        <v>81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M1437">
        <v>0</v>
      </c>
    </row>
    <row r="1438" spans="1:65" x14ac:dyDescent="0.3">
      <c r="A1438" t="s">
        <v>188</v>
      </c>
      <c r="B1438" t="s">
        <v>2672</v>
      </c>
      <c r="C1438" t="s">
        <v>2741</v>
      </c>
      <c r="D1438" t="s">
        <v>1224</v>
      </c>
      <c r="E1438" t="s">
        <v>68</v>
      </c>
      <c r="F1438" t="s">
        <v>99</v>
      </c>
      <c r="G1438" t="s">
        <v>1225</v>
      </c>
      <c r="H1438" t="s">
        <v>1226</v>
      </c>
      <c r="I1438" t="s">
        <v>72</v>
      </c>
      <c r="J1438" t="s">
        <v>102</v>
      </c>
      <c r="K1438">
        <v>20200929</v>
      </c>
      <c r="L1438">
        <v>1621</v>
      </c>
      <c r="M1438" t="b">
        <v>0</v>
      </c>
      <c r="N1438" t="s">
        <v>852</v>
      </c>
      <c r="O1438" t="b">
        <v>1</v>
      </c>
      <c r="P1438" t="b">
        <v>1</v>
      </c>
      <c r="Q1438" t="s">
        <v>104</v>
      </c>
      <c r="R1438" t="s">
        <v>549</v>
      </c>
      <c r="S1438" t="s">
        <v>1227</v>
      </c>
      <c r="U1438">
        <v>1</v>
      </c>
      <c r="V1438" t="s">
        <v>1228</v>
      </c>
      <c r="X1438" t="s">
        <v>1228</v>
      </c>
      <c r="Y1438" t="str">
        <f>IFERROR(VLOOKUP(X1438,요약!$A$6:$B$22,2,FALSE),"")</f>
        <v/>
      </c>
      <c r="Z1438" t="s">
        <v>1228</v>
      </c>
      <c r="AA1438" t="s">
        <v>81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M1438">
        <v>0</v>
      </c>
    </row>
    <row r="1439" spans="1:65" x14ac:dyDescent="0.3">
      <c r="A1439" t="s">
        <v>188</v>
      </c>
      <c r="B1439" t="s">
        <v>2672</v>
      </c>
      <c r="C1439" t="s">
        <v>2742</v>
      </c>
      <c r="D1439" t="s">
        <v>1224</v>
      </c>
      <c r="E1439" t="s">
        <v>68</v>
      </c>
      <c r="F1439" t="s">
        <v>99</v>
      </c>
      <c r="G1439" t="s">
        <v>1225</v>
      </c>
      <c r="H1439" t="s">
        <v>1226</v>
      </c>
      <c r="I1439" t="s">
        <v>72</v>
      </c>
      <c r="J1439" t="s">
        <v>102</v>
      </c>
      <c r="K1439">
        <v>20200707</v>
      </c>
      <c r="L1439">
        <v>1616</v>
      </c>
      <c r="M1439" t="b">
        <v>0</v>
      </c>
      <c r="N1439" t="s">
        <v>852</v>
      </c>
      <c r="O1439" t="b">
        <v>1</v>
      </c>
      <c r="P1439" t="b">
        <v>1</v>
      </c>
      <c r="Q1439" t="s">
        <v>104</v>
      </c>
      <c r="R1439" t="s">
        <v>549</v>
      </c>
      <c r="S1439" t="s">
        <v>1227</v>
      </c>
      <c r="U1439">
        <v>1</v>
      </c>
      <c r="V1439" t="s">
        <v>1228</v>
      </c>
      <c r="X1439" t="s">
        <v>1228</v>
      </c>
      <c r="Y1439" t="str">
        <f>IFERROR(VLOOKUP(X1439,요약!$A$6:$B$22,2,FALSE),"")</f>
        <v/>
      </c>
      <c r="Z1439" t="s">
        <v>1228</v>
      </c>
      <c r="AA1439" t="s">
        <v>81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M1439">
        <v>0</v>
      </c>
    </row>
    <row r="1440" spans="1:65" x14ac:dyDescent="0.3">
      <c r="A1440" t="s">
        <v>188</v>
      </c>
      <c r="B1440" t="s">
        <v>2672</v>
      </c>
      <c r="C1440" t="s">
        <v>2305</v>
      </c>
      <c r="D1440" t="s">
        <v>2306</v>
      </c>
      <c r="E1440" t="s">
        <v>68</v>
      </c>
      <c r="F1440" t="s">
        <v>99</v>
      </c>
      <c r="G1440" t="s">
        <v>253</v>
      </c>
      <c r="H1440" t="s">
        <v>254</v>
      </c>
      <c r="I1440" t="s">
        <v>72</v>
      </c>
      <c r="J1440" t="s">
        <v>102</v>
      </c>
      <c r="K1440">
        <v>20201029</v>
      </c>
      <c r="L1440">
        <v>115</v>
      </c>
      <c r="M1440" t="b">
        <v>0</v>
      </c>
      <c r="N1440" t="s">
        <v>852</v>
      </c>
      <c r="O1440" t="b">
        <v>1</v>
      </c>
      <c r="P1440" t="b">
        <v>1</v>
      </c>
      <c r="Q1440" t="s">
        <v>104</v>
      </c>
      <c r="R1440" t="s">
        <v>549</v>
      </c>
      <c r="S1440" t="s">
        <v>2307</v>
      </c>
      <c r="U1440">
        <v>2</v>
      </c>
      <c r="V1440" t="s">
        <v>552</v>
      </c>
      <c r="W1440" t="s">
        <v>553</v>
      </c>
      <c r="X1440" t="s">
        <v>554</v>
      </c>
      <c r="Y1440" t="str">
        <f>IFERROR(VLOOKUP(X1440,요약!$A$6:$B$22,2,FALSE),"")</f>
        <v/>
      </c>
      <c r="Z1440" t="s">
        <v>554</v>
      </c>
      <c r="AA1440" t="s">
        <v>110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M1440">
        <v>0</v>
      </c>
    </row>
    <row r="1441" spans="1:65" x14ac:dyDescent="0.3">
      <c r="A1441" t="s">
        <v>188</v>
      </c>
      <c r="B1441" t="s">
        <v>2672</v>
      </c>
      <c r="C1441" t="s">
        <v>1831</v>
      </c>
      <c r="D1441" t="s">
        <v>1832</v>
      </c>
      <c r="E1441" t="s">
        <v>68</v>
      </c>
      <c r="F1441" t="s">
        <v>99</v>
      </c>
      <c r="G1441" t="s">
        <v>1173</v>
      </c>
      <c r="H1441" t="s">
        <v>1174</v>
      </c>
      <c r="I1441" t="s">
        <v>72</v>
      </c>
      <c r="J1441" t="s">
        <v>102</v>
      </c>
      <c r="K1441">
        <v>20201027</v>
      </c>
      <c r="L1441">
        <v>14.09</v>
      </c>
      <c r="M1441" t="b">
        <v>0</v>
      </c>
      <c r="N1441" t="s">
        <v>1833</v>
      </c>
      <c r="O1441" t="b">
        <v>1</v>
      </c>
      <c r="P1441" t="b">
        <v>1</v>
      </c>
      <c r="Q1441" t="s">
        <v>104</v>
      </c>
      <c r="R1441" t="s">
        <v>549</v>
      </c>
      <c r="S1441" t="s">
        <v>1834</v>
      </c>
      <c r="Y1441" t="str">
        <f>IFERROR(VLOOKUP(X1441,요약!$A$6:$B$22,2,FALSE),"")</f>
        <v/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M1441">
        <v>0</v>
      </c>
    </row>
    <row r="1442" spans="1:65" x14ac:dyDescent="0.3">
      <c r="A1442" t="s">
        <v>188</v>
      </c>
      <c r="B1442" t="s">
        <v>2672</v>
      </c>
      <c r="C1442" t="s">
        <v>2743</v>
      </c>
      <c r="D1442" t="s">
        <v>1840</v>
      </c>
      <c r="E1442" t="s">
        <v>68</v>
      </c>
      <c r="F1442" t="s">
        <v>178</v>
      </c>
      <c r="G1442" t="s">
        <v>547</v>
      </c>
      <c r="H1442" t="s">
        <v>548</v>
      </c>
      <c r="I1442" t="s">
        <v>72</v>
      </c>
      <c r="J1442" t="s">
        <v>181</v>
      </c>
      <c r="K1442">
        <v>20201008</v>
      </c>
      <c r="L1442">
        <v>631</v>
      </c>
      <c r="M1442" t="b">
        <v>0</v>
      </c>
      <c r="N1442" t="s">
        <v>852</v>
      </c>
      <c r="O1442" t="b">
        <v>1</v>
      </c>
      <c r="P1442" t="b">
        <v>1</v>
      </c>
      <c r="Q1442" t="s">
        <v>862</v>
      </c>
      <c r="R1442" t="s">
        <v>1837</v>
      </c>
      <c r="S1442" t="s">
        <v>1841</v>
      </c>
      <c r="Y1442" t="str">
        <f>IFERROR(VLOOKUP(X1442,요약!$A$6:$B$22,2,FALSE),"")</f>
        <v/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M1442">
        <v>0</v>
      </c>
    </row>
    <row r="1443" spans="1:65" x14ac:dyDescent="0.3">
      <c r="A1443" t="s">
        <v>188</v>
      </c>
      <c r="B1443" t="s">
        <v>2672</v>
      </c>
      <c r="C1443" t="s">
        <v>2744</v>
      </c>
      <c r="D1443" t="s">
        <v>1840</v>
      </c>
      <c r="E1443" t="s">
        <v>68</v>
      </c>
      <c r="F1443" t="s">
        <v>178</v>
      </c>
      <c r="G1443" t="s">
        <v>547</v>
      </c>
      <c r="H1443" t="s">
        <v>548</v>
      </c>
      <c r="I1443" t="s">
        <v>72</v>
      </c>
      <c r="J1443" t="s">
        <v>181</v>
      </c>
      <c r="K1443">
        <v>20201028</v>
      </c>
      <c r="L1443">
        <v>631</v>
      </c>
      <c r="M1443" t="b">
        <v>0</v>
      </c>
      <c r="N1443" t="s">
        <v>852</v>
      </c>
      <c r="O1443" t="b">
        <v>1</v>
      </c>
      <c r="P1443" t="b">
        <v>1</v>
      </c>
      <c r="Q1443" t="s">
        <v>862</v>
      </c>
      <c r="R1443" t="s">
        <v>1837</v>
      </c>
      <c r="S1443" t="s">
        <v>1841</v>
      </c>
      <c r="Y1443" t="str">
        <f>IFERROR(VLOOKUP(X1443,요약!$A$6:$B$22,2,FALSE),"")</f>
        <v/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M1443">
        <v>0</v>
      </c>
    </row>
    <row r="1444" spans="1:65" x14ac:dyDescent="0.3">
      <c r="A1444" t="s">
        <v>188</v>
      </c>
      <c r="B1444" t="s">
        <v>2672</v>
      </c>
      <c r="C1444" t="s">
        <v>2745</v>
      </c>
      <c r="D1444" t="s">
        <v>1840</v>
      </c>
      <c r="E1444" t="s">
        <v>68</v>
      </c>
      <c r="F1444" t="s">
        <v>178</v>
      </c>
      <c r="G1444" t="s">
        <v>547</v>
      </c>
      <c r="H1444" t="s">
        <v>548</v>
      </c>
      <c r="I1444" t="s">
        <v>72</v>
      </c>
      <c r="J1444" t="s">
        <v>181</v>
      </c>
      <c r="K1444">
        <v>20201023</v>
      </c>
      <c r="L1444">
        <v>631</v>
      </c>
      <c r="M1444" t="b">
        <v>0</v>
      </c>
      <c r="N1444" t="s">
        <v>852</v>
      </c>
      <c r="O1444" t="b">
        <v>1</v>
      </c>
      <c r="P1444" t="b">
        <v>1</v>
      </c>
      <c r="Q1444" t="s">
        <v>862</v>
      </c>
      <c r="R1444" t="s">
        <v>1837</v>
      </c>
      <c r="S1444" t="s">
        <v>1841</v>
      </c>
      <c r="Y1444" t="str">
        <f>IFERROR(VLOOKUP(X1444,요약!$A$6:$B$22,2,FALSE),"")</f>
        <v/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M1444">
        <v>0</v>
      </c>
    </row>
    <row r="1445" spans="1:65" x14ac:dyDescent="0.3">
      <c r="A1445" t="s">
        <v>188</v>
      </c>
      <c r="B1445" t="s">
        <v>2672</v>
      </c>
      <c r="C1445" t="s">
        <v>2746</v>
      </c>
      <c r="D1445" t="s">
        <v>2747</v>
      </c>
      <c r="E1445" t="s">
        <v>68</v>
      </c>
      <c r="F1445" t="s">
        <v>178</v>
      </c>
      <c r="G1445" t="s">
        <v>2748</v>
      </c>
      <c r="H1445" t="s">
        <v>2749</v>
      </c>
      <c r="I1445" t="s">
        <v>72</v>
      </c>
      <c r="J1445" t="s">
        <v>181</v>
      </c>
      <c r="K1445">
        <v>20201023</v>
      </c>
      <c r="L1445">
        <v>829</v>
      </c>
      <c r="M1445" t="b">
        <v>0</v>
      </c>
      <c r="N1445" t="s">
        <v>1564</v>
      </c>
      <c r="O1445" t="b">
        <v>1</v>
      </c>
      <c r="P1445" t="b">
        <v>1</v>
      </c>
      <c r="Q1445" t="s">
        <v>862</v>
      </c>
      <c r="R1445" t="s">
        <v>2750</v>
      </c>
      <c r="S1445" t="s">
        <v>2751</v>
      </c>
      <c r="U1445">
        <v>3</v>
      </c>
      <c r="V1445" t="s">
        <v>584</v>
      </c>
      <c r="W1445" t="s">
        <v>2752</v>
      </c>
      <c r="X1445" t="s">
        <v>2753</v>
      </c>
      <c r="Y1445" t="str">
        <f>IFERROR(VLOOKUP(X1445,요약!$A$6:$B$22,2,FALSE),"")</f>
        <v/>
      </c>
      <c r="Z1445" t="s">
        <v>2753</v>
      </c>
      <c r="AA1445" t="s">
        <v>81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M1445">
        <v>0</v>
      </c>
    </row>
    <row r="1446" spans="1:65" x14ac:dyDescent="0.3">
      <c r="A1446" t="s">
        <v>188</v>
      </c>
      <c r="B1446" t="s">
        <v>2672</v>
      </c>
      <c r="C1446" t="s">
        <v>2754</v>
      </c>
      <c r="D1446" t="s">
        <v>2747</v>
      </c>
      <c r="E1446" t="s">
        <v>68</v>
      </c>
      <c r="F1446" t="s">
        <v>178</v>
      </c>
      <c r="G1446" t="s">
        <v>2748</v>
      </c>
      <c r="H1446" t="s">
        <v>2749</v>
      </c>
      <c r="I1446" t="s">
        <v>72</v>
      </c>
      <c r="J1446" t="s">
        <v>181</v>
      </c>
      <c r="K1446">
        <v>20201023</v>
      </c>
      <c r="L1446">
        <v>857</v>
      </c>
      <c r="M1446" t="b">
        <v>0</v>
      </c>
      <c r="N1446" t="s">
        <v>1564</v>
      </c>
      <c r="O1446" t="b">
        <v>1</v>
      </c>
      <c r="P1446" t="b">
        <v>1</v>
      </c>
      <c r="Q1446" t="s">
        <v>862</v>
      </c>
      <c r="R1446" t="s">
        <v>2750</v>
      </c>
      <c r="S1446" t="s">
        <v>2751</v>
      </c>
      <c r="U1446">
        <v>3</v>
      </c>
      <c r="V1446" t="s">
        <v>584</v>
      </c>
      <c r="W1446" t="s">
        <v>2752</v>
      </c>
      <c r="X1446" t="s">
        <v>2753</v>
      </c>
      <c r="Y1446" t="str">
        <f>IFERROR(VLOOKUP(X1446,요약!$A$6:$B$22,2,FALSE),"")</f>
        <v/>
      </c>
      <c r="Z1446" t="s">
        <v>2753</v>
      </c>
      <c r="AA1446" t="s">
        <v>81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M1446">
        <v>0</v>
      </c>
    </row>
    <row r="1447" spans="1:65" x14ac:dyDescent="0.3">
      <c r="A1447" t="s">
        <v>188</v>
      </c>
      <c r="B1447" t="s">
        <v>2672</v>
      </c>
      <c r="C1447" t="s">
        <v>1729</v>
      </c>
      <c r="D1447" t="s">
        <v>212</v>
      </c>
      <c r="E1447" t="s">
        <v>68</v>
      </c>
      <c r="F1447" t="s">
        <v>178</v>
      </c>
      <c r="G1447" t="s">
        <v>213</v>
      </c>
      <c r="H1447" t="s">
        <v>214</v>
      </c>
      <c r="I1447" t="s">
        <v>72</v>
      </c>
      <c r="J1447" t="s">
        <v>181</v>
      </c>
      <c r="K1447">
        <v>20201023</v>
      </c>
      <c r="L1447">
        <v>40</v>
      </c>
      <c r="M1447" t="b">
        <v>0</v>
      </c>
      <c r="N1447" t="s">
        <v>74</v>
      </c>
      <c r="O1447" t="b">
        <v>1</v>
      </c>
      <c r="P1447" t="b">
        <v>1</v>
      </c>
      <c r="Q1447" t="s">
        <v>862</v>
      </c>
      <c r="R1447" t="s">
        <v>1730</v>
      </c>
      <c r="S1447" t="s">
        <v>212</v>
      </c>
      <c r="U1447">
        <v>1</v>
      </c>
      <c r="V1447" t="s">
        <v>78</v>
      </c>
      <c r="X1447" t="s">
        <v>78</v>
      </c>
      <c r="Y1447" t="str">
        <f>IFERROR(VLOOKUP(X1447,요약!$A$6:$B$22,2,FALSE),"")</f>
        <v/>
      </c>
      <c r="Z1447" t="s">
        <v>78</v>
      </c>
      <c r="AA1447" t="s">
        <v>81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M1447">
        <v>0</v>
      </c>
    </row>
    <row r="1448" spans="1:65" x14ac:dyDescent="0.3">
      <c r="A1448" t="s">
        <v>188</v>
      </c>
      <c r="B1448" t="s">
        <v>2672</v>
      </c>
      <c r="C1448" t="s">
        <v>2755</v>
      </c>
      <c r="D1448" t="s">
        <v>2756</v>
      </c>
      <c r="E1448" t="s">
        <v>68</v>
      </c>
      <c r="F1448" t="s">
        <v>178</v>
      </c>
      <c r="G1448" t="s">
        <v>521</v>
      </c>
      <c r="H1448" t="s">
        <v>522</v>
      </c>
      <c r="I1448" t="s">
        <v>72</v>
      </c>
      <c r="J1448" t="s">
        <v>181</v>
      </c>
      <c r="K1448">
        <v>20201026</v>
      </c>
      <c r="L1448">
        <v>19</v>
      </c>
      <c r="M1448" t="b">
        <v>0</v>
      </c>
      <c r="N1448" t="s">
        <v>74</v>
      </c>
      <c r="O1448" t="b">
        <v>1</v>
      </c>
      <c r="P1448" t="b">
        <v>1</v>
      </c>
      <c r="Q1448" t="s">
        <v>862</v>
      </c>
      <c r="R1448" t="s">
        <v>2757</v>
      </c>
      <c r="S1448" t="s">
        <v>2758</v>
      </c>
      <c r="U1448">
        <v>4</v>
      </c>
      <c r="V1448" t="s">
        <v>196</v>
      </c>
      <c r="W1448" t="s">
        <v>197</v>
      </c>
      <c r="X1448" t="s">
        <v>198</v>
      </c>
      <c r="Y1448" t="str">
        <f>IFERROR(VLOOKUP(X1448,요약!$A$6:$B$22,2,FALSE),"")</f>
        <v/>
      </c>
      <c r="Z1448" t="s">
        <v>198</v>
      </c>
      <c r="AA1448" t="s">
        <v>81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M1448">
        <v>0</v>
      </c>
    </row>
    <row r="1449" spans="1:65" x14ac:dyDescent="0.3">
      <c r="A1449" t="s">
        <v>188</v>
      </c>
      <c r="B1449" t="s">
        <v>2672</v>
      </c>
      <c r="C1449" s="2" t="s">
        <v>2759</v>
      </c>
      <c r="D1449" s="2" t="s">
        <v>1844</v>
      </c>
      <c r="E1449" s="2" t="s">
        <v>68</v>
      </c>
      <c r="F1449" s="2" t="s">
        <v>99</v>
      </c>
      <c r="G1449" s="2" t="s">
        <v>1852</v>
      </c>
      <c r="H1449" s="2" t="s">
        <v>1853</v>
      </c>
      <c r="I1449" t="s">
        <v>72</v>
      </c>
      <c r="J1449" t="s">
        <v>102</v>
      </c>
      <c r="K1449">
        <v>20201028</v>
      </c>
      <c r="L1449">
        <v>26</v>
      </c>
      <c r="M1449" t="b">
        <v>0</v>
      </c>
      <c r="N1449" t="s">
        <v>852</v>
      </c>
      <c r="O1449" t="b">
        <v>1</v>
      </c>
      <c r="P1449" t="b">
        <v>1</v>
      </c>
      <c r="Q1449" s="2" t="s">
        <v>862</v>
      </c>
      <c r="R1449" s="2" t="s">
        <v>1847</v>
      </c>
      <c r="S1449" t="s">
        <v>1848</v>
      </c>
      <c r="U1449">
        <v>3</v>
      </c>
      <c r="V1449" t="s">
        <v>335</v>
      </c>
      <c r="W1449" s="2" t="s">
        <v>1849</v>
      </c>
      <c r="X1449" s="2" t="s">
        <v>1850</v>
      </c>
      <c r="Y1449" s="2" t="str">
        <f>IFERROR(VLOOKUP(X1449,요약!$A$6:$B$22,2,FALSE),"")</f>
        <v>선택</v>
      </c>
      <c r="Z1449" t="s">
        <v>1850</v>
      </c>
      <c r="AA1449" t="s">
        <v>81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 t="s">
        <v>1336</v>
      </c>
      <c r="BM1449">
        <v>1</v>
      </c>
    </row>
    <row r="1450" spans="1:65" x14ac:dyDescent="0.3">
      <c r="A1450" t="s">
        <v>188</v>
      </c>
      <c r="B1450" t="s">
        <v>2672</v>
      </c>
      <c r="C1450" t="s">
        <v>1731</v>
      </c>
      <c r="D1450" t="s">
        <v>212</v>
      </c>
      <c r="E1450" t="s">
        <v>68</v>
      </c>
      <c r="F1450" t="s">
        <v>178</v>
      </c>
      <c r="G1450" t="s">
        <v>86</v>
      </c>
      <c r="H1450" t="s">
        <v>87</v>
      </c>
      <c r="I1450" t="s">
        <v>72</v>
      </c>
      <c r="J1450" t="s">
        <v>181</v>
      </c>
      <c r="K1450">
        <v>20201029</v>
      </c>
      <c r="L1450">
        <v>83.5</v>
      </c>
      <c r="M1450" t="b">
        <v>0</v>
      </c>
      <c r="N1450" t="s">
        <v>74</v>
      </c>
      <c r="O1450" t="b">
        <v>1</v>
      </c>
      <c r="P1450" t="b">
        <v>1</v>
      </c>
      <c r="Q1450" t="s">
        <v>862</v>
      </c>
      <c r="R1450" t="s">
        <v>863</v>
      </c>
      <c r="S1450" t="s">
        <v>212</v>
      </c>
      <c r="U1450">
        <v>1</v>
      </c>
      <c r="V1450" t="s">
        <v>78</v>
      </c>
      <c r="X1450" t="s">
        <v>78</v>
      </c>
      <c r="Y1450" t="str">
        <f>IFERROR(VLOOKUP(X1450,요약!$A$6:$B$22,2,FALSE),"")</f>
        <v/>
      </c>
      <c r="Z1450" t="s">
        <v>78</v>
      </c>
      <c r="AA1450" t="s">
        <v>81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M1450">
        <v>0</v>
      </c>
    </row>
    <row r="1451" spans="1:65" x14ac:dyDescent="0.3">
      <c r="A1451" t="s">
        <v>188</v>
      </c>
      <c r="B1451" t="s">
        <v>2672</v>
      </c>
      <c r="C1451" t="s">
        <v>2760</v>
      </c>
      <c r="D1451" t="s">
        <v>67</v>
      </c>
      <c r="E1451" t="s">
        <v>68</v>
      </c>
      <c r="F1451" t="s">
        <v>99</v>
      </c>
      <c r="G1451" t="s">
        <v>206</v>
      </c>
      <c r="H1451" t="s">
        <v>207</v>
      </c>
      <c r="I1451" t="s">
        <v>72</v>
      </c>
      <c r="J1451" t="s">
        <v>102</v>
      </c>
      <c r="K1451">
        <v>20201028</v>
      </c>
      <c r="L1451">
        <v>150</v>
      </c>
      <c r="M1451" t="b">
        <v>0</v>
      </c>
      <c r="N1451" t="s">
        <v>208</v>
      </c>
      <c r="O1451" t="b">
        <v>1</v>
      </c>
      <c r="P1451" t="b">
        <v>1</v>
      </c>
      <c r="Q1451" t="s">
        <v>862</v>
      </c>
      <c r="R1451" t="s">
        <v>863</v>
      </c>
      <c r="S1451" t="s">
        <v>77</v>
      </c>
      <c r="U1451">
        <v>2</v>
      </c>
      <c r="V1451" t="s">
        <v>78</v>
      </c>
      <c r="W1451" t="s">
        <v>79</v>
      </c>
      <c r="X1451" t="s">
        <v>80</v>
      </c>
      <c r="Y1451" t="str">
        <f>IFERROR(VLOOKUP(X1451,요약!$A$6:$B$22,2,FALSE),"")</f>
        <v/>
      </c>
      <c r="Z1451" t="s">
        <v>80</v>
      </c>
      <c r="AA1451" t="s">
        <v>81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1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 t="s">
        <v>1189</v>
      </c>
      <c r="BM1451">
        <v>1</v>
      </c>
    </row>
    <row r="1452" spans="1:65" x14ac:dyDescent="0.3">
      <c r="A1452" t="s">
        <v>188</v>
      </c>
      <c r="B1452" t="s">
        <v>2672</v>
      </c>
      <c r="C1452" t="s">
        <v>2312</v>
      </c>
      <c r="D1452" t="s">
        <v>67</v>
      </c>
      <c r="E1452" t="s">
        <v>68</v>
      </c>
      <c r="F1452" t="s">
        <v>99</v>
      </c>
      <c r="G1452" t="s">
        <v>206</v>
      </c>
      <c r="H1452" t="s">
        <v>207</v>
      </c>
      <c r="I1452" t="s">
        <v>72</v>
      </c>
      <c r="J1452" t="s">
        <v>102</v>
      </c>
      <c r="K1452">
        <v>20201027</v>
      </c>
      <c r="L1452">
        <v>142</v>
      </c>
      <c r="M1452" t="b">
        <v>0</v>
      </c>
      <c r="N1452" t="s">
        <v>208</v>
      </c>
      <c r="O1452" t="b">
        <v>1</v>
      </c>
      <c r="P1452" t="b">
        <v>1</v>
      </c>
      <c r="Q1452" t="s">
        <v>1254</v>
      </c>
      <c r="R1452" t="s">
        <v>1545</v>
      </c>
      <c r="S1452" t="s">
        <v>77</v>
      </c>
      <c r="U1452">
        <v>2</v>
      </c>
      <c r="V1452" t="s">
        <v>78</v>
      </c>
      <c r="W1452" t="s">
        <v>79</v>
      </c>
      <c r="X1452" t="s">
        <v>80</v>
      </c>
      <c r="Y1452" t="str">
        <f>IFERROR(VLOOKUP(X1452,요약!$A$6:$B$22,2,FALSE),"")</f>
        <v/>
      </c>
      <c r="Z1452" t="s">
        <v>80</v>
      </c>
      <c r="AA1452" t="s">
        <v>81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M1452">
        <v>0</v>
      </c>
    </row>
    <row r="1453" spans="1:65" x14ac:dyDescent="0.3">
      <c r="A1453" t="s">
        <v>188</v>
      </c>
      <c r="B1453" t="s">
        <v>2672</v>
      </c>
      <c r="C1453" t="s">
        <v>2233</v>
      </c>
      <c r="D1453" t="s">
        <v>237</v>
      </c>
      <c r="E1453" t="s">
        <v>68</v>
      </c>
      <c r="F1453" t="s">
        <v>178</v>
      </c>
      <c r="G1453" t="s">
        <v>521</v>
      </c>
      <c r="H1453" t="s">
        <v>522</v>
      </c>
      <c r="I1453" t="s">
        <v>72</v>
      </c>
      <c r="J1453" t="s">
        <v>181</v>
      </c>
      <c r="K1453">
        <v>20201028</v>
      </c>
      <c r="L1453">
        <v>43.9</v>
      </c>
      <c r="M1453" t="b">
        <v>0</v>
      </c>
      <c r="N1453" t="s">
        <v>88</v>
      </c>
      <c r="O1453" t="b">
        <v>1</v>
      </c>
      <c r="P1453" t="b">
        <v>1</v>
      </c>
      <c r="Q1453" t="s">
        <v>1254</v>
      </c>
      <c r="R1453" t="s">
        <v>1545</v>
      </c>
      <c r="S1453" t="s">
        <v>239</v>
      </c>
      <c r="U1453">
        <v>2</v>
      </c>
      <c r="V1453" t="s">
        <v>240</v>
      </c>
      <c r="W1453" t="s">
        <v>241</v>
      </c>
      <c r="X1453" t="s">
        <v>242</v>
      </c>
      <c r="Y1453" t="str">
        <f>IFERROR(VLOOKUP(X1453,요약!$A$6:$B$22,2,FALSE),"")</f>
        <v/>
      </c>
      <c r="Z1453" t="s">
        <v>242</v>
      </c>
      <c r="AA1453" t="s">
        <v>81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M1453">
        <v>0</v>
      </c>
    </row>
    <row r="1454" spans="1:65" x14ac:dyDescent="0.3">
      <c r="A1454" t="s">
        <v>188</v>
      </c>
      <c r="B1454" t="s">
        <v>2672</v>
      </c>
      <c r="C1454" t="s">
        <v>2761</v>
      </c>
      <c r="D1454" t="s">
        <v>2762</v>
      </c>
      <c r="E1454" t="s">
        <v>68</v>
      </c>
      <c r="F1454" t="s">
        <v>178</v>
      </c>
      <c r="G1454" t="s">
        <v>86</v>
      </c>
      <c r="H1454" t="s">
        <v>87</v>
      </c>
      <c r="I1454" t="s">
        <v>72</v>
      </c>
      <c r="J1454" t="s">
        <v>181</v>
      </c>
      <c r="K1454">
        <v>20201023</v>
      </c>
      <c r="L1454">
        <v>6</v>
      </c>
      <c r="M1454" t="b">
        <v>0</v>
      </c>
      <c r="N1454" t="s">
        <v>74</v>
      </c>
      <c r="O1454" t="b">
        <v>1</v>
      </c>
      <c r="P1454" t="b">
        <v>1</v>
      </c>
      <c r="Q1454" t="s">
        <v>866</v>
      </c>
      <c r="R1454" t="s">
        <v>1277</v>
      </c>
      <c r="S1454" t="s">
        <v>2763</v>
      </c>
      <c r="U1454">
        <v>2</v>
      </c>
      <c r="V1454" t="s">
        <v>2764</v>
      </c>
      <c r="X1454" t="s">
        <v>2764</v>
      </c>
      <c r="Y1454" t="str">
        <f>IFERROR(VLOOKUP(X1454,요약!$A$6:$B$22,2,FALSE),"")</f>
        <v/>
      </c>
      <c r="Z1454" t="s">
        <v>2764</v>
      </c>
      <c r="AA1454" t="s">
        <v>81</v>
      </c>
      <c r="AB1454">
        <v>0</v>
      </c>
      <c r="AC1454">
        <v>0</v>
      </c>
      <c r="AD1454">
        <v>0</v>
      </c>
      <c r="AE1454">
        <v>0</v>
      </c>
      <c r="AF1454">
        <v>2</v>
      </c>
      <c r="AG1454">
        <v>2</v>
      </c>
      <c r="AH1454">
        <v>7500</v>
      </c>
      <c r="AI1454">
        <v>0</v>
      </c>
      <c r="AJ1454">
        <v>0</v>
      </c>
      <c r="AK1454">
        <v>0</v>
      </c>
      <c r="AL1454">
        <v>2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 t="s">
        <v>220</v>
      </c>
      <c r="BM1454">
        <v>1</v>
      </c>
    </row>
    <row r="1455" spans="1:65" x14ac:dyDescent="0.3">
      <c r="A1455" t="s">
        <v>188</v>
      </c>
      <c r="B1455" t="s">
        <v>2672</v>
      </c>
      <c r="C1455" t="s">
        <v>2765</v>
      </c>
      <c r="D1455" t="s">
        <v>2320</v>
      </c>
      <c r="E1455" t="s">
        <v>68</v>
      </c>
      <c r="F1455" t="s">
        <v>99</v>
      </c>
      <c r="G1455" t="s">
        <v>1275</v>
      </c>
      <c r="H1455" t="s">
        <v>1276</v>
      </c>
      <c r="I1455" t="s">
        <v>72</v>
      </c>
      <c r="J1455" t="s">
        <v>102</v>
      </c>
      <c r="K1455">
        <v>20201026</v>
      </c>
      <c r="L1455">
        <v>550</v>
      </c>
      <c r="M1455" t="b">
        <v>0</v>
      </c>
      <c r="N1455" t="s">
        <v>852</v>
      </c>
      <c r="O1455" t="b">
        <v>1</v>
      </c>
      <c r="P1455" t="b">
        <v>1</v>
      </c>
      <c r="Q1455" t="s">
        <v>866</v>
      </c>
      <c r="R1455" t="s">
        <v>1277</v>
      </c>
      <c r="S1455" t="s">
        <v>2321</v>
      </c>
      <c r="U1455">
        <v>2</v>
      </c>
      <c r="V1455" t="s">
        <v>1279</v>
      </c>
      <c r="W1455" t="s">
        <v>2322</v>
      </c>
      <c r="X1455" t="s">
        <v>2323</v>
      </c>
      <c r="Y1455" t="str">
        <f>IFERROR(VLOOKUP(X1455,요약!$A$6:$B$22,2,FALSE),"")</f>
        <v/>
      </c>
      <c r="Z1455" t="s">
        <v>2323</v>
      </c>
      <c r="AA1455" t="s">
        <v>81</v>
      </c>
      <c r="AB1455">
        <v>0</v>
      </c>
      <c r="AC1455">
        <v>1</v>
      </c>
      <c r="AD1455">
        <v>0</v>
      </c>
      <c r="AE1455">
        <v>1</v>
      </c>
      <c r="AF1455">
        <v>0</v>
      </c>
      <c r="AG1455">
        <v>2</v>
      </c>
      <c r="AH1455">
        <v>2</v>
      </c>
      <c r="AI1455">
        <v>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 t="s">
        <v>1893</v>
      </c>
      <c r="BM1455">
        <v>2</v>
      </c>
    </row>
    <row r="1456" spans="1:65" x14ac:dyDescent="0.3">
      <c r="A1456" t="s">
        <v>188</v>
      </c>
      <c r="B1456" t="s">
        <v>2672</v>
      </c>
      <c r="C1456" t="s">
        <v>2766</v>
      </c>
      <c r="D1456" t="s">
        <v>2767</v>
      </c>
      <c r="E1456" t="s">
        <v>68</v>
      </c>
      <c r="F1456" t="s">
        <v>99</v>
      </c>
      <c r="G1456" t="s">
        <v>1275</v>
      </c>
      <c r="H1456" t="s">
        <v>1276</v>
      </c>
      <c r="I1456" t="s">
        <v>72</v>
      </c>
      <c r="J1456" t="s">
        <v>102</v>
      </c>
      <c r="K1456">
        <v>20201028</v>
      </c>
      <c r="L1456">
        <v>1225</v>
      </c>
      <c r="M1456" t="b">
        <v>0</v>
      </c>
      <c r="N1456" t="s">
        <v>852</v>
      </c>
      <c r="O1456" t="b">
        <v>1</v>
      </c>
      <c r="P1456" t="b">
        <v>1</v>
      </c>
      <c r="Q1456" t="s">
        <v>866</v>
      </c>
      <c r="R1456" t="s">
        <v>1277</v>
      </c>
      <c r="S1456" t="s">
        <v>2768</v>
      </c>
      <c r="U1456">
        <v>3</v>
      </c>
      <c r="V1456" t="s">
        <v>1279</v>
      </c>
      <c r="W1456" t="s">
        <v>2344</v>
      </c>
      <c r="X1456" t="s">
        <v>2769</v>
      </c>
      <c r="Y1456" t="str">
        <f>IFERROR(VLOOKUP(X1456,요약!$A$6:$B$22,2,FALSE),"")</f>
        <v/>
      </c>
      <c r="Z1456" t="s">
        <v>2769</v>
      </c>
      <c r="AA1456" t="s">
        <v>81</v>
      </c>
      <c r="AB1456">
        <v>2</v>
      </c>
      <c r="AC1456">
        <v>0</v>
      </c>
      <c r="AD1456">
        <v>0</v>
      </c>
      <c r="AE1456">
        <v>2</v>
      </c>
      <c r="AF1456">
        <v>1</v>
      </c>
      <c r="AG1456">
        <v>5</v>
      </c>
      <c r="AH1456">
        <v>51</v>
      </c>
      <c r="AI1456">
        <v>0</v>
      </c>
      <c r="AJ1456">
        <v>0</v>
      </c>
      <c r="AK1456">
        <v>2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 t="s">
        <v>1144</v>
      </c>
      <c r="BM1456">
        <v>4</v>
      </c>
    </row>
    <row r="1457" spans="1:65" x14ac:dyDescent="0.3">
      <c r="A1457" t="s">
        <v>188</v>
      </c>
      <c r="B1457" t="s">
        <v>2672</v>
      </c>
      <c r="C1457" t="s">
        <v>2770</v>
      </c>
      <c r="D1457" t="s">
        <v>2325</v>
      </c>
      <c r="E1457" t="s">
        <v>68</v>
      </c>
      <c r="F1457" t="s">
        <v>99</v>
      </c>
      <c r="G1457" t="s">
        <v>1275</v>
      </c>
      <c r="H1457" t="s">
        <v>1276</v>
      </c>
      <c r="I1457" t="s">
        <v>72</v>
      </c>
      <c r="J1457" t="s">
        <v>102</v>
      </c>
      <c r="K1457">
        <v>20201023</v>
      </c>
      <c r="L1457">
        <v>101.2</v>
      </c>
      <c r="M1457" t="b">
        <v>0</v>
      </c>
      <c r="N1457" t="s">
        <v>1716</v>
      </c>
      <c r="O1457" t="b">
        <v>1</v>
      </c>
      <c r="P1457" t="b">
        <v>1</v>
      </c>
      <c r="Q1457" t="s">
        <v>866</v>
      </c>
      <c r="R1457" t="s">
        <v>1277</v>
      </c>
      <c r="S1457" t="s">
        <v>2326</v>
      </c>
      <c r="U1457">
        <v>3</v>
      </c>
      <c r="V1457" t="s">
        <v>2242</v>
      </c>
      <c r="X1457" t="s">
        <v>2327</v>
      </c>
      <c r="Y1457" t="str">
        <f>IFERROR(VLOOKUP(X1457,요약!$A$6:$B$22,2,FALSE),"")</f>
        <v/>
      </c>
      <c r="Z1457" t="s">
        <v>2242</v>
      </c>
      <c r="AA1457" t="s">
        <v>130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M1457">
        <v>0</v>
      </c>
    </row>
    <row r="1458" spans="1:65" x14ac:dyDescent="0.3">
      <c r="A1458" t="s">
        <v>188</v>
      </c>
      <c r="B1458" t="s">
        <v>2672</v>
      </c>
      <c r="C1458" t="s">
        <v>2771</v>
      </c>
      <c r="D1458" t="s">
        <v>2341</v>
      </c>
      <c r="E1458" t="s">
        <v>68</v>
      </c>
      <c r="F1458" t="s">
        <v>99</v>
      </c>
      <c r="G1458" t="s">
        <v>1275</v>
      </c>
      <c r="H1458" t="s">
        <v>1276</v>
      </c>
      <c r="I1458" t="s">
        <v>72</v>
      </c>
      <c r="J1458" t="s">
        <v>102</v>
      </c>
      <c r="K1458">
        <v>20200908</v>
      </c>
      <c r="L1458">
        <v>1076</v>
      </c>
      <c r="M1458" t="b">
        <v>0</v>
      </c>
      <c r="N1458" t="s">
        <v>1833</v>
      </c>
      <c r="O1458" t="b">
        <v>1</v>
      </c>
      <c r="P1458" t="b">
        <v>1</v>
      </c>
      <c r="Q1458" t="s">
        <v>866</v>
      </c>
      <c r="R1458" t="s">
        <v>1277</v>
      </c>
      <c r="S1458" t="s">
        <v>2342</v>
      </c>
      <c r="U1458">
        <v>4</v>
      </c>
      <c r="V1458" t="s">
        <v>2343</v>
      </c>
      <c r="W1458" t="s">
        <v>2344</v>
      </c>
      <c r="X1458" t="s">
        <v>2345</v>
      </c>
      <c r="Y1458" t="str">
        <f>IFERROR(VLOOKUP(X1458,요약!$A$6:$B$22,2,FALSE),"")</f>
        <v/>
      </c>
      <c r="Z1458" t="s">
        <v>2345</v>
      </c>
      <c r="AA1458" t="s">
        <v>81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M1458">
        <v>0</v>
      </c>
    </row>
    <row r="1459" spans="1:65" x14ac:dyDescent="0.3">
      <c r="A1459" t="s">
        <v>188</v>
      </c>
      <c r="B1459" t="s">
        <v>2672</v>
      </c>
      <c r="C1459" t="s">
        <v>2772</v>
      </c>
      <c r="D1459" t="s">
        <v>2347</v>
      </c>
      <c r="E1459" t="s">
        <v>68</v>
      </c>
      <c r="F1459" t="s">
        <v>99</v>
      </c>
      <c r="G1459" t="s">
        <v>1275</v>
      </c>
      <c r="H1459" t="s">
        <v>1276</v>
      </c>
      <c r="I1459" t="s">
        <v>72</v>
      </c>
      <c r="J1459" t="s">
        <v>102</v>
      </c>
      <c r="K1459">
        <v>20201026</v>
      </c>
      <c r="L1459">
        <v>97.5</v>
      </c>
      <c r="M1459" t="b">
        <v>0</v>
      </c>
      <c r="N1459" t="s">
        <v>1564</v>
      </c>
      <c r="O1459" t="b">
        <v>1</v>
      </c>
      <c r="P1459" t="b">
        <v>1</v>
      </c>
      <c r="Q1459" t="s">
        <v>866</v>
      </c>
      <c r="R1459" t="s">
        <v>1277</v>
      </c>
      <c r="S1459" t="s">
        <v>2348</v>
      </c>
      <c r="U1459">
        <v>4</v>
      </c>
      <c r="V1459" t="s">
        <v>584</v>
      </c>
      <c r="W1459" t="s">
        <v>2349</v>
      </c>
      <c r="X1459" t="s">
        <v>2350</v>
      </c>
      <c r="Y1459" t="str">
        <f>IFERROR(VLOOKUP(X1459,요약!$A$6:$B$22,2,FALSE),"")</f>
        <v/>
      </c>
      <c r="Z1459" t="s">
        <v>2350</v>
      </c>
      <c r="AA1459" t="s">
        <v>81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M1459">
        <v>0</v>
      </c>
    </row>
    <row r="1460" spans="1:65" x14ac:dyDescent="0.3">
      <c r="A1460" t="s">
        <v>188</v>
      </c>
      <c r="B1460" t="s">
        <v>2672</v>
      </c>
      <c r="C1460" t="s">
        <v>2773</v>
      </c>
      <c r="D1460" t="s">
        <v>2355</v>
      </c>
      <c r="E1460" t="s">
        <v>68</v>
      </c>
      <c r="F1460" t="s">
        <v>99</v>
      </c>
      <c r="G1460" t="s">
        <v>1275</v>
      </c>
      <c r="H1460" t="s">
        <v>1276</v>
      </c>
      <c r="I1460" t="s">
        <v>72</v>
      </c>
      <c r="J1460" t="s">
        <v>102</v>
      </c>
      <c r="K1460">
        <v>20200908</v>
      </c>
      <c r="L1460">
        <v>825</v>
      </c>
      <c r="M1460" t="b">
        <v>0</v>
      </c>
      <c r="N1460" t="s">
        <v>1833</v>
      </c>
      <c r="O1460" t="b">
        <v>1</v>
      </c>
      <c r="P1460" t="b">
        <v>1</v>
      </c>
      <c r="Q1460" t="s">
        <v>866</v>
      </c>
      <c r="R1460" t="s">
        <v>1277</v>
      </c>
      <c r="S1460" t="s">
        <v>2356</v>
      </c>
      <c r="U1460">
        <v>3</v>
      </c>
      <c r="V1460" t="s">
        <v>2357</v>
      </c>
      <c r="X1460" t="s">
        <v>2358</v>
      </c>
      <c r="Y1460" t="str">
        <f>IFERROR(VLOOKUP(X1460,요약!$A$6:$B$22,2,FALSE),"")</f>
        <v/>
      </c>
      <c r="Z1460" t="s">
        <v>2357</v>
      </c>
      <c r="AA1460" t="s">
        <v>130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M1460">
        <v>0</v>
      </c>
    </row>
    <row r="1461" spans="1:65" x14ac:dyDescent="0.3">
      <c r="A1461" t="s">
        <v>188</v>
      </c>
      <c r="B1461" t="s">
        <v>2672</v>
      </c>
      <c r="C1461" t="s">
        <v>2774</v>
      </c>
      <c r="D1461" t="s">
        <v>2360</v>
      </c>
      <c r="E1461" t="s">
        <v>68</v>
      </c>
      <c r="F1461" t="s">
        <v>99</v>
      </c>
      <c r="G1461" t="s">
        <v>1275</v>
      </c>
      <c r="H1461" t="s">
        <v>1276</v>
      </c>
      <c r="I1461" t="s">
        <v>72</v>
      </c>
      <c r="J1461" t="s">
        <v>102</v>
      </c>
      <c r="K1461">
        <v>20201026</v>
      </c>
      <c r="L1461">
        <v>97.5</v>
      </c>
      <c r="M1461" t="b">
        <v>0</v>
      </c>
      <c r="N1461" t="s">
        <v>1564</v>
      </c>
      <c r="O1461" t="b">
        <v>1</v>
      </c>
      <c r="P1461" t="b">
        <v>1</v>
      </c>
      <c r="Q1461" t="s">
        <v>866</v>
      </c>
      <c r="R1461" t="s">
        <v>1277</v>
      </c>
      <c r="S1461" t="s">
        <v>2348</v>
      </c>
      <c r="U1461">
        <v>4</v>
      </c>
      <c r="V1461" t="s">
        <v>584</v>
      </c>
      <c r="W1461" t="s">
        <v>2349</v>
      </c>
      <c r="X1461" t="s">
        <v>2350</v>
      </c>
      <c r="Y1461" t="str">
        <f>IFERROR(VLOOKUP(X1461,요약!$A$6:$B$22,2,FALSE),"")</f>
        <v/>
      </c>
      <c r="Z1461" t="s">
        <v>2350</v>
      </c>
      <c r="AA1461" t="s">
        <v>81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M1461">
        <v>0</v>
      </c>
    </row>
    <row r="1462" spans="1:65" x14ac:dyDescent="0.3">
      <c r="A1462" t="s">
        <v>188</v>
      </c>
      <c r="B1462" t="s">
        <v>2672</v>
      </c>
      <c r="C1462" t="s">
        <v>2775</v>
      </c>
      <c r="D1462" t="s">
        <v>2776</v>
      </c>
      <c r="E1462" t="s">
        <v>68</v>
      </c>
      <c r="F1462" t="s">
        <v>99</v>
      </c>
      <c r="G1462" t="s">
        <v>1275</v>
      </c>
      <c r="H1462" t="s">
        <v>1276</v>
      </c>
      <c r="I1462" t="s">
        <v>72</v>
      </c>
      <c r="J1462" t="s">
        <v>102</v>
      </c>
      <c r="K1462">
        <v>20201020</v>
      </c>
      <c r="L1462">
        <v>89</v>
      </c>
      <c r="M1462" t="b">
        <v>0</v>
      </c>
      <c r="N1462" t="s">
        <v>1303</v>
      </c>
      <c r="O1462" t="b">
        <v>1</v>
      </c>
      <c r="P1462" t="b">
        <v>1</v>
      </c>
      <c r="Q1462" t="s">
        <v>866</v>
      </c>
      <c r="R1462" t="s">
        <v>1277</v>
      </c>
      <c r="S1462" t="s">
        <v>2777</v>
      </c>
      <c r="U1462">
        <v>3</v>
      </c>
      <c r="V1462" t="s">
        <v>1936</v>
      </c>
      <c r="W1462" t="s">
        <v>2778</v>
      </c>
      <c r="X1462" t="s">
        <v>2779</v>
      </c>
      <c r="Y1462" t="str">
        <f>IFERROR(VLOOKUP(X1462,요약!$A$6:$B$22,2,FALSE),"")</f>
        <v/>
      </c>
      <c r="Z1462" t="s">
        <v>2779</v>
      </c>
      <c r="AA1462" t="s">
        <v>81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M1462">
        <v>0</v>
      </c>
    </row>
    <row r="1463" spans="1:65" x14ac:dyDescent="0.3">
      <c r="A1463" t="s">
        <v>188</v>
      </c>
      <c r="B1463" t="s">
        <v>2672</v>
      </c>
      <c r="C1463" t="s">
        <v>2780</v>
      </c>
      <c r="D1463" t="s">
        <v>2781</v>
      </c>
      <c r="E1463" t="s">
        <v>68</v>
      </c>
      <c r="F1463" t="s">
        <v>99</v>
      </c>
      <c r="G1463" t="s">
        <v>1275</v>
      </c>
      <c r="H1463" t="s">
        <v>1276</v>
      </c>
      <c r="I1463" t="s">
        <v>72</v>
      </c>
      <c r="J1463" t="s">
        <v>102</v>
      </c>
      <c r="K1463">
        <v>20201020</v>
      </c>
      <c r="L1463">
        <v>89</v>
      </c>
      <c r="M1463" t="b">
        <v>0</v>
      </c>
      <c r="N1463" t="s">
        <v>1303</v>
      </c>
      <c r="O1463" t="b">
        <v>1</v>
      </c>
      <c r="P1463" t="b">
        <v>1</v>
      </c>
      <c r="Q1463" t="s">
        <v>866</v>
      </c>
      <c r="R1463" t="s">
        <v>1277</v>
      </c>
      <c r="S1463" t="s">
        <v>2777</v>
      </c>
      <c r="U1463">
        <v>3</v>
      </c>
      <c r="V1463" t="s">
        <v>1936</v>
      </c>
      <c r="W1463" t="s">
        <v>2778</v>
      </c>
      <c r="X1463" t="s">
        <v>2779</v>
      </c>
      <c r="Y1463" t="str">
        <f>IFERROR(VLOOKUP(X1463,요약!$A$6:$B$22,2,FALSE),"")</f>
        <v/>
      </c>
      <c r="Z1463" t="s">
        <v>2779</v>
      </c>
      <c r="AA1463" t="s">
        <v>81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M1463">
        <v>0</v>
      </c>
    </row>
    <row r="1464" spans="1:65" x14ac:dyDescent="0.3">
      <c r="A1464" t="s">
        <v>188</v>
      </c>
      <c r="B1464" t="s">
        <v>2672</v>
      </c>
      <c r="C1464" t="s">
        <v>2782</v>
      </c>
      <c r="D1464" t="s">
        <v>2363</v>
      </c>
      <c r="E1464" t="s">
        <v>68</v>
      </c>
      <c r="F1464" t="s">
        <v>99</v>
      </c>
      <c r="G1464" t="s">
        <v>1275</v>
      </c>
      <c r="H1464" t="s">
        <v>1276</v>
      </c>
      <c r="I1464" t="s">
        <v>72</v>
      </c>
      <c r="J1464" t="s">
        <v>102</v>
      </c>
      <c r="K1464">
        <v>20200908</v>
      </c>
      <c r="L1464">
        <v>161</v>
      </c>
      <c r="M1464" t="b">
        <v>0</v>
      </c>
      <c r="N1464" t="s">
        <v>852</v>
      </c>
      <c r="O1464" t="b">
        <v>1</v>
      </c>
      <c r="P1464" t="b">
        <v>1</v>
      </c>
      <c r="Q1464" t="s">
        <v>866</v>
      </c>
      <c r="R1464" t="s">
        <v>1277</v>
      </c>
      <c r="S1464" t="s">
        <v>2364</v>
      </c>
      <c r="U1464">
        <v>4</v>
      </c>
      <c r="V1464" t="s">
        <v>2365</v>
      </c>
      <c r="X1464" t="s">
        <v>2365</v>
      </c>
      <c r="Y1464" t="str">
        <f>IFERROR(VLOOKUP(X1464,요약!$A$6:$B$22,2,FALSE),"")</f>
        <v/>
      </c>
      <c r="Z1464" t="s">
        <v>2365</v>
      </c>
      <c r="AA1464" t="s">
        <v>81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M1464">
        <v>0</v>
      </c>
    </row>
    <row r="1465" spans="1:65" x14ac:dyDescent="0.3">
      <c r="A1465" t="s">
        <v>188</v>
      </c>
      <c r="B1465" t="s">
        <v>2672</v>
      </c>
      <c r="C1465" t="s">
        <v>2783</v>
      </c>
      <c r="D1465" t="s">
        <v>2784</v>
      </c>
      <c r="E1465" t="s">
        <v>68</v>
      </c>
      <c r="F1465" t="s">
        <v>99</v>
      </c>
      <c r="G1465" t="s">
        <v>1284</v>
      </c>
      <c r="H1465" t="s">
        <v>1285</v>
      </c>
      <c r="I1465" t="s">
        <v>72</v>
      </c>
      <c r="J1465" t="s">
        <v>102</v>
      </c>
      <c r="K1465">
        <v>20201027</v>
      </c>
      <c r="L1465">
        <v>21.5</v>
      </c>
      <c r="M1465" t="b">
        <v>0</v>
      </c>
      <c r="N1465" t="s">
        <v>561</v>
      </c>
      <c r="O1465" t="b">
        <v>1</v>
      </c>
      <c r="P1465" t="b">
        <v>1</v>
      </c>
      <c r="Q1465" t="s">
        <v>866</v>
      </c>
      <c r="R1465" t="s">
        <v>1277</v>
      </c>
      <c r="S1465" t="s">
        <v>2785</v>
      </c>
      <c r="U1465">
        <v>3</v>
      </c>
      <c r="V1465" t="s">
        <v>2161</v>
      </c>
      <c r="W1465" t="s">
        <v>2344</v>
      </c>
      <c r="X1465" t="s">
        <v>2786</v>
      </c>
      <c r="Y1465" t="str">
        <f>IFERROR(VLOOKUP(X1465,요약!$A$6:$B$22,2,FALSE),"")</f>
        <v/>
      </c>
      <c r="Z1465" t="s">
        <v>2786</v>
      </c>
      <c r="AA1465" t="s">
        <v>81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M1465">
        <v>0</v>
      </c>
    </row>
    <row r="1466" spans="1:65" x14ac:dyDescent="0.3">
      <c r="A1466" t="s">
        <v>188</v>
      </c>
      <c r="B1466" t="s">
        <v>2672</v>
      </c>
      <c r="C1466" s="2" t="s">
        <v>2787</v>
      </c>
      <c r="D1466" s="2" t="s">
        <v>2788</v>
      </c>
      <c r="E1466" s="2" t="s">
        <v>68</v>
      </c>
      <c r="F1466" s="2" t="s">
        <v>99</v>
      </c>
      <c r="G1466" s="2" t="s">
        <v>1324</v>
      </c>
      <c r="H1466" s="2" t="s">
        <v>1325</v>
      </c>
      <c r="I1466" t="s">
        <v>72</v>
      </c>
      <c r="J1466" t="s">
        <v>102</v>
      </c>
      <c r="K1466">
        <v>20201029</v>
      </c>
      <c r="L1466">
        <v>125</v>
      </c>
      <c r="M1466" t="b">
        <v>0</v>
      </c>
      <c r="N1466" t="s">
        <v>852</v>
      </c>
      <c r="O1466" t="b">
        <v>1</v>
      </c>
      <c r="P1466" t="b">
        <v>1</v>
      </c>
      <c r="Q1466" s="2" t="s">
        <v>866</v>
      </c>
      <c r="R1466" s="2" t="s">
        <v>867</v>
      </c>
      <c r="S1466" t="s">
        <v>1326</v>
      </c>
      <c r="T1466" t="s">
        <v>551</v>
      </c>
      <c r="U1466">
        <v>3</v>
      </c>
      <c r="V1466" t="s">
        <v>1327</v>
      </c>
      <c r="W1466" s="2" t="s">
        <v>1328</v>
      </c>
      <c r="X1466" s="2" t="s">
        <v>1329</v>
      </c>
      <c r="Y1466" s="2" t="str">
        <f>IFERROR(VLOOKUP(X1466,요약!$A$6:$B$22,2,FALSE),"")</f>
        <v>선택</v>
      </c>
      <c r="Z1466" t="s">
        <v>1568</v>
      </c>
      <c r="AA1466" t="s">
        <v>81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M1466">
        <v>0</v>
      </c>
    </row>
    <row r="1467" spans="1:65" x14ac:dyDescent="0.3">
      <c r="A1467" t="s">
        <v>188</v>
      </c>
      <c r="B1467" t="s">
        <v>2672</v>
      </c>
      <c r="C1467" s="2" t="s">
        <v>2789</v>
      </c>
      <c r="D1467" s="2" t="s">
        <v>2788</v>
      </c>
      <c r="E1467" s="2" t="s">
        <v>68</v>
      </c>
      <c r="F1467" s="2" t="s">
        <v>99</v>
      </c>
      <c r="G1467" s="2" t="s">
        <v>1324</v>
      </c>
      <c r="H1467" s="2" t="s">
        <v>1325</v>
      </c>
      <c r="I1467" t="s">
        <v>72</v>
      </c>
      <c r="J1467" t="s">
        <v>102</v>
      </c>
      <c r="K1467">
        <v>20200622</v>
      </c>
      <c r="L1467">
        <v>125</v>
      </c>
      <c r="M1467" t="b">
        <v>0</v>
      </c>
      <c r="N1467" t="s">
        <v>852</v>
      </c>
      <c r="O1467" t="b">
        <v>1</v>
      </c>
      <c r="P1467" t="b">
        <v>1</v>
      </c>
      <c r="Q1467" s="2" t="s">
        <v>866</v>
      </c>
      <c r="R1467" s="2" t="s">
        <v>867</v>
      </c>
      <c r="S1467" t="s">
        <v>1326</v>
      </c>
      <c r="T1467" t="s">
        <v>551</v>
      </c>
      <c r="U1467">
        <v>3</v>
      </c>
      <c r="V1467" t="s">
        <v>1327</v>
      </c>
      <c r="W1467" s="2" t="s">
        <v>1328</v>
      </c>
      <c r="X1467" s="2" t="s">
        <v>1329</v>
      </c>
      <c r="Y1467" s="2" t="str">
        <f>IFERROR(VLOOKUP(X1467,요약!$A$6:$B$22,2,FALSE),"")</f>
        <v>선택</v>
      </c>
      <c r="Z1467" t="s">
        <v>1568</v>
      </c>
      <c r="AA1467" t="s">
        <v>81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M1467">
        <v>0</v>
      </c>
    </row>
    <row r="1468" spans="1:65" x14ac:dyDescent="0.3">
      <c r="A1468" t="s">
        <v>188</v>
      </c>
      <c r="B1468" t="s">
        <v>2672</v>
      </c>
      <c r="C1468" s="2" t="s">
        <v>2790</v>
      </c>
      <c r="D1468" s="2" t="s">
        <v>2788</v>
      </c>
      <c r="E1468" s="2" t="s">
        <v>68</v>
      </c>
      <c r="F1468" s="2" t="s">
        <v>99</v>
      </c>
      <c r="G1468" s="2" t="s">
        <v>1324</v>
      </c>
      <c r="H1468" s="2" t="s">
        <v>1325</v>
      </c>
      <c r="I1468" t="s">
        <v>72</v>
      </c>
      <c r="J1468" t="s">
        <v>102</v>
      </c>
      <c r="K1468">
        <v>20201028</v>
      </c>
      <c r="L1468">
        <v>125</v>
      </c>
      <c r="M1468" t="b">
        <v>0</v>
      </c>
      <c r="N1468" t="s">
        <v>852</v>
      </c>
      <c r="O1468" t="b">
        <v>1</v>
      </c>
      <c r="P1468" t="b">
        <v>1</v>
      </c>
      <c r="Q1468" s="2" t="s">
        <v>866</v>
      </c>
      <c r="R1468" s="2" t="s">
        <v>867</v>
      </c>
      <c r="S1468" t="s">
        <v>1326</v>
      </c>
      <c r="T1468" t="s">
        <v>551</v>
      </c>
      <c r="U1468">
        <v>3</v>
      </c>
      <c r="V1468" t="s">
        <v>1327</v>
      </c>
      <c r="W1468" s="2" t="s">
        <v>1328</v>
      </c>
      <c r="X1468" s="2" t="s">
        <v>1329</v>
      </c>
      <c r="Y1468" s="2" t="str">
        <f>IFERROR(VLOOKUP(X1468,요약!$A$6:$B$22,2,FALSE),"")</f>
        <v>선택</v>
      </c>
      <c r="Z1468" t="s">
        <v>1568</v>
      </c>
      <c r="AA1468" t="s">
        <v>81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M1468">
        <v>0</v>
      </c>
    </row>
    <row r="1469" spans="1:65" x14ac:dyDescent="0.3">
      <c r="A1469" t="s">
        <v>188</v>
      </c>
      <c r="B1469" t="s">
        <v>2672</v>
      </c>
      <c r="C1469" s="2" t="s">
        <v>2791</v>
      </c>
      <c r="D1469" s="2" t="s">
        <v>2788</v>
      </c>
      <c r="E1469" s="2" t="s">
        <v>68</v>
      </c>
      <c r="F1469" s="2" t="s">
        <v>99</v>
      </c>
      <c r="G1469" s="2" t="s">
        <v>1324</v>
      </c>
      <c r="H1469" s="2" t="s">
        <v>1325</v>
      </c>
      <c r="I1469" t="s">
        <v>72</v>
      </c>
      <c r="J1469" t="s">
        <v>102</v>
      </c>
      <c r="K1469">
        <v>20201027</v>
      </c>
      <c r="L1469">
        <v>125</v>
      </c>
      <c r="M1469" t="b">
        <v>0</v>
      </c>
      <c r="N1469" t="s">
        <v>852</v>
      </c>
      <c r="O1469" t="b">
        <v>1</v>
      </c>
      <c r="P1469" t="b">
        <v>1</v>
      </c>
      <c r="Q1469" s="2" t="s">
        <v>866</v>
      </c>
      <c r="R1469" s="2" t="s">
        <v>867</v>
      </c>
      <c r="S1469" t="s">
        <v>1326</v>
      </c>
      <c r="T1469" t="s">
        <v>551</v>
      </c>
      <c r="U1469">
        <v>3</v>
      </c>
      <c r="V1469" t="s">
        <v>1327</v>
      </c>
      <c r="W1469" s="2" t="s">
        <v>1328</v>
      </c>
      <c r="X1469" s="2" t="s">
        <v>1329</v>
      </c>
      <c r="Y1469" s="2" t="str">
        <f>IFERROR(VLOOKUP(X1469,요약!$A$6:$B$22,2,FALSE),"")</f>
        <v>선택</v>
      </c>
      <c r="Z1469" t="s">
        <v>1568</v>
      </c>
      <c r="AA1469" t="s">
        <v>81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M1469">
        <v>0</v>
      </c>
    </row>
    <row r="1470" spans="1:65" x14ac:dyDescent="0.3">
      <c r="A1470" t="s">
        <v>188</v>
      </c>
      <c r="B1470" t="s">
        <v>2672</v>
      </c>
      <c r="C1470" s="2" t="s">
        <v>2792</v>
      </c>
      <c r="D1470" s="2" t="s">
        <v>2788</v>
      </c>
      <c r="E1470" s="2" t="s">
        <v>68</v>
      </c>
      <c r="F1470" s="2" t="s">
        <v>99</v>
      </c>
      <c r="G1470" s="2" t="s">
        <v>1324</v>
      </c>
      <c r="H1470" s="2" t="s">
        <v>1325</v>
      </c>
      <c r="I1470" t="s">
        <v>72</v>
      </c>
      <c r="J1470" t="s">
        <v>102</v>
      </c>
      <c r="K1470">
        <v>20201030</v>
      </c>
      <c r="L1470">
        <v>125</v>
      </c>
      <c r="M1470" t="b">
        <v>0</v>
      </c>
      <c r="N1470" t="s">
        <v>852</v>
      </c>
      <c r="O1470" t="b">
        <v>1</v>
      </c>
      <c r="P1470" t="b">
        <v>1</v>
      </c>
      <c r="Q1470" s="2" t="s">
        <v>866</v>
      </c>
      <c r="R1470" s="2" t="s">
        <v>867</v>
      </c>
      <c r="S1470" t="s">
        <v>1326</v>
      </c>
      <c r="T1470" t="s">
        <v>551</v>
      </c>
      <c r="U1470">
        <v>3</v>
      </c>
      <c r="V1470" t="s">
        <v>1327</v>
      </c>
      <c r="W1470" s="2" t="s">
        <v>1328</v>
      </c>
      <c r="X1470" s="2" t="s">
        <v>1329</v>
      </c>
      <c r="Y1470" s="2" t="str">
        <f>IFERROR(VLOOKUP(X1470,요약!$A$6:$B$22,2,FALSE),"")</f>
        <v>선택</v>
      </c>
      <c r="Z1470" t="s">
        <v>1568</v>
      </c>
      <c r="AA1470" t="s">
        <v>81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1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 t="s">
        <v>1331</v>
      </c>
      <c r="BM1470">
        <v>1</v>
      </c>
    </row>
    <row r="1471" spans="1:65" x14ac:dyDescent="0.3">
      <c r="A1471" t="s">
        <v>188</v>
      </c>
      <c r="B1471" t="s">
        <v>2672</v>
      </c>
      <c r="C1471" s="2" t="s">
        <v>2793</v>
      </c>
      <c r="D1471" s="2" t="s">
        <v>2788</v>
      </c>
      <c r="E1471" s="2" t="s">
        <v>68</v>
      </c>
      <c r="F1471" s="2" t="s">
        <v>99</v>
      </c>
      <c r="G1471" s="2" t="s">
        <v>1324</v>
      </c>
      <c r="H1471" s="2" t="s">
        <v>1325</v>
      </c>
      <c r="I1471" t="s">
        <v>72</v>
      </c>
      <c r="J1471" t="s">
        <v>102</v>
      </c>
      <c r="K1471">
        <v>20201029</v>
      </c>
      <c r="L1471">
        <v>125</v>
      </c>
      <c r="M1471" t="b">
        <v>0</v>
      </c>
      <c r="N1471" t="s">
        <v>852</v>
      </c>
      <c r="O1471" t="b">
        <v>1</v>
      </c>
      <c r="P1471" t="b">
        <v>1</v>
      </c>
      <c r="Q1471" s="2" t="s">
        <v>866</v>
      </c>
      <c r="R1471" s="2" t="s">
        <v>867</v>
      </c>
      <c r="S1471" t="s">
        <v>1326</v>
      </c>
      <c r="T1471" t="s">
        <v>551</v>
      </c>
      <c r="U1471">
        <v>3</v>
      </c>
      <c r="V1471" t="s">
        <v>1327</v>
      </c>
      <c r="W1471" s="2" t="s">
        <v>1328</v>
      </c>
      <c r="X1471" s="2" t="s">
        <v>1329</v>
      </c>
      <c r="Y1471" s="2" t="str">
        <f>IFERROR(VLOOKUP(X1471,요약!$A$6:$B$22,2,FALSE),"")</f>
        <v>선택</v>
      </c>
      <c r="Z1471" t="s">
        <v>1568</v>
      </c>
      <c r="AA1471" t="s">
        <v>81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M1471">
        <v>0</v>
      </c>
    </row>
    <row r="1472" spans="1:65" x14ac:dyDescent="0.3">
      <c r="A1472" t="s">
        <v>188</v>
      </c>
      <c r="B1472" t="s">
        <v>2672</v>
      </c>
      <c r="C1472" s="2" t="s">
        <v>2794</v>
      </c>
      <c r="D1472" s="2" t="s">
        <v>2788</v>
      </c>
      <c r="E1472" s="2" t="s">
        <v>68</v>
      </c>
      <c r="F1472" s="2" t="s">
        <v>99</v>
      </c>
      <c r="G1472" s="2" t="s">
        <v>1324</v>
      </c>
      <c r="H1472" s="2" t="s">
        <v>1325</v>
      </c>
      <c r="I1472" t="s">
        <v>72</v>
      </c>
      <c r="J1472" t="s">
        <v>102</v>
      </c>
      <c r="K1472">
        <v>20201028</v>
      </c>
      <c r="L1472">
        <v>125</v>
      </c>
      <c r="M1472" t="b">
        <v>0</v>
      </c>
      <c r="N1472" t="s">
        <v>852</v>
      </c>
      <c r="O1472" t="b">
        <v>1</v>
      </c>
      <c r="P1472" t="b">
        <v>1</v>
      </c>
      <c r="Q1472" s="2" t="s">
        <v>866</v>
      </c>
      <c r="R1472" s="2" t="s">
        <v>867</v>
      </c>
      <c r="S1472" t="s">
        <v>1326</v>
      </c>
      <c r="T1472" t="s">
        <v>551</v>
      </c>
      <c r="U1472">
        <v>3</v>
      </c>
      <c r="V1472" t="s">
        <v>1327</v>
      </c>
      <c r="W1472" s="2" t="s">
        <v>1328</v>
      </c>
      <c r="X1472" s="2" t="s">
        <v>1329</v>
      </c>
      <c r="Y1472" s="2" t="str">
        <f>IFERROR(VLOOKUP(X1472,요약!$A$6:$B$22,2,FALSE),"")</f>
        <v>선택</v>
      </c>
      <c r="Z1472" t="s">
        <v>1568</v>
      </c>
      <c r="AA1472" t="s">
        <v>81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M1472">
        <v>0</v>
      </c>
    </row>
    <row r="1473" spans="1:65" x14ac:dyDescent="0.3">
      <c r="A1473" t="s">
        <v>188</v>
      </c>
      <c r="B1473" t="s">
        <v>2672</v>
      </c>
      <c r="C1473" s="2" t="s">
        <v>2795</v>
      </c>
      <c r="D1473" s="2" t="s">
        <v>2788</v>
      </c>
      <c r="E1473" s="2" t="s">
        <v>68</v>
      </c>
      <c r="F1473" s="2" t="s">
        <v>99</v>
      </c>
      <c r="G1473" s="2" t="s">
        <v>1324</v>
      </c>
      <c r="H1473" s="2" t="s">
        <v>1325</v>
      </c>
      <c r="I1473" t="s">
        <v>72</v>
      </c>
      <c r="J1473" t="s">
        <v>102</v>
      </c>
      <c r="K1473">
        <v>20201027</v>
      </c>
      <c r="L1473">
        <v>125</v>
      </c>
      <c r="M1473" t="b">
        <v>0</v>
      </c>
      <c r="N1473" t="s">
        <v>852</v>
      </c>
      <c r="O1473" t="b">
        <v>1</v>
      </c>
      <c r="P1473" t="b">
        <v>1</v>
      </c>
      <c r="Q1473" s="2" t="s">
        <v>866</v>
      </c>
      <c r="R1473" s="2" t="s">
        <v>867</v>
      </c>
      <c r="S1473" t="s">
        <v>1326</v>
      </c>
      <c r="T1473" t="s">
        <v>551</v>
      </c>
      <c r="U1473">
        <v>3</v>
      </c>
      <c r="V1473" t="s">
        <v>1327</v>
      </c>
      <c r="W1473" s="2" t="s">
        <v>1328</v>
      </c>
      <c r="X1473" s="2" t="s">
        <v>1329</v>
      </c>
      <c r="Y1473" s="2" t="str">
        <f>IFERROR(VLOOKUP(X1473,요약!$A$6:$B$22,2,FALSE),"")</f>
        <v>선택</v>
      </c>
      <c r="Z1473" t="s">
        <v>1568</v>
      </c>
      <c r="AA1473" t="s">
        <v>81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M1473">
        <v>0</v>
      </c>
    </row>
    <row r="1474" spans="1:65" x14ac:dyDescent="0.3">
      <c r="A1474" t="s">
        <v>188</v>
      </c>
      <c r="B1474" t="s">
        <v>2672</v>
      </c>
      <c r="C1474" s="2" t="s">
        <v>2796</v>
      </c>
      <c r="D1474" s="2" t="s">
        <v>2788</v>
      </c>
      <c r="E1474" s="2" t="s">
        <v>68</v>
      </c>
      <c r="F1474" s="2" t="s">
        <v>99</v>
      </c>
      <c r="G1474" s="2" t="s">
        <v>1324</v>
      </c>
      <c r="H1474" s="2" t="s">
        <v>1325</v>
      </c>
      <c r="I1474" t="s">
        <v>72</v>
      </c>
      <c r="J1474" t="s">
        <v>102</v>
      </c>
      <c r="K1474">
        <v>20201029</v>
      </c>
      <c r="L1474">
        <v>161</v>
      </c>
      <c r="M1474" t="b">
        <v>0</v>
      </c>
      <c r="N1474" t="s">
        <v>852</v>
      </c>
      <c r="O1474" t="b">
        <v>1</v>
      </c>
      <c r="P1474" t="b">
        <v>1</v>
      </c>
      <c r="Q1474" s="2" t="s">
        <v>866</v>
      </c>
      <c r="R1474" s="2" t="s">
        <v>867</v>
      </c>
      <c r="S1474" t="s">
        <v>1326</v>
      </c>
      <c r="T1474" t="s">
        <v>551</v>
      </c>
      <c r="U1474">
        <v>3</v>
      </c>
      <c r="V1474" t="s">
        <v>1327</v>
      </c>
      <c r="W1474" s="2" t="s">
        <v>1328</v>
      </c>
      <c r="X1474" s="2" t="s">
        <v>1329</v>
      </c>
      <c r="Y1474" s="2" t="str">
        <f>IFERROR(VLOOKUP(X1474,요약!$A$6:$B$22,2,FALSE),"")</f>
        <v>선택</v>
      </c>
      <c r="Z1474" t="s">
        <v>1568</v>
      </c>
      <c r="AA1474" t="s">
        <v>81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M1474">
        <v>0</v>
      </c>
    </row>
    <row r="1475" spans="1:65" x14ac:dyDescent="0.3">
      <c r="A1475" t="s">
        <v>188</v>
      </c>
      <c r="B1475" t="s">
        <v>2672</v>
      </c>
      <c r="C1475" s="2" t="s">
        <v>2797</v>
      </c>
      <c r="D1475" s="2" t="s">
        <v>2788</v>
      </c>
      <c r="E1475" s="2" t="s">
        <v>68</v>
      </c>
      <c r="F1475" s="2" t="s">
        <v>99</v>
      </c>
      <c r="G1475" s="2" t="s">
        <v>1324</v>
      </c>
      <c r="H1475" s="2" t="s">
        <v>1325</v>
      </c>
      <c r="I1475" t="s">
        <v>72</v>
      </c>
      <c r="J1475" t="s">
        <v>102</v>
      </c>
      <c r="K1475">
        <v>20201027</v>
      </c>
      <c r="L1475">
        <v>165</v>
      </c>
      <c r="M1475" t="b">
        <v>0</v>
      </c>
      <c r="N1475" t="s">
        <v>182</v>
      </c>
      <c r="O1475" t="b">
        <v>1</v>
      </c>
      <c r="P1475" t="b">
        <v>1</v>
      </c>
      <c r="Q1475" s="2" t="s">
        <v>866</v>
      </c>
      <c r="R1475" s="2" t="s">
        <v>867</v>
      </c>
      <c r="S1475" t="s">
        <v>1326</v>
      </c>
      <c r="T1475" t="s">
        <v>551</v>
      </c>
      <c r="U1475">
        <v>3</v>
      </c>
      <c r="V1475" t="s">
        <v>1327</v>
      </c>
      <c r="W1475" s="2" t="s">
        <v>1328</v>
      </c>
      <c r="X1475" s="2" t="s">
        <v>1329</v>
      </c>
      <c r="Y1475" s="2" t="str">
        <f>IFERROR(VLOOKUP(X1475,요약!$A$6:$B$22,2,FALSE),"")</f>
        <v>선택</v>
      </c>
      <c r="Z1475" t="s">
        <v>1568</v>
      </c>
      <c r="AA1475" t="s">
        <v>81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M1475">
        <v>0</v>
      </c>
    </row>
    <row r="1476" spans="1:65" x14ac:dyDescent="0.3">
      <c r="A1476" t="s">
        <v>188</v>
      </c>
      <c r="B1476" t="s">
        <v>2672</v>
      </c>
      <c r="C1476" s="2" t="s">
        <v>2798</v>
      </c>
      <c r="D1476" s="2" t="s">
        <v>2788</v>
      </c>
      <c r="E1476" s="2" t="s">
        <v>68</v>
      </c>
      <c r="F1476" s="2" t="s">
        <v>99</v>
      </c>
      <c r="G1476" s="2" t="s">
        <v>1324</v>
      </c>
      <c r="H1476" s="2" t="s">
        <v>1325</v>
      </c>
      <c r="I1476" t="s">
        <v>72</v>
      </c>
      <c r="J1476" t="s">
        <v>102</v>
      </c>
      <c r="K1476">
        <v>20201029</v>
      </c>
      <c r="L1476">
        <v>166</v>
      </c>
      <c r="M1476" t="b">
        <v>0</v>
      </c>
      <c r="N1476" t="s">
        <v>852</v>
      </c>
      <c r="O1476" t="b">
        <v>1</v>
      </c>
      <c r="P1476" t="b">
        <v>1</v>
      </c>
      <c r="Q1476" s="2" t="s">
        <v>866</v>
      </c>
      <c r="R1476" s="2" t="s">
        <v>867</v>
      </c>
      <c r="S1476" t="s">
        <v>1326</v>
      </c>
      <c r="T1476" t="s">
        <v>551</v>
      </c>
      <c r="U1476">
        <v>3</v>
      </c>
      <c r="V1476" t="s">
        <v>1327</v>
      </c>
      <c r="W1476" s="2" t="s">
        <v>1328</v>
      </c>
      <c r="X1476" s="2" t="s">
        <v>1329</v>
      </c>
      <c r="Y1476" s="2" t="str">
        <f>IFERROR(VLOOKUP(X1476,요약!$A$6:$B$22,2,FALSE),"")</f>
        <v>선택</v>
      </c>
      <c r="Z1476" t="s">
        <v>1568</v>
      </c>
      <c r="AA1476" t="s">
        <v>81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M1476">
        <v>0</v>
      </c>
    </row>
    <row r="1477" spans="1:65" x14ac:dyDescent="0.3">
      <c r="A1477" t="s">
        <v>188</v>
      </c>
      <c r="B1477" t="s">
        <v>2672</v>
      </c>
      <c r="C1477" s="2" t="s">
        <v>2799</v>
      </c>
      <c r="D1477" s="2" t="s">
        <v>2788</v>
      </c>
      <c r="E1477" s="2" t="s">
        <v>68</v>
      </c>
      <c r="F1477" s="2" t="s">
        <v>99</v>
      </c>
      <c r="G1477" s="2" t="s">
        <v>1324</v>
      </c>
      <c r="H1477" s="2" t="s">
        <v>1325</v>
      </c>
      <c r="I1477" t="s">
        <v>72</v>
      </c>
      <c r="J1477" t="s">
        <v>102</v>
      </c>
      <c r="K1477">
        <v>20201027</v>
      </c>
      <c r="L1477">
        <v>164</v>
      </c>
      <c r="M1477" t="b">
        <v>0</v>
      </c>
      <c r="N1477" t="s">
        <v>852</v>
      </c>
      <c r="O1477" t="b">
        <v>1</v>
      </c>
      <c r="P1477" t="b">
        <v>1</v>
      </c>
      <c r="Q1477" s="2" t="s">
        <v>866</v>
      </c>
      <c r="R1477" s="2" t="s">
        <v>867</v>
      </c>
      <c r="S1477" t="s">
        <v>1326</v>
      </c>
      <c r="T1477" t="s">
        <v>551</v>
      </c>
      <c r="U1477">
        <v>3</v>
      </c>
      <c r="V1477" t="s">
        <v>1327</v>
      </c>
      <c r="W1477" s="2" t="s">
        <v>1328</v>
      </c>
      <c r="X1477" s="2" t="s">
        <v>1329</v>
      </c>
      <c r="Y1477" s="2" t="str">
        <f>IFERROR(VLOOKUP(X1477,요약!$A$6:$B$22,2,FALSE),"")</f>
        <v>선택</v>
      </c>
      <c r="Z1477" t="s">
        <v>1568</v>
      </c>
      <c r="AA1477" t="s">
        <v>81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M1477">
        <v>0</v>
      </c>
    </row>
    <row r="1478" spans="1:65" x14ac:dyDescent="0.3">
      <c r="A1478" t="s">
        <v>188</v>
      </c>
      <c r="B1478" t="s">
        <v>2672</v>
      </c>
      <c r="C1478" s="2" t="s">
        <v>2800</v>
      </c>
      <c r="D1478" s="2" t="s">
        <v>2788</v>
      </c>
      <c r="E1478" s="2" t="s">
        <v>68</v>
      </c>
      <c r="F1478" s="2" t="s">
        <v>99</v>
      </c>
      <c r="G1478" s="2" t="s">
        <v>1324</v>
      </c>
      <c r="H1478" s="2" t="s">
        <v>1325</v>
      </c>
      <c r="I1478" t="s">
        <v>72</v>
      </c>
      <c r="J1478" t="s">
        <v>102</v>
      </c>
      <c r="K1478">
        <v>20201029</v>
      </c>
      <c r="L1478">
        <v>161.69999999999999</v>
      </c>
      <c r="M1478" t="b">
        <v>0</v>
      </c>
      <c r="N1478" t="s">
        <v>852</v>
      </c>
      <c r="O1478" t="b">
        <v>1</v>
      </c>
      <c r="P1478" t="b">
        <v>1</v>
      </c>
      <c r="Q1478" s="2" t="s">
        <v>866</v>
      </c>
      <c r="R1478" s="2" t="s">
        <v>867</v>
      </c>
      <c r="S1478" t="s">
        <v>1326</v>
      </c>
      <c r="T1478" t="s">
        <v>551</v>
      </c>
      <c r="U1478">
        <v>3</v>
      </c>
      <c r="V1478" t="s">
        <v>1327</v>
      </c>
      <c r="W1478" s="2" t="s">
        <v>1328</v>
      </c>
      <c r="X1478" s="2" t="s">
        <v>1329</v>
      </c>
      <c r="Y1478" s="2" t="str">
        <f>IFERROR(VLOOKUP(X1478,요약!$A$6:$B$22,2,FALSE),"")</f>
        <v>선택</v>
      </c>
      <c r="Z1478" t="s">
        <v>1568</v>
      </c>
      <c r="AA1478" t="s">
        <v>81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M1478">
        <v>0</v>
      </c>
    </row>
    <row r="1479" spans="1:65" x14ac:dyDescent="0.3">
      <c r="A1479" t="s">
        <v>188</v>
      </c>
      <c r="B1479" t="s">
        <v>2672</v>
      </c>
      <c r="C1479" s="2" t="s">
        <v>2801</v>
      </c>
      <c r="D1479" s="2" t="s">
        <v>2788</v>
      </c>
      <c r="E1479" s="2" t="s">
        <v>68</v>
      </c>
      <c r="F1479" s="2" t="s">
        <v>99</v>
      </c>
      <c r="G1479" s="2" t="s">
        <v>1324</v>
      </c>
      <c r="H1479" s="2" t="s">
        <v>1325</v>
      </c>
      <c r="I1479" t="s">
        <v>72</v>
      </c>
      <c r="J1479" t="s">
        <v>102</v>
      </c>
      <c r="K1479">
        <v>20201028</v>
      </c>
      <c r="L1479">
        <v>161</v>
      </c>
      <c r="M1479" t="b">
        <v>0</v>
      </c>
      <c r="N1479" t="s">
        <v>852</v>
      </c>
      <c r="O1479" t="b">
        <v>1</v>
      </c>
      <c r="P1479" t="b">
        <v>1</v>
      </c>
      <c r="Q1479" s="2" t="s">
        <v>866</v>
      </c>
      <c r="R1479" s="2" t="s">
        <v>867</v>
      </c>
      <c r="S1479" t="s">
        <v>1326</v>
      </c>
      <c r="T1479" t="s">
        <v>551</v>
      </c>
      <c r="U1479">
        <v>3</v>
      </c>
      <c r="V1479" t="s">
        <v>1327</v>
      </c>
      <c r="W1479" s="2" t="s">
        <v>1328</v>
      </c>
      <c r="X1479" s="2" t="s">
        <v>1329</v>
      </c>
      <c r="Y1479" s="2" t="str">
        <f>IFERROR(VLOOKUP(X1479,요약!$A$6:$B$22,2,FALSE),"")</f>
        <v>선택</v>
      </c>
      <c r="Z1479" t="s">
        <v>1568</v>
      </c>
      <c r="AA1479" t="s">
        <v>81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M1479">
        <v>0</v>
      </c>
    </row>
    <row r="1480" spans="1:65" x14ac:dyDescent="0.3">
      <c r="A1480" t="s">
        <v>188</v>
      </c>
      <c r="B1480" t="s">
        <v>2672</v>
      </c>
      <c r="C1480" s="2" t="s">
        <v>2802</v>
      </c>
      <c r="D1480" s="2" t="s">
        <v>2788</v>
      </c>
      <c r="E1480" s="2" t="s">
        <v>68</v>
      </c>
      <c r="F1480" s="2" t="s">
        <v>99</v>
      </c>
      <c r="G1480" s="2" t="s">
        <v>1324</v>
      </c>
      <c r="H1480" s="2" t="s">
        <v>1325</v>
      </c>
      <c r="I1480" t="s">
        <v>72</v>
      </c>
      <c r="J1480" t="s">
        <v>102</v>
      </c>
      <c r="K1480">
        <v>20201026</v>
      </c>
      <c r="L1480">
        <v>161</v>
      </c>
      <c r="M1480" t="b">
        <v>0</v>
      </c>
      <c r="N1480" t="s">
        <v>852</v>
      </c>
      <c r="O1480" t="b">
        <v>1</v>
      </c>
      <c r="P1480" t="b">
        <v>1</v>
      </c>
      <c r="Q1480" s="2" t="s">
        <v>866</v>
      </c>
      <c r="R1480" s="2" t="s">
        <v>867</v>
      </c>
      <c r="S1480" t="s">
        <v>1326</v>
      </c>
      <c r="T1480" t="s">
        <v>551</v>
      </c>
      <c r="U1480">
        <v>3</v>
      </c>
      <c r="V1480" t="s">
        <v>1327</v>
      </c>
      <c r="W1480" s="2" t="s">
        <v>1328</v>
      </c>
      <c r="X1480" s="2" t="s">
        <v>1329</v>
      </c>
      <c r="Y1480" s="2" t="str">
        <f>IFERROR(VLOOKUP(X1480,요약!$A$6:$B$22,2,FALSE),"")</f>
        <v>선택</v>
      </c>
      <c r="Z1480" t="s">
        <v>1568</v>
      </c>
      <c r="AA1480" t="s">
        <v>81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M1480">
        <v>0</v>
      </c>
    </row>
    <row r="1481" spans="1:65" x14ac:dyDescent="0.3">
      <c r="A1481" t="s">
        <v>188</v>
      </c>
      <c r="B1481" t="s">
        <v>2672</v>
      </c>
      <c r="C1481" s="2" t="s">
        <v>2803</v>
      </c>
      <c r="D1481" s="2" t="s">
        <v>2788</v>
      </c>
      <c r="E1481" s="2" t="s">
        <v>68</v>
      </c>
      <c r="F1481" s="2" t="s">
        <v>99</v>
      </c>
      <c r="G1481" s="2" t="s">
        <v>1324</v>
      </c>
      <c r="H1481" s="2" t="s">
        <v>1325</v>
      </c>
      <c r="I1481" t="s">
        <v>72</v>
      </c>
      <c r="J1481" t="s">
        <v>102</v>
      </c>
      <c r="K1481">
        <v>20201029</v>
      </c>
      <c r="L1481">
        <v>190</v>
      </c>
      <c r="M1481" t="b">
        <v>0</v>
      </c>
      <c r="N1481" t="s">
        <v>852</v>
      </c>
      <c r="O1481" t="b">
        <v>1</v>
      </c>
      <c r="P1481" t="b">
        <v>1</v>
      </c>
      <c r="Q1481" s="2" t="s">
        <v>866</v>
      </c>
      <c r="R1481" s="2" t="s">
        <v>867</v>
      </c>
      <c r="S1481" t="s">
        <v>1326</v>
      </c>
      <c r="T1481" t="s">
        <v>551</v>
      </c>
      <c r="U1481">
        <v>3</v>
      </c>
      <c r="V1481" t="s">
        <v>1327</v>
      </c>
      <c r="W1481" s="2" t="s">
        <v>1328</v>
      </c>
      <c r="X1481" s="2" t="s">
        <v>1329</v>
      </c>
      <c r="Y1481" s="2" t="str">
        <f>IFERROR(VLOOKUP(X1481,요약!$A$6:$B$22,2,FALSE),"")</f>
        <v>선택</v>
      </c>
      <c r="Z1481" t="s">
        <v>1568</v>
      </c>
      <c r="AA1481" t="s">
        <v>81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M1481">
        <v>0</v>
      </c>
    </row>
    <row r="1482" spans="1:65" x14ac:dyDescent="0.3">
      <c r="A1482" t="s">
        <v>188</v>
      </c>
      <c r="B1482" t="s">
        <v>2672</v>
      </c>
      <c r="C1482" s="2" t="s">
        <v>2804</v>
      </c>
      <c r="D1482" s="2" t="s">
        <v>2788</v>
      </c>
      <c r="E1482" s="2" t="s">
        <v>68</v>
      </c>
      <c r="F1482" s="2" t="s">
        <v>99</v>
      </c>
      <c r="G1482" s="2" t="s">
        <v>1324</v>
      </c>
      <c r="H1482" s="2" t="s">
        <v>1325</v>
      </c>
      <c r="I1482" t="s">
        <v>72</v>
      </c>
      <c r="J1482" t="s">
        <v>102</v>
      </c>
      <c r="K1482">
        <v>20201029</v>
      </c>
      <c r="L1482">
        <v>190</v>
      </c>
      <c r="M1482" t="b">
        <v>0</v>
      </c>
      <c r="N1482" t="s">
        <v>852</v>
      </c>
      <c r="O1482" t="b">
        <v>1</v>
      </c>
      <c r="P1482" t="b">
        <v>1</v>
      </c>
      <c r="Q1482" s="2" t="s">
        <v>866</v>
      </c>
      <c r="R1482" s="2" t="s">
        <v>867</v>
      </c>
      <c r="S1482" t="s">
        <v>1326</v>
      </c>
      <c r="T1482" t="s">
        <v>551</v>
      </c>
      <c r="U1482">
        <v>3</v>
      </c>
      <c r="V1482" t="s">
        <v>1327</v>
      </c>
      <c r="W1482" s="2" t="s">
        <v>1328</v>
      </c>
      <c r="X1482" s="2" t="s">
        <v>1329</v>
      </c>
      <c r="Y1482" s="2" t="str">
        <f>IFERROR(VLOOKUP(X1482,요약!$A$6:$B$22,2,FALSE),"")</f>
        <v>선택</v>
      </c>
      <c r="Z1482" t="s">
        <v>1568</v>
      </c>
      <c r="AA1482" t="s">
        <v>81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M1482">
        <v>0</v>
      </c>
    </row>
    <row r="1483" spans="1:65" x14ac:dyDescent="0.3">
      <c r="A1483" t="s">
        <v>188</v>
      </c>
      <c r="B1483" t="s">
        <v>2672</v>
      </c>
      <c r="C1483" s="2" t="s">
        <v>2805</v>
      </c>
      <c r="D1483" s="2" t="s">
        <v>2788</v>
      </c>
      <c r="E1483" s="2" t="s">
        <v>68</v>
      </c>
      <c r="F1483" s="2" t="s">
        <v>99</v>
      </c>
      <c r="G1483" s="2" t="s">
        <v>1324</v>
      </c>
      <c r="H1483" s="2" t="s">
        <v>1325</v>
      </c>
      <c r="I1483" t="s">
        <v>72</v>
      </c>
      <c r="J1483" t="s">
        <v>102</v>
      </c>
      <c r="K1483">
        <v>20201029</v>
      </c>
      <c r="L1483">
        <v>190</v>
      </c>
      <c r="M1483" t="b">
        <v>0</v>
      </c>
      <c r="N1483" t="s">
        <v>852</v>
      </c>
      <c r="O1483" t="b">
        <v>1</v>
      </c>
      <c r="P1483" t="b">
        <v>1</v>
      </c>
      <c r="Q1483" s="2" t="s">
        <v>866</v>
      </c>
      <c r="R1483" s="2" t="s">
        <v>867</v>
      </c>
      <c r="S1483" t="s">
        <v>1326</v>
      </c>
      <c r="T1483" t="s">
        <v>551</v>
      </c>
      <c r="U1483">
        <v>3</v>
      </c>
      <c r="V1483" t="s">
        <v>1327</v>
      </c>
      <c r="W1483" s="2" t="s">
        <v>1328</v>
      </c>
      <c r="X1483" s="2" t="s">
        <v>1329</v>
      </c>
      <c r="Y1483" s="2" t="str">
        <f>IFERROR(VLOOKUP(X1483,요약!$A$6:$B$22,2,FALSE),"")</f>
        <v>선택</v>
      </c>
      <c r="Z1483" t="s">
        <v>1568</v>
      </c>
      <c r="AA1483" t="s">
        <v>81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M1483">
        <v>0</v>
      </c>
    </row>
    <row r="1484" spans="1:65" x14ac:dyDescent="0.3">
      <c r="A1484" t="s">
        <v>188</v>
      </c>
      <c r="B1484" t="s">
        <v>2672</v>
      </c>
      <c r="C1484" s="2" t="s">
        <v>2806</v>
      </c>
      <c r="D1484" s="2" t="s">
        <v>2788</v>
      </c>
      <c r="E1484" s="2" t="s">
        <v>68</v>
      </c>
      <c r="F1484" s="2" t="s">
        <v>99</v>
      </c>
      <c r="G1484" s="2" t="s">
        <v>1324</v>
      </c>
      <c r="H1484" s="2" t="s">
        <v>1325</v>
      </c>
      <c r="I1484" t="s">
        <v>72</v>
      </c>
      <c r="J1484" t="s">
        <v>102</v>
      </c>
      <c r="K1484">
        <v>20201030</v>
      </c>
      <c r="L1484">
        <v>190</v>
      </c>
      <c r="M1484" t="b">
        <v>0</v>
      </c>
      <c r="N1484" t="s">
        <v>852</v>
      </c>
      <c r="O1484" t="b">
        <v>1</v>
      </c>
      <c r="P1484" t="b">
        <v>1</v>
      </c>
      <c r="Q1484" s="2" t="s">
        <v>866</v>
      </c>
      <c r="R1484" s="2" t="s">
        <v>867</v>
      </c>
      <c r="S1484" t="s">
        <v>1326</v>
      </c>
      <c r="T1484" t="s">
        <v>551</v>
      </c>
      <c r="U1484">
        <v>3</v>
      </c>
      <c r="V1484" t="s">
        <v>1327</v>
      </c>
      <c r="W1484" s="2" t="s">
        <v>1328</v>
      </c>
      <c r="X1484" s="2" t="s">
        <v>1329</v>
      </c>
      <c r="Y1484" s="2" t="str">
        <f>IFERROR(VLOOKUP(X1484,요약!$A$6:$B$22,2,FALSE),"")</f>
        <v>선택</v>
      </c>
      <c r="Z1484" t="s">
        <v>1568</v>
      </c>
      <c r="AA1484" t="s">
        <v>81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M1484">
        <v>0</v>
      </c>
    </row>
    <row r="1485" spans="1:65" x14ac:dyDescent="0.3">
      <c r="A1485" t="s">
        <v>188</v>
      </c>
      <c r="B1485" t="s">
        <v>2672</v>
      </c>
      <c r="C1485" s="2" t="s">
        <v>2807</v>
      </c>
      <c r="D1485" s="2" t="s">
        <v>2788</v>
      </c>
      <c r="E1485" s="2" t="s">
        <v>68</v>
      </c>
      <c r="F1485" s="2" t="s">
        <v>99</v>
      </c>
      <c r="G1485" s="2" t="s">
        <v>1324</v>
      </c>
      <c r="H1485" s="2" t="s">
        <v>1325</v>
      </c>
      <c r="I1485" t="s">
        <v>72</v>
      </c>
      <c r="J1485" t="s">
        <v>102</v>
      </c>
      <c r="K1485">
        <v>20201029</v>
      </c>
      <c r="L1485">
        <v>190</v>
      </c>
      <c r="M1485" t="b">
        <v>0</v>
      </c>
      <c r="N1485" t="s">
        <v>852</v>
      </c>
      <c r="O1485" t="b">
        <v>1</v>
      </c>
      <c r="P1485" t="b">
        <v>1</v>
      </c>
      <c r="Q1485" s="2" t="s">
        <v>866</v>
      </c>
      <c r="R1485" s="2" t="s">
        <v>867</v>
      </c>
      <c r="S1485" t="s">
        <v>1326</v>
      </c>
      <c r="T1485" t="s">
        <v>551</v>
      </c>
      <c r="U1485">
        <v>3</v>
      </c>
      <c r="V1485" t="s">
        <v>1327</v>
      </c>
      <c r="W1485" s="2" t="s">
        <v>1328</v>
      </c>
      <c r="X1485" s="2" t="s">
        <v>1329</v>
      </c>
      <c r="Y1485" s="2" t="str">
        <f>IFERROR(VLOOKUP(X1485,요약!$A$6:$B$22,2,FALSE),"")</f>
        <v>선택</v>
      </c>
      <c r="Z1485" t="s">
        <v>1568</v>
      </c>
      <c r="AA1485" t="s">
        <v>81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M1485">
        <v>0</v>
      </c>
    </row>
    <row r="1486" spans="1:65" x14ac:dyDescent="0.3">
      <c r="A1486" t="s">
        <v>188</v>
      </c>
      <c r="B1486" t="s">
        <v>2672</v>
      </c>
      <c r="C1486" s="2" t="s">
        <v>2808</v>
      </c>
      <c r="D1486" s="2" t="s">
        <v>2788</v>
      </c>
      <c r="E1486" s="2" t="s">
        <v>68</v>
      </c>
      <c r="F1486" s="2" t="s">
        <v>99</v>
      </c>
      <c r="G1486" s="2" t="s">
        <v>1324</v>
      </c>
      <c r="H1486" s="2" t="s">
        <v>1325</v>
      </c>
      <c r="I1486" t="s">
        <v>72</v>
      </c>
      <c r="J1486" t="s">
        <v>102</v>
      </c>
      <c r="K1486">
        <v>20201027</v>
      </c>
      <c r="L1486">
        <v>190</v>
      </c>
      <c r="M1486" t="b">
        <v>0</v>
      </c>
      <c r="N1486" t="s">
        <v>852</v>
      </c>
      <c r="O1486" t="b">
        <v>1</v>
      </c>
      <c r="P1486" t="b">
        <v>1</v>
      </c>
      <c r="Q1486" s="2" t="s">
        <v>866</v>
      </c>
      <c r="R1486" s="2" t="s">
        <v>867</v>
      </c>
      <c r="S1486" t="s">
        <v>1326</v>
      </c>
      <c r="T1486" t="s">
        <v>551</v>
      </c>
      <c r="U1486">
        <v>3</v>
      </c>
      <c r="V1486" t="s">
        <v>1327</v>
      </c>
      <c r="W1486" s="2" t="s">
        <v>1328</v>
      </c>
      <c r="X1486" s="2" t="s">
        <v>1329</v>
      </c>
      <c r="Y1486" s="2" t="str">
        <f>IFERROR(VLOOKUP(X1486,요약!$A$6:$B$22,2,FALSE),"")</f>
        <v>선택</v>
      </c>
      <c r="Z1486" t="s">
        <v>1568</v>
      </c>
      <c r="AA1486" t="s">
        <v>81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M1486">
        <v>0</v>
      </c>
    </row>
    <row r="1487" spans="1:65" x14ac:dyDescent="0.3">
      <c r="A1487" t="s">
        <v>188</v>
      </c>
      <c r="B1487" t="s">
        <v>2672</v>
      </c>
      <c r="C1487" s="2" t="s">
        <v>2809</v>
      </c>
      <c r="D1487" s="2" t="s">
        <v>2788</v>
      </c>
      <c r="E1487" s="2" t="s">
        <v>68</v>
      </c>
      <c r="F1487" s="2" t="s">
        <v>99</v>
      </c>
      <c r="G1487" s="2" t="s">
        <v>1324</v>
      </c>
      <c r="H1487" s="2" t="s">
        <v>1325</v>
      </c>
      <c r="I1487" t="s">
        <v>72</v>
      </c>
      <c r="J1487" t="s">
        <v>102</v>
      </c>
      <c r="K1487">
        <v>20201020</v>
      </c>
      <c r="L1487">
        <v>190</v>
      </c>
      <c r="M1487" t="b">
        <v>0</v>
      </c>
      <c r="N1487" t="s">
        <v>852</v>
      </c>
      <c r="O1487" t="b">
        <v>1</v>
      </c>
      <c r="P1487" t="b">
        <v>1</v>
      </c>
      <c r="Q1487" s="2" t="s">
        <v>866</v>
      </c>
      <c r="R1487" s="2" t="s">
        <v>867</v>
      </c>
      <c r="S1487" t="s">
        <v>1326</v>
      </c>
      <c r="T1487" t="s">
        <v>551</v>
      </c>
      <c r="U1487">
        <v>3</v>
      </c>
      <c r="V1487" t="s">
        <v>1327</v>
      </c>
      <c r="W1487" s="2" t="s">
        <v>1328</v>
      </c>
      <c r="X1487" s="2" t="s">
        <v>1329</v>
      </c>
      <c r="Y1487" s="2" t="str">
        <f>IFERROR(VLOOKUP(X1487,요약!$A$6:$B$22,2,FALSE),"")</f>
        <v>선택</v>
      </c>
      <c r="Z1487" t="s">
        <v>1568</v>
      </c>
      <c r="AA1487" t="s">
        <v>81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M1487">
        <v>0</v>
      </c>
    </row>
    <row r="1488" spans="1:65" x14ac:dyDescent="0.3">
      <c r="A1488" t="s">
        <v>188</v>
      </c>
      <c r="B1488" t="s">
        <v>2672</v>
      </c>
      <c r="C1488" s="2" t="s">
        <v>2810</v>
      </c>
      <c r="D1488" s="2" t="s">
        <v>2788</v>
      </c>
      <c r="E1488" s="2" t="s">
        <v>68</v>
      </c>
      <c r="F1488" s="2" t="s">
        <v>99</v>
      </c>
      <c r="G1488" s="2" t="s">
        <v>1324</v>
      </c>
      <c r="H1488" s="2" t="s">
        <v>1325</v>
      </c>
      <c r="I1488" t="s">
        <v>72</v>
      </c>
      <c r="J1488" t="s">
        <v>102</v>
      </c>
      <c r="K1488">
        <v>20201016</v>
      </c>
      <c r="L1488">
        <v>160</v>
      </c>
      <c r="M1488" t="b">
        <v>0</v>
      </c>
      <c r="N1488" t="s">
        <v>852</v>
      </c>
      <c r="O1488" t="b">
        <v>1</v>
      </c>
      <c r="P1488" t="b">
        <v>1</v>
      </c>
      <c r="Q1488" s="2" t="s">
        <v>866</v>
      </c>
      <c r="R1488" s="2" t="s">
        <v>867</v>
      </c>
      <c r="S1488" t="s">
        <v>1326</v>
      </c>
      <c r="T1488" t="s">
        <v>551</v>
      </c>
      <c r="U1488">
        <v>3</v>
      </c>
      <c r="V1488" t="s">
        <v>1327</v>
      </c>
      <c r="W1488" s="2" t="s">
        <v>1328</v>
      </c>
      <c r="X1488" s="2" t="s">
        <v>1329</v>
      </c>
      <c r="Y1488" s="2" t="str">
        <f>IFERROR(VLOOKUP(X1488,요약!$A$6:$B$22,2,FALSE),"")</f>
        <v>선택</v>
      </c>
      <c r="Z1488" t="s">
        <v>1568</v>
      </c>
      <c r="AA1488" t="s">
        <v>81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M1488">
        <v>0</v>
      </c>
    </row>
    <row r="1489" spans="1:65" x14ac:dyDescent="0.3">
      <c r="A1489" t="s">
        <v>188</v>
      </c>
      <c r="B1489" t="s">
        <v>2672</v>
      </c>
      <c r="C1489" s="2" t="s">
        <v>2811</v>
      </c>
      <c r="D1489" s="2" t="s">
        <v>2788</v>
      </c>
      <c r="E1489" s="2" t="s">
        <v>68</v>
      </c>
      <c r="F1489" s="2" t="s">
        <v>99</v>
      </c>
      <c r="G1489" s="2" t="s">
        <v>1324</v>
      </c>
      <c r="H1489" s="2" t="s">
        <v>1325</v>
      </c>
      <c r="I1489" t="s">
        <v>72</v>
      </c>
      <c r="J1489" t="s">
        <v>102</v>
      </c>
      <c r="K1489">
        <v>20201020</v>
      </c>
      <c r="L1489">
        <v>160</v>
      </c>
      <c r="M1489" t="b">
        <v>0</v>
      </c>
      <c r="N1489" t="s">
        <v>852</v>
      </c>
      <c r="O1489" t="b">
        <v>1</v>
      </c>
      <c r="P1489" t="b">
        <v>1</v>
      </c>
      <c r="Q1489" s="2" t="s">
        <v>866</v>
      </c>
      <c r="R1489" s="2" t="s">
        <v>867</v>
      </c>
      <c r="S1489" t="s">
        <v>1326</v>
      </c>
      <c r="T1489" t="s">
        <v>551</v>
      </c>
      <c r="U1489">
        <v>3</v>
      </c>
      <c r="V1489" t="s">
        <v>1327</v>
      </c>
      <c r="W1489" s="2" t="s">
        <v>1328</v>
      </c>
      <c r="X1489" s="2" t="s">
        <v>1329</v>
      </c>
      <c r="Y1489" s="2" t="str">
        <f>IFERROR(VLOOKUP(X1489,요약!$A$6:$B$22,2,FALSE),"")</f>
        <v>선택</v>
      </c>
      <c r="Z1489" t="s">
        <v>1568</v>
      </c>
      <c r="AA1489" t="s">
        <v>81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1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 t="s">
        <v>1189</v>
      </c>
      <c r="BM1489">
        <v>1</v>
      </c>
    </row>
    <row r="1490" spans="1:65" x14ac:dyDescent="0.3">
      <c r="A1490" t="s">
        <v>188</v>
      </c>
      <c r="B1490" t="s">
        <v>2672</v>
      </c>
      <c r="C1490" s="2" t="s">
        <v>2812</v>
      </c>
      <c r="D1490" s="2" t="s">
        <v>2788</v>
      </c>
      <c r="E1490" s="2" t="s">
        <v>68</v>
      </c>
      <c r="F1490" s="2" t="s">
        <v>99</v>
      </c>
      <c r="G1490" s="2" t="s">
        <v>1324</v>
      </c>
      <c r="H1490" s="2" t="s">
        <v>1325</v>
      </c>
      <c r="I1490" t="s">
        <v>72</v>
      </c>
      <c r="J1490" t="s">
        <v>102</v>
      </c>
      <c r="K1490">
        <v>20201020</v>
      </c>
      <c r="L1490">
        <v>160</v>
      </c>
      <c r="M1490" t="b">
        <v>0</v>
      </c>
      <c r="N1490" t="s">
        <v>852</v>
      </c>
      <c r="O1490" t="b">
        <v>1</v>
      </c>
      <c r="P1490" t="b">
        <v>1</v>
      </c>
      <c r="Q1490" s="2" t="s">
        <v>866</v>
      </c>
      <c r="R1490" s="2" t="s">
        <v>867</v>
      </c>
      <c r="S1490" t="s">
        <v>1326</v>
      </c>
      <c r="T1490" t="s">
        <v>551</v>
      </c>
      <c r="U1490">
        <v>3</v>
      </c>
      <c r="V1490" t="s">
        <v>1327</v>
      </c>
      <c r="W1490" s="2" t="s">
        <v>1328</v>
      </c>
      <c r="X1490" s="2" t="s">
        <v>1329</v>
      </c>
      <c r="Y1490" s="2" t="str">
        <f>IFERROR(VLOOKUP(X1490,요약!$A$6:$B$22,2,FALSE),"")</f>
        <v>선택</v>
      </c>
      <c r="Z1490" t="s">
        <v>1568</v>
      </c>
      <c r="AA1490" t="s">
        <v>81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 t="s">
        <v>1331</v>
      </c>
      <c r="BM1490">
        <v>1</v>
      </c>
    </row>
    <row r="1491" spans="1:65" x14ac:dyDescent="0.3">
      <c r="A1491" t="s">
        <v>188</v>
      </c>
      <c r="B1491" t="s">
        <v>2672</v>
      </c>
      <c r="C1491" s="2" t="s">
        <v>2813</v>
      </c>
      <c r="D1491" s="2" t="s">
        <v>2788</v>
      </c>
      <c r="E1491" s="2" t="s">
        <v>68</v>
      </c>
      <c r="F1491" s="2" t="s">
        <v>99</v>
      </c>
      <c r="G1491" s="2" t="s">
        <v>1324</v>
      </c>
      <c r="H1491" s="2" t="s">
        <v>1325</v>
      </c>
      <c r="I1491" t="s">
        <v>72</v>
      </c>
      <c r="J1491" t="s">
        <v>102</v>
      </c>
      <c r="K1491">
        <v>20201020</v>
      </c>
      <c r="L1491">
        <v>160</v>
      </c>
      <c r="M1491" t="b">
        <v>0</v>
      </c>
      <c r="N1491" t="s">
        <v>852</v>
      </c>
      <c r="O1491" t="b">
        <v>1</v>
      </c>
      <c r="P1491" t="b">
        <v>1</v>
      </c>
      <c r="Q1491" s="2" t="s">
        <v>866</v>
      </c>
      <c r="R1491" s="2" t="s">
        <v>867</v>
      </c>
      <c r="S1491" t="s">
        <v>1326</v>
      </c>
      <c r="T1491" t="s">
        <v>551</v>
      </c>
      <c r="U1491">
        <v>3</v>
      </c>
      <c r="V1491" t="s">
        <v>1327</v>
      </c>
      <c r="W1491" s="2" t="s">
        <v>1328</v>
      </c>
      <c r="X1491" s="2" t="s">
        <v>1329</v>
      </c>
      <c r="Y1491" s="2" t="str">
        <f>IFERROR(VLOOKUP(X1491,요약!$A$6:$B$22,2,FALSE),"")</f>
        <v>선택</v>
      </c>
      <c r="Z1491" t="s">
        <v>1568</v>
      </c>
      <c r="AA1491" t="s">
        <v>81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M1491">
        <v>0</v>
      </c>
    </row>
    <row r="1492" spans="1:65" x14ac:dyDescent="0.3">
      <c r="A1492" t="s">
        <v>188</v>
      </c>
      <c r="B1492" t="s">
        <v>2672</v>
      </c>
      <c r="C1492" s="2" t="s">
        <v>2814</v>
      </c>
      <c r="D1492" s="2" t="s">
        <v>2788</v>
      </c>
      <c r="E1492" s="2" t="s">
        <v>68</v>
      </c>
      <c r="F1492" s="2" t="s">
        <v>99</v>
      </c>
      <c r="G1492" s="2" t="s">
        <v>1324</v>
      </c>
      <c r="H1492" s="2" t="s">
        <v>1325</v>
      </c>
      <c r="I1492" t="s">
        <v>72</v>
      </c>
      <c r="J1492" t="s">
        <v>102</v>
      </c>
      <c r="K1492">
        <v>20201020</v>
      </c>
      <c r="L1492">
        <v>160</v>
      </c>
      <c r="M1492" t="b">
        <v>0</v>
      </c>
      <c r="N1492" t="s">
        <v>852</v>
      </c>
      <c r="O1492" t="b">
        <v>1</v>
      </c>
      <c r="P1492" t="b">
        <v>1</v>
      </c>
      <c r="Q1492" s="2" t="s">
        <v>866</v>
      </c>
      <c r="R1492" s="2" t="s">
        <v>867</v>
      </c>
      <c r="S1492" t="s">
        <v>1326</v>
      </c>
      <c r="T1492" t="s">
        <v>551</v>
      </c>
      <c r="U1492">
        <v>3</v>
      </c>
      <c r="V1492" t="s">
        <v>1327</v>
      </c>
      <c r="W1492" s="2" t="s">
        <v>1328</v>
      </c>
      <c r="X1492" s="2" t="s">
        <v>1329</v>
      </c>
      <c r="Y1492" s="2" t="str">
        <f>IFERROR(VLOOKUP(X1492,요약!$A$6:$B$22,2,FALSE),"")</f>
        <v>선택</v>
      </c>
      <c r="Z1492" t="s">
        <v>1568</v>
      </c>
      <c r="AA1492" t="s">
        <v>81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M1492">
        <v>0</v>
      </c>
    </row>
    <row r="1493" spans="1:65" x14ac:dyDescent="0.3">
      <c r="A1493" t="s">
        <v>188</v>
      </c>
      <c r="B1493" t="s">
        <v>2672</v>
      </c>
      <c r="C1493" s="2" t="s">
        <v>2815</v>
      </c>
      <c r="D1493" s="2" t="s">
        <v>2788</v>
      </c>
      <c r="E1493" s="2" t="s">
        <v>68</v>
      </c>
      <c r="F1493" s="2" t="s">
        <v>99</v>
      </c>
      <c r="G1493" s="2" t="s">
        <v>1324</v>
      </c>
      <c r="H1493" s="2" t="s">
        <v>1325</v>
      </c>
      <c r="I1493" t="s">
        <v>72</v>
      </c>
      <c r="J1493" t="s">
        <v>102</v>
      </c>
      <c r="K1493">
        <v>20201019</v>
      </c>
      <c r="L1493">
        <v>160</v>
      </c>
      <c r="M1493" t="b">
        <v>0</v>
      </c>
      <c r="N1493" t="s">
        <v>852</v>
      </c>
      <c r="O1493" t="b">
        <v>1</v>
      </c>
      <c r="P1493" t="b">
        <v>1</v>
      </c>
      <c r="Q1493" s="2" t="s">
        <v>866</v>
      </c>
      <c r="R1493" s="2" t="s">
        <v>867</v>
      </c>
      <c r="S1493" t="s">
        <v>1326</v>
      </c>
      <c r="T1493" t="s">
        <v>551</v>
      </c>
      <c r="U1493">
        <v>3</v>
      </c>
      <c r="V1493" t="s">
        <v>1327</v>
      </c>
      <c r="W1493" s="2" t="s">
        <v>1328</v>
      </c>
      <c r="X1493" s="2" t="s">
        <v>1329</v>
      </c>
      <c r="Y1493" s="2" t="str">
        <f>IFERROR(VLOOKUP(X1493,요약!$A$6:$B$22,2,FALSE),"")</f>
        <v>선택</v>
      </c>
      <c r="Z1493" t="s">
        <v>1568</v>
      </c>
      <c r="AA1493" t="s">
        <v>81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M1493">
        <v>0</v>
      </c>
    </row>
    <row r="1494" spans="1:65" x14ac:dyDescent="0.3">
      <c r="A1494" t="s">
        <v>188</v>
      </c>
      <c r="B1494" t="s">
        <v>2672</v>
      </c>
      <c r="C1494" s="2" t="s">
        <v>2816</v>
      </c>
      <c r="D1494" s="2" t="s">
        <v>2788</v>
      </c>
      <c r="E1494" s="2" t="s">
        <v>68</v>
      </c>
      <c r="F1494" s="2" t="s">
        <v>99</v>
      </c>
      <c r="G1494" s="2" t="s">
        <v>1324</v>
      </c>
      <c r="H1494" s="2" t="s">
        <v>1325</v>
      </c>
      <c r="I1494" t="s">
        <v>72</v>
      </c>
      <c r="J1494" t="s">
        <v>102</v>
      </c>
      <c r="K1494">
        <v>20200622</v>
      </c>
      <c r="L1494">
        <v>160</v>
      </c>
      <c r="M1494" t="b">
        <v>0</v>
      </c>
      <c r="N1494" t="s">
        <v>852</v>
      </c>
      <c r="O1494" t="b">
        <v>1</v>
      </c>
      <c r="P1494" t="b">
        <v>1</v>
      </c>
      <c r="Q1494" s="2" t="s">
        <v>866</v>
      </c>
      <c r="R1494" s="2" t="s">
        <v>867</v>
      </c>
      <c r="S1494" t="s">
        <v>1326</v>
      </c>
      <c r="T1494" t="s">
        <v>551</v>
      </c>
      <c r="U1494">
        <v>3</v>
      </c>
      <c r="V1494" t="s">
        <v>1327</v>
      </c>
      <c r="W1494" s="2" t="s">
        <v>1328</v>
      </c>
      <c r="X1494" s="2" t="s">
        <v>1329</v>
      </c>
      <c r="Y1494" s="2" t="str">
        <f>IFERROR(VLOOKUP(X1494,요약!$A$6:$B$22,2,FALSE),"")</f>
        <v>선택</v>
      </c>
      <c r="Z1494" t="s">
        <v>1568</v>
      </c>
      <c r="AA1494" t="s">
        <v>81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M1494">
        <v>0</v>
      </c>
    </row>
    <row r="1495" spans="1:65" x14ac:dyDescent="0.3">
      <c r="A1495" t="s">
        <v>188</v>
      </c>
      <c r="B1495" t="s">
        <v>2672</v>
      </c>
      <c r="C1495" s="2" t="s">
        <v>2817</v>
      </c>
      <c r="D1495" s="2" t="s">
        <v>2788</v>
      </c>
      <c r="E1495" s="2" t="s">
        <v>68</v>
      </c>
      <c r="F1495" s="2" t="s">
        <v>99</v>
      </c>
      <c r="G1495" s="2" t="s">
        <v>1324</v>
      </c>
      <c r="H1495" s="2" t="s">
        <v>1325</v>
      </c>
      <c r="I1495" t="s">
        <v>72</v>
      </c>
      <c r="J1495" t="s">
        <v>102</v>
      </c>
      <c r="K1495">
        <v>20200619</v>
      </c>
      <c r="L1495">
        <v>166</v>
      </c>
      <c r="M1495" t="b">
        <v>0</v>
      </c>
      <c r="N1495" t="s">
        <v>852</v>
      </c>
      <c r="O1495" t="b">
        <v>1</v>
      </c>
      <c r="P1495" t="b">
        <v>1</v>
      </c>
      <c r="Q1495" s="2" t="s">
        <v>866</v>
      </c>
      <c r="R1495" s="2" t="s">
        <v>867</v>
      </c>
      <c r="S1495" t="s">
        <v>1326</v>
      </c>
      <c r="T1495" t="s">
        <v>551</v>
      </c>
      <c r="U1495">
        <v>3</v>
      </c>
      <c r="V1495" t="s">
        <v>1327</v>
      </c>
      <c r="W1495" s="2" t="s">
        <v>1328</v>
      </c>
      <c r="X1495" s="2" t="s">
        <v>1329</v>
      </c>
      <c r="Y1495" s="2" t="str">
        <f>IFERROR(VLOOKUP(X1495,요약!$A$6:$B$22,2,FALSE),"")</f>
        <v>선택</v>
      </c>
      <c r="Z1495" t="s">
        <v>1568</v>
      </c>
      <c r="AA1495" t="s">
        <v>81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M1495">
        <v>0</v>
      </c>
    </row>
    <row r="1496" spans="1:65" x14ac:dyDescent="0.3">
      <c r="A1496" t="s">
        <v>188</v>
      </c>
      <c r="B1496" t="s">
        <v>2672</v>
      </c>
      <c r="C1496" s="2" t="s">
        <v>2818</v>
      </c>
      <c r="D1496" s="2" t="s">
        <v>2788</v>
      </c>
      <c r="E1496" s="2" t="s">
        <v>68</v>
      </c>
      <c r="F1496" s="2" t="s">
        <v>99</v>
      </c>
      <c r="G1496" s="2" t="s">
        <v>1324</v>
      </c>
      <c r="H1496" s="2" t="s">
        <v>1325</v>
      </c>
      <c r="I1496" t="s">
        <v>72</v>
      </c>
      <c r="J1496" t="s">
        <v>102</v>
      </c>
      <c r="K1496">
        <v>20201022</v>
      </c>
      <c r="L1496">
        <v>166</v>
      </c>
      <c r="M1496" t="b">
        <v>0</v>
      </c>
      <c r="N1496" t="s">
        <v>852</v>
      </c>
      <c r="O1496" t="b">
        <v>1</v>
      </c>
      <c r="P1496" t="b">
        <v>1</v>
      </c>
      <c r="Q1496" s="2" t="s">
        <v>866</v>
      </c>
      <c r="R1496" s="2" t="s">
        <v>867</v>
      </c>
      <c r="S1496" t="s">
        <v>1326</v>
      </c>
      <c r="T1496" t="s">
        <v>551</v>
      </c>
      <c r="U1496">
        <v>3</v>
      </c>
      <c r="V1496" t="s">
        <v>1327</v>
      </c>
      <c r="W1496" s="2" t="s">
        <v>1328</v>
      </c>
      <c r="X1496" s="2" t="s">
        <v>1329</v>
      </c>
      <c r="Y1496" s="2" t="str">
        <f>IFERROR(VLOOKUP(X1496,요약!$A$6:$B$22,2,FALSE),"")</f>
        <v>선택</v>
      </c>
      <c r="Z1496" t="s">
        <v>1568</v>
      </c>
      <c r="AA1496" t="s">
        <v>81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M1496">
        <v>0</v>
      </c>
    </row>
    <row r="1497" spans="1:65" x14ac:dyDescent="0.3">
      <c r="A1497" t="s">
        <v>188</v>
      </c>
      <c r="B1497" t="s">
        <v>2672</v>
      </c>
      <c r="C1497" s="2" t="s">
        <v>2819</v>
      </c>
      <c r="D1497" s="2" t="s">
        <v>2788</v>
      </c>
      <c r="E1497" s="2" t="s">
        <v>68</v>
      </c>
      <c r="F1497" s="2" t="s">
        <v>99</v>
      </c>
      <c r="G1497" s="2" t="s">
        <v>1324</v>
      </c>
      <c r="H1497" s="2" t="s">
        <v>1325</v>
      </c>
      <c r="I1497" t="s">
        <v>72</v>
      </c>
      <c r="J1497" t="s">
        <v>102</v>
      </c>
      <c r="K1497">
        <v>20201029</v>
      </c>
      <c r="L1497">
        <v>166</v>
      </c>
      <c r="M1497" t="b">
        <v>0</v>
      </c>
      <c r="N1497" t="s">
        <v>852</v>
      </c>
      <c r="O1497" t="b">
        <v>1</v>
      </c>
      <c r="P1497" t="b">
        <v>1</v>
      </c>
      <c r="Q1497" s="2" t="s">
        <v>866</v>
      </c>
      <c r="R1497" s="2" t="s">
        <v>867</v>
      </c>
      <c r="S1497" t="s">
        <v>1326</v>
      </c>
      <c r="T1497" t="s">
        <v>551</v>
      </c>
      <c r="U1497">
        <v>3</v>
      </c>
      <c r="V1497" t="s">
        <v>1327</v>
      </c>
      <c r="W1497" s="2" t="s">
        <v>1328</v>
      </c>
      <c r="X1497" s="2" t="s">
        <v>1329</v>
      </c>
      <c r="Y1497" s="2" t="str">
        <f>IFERROR(VLOOKUP(X1497,요약!$A$6:$B$22,2,FALSE),"")</f>
        <v>선택</v>
      </c>
      <c r="Z1497" t="s">
        <v>1568</v>
      </c>
      <c r="AA1497" t="s">
        <v>81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M1497">
        <v>0</v>
      </c>
    </row>
    <row r="1498" spans="1:65" x14ac:dyDescent="0.3">
      <c r="A1498" t="s">
        <v>188</v>
      </c>
      <c r="B1498" t="s">
        <v>2672</v>
      </c>
      <c r="C1498" s="2" t="s">
        <v>2820</v>
      </c>
      <c r="D1498" s="2" t="s">
        <v>2788</v>
      </c>
      <c r="E1498" s="2" t="s">
        <v>68</v>
      </c>
      <c r="F1498" s="2" t="s">
        <v>99</v>
      </c>
      <c r="G1498" s="2" t="s">
        <v>1324</v>
      </c>
      <c r="H1498" s="2" t="s">
        <v>1325</v>
      </c>
      <c r="I1498" t="s">
        <v>72</v>
      </c>
      <c r="J1498" t="s">
        <v>102</v>
      </c>
      <c r="K1498">
        <v>20201028</v>
      </c>
      <c r="L1498">
        <v>166</v>
      </c>
      <c r="M1498" t="b">
        <v>0</v>
      </c>
      <c r="N1498" t="s">
        <v>852</v>
      </c>
      <c r="O1498" t="b">
        <v>1</v>
      </c>
      <c r="P1498" t="b">
        <v>1</v>
      </c>
      <c r="Q1498" s="2" t="s">
        <v>866</v>
      </c>
      <c r="R1498" s="2" t="s">
        <v>867</v>
      </c>
      <c r="S1498" t="s">
        <v>1326</v>
      </c>
      <c r="T1498" t="s">
        <v>551</v>
      </c>
      <c r="U1498">
        <v>3</v>
      </c>
      <c r="V1498" t="s">
        <v>1327</v>
      </c>
      <c r="W1498" s="2" t="s">
        <v>1328</v>
      </c>
      <c r="X1498" s="2" t="s">
        <v>1329</v>
      </c>
      <c r="Y1498" s="2" t="str">
        <f>IFERROR(VLOOKUP(X1498,요약!$A$6:$B$22,2,FALSE),"")</f>
        <v>선택</v>
      </c>
      <c r="Z1498" t="s">
        <v>1568</v>
      </c>
      <c r="AA1498" t="s">
        <v>81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M1498">
        <v>0</v>
      </c>
    </row>
    <row r="1499" spans="1:65" x14ac:dyDescent="0.3">
      <c r="A1499" t="s">
        <v>188</v>
      </c>
      <c r="B1499" t="s">
        <v>2672</v>
      </c>
      <c r="C1499" s="2" t="s">
        <v>2821</v>
      </c>
      <c r="D1499" s="2" t="s">
        <v>2788</v>
      </c>
      <c r="E1499" s="2" t="s">
        <v>68</v>
      </c>
      <c r="F1499" s="2" t="s">
        <v>99</v>
      </c>
      <c r="G1499" s="2" t="s">
        <v>1324</v>
      </c>
      <c r="H1499" s="2" t="s">
        <v>1325</v>
      </c>
      <c r="I1499" t="s">
        <v>72</v>
      </c>
      <c r="J1499" t="s">
        <v>102</v>
      </c>
      <c r="K1499">
        <v>20201027</v>
      </c>
      <c r="L1499">
        <v>166</v>
      </c>
      <c r="M1499" t="b">
        <v>0</v>
      </c>
      <c r="N1499" t="s">
        <v>852</v>
      </c>
      <c r="O1499" t="b">
        <v>1</v>
      </c>
      <c r="P1499" t="b">
        <v>1</v>
      </c>
      <c r="Q1499" s="2" t="s">
        <v>866</v>
      </c>
      <c r="R1499" s="2" t="s">
        <v>867</v>
      </c>
      <c r="S1499" t="s">
        <v>1326</v>
      </c>
      <c r="T1499" t="s">
        <v>551</v>
      </c>
      <c r="U1499">
        <v>3</v>
      </c>
      <c r="V1499" t="s">
        <v>1327</v>
      </c>
      <c r="W1499" s="2" t="s">
        <v>1328</v>
      </c>
      <c r="X1499" s="2" t="s">
        <v>1329</v>
      </c>
      <c r="Y1499" s="2" t="str">
        <f>IFERROR(VLOOKUP(X1499,요약!$A$6:$B$22,2,FALSE),"")</f>
        <v>선택</v>
      </c>
      <c r="Z1499" t="s">
        <v>1568</v>
      </c>
      <c r="AA1499" t="s">
        <v>81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M1499">
        <v>0</v>
      </c>
    </row>
    <row r="1500" spans="1:65" x14ac:dyDescent="0.3">
      <c r="A1500" t="s">
        <v>188</v>
      </c>
      <c r="B1500" t="s">
        <v>2672</v>
      </c>
      <c r="C1500" s="2" t="s">
        <v>2822</v>
      </c>
      <c r="D1500" s="2" t="s">
        <v>2788</v>
      </c>
      <c r="E1500" s="2" t="s">
        <v>68</v>
      </c>
      <c r="F1500" s="2" t="s">
        <v>99</v>
      </c>
      <c r="G1500" s="2" t="s">
        <v>1324</v>
      </c>
      <c r="H1500" s="2" t="s">
        <v>1325</v>
      </c>
      <c r="I1500" t="s">
        <v>72</v>
      </c>
      <c r="J1500" t="s">
        <v>102</v>
      </c>
      <c r="K1500">
        <v>20201026</v>
      </c>
      <c r="L1500">
        <v>166</v>
      </c>
      <c r="M1500" t="b">
        <v>0</v>
      </c>
      <c r="N1500" t="s">
        <v>852</v>
      </c>
      <c r="O1500" t="b">
        <v>1</v>
      </c>
      <c r="P1500" t="b">
        <v>1</v>
      </c>
      <c r="Q1500" s="2" t="s">
        <v>866</v>
      </c>
      <c r="R1500" s="2" t="s">
        <v>867</v>
      </c>
      <c r="S1500" t="s">
        <v>1326</v>
      </c>
      <c r="T1500" t="s">
        <v>551</v>
      </c>
      <c r="U1500">
        <v>3</v>
      </c>
      <c r="V1500" t="s">
        <v>1327</v>
      </c>
      <c r="W1500" s="2" t="s">
        <v>1328</v>
      </c>
      <c r="X1500" s="2" t="s">
        <v>1329</v>
      </c>
      <c r="Y1500" s="2" t="str">
        <f>IFERROR(VLOOKUP(X1500,요약!$A$6:$B$22,2,FALSE),"")</f>
        <v>선택</v>
      </c>
      <c r="Z1500" t="s">
        <v>1568</v>
      </c>
      <c r="AA1500" t="s">
        <v>81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M1500">
        <v>0</v>
      </c>
    </row>
    <row r="1501" spans="1:65" x14ac:dyDescent="0.3">
      <c r="A1501" t="s">
        <v>188</v>
      </c>
      <c r="B1501" t="s">
        <v>2672</v>
      </c>
      <c r="C1501" s="2" t="s">
        <v>2823</v>
      </c>
      <c r="D1501" s="2" t="s">
        <v>2788</v>
      </c>
      <c r="E1501" s="2" t="s">
        <v>68</v>
      </c>
      <c r="F1501" s="2" t="s">
        <v>99</v>
      </c>
      <c r="G1501" s="2" t="s">
        <v>1324</v>
      </c>
      <c r="H1501" s="2" t="s">
        <v>1325</v>
      </c>
      <c r="I1501" t="s">
        <v>72</v>
      </c>
      <c r="J1501" t="s">
        <v>102</v>
      </c>
      <c r="K1501">
        <v>20200721</v>
      </c>
      <c r="L1501">
        <v>166</v>
      </c>
      <c r="M1501" t="b">
        <v>0</v>
      </c>
      <c r="N1501" t="s">
        <v>852</v>
      </c>
      <c r="O1501" t="b">
        <v>1</v>
      </c>
      <c r="P1501" t="b">
        <v>1</v>
      </c>
      <c r="Q1501" s="2" t="s">
        <v>866</v>
      </c>
      <c r="R1501" s="2" t="s">
        <v>867</v>
      </c>
      <c r="S1501" t="s">
        <v>1326</v>
      </c>
      <c r="T1501" t="s">
        <v>551</v>
      </c>
      <c r="U1501">
        <v>3</v>
      </c>
      <c r="V1501" t="s">
        <v>1327</v>
      </c>
      <c r="W1501" s="2" t="s">
        <v>1328</v>
      </c>
      <c r="X1501" s="2" t="s">
        <v>1329</v>
      </c>
      <c r="Y1501" s="2" t="str">
        <f>IFERROR(VLOOKUP(X1501,요약!$A$6:$B$22,2,FALSE),"")</f>
        <v>선택</v>
      </c>
      <c r="Z1501" t="s">
        <v>1568</v>
      </c>
      <c r="AA1501" t="s">
        <v>81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M1501">
        <v>0</v>
      </c>
    </row>
    <row r="1502" spans="1:65" x14ac:dyDescent="0.3">
      <c r="A1502" t="s">
        <v>188</v>
      </c>
      <c r="B1502" t="s">
        <v>2672</v>
      </c>
      <c r="C1502" s="2" t="s">
        <v>2824</v>
      </c>
      <c r="D1502" s="2" t="s">
        <v>2788</v>
      </c>
      <c r="E1502" s="2" t="s">
        <v>68</v>
      </c>
      <c r="F1502" s="2" t="s">
        <v>99</v>
      </c>
      <c r="G1502" s="2" t="s">
        <v>1324</v>
      </c>
      <c r="H1502" s="2" t="s">
        <v>1325</v>
      </c>
      <c r="I1502" t="s">
        <v>72</v>
      </c>
      <c r="J1502" t="s">
        <v>102</v>
      </c>
      <c r="K1502">
        <v>20201016</v>
      </c>
      <c r="L1502">
        <v>166</v>
      </c>
      <c r="M1502" t="b">
        <v>0</v>
      </c>
      <c r="N1502" t="s">
        <v>852</v>
      </c>
      <c r="O1502" t="b">
        <v>1</v>
      </c>
      <c r="P1502" t="b">
        <v>1</v>
      </c>
      <c r="Q1502" s="2" t="s">
        <v>866</v>
      </c>
      <c r="R1502" s="2" t="s">
        <v>867</v>
      </c>
      <c r="S1502" t="s">
        <v>1326</v>
      </c>
      <c r="T1502" t="s">
        <v>551</v>
      </c>
      <c r="U1502">
        <v>3</v>
      </c>
      <c r="V1502" t="s">
        <v>1327</v>
      </c>
      <c r="W1502" s="2" t="s">
        <v>1328</v>
      </c>
      <c r="X1502" s="2" t="s">
        <v>1329</v>
      </c>
      <c r="Y1502" s="2" t="str">
        <f>IFERROR(VLOOKUP(X1502,요약!$A$6:$B$22,2,FALSE),"")</f>
        <v>선택</v>
      </c>
      <c r="Z1502" t="s">
        <v>1568</v>
      </c>
      <c r="AA1502" t="s">
        <v>81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M1502">
        <v>0</v>
      </c>
    </row>
    <row r="1503" spans="1:65" x14ac:dyDescent="0.3">
      <c r="A1503" t="s">
        <v>188</v>
      </c>
      <c r="B1503" t="s">
        <v>2672</v>
      </c>
      <c r="C1503" s="2" t="s">
        <v>2825</v>
      </c>
      <c r="D1503" s="2" t="s">
        <v>2788</v>
      </c>
      <c r="E1503" s="2" t="s">
        <v>68</v>
      </c>
      <c r="F1503" s="2" t="s">
        <v>99</v>
      </c>
      <c r="G1503" s="2" t="s">
        <v>1324</v>
      </c>
      <c r="H1503" s="2" t="s">
        <v>1325</v>
      </c>
      <c r="I1503" t="s">
        <v>72</v>
      </c>
      <c r="J1503" t="s">
        <v>102</v>
      </c>
      <c r="K1503">
        <v>20200721</v>
      </c>
      <c r="L1503">
        <v>166</v>
      </c>
      <c r="M1503" t="b">
        <v>0</v>
      </c>
      <c r="N1503" t="s">
        <v>852</v>
      </c>
      <c r="O1503" t="b">
        <v>1</v>
      </c>
      <c r="P1503" t="b">
        <v>1</v>
      </c>
      <c r="Q1503" s="2" t="s">
        <v>866</v>
      </c>
      <c r="R1503" s="2" t="s">
        <v>867</v>
      </c>
      <c r="S1503" t="s">
        <v>1326</v>
      </c>
      <c r="T1503" t="s">
        <v>551</v>
      </c>
      <c r="U1503">
        <v>3</v>
      </c>
      <c r="V1503" t="s">
        <v>1327</v>
      </c>
      <c r="W1503" s="2" t="s">
        <v>1328</v>
      </c>
      <c r="X1503" s="2" t="s">
        <v>1329</v>
      </c>
      <c r="Y1503" s="2" t="str">
        <f>IFERROR(VLOOKUP(X1503,요약!$A$6:$B$22,2,FALSE),"")</f>
        <v>선택</v>
      </c>
      <c r="Z1503" t="s">
        <v>1568</v>
      </c>
      <c r="AA1503" t="s">
        <v>81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M1503">
        <v>0</v>
      </c>
    </row>
    <row r="1504" spans="1:65" x14ac:dyDescent="0.3">
      <c r="A1504" t="s">
        <v>188</v>
      </c>
      <c r="B1504" t="s">
        <v>2672</v>
      </c>
      <c r="C1504" s="2" t="s">
        <v>2826</v>
      </c>
      <c r="D1504" s="2" t="s">
        <v>2788</v>
      </c>
      <c r="E1504" s="2" t="s">
        <v>68</v>
      </c>
      <c r="F1504" s="2" t="s">
        <v>99</v>
      </c>
      <c r="G1504" s="2" t="s">
        <v>1324</v>
      </c>
      <c r="H1504" s="2" t="s">
        <v>1325</v>
      </c>
      <c r="I1504" t="s">
        <v>72</v>
      </c>
      <c r="J1504" t="s">
        <v>102</v>
      </c>
      <c r="K1504">
        <v>20200803</v>
      </c>
      <c r="L1504">
        <v>156</v>
      </c>
      <c r="M1504" t="b">
        <v>0</v>
      </c>
      <c r="N1504" t="s">
        <v>852</v>
      </c>
      <c r="O1504" t="b">
        <v>1</v>
      </c>
      <c r="P1504" t="b">
        <v>1</v>
      </c>
      <c r="Q1504" s="2" t="s">
        <v>866</v>
      </c>
      <c r="R1504" s="2" t="s">
        <v>867</v>
      </c>
      <c r="S1504" t="s">
        <v>1326</v>
      </c>
      <c r="T1504" t="s">
        <v>551</v>
      </c>
      <c r="U1504">
        <v>3</v>
      </c>
      <c r="V1504" t="s">
        <v>1327</v>
      </c>
      <c r="W1504" s="2" t="s">
        <v>1328</v>
      </c>
      <c r="X1504" s="2" t="s">
        <v>1329</v>
      </c>
      <c r="Y1504" s="2" t="str">
        <f>IFERROR(VLOOKUP(X1504,요약!$A$6:$B$22,2,FALSE),"")</f>
        <v>선택</v>
      </c>
      <c r="Z1504" t="s">
        <v>1568</v>
      </c>
      <c r="AA1504" t="s">
        <v>81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M1504">
        <v>0</v>
      </c>
    </row>
    <row r="1505" spans="1:65" x14ac:dyDescent="0.3">
      <c r="A1505" t="s">
        <v>188</v>
      </c>
      <c r="B1505" t="s">
        <v>2672</v>
      </c>
      <c r="C1505" s="2" t="s">
        <v>2827</v>
      </c>
      <c r="D1505" s="2" t="s">
        <v>2788</v>
      </c>
      <c r="E1505" s="2" t="s">
        <v>68</v>
      </c>
      <c r="F1505" s="2" t="s">
        <v>99</v>
      </c>
      <c r="G1505" s="2" t="s">
        <v>1324</v>
      </c>
      <c r="H1505" s="2" t="s">
        <v>1325</v>
      </c>
      <c r="I1505" t="s">
        <v>72</v>
      </c>
      <c r="J1505" t="s">
        <v>102</v>
      </c>
      <c r="K1505">
        <v>20201028</v>
      </c>
      <c r="L1505">
        <v>156</v>
      </c>
      <c r="M1505" t="b">
        <v>0</v>
      </c>
      <c r="N1505" t="s">
        <v>852</v>
      </c>
      <c r="O1505" t="b">
        <v>1</v>
      </c>
      <c r="P1505" t="b">
        <v>1</v>
      </c>
      <c r="Q1505" s="2" t="s">
        <v>866</v>
      </c>
      <c r="R1505" s="2" t="s">
        <v>867</v>
      </c>
      <c r="S1505" t="s">
        <v>1326</v>
      </c>
      <c r="T1505" t="s">
        <v>551</v>
      </c>
      <c r="U1505">
        <v>3</v>
      </c>
      <c r="V1505" t="s">
        <v>1327</v>
      </c>
      <c r="W1505" s="2" t="s">
        <v>1328</v>
      </c>
      <c r="X1505" s="2" t="s">
        <v>1329</v>
      </c>
      <c r="Y1505" s="2" t="str">
        <f>IFERROR(VLOOKUP(X1505,요약!$A$6:$B$22,2,FALSE),"")</f>
        <v>선택</v>
      </c>
      <c r="Z1505" t="s">
        <v>1568</v>
      </c>
      <c r="AA1505" t="s">
        <v>81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M1505">
        <v>0</v>
      </c>
    </row>
    <row r="1506" spans="1:65" x14ac:dyDescent="0.3">
      <c r="A1506" t="s">
        <v>188</v>
      </c>
      <c r="B1506" t="s">
        <v>2672</v>
      </c>
      <c r="C1506" s="2" t="s">
        <v>2828</v>
      </c>
      <c r="D1506" s="2" t="s">
        <v>2788</v>
      </c>
      <c r="E1506" s="2" t="s">
        <v>68</v>
      </c>
      <c r="F1506" s="2" t="s">
        <v>99</v>
      </c>
      <c r="G1506" s="2" t="s">
        <v>1324</v>
      </c>
      <c r="H1506" s="2" t="s">
        <v>1325</v>
      </c>
      <c r="I1506" t="s">
        <v>72</v>
      </c>
      <c r="J1506" t="s">
        <v>102</v>
      </c>
      <c r="K1506">
        <v>20201029</v>
      </c>
      <c r="L1506">
        <v>156</v>
      </c>
      <c r="M1506" t="b">
        <v>0</v>
      </c>
      <c r="N1506" t="s">
        <v>852</v>
      </c>
      <c r="O1506" t="b">
        <v>1</v>
      </c>
      <c r="P1506" t="b">
        <v>1</v>
      </c>
      <c r="Q1506" s="2" t="s">
        <v>866</v>
      </c>
      <c r="R1506" s="2" t="s">
        <v>867</v>
      </c>
      <c r="S1506" t="s">
        <v>1326</v>
      </c>
      <c r="T1506" t="s">
        <v>551</v>
      </c>
      <c r="U1506">
        <v>3</v>
      </c>
      <c r="V1506" t="s">
        <v>1327</v>
      </c>
      <c r="W1506" s="2" t="s">
        <v>1328</v>
      </c>
      <c r="X1506" s="2" t="s">
        <v>1329</v>
      </c>
      <c r="Y1506" s="2" t="str">
        <f>IFERROR(VLOOKUP(X1506,요약!$A$6:$B$22,2,FALSE),"")</f>
        <v>선택</v>
      </c>
      <c r="Z1506" t="s">
        <v>1568</v>
      </c>
      <c r="AA1506" t="s">
        <v>81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M1506">
        <v>0</v>
      </c>
    </row>
    <row r="1507" spans="1:65" x14ac:dyDescent="0.3">
      <c r="A1507" t="s">
        <v>188</v>
      </c>
      <c r="B1507" t="s">
        <v>2672</v>
      </c>
      <c r="C1507" s="2" t="s">
        <v>2829</v>
      </c>
      <c r="D1507" s="2" t="s">
        <v>2788</v>
      </c>
      <c r="E1507" s="2" t="s">
        <v>68</v>
      </c>
      <c r="F1507" s="2" t="s">
        <v>99</v>
      </c>
      <c r="G1507" s="2" t="s">
        <v>1324</v>
      </c>
      <c r="H1507" s="2" t="s">
        <v>1325</v>
      </c>
      <c r="I1507" t="s">
        <v>72</v>
      </c>
      <c r="J1507" t="s">
        <v>102</v>
      </c>
      <c r="K1507">
        <v>20201013</v>
      </c>
      <c r="L1507">
        <v>156</v>
      </c>
      <c r="M1507" t="b">
        <v>0</v>
      </c>
      <c r="N1507" t="s">
        <v>852</v>
      </c>
      <c r="O1507" t="b">
        <v>1</v>
      </c>
      <c r="P1507" t="b">
        <v>1</v>
      </c>
      <c r="Q1507" s="2" t="s">
        <v>866</v>
      </c>
      <c r="R1507" s="2" t="s">
        <v>867</v>
      </c>
      <c r="S1507" t="s">
        <v>1326</v>
      </c>
      <c r="T1507" t="s">
        <v>551</v>
      </c>
      <c r="U1507">
        <v>3</v>
      </c>
      <c r="V1507" t="s">
        <v>1327</v>
      </c>
      <c r="W1507" s="2" t="s">
        <v>1328</v>
      </c>
      <c r="X1507" s="2" t="s">
        <v>1329</v>
      </c>
      <c r="Y1507" s="2" t="str">
        <f>IFERROR(VLOOKUP(X1507,요약!$A$6:$B$22,2,FALSE),"")</f>
        <v>선택</v>
      </c>
      <c r="Z1507" t="s">
        <v>1568</v>
      </c>
      <c r="AA1507" t="s">
        <v>81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M1507">
        <v>0</v>
      </c>
    </row>
    <row r="1508" spans="1:65" x14ac:dyDescent="0.3">
      <c r="A1508" t="s">
        <v>188</v>
      </c>
      <c r="B1508" t="s">
        <v>2672</v>
      </c>
      <c r="C1508" s="2" t="s">
        <v>2830</v>
      </c>
      <c r="D1508" s="2" t="s">
        <v>2788</v>
      </c>
      <c r="E1508" s="2" t="s">
        <v>68</v>
      </c>
      <c r="F1508" s="2" t="s">
        <v>99</v>
      </c>
      <c r="G1508" s="2" t="s">
        <v>1324</v>
      </c>
      <c r="H1508" s="2" t="s">
        <v>1325</v>
      </c>
      <c r="I1508" t="s">
        <v>72</v>
      </c>
      <c r="J1508" t="s">
        <v>102</v>
      </c>
      <c r="K1508">
        <v>20201028</v>
      </c>
      <c r="L1508">
        <v>156</v>
      </c>
      <c r="M1508" t="b">
        <v>0</v>
      </c>
      <c r="N1508" t="s">
        <v>852</v>
      </c>
      <c r="O1508" t="b">
        <v>1</v>
      </c>
      <c r="P1508" t="b">
        <v>1</v>
      </c>
      <c r="Q1508" s="2" t="s">
        <v>866</v>
      </c>
      <c r="R1508" s="2" t="s">
        <v>867</v>
      </c>
      <c r="S1508" t="s">
        <v>1326</v>
      </c>
      <c r="T1508" t="s">
        <v>551</v>
      </c>
      <c r="U1508">
        <v>3</v>
      </c>
      <c r="V1508" t="s">
        <v>1327</v>
      </c>
      <c r="W1508" s="2" t="s">
        <v>1328</v>
      </c>
      <c r="X1508" s="2" t="s">
        <v>1329</v>
      </c>
      <c r="Y1508" s="2" t="str">
        <f>IFERROR(VLOOKUP(X1508,요약!$A$6:$B$22,2,FALSE),"")</f>
        <v>선택</v>
      </c>
      <c r="Z1508" t="s">
        <v>1568</v>
      </c>
      <c r="AA1508" t="s">
        <v>81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M1508">
        <v>0</v>
      </c>
    </row>
    <row r="1509" spans="1:65" x14ac:dyDescent="0.3">
      <c r="A1509" t="s">
        <v>188</v>
      </c>
      <c r="B1509" t="s">
        <v>2672</v>
      </c>
      <c r="C1509" s="2" t="s">
        <v>2831</v>
      </c>
      <c r="D1509" s="2" t="s">
        <v>2788</v>
      </c>
      <c r="E1509" s="2" t="s">
        <v>68</v>
      </c>
      <c r="F1509" s="2" t="s">
        <v>99</v>
      </c>
      <c r="G1509" s="2" t="s">
        <v>1324</v>
      </c>
      <c r="H1509" s="2" t="s">
        <v>1325</v>
      </c>
      <c r="I1509" t="s">
        <v>72</v>
      </c>
      <c r="J1509" t="s">
        <v>102</v>
      </c>
      <c r="K1509">
        <v>20201028</v>
      </c>
      <c r="L1509">
        <v>156</v>
      </c>
      <c r="M1509" t="b">
        <v>0</v>
      </c>
      <c r="N1509" t="s">
        <v>852</v>
      </c>
      <c r="O1509" t="b">
        <v>1</v>
      </c>
      <c r="P1509" t="b">
        <v>1</v>
      </c>
      <c r="Q1509" s="2" t="s">
        <v>866</v>
      </c>
      <c r="R1509" s="2" t="s">
        <v>867</v>
      </c>
      <c r="S1509" t="s">
        <v>1326</v>
      </c>
      <c r="T1509" t="s">
        <v>551</v>
      </c>
      <c r="U1509">
        <v>3</v>
      </c>
      <c r="V1509" t="s">
        <v>1327</v>
      </c>
      <c r="W1509" s="2" t="s">
        <v>1328</v>
      </c>
      <c r="X1509" s="2" t="s">
        <v>1329</v>
      </c>
      <c r="Y1509" s="2" t="str">
        <f>IFERROR(VLOOKUP(X1509,요약!$A$6:$B$22,2,FALSE),"")</f>
        <v>선택</v>
      </c>
      <c r="Z1509" t="s">
        <v>1568</v>
      </c>
      <c r="AA1509" t="s">
        <v>81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M1509">
        <v>0</v>
      </c>
    </row>
    <row r="1510" spans="1:65" x14ac:dyDescent="0.3">
      <c r="A1510" t="s">
        <v>188</v>
      </c>
      <c r="B1510" t="s">
        <v>2672</v>
      </c>
      <c r="C1510" s="2" t="s">
        <v>2832</v>
      </c>
      <c r="D1510" s="2" t="s">
        <v>2788</v>
      </c>
      <c r="E1510" s="2" t="s">
        <v>68</v>
      </c>
      <c r="F1510" s="2" t="s">
        <v>99</v>
      </c>
      <c r="G1510" s="2" t="s">
        <v>1324</v>
      </c>
      <c r="H1510" s="2" t="s">
        <v>1325</v>
      </c>
      <c r="I1510" t="s">
        <v>72</v>
      </c>
      <c r="J1510" t="s">
        <v>102</v>
      </c>
      <c r="K1510">
        <v>20200724</v>
      </c>
      <c r="L1510">
        <v>156</v>
      </c>
      <c r="M1510" t="b">
        <v>0</v>
      </c>
      <c r="N1510" t="s">
        <v>852</v>
      </c>
      <c r="O1510" t="b">
        <v>1</v>
      </c>
      <c r="P1510" t="b">
        <v>1</v>
      </c>
      <c r="Q1510" s="2" t="s">
        <v>866</v>
      </c>
      <c r="R1510" s="2" t="s">
        <v>867</v>
      </c>
      <c r="S1510" t="s">
        <v>1326</v>
      </c>
      <c r="T1510" t="s">
        <v>551</v>
      </c>
      <c r="U1510">
        <v>3</v>
      </c>
      <c r="V1510" t="s">
        <v>1327</v>
      </c>
      <c r="W1510" s="2" t="s">
        <v>1328</v>
      </c>
      <c r="X1510" s="2" t="s">
        <v>1329</v>
      </c>
      <c r="Y1510" s="2" t="str">
        <f>IFERROR(VLOOKUP(X1510,요약!$A$6:$B$22,2,FALSE),"")</f>
        <v>선택</v>
      </c>
      <c r="Z1510" t="s">
        <v>1568</v>
      </c>
      <c r="AA1510" t="s">
        <v>81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M1510">
        <v>0</v>
      </c>
    </row>
    <row r="1511" spans="1:65" x14ac:dyDescent="0.3">
      <c r="A1511" t="s">
        <v>188</v>
      </c>
      <c r="B1511" t="s">
        <v>2672</v>
      </c>
      <c r="C1511" s="2" t="s">
        <v>2833</v>
      </c>
      <c r="D1511" s="2" t="s">
        <v>2788</v>
      </c>
      <c r="E1511" s="2" t="s">
        <v>68</v>
      </c>
      <c r="F1511" s="2" t="s">
        <v>99</v>
      </c>
      <c r="G1511" s="2" t="s">
        <v>1324</v>
      </c>
      <c r="H1511" s="2" t="s">
        <v>1325</v>
      </c>
      <c r="I1511" t="s">
        <v>72</v>
      </c>
      <c r="J1511" t="s">
        <v>102</v>
      </c>
      <c r="K1511">
        <v>20201028</v>
      </c>
      <c r="L1511">
        <v>156</v>
      </c>
      <c r="M1511" t="b">
        <v>0</v>
      </c>
      <c r="N1511" t="s">
        <v>852</v>
      </c>
      <c r="O1511" t="b">
        <v>1</v>
      </c>
      <c r="P1511" t="b">
        <v>1</v>
      </c>
      <c r="Q1511" s="2" t="s">
        <v>866</v>
      </c>
      <c r="R1511" s="2" t="s">
        <v>867</v>
      </c>
      <c r="S1511" t="s">
        <v>1326</v>
      </c>
      <c r="T1511" t="s">
        <v>551</v>
      </c>
      <c r="U1511">
        <v>3</v>
      </c>
      <c r="V1511" t="s">
        <v>1327</v>
      </c>
      <c r="W1511" s="2" t="s">
        <v>1328</v>
      </c>
      <c r="X1511" s="2" t="s">
        <v>1329</v>
      </c>
      <c r="Y1511" s="2" t="str">
        <f>IFERROR(VLOOKUP(X1511,요약!$A$6:$B$22,2,FALSE),"")</f>
        <v>선택</v>
      </c>
      <c r="Z1511" t="s">
        <v>1568</v>
      </c>
      <c r="AA1511" t="s">
        <v>81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M1511">
        <v>0</v>
      </c>
    </row>
    <row r="1512" spans="1:65" x14ac:dyDescent="0.3">
      <c r="A1512" t="s">
        <v>188</v>
      </c>
      <c r="B1512" t="s">
        <v>2672</v>
      </c>
      <c r="C1512" s="2" t="s">
        <v>2834</v>
      </c>
      <c r="D1512" s="2" t="s">
        <v>2788</v>
      </c>
      <c r="E1512" s="2" t="s">
        <v>68</v>
      </c>
      <c r="F1512" s="2" t="s">
        <v>99</v>
      </c>
      <c r="G1512" s="2" t="s">
        <v>1324</v>
      </c>
      <c r="H1512" s="2" t="s">
        <v>1325</v>
      </c>
      <c r="I1512" t="s">
        <v>72</v>
      </c>
      <c r="J1512" t="s">
        <v>102</v>
      </c>
      <c r="K1512">
        <v>20200724</v>
      </c>
      <c r="L1512">
        <v>156</v>
      </c>
      <c r="M1512" t="b">
        <v>0</v>
      </c>
      <c r="N1512" t="s">
        <v>852</v>
      </c>
      <c r="O1512" t="b">
        <v>1</v>
      </c>
      <c r="P1512" t="b">
        <v>1</v>
      </c>
      <c r="Q1512" s="2" t="s">
        <v>866</v>
      </c>
      <c r="R1512" s="2" t="s">
        <v>867</v>
      </c>
      <c r="S1512" t="s">
        <v>1326</v>
      </c>
      <c r="T1512" t="s">
        <v>551</v>
      </c>
      <c r="U1512">
        <v>3</v>
      </c>
      <c r="V1512" t="s">
        <v>1327</v>
      </c>
      <c r="W1512" s="2" t="s">
        <v>1328</v>
      </c>
      <c r="X1512" s="2" t="s">
        <v>1329</v>
      </c>
      <c r="Y1512" s="2" t="str">
        <f>IFERROR(VLOOKUP(X1512,요약!$A$6:$B$22,2,FALSE),"")</f>
        <v>선택</v>
      </c>
      <c r="Z1512" t="s">
        <v>1568</v>
      </c>
      <c r="AA1512" t="s">
        <v>81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M1512">
        <v>0</v>
      </c>
    </row>
    <row r="1513" spans="1:65" x14ac:dyDescent="0.3">
      <c r="A1513" t="s">
        <v>188</v>
      </c>
      <c r="B1513" t="s">
        <v>2672</v>
      </c>
      <c r="C1513" s="2" t="s">
        <v>2835</v>
      </c>
      <c r="D1513" s="2" t="s">
        <v>2788</v>
      </c>
      <c r="E1513" s="2" t="s">
        <v>68</v>
      </c>
      <c r="F1513" s="2" t="s">
        <v>99</v>
      </c>
      <c r="G1513" s="2" t="s">
        <v>1324</v>
      </c>
      <c r="H1513" s="2" t="s">
        <v>1325</v>
      </c>
      <c r="I1513" t="s">
        <v>72</v>
      </c>
      <c r="J1513" t="s">
        <v>102</v>
      </c>
      <c r="K1513">
        <v>20201029</v>
      </c>
      <c r="L1513">
        <v>161</v>
      </c>
      <c r="M1513" t="b">
        <v>0</v>
      </c>
      <c r="N1513" t="s">
        <v>852</v>
      </c>
      <c r="O1513" t="b">
        <v>1</v>
      </c>
      <c r="P1513" t="b">
        <v>1</v>
      </c>
      <c r="Q1513" s="2" t="s">
        <v>866</v>
      </c>
      <c r="R1513" s="2" t="s">
        <v>867</v>
      </c>
      <c r="S1513" t="s">
        <v>1326</v>
      </c>
      <c r="T1513" t="s">
        <v>551</v>
      </c>
      <c r="U1513">
        <v>3</v>
      </c>
      <c r="V1513" t="s">
        <v>1327</v>
      </c>
      <c r="W1513" s="2" t="s">
        <v>1328</v>
      </c>
      <c r="X1513" s="2" t="s">
        <v>1329</v>
      </c>
      <c r="Y1513" s="2" t="str">
        <f>IFERROR(VLOOKUP(X1513,요약!$A$6:$B$22,2,FALSE),"")</f>
        <v>선택</v>
      </c>
      <c r="Z1513" t="s">
        <v>1568</v>
      </c>
      <c r="AA1513" t="s">
        <v>81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M1513">
        <v>0</v>
      </c>
    </row>
    <row r="1514" spans="1:65" x14ac:dyDescent="0.3">
      <c r="A1514" t="s">
        <v>188</v>
      </c>
      <c r="B1514" t="s">
        <v>2672</v>
      </c>
      <c r="C1514" s="2" t="s">
        <v>2836</v>
      </c>
      <c r="D1514" s="2" t="s">
        <v>2788</v>
      </c>
      <c r="E1514" s="2" t="s">
        <v>68</v>
      </c>
      <c r="F1514" s="2" t="s">
        <v>99</v>
      </c>
      <c r="G1514" s="2" t="s">
        <v>1324</v>
      </c>
      <c r="H1514" s="2" t="s">
        <v>1325</v>
      </c>
      <c r="I1514" t="s">
        <v>72</v>
      </c>
      <c r="J1514" t="s">
        <v>102</v>
      </c>
      <c r="K1514">
        <v>20201026</v>
      </c>
      <c r="L1514">
        <v>172.7</v>
      </c>
      <c r="M1514" t="b">
        <v>0</v>
      </c>
      <c r="N1514" t="s">
        <v>182</v>
      </c>
      <c r="O1514" t="b">
        <v>1</v>
      </c>
      <c r="P1514" t="b">
        <v>1</v>
      </c>
      <c r="Q1514" s="2" t="s">
        <v>866</v>
      </c>
      <c r="R1514" s="2" t="s">
        <v>867</v>
      </c>
      <c r="S1514" t="s">
        <v>1326</v>
      </c>
      <c r="T1514" t="s">
        <v>551</v>
      </c>
      <c r="U1514">
        <v>3</v>
      </c>
      <c r="V1514" t="s">
        <v>1327</v>
      </c>
      <c r="W1514" s="2" t="s">
        <v>1328</v>
      </c>
      <c r="X1514" s="2" t="s">
        <v>1329</v>
      </c>
      <c r="Y1514" s="2" t="str">
        <f>IFERROR(VLOOKUP(X1514,요약!$A$6:$B$22,2,FALSE),"")</f>
        <v>선택</v>
      </c>
      <c r="Z1514" t="s">
        <v>1568</v>
      </c>
      <c r="AA1514" t="s">
        <v>81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M1514">
        <v>0</v>
      </c>
    </row>
    <row r="1515" spans="1:65" x14ac:dyDescent="0.3">
      <c r="A1515" t="s">
        <v>188</v>
      </c>
      <c r="B1515" t="s">
        <v>2672</v>
      </c>
      <c r="C1515" s="2" t="s">
        <v>2837</v>
      </c>
      <c r="D1515" s="2" t="s">
        <v>2788</v>
      </c>
      <c r="E1515" s="2" t="s">
        <v>68</v>
      </c>
      <c r="F1515" s="2" t="s">
        <v>99</v>
      </c>
      <c r="G1515" s="2" t="s">
        <v>1324</v>
      </c>
      <c r="H1515" s="2" t="s">
        <v>1325</v>
      </c>
      <c r="I1515" t="s">
        <v>72</v>
      </c>
      <c r="J1515" t="s">
        <v>102</v>
      </c>
      <c r="K1515">
        <v>20201029</v>
      </c>
      <c r="L1515">
        <v>171.9</v>
      </c>
      <c r="M1515" t="b">
        <v>0</v>
      </c>
      <c r="N1515" t="s">
        <v>852</v>
      </c>
      <c r="O1515" t="b">
        <v>1</v>
      </c>
      <c r="P1515" t="b">
        <v>1</v>
      </c>
      <c r="Q1515" s="2" t="s">
        <v>866</v>
      </c>
      <c r="R1515" s="2" t="s">
        <v>867</v>
      </c>
      <c r="S1515" t="s">
        <v>1326</v>
      </c>
      <c r="T1515" t="s">
        <v>551</v>
      </c>
      <c r="U1515">
        <v>3</v>
      </c>
      <c r="V1515" t="s">
        <v>1327</v>
      </c>
      <c r="W1515" s="2" t="s">
        <v>1328</v>
      </c>
      <c r="X1515" s="2" t="s">
        <v>1329</v>
      </c>
      <c r="Y1515" s="2" t="str">
        <f>IFERROR(VLOOKUP(X1515,요약!$A$6:$B$22,2,FALSE),"")</f>
        <v>선택</v>
      </c>
      <c r="Z1515" t="s">
        <v>1568</v>
      </c>
      <c r="AA1515" t="s">
        <v>81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M1515">
        <v>0</v>
      </c>
    </row>
    <row r="1516" spans="1:65" x14ac:dyDescent="0.3">
      <c r="A1516" t="s">
        <v>188</v>
      </c>
      <c r="B1516" t="s">
        <v>2672</v>
      </c>
      <c r="C1516" s="2" t="s">
        <v>2838</v>
      </c>
      <c r="D1516" s="2" t="s">
        <v>2788</v>
      </c>
      <c r="E1516" s="2" t="s">
        <v>68</v>
      </c>
      <c r="F1516" s="2" t="s">
        <v>99</v>
      </c>
      <c r="G1516" s="2" t="s">
        <v>1324</v>
      </c>
      <c r="H1516" s="2" t="s">
        <v>1325</v>
      </c>
      <c r="I1516" t="s">
        <v>72</v>
      </c>
      <c r="J1516" t="s">
        <v>102</v>
      </c>
      <c r="K1516">
        <v>20201030</v>
      </c>
      <c r="L1516">
        <v>173</v>
      </c>
      <c r="M1516" t="b">
        <v>0</v>
      </c>
      <c r="N1516" t="s">
        <v>852</v>
      </c>
      <c r="O1516" t="b">
        <v>1</v>
      </c>
      <c r="P1516" t="b">
        <v>1</v>
      </c>
      <c r="Q1516" s="2" t="s">
        <v>866</v>
      </c>
      <c r="R1516" s="2" t="s">
        <v>867</v>
      </c>
      <c r="S1516" t="s">
        <v>1326</v>
      </c>
      <c r="T1516" t="s">
        <v>551</v>
      </c>
      <c r="U1516">
        <v>3</v>
      </c>
      <c r="V1516" t="s">
        <v>1327</v>
      </c>
      <c r="W1516" s="2" t="s">
        <v>1328</v>
      </c>
      <c r="X1516" s="2" t="s">
        <v>1329</v>
      </c>
      <c r="Y1516" s="2" t="str">
        <f>IFERROR(VLOOKUP(X1516,요약!$A$6:$B$22,2,FALSE),"")</f>
        <v>선택</v>
      </c>
      <c r="Z1516" t="s">
        <v>1568</v>
      </c>
      <c r="AA1516" t="s">
        <v>81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M1516">
        <v>0</v>
      </c>
    </row>
    <row r="1517" spans="1:65" x14ac:dyDescent="0.3">
      <c r="A1517" t="s">
        <v>188</v>
      </c>
      <c r="B1517" t="s">
        <v>2672</v>
      </c>
      <c r="C1517" s="2" t="s">
        <v>2839</v>
      </c>
      <c r="D1517" s="2" t="s">
        <v>2788</v>
      </c>
      <c r="E1517" s="2" t="s">
        <v>68</v>
      </c>
      <c r="F1517" s="2" t="s">
        <v>99</v>
      </c>
      <c r="G1517" s="2" t="s">
        <v>1324</v>
      </c>
      <c r="H1517" s="2" t="s">
        <v>1325</v>
      </c>
      <c r="I1517" t="s">
        <v>72</v>
      </c>
      <c r="J1517" t="s">
        <v>102</v>
      </c>
      <c r="K1517">
        <v>20201027</v>
      </c>
      <c r="L1517">
        <v>172.8</v>
      </c>
      <c r="M1517" t="b">
        <v>0</v>
      </c>
      <c r="N1517" t="s">
        <v>852</v>
      </c>
      <c r="O1517" t="b">
        <v>1</v>
      </c>
      <c r="P1517" t="b">
        <v>1</v>
      </c>
      <c r="Q1517" s="2" t="s">
        <v>866</v>
      </c>
      <c r="R1517" s="2" t="s">
        <v>867</v>
      </c>
      <c r="S1517" t="s">
        <v>1326</v>
      </c>
      <c r="T1517" t="s">
        <v>551</v>
      </c>
      <c r="U1517">
        <v>3</v>
      </c>
      <c r="V1517" t="s">
        <v>1327</v>
      </c>
      <c r="W1517" s="2" t="s">
        <v>1328</v>
      </c>
      <c r="X1517" s="2" t="s">
        <v>1329</v>
      </c>
      <c r="Y1517" s="2" t="str">
        <f>IFERROR(VLOOKUP(X1517,요약!$A$6:$B$22,2,FALSE),"")</f>
        <v>선택</v>
      </c>
      <c r="Z1517" t="s">
        <v>1568</v>
      </c>
      <c r="AA1517" t="s">
        <v>81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M1517">
        <v>0</v>
      </c>
    </row>
    <row r="1518" spans="1:65" x14ac:dyDescent="0.3">
      <c r="A1518" t="s">
        <v>188</v>
      </c>
      <c r="B1518" t="s">
        <v>2672</v>
      </c>
      <c r="C1518" s="2" t="s">
        <v>2840</v>
      </c>
      <c r="D1518" s="2" t="s">
        <v>2788</v>
      </c>
      <c r="E1518" s="2" t="s">
        <v>68</v>
      </c>
      <c r="F1518" s="2" t="s">
        <v>99</v>
      </c>
      <c r="G1518" s="2" t="s">
        <v>1324</v>
      </c>
      <c r="H1518" s="2" t="s">
        <v>1325</v>
      </c>
      <c r="I1518" t="s">
        <v>72</v>
      </c>
      <c r="J1518" t="s">
        <v>102</v>
      </c>
      <c r="K1518">
        <v>20201027</v>
      </c>
      <c r="L1518">
        <v>173.1</v>
      </c>
      <c r="M1518" t="b">
        <v>0</v>
      </c>
      <c r="N1518" t="s">
        <v>852</v>
      </c>
      <c r="O1518" t="b">
        <v>1</v>
      </c>
      <c r="P1518" t="b">
        <v>1</v>
      </c>
      <c r="Q1518" s="2" t="s">
        <v>866</v>
      </c>
      <c r="R1518" s="2" t="s">
        <v>867</v>
      </c>
      <c r="S1518" t="s">
        <v>1326</v>
      </c>
      <c r="T1518" t="s">
        <v>551</v>
      </c>
      <c r="U1518">
        <v>3</v>
      </c>
      <c r="V1518" t="s">
        <v>1327</v>
      </c>
      <c r="W1518" s="2" t="s">
        <v>1328</v>
      </c>
      <c r="X1518" s="2" t="s">
        <v>1329</v>
      </c>
      <c r="Y1518" s="2" t="str">
        <f>IFERROR(VLOOKUP(X1518,요약!$A$6:$B$22,2,FALSE),"")</f>
        <v>선택</v>
      </c>
      <c r="Z1518" t="s">
        <v>1568</v>
      </c>
      <c r="AA1518" t="s">
        <v>81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M1518">
        <v>0</v>
      </c>
    </row>
    <row r="1519" spans="1:65" x14ac:dyDescent="0.3">
      <c r="A1519" t="s">
        <v>188</v>
      </c>
      <c r="B1519" t="s">
        <v>2672</v>
      </c>
      <c r="C1519" s="2" t="s">
        <v>2841</v>
      </c>
      <c r="D1519" s="2" t="s">
        <v>2788</v>
      </c>
      <c r="E1519" s="2" t="s">
        <v>68</v>
      </c>
      <c r="F1519" s="2" t="s">
        <v>99</v>
      </c>
      <c r="G1519" s="2" t="s">
        <v>1324</v>
      </c>
      <c r="H1519" s="2" t="s">
        <v>1325</v>
      </c>
      <c r="I1519" t="s">
        <v>72</v>
      </c>
      <c r="J1519" t="s">
        <v>102</v>
      </c>
      <c r="K1519">
        <v>20201027</v>
      </c>
      <c r="L1519">
        <v>175.3</v>
      </c>
      <c r="M1519" t="b">
        <v>0</v>
      </c>
      <c r="N1519" t="s">
        <v>852</v>
      </c>
      <c r="O1519" t="b">
        <v>1</v>
      </c>
      <c r="P1519" t="b">
        <v>1</v>
      </c>
      <c r="Q1519" s="2" t="s">
        <v>866</v>
      </c>
      <c r="R1519" s="2" t="s">
        <v>867</v>
      </c>
      <c r="S1519" t="s">
        <v>1326</v>
      </c>
      <c r="T1519" t="s">
        <v>551</v>
      </c>
      <c r="U1519">
        <v>3</v>
      </c>
      <c r="V1519" t="s">
        <v>1327</v>
      </c>
      <c r="W1519" s="2" t="s">
        <v>1328</v>
      </c>
      <c r="X1519" s="2" t="s">
        <v>1329</v>
      </c>
      <c r="Y1519" s="2" t="str">
        <f>IFERROR(VLOOKUP(X1519,요약!$A$6:$B$22,2,FALSE),"")</f>
        <v>선택</v>
      </c>
      <c r="Z1519" t="s">
        <v>1568</v>
      </c>
      <c r="AA1519" t="s">
        <v>81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M1519">
        <v>0</v>
      </c>
    </row>
    <row r="1520" spans="1:65" x14ac:dyDescent="0.3">
      <c r="A1520" t="s">
        <v>188</v>
      </c>
      <c r="B1520" t="s">
        <v>2672</v>
      </c>
      <c r="C1520" s="2" t="s">
        <v>2842</v>
      </c>
      <c r="D1520" s="2" t="s">
        <v>2788</v>
      </c>
      <c r="E1520" s="2" t="s">
        <v>68</v>
      </c>
      <c r="F1520" s="2" t="s">
        <v>99</v>
      </c>
      <c r="G1520" s="2" t="s">
        <v>1324</v>
      </c>
      <c r="H1520" s="2" t="s">
        <v>1325</v>
      </c>
      <c r="I1520" t="s">
        <v>72</v>
      </c>
      <c r="J1520" t="s">
        <v>102</v>
      </c>
      <c r="K1520">
        <v>20200609</v>
      </c>
      <c r="L1520">
        <v>161</v>
      </c>
      <c r="M1520" t="b">
        <v>0</v>
      </c>
      <c r="N1520" t="s">
        <v>461</v>
      </c>
      <c r="O1520" t="b">
        <v>1</v>
      </c>
      <c r="P1520" t="b">
        <v>1</v>
      </c>
      <c r="Q1520" s="2" t="s">
        <v>866</v>
      </c>
      <c r="R1520" s="2" t="s">
        <v>867</v>
      </c>
      <c r="S1520" t="s">
        <v>1326</v>
      </c>
      <c r="T1520" t="s">
        <v>551</v>
      </c>
      <c r="U1520">
        <v>3</v>
      </c>
      <c r="V1520" t="s">
        <v>1327</v>
      </c>
      <c r="W1520" s="2" t="s">
        <v>1328</v>
      </c>
      <c r="X1520" s="2" t="s">
        <v>1329</v>
      </c>
      <c r="Y1520" s="2" t="str">
        <f>IFERROR(VLOOKUP(X1520,요약!$A$6:$B$22,2,FALSE),"")</f>
        <v>선택</v>
      </c>
      <c r="Z1520" t="s">
        <v>1568</v>
      </c>
      <c r="AA1520" t="s">
        <v>81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M1520">
        <v>0</v>
      </c>
    </row>
    <row r="1521" spans="1:65" x14ac:dyDescent="0.3">
      <c r="A1521" t="s">
        <v>188</v>
      </c>
      <c r="B1521" t="s">
        <v>2672</v>
      </c>
      <c r="C1521" s="2" t="s">
        <v>2843</v>
      </c>
      <c r="D1521" s="2" t="s">
        <v>2788</v>
      </c>
      <c r="E1521" s="2" t="s">
        <v>68</v>
      </c>
      <c r="F1521" s="2" t="s">
        <v>99</v>
      </c>
      <c r="G1521" s="2" t="s">
        <v>1324</v>
      </c>
      <c r="H1521" s="2" t="s">
        <v>1325</v>
      </c>
      <c r="I1521" t="s">
        <v>72</v>
      </c>
      <c r="J1521" t="s">
        <v>102</v>
      </c>
      <c r="K1521">
        <v>20200811</v>
      </c>
      <c r="L1521">
        <v>161</v>
      </c>
      <c r="M1521" t="b">
        <v>0</v>
      </c>
      <c r="N1521" t="s">
        <v>461</v>
      </c>
      <c r="O1521" t="b">
        <v>1</v>
      </c>
      <c r="P1521" t="b">
        <v>1</v>
      </c>
      <c r="Q1521" s="2" t="s">
        <v>866</v>
      </c>
      <c r="R1521" s="2" t="s">
        <v>867</v>
      </c>
      <c r="S1521" t="s">
        <v>1326</v>
      </c>
      <c r="T1521" t="s">
        <v>551</v>
      </c>
      <c r="U1521">
        <v>3</v>
      </c>
      <c r="V1521" t="s">
        <v>1327</v>
      </c>
      <c r="W1521" s="2" t="s">
        <v>1328</v>
      </c>
      <c r="X1521" s="2" t="s">
        <v>1329</v>
      </c>
      <c r="Y1521" s="2" t="str">
        <f>IFERROR(VLOOKUP(X1521,요약!$A$6:$B$22,2,FALSE),"")</f>
        <v>선택</v>
      </c>
      <c r="Z1521" t="s">
        <v>1568</v>
      </c>
      <c r="AA1521" t="s">
        <v>81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M1521">
        <v>0</v>
      </c>
    </row>
    <row r="1522" spans="1:65" x14ac:dyDescent="0.3">
      <c r="A1522" t="s">
        <v>188</v>
      </c>
      <c r="B1522" t="s">
        <v>2672</v>
      </c>
      <c r="C1522" t="s">
        <v>2844</v>
      </c>
      <c r="D1522" t="s">
        <v>2394</v>
      </c>
      <c r="E1522" t="s">
        <v>68</v>
      </c>
      <c r="F1522" t="s">
        <v>99</v>
      </c>
      <c r="G1522" t="s">
        <v>1324</v>
      </c>
      <c r="H1522" t="s">
        <v>1325</v>
      </c>
      <c r="I1522" t="s">
        <v>72</v>
      </c>
      <c r="J1522" t="s">
        <v>102</v>
      </c>
      <c r="K1522">
        <v>20201028</v>
      </c>
      <c r="L1522">
        <v>11.85</v>
      </c>
      <c r="M1522" t="b">
        <v>0</v>
      </c>
      <c r="N1522" t="s">
        <v>852</v>
      </c>
      <c r="O1522" t="b">
        <v>1</v>
      </c>
      <c r="P1522" t="b">
        <v>1</v>
      </c>
      <c r="Q1522" t="s">
        <v>866</v>
      </c>
      <c r="R1522" t="s">
        <v>867</v>
      </c>
      <c r="S1522" t="s">
        <v>1347</v>
      </c>
      <c r="T1522" t="s">
        <v>551</v>
      </c>
      <c r="U1522">
        <v>4</v>
      </c>
      <c r="V1522" t="s">
        <v>335</v>
      </c>
      <c r="W1522" t="s">
        <v>1348</v>
      </c>
      <c r="X1522" t="s">
        <v>1349</v>
      </c>
      <c r="Y1522" t="str">
        <f>IFERROR(VLOOKUP(X1522,요약!$A$6:$B$22,2,FALSE),"")</f>
        <v/>
      </c>
      <c r="Z1522" t="s">
        <v>2395</v>
      </c>
      <c r="AA1522" t="s">
        <v>81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M1522">
        <v>0</v>
      </c>
    </row>
    <row r="1523" spans="1:65" x14ac:dyDescent="0.3">
      <c r="A1523" t="s">
        <v>188</v>
      </c>
      <c r="B1523" t="s">
        <v>2672</v>
      </c>
      <c r="C1523" t="s">
        <v>2845</v>
      </c>
      <c r="D1523" t="s">
        <v>1998</v>
      </c>
      <c r="E1523" t="s">
        <v>68</v>
      </c>
      <c r="F1523" t="s">
        <v>99</v>
      </c>
      <c r="G1523" t="s">
        <v>1324</v>
      </c>
      <c r="H1523" t="s">
        <v>1325</v>
      </c>
      <c r="I1523" t="s">
        <v>72</v>
      </c>
      <c r="J1523" t="s">
        <v>102</v>
      </c>
      <c r="K1523">
        <v>20201020</v>
      </c>
      <c r="L1523">
        <v>2.052</v>
      </c>
      <c r="M1523" t="b">
        <v>0</v>
      </c>
      <c r="N1523" t="s">
        <v>1564</v>
      </c>
      <c r="O1523" t="b">
        <v>1</v>
      </c>
      <c r="P1523" t="b">
        <v>1</v>
      </c>
      <c r="Q1523" t="s">
        <v>866</v>
      </c>
      <c r="R1523" t="s">
        <v>867</v>
      </c>
      <c r="S1523" t="s">
        <v>1593</v>
      </c>
      <c r="T1523" t="s">
        <v>551</v>
      </c>
      <c r="U1523">
        <v>5</v>
      </c>
      <c r="V1523" t="s">
        <v>1594</v>
      </c>
      <c r="W1523" t="s">
        <v>1595</v>
      </c>
      <c r="X1523" t="s">
        <v>1596</v>
      </c>
      <c r="Y1523" t="str">
        <f>IFERROR(VLOOKUP(X1523,요약!$A$6:$B$22,2,FALSE),"")</f>
        <v/>
      </c>
      <c r="Z1523" t="s">
        <v>1597</v>
      </c>
      <c r="AA1523" t="s">
        <v>199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M1523">
        <v>0</v>
      </c>
    </row>
    <row r="1524" spans="1:65" x14ac:dyDescent="0.3">
      <c r="A1524" t="s">
        <v>188</v>
      </c>
      <c r="B1524" t="s">
        <v>2672</v>
      </c>
      <c r="C1524" t="s">
        <v>2846</v>
      </c>
      <c r="D1524" t="s">
        <v>2000</v>
      </c>
      <c r="E1524" t="s">
        <v>68</v>
      </c>
      <c r="F1524" t="s">
        <v>99</v>
      </c>
      <c r="G1524" t="s">
        <v>1324</v>
      </c>
      <c r="H1524" t="s">
        <v>1325</v>
      </c>
      <c r="I1524" t="s">
        <v>72</v>
      </c>
      <c r="J1524" t="s">
        <v>102</v>
      </c>
      <c r="K1524">
        <v>20201008</v>
      </c>
      <c r="L1524">
        <v>3.0859999999999999</v>
      </c>
      <c r="M1524" t="b">
        <v>0</v>
      </c>
      <c r="N1524" t="s">
        <v>1564</v>
      </c>
      <c r="O1524" t="b">
        <v>1</v>
      </c>
      <c r="P1524" t="b">
        <v>1</v>
      </c>
      <c r="Q1524" t="s">
        <v>866</v>
      </c>
      <c r="R1524" t="s">
        <v>867</v>
      </c>
      <c r="S1524" t="s">
        <v>1600</v>
      </c>
      <c r="T1524" t="s">
        <v>551</v>
      </c>
      <c r="U1524">
        <v>5</v>
      </c>
      <c r="V1524" t="s">
        <v>1594</v>
      </c>
      <c r="W1524" t="s">
        <v>1595</v>
      </c>
      <c r="X1524" t="s">
        <v>1596</v>
      </c>
      <c r="Y1524" t="str">
        <f>IFERROR(VLOOKUP(X1524,요약!$A$6:$B$22,2,FALSE),"")</f>
        <v/>
      </c>
      <c r="Z1524" t="s">
        <v>1597</v>
      </c>
      <c r="AA1524" t="s">
        <v>81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M1524">
        <v>0</v>
      </c>
    </row>
    <row r="1525" spans="1:65" x14ac:dyDescent="0.3">
      <c r="A1525" t="s">
        <v>188</v>
      </c>
      <c r="B1525" t="s">
        <v>2672</v>
      </c>
      <c r="C1525" s="2" t="s">
        <v>2847</v>
      </c>
      <c r="D1525" s="2" t="s">
        <v>2848</v>
      </c>
      <c r="E1525" s="2" t="s">
        <v>68</v>
      </c>
      <c r="F1525" s="2" t="s">
        <v>99</v>
      </c>
      <c r="G1525" s="2" t="s">
        <v>1324</v>
      </c>
      <c r="H1525" s="2" t="s">
        <v>1325</v>
      </c>
      <c r="I1525" t="s">
        <v>72</v>
      </c>
      <c r="J1525" t="s">
        <v>102</v>
      </c>
      <c r="K1525">
        <v>20201029</v>
      </c>
      <c r="L1525">
        <v>125</v>
      </c>
      <c r="M1525" t="b">
        <v>0</v>
      </c>
      <c r="N1525" t="s">
        <v>852</v>
      </c>
      <c r="O1525" t="b">
        <v>1</v>
      </c>
      <c r="P1525" t="b">
        <v>1</v>
      </c>
      <c r="Q1525" s="2" t="s">
        <v>866</v>
      </c>
      <c r="R1525" s="2" t="s">
        <v>867</v>
      </c>
      <c r="S1525" t="s">
        <v>1326</v>
      </c>
      <c r="T1525" t="s">
        <v>551</v>
      </c>
      <c r="U1525">
        <v>3</v>
      </c>
      <c r="V1525" t="s">
        <v>1327</v>
      </c>
      <c r="W1525" s="2" t="s">
        <v>1328</v>
      </c>
      <c r="X1525" s="2" t="s">
        <v>1329</v>
      </c>
      <c r="Y1525" s="2" t="str">
        <f>IFERROR(VLOOKUP(X1525,요약!$A$6:$B$22,2,FALSE),"")</f>
        <v>선택</v>
      </c>
      <c r="Z1525" t="s">
        <v>1568</v>
      </c>
      <c r="AA1525" t="s">
        <v>81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M1525">
        <v>0</v>
      </c>
    </row>
    <row r="1526" spans="1:65" x14ac:dyDescent="0.3">
      <c r="A1526" t="s">
        <v>188</v>
      </c>
      <c r="B1526" t="s">
        <v>2672</v>
      </c>
      <c r="C1526" s="2" t="s">
        <v>2849</v>
      </c>
      <c r="D1526" s="2" t="s">
        <v>2848</v>
      </c>
      <c r="E1526" s="2" t="s">
        <v>68</v>
      </c>
      <c r="F1526" s="2" t="s">
        <v>99</v>
      </c>
      <c r="G1526" s="2" t="s">
        <v>1324</v>
      </c>
      <c r="H1526" s="2" t="s">
        <v>1325</v>
      </c>
      <c r="I1526" t="s">
        <v>72</v>
      </c>
      <c r="J1526" t="s">
        <v>102</v>
      </c>
      <c r="K1526">
        <v>20200616</v>
      </c>
      <c r="L1526">
        <v>125</v>
      </c>
      <c r="M1526" t="b">
        <v>0</v>
      </c>
      <c r="N1526" t="s">
        <v>852</v>
      </c>
      <c r="O1526" t="b">
        <v>1</v>
      </c>
      <c r="P1526" t="b">
        <v>1</v>
      </c>
      <c r="Q1526" s="2" t="s">
        <v>866</v>
      </c>
      <c r="R1526" s="2" t="s">
        <v>867</v>
      </c>
      <c r="S1526" t="s">
        <v>1326</v>
      </c>
      <c r="T1526" t="s">
        <v>551</v>
      </c>
      <c r="U1526">
        <v>3</v>
      </c>
      <c r="V1526" t="s">
        <v>1327</v>
      </c>
      <c r="W1526" s="2" t="s">
        <v>1328</v>
      </c>
      <c r="X1526" s="2" t="s">
        <v>1329</v>
      </c>
      <c r="Y1526" s="2" t="str">
        <f>IFERROR(VLOOKUP(X1526,요약!$A$6:$B$22,2,FALSE),"")</f>
        <v>선택</v>
      </c>
      <c r="Z1526" t="s">
        <v>1568</v>
      </c>
      <c r="AA1526" t="s">
        <v>81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M1526">
        <v>0</v>
      </c>
    </row>
    <row r="1527" spans="1:65" x14ac:dyDescent="0.3">
      <c r="A1527" t="s">
        <v>188</v>
      </c>
      <c r="B1527" t="s">
        <v>2672</v>
      </c>
      <c r="C1527" s="2" t="s">
        <v>2850</v>
      </c>
      <c r="D1527" s="2" t="s">
        <v>2848</v>
      </c>
      <c r="E1527" s="2" t="s">
        <v>68</v>
      </c>
      <c r="F1527" s="2" t="s">
        <v>99</v>
      </c>
      <c r="G1527" s="2" t="s">
        <v>1324</v>
      </c>
      <c r="H1527" s="2" t="s">
        <v>1325</v>
      </c>
      <c r="I1527" t="s">
        <v>72</v>
      </c>
      <c r="J1527" t="s">
        <v>102</v>
      </c>
      <c r="K1527">
        <v>20201028</v>
      </c>
      <c r="L1527">
        <v>125</v>
      </c>
      <c r="M1527" t="b">
        <v>0</v>
      </c>
      <c r="N1527" t="s">
        <v>852</v>
      </c>
      <c r="O1527" t="b">
        <v>1</v>
      </c>
      <c r="P1527" t="b">
        <v>1</v>
      </c>
      <c r="Q1527" s="2" t="s">
        <v>866</v>
      </c>
      <c r="R1527" s="2" t="s">
        <v>867</v>
      </c>
      <c r="S1527" t="s">
        <v>1326</v>
      </c>
      <c r="T1527" t="s">
        <v>551</v>
      </c>
      <c r="U1527">
        <v>3</v>
      </c>
      <c r="V1527" t="s">
        <v>1327</v>
      </c>
      <c r="W1527" s="2" t="s">
        <v>1328</v>
      </c>
      <c r="X1527" s="2" t="s">
        <v>1329</v>
      </c>
      <c r="Y1527" s="2" t="str">
        <f>IFERROR(VLOOKUP(X1527,요약!$A$6:$B$22,2,FALSE),"")</f>
        <v>선택</v>
      </c>
      <c r="Z1527" t="s">
        <v>1568</v>
      </c>
      <c r="AA1527" t="s">
        <v>81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M1527">
        <v>0</v>
      </c>
    </row>
    <row r="1528" spans="1:65" x14ac:dyDescent="0.3">
      <c r="A1528" t="s">
        <v>188</v>
      </c>
      <c r="B1528" t="s">
        <v>2672</v>
      </c>
      <c r="C1528" s="2" t="s">
        <v>2851</v>
      </c>
      <c r="D1528" s="2" t="s">
        <v>2848</v>
      </c>
      <c r="E1528" s="2" t="s">
        <v>68</v>
      </c>
      <c r="F1528" s="2" t="s">
        <v>99</v>
      </c>
      <c r="G1528" s="2" t="s">
        <v>1324</v>
      </c>
      <c r="H1528" s="2" t="s">
        <v>1325</v>
      </c>
      <c r="I1528" t="s">
        <v>72</v>
      </c>
      <c r="J1528" t="s">
        <v>102</v>
      </c>
      <c r="K1528">
        <v>20201029</v>
      </c>
      <c r="L1528">
        <v>125</v>
      </c>
      <c r="M1528" t="b">
        <v>0</v>
      </c>
      <c r="N1528" t="s">
        <v>852</v>
      </c>
      <c r="O1528" t="b">
        <v>1</v>
      </c>
      <c r="P1528" t="b">
        <v>1</v>
      </c>
      <c r="Q1528" s="2" t="s">
        <v>866</v>
      </c>
      <c r="R1528" s="2" t="s">
        <v>867</v>
      </c>
      <c r="S1528" t="s">
        <v>1326</v>
      </c>
      <c r="T1528" t="s">
        <v>551</v>
      </c>
      <c r="U1528">
        <v>3</v>
      </c>
      <c r="V1528" t="s">
        <v>1327</v>
      </c>
      <c r="W1528" s="2" t="s">
        <v>1328</v>
      </c>
      <c r="X1528" s="2" t="s">
        <v>1329</v>
      </c>
      <c r="Y1528" s="2" t="str">
        <f>IFERROR(VLOOKUP(X1528,요약!$A$6:$B$22,2,FALSE),"")</f>
        <v>선택</v>
      </c>
      <c r="Z1528" t="s">
        <v>1568</v>
      </c>
      <c r="AA1528" t="s">
        <v>81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M1528">
        <v>0</v>
      </c>
    </row>
    <row r="1529" spans="1:65" x14ac:dyDescent="0.3">
      <c r="A1529" t="s">
        <v>188</v>
      </c>
      <c r="B1529" t="s">
        <v>2672</v>
      </c>
      <c r="C1529" s="2" t="s">
        <v>2852</v>
      </c>
      <c r="D1529" s="2" t="s">
        <v>2848</v>
      </c>
      <c r="E1529" s="2" t="s">
        <v>68</v>
      </c>
      <c r="F1529" s="2" t="s">
        <v>99</v>
      </c>
      <c r="G1529" s="2" t="s">
        <v>1324</v>
      </c>
      <c r="H1529" s="2" t="s">
        <v>1325</v>
      </c>
      <c r="I1529" t="s">
        <v>72</v>
      </c>
      <c r="J1529" t="s">
        <v>102</v>
      </c>
      <c r="K1529">
        <v>20201030</v>
      </c>
      <c r="L1529">
        <v>125</v>
      </c>
      <c r="M1529" t="b">
        <v>0</v>
      </c>
      <c r="N1529" t="s">
        <v>852</v>
      </c>
      <c r="O1529" t="b">
        <v>1</v>
      </c>
      <c r="P1529" t="b">
        <v>1</v>
      </c>
      <c r="Q1529" s="2" t="s">
        <v>866</v>
      </c>
      <c r="R1529" s="2" t="s">
        <v>867</v>
      </c>
      <c r="S1529" t="s">
        <v>1326</v>
      </c>
      <c r="T1529" t="s">
        <v>551</v>
      </c>
      <c r="U1529">
        <v>3</v>
      </c>
      <c r="V1529" t="s">
        <v>1327</v>
      </c>
      <c r="W1529" s="2" t="s">
        <v>1328</v>
      </c>
      <c r="X1529" s="2" t="s">
        <v>1329</v>
      </c>
      <c r="Y1529" s="2" t="str">
        <f>IFERROR(VLOOKUP(X1529,요약!$A$6:$B$22,2,FALSE),"")</f>
        <v>선택</v>
      </c>
      <c r="Z1529" t="s">
        <v>1568</v>
      </c>
      <c r="AA1529" t="s">
        <v>81</v>
      </c>
      <c r="AB1529">
        <v>2</v>
      </c>
      <c r="AC1529">
        <v>0</v>
      </c>
      <c r="AD1529">
        <v>0</v>
      </c>
      <c r="AE1529">
        <v>0</v>
      </c>
      <c r="AF1529">
        <v>0</v>
      </c>
      <c r="AG1529">
        <v>2</v>
      </c>
      <c r="AH1529">
        <v>2</v>
      </c>
      <c r="AI1529">
        <v>0</v>
      </c>
      <c r="AJ1529">
        <v>2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 t="s">
        <v>1331</v>
      </c>
      <c r="BM1529">
        <v>1</v>
      </c>
    </row>
    <row r="1530" spans="1:65" x14ac:dyDescent="0.3">
      <c r="A1530" t="s">
        <v>188</v>
      </c>
      <c r="B1530" t="s">
        <v>2672</v>
      </c>
      <c r="C1530" s="2" t="s">
        <v>2853</v>
      </c>
      <c r="D1530" s="2" t="s">
        <v>2848</v>
      </c>
      <c r="E1530" s="2" t="s">
        <v>68</v>
      </c>
      <c r="F1530" s="2" t="s">
        <v>99</v>
      </c>
      <c r="G1530" s="2" t="s">
        <v>1324</v>
      </c>
      <c r="H1530" s="2" t="s">
        <v>1325</v>
      </c>
      <c r="I1530" t="s">
        <v>72</v>
      </c>
      <c r="J1530" t="s">
        <v>102</v>
      </c>
      <c r="K1530">
        <v>20201020</v>
      </c>
      <c r="L1530">
        <v>125</v>
      </c>
      <c r="M1530" t="b">
        <v>0</v>
      </c>
      <c r="N1530" t="s">
        <v>852</v>
      </c>
      <c r="O1530" t="b">
        <v>1</v>
      </c>
      <c r="P1530" t="b">
        <v>1</v>
      </c>
      <c r="Q1530" s="2" t="s">
        <v>866</v>
      </c>
      <c r="R1530" s="2" t="s">
        <v>867</v>
      </c>
      <c r="S1530" t="s">
        <v>1326</v>
      </c>
      <c r="T1530" t="s">
        <v>551</v>
      </c>
      <c r="U1530">
        <v>3</v>
      </c>
      <c r="V1530" t="s">
        <v>1327</v>
      </c>
      <c r="W1530" s="2" t="s">
        <v>1328</v>
      </c>
      <c r="X1530" s="2" t="s">
        <v>1329</v>
      </c>
      <c r="Y1530" s="2" t="str">
        <f>IFERROR(VLOOKUP(X1530,요약!$A$6:$B$22,2,FALSE),"")</f>
        <v>선택</v>
      </c>
      <c r="Z1530" t="s">
        <v>1568</v>
      </c>
      <c r="AA1530" t="s">
        <v>81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 t="s">
        <v>1336</v>
      </c>
      <c r="BM1530">
        <v>1</v>
      </c>
    </row>
    <row r="1531" spans="1:65" x14ac:dyDescent="0.3">
      <c r="A1531" t="s">
        <v>188</v>
      </c>
      <c r="B1531" t="s">
        <v>2672</v>
      </c>
      <c r="C1531" s="2" t="s">
        <v>2854</v>
      </c>
      <c r="D1531" s="2" t="s">
        <v>2848</v>
      </c>
      <c r="E1531" s="2" t="s">
        <v>68</v>
      </c>
      <c r="F1531" s="2" t="s">
        <v>99</v>
      </c>
      <c r="G1531" s="2" t="s">
        <v>1324</v>
      </c>
      <c r="H1531" s="2" t="s">
        <v>1325</v>
      </c>
      <c r="I1531" t="s">
        <v>72</v>
      </c>
      <c r="J1531" t="s">
        <v>102</v>
      </c>
      <c r="K1531">
        <v>20201028</v>
      </c>
      <c r="L1531">
        <v>125</v>
      </c>
      <c r="M1531" t="b">
        <v>0</v>
      </c>
      <c r="N1531" t="s">
        <v>852</v>
      </c>
      <c r="O1531" t="b">
        <v>1</v>
      </c>
      <c r="P1531" t="b">
        <v>1</v>
      </c>
      <c r="Q1531" s="2" t="s">
        <v>866</v>
      </c>
      <c r="R1531" s="2" t="s">
        <v>867</v>
      </c>
      <c r="S1531" t="s">
        <v>1326</v>
      </c>
      <c r="T1531" t="s">
        <v>551</v>
      </c>
      <c r="U1531">
        <v>3</v>
      </c>
      <c r="V1531" t="s">
        <v>1327</v>
      </c>
      <c r="W1531" s="2" t="s">
        <v>1328</v>
      </c>
      <c r="X1531" s="2" t="s">
        <v>1329</v>
      </c>
      <c r="Y1531" s="2" t="str">
        <f>IFERROR(VLOOKUP(X1531,요약!$A$6:$B$22,2,FALSE),"")</f>
        <v>선택</v>
      </c>
      <c r="Z1531" t="s">
        <v>1568</v>
      </c>
      <c r="AA1531" t="s">
        <v>81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M1531">
        <v>0</v>
      </c>
    </row>
    <row r="1532" spans="1:65" x14ac:dyDescent="0.3">
      <c r="A1532" t="s">
        <v>188</v>
      </c>
      <c r="B1532" t="s">
        <v>2672</v>
      </c>
      <c r="C1532" s="2" t="s">
        <v>2855</v>
      </c>
      <c r="D1532" s="2" t="s">
        <v>2848</v>
      </c>
      <c r="E1532" s="2" t="s">
        <v>68</v>
      </c>
      <c r="F1532" s="2" t="s">
        <v>99</v>
      </c>
      <c r="G1532" s="2" t="s">
        <v>1324</v>
      </c>
      <c r="H1532" s="2" t="s">
        <v>1325</v>
      </c>
      <c r="I1532" t="s">
        <v>72</v>
      </c>
      <c r="J1532" t="s">
        <v>102</v>
      </c>
      <c r="K1532">
        <v>20201026</v>
      </c>
      <c r="L1532">
        <v>125</v>
      </c>
      <c r="M1532" t="b">
        <v>0</v>
      </c>
      <c r="N1532" t="s">
        <v>852</v>
      </c>
      <c r="O1532" t="b">
        <v>1</v>
      </c>
      <c r="P1532" t="b">
        <v>1</v>
      </c>
      <c r="Q1532" s="2" t="s">
        <v>866</v>
      </c>
      <c r="R1532" s="2" t="s">
        <v>867</v>
      </c>
      <c r="S1532" t="s">
        <v>1326</v>
      </c>
      <c r="T1532" t="s">
        <v>551</v>
      </c>
      <c r="U1532">
        <v>3</v>
      </c>
      <c r="V1532" t="s">
        <v>1327</v>
      </c>
      <c r="W1532" s="2" t="s">
        <v>1328</v>
      </c>
      <c r="X1532" s="2" t="s">
        <v>1329</v>
      </c>
      <c r="Y1532" s="2" t="str">
        <f>IFERROR(VLOOKUP(X1532,요약!$A$6:$B$22,2,FALSE),"")</f>
        <v>선택</v>
      </c>
      <c r="Z1532" t="s">
        <v>1568</v>
      </c>
      <c r="AA1532" t="s">
        <v>81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M1532">
        <v>0</v>
      </c>
    </row>
    <row r="1533" spans="1:65" x14ac:dyDescent="0.3">
      <c r="A1533" t="s">
        <v>188</v>
      </c>
      <c r="B1533" t="s">
        <v>2672</v>
      </c>
      <c r="C1533" s="2" t="s">
        <v>2856</v>
      </c>
      <c r="D1533" s="2" t="s">
        <v>2848</v>
      </c>
      <c r="E1533" s="2" t="s">
        <v>68</v>
      </c>
      <c r="F1533" s="2" t="s">
        <v>99</v>
      </c>
      <c r="G1533" s="2" t="s">
        <v>1324</v>
      </c>
      <c r="H1533" s="2" t="s">
        <v>1325</v>
      </c>
      <c r="I1533" t="s">
        <v>72</v>
      </c>
      <c r="J1533" t="s">
        <v>102</v>
      </c>
      <c r="K1533">
        <v>20201028</v>
      </c>
      <c r="L1533">
        <v>161</v>
      </c>
      <c r="M1533" t="b">
        <v>0</v>
      </c>
      <c r="N1533" t="s">
        <v>852</v>
      </c>
      <c r="O1533" t="b">
        <v>1</v>
      </c>
      <c r="P1533" t="b">
        <v>1</v>
      </c>
      <c r="Q1533" s="2" t="s">
        <v>866</v>
      </c>
      <c r="R1533" s="2" t="s">
        <v>867</v>
      </c>
      <c r="S1533" t="s">
        <v>1326</v>
      </c>
      <c r="T1533" t="s">
        <v>551</v>
      </c>
      <c r="U1533">
        <v>3</v>
      </c>
      <c r="V1533" t="s">
        <v>1327</v>
      </c>
      <c r="W1533" s="2" t="s">
        <v>1328</v>
      </c>
      <c r="X1533" s="2" t="s">
        <v>1329</v>
      </c>
      <c r="Y1533" s="2" t="str">
        <f>IFERROR(VLOOKUP(X1533,요약!$A$6:$B$22,2,FALSE),"")</f>
        <v>선택</v>
      </c>
      <c r="Z1533" t="s">
        <v>1568</v>
      </c>
      <c r="AA1533" t="s">
        <v>81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M1533">
        <v>0</v>
      </c>
    </row>
    <row r="1534" spans="1:65" x14ac:dyDescent="0.3">
      <c r="A1534" t="s">
        <v>188</v>
      </c>
      <c r="B1534" t="s">
        <v>2672</v>
      </c>
      <c r="C1534" s="2" t="s">
        <v>2857</v>
      </c>
      <c r="D1534" s="2" t="s">
        <v>2848</v>
      </c>
      <c r="E1534" s="2" t="s">
        <v>68</v>
      </c>
      <c r="F1534" s="2" t="s">
        <v>99</v>
      </c>
      <c r="G1534" s="2" t="s">
        <v>1324</v>
      </c>
      <c r="H1534" s="2" t="s">
        <v>1325</v>
      </c>
      <c r="I1534" t="s">
        <v>72</v>
      </c>
      <c r="J1534" t="s">
        <v>102</v>
      </c>
      <c r="K1534">
        <v>20201027</v>
      </c>
      <c r="L1534">
        <v>161.69999999999999</v>
      </c>
      <c r="M1534" t="b">
        <v>0</v>
      </c>
      <c r="N1534" t="s">
        <v>852</v>
      </c>
      <c r="O1534" t="b">
        <v>1</v>
      </c>
      <c r="P1534" t="b">
        <v>1</v>
      </c>
      <c r="Q1534" s="2" t="s">
        <v>866</v>
      </c>
      <c r="R1534" s="2" t="s">
        <v>867</v>
      </c>
      <c r="S1534" t="s">
        <v>1326</v>
      </c>
      <c r="T1534" t="s">
        <v>551</v>
      </c>
      <c r="U1534">
        <v>3</v>
      </c>
      <c r="V1534" t="s">
        <v>1327</v>
      </c>
      <c r="W1534" s="2" t="s">
        <v>1328</v>
      </c>
      <c r="X1534" s="2" t="s">
        <v>1329</v>
      </c>
      <c r="Y1534" s="2" t="str">
        <f>IFERROR(VLOOKUP(X1534,요약!$A$6:$B$22,2,FALSE),"")</f>
        <v>선택</v>
      </c>
      <c r="Z1534" t="s">
        <v>1568</v>
      </c>
      <c r="AA1534" t="s">
        <v>81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M1534">
        <v>0</v>
      </c>
    </row>
    <row r="1535" spans="1:65" x14ac:dyDescent="0.3">
      <c r="A1535" t="s">
        <v>188</v>
      </c>
      <c r="B1535" t="s">
        <v>2672</v>
      </c>
      <c r="C1535" s="2" t="s">
        <v>2858</v>
      </c>
      <c r="D1535" s="2" t="s">
        <v>2848</v>
      </c>
      <c r="E1535" s="2" t="s">
        <v>68</v>
      </c>
      <c r="F1535" s="2" t="s">
        <v>99</v>
      </c>
      <c r="G1535" s="2" t="s">
        <v>1324</v>
      </c>
      <c r="H1535" s="2" t="s">
        <v>1325</v>
      </c>
      <c r="I1535" t="s">
        <v>72</v>
      </c>
      <c r="J1535" t="s">
        <v>102</v>
      </c>
      <c r="K1535">
        <v>20201029</v>
      </c>
      <c r="L1535">
        <v>161</v>
      </c>
      <c r="M1535" t="b">
        <v>0</v>
      </c>
      <c r="N1535" t="s">
        <v>852</v>
      </c>
      <c r="O1535" t="b">
        <v>1</v>
      </c>
      <c r="P1535" t="b">
        <v>1</v>
      </c>
      <c r="Q1535" s="2" t="s">
        <v>866</v>
      </c>
      <c r="R1535" s="2" t="s">
        <v>867</v>
      </c>
      <c r="S1535" t="s">
        <v>1326</v>
      </c>
      <c r="T1535" t="s">
        <v>551</v>
      </c>
      <c r="U1535">
        <v>3</v>
      </c>
      <c r="V1535" t="s">
        <v>1327</v>
      </c>
      <c r="W1535" s="2" t="s">
        <v>1328</v>
      </c>
      <c r="X1535" s="2" t="s">
        <v>1329</v>
      </c>
      <c r="Y1535" s="2" t="str">
        <f>IFERROR(VLOOKUP(X1535,요약!$A$6:$B$22,2,FALSE),"")</f>
        <v>선택</v>
      </c>
      <c r="Z1535" t="s">
        <v>1568</v>
      </c>
      <c r="AA1535" t="s">
        <v>81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M1535">
        <v>0</v>
      </c>
    </row>
    <row r="1536" spans="1:65" x14ac:dyDescent="0.3">
      <c r="A1536" t="s">
        <v>188</v>
      </c>
      <c r="B1536" t="s">
        <v>2672</v>
      </c>
      <c r="C1536" s="2" t="s">
        <v>2859</v>
      </c>
      <c r="D1536" s="2" t="s">
        <v>2848</v>
      </c>
      <c r="E1536" s="2" t="s">
        <v>68</v>
      </c>
      <c r="F1536" s="2" t="s">
        <v>99</v>
      </c>
      <c r="G1536" s="2" t="s">
        <v>1324</v>
      </c>
      <c r="H1536" s="2" t="s">
        <v>1325</v>
      </c>
      <c r="I1536" t="s">
        <v>72</v>
      </c>
      <c r="J1536" t="s">
        <v>102</v>
      </c>
      <c r="K1536">
        <v>20201028</v>
      </c>
      <c r="L1536">
        <v>161</v>
      </c>
      <c r="M1536" t="b">
        <v>0</v>
      </c>
      <c r="N1536" t="s">
        <v>852</v>
      </c>
      <c r="O1536" t="b">
        <v>1</v>
      </c>
      <c r="P1536" t="b">
        <v>1</v>
      </c>
      <c r="Q1536" s="2" t="s">
        <v>866</v>
      </c>
      <c r="R1536" s="2" t="s">
        <v>867</v>
      </c>
      <c r="S1536" t="s">
        <v>1326</v>
      </c>
      <c r="T1536" t="s">
        <v>551</v>
      </c>
      <c r="U1536">
        <v>3</v>
      </c>
      <c r="V1536" t="s">
        <v>1327</v>
      </c>
      <c r="W1536" s="2" t="s">
        <v>1328</v>
      </c>
      <c r="X1536" s="2" t="s">
        <v>1329</v>
      </c>
      <c r="Y1536" s="2" t="str">
        <f>IFERROR(VLOOKUP(X1536,요약!$A$6:$B$22,2,FALSE),"")</f>
        <v>선택</v>
      </c>
      <c r="Z1536" t="s">
        <v>1568</v>
      </c>
      <c r="AA1536" t="s">
        <v>81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M1536">
        <v>0</v>
      </c>
    </row>
    <row r="1537" spans="1:65" x14ac:dyDescent="0.3">
      <c r="A1537" t="s">
        <v>188</v>
      </c>
      <c r="B1537" t="s">
        <v>2672</v>
      </c>
      <c r="C1537" s="2" t="s">
        <v>2860</v>
      </c>
      <c r="D1537" s="2" t="s">
        <v>2848</v>
      </c>
      <c r="E1537" s="2" t="s">
        <v>68</v>
      </c>
      <c r="F1537" s="2" t="s">
        <v>99</v>
      </c>
      <c r="G1537" s="2" t="s">
        <v>1324</v>
      </c>
      <c r="H1537" s="2" t="s">
        <v>1325</v>
      </c>
      <c r="I1537" t="s">
        <v>72</v>
      </c>
      <c r="J1537" t="s">
        <v>102</v>
      </c>
      <c r="K1537">
        <v>20201029</v>
      </c>
      <c r="L1537">
        <v>162.19999999999999</v>
      </c>
      <c r="M1537" t="b">
        <v>0</v>
      </c>
      <c r="N1537" t="s">
        <v>852</v>
      </c>
      <c r="O1537" t="b">
        <v>1</v>
      </c>
      <c r="P1537" t="b">
        <v>1</v>
      </c>
      <c r="Q1537" s="2" t="s">
        <v>866</v>
      </c>
      <c r="R1537" s="2" t="s">
        <v>867</v>
      </c>
      <c r="S1537" t="s">
        <v>1326</v>
      </c>
      <c r="T1537" t="s">
        <v>551</v>
      </c>
      <c r="U1537">
        <v>3</v>
      </c>
      <c r="V1537" t="s">
        <v>1327</v>
      </c>
      <c r="W1537" s="2" t="s">
        <v>1328</v>
      </c>
      <c r="X1537" s="2" t="s">
        <v>1329</v>
      </c>
      <c r="Y1537" s="2" t="str">
        <f>IFERROR(VLOOKUP(X1537,요약!$A$6:$B$22,2,FALSE),"")</f>
        <v>선택</v>
      </c>
      <c r="Z1537" t="s">
        <v>1568</v>
      </c>
      <c r="AA1537" t="s">
        <v>81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M1537">
        <v>0</v>
      </c>
    </row>
    <row r="1538" spans="1:65" x14ac:dyDescent="0.3">
      <c r="A1538" t="s">
        <v>188</v>
      </c>
      <c r="B1538" t="s">
        <v>2672</v>
      </c>
      <c r="C1538" s="2" t="s">
        <v>2861</v>
      </c>
      <c r="D1538" s="2" t="s">
        <v>2848</v>
      </c>
      <c r="E1538" s="2" t="s">
        <v>68</v>
      </c>
      <c r="F1538" s="2" t="s">
        <v>99</v>
      </c>
      <c r="G1538" s="2" t="s">
        <v>1324</v>
      </c>
      <c r="H1538" s="2" t="s">
        <v>1325</v>
      </c>
      <c r="I1538" t="s">
        <v>72</v>
      </c>
      <c r="J1538" t="s">
        <v>102</v>
      </c>
      <c r="K1538">
        <v>20201028</v>
      </c>
      <c r="L1538">
        <v>161</v>
      </c>
      <c r="M1538" t="b">
        <v>0</v>
      </c>
      <c r="N1538" t="s">
        <v>852</v>
      </c>
      <c r="O1538" t="b">
        <v>1</v>
      </c>
      <c r="P1538" t="b">
        <v>1</v>
      </c>
      <c r="Q1538" s="2" t="s">
        <v>866</v>
      </c>
      <c r="R1538" s="2" t="s">
        <v>867</v>
      </c>
      <c r="S1538" t="s">
        <v>1326</v>
      </c>
      <c r="T1538" t="s">
        <v>551</v>
      </c>
      <c r="U1538">
        <v>3</v>
      </c>
      <c r="V1538" t="s">
        <v>1327</v>
      </c>
      <c r="W1538" s="2" t="s">
        <v>1328</v>
      </c>
      <c r="X1538" s="2" t="s">
        <v>1329</v>
      </c>
      <c r="Y1538" s="2" t="str">
        <f>IFERROR(VLOOKUP(X1538,요약!$A$6:$B$22,2,FALSE),"")</f>
        <v>선택</v>
      </c>
      <c r="Z1538" t="s">
        <v>1568</v>
      </c>
      <c r="AA1538" t="s">
        <v>81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M1538">
        <v>0</v>
      </c>
    </row>
    <row r="1539" spans="1:65" x14ac:dyDescent="0.3">
      <c r="A1539" t="s">
        <v>188</v>
      </c>
      <c r="B1539" t="s">
        <v>2672</v>
      </c>
      <c r="C1539" s="2" t="s">
        <v>2862</v>
      </c>
      <c r="D1539" s="2" t="s">
        <v>2848</v>
      </c>
      <c r="E1539" s="2" t="s">
        <v>68</v>
      </c>
      <c r="F1539" s="2" t="s">
        <v>99</v>
      </c>
      <c r="G1539" s="2" t="s">
        <v>1324</v>
      </c>
      <c r="H1539" s="2" t="s">
        <v>1325</v>
      </c>
      <c r="I1539" t="s">
        <v>72</v>
      </c>
      <c r="J1539" t="s">
        <v>102</v>
      </c>
      <c r="K1539">
        <v>20201023</v>
      </c>
      <c r="L1539">
        <v>161</v>
      </c>
      <c r="M1539" t="b">
        <v>0</v>
      </c>
      <c r="N1539" t="s">
        <v>852</v>
      </c>
      <c r="O1539" t="b">
        <v>1</v>
      </c>
      <c r="P1539" t="b">
        <v>1</v>
      </c>
      <c r="Q1539" s="2" t="s">
        <v>866</v>
      </c>
      <c r="R1539" s="2" t="s">
        <v>867</v>
      </c>
      <c r="S1539" t="s">
        <v>1326</v>
      </c>
      <c r="T1539" t="s">
        <v>551</v>
      </c>
      <c r="U1539">
        <v>3</v>
      </c>
      <c r="V1539" t="s">
        <v>1327</v>
      </c>
      <c r="W1539" s="2" t="s">
        <v>1328</v>
      </c>
      <c r="X1539" s="2" t="s">
        <v>1329</v>
      </c>
      <c r="Y1539" s="2" t="str">
        <f>IFERROR(VLOOKUP(X1539,요약!$A$6:$B$22,2,FALSE),"")</f>
        <v>선택</v>
      </c>
      <c r="Z1539" t="s">
        <v>1568</v>
      </c>
      <c r="AA1539" t="s">
        <v>81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M1539">
        <v>0</v>
      </c>
    </row>
    <row r="1540" spans="1:65" x14ac:dyDescent="0.3">
      <c r="A1540" t="s">
        <v>188</v>
      </c>
      <c r="B1540" t="s">
        <v>2672</v>
      </c>
      <c r="C1540" s="2" t="s">
        <v>2863</v>
      </c>
      <c r="D1540" s="2" t="s">
        <v>2848</v>
      </c>
      <c r="E1540" s="2" t="s">
        <v>68</v>
      </c>
      <c r="F1540" s="2" t="s">
        <v>99</v>
      </c>
      <c r="G1540" s="2" t="s">
        <v>1324</v>
      </c>
      <c r="H1540" s="2" t="s">
        <v>1325</v>
      </c>
      <c r="I1540" t="s">
        <v>72</v>
      </c>
      <c r="J1540" t="s">
        <v>102</v>
      </c>
      <c r="K1540">
        <v>20201027</v>
      </c>
      <c r="L1540">
        <v>192</v>
      </c>
      <c r="M1540" t="b">
        <v>0</v>
      </c>
      <c r="N1540" t="s">
        <v>852</v>
      </c>
      <c r="O1540" t="b">
        <v>1</v>
      </c>
      <c r="P1540" t="b">
        <v>1</v>
      </c>
      <c r="Q1540" s="2" t="s">
        <v>866</v>
      </c>
      <c r="R1540" s="2" t="s">
        <v>867</v>
      </c>
      <c r="S1540" t="s">
        <v>1326</v>
      </c>
      <c r="T1540" t="s">
        <v>551</v>
      </c>
      <c r="U1540">
        <v>3</v>
      </c>
      <c r="V1540" t="s">
        <v>1327</v>
      </c>
      <c r="W1540" s="2" t="s">
        <v>1328</v>
      </c>
      <c r="X1540" s="2" t="s">
        <v>1329</v>
      </c>
      <c r="Y1540" s="2" t="str">
        <f>IFERROR(VLOOKUP(X1540,요약!$A$6:$B$22,2,FALSE),"")</f>
        <v>선택</v>
      </c>
      <c r="Z1540" t="s">
        <v>1568</v>
      </c>
      <c r="AA1540" t="s">
        <v>81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M1540">
        <v>0</v>
      </c>
    </row>
    <row r="1541" spans="1:65" x14ac:dyDescent="0.3">
      <c r="A1541" t="s">
        <v>188</v>
      </c>
      <c r="B1541" t="s">
        <v>2672</v>
      </c>
      <c r="C1541" s="2" t="s">
        <v>2864</v>
      </c>
      <c r="D1541" s="2" t="s">
        <v>2848</v>
      </c>
      <c r="E1541" s="2" t="s">
        <v>68</v>
      </c>
      <c r="F1541" s="2" t="s">
        <v>99</v>
      </c>
      <c r="G1541" s="2" t="s">
        <v>1324</v>
      </c>
      <c r="H1541" s="2" t="s">
        <v>1325</v>
      </c>
      <c r="I1541" t="s">
        <v>72</v>
      </c>
      <c r="J1541" t="s">
        <v>102</v>
      </c>
      <c r="K1541">
        <v>20201030</v>
      </c>
      <c r="L1541">
        <v>192</v>
      </c>
      <c r="M1541" t="b">
        <v>0</v>
      </c>
      <c r="N1541" t="s">
        <v>852</v>
      </c>
      <c r="O1541" t="b">
        <v>1</v>
      </c>
      <c r="P1541" t="b">
        <v>1</v>
      </c>
      <c r="Q1541" s="2" t="s">
        <v>866</v>
      </c>
      <c r="R1541" s="2" t="s">
        <v>867</v>
      </c>
      <c r="S1541" t="s">
        <v>1326</v>
      </c>
      <c r="T1541" t="s">
        <v>551</v>
      </c>
      <c r="U1541">
        <v>3</v>
      </c>
      <c r="V1541" t="s">
        <v>1327</v>
      </c>
      <c r="W1541" s="2" t="s">
        <v>1328</v>
      </c>
      <c r="X1541" s="2" t="s">
        <v>1329</v>
      </c>
      <c r="Y1541" s="2" t="str">
        <f>IFERROR(VLOOKUP(X1541,요약!$A$6:$B$22,2,FALSE),"")</f>
        <v>선택</v>
      </c>
      <c r="Z1541" t="s">
        <v>1568</v>
      </c>
      <c r="AA1541" t="s">
        <v>81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M1541">
        <v>0</v>
      </c>
    </row>
    <row r="1542" spans="1:65" x14ac:dyDescent="0.3">
      <c r="A1542" t="s">
        <v>188</v>
      </c>
      <c r="B1542" t="s">
        <v>2672</v>
      </c>
      <c r="C1542" s="2" t="s">
        <v>2865</v>
      </c>
      <c r="D1542" s="2" t="s">
        <v>2848</v>
      </c>
      <c r="E1542" s="2" t="s">
        <v>68</v>
      </c>
      <c r="F1542" s="2" t="s">
        <v>99</v>
      </c>
      <c r="G1542" s="2" t="s">
        <v>1324</v>
      </c>
      <c r="H1542" s="2" t="s">
        <v>1325</v>
      </c>
      <c r="I1542" t="s">
        <v>72</v>
      </c>
      <c r="J1542" t="s">
        <v>102</v>
      </c>
      <c r="K1542">
        <v>20201030</v>
      </c>
      <c r="L1542">
        <v>192</v>
      </c>
      <c r="M1542" t="b">
        <v>0</v>
      </c>
      <c r="N1542" t="s">
        <v>852</v>
      </c>
      <c r="O1542" t="b">
        <v>1</v>
      </c>
      <c r="P1542" t="b">
        <v>1</v>
      </c>
      <c r="Q1542" s="2" t="s">
        <v>866</v>
      </c>
      <c r="R1542" s="2" t="s">
        <v>867</v>
      </c>
      <c r="S1542" t="s">
        <v>1326</v>
      </c>
      <c r="T1542" t="s">
        <v>551</v>
      </c>
      <c r="U1542">
        <v>3</v>
      </c>
      <c r="V1542" t="s">
        <v>1327</v>
      </c>
      <c r="W1542" s="2" t="s">
        <v>1328</v>
      </c>
      <c r="X1542" s="2" t="s">
        <v>1329</v>
      </c>
      <c r="Y1542" s="2" t="str">
        <f>IFERROR(VLOOKUP(X1542,요약!$A$6:$B$22,2,FALSE),"")</f>
        <v>선택</v>
      </c>
      <c r="Z1542" t="s">
        <v>1568</v>
      </c>
      <c r="AA1542" t="s">
        <v>81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M1542">
        <v>0</v>
      </c>
    </row>
    <row r="1543" spans="1:65" x14ac:dyDescent="0.3">
      <c r="A1543" t="s">
        <v>188</v>
      </c>
      <c r="B1543" t="s">
        <v>2672</v>
      </c>
      <c r="C1543" s="2" t="s">
        <v>2866</v>
      </c>
      <c r="D1543" s="2" t="s">
        <v>2848</v>
      </c>
      <c r="E1543" s="2" t="s">
        <v>68</v>
      </c>
      <c r="F1543" s="2" t="s">
        <v>99</v>
      </c>
      <c r="G1543" s="2" t="s">
        <v>1324</v>
      </c>
      <c r="H1543" s="2" t="s">
        <v>1325</v>
      </c>
      <c r="I1543" t="s">
        <v>72</v>
      </c>
      <c r="J1543" t="s">
        <v>102</v>
      </c>
      <c r="K1543">
        <v>20201030</v>
      </c>
      <c r="L1543">
        <v>192</v>
      </c>
      <c r="M1543" t="b">
        <v>0</v>
      </c>
      <c r="N1543" t="s">
        <v>852</v>
      </c>
      <c r="O1543" t="b">
        <v>1</v>
      </c>
      <c r="P1543" t="b">
        <v>1</v>
      </c>
      <c r="Q1543" s="2" t="s">
        <v>866</v>
      </c>
      <c r="R1543" s="2" t="s">
        <v>867</v>
      </c>
      <c r="S1543" t="s">
        <v>1326</v>
      </c>
      <c r="T1543" t="s">
        <v>551</v>
      </c>
      <c r="U1543">
        <v>3</v>
      </c>
      <c r="V1543" t="s">
        <v>1327</v>
      </c>
      <c r="W1543" s="2" t="s">
        <v>1328</v>
      </c>
      <c r="X1543" s="2" t="s">
        <v>1329</v>
      </c>
      <c r="Y1543" s="2" t="str">
        <f>IFERROR(VLOOKUP(X1543,요약!$A$6:$B$22,2,FALSE),"")</f>
        <v>선택</v>
      </c>
      <c r="Z1543" t="s">
        <v>1568</v>
      </c>
      <c r="AA1543" t="s">
        <v>81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M1543">
        <v>0</v>
      </c>
    </row>
    <row r="1544" spans="1:65" x14ac:dyDescent="0.3">
      <c r="A1544" t="s">
        <v>188</v>
      </c>
      <c r="B1544" t="s">
        <v>2672</v>
      </c>
      <c r="C1544" s="2" t="s">
        <v>2867</v>
      </c>
      <c r="D1544" s="2" t="s">
        <v>2848</v>
      </c>
      <c r="E1544" s="2" t="s">
        <v>68</v>
      </c>
      <c r="F1544" s="2" t="s">
        <v>99</v>
      </c>
      <c r="G1544" s="2" t="s">
        <v>1324</v>
      </c>
      <c r="H1544" s="2" t="s">
        <v>1325</v>
      </c>
      <c r="I1544" t="s">
        <v>72</v>
      </c>
      <c r="J1544" t="s">
        <v>102</v>
      </c>
      <c r="K1544">
        <v>20201030</v>
      </c>
      <c r="L1544">
        <v>192</v>
      </c>
      <c r="M1544" t="b">
        <v>0</v>
      </c>
      <c r="N1544" t="s">
        <v>852</v>
      </c>
      <c r="O1544" t="b">
        <v>1</v>
      </c>
      <c r="P1544" t="b">
        <v>1</v>
      </c>
      <c r="Q1544" s="2" t="s">
        <v>866</v>
      </c>
      <c r="R1544" s="2" t="s">
        <v>867</v>
      </c>
      <c r="S1544" t="s">
        <v>1326</v>
      </c>
      <c r="T1544" t="s">
        <v>551</v>
      </c>
      <c r="U1544">
        <v>3</v>
      </c>
      <c r="V1544" t="s">
        <v>1327</v>
      </c>
      <c r="W1544" s="2" t="s">
        <v>1328</v>
      </c>
      <c r="X1544" s="2" t="s">
        <v>1329</v>
      </c>
      <c r="Y1544" s="2" t="str">
        <f>IFERROR(VLOOKUP(X1544,요약!$A$6:$B$22,2,FALSE),"")</f>
        <v>선택</v>
      </c>
      <c r="Z1544" t="s">
        <v>1568</v>
      </c>
      <c r="AA1544" t="s">
        <v>81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M1544">
        <v>0</v>
      </c>
    </row>
    <row r="1545" spans="1:65" x14ac:dyDescent="0.3">
      <c r="A1545" t="s">
        <v>188</v>
      </c>
      <c r="B1545" t="s">
        <v>2672</v>
      </c>
      <c r="C1545" s="2" t="s">
        <v>2868</v>
      </c>
      <c r="D1545" s="2" t="s">
        <v>2848</v>
      </c>
      <c r="E1545" s="2" t="s">
        <v>68</v>
      </c>
      <c r="F1545" s="2" t="s">
        <v>99</v>
      </c>
      <c r="G1545" s="2" t="s">
        <v>1324</v>
      </c>
      <c r="H1545" s="2" t="s">
        <v>1325</v>
      </c>
      <c r="I1545" t="s">
        <v>72</v>
      </c>
      <c r="J1545" t="s">
        <v>102</v>
      </c>
      <c r="K1545">
        <v>20201029</v>
      </c>
      <c r="L1545">
        <v>192</v>
      </c>
      <c r="M1545" t="b">
        <v>0</v>
      </c>
      <c r="N1545" t="s">
        <v>852</v>
      </c>
      <c r="O1545" t="b">
        <v>1</v>
      </c>
      <c r="P1545" t="b">
        <v>1</v>
      </c>
      <c r="Q1545" s="2" t="s">
        <v>866</v>
      </c>
      <c r="R1545" s="2" t="s">
        <v>867</v>
      </c>
      <c r="S1545" t="s">
        <v>1326</v>
      </c>
      <c r="T1545" t="s">
        <v>551</v>
      </c>
      <c r="U1545">
        <v>3</v>
      </c>
      <c r="V1545" t="s">
        <v>1327</v>
      </c>
      <c r="W1545" s="2" t="s">
        <v>1328</v>
      </c>
      <c r="X1545" s="2" t="s">
        <v>1329</v>
      </c>
      <c r="Y1545" s="2" t="str">
        <f>IFERROR(VLOOKUP(X1545,요약!$A$6:$B$22,2,FALSE),"")</f>
        <v>선택</v>
      </c>
      <c r="Z1545" t="s">
        <v>1568</v>
      </c>
      <c r="AA1545" t="s">
        <v>81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M1545">
        <v>0</v>
      </c>
    </row>
    <row r="1546" spans="1:65" x14ac:dyDescent="0.3">
      <c r="A1546" t="s">
        <v>188</v>
      </c>
      <c r="B1546" t="s">
        <v>2672</v>
      </c>
      <c r="C1546" s="2" t="s">
        <v>2869</v>
      </c>
      <c r="D1546" s="2" t="s">
        <v>2848</v>
      </c>
      <c r="E1546" s="2" t="s">
        <v>68</v>
      </c>
      <c r="F1546" s="2" t="s">
        <v>99</v>
      </c>
      <c r="G1546" s="2" t="s">
        <v>1324</v>
      </c>
      <c r="H1546" s="2" t="s">
        <v>1325</v>
      </c>
      <c r="I1546" t="s">
        <v>72</v>
      </c>
      <c r="J1546" t="s">
        <v>102</v>
      </c>
      <c r="K1546">
        <v>20201027</v>
      </c>
      <c r="L1546">
        <v>192</v>
      </c>
      <c r="M1546" t="b">
        <v>0</v>
      </c>
      <c r="N1546" t="s">
        <v>852</v>
      </c>
      <c r="O1546" t="b">
        <v>1</v>
      </c>
      <c r="P1546" t="b">
        <v>1</v>
      </c>
      <c r="Q1546" s="2" t="s">
        <v>866</v>
      </c>
      <c r="R1546" s="2" t="s">
        <v>867</v>
      </c>
      <c r="S1546" t="s">
        <v>1326</v>
      </c>
      <c r="T1546" t="s">
        <v>551</v>
      </c>
      <c r="U1546">
        <v>3</v>
      </c>
      <c r="V1546" t="s">
        <v>1327</v>
      </c>
      <c r="W1546" s="2" t="s">
        <v>1328</v>
      </c>
      <c r="X1546" s="2" t="s">
        <v>1329</v>
      </c>
      <c r="Y1546" s="2" t="str">
        <f>IFERROR(VLOOKUP(X1546,요약!$A$6:$B$22,2,FALSE),"")</f>
        <v>선택</v>
      </c>
      <c r="Z1546" t="s">
        <v>1568</v>
      </c>
      <c r="AA1546" t="s">
        <v>81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M1546">
        <v>0</v>
      </c>
    </row>
    <row r="1547" spans="1:65" x14ac:dyDescent="0.3">
      <c r="A1547" t="s">
        <v>188</v>
      </c>
      <c r="B1547" t="s">
        <v>2672</v>
      </c>
      <c r="C1547" s="2" t="s">
        <v>2870</v>
      </c>
      <c r="D1547" s="2" t="s">
        <v>2848</v>
      </c>
      <c r="E1547" s="2" t="s">
        <v>68</v>
      </c>
      <c r="F1547" s="2" t="s">
        <v>99</v>
      </c>
      <c r="G1547" s="2" t="s">
        <v>1324</v>
      </c>
      <c r="H1547" s="2" t="s">
        <v>1325</v>
      </c>
      <c r="I1547" t="s">
        <v>72</v>
      </c>
      <c r="J1547" t="s">
        <v>102</v>
      </c>
      <c r="K1547">
        <v>20201029</v>
      </c>
      <c r="L1547">
        <v>160</v>
      </c>
      <c r="M1547" t="b">
        <v>0</v>
      </c>
      <c r="N1547" t="s">
        <v>852</v>
      </c>
      <c r="O1547" t="b">
        <v>1</v>
      </c>
      <c r="P1547" t="b">
        <v>1</v>
      </c>
      <c r="Q1547" s="2" t="s">
        <v>866</v>
      </c>
      <c r="R1547" s="2" t="s">
        <v>867</v>
      </c>
      <c r="S1547" t="s">
        <v>1326</v>
      </c>
      <c r="T1547" t="s">
        <v>551</v>
      </c>
      <c r="U1547">
        <v>3</v>
      </c>
      <c r="V1547" t="s">
        <v>1327</v>
      </c>
      <c r="W1547" s="2" t="s">
        <v>1328</v>
      </c>
      <c r="X1547" s="2" t="s">
        <v>1329</v>
      </c>
      <c r="Y1547" s="2" t="str">
        <f>IFERROR(VLOOKUP(X1547,요약!$A$6:$B$22,2,FALSE),"")</f>
        <v>선택</v>
      </c>
      <c r="Z1547" t="s">
        <v>1568</v>
      </c>
      <c r="AA1547" t="s">
        <v>81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M1547">
        <v>0</v>
      </c>
    </row>
    <row r="1548" spans="1:65" x14ac:dyDescent="0.3">
      <c r="A1548" t="s">
        <v>188</v>
      </c>
      <c r="B1548" t="s">
        <v>2672</v>
      </c>
      <c r="C1548" s="2" t="s">
        <v>2871</v>
      </c>
      <c r="D1548" s="2" t="s">
        <v>2848</v>
      </c>
      <c r="E1548" s="2" t="s">
        <v>68</v>
      </c>
      <c r="F1548" s="2" t="s">
        <v>99</v>
      </c>
      <c r="G1548" s="2" t="s">
        <v>1324</v>
      </c>
      <c r="H1548" s="2" t="s">
        <v>1325</v>
      </c>
      <c r="I1548" t="s">
        <v>72</v>
      </c>
      <c r="J1548" t="s">
        <v>102</v>
      </c>
      <c r="K1548">
        <v>20201029</v>
      </c>
      <c r="L1548">
        <v>160</v>
      </c>
      <c r="M1548" t="b">
        <v>0</v>
      </c>
      <c r="N1548" t="s">
        <v>852</v>
      </c>
      <c r="O1548" t="b">
        <v>1</v>
      </c>
      <c r="P1548" t="b">
        <v>1</v>
      </c>
      <c r="Q1548" s="2" t="s">
        <v>866</v>
      </c>
      <c r="R1548" s="2" t="s">
        <v>867</v>
      </c>
      <c r="S1548" t="s">
        <v>1326</v>
      </c>
      <c r="T1548" t="s">
        <v>551</v>
      </c>
      <c r="U1548">
        <v>3</v>
      </c>
      <c r="V1548" t="s">
        <v>1327</v>
      </c>
      <c r="W1548" s="2" t="s">
        <v>1328</v>
      </c>
      <c r="X1548" s="2" t="s">
        <v>1329</v>
      </c>
      <c r="Y1548" s="2" t="str">
        <f>IFERROR(VLOOKUP(X1548,요약!$A$6:$B$22,2,FALSE),"")</f>
        <v>선택</v>
      </c>
      <c r="Z1548" t="s">
        <v>1568</v>
      </c>
      <c r="AA1548" t="s">
        <v>81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M1548">
        <v>0</v>
      </c>
    </row>
    <row r="1549" spans="1:65" x14ac:dyDescent="0.3">
      <c r="A1549" t="s">
        <v>188</v>
      </c>
      <c r="B1549" t="s">
        <v>2672</v>
      </c>
      <c r="C1549" s="2" t="s">
        <v>2872</v>
      </c>
      <c r="D1549" s="2" t="s">
        <v>2848</v>
      </c>
      <c r="E1549" s="2" t="s">
        <v>68</v>
      </c>
      <c r="F1549" s="2" t="s">
        <v>99</v>
      </c>
      <c r="G1549" s="2" t="s">
        <v>1324</v>
      </c>
      <c r="H1549" s="2" t="s">
        <v>1325</v>
      </c>
      <c r="I1549" t="s">
        <v>72</v>
      </c>
      <c r="J1549" t="s">
        <v>102</v>
      </c>
      <c r="K1549">
        <v>20201020</v>
      </c>
      <c r="L1549">
        <v>160</v>
      </c>
      <c r="M1549" t="b">
        <v>0</v>
      </c>
      <c r="N1549" t="s">
        <v>852</v>
      </c>
      <c r="O1549" t="b">
        <v>1</v>
      </c>
      <c r="P1549" t="b">
        <v>1</v>
      </c>
      <c r="Q1549" s="2" t="s">
        <v>866</v>
      </c>
      <c r="R1549" s="2" t="s">
        <v>867</v>
      </c>
      <c r="S1549" t="s">
        <v>1326</v>
      </c>
      <c r="T1549" t="s">
        <v>551</v>
      </c>
      <c r="U1549">
        <v>3</v>
      </c>
      <c r="V1549" t="s">
        <v>1327</v>
      </c>
      <c r="W1549" s="2" t="s">
        <v>1328</v>
      </c>
      <c r="X1549" s="2" t="s">
        <v>1329</v>
      </c>
      <c r="Y1549" s="2" t="str">
        <f>IFERROR(VLOOKUP(X1549,요약!$A$6:$B$22,2,FALSE),"")</f>
        <v>선택</v>
      </c>
      <c r="Z1549" t="s">
        <v>1568</v>
      </c>
      <c r="AA1549" t="s">
        <v>81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M1549">
        <v>0</v>
      </c>
    </row>
    <row r="1550" spans="1:65" x14ac:dyDescent="0.3">
      <c r="A1550" t="s">
        <v>188</v>
      </c>
      <c r="B1550" t="s">
        <v>2672</v>
      </c>
      <c r="C1550" s="2" t="s">
        <v>2873</v>
      </c>
      <c r="D1550" s="2" t="s">
        <v>2848</v>
      </c>
      <c r="E1550" s="2" t="s">
        <v>68</v>
      </c>
      <c r="F1550" s="2" t="s">
        <v>99</v>
      </c>
      <c r="G1550" s="2" t="s">
        <v>1324</v>
      </c>
      <c r="H1550" s="2" t="s">
        <v>1325</v>
      </c>
      <c r="I1550" t="s">
        <v>72</v>
      </c>
      <c r="J1550" t="s">
        <v>102</v>
      </c>
      <c r="K1550">
        <v>20201030</v>
      </c>
      <c r="L1550">
        <v>160</v>
      </c>
      <c r="M1550" t="b">
        <v>0</v>
      </c>
      <c r="N1550" t="s">
        <v>852</v>
      </c>
      <c r="O1550" t="b">
        <v>1</v>
      </c>
      <c r="P1550" t="b">
        <v>1</v>
      </c>
      <c r="Q1550" s="2" t="s">
        <v>866</v>
      </c>
      <c r="R1550" s="2" t="s">
        <v>867</v>
      </c>
      <c r="S1550" t="s">
        <v>1326</v>
      </c>
      <c r="T1550" t="s">
        <v>551</v>
      </c>
      <c r="U1550">
        <v>3</v>
      </c>
      <c r="V1550" t="s">
        <v>1327</v>
      </c>
      <c r="W1550" s="2" t="s">
        <v>1328</v>
      </c>
      <c r="X1550" s="2" t="s">
        <v>1329</v>
      </c>
      <c r="Y1550" s="2" t="str">
        <f>IFERROR(VLOOKUP(X1550,요약!$A$6:$B$22,2,FALSE),"")</f>
        <v>선택</v>
      </c>
      <c r="Z1550" t="s">
        <v>1568</v>
      </c>
      <c r="AA1550" t="s">
        <v>81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M1550">
        <v>0</v>
      </c>
    </row>
    <row r="1551" spans="1:65" x14ac:dyDescent="0.3">
      <c r="A1551" t="s">
        <v>188</v>
      </c>
      <c r="B1551" t="s">
        <v>2672</v>
      </c>
      <c r="C1551" s="2" t="s">
        <v>2874</v>
      </c>
      <c r="D1551" s="2" t="s">
        <v>2848</v>
      </c>
      <c r="E1551" s="2" t="s">
        <v>68</v>
      </c>
      <c r="F1551" s="2" t="s">
        <v>99</v>
      </c>
      <c r="G1551" s="2" t="s">
        <v>1324</v>
      </c>
      <c r="H1551" s="2" t="s">
        <v>1325</v>
      </c>
      <c r="I1551" t="s">
        <v>72</v>
      </c>
      <c r="J1551" t="s">
        <v>102</v>
      </c>
      <c r="K1551">
        <v>20201030</v>
      </c>
      <c r="L1551">
        <v>160</v>
      </c>
      <c r="M1551" t="b">
        <v>0</v>
      </c>
      <c r="N1551" t="s">
        <v>852</v>
      </c>
      <c r="O1551" t="b">
        <v>1</v>
      </c>
      <c r="P1551" t="b">
        <v>1</v>
      </c>
      <c r="Q1551" s="2" t="s">
        <v>866</v>
      </c>
      <c r="R1551" s="2" t="s">
        <v>867</v>
      </c>
      <c r="S1551" t="s">
        <v>1326</v>
      </c>
      <c r="T1551" t="s">
        <v>551</v>
      </c>
      <c r="U1551">
        <v>3</v>
      </c>
      <c r="V1551" t="s">
        <v>1327</v>
      </c>
      <c r="W1551" s="2" t="s">
        <v>1328</v>
      </c>
      <c r="X1551" s="2" t="s">
        <v>1329</v>
      </c>
      <c r="Y1551" s="2" t="str">
        <f>IFERROR(VLOOKUP(X1551,요약!$A$6:$B$22,2,FALSE),"")</f>
        <v>선택</v>
      </c>
      <c r="Z1551" t="s">
        <v>1568</v>
      </c>
      <c r="AA1551" t="s">
        <v>81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1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 t="s">
        <v>1336</v>
      </c>
      <c r="BM1551">
        <v>1</v>
      </c>
    </row>
    <row r="1552" spans="1:65" x14ac:dyDescent="0.3">
      <c r="A1552" t="s">
        <v>188</v>
      </c>
      <c r="B1552" t="s">
        <v>2672</v>
      </c>
      <c r="C1552" s="2" t="s">
        <v>2875</v>
      </c>
      <c r="D1552" s="2" t="s">
        <v>2848</v>
      </c>
      <c r="E1552" s="2" t="s">
        <v>68</v>
      </c>
      <c r="F1552" s="2" t="s">
        <v>99</v>
      </c>
      <c r="G1552" s="2" t="s">
        <v>1324</v>
      </c>
      <c r="H1552" s="2" t="s">
        <v>1325</v>
      </c>
      <c r="I1552" t="s">
        <v>72</v>
      </c>
      <c r="J1552" t="s">
        <v>102</v>
      </c>
      <c r="K1552">
        <v>20201014</v>
      </c>
      <c r="L1552">
        <v>160</v>
      </c>
      <c r="M1552" t="b">
        <v>0</v>
      </c>
      <c r="N1552" t="s">
        <v>852</v>
      </c>
      <c r="O1552" t="b">
        <v>1</v>
      </c>
      <c r="P1552" t="b">
        <v>1</v>
      </c>
      <c r="Q1552" s="2" t="s">
        <v>866</v>
      </c>
      <c r="R1552" s="2" t="s">
        <v>867</v>
      </c>
      <c r="S1552" t="s">
        <v>1326</v>
      </c>
      <c r="T1552" t="s">
        <v>551</v>
      </c>
      <c r="U1552">
        <v>3</v>
      </c>
      <c r="V1552" t="s">
        <v>1327</v>
      </c>
      <c r="W1552" s="2" t="s">
        <v>1328</v>
      </c>
      <c r="X1552" s="2" t="s">
        <v>1329</v>
      </c>
      <c r="Y1552" s="2" t="str">
        <f>IFERROR(VLOOKUP(X1552,요약!$A$6:$B$22,2,FALSE),"")</f>
        <v>선택</v>
      </c>
      <c r="Z1552" t="s">
        <v>1568</v>
      </c>
      <c r="AA1552" t="s">
        <v>81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M1552">
        <v>0</v>
      </c>
    </row>
    <row r="1553" spans="1:65" x14ac:dyDescent="0.3">
      <c r="A1553" t="s">
        <v>188</v>
      </c>
      <c r="B1553" t="s">
        <v>2672</v>
      </c>
      <c r="C1553" s="2" t="s">
        <v>2876</v>
      </c>
      <c r="D1553" s="2" t="s">
        <v>2848</v>
      </c>
      <c r="E1553" s="2" t="s">
        <v>68</v>
      </c>
      <c r="F1553" s="2" t="s">
        <v>99</v>
      </c>
      <c r="G1553" s="2" t="s">
        <v>1324</v>
      </c>
      <c r="H1553" s="2" t="s">
        <v>1325</v>
      </c>
      <c r="I1553" t="s">
        <v>72</v>
      </c>
      <c r="J1553" t="s">
        <v>102</v>
      </c>
      <c r="K1553">
        <v>20200622</v>
      </c>
      <c r="L1553">
        <v>160</v>
      </c>
      <c r="M1553" t="b">
        <v>0</v>
      </c>
      <c r="N1553" t="s">
        <v>852</v>
      </c>
      <c r="O1553" t="b">
        <v>1</v>
      </c>
      <c r="P1553" t="b">
        <v>1</v>
      </c>
      <c r="Q1553" s="2" t="s">
        <v>866</v>
      </c>
      <c r="R1553" s="2" t="s">
        <v>867</v>
      </c>
      <c r="S1553" t="s">
        <v>1326</v>
      </c>
      <c r="T1553" t="s">
        <v>551</v>
      </c>
      <c r="U1553">
        <v>3</v>
      </c>
      <c r="V1553" t="s">
        <v>1327</v>
      </c>
      <c r="W1553" s="2" t="s">
        <v>1328</v>
      </c>
      <c r="X1553" s="2" t="s">
        <v>1329</v>
      </c>
      <c r="Y1553" s="2" t="str">
        <f>IFERROR(VLOOKUP(X1553,요약!$A$6:$B$22,2,FALSE),"")</f>
        <v>선택</v>
      </c>
      <c r="Z1553" t="s">
        <v>1568</v>
      </c>
      <c r="AA1553" t="s">
        <v>81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M1553">
        <v>0</v>
      </c>
    </row>
    <row r="1554" spans="1:65" x14ac:dyDescent="0.3">
      <c r="A1554" t="s">
        <v>188</v>
      </c>
      <c r="B1554" t="s">
        <v>2672</v>
      </c>
      <c r="C1554" s="2" t="s">
        <v>2877</v>
      </c>
      <c r="D1554" s="2" t="s">
        <v>2848</v>
      </c>
      <c r="E1554" s="2" t="s">
        <v>68</v>
      </c>
      <c r="F1554" s="2" t="s">
        <v>99</v>
      </c>
      <c r="G1554" s="2" t="s">
        <v>1324</v>
      </c>
      <c r="H1554" s="2" t="s">
        <v>1325</v>
      </c>
      <c r="I1554" t="s">
        <v>72</v>
      </c>
      <c r="J1554" t="s">
        <v>102</v>
      </c>
      <c r="K1554">
        <v>20200622</v>
      </c>
      <c r="L1554">
        <v>166</v>
      </c>
      <c r="M1554" t="b">
        <v>0</v>
      </c>
      <c r="N1554" t="s">
        <v>852</v>
      </c>
      <c r="O1554" t="b">
        <v>1</v>
      </c>
      <c r="P1554" t="b">
        <v>1</v>
      </c>
      <c r="Q1554" s="2" t="s">
        <v>866</v>
      </c>
      <c r="R1554" s="2" t="s">
        <v>867</v>
      </c>
      <c r="S1554" t="s">
        <v>1326</v>
      </c>
      <c r="T1554" t="s">
        <v>551</v>
      </c>
      <c r="U1554">
        <v>3</v>
      </c>
      <c r="V1554" t="s">
        <v>1327</v>
      </c>
      <c r="W1554" s="2" t="s">
        <v>1328</v>
      </c>
      <c r="X1554" s="2" t="s">
        <v>1329</v>
      </c>
      <c r="Y1554" s="2" t="str">
        <f>IFERROR(VLOOKUP(X1554,요약!$A$6:$B$22,2,FALSE),"")</f>
        <v>선택</v>
      </c>
      <c r="Z1554" t="s">
        <v>1568</v>
      </c>
      <c r="AA1554" t="s">
        <v>81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 t="s">
        <v>2878</v>
      </c>
      <c r="BM1554">
        <v>1</v>
      </c>
    </row>
    <row r="1555" spans="1:65" x14ac:dyDescent="0.3">
      <c r="A1555" t="s">
        <v>188</v>
      </c>
      <c r="B1555" t="s">
        <v>2672</v>
      </c>
      <c r="C1555" s="2" t="s">
        <v>2879</v>
      </c>
      <c r="D1555" s="2" t="s">
        <v>2848</v>
      </c>
      <c r="E1555" s="2" t="s">
        <v>68</v>
      </c>
      <c r="F1555" s="2" t="s">
        <v>99</v>
      </c>
      <c r="G1555" s="2" t="s">
        <v>1324</v>
      </c>
      <c r="H1555" s="2" t="s">
        <v>1325</v>
      </c>
      <c r="I1555" t="s">
        <v>72</v>
      </c>
      <c r="J1555" t="s">
        <v>102</v>
      </c>
      <c r="K1555">
        <v>20201013</v>
      </c>
      <c r="L1555">
        <v>166</v>
      </c>
      <c r="M1555" t="b">
        <v>0</v>
      </c>
      <c r="N1555" t="s">
        <v>852</v>
      </c>
      <c r="O1555" t="b">
        <v>1</v>
      </c>
      <c r="P1555" t="b">
        <v>1</v>
      </c>
      <c r="Q1555" s="2" t="s">
        <v>866</v>
      </c>
      <c r="R1555" s="2" t="s">
        <v>867</v>
      </c>
      <c r="S1555" t="s">
        <v>1326</v>
      </c>
      <c r="T1555" t="s">
        <v>551</v>
      </c>
      <c r="U1555">
        <v>3</v>
      </c>
      <c r="V1555" t="s">
        <v>1327</v>
      </c>
      <c r="W1555" s="2" t="s">
        <v>1328</v>
      </c>
      <c r="X1555" s="2" t="s">
        <v>1329</v>
      </c>
      <c r="Y1555" s="2" t="str">
        <f>IFERROR(VLOOKUP(X1555,요약!$A$6:$B$22,2,FALSE),"")</f>
        <v>선택</v>
      </c>
      <c r="Z1555" t="s">
        <v>1568</v>
      </c>
      <c r="AA1555" t="s">
        <v>81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M1555">
        <v>0</v>
      </c>
    </row>
    <row r="1556" spans="1:65" x14ac:dyDescent="0.3">
      <c r="A1556" t="s">
        <v>188</v>
      </c>
      <c r="B1556" t="s">
        <v>2672</v>
      </c>
      <c r="C1556" s="2" t="s">
        <v>2880</v>
      </c>
      <c r="D1556" s="2" t="s">
        <v>2848</v>
      </c>
      <c r="E1556" s="2" t="s">
        <v>68</v>
      </c>
      <c r="F1556" s="2" t="s">
        <v>99</v>
      </c>
      <c r="G1556" s="2" t="s">
        <v>1324</v>
      </c>
      <c r="H1556" s="2" t="s">
        <v>1325</v>
      </c>
      <c r="I1556" t="s">
        <v>72</v>
      </c>
      <c r="J1556" t="s">
        <v>102</v>
      </c>
      <c r="K1556">
        <v>20201029</v>
      </c>
      <c r="L1556">
        <v>166</v>
      </c>
      <c r="M1556" t="b">
        <v>0</v>
      </c>
      <c r="N1556" t="s">
        <v>852</v>
      </c>
      <c r="O1556" t="b">
        <v>1</v>
      </c>
      <c r="P1556" t="b">
        <v>1</v>
      </c>
      <c r="Q1556" s="2" t="s">
        <v>866</v>
      </c>
      <c r="R1556" s="2" t="s">
        <v>867</v>
      </c>
      <c r="S1556" t="s">
        <v>1326</v>
      </c>
      <c r="T1556" t="s">
        <v>551</v>
      </c>
      <c r="U1556">
        <v>3</v>
      </c>
      <c r="V1556" t="s">
        <v>1327</v>
      </c>
      <c r="W1556" s="2" t="s">
        <v>1328</v>
      </c>
      <c r="X1556" s="2" t="s">
        <v>1329</v>
      </c>
      <c r="Y1556" s="2" t="str">
        <f>IFERROR(VLOOKUP(X1556,요약!$A$6:$B$22,2,FALSE),"")</f>
        <v>선택</v>
      </c>
      <c r="Z1556" t="s">
        <v>1568</v>
      </c>
      <c r="AA1556" t="s">
        <v>81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 t="s">
        <v>2878</v>
      </c>
      <c r="BM1556">
        <v>1</v>
      </c>
    </row>
    <row r="1557" spans="1:65" x14ac:dyDescent="0.3">
      <c r="A1557" t="s">
        <v>188</v>
      </c>
      <c r="B1557" t="s">
        <v>2672</v>
      </c>
      <c r="C1557" s="2" t="s">
        <v>2881</v>
      </c>
      <c r="D1557" s="2" t="s">
        <v>2848</v>
      </c>
      <c r="E1557" s="2" t="s">
        <v>68</v>
      </c>
      <c r="F1557" s="2" t="s">
        <v>99</v>
      </c>
      <c r="G1557" s="2" t="s">
        <v>1324</v>
      </c>
      <c r="H1557" s="2" t="s">
        <v>1325</v>
      </c>
      <c r="I1557" t="s">
        <v>72</v>
      </c>
      <c r="J1557" t="s">
        <v>102</v>
      </c>
      <c r="K1557">
        <v>20201022</v>
      </c>
      <c r="L1557">
        <v>166</v>
      </c>
      <c r="M1557" t="b">
        <v>0</v>
      </c>
      <c r="N1557" t="s">
        <v>852</v>
      </c>
      <c r="O1557" t="b">
        <v>1</v>
      </c>
      <c r="P1557" t="b">
        <v>1</v>
      </c>
      <c r="Q1557" s="2" t="s">
        <v>866</v>
      </c>
      <c r="R1557" s="2" t="s">
        <v>867</v>
      </c>
      <c r="S1557" t="s">
        <v>1326</v>
      </c>
      <c r="T1557" t="s">
        <v>551</v>
      </c>
      <c r="U1557">
        <v>3</v>
      </c>
      <c r="V1557" t="s">
        <v>1327</v>
      </c>
      <c r="W1557" s="2" t="s">
        <v>1328</v>
      </c>
      <c r="X1557" s="2" t="s">
        <v>1329</v>
      </c>
      <c r="Y1557" s="2" t="str">
        <f>IFERROR(VLOOKUP(X1557,요약!$A$6:$B$22,2,FALSE),"")</f>
        <v>선택</v>
      </c>
      <c r="Z1557" t="s">
        <v>1568</v>
      </c>
      <c r="AA1557" t="s">
        <v>81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M1557">
        <v>0</v>
      </c>
    </row>
    <row r="1558" spans="1:65" x14ac:dyDescent="0.3">
      <c r="A1558" t="s">
        <v>188</v>
      </c>
      <c r="B1558" t="s">
        <v>2672</v>
      </c>
      <c r="C1558" s="2" t="s">
        <v>2882</v>
      </c>
      <c r="D1558" s="2" t="s">
        <v>2848</v>
      </c>
      <c r="E1558" s="2" t="s">
        <v>68</v>
      </c>
      <c r="F1558" s="2" t="s">
        <v>99</v>
      </c>
      <c r="G1558" s="2" t="s">
        <v>1324</v>
      </c>
      <c r="H1558" s="2" t="s">
        <v>1325</v>
      </c>
      <c r="I1558" t="s">
        <v>72</v>
      </c>
      <c r="J1558" t="s">
        <v>102</v>
      </c>
      <c r="K1558">
        <v>20201028</v>
      </c>
      <c r="L1558">
        <v>166</v>
      </c>
      <c r="M1558" t="b">
        <v>0</v>
      </c>
      <c r="N1558" t="s">
        <v>852</v>
      </c>
      <c r="O1558" t="b">
        <v>1</v>
      </c>
      <c r="P1558" t="b">
        <v>1</v>
      </c>
      <c r="Q1558" s="2" t="s">
        <v>866</v>
      </c>
      <c r="R1558" s="2" t="s">
        <v>867</v>
      </c>
      <c r="S1558" t="s">
        <v>1326</v>
      </c>
      <c r="T1558" t="s">
        <v>551</v>
      </c>
      <c r="U1558">
        <v>3</v>
      </c>
      <c r="V1558" t="s">
        <v>1327</v>
      </c>
      <c r="W1558" s="2" t="s">
        <v>1328</v>
      </c>
      <c r="X1558" s="2" t="s">
        <v>1329</v>
      </c>
      <c r="Y1558" s="2" t="str">
        <f>IFERROR(VLOOKUP(X1558,요약!$A$6:$B$22,2,FALSE),"")</f>
        <v>선택</v>
      </c>
      <c r="Z1558" t="s">
        <v>1568</v>
      </c>
      <c r="AA1558" t="s">
        <v>81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M1558">
        <v>0</v>
      </c>
    </row>
    <row r="1559" spans="1:65" x14ac:dyDescent="0.3">
      <c r="A1559" t="s">
        <v>188</v>
      </c>
      <c r="B1559" t="s">
        <v>2672</v>
      </c>
      <c r="C1559" s="2" t="s">
        <v>2883</v>
      </c>
      <c r="D1559" s="2" t="s">
        <v>2848</v>
      </c>
      <c r="E1559" s="2" t="s">
        <v>68</v>
      </c>
      <c r="F1559" s="2" t="s">
        <v>99</v>
      </c>
      <c r="G1559" s="2" t="s">
        <v>1324</v>
      </c>
      <c r="H1559" s="2" t="s">
        <v>1325</v>
      </c>
      <c r="I1559" t="s">
        <v>72</v>
      </c>
      <c r="J1559" t="s">
        <v>102</v>
      </c>
      <c r="K1559">
        <v>20201029</v>
      </c>
      <c r="L1559">
        <v>166</v>
      </c>
      <c r="M1559" t="b">
        <v>0</v>
      </c>
      <c r="N1559" t="s">
        <v>852</v>
      </c>
      <c r="O1559" t="b">
        <v>1</v>
      </c>
      <c r="P1559" t="b">
        <v>1</v>
      </c>
      <c r="Q1559" s="2" t="s">
        <v>866</v>
      </c>
      <c r="R1559" s="2" t="s">
        <v>867</v>
      </c>
      <c r="S1559" t="s">
        <v>1326</v>
      </c>
      <c r="T1559" t="s">
        <v>551</v>
      </c>
      <c r="U1559">
        <v>3</v>
      </c>
      <c r="V1559" t="s">
        <v>1327</v>
      </c>
      <c r="W1559" s="2" t="s">
        <v>1328</v>
      </c>
      <c r="X1559" s="2" t="s">
        <v>1329</v>
      </c>
      <c r="Y1559" s="2" t="str">
        <f>IFERROR(VLOOKUP(X1559,요약!$A$6:$B$22,2,FALSE),"")</f>
        <v>선택</v>
      </c>
      <c r="Z1559" t="s">
        <v>1568</v>
      </c>
      <c r="AA1559" t="s">
        <v>81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M1559">
        <v>0</v>
      </c>
    </row>
    <row r="1560" spans="1:65" x14ac:dyDescent="0.3">
      <c r="A1560" t="s">
        <v>188</v>
      </c>
      <c r="B1560" t="s">
        <v>2672</v>
      </c>
      <c r="C1560" s="2" t="s">
        <v>2884</v>
      </c>
      <c r="D1560" s="2" t="s">
        <v>2848</v>
      </c>
      <c r="E1560" s="2" t="s">
        <v>68</v>
      </c>
      <c r="F1560" s="2" t="s">
        <v>99</v>
      </c>
      <c r="G1560" s="2" t="s">
        <v>1324</v>
      </c>
      <c r="H1560" s="2" t="s">
        <v>1325</v>
      </c>
      <c r="I1560" t="s">
        <v>72</v>
      </c>
      <c r="J1560" t="s">
        <v>102</v>
      </c>
      <c r="K1560">
        <v>20200720</v>
      </c>
      <c r="L1560">
        <v>166</v>
      </c>
      <c r="M1560" t="b">
        <v>0</v>
      </c>
      <c r="N1560" t="s">
        <v>852</v>
      </c>
      <c r="O1560" t="b">
        <v>1</v>
      </c>
      <c r="P1560" t="b">
        <v>1</v>
      </c>
      <c r="Q1560" s="2" t="s">
        <v>866</v>
      </c>
      <c r="R1560" s="2" t="s">
        <v>867</v>
      </c>
      <c r="S1560" t="s">
        <v>1326</v>
      </c>
      <c r="T1560" t="s">
        <v>551</v>
      </c>
      <c r="U1560">
        <v>3</v>
      </c>
      <c r="V1560" t="s">
        <v>1327</v>
      </c>
      <c r="W1560" s="2" t="s">
        <v>1328</v>
      </c>
      <c r="X1560" s="2" t="s">
        <v>1329</v>
      </c>
      <c r="Y1560" s="2" t="str">
        <f>IFERROR(VLOOKUP(X1560,요약!$A$6:$B$22,2,FALSE),"")</f>
        <v>선택</v>
      </c>
      <c r="Z1560" t="s">
        <v>1568</v>
      </c>
      <c r="AA1560" t="s">
        <v>81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M1560">
        <v>0</v>
      </c>
    </row>
    <row r="1561" spans="1:65" x14ac:dyDescent="0.3">
      <c r="A1561" t="s">
        <v>188</v>
      </c>
      <c r="B1561" t="s">
        <v>2672</v>
      </c>
      <c r="C1561" s="2" t="s">
        <v>2885</v>
      </c>
      <c r="D1561" s="2" t="s">
        <v>2848</v>
      </c>
      <c r="E1561" s="2" t="s">
        <v>68</v>
      </c>
      <c r="F1561" s="2" t="s">
        <v>99</v>
      </c>
      <c r="G1561" s="2" t="s">
        <v>1324</v>
      </c>
      <c r="H1561" s="2" t="s">
        <v>1325</v>
      </c>
      <c r="I1561" t="s">
        <v>72</v>
      </c>
      <c r="J1561" t="s">
        <v>102</v>
      </c>
      <c r="K1561">
        <v>20201029</v>
      </c>
      <c r="L1561">
        <v>166</v>
      </c>
      <c r="M1561" t="b">
        <v>0</v>
      </c>
      <c r="N1561" t="s">
        <v>852</v>
      </c>
      <c r="O1561" t="b">
        <v>1</v>
      </c>
      <c r="P1561" t="b">
        <v>1</v>
      </c>
      <c r="Q1561" s="2" t="s">
        <v>866</v>
      </c>
      <c r="R1561" s="2" t="s">
        <v>867</v>
      </c>
      <c r="S1561" t="s">
        <v>1326</v>
      </c>
      <c r="T1561" t="s">
        <v>551</v>
      </c>
      <c r="U1561">
        <v>3</v>
      </c>
      <c r="V1561" t="s">
        <v>1327</v>
      </c>
      <c r="W1561" s="2" t="s">
        <v>1328</v>
      </c>
      <c r="X1561" s="2" t="s">
        <v>1329</v>
      </c>
      <c r="Y1561" s="2" t="str">
        <f>IFERROR(VLOOKUP(X1561,요약!$A$6:$B$22,2,FALSE),"")</f>
        <v>선택</v>
      </c>
      <c r="Z1561" t="s">
        <v>1568</v>
      </c>
      <c r="AA1561" t="s">
        <v>81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M1561">
        <v>0</v>
      </c>
    </row>
    <row r="1562" spans="1:65" x14ac:dyDescent="0.3">
      <c r="A1562" t="s">
        <v>188</v>
      </c>
      <c r="B1562" t="s">
        <v>2672</v>
      </c>
      <c r="C1562" s="2" t="s">
        <v>2886</v>
      </c>
      <c r="D1562" s="2" t="s">
        <v>2848</v>
      </c>
      <c r="E1562" s="2" t="s">
        <v>68</v>
      </c>
      <c r="F1562" s="2" t="s">
        <v>99</v>
      </c>
      <c r="G1562" s="2" t="s">
        <v>1324</v>
      </c>
      <c r="H1562" s="2" t="s">
        <v>1325</v>
      </c>
      <c r="I1562" t="s">
        <v>72</v>
      </c>
      <c r="J1562" t="s">
        <v>102</v>
      </c>
      <c r="K1562">
        <v>20200803</v>
      </c>
      <c r="L1562">
        <v>166</v>
      </c>
      <c r="M1562" t="b">
        <v>0</v>
      </c>
      <c r="N1562" t="s">
        <v>852</v>
      </c>
      <c r="O1562" t="b">
        <v>1</v>
      </c>
      <c r="P1562" t="b">
        <v>1</v>
      </c>
      <c r="Q1562" s="2" t="s">
        <v>866</v>
      </c>
      <c r="R1562" s="2" t="s">
        <v>867</v>
      </c>
      <c r="S1562" t="s">
        <v>1326</v>
      </c>
      <c r="T1562" t="s">
        <v>551</v>
      </c>
      <c r="U1562">
        <v>3</v>
      </c>
      <c r="V1562" t="s">
        <v>1327</v>
      </c>
      <c r="W1562" s="2" t="s">
        <v>1328</v>
      </c>
      <c r="X1562" s="2" t="s">
        <v>1329</v>
      </c>
      <c r="Y1562" s="2" t="str">
        <f>IFERROR(VLOOKUP(X1562,요약!$A$6:$B$22,2,FALSE),"")</f>
        <v>선택</v>
      </c>
      <c r="Z1562" t="s">
        <v>1568</v>
      </c>
      <c r="AA1562" t="s">
        <v>81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M1562">
        <v>0</v>
      </c>
    </row>
    <row r="1563" spans="1:65" x14ac:dyDescent="0.3">
      <c r="A1563" t="s">
        <v>188</v>
      </c>
      <c r="B1563" t="s">
        <v>2672</v>
      </c>
      <c r="C1563" s="2" t="s">
        <v>2887</v>
      </c>
      <c r="D1563" s="2" t="s">
        <v>2848</v>
      </c>
      <c r="E1563" s="2" t="s">
        <v>68</v>
      </c>
      <c r="F1563" s="2" t="s">
        <v>99</v>
      </c>
      <c r="G1563" s="2" t="s">
        <v>1324</v>
      </c>
      <c r="H1563" s="2" t="s">
        <v>1325</v>
      </c>
      <c r="I1563" t="s">
        <v>72</v>
      </c>
      <c r="J1563" t="s">
        <v>102</v>
      </c>
      <c r="K1563">
        <v>20201029</v>
      </c>
      <c r="L1563">
        <v>166</v>
      </c>
      <c r="M1563" t="b">
        <v>0</v>
      </c>
      <c r="N1563" t="s">
        <v>852</v>
      </c>
      <c r="O1563" t="b">
        <v>1</v>
      </c>
      <c r="P1563" t="b">
        <v>1</v>
      </c>
      <c r="Q1563" s="2" t="s">
        <v>866</v>
      </c>
      <c r="R1563" s="2" t="s">
        <v>867</v>
      </c>
      <c r="S1563" t="s">
        <v>1326</v>
      </c>
      <c r="T1563" t="s">
        <v>551</v>
      </c>
      <c r="U1563">
        <v>3</v>
      </c>
      <c r="V1563" t="s">
        <v>1327</v>
      </c>
      <c r="W1563" s="2" t="s">
        <v>1328</v>
      </c>
      <c r="X1563" s="2" t="s">
        <v>1329</v>
      </c>
      <c r="Y1563" s="2" t="str">
        <f>IFERROR(VLOOKUP(X1563,요약!$A$6:$B$22,2,FALSE),"")</f>
        <v>선택</v>
      </c>
      <c r="Z1563" t="s">
        <v>1568</v>
      </c>
      <c r="AA1563" t="s">
        <v>81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M1563">
        <v>0</v>
      </c>
    </row>
    <row r="1564" spans="1:65" x14ac:dyDescent="0.3">
      <c r="A1564" t="s">
        <v>188</v>
      </c>
      <c r="B1564" t="s">
        <v>2672</v>
      </c>
      <c r="C1564" s="2" t="s">
        <v>2888</v>
      </c>
      <c r="D1564" s="2" t="s">
        <v>2848</v>
      </c>
      <c r="E1564" s="2" t="s">
        <v>68</v>
      </c>
      <c r="F1564" s="2" t="s">
        <v>99</v>
      </c>
      <c r="G1564" s="2" t="s">
        <v>1324</v>
      </c>
      <c r="H1564" s="2" t="s">
        <v>1325</v>
      </c>
      <c r="I1564" t="s">
        <v>72</v>
      </c>
      <c r="J1564" t="s">
        <v>102</v>
      </c>
      <c r="K1564">
        <v>20201030</v>
      </c>
      <c r="L1564">
        <v>166</v>
      </c>
      <c r="M1564" t="b">
        <v>0</v>
      </c>
      <c r="N1564" t="s">
        <v>852</v>
      </c>
      <c r="O1564" t="b">
        <v>1</v>
      </c>
      <c r="P1564" t="b">
        <v>1</v>
      </c>
      <c r="Q1564" s="2" t="s">
        <v>866</v>
      </c>
      <c r="R1564" s="2" t="s">
        <v>867</v>
      </c>
      <c r="S1564" t="s">
        <v>1326</v>
      </c>
      <c r="T1564" t="s">
        <v>551</v>
      </c>
      <c r="U1564">
        <v>3</v>
      </c>
      <c r="V1564" t="s">
        <v>1327</v>
      </c>
      <c r="W1564" s="2" t="s">
        <v>1328</v>
      </c>
      <c r="X1564" s="2" t="s">
        <v>1329</v>
      </c>
      <c r="Y1564" s="2" t="str">
        <f>IFERROR(VLOOKUP(X1564,요약!$A$6:$B$22,2,FALSE),"")</f>
        <v>선택</v>
      </c>
      <c r="Z1564" t="s">
        <v>1568</v>
      </c>
      <c r="AA1564" t="s">
        <v>81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M1564">
        <v>0</v>
      </c>
    </row>
    <row r="1565" spans="1:65" x14ac:dyDescent="0.3">
      <c r="A1565" t="s">
        <v>188</v>
      </c>
      <c r="B1565" t="s">
        <v>2672</v>
      </c>
      <c r="C1565" s="2" t="s">
        <v>2889</v>
      </c>
      <c r="D1565" s="2" t="s">
        <v>2848</v>
      </c>
      <c r="E1565" s="2" t="s">
        <v>68</v>
      </c>
      <c r="F1565" s="2" t="s">
        <v>99</v>
      </c>
      <c r="G1565" s="2" t="s">
        <v>1324</v>
      </c>
      <c r="H1565" s="2" t="s">
        <v>1325</v>
      </c>
      <c r="I1565" t="s">
        <v>72</v>
      </c>
      <c r="J1565" t="s">
        <v>102</v>
      </c>
      <c r="K1565">
        <v>20201022</v>
      </c>
      <c r="L1565">
        <v>166</v>
      </c>
      <c r="M1565" t="b">
        <v>0</v>
      </c>
      <c r="N1565" t="s">
        <v>852</v>
      </c>
      <c r="O1565" t="b">
        <v>1</v>
      </c>
      <c r="P1565" t="b">
        <v>1</v>
      </c>
      <c r="Q1565" s="2" t="s">
        <v>866</v>
      </c>
      <c r="R1565" s="2" t="s">
        <v>867</v>
      </c>
      <c r="S1565" t="s">
        <v>1326</v>
      </c>
      <c r="T1565" t="s">
        <v>551</v>
      </c>
      <c r="U1565">
        <v>3</v>
      </c>
      <c r="V1565" t="s">
        <v>1327</v>
      </c>
      <c r="W1565" s="2" t="s">
        <v>1328</v>
      </c>
      <c r="X1565" s="2" t="s">
        <v>1329</v>
      </c>
      <c r="Y1565" s="2" t="str">
        <f>IFERROR(VLOOKUP(X1565,요약!$A$6:$B$22,2,FALSE),"")</f>
        <v>선택</v>
      </c>
      <c r="Z1565" t="s">
        <v>1568</v>
      </c>
      <c r="AA1565" t="s">
        <v>81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1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 t="s">
        <v>1331</v>
      </c>
      <c r="BM1565">
        <v>1</v>
      </c>
    </row>
    <row r="1566" spans="1:65" x14ac:dyDescent="0.3">
      <c r="A1566" t="s">
        <v>188</v>
      </c>
      <c r="B1566" t="s">
        <v>2672</v>
      </c>
      <c r="C1566" s="2" t="s">
        <v>2890</v>
      </c>
      <c r="D1566" s="2" t="s">
        <v>2848</v>
      </c>
      <c r="E1566" s="2" t="s">
        <v>68</v>
      </c>
      <c r="F1566" s="2" t="s">
        <v>99</v>
      </c>
      <c r="G1566" s="2" t="s">
        <v>1324</v>
      </c>
      <c r="H1566" s="2" t="s">
        <v>1325</v>
      </c>
      <c r="I1566" t="s">
        <v>72</v>
      </c>
      <c r="J1566" t="s">
        <v>102</v>
      </c>
      <c r="K1566">
        <v>20201028</v>
      </c>
      <c r="L1566">
        <v>166</v>
      </c>
      <c r="M1566" t="b">
        <v>0</v>
      </c>
      <c r="N1566" t="s">
        <v>852</v>
      </c>
      <c r="O1566" t="b">
        <v>1</v>
      </c>
      <c r="P1566" t="b">
        <v>1</v>
      </c>
      <c r="Q1566" s="2" t="s">
        <v>866</v>
      </c>
      <c r="R1566" s="2" t="s">
        <v>867</v>
      </c>
      <c r="S1566" t="s">
        <v>1326</v>
      </c>
      <c r="T1566" t="s">
        <v>551</v>
      </c>
      <c r="U1566">
        <v>3</v>
      </c>
      <c r="V1566" t="s">
        <v>1327</v>
      </c>
      <c r="W1566" s="2" t="s">
        <v>1328</v>
      </c>
      <c r="X1566" s="2" t="s">
        <v>1329</v>
      </c>
      <c r="Y1566" s="2" t="str">
        <f>IFERROR(VLOOKUP(X1566,요약!$A$6:$B$22,2,FALSE),"")</f>
        <v>선택</v>
      </c>
      <c r="Z1566" t="s">
        <v>1568</v>
      </c>
      <c r="AA1566" t="s">
        <v>81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M1566">
        <v>0</v>
      </c>
    </row>
    <row r="1567" spans="1:65" x14ac:dyDescent="0.3">
      <c r="A1567" t="s">
        <v>188</v>
      </c>
      <c r="B1567" t="s">
        <v>2672</v>
      </c>
      <c r="C1567" s="2" t="s">
        <v>2891</v>
      </c>
      <c r="D1567" s="2" t="s">
        <v>2848</v>
      </c>
      <c r="E1567" s="2" t="s">
        <v>68</v>
      </c>
      <c r="F1567" s="2" t="s">
        <v>99</v>
      </c>
      <c r="G1567" s="2" t="s">
        <v>1324</v>
      </c>
      <c r="H1567" s="2" t="s">
        <v>1325</v>
      </c>
      <c r="I1567" t="s">
        <v>72</v>
      </c>
      <c r="J1567" t="s">
        <v>102</v>
      </c>
      <c r="K1567">
        <v>20201022</v>
      </c>
      <c r="L1567">
        <v>166</v>
      </c>
      <c r="M1567" t="b">
        <v>0</v>
      </c>
      <c r="N1567" t="s">
        <v>852</v>
      </c>
      <c r="O1567" t="b">
        <v>1</v>
      </c>
      <c r="P1567" t="b">
        <v>1</v>
      </c>
      <c r="Q1567" s="2" t="s">
        <v>866</v>
      </c>
      <c r="R1567" s="2" t="s">
        <v>867</v>
      </c>
      <c r="S1567" t="s">
        <v>1326</v>
      </c>
      <c r="T1567" t="s">
        <v>551</v>
      </c>
      <c r="U1567">
        <v>3</v>
      </c>
      <c r="V1567" t="s">
        <v>1327</v>
      </c>
      <c r="W1567" s="2" t="s">
        <v>1328</v>
      </c>
      <c r="X1567" s="2" t="s">
        <v>1329</v>
      </c>
      <c r="Y1567" s="2" t="str">
        <f>IFERROR(VLOOKUP(X1567,요약!$A$6:$B$22,2,FALSE),"")</f>
        <v>선택</v>
      </c>
      <c r="Z1567" t="s">
        <v>1568</v>
      </c>
      <c r="AA1567" t="s">
        <v>81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M1567">
        <v>0</v>
      </c>
    </row>
    <row r="1568" spans="1:65" x14ac:dyDescent="0.3">
      <c r="A1568" t="s">
        <v>188</v>
      </c>
      <c r="B1568" t="s">
        <v>2672</v>
      </c>
      <c r="C1568" s="2" t="s">
        <v>2892</v>
      </c>
      <c r="D1568" s="2" t="s">
        <v>2848</v>
      </c>
      <c r="E1568" s="2" t="s">
        <v>68</v>
      </c>
      <c r="F1568" s="2" t="s">
        <v>99</v>
      </c>
      <c r="G1568" s="2" t="s">
        <v>1324</v>
      </c>
      <c r="H1568" s="2" t="s">
        <v>1325</v>
      </c>
      <c r="I1568" t="s">
        <v>72</v>
      </c>
      <c r="J1568" t="s">
        <v>102</v>
      </c>
      <c r="K1568">
        <v>20200720</v>
      </c>
      <c r="L1568">
        <v>166</v>
      </c>
      <c r="M1568" t="b">
        <v>0</v>
      </c>
      <c r="N1568" t="s">
        <v>852</v>
      </c>
      <c r="O1568" t="b">
        <v>1</v>
      </c>
      <c r="P1568" t="b">
        <v>1</v>
      </c>
      <c r="Q1568" s="2" t="s">
        <v>866</v>
      </c>
      <c r="R1568" s="2" t="s">
        <v>867</v>
      </c>
      <c r="S1568" t="s">
        <v>1326</v>
      </c>
      <c r="T1568" t="s">
        <v>551</v>
      </c>
      <c r="U1568">
        <v>3</v>
      </c>
      <c r="V1568" t="s">
        <v>1327</v>
      </c>
      <c r="W1568" s="2" t="s">
        <v>1328</v>
      </c>
      <c r="X1568" s="2" t="s">
        <v>1329</v>
      </c>
      <c r="Y1568" s="2" t="str">
        <f>IFERROR(VLOOKUP(X1568,요약!$A$6:$B$22,2,FALSE),"")</f>
        <v>선택</v>
      </c>
      <c r="Z1568" t="s">
        <v>1568</v>
      </c>
      <c r="AA1568" t="s">
        <v>81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M1568">
        <v>0</v>
      </c>
    </row>
    <row r="1569" spans="1:65" x14ac:dyDescent="0.3">
      <c r="A1569" t="s">
        <v>188</v>
      </c>
      <c r="B1569" t="s">
        <v>2672</v>
      </c>
      <c r="C1569" s="2" t="s">
        <v>2893</v>
      </c>
      <c r="D1569" s="2" t="s">
        <v>2848</v>
      </c>
      <c r="E1569" s="2" t="s">
        <v>68</v>
      </c>
      <c r="F1569" s="2" t="s">
        <v>99</v>
      </c>
      <c r="G1569" s="2" t="s">
        <v>1324</v>
      </c>
      <c r="H1569" s="2" t="s">
        <v>1325</v>
      </c>
      <c r="I1569" t="s">
        <v>72</v>
      </c>
      <c r="J1569" t="s">
        <v>102</v>
      </c>
      <c r="K1569">
        <v>20201028</v>
      </c>
      <c r="L1569">
        <v>166</v>
      </c>
      <c r="M1569" t="b">
        <v>0</v>
      </c>
      <c r="N1569" t="s">
        <v>852</v>
      </c>
      <c r="O1569" t="b">
        <v>1</v>
      </c>
      <c r="P1569" t="b">
        <v>1</v>
      </c>
      <c r="Q1569" s="2" t="s">
        <v>866</v>
      </c>
      <c r="R1569" s="2" t="s">
        <v>867</v>
      </c>
      <c r="S1569" t="s">
        <v>1326</v>
      </c>
      <c r="T1569" t="s">
        <v>551</v>
      </c>
      <c r="U1569">
        <v>3</v>
      </c>
      <c r="V1569" t="s">
        <v>1327</v>
      </c>
      <c r="W1569" s="2" t="s">
        <v>1328</v>
      </c>
      <c r="X1569" s="2" t="s">
        <v>1329</v>
      </c>
      <c r="Y1569" s="2" t="str">
        <f>IFERROR(VLOOKUP(X1569,요약!$A$6:$B$22,2,FALSE),"")</f>
        <v>선택</v>
      </c>
      <c r="Z1569" t="s">
        <v>1568</v>
      </c>
      <c r="AA1569" t="s">
        <v>81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M1569">
        <v>0</v>
      </c>
    </row>
    <row r="1570" spans="1:65" x14ac:dyDescent="0.3">
      <c r="A1570" t="s">
        <v>188</v>
      </c>
      <c r="B1570" t="s">
        <v>2672</v>
      </c>
      <c r="C1570" s="2" t="s">
        <v>2894</v>
      </c>
      <c r="D1570" s="2" t="s">
        <v>2848</v>
      </c>
      <c r="E1570" s="2" t="s">
        <v>68</v>
      </c>
      <c r="F1570" s="2" t="s">
        <v>99</v>
      </c>
      <c r="G1570" s="2" t="s">
        <v>1324</v>
      </c>
      <c r="H1570" s="2" t="s">
        <v>1325</v>
      </c>
      <c r="I1570" t="s">
        <v>72</v>
      </c>
      <c r="J1570" t="s">
        <v>102</v>
      </c>
      <c r="K1570">
        <v>20200724</v>
      </c>
      <c r="L1570">
        <v>166</v>
      </c>
      <c r="M1570" t="b">
        <v>0</v>
      </c>
      <c r="N1570" t="s">
        <v>852</v>
      </c>
      <c r="O1570" t="b">
        <v>1</v>
      </c>
      <c r="P1570" t="b">
        <v>1</v>
      </c>
      <c r="Q1570" s="2" t="s">
        <v>866</v>
      </c>
      <c r="R1570" s="2" t="s">
        <v>867</v>
      </c>
      <c r="S1570" t="s">
        <v>1326</v>
      </c>
      <c r="T1570" t="s">
        <v>551</v>
      </c>
      <c r="U1570">
        <v>3</v>
      </c>
      <c r="V1570" t="s">
        <v>1327</v>
      </c>
      <c r="W1570" s="2" t="s">
        <v>1328</v>
      </c>
      <c r="X1570" s="2" t="s">
        <v>1329</v>
      </c>
      <c r="Y1570" s="2" t="str">
        <f>IFERROR(VLOOKUP(X1570,요약!$A$6:$B$22,2,FALSE),"")</f>
        <v>선택</v>
      </c>
      <c r="Z1570" t="s">
        <v>1568</v>
      </c>
      <c r="AA1570" t="s">
        <v>81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M1570">
        <v>0</v>
      </c>
    </row>
    <row r="1571" spans="1:65" x14ac:dyDescent="0.3">
      <c r="A1571" t="s">
        <v>188</v>
      </c>
      <c r="B1571" t="s">
        <v>2672</v>
      </c>
      <c r="C1571" s="2" t="s">
        <v>2895</v>
      </c>
      <c r="D1571" s="2" t="s">
        <v>2848</v>
      </c>
      <c r="E1571" s="2" t="s">
        <v>68</v>
      </c>
      <c r="F1571" s="2" t="s">
        <v>99</v>
      </c>
      <c r="G1571" s="2" t="s">
        <v>1324</v>
      </c>
      <c r="H1571" s="2" t="s">
        <v>1325</v>
      </c>
      <c r="I1571" t="s">
        <v>72</v>
      </c>
      <c r="J1571" t="s">
        <v>102</v>
      </c>
      <c r="K1571">
        <v>20201029</v>
      </c>
      <c r="L1571">
        <v>166</v>
      </c>
      <c r="M1571" t="b">
        <v>0</v>
      </c>
      <c r="N1571" t="s">
        <v>852</v>
      </c>
      <c r="O1571" t="b">
        <v>1</v>
      </c>
      <c r="P1571" t="b">
        <v>1</v>
      </c>
      <c r="Q1571" s="2" t="s">
        <v>866</v>
      </c>
      <c r="R1571" s="2" t="s">
        <v>867</v>
      </c>
      <c r="S1571" t="s">
        <v>1326</v>
      </c>
      <c r="T1571" t="s">
        <v>551</v>
      </c>
      <c r="U1571">
        <v>3</v>
      </c>
      <c r="V1571" t="s">
        <v>1327</v>
      </c>
      <c r="W1571" s="2" t="s">
        <v>1328</v>
      </c>
      <c r="X1571" s="2" t="s">
        <v>1329</v>
      </c>
      <c r="Y1571" s="2" t="str">
        <f>IFERROR(VLOOKUP(X1571,요약!$A$6:$B$22,2,FALSE),"")</f>
        <v>선택</v>
      </c>
      <c r="Z1571" t="s">
        <v>1568</v>
      </c>
      <c r="AA1571" t="s">
        <v>81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M1571">
        <v>0</v>
      </c>
    </row>
    <row r="1572" spans="1:65" x14ac:dyDescent="0.3">
      <c r="A1572" t="s">
        <v>188</v>
      </c>
      <c r="B1572" t="s">
        <v>2672</v>
      </c>
      <c r="C1572" s="2" t="s">
        <v>2896</v>
      </c>
      <c r="D1572" s="2" t="s">
        <v>2848</v>
      </c>
      <c r="E1572" s="2" t="s">
        <v>68</v>
      </c>
      <c r="F1572" s="2" t="s">
        <v>99</v>
      </c>
      <c r="G1572" s="2" t="s">
        <v>1324</v>
      </c>
      <c r="H1572" s="2" t="s">
        <v>1325</v>
      </c>
      <c r="I1572" t="s">
        <v>72</v>
      </c>
      <c r="J1572" t="s">
        <v>102</v>
      </c>
      <c r="K1572">
        <v>20201030</v>
      </c>
      <c r="L1572">
        <v>172.6</v>
      </c>
      <c r="M1572" t="b">
        <v>0</v>
      </c>
      <c r="N1572" t="s">
        <v>852</v>
      </c>
      <c r="O1572" t="b">
        <v>1</v>
      </c>
      <c r="P1572" t="b">
        <v>1</v>
      </c>
      <c r="Q1572" s="2" t="s">
        <v>866</v>
      </c>
      <c r="R1572" s="2" t="s">
        <v>867</v>
      </c>
      <c r="S1572" t="s">
        <v>1326</v>
      </c>
      <c r="T1572" t="s">
        <v>551</v>
      </c>
      <c r="U1572">
        <v>3</v>
      </c>
      <c r="V1572" t="s">
        <v>1327</v>
      </c>
      <c r="W1572" s="2" t="s">
        <v>1328</v>
      </c>
      <c r="X1572" s="2" t="s">
        <v>1329</v>
      </c>
      <c r="Y1572" s="2" t="str">
        <f>IFERROR(VLOOKUP(X1572,요약!$A$6:$B$22,2,FALSE),"")</f>
        <v>선택</v>
      </c>
      <c r="Z1572" t="s">
        <v>1568</v>
      </c>
      <c r="AA1572" t="s">
        <v>81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M1572">
        <v>0</v>
      </c>
    </row>
    <row r="1573" spans="1:65" x14ac:dyDescent="0.3">
      <c r="A1573" t="s">
        <v>188</v>
      </c>
      <c r="B1573" t="s">
        <v>2672</v>
      </c>
      <c r="C1573" s="2" t="s">
        <v>2897</v>
      </c>
      <c r="D1573" s="2" t="s">
        <v>2848</v>
      </c>
      <c r="E1573" s="2" t="s">
        <v>68</v>
      </c>
      <c r="F1573" s="2" t="s">
        <v>99</v>
      </c>
      <c r="G1573" s="2" t="s">
        <v>1324</v>
      </c>
      <c r="H1573" s="2" t="s">
        <v>1325</v>
      </c>
      <c r="I1573" t="s">
        <v>72</v>
      </c>
      <c r="J1573" t="s">
        <v>102</v>
      </c>
      <c r="K1573">
        <v>20201029</v>
      </c>
      <c r="L1573">
        <v>173.1</v>
      </c>
      <c r="M1573" t="b">
        <v>0</v>
      </c>
      <c r="N1573" t="s">
        <v>852</v>
      </c>
      <c r="O1573" t="b">
        <v>1</v>
      </c>
      <c r="P1573" t="b">
        <v>1</v>
      </c>
      <c r="Q1573" s="2" t="s">
        <v>866</v>
      </c>
      <c r="R1573" s="2" t="s">
        <v>867</v>
      </c>
      <c r="S1573" t="s">
        <v>1326</v>
      </c>
      <c r="T1573" t="s">
        <v>551</v>
      </c>
      <c r="U1573">
        <v>3</v>
      </c>
      <c r="V1573" t="s">
        <v>1327</v>
      </c>
      <c r="W1573" s="2" t="s">
        <v>1328</v>
      </c>
      <c r="X1573" s="2" t="s">
        <v>1329</v>
      </c>
      <c r="Y1573" s="2" t="str">
        <f>IFERROR(VLOOKUP(X1573,요약!$A$6:$B$22,2,FALSE),"")</f>
        <v>선택</v>
      </c>
      <c r="Z1573" t="s">
        <v>1568</v>
      </c>
      <c r="AA1573" t="s">
        <v>81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1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 t="s">
        <v>2898</v>
      </c>
      <c r="BM1573">
        <v>1</v>
      </c>
    </row>
    <row r="1574" spans="1:65" x14ac:dyDescent="0.3">
      <c r="A1574" t="s">
        <v>188</v>
      </c>
      <c r="B1574" t="s">
        <v>2672</v>
      </c>
      <c r="C1574" s="2" t="s">
        <v>2899</v>
      </c>
      <c r="D1574" s="2" t="s">
        <v>2848</v>
      </c>
      <c r="E1574" s="2" t="s">
        <v>68</v>
      </c>
      <c r="F1574" s="2" t="s">
        <v>99</v>
      </c>
      <c r="G1574" s="2" t="s">
        <v>1324</v>
      </c>
      <c r="H1574" s="2" t="s">
        <v>1325</v>
      </c>
      <c r="I1574" t="s">
        <v>72</v>
      </c>
      <c r="J1574" t="s">
        <v>102</v>
      </c>
      <c r="K1574">
        <v>20201028</v>
      </c>
      <c r="L1574">
        <v>172.8</v>
      </c>
      <c r="M1574" t="b">
        <v>0</v>
      </c>
      <c r="N1574" t="s">
        <v>852</v>
      </c>
      <c r="O1574" t="b">
        <v>1</v>
      </c>
      <c r="P1574" t="b">
        <v>1</v>
      </c>
      <c r="Q1574" s="2" t="s">
        <v>866</v>
      </c>
      <c r="R1574" s="2" t="s">
        <v>867</v>
      </c>
      <c r="S1574" t="s">
        <v>1326</v>
      </c>
      <c r="T1574" t="s">
        <v>551</v>
      </c>
      <c r="U1574">
        <v>3</v>
      </c>
      <c r="V1574" t="s">
        <v>1327</v>
      </c>
      <c r="W1574" s="2" t="s">
        <v>1328</v>
      </c>
      <c r="X1574" s="2" t="s">
        <v>1329</v>
      </c>
      <c r="Y1574" s="2" t="str">
        <f>IFERROR(VLOOKUP(X1574,요약!$A$6:$B$22,2,FALSE),"")</f>
        <v>선택</v>
      </c>
      <c r="Z1574" t="s">
        <v>1568</v>
      </c>
      <c r="AA1574" t="s">
        <v>81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M1574">
        <v>0</v>
      </c>
    </row>
    <row r="1575" spans="1:65" x14ac:dyDescent="0.3">
      <c r="A1575" t="s">
        <v>188</v>
      </c>
      <c r="B1575" t="s">
        <v>2672</v>
      </c>
      <c r="C1575" s="2" t="s">
        <v>2900</v>
      </c>
      <c r="D1575" s="2" t="s">
        <v>2848</v>
      </c>
      <c r="E1575" s="2" t="s">
        <v>68</v>
      </c>
      <c r="F1575" s="2" t="s">
        <v>99</v>
      </c>
      <c r="G1575" s="2" t="s">
        <v>1324</v>
      </c>
      <c r="H1575" s="2" t="s">
        <v>1325</v>
      </c>
      <c r="I1575" t="s">
        <v>72</v>
      </c>
      <c r="J1575" t="s">
        <v>102</v>
      </c>
      <c r="K1575">
        <v>20201019</v>
      </c>
      <c r="L1575">
        <v>172.7</v>
      </c>
      <c r="M1575" t="b">
        <v>0</v>
      </c>
      <c r="N1575" t="s">
        <v>852</v>
      </c>
      <c r="O1575" t="b">
        <v>1</v>
      </c>
      <c r="P1575" t="b">
        <v>1</v>
      </c>
      <c r="Q1575" s="2" t="s">
        <v>866</v>
      </c>
      <c r="R1575" s="2" t="s">
        <v>867</v>
      </c>
      <c r="S1575" t="s">
        <v>1326</v>
      </c>
      <c r="T1575" t="s">
        <v>551</v>
      </c>
      <c r="U1575">
        <v>3</v>
      </c>
      <c r="V1575" t="s">
        <v>1327</v>
      </c>
      <c r="W1575" s="2" t="s">
        <v>1328</v>
      </c>
      <c r="X1575" s="2" t="s">
        <v>1329</v>
      </c>
      <c r="Y1575" s="2" t="str">
        <f>IFERROR(VLOOKUP(X1575,요약!$A$6:$B$22,2,FALSE),"")</f>
        <v>선택</v>
      </c>
      <c r="Z1575" t="s">
        <v>1568</v>
      </c>
      <c r="AA1575" t="s">
        <v>81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M1575">
        <v>0</v>
      </c>
    </row>
    <row r="1576" spans="1:65" x14ac:dyDescent="0.3">
      <c r="A1576" t="s">
        <v>188</v>
      </c>
      <c r="B1576" t="s">
        <v>2672</v>
      </c>
      <c r="C1576" s="2" t="s">
        <v>2901</v>
      </c>
      <c r="D1576" s="2" t="s">
        <v>2848</v>
      </c>
      <c r="E1576" s="2" t="s">
        <v>68</v>
      </c>
      <c r="F1576" s="2" t="s">
        <v>99</v>
      </c>
      <c r="G1576" s="2" t="s">
        <v>1324</v>
      </c>
      <c r="H1576" s="2" t="s">
        <v>1325</v>
      </c>
      <c r="I1576" t="s">
        <v>72</v>
      </c>
      <c r="J1576" t="s">
        <v>102</v>
      </c>
      <c r="K1576">
        <v>20201026</v>
      </c>
      <c r="L1576">
        <v>174.4</v>
      </c>
      <c r="M1576" t="b">
        <v>0</v>
      </c>
      <c r="N1576" t="s">
        <v>852</v>
      </c>
      <c r="O1576" t="b">
        <v>1</v>
      </c>
      <c r="P1576" t="b">
        <v>1</v>
      </c>
      <c r="Q1576" s="2" t="s">
        <v>866</v>
      </c>
      <c r="R1576" s="2" t="s">
        <v>867</v>
      </c>
      <c r="S1576" t="s">
        <v>1326</v>
      </c>
      <c r="T1576" t="s">
        <v>551</v>
      </c>
      <c r="U1576">
        <v>3</v>
      </c>
      <c r="V1576" t="s">
        <v>1327</v>
      </c>
      <c r="W1576" s="2" t="s">
        <v>1328</v>
      </c>
      <c r="X1576" s="2" t="s">
        <v>1329</v>
      </c>
      <c r="Y1576" s="2" t="str">
        <f>IFERROR(VLOOKUP(X1576,요약!$A$6:$B$22,2,FALSE),"")</f>
        <v>선택</v>
      </c>
      <c r="Z1576" t="s">
        <v>1568</v>
      </c>
      <c r="AA1576" t="s">
        <v>81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M1576">
        <v>0</v>
      </c>
    </row>
    <row r="1577" spans="1:65" x14ac:dyDescent="0.3">
      <c r="A1577" t="s">
        <v>188</v>
      </c>
      <c r="B1577" t="s">
        <v>2672</v>
      </c>
      <c r="C1577" s="2" t="s">
        <v>2902</v>
      </c>
      <c r="D1577" s="2" t="s">
        <v>2848</v>
      </c>
      <c r="E1577" s="2" t="s">
        <v>68</v>
      </c>
      <c r="F1577" s="2" t="s">
        <v>99</v>
      </c>
      <c r="G1577" s="2" t="s">
        <v>1324</v>
      </c>
      <c r="H1577" s="2" t="s">
        <v>1325</v>
      </c>
      <c r="I1577" t="s">
        <v>72</v>
      </c>
      <c r="J1577" t="s">
        <v>102</v>
      </c>
      <c r="K1577">
        <v>20201023</v>
      </c>
      <c r="L1577">
        <v>173.7</v>
      </c>
      <c r="M1577" t="b">
        <v>0</v>
      </c>
      <c r="N1577" t="s">
        <v>852</v>
      </c>
      <c r="O1577" t="b">
        <v>1</v>
      </c>
      <c r="P1577" t="b">
        <v>1</v>
      </c>
      <c r="Q1577" s="2" t="s">
        <v>866</v>
      </c>
      <c r="R1577" s="2" t="s">
        <v>867</v>
      </c>
      <c r="S1577" t="s">
        <v>1326</v>
      </c>
      <c r="T1577" t="s">
        <v>551</v>
      </c>
      <c r="U1577">
        <v>3</v>
      </c>
      <c r="V1577" t="s">
        <v>1327</v>
      </c>
      <c r="W1577" s="2" t="s">
        <v>1328</v>
      </c>
      <c r="X1577" s="2" t="s">
        <v>1329</v>
      </c>
      <c r="Y1577" s="2" t="str">
        <f>IFERROR(VLOOKUP(X1577,요약!$A$6:$B$22,2,FALSE),"")</f>
        <v>선택</v>
      </c>
      <c r="Z1577" t="s">
        <v>1568</v>
      </c>
      <c r="AA1577" t="s">
        <v>81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M1577">
        <v>0</v>
      </c>
    </row>
    <row r="1578" spans="1:65" x14ac:dyDescent="0.3">
      <c r="A1578" t="s">
        <v>188</v>
      </c>
      <c r="B1578" t="s">
        <v>2672</v>
      </c>
      <c r="C1578" s="2" t="s">
        <v>2903</v>
      </c>
      <c r="D1578" s="2" t="s">
        <v>2848</v>
      </c>
      <c r="E1578" s="2" t="s">
        <v>68</v>
      </c>
      <c r="F1578" s="2" t="s">
        <v>99</v>
      </c>
      <c r="G1578" s="2" t="s">
        <v>1324</v>
      </c>
      <c r="H1578" s="2" t="s">
        <v>1325</v>
      </c>
      <c r="I1578" t="s">
        <v>72</v>
      </c>
      <c r="J1578" t="s">
        <v>102</v>
      </c>
      <c r="K1578">
        <v>20200609</v>
      </c>
      <c r="L1578">
        <v>160</v>
      </c>
      <c r="M1578" t="b">
        <v>0</v>
      </c>
      <c r="N1578" t="s">
        <v>461</v>
      </c>
      <c r="O1578" t="b">
        <v>1</v>
      </c>
      <c r="P1578" t="b">
        <v>1</v>
      </c>
      <c r="Q1578" s="2" t="s">
        <v>866</v>
      </c>
      <c r="R1578" s="2" t="s">
        <v>867</v>
      </c>
      <c r="S1578" t="s">
        <v>1326</v>
      </c>
      <c r="T1578" t="s">
        <v>551</v>
      </c>
      <c r="U1578">
        <v>3</v>
      </c>
      <c r="V1578" t="s">
        <v>1327</v>
      </c>
      <c r="W1578" s="2" t="s">
        <v>1328</v>
      </c>
      <c r="X1578" s="2" t="s">
        <v>1329</v>
      </c>
      <c r="Y1578" s="2" t="str">
        <f>IFERROR(VLOOKUP(X1578,요약!$A$6:$B$22,2,FALSE),"")</f>
        <v>선택</v>
      </c>
      <c r="Z1578" t="s">
        <v>1568</v>
      </c>
      <c r="AA1578" t="s">
        <v>81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M1578">
        <v>0</v>
      </c>
    </row>
    <row r="1579" spans="1:65" x14ac:dyDescent="0.3">
      <c r="A1579" t="s">
        <v>188</v>
      </c>
      <c r="B1579" t="s">
        <v>2672</v>
      </c>
      <c r="C1579" s="2" t="s">
        <v>2904</v>
      </c>
      <c r="D1579" s="2" t="s">
        <v>2848</v>
      </c>
      <c r="E1579" s="2" t="s">
        <v>68</v>
      </c>
      <c r="F1579" s="2" t="s">
        <v>99</v>
      </c>
      <c r="G1579" s="2" t="s">
        <v>1324</v>
      </c>
      <c r="H1579" s="2" t="s">
        <v>1325</v>
      </c>
      <c r="I1579" t="s">
        <v>72</v>
      </c>
      <c r="J1579" t="s">
        <v>102</v>
      </c>
      <c r="K1579">
        <v>20200811</v>
      </c>
      <c r="L1579">
        <v>160</v>
      </c>
      <c r="M1579" t="b">
        <v>0</v>
      </c>
      <c r="N1579" t="s">
        <v>461</v>
      </c>
      <c r="O1579" t="b">
        <v>1</v>
      </c>
      <c r="P1579" t="b">
        <v>1</v>
      </c>
      <c r="Q1579" s="2" t="s">
        <v>866</v>
      </c>
      <c r="R1579" s="2" t="s">
        <v>867</v>
      </c>
      <c r="S1579" t="s">
        <v>1326</v>
      </c>
      <c r="T1579" t="s">
        <v>551</v>
      </c>
      <c r="U1579">
        <v>3</v>
      </c>
      <c r="V1579" t="s">
        <v>1327</v>
      </c>
      <c r="W1579" s="2" t="s">
        <v>1328</v>
      </c>
      <c r="X1579" s="2" t="s">
        <v>1329</v>
      </c>
      <c r="Y1579" s="2" t="str">
        <f>IFERROR(VLOOKUP(X1579,요약!$A$6:$B$22,2,FALSE),"")</f>
        <v>선택</v>
      </c>
      <c r="Z1579" t="s">
        <v>1568</v>
      </c>
      <c r="AA1579" t="s">
        <v>81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M1579">
        <v>0</v>
      </c>
    </row>
    <row r="1580" spans="1:65" x14ac:dyDescent="0.3">
      <c r="A1580" t="s">
        <v>188</v>
      </c>
      <c r="B1580" t="s">
        <v>2672</v>
      </c>
      <c r="C1580" t="s">
        <v>2905</v>
      </c>
      <c r="D1580" t="s">
        <v>2906</v>
      </c>
      <c r="E1580" t="s">
        <v>68</v>
      </c>
      <c r="F1580" t="s">
        <v>99</v>
      </c>
      <c r="G1580" t="s">
        <v>1324</v>
      </c>
      <c r="H1580" t="s">
        <v>1325</v>
      </c>
      <c r="I1580" t="s">
        <v>72</v>
      </c>
      <c r="J1580" t="s">
        <v>102</v>
      </c>
      <c r="K1580">
        <v>20201023</v>
      </c>
      <c r="L1580">
        <v>11.85</v>
      </c>
      <c r="M1580" t="b">
        <v>0</v>
      </c>
      <c r="N1580" t="s">
        <v>852</v>
      </c>
      <c r="O1580" t="b">
        <v>1</v>
      </c>
      <c r="P1580" t="b">
        <v>1</v>
      </c>
      <c r="Q1580" t="s">
        <v>866</v>
      </c>
      <c r="R1580" t="s">
        <v>867</v>
      </c>
      <c r="S1580" t="s">
        <v>1347</v>
      </c>
      <c r="T1580" t="s">
        <v>551</v>
      </c>
      <c r="U1580">
        <v>4</v>
      </c>
      <c r="V1580" t="s">
        <v>335</v>
      </c>
      <c r="W1580" t="s">
        <v>1348</v>
      </c>
      <c r="X1580" t="s">
        <v>1349</v>
      </c>
      <c r="Y1580" t="str">
        <f>IFERROR(VLOOKUP(X1580,요약!$A$6:$B$22,2,FALSE),"")</f>
        <v/>
      </c>
      <c r="Z1580" t="s">
        <v>2395</v>
      </c>
      <c r="AA1580" t="s">
        <v>81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M1580">
        <v>0</v>
      </c>
    </row>
    <row r="1581" spans="1:65" x14ac:dyDescent="0.3">
      <c r="A1581" t="s">
        <v>188</v>
      </c>
      <c r="B1581" t="s">
        <v>2672</v>
      </c>
      <c r="C1581" t="s">
        <v>2907</v>
      </c>
      <c r="D1581" t="s">
        <v>2035</v>
      </c>
      <c r="E1581" t="s">
        <v>68</v>
      </c>
      <c r="F1581" t="s">
        <v>99</v>
      </c>
      <c r="G1581" t="s">
        <v>1324</v>
      </c>
      <c r="H1581" t="s">
        <v>1325</v>
      </c>
      <c r="I1581" t="s">
        <v>72</v>
      </c>
      <c r="J1581" t="s">
        <v>102</v>
      </c>
      <c r="K1581">
        <v>20201015</v>
      </c>
      <c r="L1581">
        <v>1.9139999999999999</v>
      </c>
      <c r="M1581" t="b">
        <v>0</v>
      </c>
      <c r="N1581" t="s">
        <v>1564</v>
      </c>
      <c r="O1581" t="b">
        <v>1</v>
      </c>
      <c r="P1581" t="b">
        <v>1</v>
      </c>
      <c r="Q1581" t="s">
        <v>866</v>
      </c>
      <c r="R1581" t="s">
        <v>867</v>
      </c>
      <c r="S1581" t="s">
        <v>1593</v>
      </c>
      <c r="T1581" t="s">
        <v>551</v>
      </c>
      <c r="U1581">
        <v>5</v>
      </c>
      <c r="V1581" t="s">
        <v>1594</v>
      </c>
      <c r="W1581" t="s">
        <v>1595</v>
      </c>
      <c r="X1581" t="s">
        <v>1596</v>
      </c>
      <c r="Y1581" t="str">
        <f>IFERROR(VLOOKUP(X1581,요약!$A$6:$B$22,2,FALSE),"")</f>
        <v/>
      </c>
      <c r="Z1581" t="s">
        <v>1597</v>
      </c>
      <c r="AA1581" t="s">
        <v>199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M1581">
        <v>0</v>
      </c>
    </row>
    <row r="1582" spans="1:65" x14ac:dyDescent="0.3">
      <c r="A1582" t="s">
        <v>188</v>
      </c>
      <c r="B1582" t="s">
        <v>2672</v>
      </c>
      <c r="C1582" t="s">
        <v>2908</v>
      </c>
      <c r="D1582" t="s">
        <v>2909</v>
      </c>
      <c r="E1582" t="s">
        <v>68</v>
      </c>
      <c r="F1582" t="s">
        <v>99</v>
      </c>
      <c r="G1582" t="s">
        <v>1324</v>
      </c>
      <c r="H1582" t="s">
        <v>1325</v>
      </c>
      <c r="I1582" t="s">
        <v>72</v>
      </c>
      <c r="J1582" t="s">
        <v>102</v>
      </c>
      <c r="K1582">
        <v>20201015</v>
      </c>
      <c r="L1582">
        <v>3.0059999999999998</v>
      </c>
      <c r="M1582" t="b">
        <v>0</v>
      </c>
      <c r="N1582" t="s">
        <v>1564</v>
      </c>
      <c r="O1582" t="b">
        <v>1</v>
      </c>
      <c r="P1582" t="b">
        <v>1</v>
      </c>
      <c r="Q1582" t="s">
        <v>866</v>
      </c>
      <c r="R1582" t="s">
        <v>867</v>
      </c>
      <c r="S1582" t="s">
        <v>1600</v>
      </c>
      <c r="T1582" t="s">
        <v>551</v>
      </c>
      <c r="U1582">
        <v>5</v>
      </c>
      <c r="V1582" t="s">
        <v>1594</v>
      </c>
      <c r="W1582" t="s">
        <v>1595</v>
      </c>
      <c r="X1582" t="s">
        <v>1596</v>
      </c>
      <c r="Y1582" t="str">
        <f>IFERROR(VLOOKUP(X1582,요약!$A$6:$B$22,2,FALSE),"")</f>
        <v/>
      </c>
      <c r="Z1582" t="s">
        <v>1597</v>
      </c>
      <c r="AA1582" t="s">
        <v>81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M1582">
        <v>0</v>
      </c>
    </row>
    <row r="1583" spans="1:65" x14ac:dyDescent="0.3">
      <c r="A1583" t="s">
        <v>188</v>
      </c>
      <c r="B1583" t="s">
        <v>2672</v>
      </c>
      <c r="C1583" s="2" t="s">
        <v>2910</v>
      </c>
      <c r="D1583" s="2" t="s">
        <v>2911</v>
      </c>
      <c r="E1583" s="2" t="s">
        <v>68</v>
      </c>
      <c r="F1583" s="2" t="s">
        <v>99</v>
      </c>
      <c r="G1583" s="2" t="s">
        <v>1324</v>
      </c>
      <c r="H1583" s="2" t="s">
        <v>1325</v>
      </c>
      <c r="I1583" t="s">
        <v>72</v>
      </c>
      <c r="J1583" t="s">
        <v>102</v>
      </c>
      <c r="K1583">
        <v>20201029</v>
      </c>
      <c r="L1583">
        <v>120</v>
      </c>
      <c r="M1583" t="b">
        <v>0</v>
      </c>
      <c r="N1583" t="s">
        <v>852</v>
      </c>
      <c r="O1583" t="b">
        <v>1</v>
      </c>
      <c r="P1583" t="b">
        <v>1</v>
      </c>
      <c r="Q1583" s="2" t="s">
        <v>866</v>
      </c>
      <c r="R1583" s="2" t="s">
        <v>1388</v>
      </c>
      <c r="S1583" t="s">
        <v>1326</v>
      </c>
      <c r="T1583" t="s">
        <v>334</v>
      </c>
      <c r="U1583">
        <v>3</v>
      </c>
      <c r="V1583" t="s">
        <v>1327</v>
      </c>
      <c r="W1583" s="2" t="s">
        <v>1328</v>
      </c>
      <c r="X1583" s="2" t="s">
        <v>1329</v>
      </c>
      <c r="Y1583" s="2" t="str">
        <f>IFERROR(VLOOKUP(X1583,요약!$A$6:$B$22,2,FALSE),"")</f>
        <v>선택</v>
      </c>
      <c r="Z1583" t="s">
        <v>1629</v>
      </c>
      <c r="AA1583" t="s">
        <v>81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M1583">
        <v>0</v>
      </c>
    </row>
    <row r="1584" spans="1:65" x14ac:dyDescent="0.3">
      <c r="A1584" t="s">
        <v>188</v>
      </c>
      <c r="B1584" t="s">
        <v>2672</v>
      </c>
      <c r="C1584" s="2" t="s">
        <v>2912</v>
      </c>
      <c r="D1584" s="2" t="s">
        <v>2911</v>
      </c>
      <c r="E1584" s="2" t="s">
        <v>68</v>
      </c>
      <c r="F1584" s="2" t="s">
        <v>99</v>
      </c>
      <c r="G1584" s="2" t="s">
        <v>1324</v>
      </c>
      <c r="H1584" s="2" t="s">
        <v>1325</v>
      </c>
      <c r="I1584" t="s">
        <v>72</v>
      </c>
      <c r="J1584" t="s">
        <v>102</v>
      </c>
      <c r="K1584">
        <v>20200619</v>
      </c>
      <c r="L1584">
        <v>120</v>
      </c>
      <c r="M1584" t="b">
        <v>0</v>
      </c>
      <c r="N1584" t="s">
        <v>852</v>
      </c>
      <c r="O1584" t="b">
        <v>1</v>
      </c>
      <c r="P1584" t="b">
        <v>1</v>
      </c>
      <c r="Q1584" s="2" t="s">
        <v>866</v>
      </c>
      <c r="R1584" s="2" t="s">
        <v>1388</v>
      </c>
      <c r="S1584" t="s">
        <v>1326</v>
      </c>
      <c r="T1584" t="s">
        <v>334</v>
      </c>
      <c r="U1584">
        <v>3</v>
      </c>
      <c r="V1584" t="s">
        <v>1327</v>
      </c>
      <c r="W1584" s="2" t="s">
        <v>1328</v>
      </c>
      <c r="X1584" s="2" t="s">
        <v>1329</v>
      </c>
      <c r="Y1584" s="2" t="str">
        <f>IFERROR(VLOOKUP(X1584,요약!$A$6:$B$22,2,FALSE),"")</f>
        <v>선택</v>
      </c>
      <c r="Z1584" t="s">
        <v>1629</v>
      </c>
      <c r="AA1584" t="s">
        <v>81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M1584">
        <v>0</v>
      </c>
    </row>
    <row r="1585" spans="1:65" x14ac:dyDescent="0.3">
      <c r="A1585" t="s">
        <v>188</v>
      </c>
      <c r="B1585" t="s">
        <v>2672</v>
      </c>
      <c r="C1585" s="2" t="s">
        <v>2913</v>
      </c>
      <c r="D1585" s="2" t="s">
        <v>2911</v>
      </c>
      <c r="E1585" s="2" t="s">
        <v>68</v>
      </c>
      <c r="F1585" s="2" t="s">
        <v>99</v>
      </c>
      <c r="G1585" s="2" t="s">
        <v>1324</v>
      </c>
      <c r="H1585" s="2" t="s">
        <v>1325</v>
      </c>
      <c r="I1585" t="s">
        <v>72</v>
      </c>
      <c r="J1585" t="s">
        <v>102</v>
      </c>
      <c r="K1585">
        <v>20201028</v>
      </c>
      <c r="L1585">
        <v>120</v>
      </c>
      <c r="M1585" t="b">
        <v>0</v>
      </c>
      <c r="N1585" t="s">
        <v>852</v>
      </c>
      <c r="O1585" t="b">
        <v>1</v>
      </c>
      <c r="P1585" t="b">
        <v>1</v>
      </c>
      <c r="Q1585" s="2" t="s">
        <v>866</v>
      </c>
      <c r="R1585" s="2" t="s">
        <v>1388</v>
      </c>
      <c r="S1585" t="s">
        <v>1326</v>
      </c>
      <c r="T1585" t="s">
        <v>334</v>
      </c>
      <c r="U1585">
        <v>3</v>
      </c>
      <c r="V1585" t="s">
        <v>1327</v>
      </c>
      <c r="W1585" s="2" t="s">
        <v>1328</v>
      </c>
      <c r="X1585" s="2" t="s">
        <v>1329</v>
      </c>
      <c r="Y1585" s="2" t="str">
        <f>IFERROR(VLOOKUP(X1585,요약!$A$6:$B$22,2,FALSE),"")</f>
        <v>선택</v>
      </c>
      <c r="Z1585" t="s">
        <v>1629</v>
      </c>
      <c r="AA1585" t="s">
        <v>81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M1585">
        <v>0</v>
      </c>
    </row>
    <row r="1586" spans="1:65" x14ac:dyDescent="0.3">
      <c r="A1586" t="s">
        <v>188</v>
      </c>
      <c r="B1586" t="s">
        <v>2672</v>
      </c>
      <c r="C1586" s="2" t="s">
        <v>2914</v>
      </c>
      <c r="D1586" s="2" t="s">
        <v>2911</v>
      </c>
      <c r="E1586" s="2" t="s">
        <v>68</v>
      </c>
      <c r="F1586" s="2" t="s">
        <v>99</v>
      </c>
      <c r="G1586" s="2" t="s">
        <v>1324</v>
      </c>
      <c r="H1586" s="2" t="s">
        <v>1325</v>
      </c>
      <c r="I1586" t="s">
        <v>72</v>
      </c>
      <c r="J1586" t="s">
        <v>102</v>
      </c>
      <c r="K1586">
        <v>20201029</v>
      </c>
      <c r="L1586">
        <v>120</v>
      </c>
      <c r="M1586" t="b">
        <v>0</v>
      </c>
      <c r="N1586" t="s">
        <v>852</v>
      </c>
      <c r="O1586" t="b">
        <v>1</v>
      </c>
      <c r="P1586" t="b">
        <v>1</v>
      </c>
      <c r="Q1586" s="2" t="s">
        <v>866</v>
      </c>
      <c r="R1586" s="2" t="s">
        <v>1388</v>
      </c>
      <c r="S1586" t="s">
        <v>1326</v>
      </c>
      <c r="T1586" t="s">
        <v>334</v>
      </c>
      <c r="U1586">
        <v>3</v>
      </c>
      <c r="V1586" t="s">
        <v>1327</v>
      </c>
      <c r="W1586" s="2" t="s">
        <v>1328</v>
      </c>
      <c r="X1586" s="2" t="s">
        <v>1329</v>
      </c>
      <c r="Y1586" s="2" t="str">
        <f>IFERROR(VLOOKUP(X1586,요약!$A$6:$B$22,2,FALSE),"")</f>
        <v>선택</v>
      </c>
      <c r="Z1586" t="s">
        <v>1629</v>
      </c>
      <c r="AA1586" t="s">
        <v>81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 t="s">
        <v>1331</v>
      </c>
      <c r="BM1586">
        <v>1</v>
      </c>
    </row>
    <row r="1587" spans="1:65" x14ac:dyDescent="0.3">
      <c r="A1587" t="s">
        <v>188</v>
      </c>
      <c r="B1587" t="s">
        <v>2672</v>
      </c>
      <c r="C1587" s="2" t="s">
        <v>2915</v>
      </c>
      <c r="D1587" s="2" t="s">
        <v>2911</v>
      </c>
      <c r="E1587" s="2" t="s">
        <v>68</v>
      </c>
      <c r="F1587" s="2" t="s">
        <v>99</v>
      </c>
      <c r="G1587" s="2" t="s">
        <v>1324</v>
      </c>
      <c r="H1587" s="2" t="s">
        <v>1325</v>
      </c>
      <c r="I1587" t="s">
        <v>72</v>
      </c>
      <c r="J1587" t="s">
        <v>102</v>
      </c>
      <c r="K1587">
        <v>20201028</v>
      </c>
      <c r="L1587">
        <v>120</v>
      </c>
      <c r="M1587" t="b">
        <v>0</v>
      </c>
      <c r="N1587" t="s">
        <v>852</v>
      </c>
      <c r="O1587" t="b">
        <v>1</v>
      </c>
      <c r="P1587" t="b">
        <v>1</v>
      </c>
      <c r="Q1587" s="2" t="s">
        <v>866</v>
      </c>
      <c r="R1587" s="2" t="s">
        <v>1388</v>
      </c>
      <c r="S1587" t="s">
        <v>1326</v>
      </c>
      <c r="T1587" t="s">
        <v>334</v>
      </c>
      <c r="U1587">
        <v>3</v>
      </c>
      <c r="V1587" t="s">
        <v>1327</v>
      </c>
      <c r="W1587" s="2" t="s">
        <v>1328</v>
      </c>
      <c r="X1587" s="2" t="s">
        <v>1329</v>
      </c>
      <c r="Y1587" s="2" t="str">
        <f>IFERROR(VLOOKUP(X1587,요약!$A$6:$B$22,2,FALSE),"")</f>
        <v>선택</v>
      </c>
      <c r="Z1587" t="s">
        <v>1629</v>
      </c>
      <c r="AA1587" t="s">
        <v>81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M1587">
        <v>0</v>
      </c>
    </row>
    <row r="1588" spans="1:65" x14ac:dyDescent="0.3">
      <c r="A1588" t="s">
        <v>188</v>
      </c>
      <c r="B1588" t="s">
        <v>2672</v>
      </c>
      <c r="C1588" s="2" t="s">
        <v>2916</v>
      </c>
      <c r="D1588" s="2" t="s">
        <v>2911</v>
      </c>
      <c r="E1588" s="2" t="s">
        <v>68</v>
      </c>
      <c r="F1588" s="2" t="s">
        <v>99</v>
      </c>
      <c r="G1588" s="2" t="s">
        <v>1324</v>
      </c>
      <c r="H1588" s="2" t="s">
        <v>1325</v>
      </c>
      <c r="I1588" t="s">
        <v>72</v>
      </c>
      <c r="J1588" t="s">
        <v>102</v>
      </c>
      <c r="K1588">
        <v>20201029</v>
      </c>
      <c r="L1588">
        <v>120</v>
      </c>
      <c r="M1588" t="b">
        <v>0</v>
      </c>
      <c r="N1588" t="s">
        <v>852</v>
      </c>
      <c r="O1588" t="b">
        <v>1</v>
      </c>
      <c r="P1588" t="b">
        <v>1</v>
      </c>
      <c r="Q1588" s="2" t="s">
        <v>866</v>
      </c>
      <c r="R1588" s="2" t="s">
        <v>1388</v>
      </c>
      <c r="S1588" t="s">
        <v>1326</v>
      </c>
      <c r="T1588" t="s">
        <v>334</v>
      </c>
      <c r="U1588">
        <v>3</v>
      </c>
      <c r="V1588" t="s">
        <v>1327</v>
      </c>
      <c r="W1588" s="2" t="s">
        <v>1328</v>
      </c>
      <c r="X1588" s="2" t="s">
        <v>1329</v>
      </c>
      <c r="Y1588" s="2" t="str">
        <f>IFERROR(VLOOKUP(X1588,요약!$A$6:$B$22,2,FALSE),"")</f>
        <v>선택</v>
      </c>
      <c r="Z1588" t="s">
        <v>1629</v>
      </c>
      <c r="AA1588" t="s">
        <v>81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1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 t="s">
        <v>1336</v>
      </c>
      <c r="BM1588">
        <v>1</v>
      </c>
    </row>
    <row r="1589" spans="1:65" x14ac:dyDescent="0.3">
      <c r="A1589" t="s">
        <v>188</v>
      </c>
      <c r="B1589" t="s">
        <v>2672</v>
      </c>
      <c r="C1589" s="2" t="s">
        <v>2917</v>
      </c>
      <c r="D1589" s="2" t="s">
        <v>2911</v>
      </c>
      <c r="E1589" s="2" t="s">
        <v>68</v>
      </c>
      <c r="F1589" s="2" t="s">
        <v>99</v>
      </c>
      <c r="G1589" s="2" t="s">
        <v>1324</v>
      </c>
      <c r="H1589" s="2" t="s">
        <v>1325</v>
      </c>
      <c r="I1589" t="s">
        <v>72</v>
      </c>
      <c r="J1589" t="s">
        <v>102</v>
      </c>
      <c r="K1589">
        <v>20201028</v>
      </c>
      <c r="L1589">
        <v>120</v>
      </c>
      <c r="M1589" t="b">
        <v>0</v>
      </c>
      <c r="N1589" t="s">
        <v>852</v>
      </c>
      <c r="O1589" t="b">
        <v>1</v>
      </c>
      <c r="P1589" t="b">
        <v>1</v>
      </c>
      <c r="Q1589" s="2" t="s">
        <v>866</v>
      </c>
      <c r="R1589" s="2" t="s">
        <v>1388</v>
      </c>
      <c r="S1589" t="s">
        <v>1326</v>
      </c>
      <c r="T1589" t="s">
        <v>334</v>
      </c>
      <c r="U1589">
        <v>3</v>
      </c>
      <c r="V1589" t="s">
        <v>1327</v>
      </c>
      <c r="W1589" s="2" t="s">
        <v>1328</v>
      </c>
      <c r="X1589" s="2" t="s">
        <v>1329</v>
      </c>
      <c r="Y1589" s="2" t="str">
        <f>IFERROR(VLOOKUP(X1589,요약!$A$6:$B$22,2,FALSE),"")</f>
        <v>선택</v>
      </c>
      <c r="Z1589" t="s">
        <v>1629</v>
      </c>
      <c r="AA1589" t="s">
        <v>81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M1589">
        <v>0</v>
      </c>
    </row>
    <row r="1590" spans="1:65" x14ac:dyDescent="0.3">
      <c r="A1590" t="s">
        <v>188</v>
      </c>
      <c r="B1590" t="s">
        <v>2672</v>
      </c>
      <c r="C1590" s="2" t="s">
        <v>2918</v>
      </c>
      <c r="D1590" s="2" t="s">
        <v>2911</v>
      </c>
      <c r="E1590" s="2" t="s">
        <v>68</v>
      </c>
      <c r="F1590" s="2" t="s">
        <v>99</v>
      </c>
      <c r="G1590" s="2" t="s">
        <v>1324</v>
      </c>
      <c r="H1590" s="2" t="s">
        <v>1325</v>
      </c>
      <c r="I1590" t="s">
        <v>72</v>
      </c>
      <c r="J1590" t="s">
        <v>102</v>
      </c>
      <c r="K1590">
        <v>20201028</v>
      </c>
      <c r="L1590">
        <v>120</v>
      </c>
      <c r="M1590" t="b">
        <v>0</v>
      </c>
      <c r="N1590" t="s">
        <v>852</v>
      </c>
      <c r="O1590" t="b">
        <v>1</v>
      </c>
      <c r="P1590" t="b">
        <v>1</v>
      </c>
      <c r="Q1590" s="2" t="s">
        <v>866</v>
      </c>
      <c r="R1590" s="2" t="s">
        <v>1388</v>
      </c>
      <c r="S1590" t="s">
        <v>1326</v>
      </c>
      <c r="T1590" t="s">
        <v>334</v>
      </c>
      <c r="U1590">
        <v>3</v>
      </c>
      <c r="V1590" t="s">
        <v>1327</v>
      </c>
      <c r="W1590" s="2" t="s">
        <v>1328</v>
      </c>
      <c r="X1590" s="2" t="s">
        <v>1329</v>
      </c>
      <c r="Y1590" s="2" t="str">
        <f>IFERROR(VLOOKUP(X1590,요약!$A$6:$B$22,2,FALSE),"")</f>
        <v>선택</v>
      </c>
      <c r="Z1590" t="s">
        <v>1629</v>
      </c>
      <c r="AA1590" t="s">
        <v>81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2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 t="s">
        <v>1336</v>
      </c>
      <c r="BM1590">
        <v>1</v>
      </c>
    </row>
    <row r="1591" spans="1:65" x14ac:dyDescent="0.3">
      <c r="A1591" t="s">
        <v>188</v>
      </c>
      <c r="B1591" t="s">
        <v>2672</v>
      </c>
      <c r="C1591" s="2" t="s">
        <v>2919</v>
      </c>
      <c r="D1591" s="2" t="s">
        <v>2911</v>
      </c>
      <c r="E1591" s="2" t="s">
        <v>68</v>
      </c>
      <c r="F1591" s="2" t="s">
        <v>99</v>
      </c>
      <c r="G1591" s="2" t="s">
        <v>1324</v>
      </c>
      <c r="H1591" s="2" t="s">
        <v>1325</v>
      </c>
      <c r="I1591" t="s">
        <v>72</v>
      </c>
      <c r="J1591" t="s">
        <v>102</v>
      </c>
      <c r="K1591">
        <v>20200626</v>
      </c>
      <c r="L1591">
        <v>120</v>
      </c>
      <c r="M1591" t="b">
        <v>0</v>
      </c>
      <c r="N1591" t="s">
        <v>852</v>
      </c>
      <c r="O1591" t="b">
        <v>1</v>
      </c>
      <c r="P1591" t="b">
        <v>1</v>
      </c>
      <c r="Q1591" s="2" t="s">
        <v>866</v>
      </c>
      <c r="R1591" s="2" t="s">
        <v>1388</v>
      </c>
      <c r="S1591" t="s">
        <v>1326</v>
      </c>
      <c r="T1591" t="s">
        <v>334</v>
      </c>
      <c r="U1591">
        <v>3</v>
      </c>
      <c r="V1591" t="s">
        <v>1327</v>
      </c>
      <c r="W1591" s="2" t="s">
        <v>1328</v>
      </c>
      <c r="X1591" s="2" t="s">
        <v>1329</v>
      </c>
      <c r="Y1591" s="2" t="str">
        <f>IFERROR(VLOOKUP(X1591,요약!$A$6:$B$22,2,FALSE),"")</f>
        <v>선택</v>
      </c>
      <c r="Z1591" t="s">
        <v>1629</v>
      </c>
      <c r="AA1591" t="s">
        <v>81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M1591">
        <v>0</v>
      </c>
    </row>
    <row r="1592" spans="1:65" x14ac:dyDescent="0.3">
      <c r="A1592" t="s">
        <v>188</v>
      </c>
      <c r="B1592" t="s">
        <v>2672</v>
      </c>
      <c r="C1592" s="2" t="s">
        <v>2920</v>
      </c>
      <c r="D1592" s="2" t="s">
        <v>2911</v>
      </c>
      <c r="E1592" s="2" t="s">
        <v>68</v>
      </c>
      <c r="F1592" s="2" t="s">
        <v>99</v>
      </c>
      <c r="G1592" s="2" t="s">
        <v>1324</v>
      </c>
      <c r="H1592" s="2" t="s">
        <v>1325</v>
      </c>
      <c r="I1592" t="s">
        <v>72</v>
      </c>
      <c r="J1592" t="s">
        <v>102</v>
      </c>
      <c r="K1592">
        <v>20201029</v>
      </c>
      <c r="L1592">
        <v>129</v>
      </c>
      <c r="M1592" t="b">
        <v>0</v>
      </c>
      <c r="N1592" t="s">
        <v>852</v>
      </c>
      <c r="O1592" t="b">
        <v>1</v>
      </c>
      <c r="P1592" t="b">
        <v>1</v>
      </c>
      <c r="Q1592" s="2" t="s">
        <v>866</v>
      </c>
      <c r="R1592" s="2" t="s">
        <v>1388</v>
      </c>
      <c r="S1592" t="s">
        <v>1326</v>
      </c>
      <c r="T1592" t="s">
        <v>334</v>
      </c>
      <c r="U1592">
        <v>3</v>
      </c>
      <c r="V1592" t="s">
        <v>1327</v>
      </c>
      <c r="W1592" s="2" t="s">
        <v>1328</v>
      </c>
      <c r="X1592" s="2" t="s">
        <v>1329</v>
      </c>
      <c r="Y1592" s="2" t="str">
        <f>IFERROR(VLOOKUP(X1592,요약!$A$6:$B$22,2,FALSE),"")</f>
        <v>선택</v>
      </c>
      <c r="Z1592" t="s">
        <v>1629</v>
      </c>
      <c r="AA1592" t="s">
        <v>81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M1592">
        <v>0</v>
      </c>
    </row>
    <row r="1593" spans="1:65" x14ac:dyDescent="0.3">
      <c r="A1593" t="s">
        <v>188</v>
      </c>
      <c r="B1593" t="s">
        <v>2672</v>
      </c>
      <c r="C1593" s="2" t="s">
        <v>2921</v>
      </c>
      <c r="D1593" s="2" t="s">
        <v>2911</v>
      </c>
      <c r="E1593" s="2" t="s">
        <v>68</v>
      </c>
      <c r="F1593" s="2" t="s">
        <v>99</v>
      </c>
      <c r="G1593" s="2" t="s">
        <v>1324</v>
      </c>
      <c r="H1593" s="2" t="s">
        <v>1325</v>
      </c>
      <c r="I1593" t="s">
        <v>72</v>
      </c>
      <c r="J1593" t="s">
        <v>102</v>
      </c>
      <c r="K1593">
        <v>20200619</v>
      </c>
      <c r="L1593">
        <v>129</v>
      </c>
      <c r="M1593" t="b">
        <v>0</v>
      </c>
      <c r="N1593" t="s">
        <v>852</v>
      </c>
      <c r="O1593" t="b">
        <v>1</v>
      </c>
      <c r="P1593" t="b">
        <v>1</v>
      </c>
      <c r="Q1593" s="2" t="s">
        <v>866</v>
      </c>
      <c r="R1593" s="2" t="s">
        <v>1388</v>
      </c>
      <c r="S1593" t="s">
        <v>1326</v>
      </c>
      <c r="T1593" t="s">
        <v>334</v>
      </c>
      <c r="U1593">
        <v>3</v>
      </c>
      <c r="V1593" t="s">
        <v>1327</v>
      </c>
      <c r="W1593" s="2" t="s">
        <v>1328</v>
      </c>
      <c r="X1593" s="2" t="s">
        <v>1329</v>
      </c>
      <c r="Y1593" s="2" t="str">
        <f>IFERROR(VLOOKUP(X1593,요약!$A$6:$B$22,2,FALSE),"")</f>
        <v>선택</v>
      </c>
      <c r="Z1593" t="s">
        <v>1629</v>
      </c>
      <c r="AA1593" t="s">
        <v>81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M1593">
        <v>0</v>
      </c>
    </row>
    <row r="1594" spans="1:65" x14ac:dyDescent="0.3">
      <c r="A1594" t="s">
        <v>188</v>
      </c>
      <c r="B1594" t="s">
        <v>2672</v>
      </c>
      <c r="C1594" s="2" t="s">
        <v>2922</v>
      </c>
      <c r="D1594" s="2" t="s">
        <v>2911</v>
      </c>
      <c r="E1594" s="2" t="s">
        <v>68</v>
      </c>
      <c r="F1594" s="2" t="s">
        <v>99</v>
      </c>
      <c r="G1594" s="2" t="s">
        <v>1324</v>
      </c>
      <c r="H1594" s="2" t="s">
        <v>1325</v>
      </c>
      <c r="I1594" t="s">
        <v>72</v>
      </c>
      <c r="J1594" t="s">
        <v>102</v>
      </c>
      <c r="K1594">
        <v>20201028</v>
      </c>
      <c r="L1594">
        <v>129</v>
      </c>
      <c r="M1594" t="b">
        <v>0</v>
      </c>
      <c r="N1594" t="s">
        <v>852</v>
      </c>
      <c r="O1594" t="b">
        <v>1</v>
      </c>
      <c r="P1594" t="b">
        <v>1</v>
      </c>
      <c r="Q1594" s="2" t="s">
        <v>866</v>
      </c>
      <c r="R1594" s="2" t="s">
        <v>1388</v>
      </c>
      <c r="S1594" t="s">
        <v>1326</v>
      </c>
      <c r="T1594" t="s">
        <v>334</v>
      </c>
      <c r="U1594">
        <v>3</v>
      </c>
      <c r="V1594" t="s">
        <v>1327</v>
      </c>
      <c r="W1594" s="2" t="s">
        <v>1328</v>
      </c>
      <c r="X1594" s="2" t="s">
        <v>1329</v>
      </c>
      <c r="Y1594" s="2" t="str">
        <f>IFERROR(VLOOKUP(X1594,요약!$A$6:$B$22,2,FALSE),"")</f>
        <v>선택</v>
      </c>
      <c r="Z1594" t="s">
        <v>1629</v>
      </c>
      <c r="AA1594" t="s">
        <v>81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M1594">
        <v>0</v>
      </c>
    </row>
    <row r="1595" spans="1:65" x14ac:dyDescent="0.3">
      <c r="A1595" t="s">
        <v>188</v>
      </c>
      <c r="B1595" t="s">
        <v>2672</v>
      </c>
      <c r="C1595" s="2" t="s">
        <v>2923</v>
      </c>
      <c r="D1595" s="2" t="s">
        <v>2911</v>
      </c>
      <c r="E1595" s="2" t="s">
        <v>68</v>
      </c>
      <c r="F1595" s="2" t="s">
        <v>99</v>
      </c>
      <c r="G1595" s="2" t="s">
        <v>1324</v>
      </c>
      <c r="H1595" s="2" t="s">
        <v>1325</v>
      </c>
      <c r="I1595" t="s">
        <v>72</v>
      </c>
      <c r="J1595" t="s">
        <v>102</v>
      </c>
      <c r="K1595">
        <v>20201030</v>
      </c>
      <c r="L1595">
        <v>129</v>
      </c>
      <c r="M1595" t="b">
        <v>0</v>
      </c>
      <c r="N1595" t="s">
        <v>852</v>
      </c>
      <c r="O1595" t="b">
        <v>1</v>
      </c>
      <c r="P1595" t="b">
        <v>1</v>
      </c>
      <c r="Q1595" s="2" t="s">
        <v>866</v>
      </c>
      <c r="R1595" s="2" t="s">
        <v>1388</v>
      </c>
      <c r="S1595" t="s">
        <v>1326</v>
      </c>
      <c r="T1595" t="s">
        <v>334</v>
      </c>
      <c r="U1595">
        <v>3</v>
      </c>
      <c r="V1595" t="s">
        <v>1327</v>
      </c>
      <c r="W1595" s="2" t="s">
        <v>1328</v>
      </c>
      <c r="X1595" s="2" t="s">
        <v>1329</v>
      </c>
      <c r="Y1595" s="2" t="str">
        <f>IFERROR(VLOOKUP(X1595,요약!$A$6:$B$22,2,FALSE),"")</f>
        <v>선택</v>
      </c>
      <c r="Z1595" t="s">
        <v>1629</v>
      </c>
      <c r="AA1595" t="s">
        <v>81</v>
      </c>
      <c r="AB1595">
        <v>2</v>
      </c>
      <c r="AC1595">
        <v>0</v>
      </c>
      <c r="AD1595">
        <v>0</v>
      </c>
      <c r="AE1595">
        <v>0</v>
      </c>
      <c r="AF1595">
        <v>0</v>
      </c>
      <c r="AG1595">
        <v>2</v>
      </c>
      <c r="AH1595">
        <v>7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 t="s">
        <v>2027</v>
      </c>
      <c r="BM1595">
        <v>2</v>
      </c>
    </row>
    <row r="1596" spans="1:65" x14ac:dyDescent="0.3">
      <c r="A1596" t="s">
        <v>188</v>
      </c>
      <c r="B1596" t="s">
        <v>2672</v>
      </c>
      <c r="C1596" s="2" t="s">
        <v>2924</v>
      </c>
      <c r="D1596" s="2" t="s">
        <v>2911</v>
      </c>
      <c r="E1596" s="2" t="s">
        <v>68</v>
      </c>
      <c r="F1596" s="2" t="s">
        <v>99</v>
      </c>
      <c r="G1596" s="2" t="s">
        <v>1324</v>
      </c>
      <c r="H1596" s="2" t="s">
        <v>1325</v>
      </c>
      <c r="I1596" t="s">
        <v>72</v>
      </c>
      <c r="J1596" t="s">
        <v>102</v>
      </c>
      <c r="K1596">
        <v>20201030</v>
      </c>
      <c r="L1596">
        <v>129</v>
      </c>
      <c r="M1596" t="b">
        <v>0</v>
      </c>
      <c r="N1596" t="s">
        <v>852</v>
      </c>
      <c r="O1596" t="b">
        <v>1</v>
      </c>
      <c r="P1596" t="b">
        <v>1</v>
      </c>
      <c r="Q1596" s="2" t="s">
        <v>866</v>
      </c>
      <c r="R1596" s="2" t="s">
        <v>1388</v>
      </c>
      <c r="S1596" t="s">
        <v>1326</v>
      </c>
      <c r="T1596" t="s">
        <v>334</v>
      </c>
      <c r="U1596">
        <v>3</v>
      </c>
      <c r="V1596" t="s">
        <v>1327</v>
      </c>
      <c r="W1596" s="2" t="s">
        <v>1328</v>
      </c>
      <c r="X1596" s="2" t="s">
        <v>1329</v>
      </c>
      <c r="Y1596" s="2" t="str">
        <f>IFERROR(VLOOKUP(X1596,요약!$A$6:$B$22,2,FALSE),"")</f>
        <v>선택</v>
      </c>
      <c r="Z1596" t="s">
        <v>1629</v>
      </c>
      <c r="AA1596" t="s">
        <v>81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M1596">
        <v>0</v>
      </c>
    </row>
    <row r="1597" spans="1:65" x14ac:dyDescent="0.3">
      <c r="A1597" t="s">
        <v>188</v>
      </c>
      <c r="B1597" t="s">
        <v>2672</v>
      </c>
      <c r="C1597" s="2" t="s">
        <v>2925</v>
      </c>
      <c r="D1597" s="2" t="s">
        <v>2911</v>
      </c>
      <c r="E1597" s="2" t="s">
        <v>68</v>
      </c>
      <c r="F1597" s="2" t="s">
        <v>99</v>
      </c>
      <c r="G1597" s="2" t="s">
        <v>1324</v>
      </c>
      <c r="H1597" s="2" t="s">
        <v>1325</v>
      </c>
      <c r="I1597" t="s">
        <v>72</v>
      </c>
      <c r="J1597" t="s">
        <v>102</v>
      </c>
      <c r="K1597">
        <v>20201030</v>
      </c>
      <c r="L1597">
        <v>129</v>
      </c>
      <c r="M1597" t="b">
        <v>0</v>
      </c>
      <c r="N1597" t="s">
        <v>852</v>
      </c>
      <c r="O1597" t="b">
        <v>1</v>
      </c>
      <c r="P1597" t="b">
        <v>1</v>
      </c>
      <c r="Q1597" s="2" t="s">
        <v>866</v>
      </c>
      <c r="R1597" s="2" t="s">
        <v>1388</v>
      </c>
      <c r="S1597" t="s">
        <v>1326</v>
      </c>
      <c r="T1597" t="s">
        <v>334</v>
      </c>
      <c r="U1597">
        <v>3</v>
      </c>
      <c r="V1597" t="s">
        <v>1327</v>
      </c>
      <c r="W1597" s="2" t="s">
        <v>1328</v>
      </c>
      <c r="X1597" s="2" t="s">
        <v>1329</v>
      </c>
      <c r="Y1597" s="2" t="str">
        <f>IFERROR(VLOOKUP(X1597,요약!$A$6:$B$22,2,FALSE),"")</f>
        <v>선택</v>
      </c>
      <c r="Z1597" t="s">
        <v>1629</v>
      </c>
      <c r="AA1597" t="s">
        <v>81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M1597">
        <v>0</v>
      </c>
    </row>
    <row r="1598" spans="1:65" x14ac:dyDescent="0.3">
      <c r="A1598" t="s">
        <v>188</v>
      </c>
      <c r="B1598" t="s">
        <v>2672</v>
      </c>
      <c r="C1598" s="2" t="s">
        <v>2926</v>
      </c>
      <c r="D1598" s="2" t="s">
        <v>2911</v>
      </c>
      <c r="E1598" s="2" t="s">
        <v>68</v>
      </c>
      <c r="F1598" s="2" t="s">
        <v>99</v>
      </c>
      <c r="G1598" s="2" t="s">
        <v>1324</v>
      </c>
      <c r="H1598" s="2" t="s">
        <v>1325</v>
      </c>
      <c r="I1598" t="s">
        <v>72</v>
      </c>
      <c r="J1598" t="s">
        <v>102</v>
      </c>
      <c r="K1598">
        <v>20201027</v>
      </c>
      <c r="L1598">
        <v>129</v>
      </c>
      <c r="M1598" t="b">
        <v>0</v>
      </c>
      <c r="N1598" t="s">
        <v>852</v>
      </c>
      <c r="O1598" t="b">
        <v>1</v>
      </c>
      <c r="P1598" t="b">
        <v>1</v>
      </c>
      <c r="Q1598" s="2" t="s">
        <v>866</v>
      </c>
      <c r="R1598" s="2" t="s">
        <v>1388</v>
      </c>
      <c r="S1598" t="s">
        <v>1326</v>
      </c>
      <c r="T1598" t="s">
        <v>334</v>
      </c>
      <c r="U1598">
        <v>3</v>
      </c>
      <c r="V1598" t="s">
        <v>1327</v>
      </c>
      <c r="W1598" s="2" t="s">
        <v>1328</v>
      </c>
      <c r="X1598" s="2" t="s">
        <v>1329</v>
      </c>
      <c r="Y1598" s="2" t="str">
        <f>IFERROR(VLOOKUP(X1598,요약!$A$6:$B$22,2,FALSE),"")</f>
        <v>선택</v>
      </c>
      <c r="Z1598" t="s">
        <v>1629</v>
      </c>
      <c r="AA1598" t="s">
        <v>81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M1598">
        <v>0</v>
      </c>
    </row>
    <row r="1599" spans="1:65" x14ac:dyDescent="0.3">
      <c r="A1599" t="s">
        <v>188</v>
      </c>
      <c r="B1599" t="s">
        <v>2672</v>
      </c>
      <c r="C1599" s="2" t="s">
        <v>2927</v>
      </c>
      <c r="D1599" s="2" t="s">
        <v>2911</v>
      </c>
      <c r="E1599" s="2" t="s">
        <v>68</v>
      </c>
      <c r="F1599" s="2" t="s">
        <v>99</v>
      </c>
      <c r="G1599" s="2" t="s">
        <v>1324</v>
      </c>
      <c r="H1599" s="2" t="s">
        <v>1325</v>
      </c>
      <c r="I1599" t="s">
        <v>72</v>
      </c>
      <c r="J1599" t="s">
        <v>102</v>
      </c>
      <c r="K1599">
        <v>20200724</v>
      </c>
      <c r="L1599">
        <v>129</v>
      </c>
      <c r="M1599" t="b">
        <v>0</v>
      </c>
      <c r="N1599" t="s">
        <v>852</v>
      </c>
      <c r="O1599" t="b">
        <v>1</v>
      </c>
      <c r="P1599" t="b">
        <v>1</v>
      </c>
      <c r="Q1599" s="2" t="s">
        <v>866</v>
      </c>
      <c r="R1599" s="2" t="s">
        <v>1388</v>
      </c>
      <c r="S1599" t="s">
        <v>1326</v>
      </c>
      <c r="T1599" t="s">
        <v>334</v>
      </c>
      <c r="U1599">
        <v>3</v>
      </c>
      <c r="V1599" t="s">
        <v>1327</v>
      </c>
      <c r="W1599" s="2" t="s">
        <v>1328</v>
      </c>
      <c r="X1599" s="2" t="s">
        <v>1329</v>
      </c>
      <c r="Y1599" s="2" t="str">
        <f>IFERROR(VLOOKUP(X1599,요약!$A$6:$B$22,2,FALSE),"")</f>
        <v>선택</v>
      </c>
      <c r="Z1599" t="s">
        <v>1629</v>
      </c>
      <c r="AA1599" t="s">
        <v>81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M1599">
        <v>0</v>
      </c>
    </row>
    <row r="1600" spans="1:65" x14ac:dyDescent="0.3">
      <c r="A1600" t="s">
        <v>188</v>
      </c>
      <c r="B1600" t="s">
        <v>2672</v>
      </c>
      <c r="C1600" s="2" t="s">
        <v>2928</v>
      </c>
      <c r="D1600" s="2" t="s">
        <v>2911</v>
      </c>
      <c r="E1600" s="2" t="s">
        <v>68</v>
      </c>
      <c r="F1600" s="2" t="s">
        <v>99</v>
      </c>
      <c r="G1600" s="2" t="s">
        <v>1324</v>
      </c>
      <c r="H1600" s="2" t="s">
        <v>1325</v>
      </c>
      <c r="I1600" t="s">
        <v>72</v>
      </c>
      <c r="J1600" t="s">
        <v>102</v>
      </c>
      <c r="K1600">
        <v>20201027</v>
      </c>
      <c r="L1600">
        <v>129</v>
      </c>
      <c r="M1600" t="b">
        <v>0</v>
      </c>
      <c r="N1600" t="s">
        <v>852</v>
      </c>
      <c r="O1600" t="b">
        <v>1</v>
      </c>
      <c r="P1600" t="b">
        <v>1</v>
      </c>
      <c r="Q1600" s="2" t="s">
        <v>866</v>
      </c>
      <c r="R1600" s="2" t="s">
        <v>1388</v>
      </c>
      <c r="S1600" t="s">
        <v>1326</v>
      </c>
      <c r="T1600" t="s">
        <v>334</v>
      </c>
      <c r="U1600">
        <v>3</v>
      </c>
      <c r="V1600" t="s">
        <v>1327</v>
      </c>
      <c r="W1600" s="2" t="s">
        <v>1328</v>
      </c>
      <c r="X1600" s="2" t="s">
        <v>1329</v>
      </c>
      <c r="Y1600" s="2" t="str">
        <f>IFERROR(VLOOKUP(X1600,요약!$A$6:$B$22,2,FALSE),"")</f>
        <v>선택</v>
      </c>
      <c r="Z1600" t="s">
        <v>1629</v>
      </c>
      <c r="AA1600" t="s">
        <v>81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M1600">
        <v>0</v>
      </c>
    </row>
    <row r="1601" spans="1:65" x14ac:dyDescent="0.3">
      <c r="A1601" t="s">
        <v>188</v>
      </c>
      <c r="B1601" t="s">
        <v>2672</v>
      </c>
      <c r="C1601" s="2" t="s">
        <v>2929</v>
      </c>
      <c r="D1601" s="2" t="s">
        <v>2911</v>
      </c>
      <c r="E1601" s="2" t="s">
        <v>68</v>
      </c>
      <c r="F1601" s="2" t="s">
        <v>99</v>
      </c>
      <c r="G1601" s="2" t="s">
        <v>1324</v>
      </c>
      <c r="H1601" s="2" t="s">
        <v>1325</v>
      </c>
      <c r="I1601" t="s">
        <v>72</v>
      </c>
      <c r="J1601" t="s">
        <v>102</v>
      </c>
      <c r="K1601">
        <v>20200724</v>
      </c>
      <c r="L1601">
        <v>129</v>
      </c>
      <c r="M1601" t="b">
        <v>0</v>
      </c>
      <c r="N1601" t="s">
        <v>852</v>
      </c>
      <c r="O1601" t="b">
        <v>1</v>
      </c>
      <c r="P1601" t="b">
        <v>1</v>
      </c>
      <c r="Q1601" s="2" t="s">
        <v>866</v>
      </c>
      <c r="R1601" s="2" t="s">
        <v>1388</v>
      </c>
      <c r="S1601" t="s">
        <v>1326</v>
      </c>
      <c r="T1601" t="s">
        <v>334</v>
      </c>
      <c r="U1601">
        <v>3</v>
      </c>
      <c r="V1601" t="s">
        <v>1327</v>
      </c>
      <c r="W1601" s="2" t="s">
        <v>1328</v>
      </c>
      <c r="X1601" s="2" t="s">
        <v>1329</v>
      </c>
      <c r="Y1601" s="2" t="str">
        <f>IFERROR(VLOOKUP(X1601,요약!$A$6:$B$22,2,FALSE),"")</f>
        <v>선택</v>
      </c>
      <c r="Z1601" t="s">
        <v>1629</v>
      </c>
      <c r="AA1601" t="s">
        <v>81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M1601">
        <v>0</v>
      </c>
    </row>
    <row r="1602" spans="1:65" x14ac:dyDescent="0.3">
      <c r="A1602" t="s">
        <v>188</v>
      </c>
      <c r="B1602" t="s">
        <v>2672</v>
      </c>
      <c r="C1602" s="2" t="s">
        <v>2930</v>
      </c>
      <c r="D1602" s="2" t="s">
        <v>2911</v>
      </c>
      <c r="E1602" s="2" t="s">
        <v>68</v>
      </c>
      <c r="F1602" s="2" t="s">
        <v>99</v>
      </c>
      <c r="G1602" s="2" t="s">
        <v>1324</v>
      </c>
      <c r="H1602" s="2" t="s">
        <v>1325</v>
      </c>
      <c r="I1602" t="s">
        <v>72</v>
      </c>
      <c r="J1602" t="s">
        <v>102</v>
      </c>
      <c r="K1602">
        <v>20200619</v>
      </c>
      <c r="L1602">
        <v>126</v>
      </c>
      <c r="M1602" t="b">
        <v>0</v>
      </c>
      <c r="N1602" t="s">
        <v>852</v>
      </c>
      <c r="O1602" t="b">
        <v>1</v>
      </c>
      <c r="P1602" t="b">
        <v>1</v>
      </c>
      <c r="Q1602" s="2" t="s">
        <v>866</v>
      </c>
      <c r="R1602" s="2" t="s">
        <v>1388</v>
      </c>
      <c r="S1602" t="s">
        <v>1326</v>
      </c>
      <c r="T1602" t="s">
        <v>334</v>
      </c>
      <c r="U1602">
        <v>3</v>
      </c>
      <c r="V1602" t="s">
        <v>1327</v>
      </c>
      <c r="W1602" s="2" t="s">
        <v>1328</v>
      </c>
      <c r="X1602" s="2" t="s">
        <v>1329</v>
      </c>
      <c r="Y1602" s="2" t="str">
        <f>IFERROR(VLOOKUP(X1602,요약!$A$6:$B$22,2,FALSE),"")</f>
        <v>선택</v>
      </c>
      <c r="Z1602" t="s">
        <v>1629</v>
      </c>
      <c r="AA1602" t="s">
        <v>81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M1602">
        <v>0</v>
      </c>
    </row>
    <row r="1603" spans="1:65" x14ac:dyDescent="0.3">
      <c r="A1603" t="s">
        <v>188</v>
      </c>
      <c r="B1603" t="s">
        <v>2672</v>
      </c>
      <c r="C1603" s="2" t="s">
        <v>2931</v>
      </c>
      <c r="D1603" s="2" t="s">
        <v>2911</v>
      </c>
      <c r="E1603" s="2" t="s">
        <v>68</v>
      </c>
      <c r="F1603" s="2" t="s">
        <v>99</v>
      </c>
      <c r="G1603" s="2" t="s">
        <v>1324</v>
      </c>
      <c r="H1603" s="2" t="s">
        <v>1325</v>
      </c>
      <c r="I1603" t="s">
        <v>72</v>
      </c>
      <c r="J1603" t="s">
        <v>102</v>
      </c>
      <c r="K1603">
        <v>20201022</v>
      </c>
      <c r="L1603">
        <v>126</v>
      </c>
      <c r="M1603" t="b">
        <v>0</v>
      </c>
      <c r="N1603" t="s">
        <v>852</v>
      </c>
      <c r="O1603" t="b">
        <v>1</v>
      </c>
      <c r="P1603" t="b">
        <v>1</v>
      </c>
      <c r="Q1603" s="2" t="s">
        <v>866</v>
      </c>
      <c r="R1603" s="2" t="s">
        <v>1388</v>
      </c>
      <c r="S1603" t="s">
        <v>1326</v>
      </c>
      <c r="T1603" t="s">
        <v>334</v>
      </c>
      <c r="U1603">
        <v>3</v>
      </c>
      <c r="V1603" t="s">
        <v>1327</v>
      </c>
      <c r="W1603" s="2" t="s">
        <v>1328</v>
      </c>
      <c r="X1603" s="2" t="s">
        <v>1329</v>
      </c>
      <c r="Y1603" s="2" t="str">
        <f>IFERROR(VLOOKUP(X1603,요약!$A$6:$B$22,2,FALSE),"")</f>
        <v>선택</v>
      </c>
      <c r="Z1603" t="s">
        <v>1629</v>
      </c>
      <c r="AA1603" t="s">
        <v>81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M1603">
        <v>0</v>
      </c>
    </row>
    <row r="1604" spans="1:65" x14ac:dyDescent="0.3">
      <c r="A1604" t="s">
        <v>188</v>
      </c>
      <c r="B1604" t="s">
        <v>2672</v>
      </c>
      <c r="C1604" s="2" t="s">
        <v>2932</v>
      </c>
      <c r="D1604" s="2" t="s">
        <v>2911</v>
      </c>
      <c r="E1604" s="2" t="s">
        <v>68</v>
      </c>
      <c r="F1604" s="2" t="s">
        <v>99</v>
      </c>
      <c r="G1604" s="2" t="s">
        <v>1324</v>
      </c>
      <c r="H1604" s="2" t="s">
        <v>1325</v>
      </c>
      <c r="I1604" t="s">
        <v>72</v>
      </c>
      <c r="J1604" t="s">
        <v>102</v>
      </c>
      <c r="K1604">
        <v>20201030</v>
      </c>
      <c r="L1604">
        <v>126</v>
      </c>
      <c r="M1604" t="b">
        <v>0</v>
      </c>
      <c r="N1604" t="s">
        <v>852</v>
      </c>
      <c r="O1604" t="b">
        <v>1</v>
      </c>
      <c r="P1604" t="b">
        <v>1</v>
      </c>
      <c r="Q1604" s="2" t="s">
        <v>866</v>
      </c>
      <c r="R1604" s="2" t="s">
        <v>1388</v>
      </c>
      <c r="S1604" t="s">
        <v>1326</v>
      </c>
      <c r="T1604" t="s">
        <v>334</v>
      </c>
      <c r="U1604">
        <v>3</v>
      </c>
      <c r="V1604" t="s">
        <v>1327</v>
      </c>
      <c r="W1604" s="2" t="s">
        <v>1328</v>
      </c>
      <c r="X1604" s="2" t="s">
        <v>1329</v>
      </c>
      <c r="Y1604" s="2" t="str">
        <f>IFERROR(VLOOKUP(X1604,요약!$A$6:$B$22,2,FALSE),"")</f>
        <v>선택</v>
      </c>
      <c r="Z1604" t="s">
        <v>1629</v>
      </c>
      <c r="AA1604" t="s">
        <v>81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 t="s">
        <v>1336</v>
      </c>
      <c r="BM1604">
        <v>1</v>
      </c>
    </row>
    <row r="1605" spans="1:65" x14ac:dyDescent="0.3">
      <c r="A1605" t="s">
        <v>188</v>
      </c>
      <c r="B1605" t="s">
        <v>2672</v>
      </c>
      <c r="C1605" s="2" t="s">
        <v>2933</v>
      </c>
      <c r="D1605" s="2" t="s">
        <v>2911</v>
      </c>
      <c r="E1605" s="2" t="s">
        <v>68</v>
      </c>
      <c r="F1605" s="2" t="s">
        <v>99</v>
      </c>
      <c r="G1605" s="2" t="s">
        <v>1324</v>
      </c>
      <c r="H1605" s="2" t="s">
        <v>1325</v>
      </c>
      <c r="I1605" t="s">
        <v>72</v>
      </c>
      <c r="J1605" t="s">
        <v>102</v>
      </c>
      <c r="K1605">
        <v>20201030</v>
      </c>
      <c r="L1605">
        <v>126</v>
      </c>
      <c r="M1605" t="b">
        <v>0</v>
      </c>
      <c r="N1605" t="s">
        <v>852</v>
      </c>
      <c r="O1605" t="b">
        <v>1</v>
      </c>
      <c r="P1605" t="b">
        <v>1</v>
      </c>
      <c r="Q1605" s="2" t="s">
        <v>866</v>
      </c>
      <c r="R1605" s="2" t="s">
        <v>1388</v>
      </c>
      <c r="S1605" t="s">
        <v>1326</v>
      </c>
      <c r="T1605" t="s">
        <v>334</v>
      </c>
      <c r="U1605">
        <v>3</v>
      </c>
      <c r="V1605" t="s">
        <v>1327</v>
      </c>
      <c r="W1605" s="2" t="s">
        <v>1328</v>
      </c>
      <c r="X1605" s="2" t="s">
        <v>1329</v>
      </c>
      <c r="Y1605" s="2" t="str">
        <f>IFERROR(VLOOKUP(X1605,요약!$A$6:$B$22,2,FALSE),"")</f>
        <v>선택</v>
      </c>
      <c r="Z1605" t="s">
        <v>1629</v>
      </c>
      <c r="AA1605" t="s">
        <v>81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M1605">
        <v>0</v>
      </c>
    </row>
    <row r="1606" spans="1:65" x14ac:dyDescent="0.3">
      <c r="A1606" t="s">
        <v>188</v>
      </c>
      <c r="B1606" t="s">
        <v>2672</v>
      </c>
      <c r="C1606" s="2" t="s">
        <v>2934</v>
      </c>
      <c r="D1606" s="2" t="s">
        <v>2911</v>
      </c>
      <c r="E1606" s="2" t="s">
        <v>68</v>
      </c>
      <c r="F1606" s="2" t="s">
        <v>99</v>
      </c>
      <c r="G1606" s="2" t="s">
        <v>1324</v>
      </c>
      <c r="H1606" s="2" t="s">
        <v>1325</v>
      </c>
      <c r="I1606" t="s">
        <v>72</v>
      </c>
      <c r="J1606" t="s">
        <v>102</v>
      </c>
      <c r="K1606">
        <v>20201030</v>
      </c>
      <c r="L1606">
        <v>126</v>
      </c>
      <c r="M1606" t="b">
        <v>0</v>
      </c>
      <c r="N1606" t="s">
        <v>852</v>
      </c>
      <c r="O1606" t="b">
        <v>1</v>
      </c>
      <c r="P1606" t="b">
        <v>1</v>
      </c>
      <c r="Q1606" s="2" t="s">
        <v>866</v>
      </c>
      <c r="R1606" s="2" t="s">
        <v>1388</v>
      </c>
      <c r="S1606" t="s">
        <v>1326</v>
      </c>
      <c r="T1606" t="s">
        <v>334</v>
      </c>
      <c r="U1606">
        <v>3</v>
      </c>
      <c r="V1606" t="s">
        <v>1327</v>
      </c>
      <c r="W1606" s="2" t="s">
        <v>1328</v>
      </c>
      <c r="X1606" s="2" t="s">
        <v>1329</v>
      </c>
      <c r="Y1606" s="2" t="str">
        <f>IFERROR(VLOOKUP(X1606,요약!$A$6:$B$22,2,FALSE),"")</f>
        <v>선택</v>
      </c>
      <c r="Z1606" t="s">
        <v>1629</v>
      </c>
      <c r="AA1606" t="s">
        <v>81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M1606">
        <v>0</v>
      </c>
    </row>
    <row r="1607" spans="1:65" x14ac:dyDescent="0.3">
      <c r="A1607" t="s">
        <v>188</v>
      </c>
      <c r="B1607" t="s">
        <v>2672</v>
      </c>
      <c r="C1607" s="2" t="s">
        <v>2935</v>
      </c>
      <c r="D1607" s="2" t="s">
        <v>2911</v>
      </c>
      <c r="E1607" s="2" t="s">
        <v>68</v>
      </c>
      <c r="F1607" s="2" t="s">
        <v>99</v>
      </c>
      <c r="G1607" s="2" t="s">
        <v>1324</v>
      </c>
      <c r="H1607" s="2" t="s">
        <v>1325</v>
      </c>
      <c r="I1607" t="s">
        <v>72</v>
      </c>
      <c r="J1607" t="s">
        <v>102</v>
      </c>
      <c r="K1607">
        <v>20201027</v>
      </c>
      <c r="L1607">
        <v>126</v>
      </c>
      <c r="M1607" t="b">
        <v>0</v>
      </c>
      <c r="N1607" t="s">
        <v>852</v>
      </c>
      <c r="O1607" t="b">
        <v>1</v>
      </c>
      <c r="P1607" t="b">
        <v>1</v>
      </c>
      <c r="Q1607" s="2" t="s">
        <v>866</v>
      </c>
      <c r="R1607" s="2" t="s">
        <v>1388</v>
      </c>
      <c r="S1607" t="s">
        <v>1326</v>
      </c>
      <c r="T1607" t="s">
        <v>334</v>
      </c>
      <c r="U1607">
        <v>3</v>
      </c>
      <c r="V1607" t="s">
        <v>1327</v>
      </c>
      <c r="W1607" s="2" t="s">
        <v>1328</v>
      </c>
      <c r="X1607" s="2" t="s">
        <v>1329</v>
      </c>
      <c r="Y1607" s="2" t="str">
        <f>IFERROR(VLOOKUP(X1607,요약!$A$6:$B$22,2,FALSE),"")</f>
        <v>선택</v>
      </c>
      <c r="Z1607" t="s">
        <v>1629</v>
      </c>
      <c r="AA1607" t="s">
        <v>81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1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 t="s">
        <v>2878</v>
      </c>
      <c r="BM1607">
        <v>1</v>
      </c>
    </row>
    <row r="1608" spans="1:65" x14ac:dyDescent="0.3">
      <c r="A1608" t="s">
        <v>188</v>
      </c>
      <c r="B1608" t="s">
        <v>2672</v>
      </c>
      <c r="C1608" s="2" t="s">
        <v>2936</v>
      </c>
      <c r="D1608" s="2" t="s">
        <v>2911</v>
      </c>
      <c r="E1608" s="2" t="s">
        <v>68</v>
      </c>
      <c r="F1608" s="2" t="s">
        <v>99</v>
      </c>
      <c r="G1608" s="2" t="s">
        <v>1324</v>
      </c>
      <c r="H1608" s="2" t="s">
        <v>1325</v>
      </c>
      <c r="I1608" t="s">
        <v>72</v>
      </c>
      <c r="J1608" t="s">
        <v>102</v>
      </c>
      <c r="K1608">
        <v>20200721</v>
      </c>
      <c r="L1608">
        <v>126</v>
      </c>
      <c r="M1608" t="b">
        <v>0</v>
      </c>
      <c r="N1608" t="s">
        <v>852</v>
      </c>
      <c r="O1608" t="b">
        <v>1</v>
      </c>
      <c r="P1608" t="b">
        <v>1</v>
      </c>
      <c r="Q1608" s="2" t="s">
        <v>866</v>
      </c>
      <c r="R1608" s="2" t="s">
        <v>1388</v>
      </c>
      <c r="S1608" t="s">
        <v>1326</v>
      </c>
      <c r="T1608" t="s">
        <v>334</v>
      </c>
      <c r="U1608">
        <v>3</v>
      </c>
      <c r="V1608" t="s">
        <v>1327</v>
      </c>
      <c r="W1608" s="2" t="s">
        <v>1328</v>
      </c>
      <c r="X1608" s="2" t="s">
        <v>1329</v>
      </c>
      <c r="Y1608" s="2" t="str">
        <f>IFERROR(VLOOKUP(X1608,요약!$A$6:$B$22,2,FALSE),"")</f>
        <v>선택</v>
      </c>
      <c r="Z1608" t="s">
        <v>1629</v>
      </c>
      <c r="AA1608" t="s">
        <v>81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M1608">
        <v>0</v>
      </c>
    </row>
    <row r="1609" spans="1:65" x14ac:dyDescent="0.3">
      <c r="A1609" t="s">
        <v>188</v>
      </c>
      <c r="B1609" t="s">
        <v>2672</v>
      </c>
      <c r="C1609" s="2" t="s">
        <v>2937</v>
      </c>
      <c r="D1609" s="2" t="s">
        <v>2911</v>
      </c>
      <c r="E1609" s="2" t="s">
        <v>68</v>
      </c>
      <c r="F1609" s="2" t="s">
        <v>99</v>
      </c>
      <c r="G1609" s="2" t="s">
        <v>1324</v>
      </c>
      <c r="H1609" s="2" t="s">
        <v>1325</v>
      </c>
      <c r="I1609" t="s">
        <v>72</v>
      </c>
      <c r="J1609" t="s">
        <v>102</v>
      </c>
      <c r="K1609">
        <v>20201028</v>
      </c>
      <c r="L1609">
        <v>126</v>
      </c>
      <c r="M1609" t="b">
        <v>0</v>
      </c>
      <c r="N1609" t="s">
        <v>852</v>
      </c>
      <c r="O1609" t="b">
        <v>1</v>
      </c>
      <c r="P1609" t="b">
        <v>1</v>
      </c>
      <c r="Q1609" s="2" t="s">
        <v>866</v>
      </c>
      <c r="R1609" s="2" t="s">
        <v>1388</v>
      </c>
      <c r="S1609" t="s">
        <v>1326</v>
      </c>
      <c r="T1609" t="s">
        <v>334</v>
      </c>
      <c r="U1609">
        <v>3</v>
      </c>
      <c r="V1609" t="s">
        <v>1327</v>
      </c>
      <c r="W1609" s="2" t="s">
        <v>1328</v>
      </c>
      <c r="X1609" s="2" t="s">
        <v>1329</v>
      </c>
      <c r="Y1609" s="2" t="str">
        <f>IFERROR(VLOOKUP(X1609,요약!$A$6:$B$22,2,FALSE),"")</f>
        <v>선택</v>
      </c>
      <c r="Z1609" t="s">
        <v>1629</v>
      </c>
      <c r="AA1609" t="s">
        <v>81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M1609">
        <v>0</v>
      </c>
    </row>
    <row r="1610" spans="1:65" x14ac:dyDescent="0.3">
      <c r="A1610" t="s">
        <v>188</v>
      </c>
      <c r="B1610" t="s">
        <v>2672</v>
      </c>
      <c r="C1610" s="2" t="s">
        <v>2938</v>
      </c>
      <c r="D1610" s="2" t="s">
        <v>2911</v>
      </c>
      <c r="E1610" s="2" t="s">
        <v>68</v>
      </c>
      <c r="F1610" s="2" t="s">
        <v>99</v>
      </c>
      <c r="G1610" s="2" t="s">
        <v>1324</v>
      </c>
      <c r="H1610" s="2" t="s">
        <v>1325</v>
      </c>
      <c r="I1610" t="s">
        <v>72</v>
      </c>
      <c r="J1610" t="s">
        <v>102</v>
      </c>
      <c r="K1610">
        <v>20200724</v>
      </c>
      <c r="L1610">
        <v>126</v>
      </c>
      <c r="M1610" t="b">
        <v>0</v>
      </c>
      <c r="N1610" t="s">
        <v>852</v>
      </c>
      <c r="O1610" t="b">
        <v>1</v>
      </c>
      <c r="P1610" t="b">
        <v>1</v>
      </c>
      <c r="Q1610" s="2" t="s">
        <v>866</v>
      </c>
      <c r="R1610" s="2" t="s">
        <v>1388</v>
      </c>
      <c r="S1610" t="s">
        <v>1326</v>
      </c>
      <c r="T1610" t="s">
        <v>334</v>
      </c>
      <c r="U1610">
        <v>3</v>
      </c>
      <c r="V1610" t="s">
        <v>1327</v>
      </c>
      <c r="W1610" s="2" t="s">
        <v>1328</v>
      </c>
      <c r="X1610" s="2" t="s">
        <v>1329</v>
      </c>
      <c r="Y1610" s="2" t="str">
        <f>IFERROR(VLOOKUP(X1610,요약!$A$6:$B$22,2,FALSE),"")</f>
        <v>선택</v>
      </c>
      <c r="Z1610" t="s">
        <v>1629</v>
      </c>
      <c r="AA1610" t="s">
        <v>81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M1610">
        <v>0</v>
      </c>
    </row>
    <row r="1611" spans="1:65" x14ac:dyDescent="0.3">
      <c r="A1611" t="s">
        <v>188</v>
      </c>
      <c r="B1611" t="s">
        <v>2672</v>
      </c>
      <c r="C1611" s="2" t="s">
        <v>2939</v>
      </c>
      <c r="D1611" s="2" t="s">
        <v>2940</v>
      </c>
      <c r="E1611" s="2" t="s">
        <v>68</v>
      </c>
      <c r="F1611" s="2" t="s">
        <v>99</v>
      </c>
      <c r="G1611" s="2" t="s">
        <v>1324</v>
      </c>
      <c r="H1611" s="2" t="s">
        <v>1325</v>
      </c>
      <c r="I1611" t="s">
        <v>72</v>
      </c>
      <c r="J1611" t="s">
        <v>102</v>
      </c>
      <c r="K1611">
        <v>20201029</v>
      </c>
      <c r="L1611">
        <v>129</v>
      </c>
      <c r="M1611" t="b">
        <v>0</v>
      </c>
      <c r="N1611" t="s">
        <v>852</v>
      </c>
      <c r="O1611" t="b">
        <v>1</v>
      </c>
      <c r="P1611" t="b">
        <v>1</v>
      </c>
      <c r="Q1611" s="2" t="s">
        <v>866</v>
      </c>
      <c r="R1611" s="2" t="s">
        <v>1388</v>
      </c>
      <c r="S1611" t="s">
        <v>1326</v>
      </c>
      <c r="T1611" t="s">
        <v>334</v>
      </c>
      <c r="U1611">
        <v>3</v>
      </c>
      <c r="V1611" t="s">
        <v>1327</v>
      </c>
      <c r="W1611" s="2" t="s">
        <v>1328</v>
      </c>
      <c r="X1611" s="2" t="s">
        <v>1329</v>
      </c>
      <c r="Y1611" s="2" t="str">
        <f>IFERROR(VLOOKUP(X1611,요약!$A$6:$B$22,2,FALSE),"")</f>
        <v>선택</v>
      </c>
      <c r="Z1611" t="s">
        <v>1629</v>
      </c>
      <c r="AA1611" t="s">
        <v>81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M1611">
        <v>0</v>
      </c>
    </row>
    <row r="1612" spans="1:65" x14ac:dyDescent="0.3">
      <c r="A1612" t="s">
        <v>188</v>
      </c>
      <c r="B1612" t="s">
        <v>2672</v>
      </c>
      <c r="C1612" s="2" t="s">
        <v>2941</v>
      </c>
      <c r="D1612" s="2" t="s">
        <v>2940</v>
      </c>
      <c r="E1612" s="2" t="s">
        <v>68</v>
      </c>
      <c r="F1612" s="2" t="s">
        <v>99</v>
      </c>
      <c r="G1612" s="2" t="s">
        <v>1324</v>
      </c>
      <c r="H1612" s="2" t="s">
        <v>1325</v>
      </c>
      <c r="I1612" t="s">
        <v>72</v>
      </c>
      <c r="J1612" t="s">
        <v>102</v>
      </c>
      <c r="K1612">
        <v>20200619</v>
      </c>
      <c r="L1612">
        <v>120</v>
      </c>
      <c r="M1612" t="b">
        <v>0</v>
      </c>
      <c r="N1612" t="s">
        <v>852</v>
      </c>
      <c r="O1612" t="b">
        <v>1</v>
      </c>
      <c r="P1612" t="b">
        <v>1</v>
      </c>
      <c r="Q1612" s="2" t="s">
        <v>866</v>
      </c>
      <c r="R1612" s="2" t="s">
        <v>1388</v>
      </c>
      <c r="S1612" t="s">
        <v>1326</v>
      </c>
      <c r="T1612" t="s">
        <v>334</v>
      </c>
      <c r="U1612">
        <v>3</v>
      </c>
      <c r="V1612" t="s">
        <v>1327</v>
      </c>
      <c r="W1612" s="2" t="s">
        <v>1328</v>
      </c>
      <c r="X1612" s="2" t="s">
        <v>1329</v>
      </c>
      <c r="Y1612" s="2" t="str">
        <f>IFERROR(VLOOKUP(X1612,요약!$A$6:$B$22,2,FALSE),"")</f>
        <v>선택</v>
      </c>
      <c r="Z1612" t="s">
        <v>1629</v>
      </c>
      <c r="AA1612" t="s">
        <v>81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M1612">
        <v>0</v>
      </c>
    </row>
    <row r="1613" spans="1:65" x14ac:dyDescent="0.3">
      <c r="A1613" t="s">
        <v>188</v>
      </c>
      <c r="B1613" t="s">
        <v>2672</v>
      </c>
      <c r="C1613" s="2" t="s">
        <v>2942</v>
      </c>
      <c r="D1613" s="2" t="s">
        <v>2940</v>
      </c>
      <c r="E1613" s="2" t="s">
        <v>68</v>
      </c>
      <c r="F1613" s="2" t="s">
        <v>99</v>
      </c>
      <c r="G1613" s="2" t="s">
        <v>1324</v>
      </c>
      <c r="H1613" s="2" t="s">
        <v>1325</v>
      </c>
      <c r="I1613" t="s">
        <v>72</v>
      </c>
      <c r="J1613" t="s">
        <v>102</v>
      </c>
      <c r="K1613">
        <v>20201028</v>
      </c>
      <c r="L1613">
        <v>120</v>
      </c>
      <c r="M1613" t="b">
        <v>0</v>
      </c>
      <c r="N1613" t="s">
        <v>852</v>
      </c>
      <c r="O1613" t="b">
        <v>1</v>
      </c>
      <c r="P1613" t="b">
        <v>1</v>
      </c>
      <c r="Q1613" s="2" t="s">
        <v>866</v>
      </c>
      <c r="R1613" s="2" t="s">
        <v>1388</v>
      </c>
      <c r="S1613" t="s">
        <v>1326</v>
      </c>
      <c r="T1613" t="s">
        <v>334</v>
      </c>
      <c r="U1613">
        <v>3</v>
      </c>
      <c r="V1613" t="s">
        <v>1327</v>
      </c>
      <c r="W1613" s="2" t="s">
        <v>1328</v>
      </c>
      <c r="X1613" s="2" t="s">
        <v>1329</v>
      </c>
      <c r="Y1613" s="2" t="str">
        <f>IFERROR(VLOOKUP(X1613,요약!$A$6:$B$22,2,FALSE),"")</f>
        <v>선택</v>
      </c>
      <c r="Z1613" t="s">
        <v>1629</v>
      </c>
      <c r="AA1613" t="s">
        <v>81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M1613">
        <v>0</v>
      </c>
    </row>
    <row r="1614" spans="1:65" x14ac:dyDescent="0.3">
      <c r="A1614" t="s">
        <v>188</v>
      </c>
      <c r="B1614" t="s">
        <v>2672</v>
      </c>
      <c r="C1614" s="2" t="s">
        <v>2943</v>
      </c>
      <c r="D1614" s="2" t="s">
        <v>2940</v>
      </c>
      <c r="E1614" s="2" t="s">
        <v>68</v>
      </c>
      <c r="F1614" s="2" t="s">
        <v>99</v>
      </c>
      <c r="G1614" s="2" t="s">
        <v>1324</v>
      </c>
      <c r="H1614" s="2" t="s">
        <v>1325</v>
      </c>
      <c r="I1614" t="s">
        <v>72</v>
      </c>
      <c r="J1614" t="s">
        <v>102</v>
      </c>
      <c r="K1614">
        <v>20201029</v>
      </c>
      <c r="L1614">
        <v>120</v>
      </c>
      <c r="M1614" t="b">
        <v>0</v>
      </c>
      <c r="N1614" t="s">
        <v>852</v>
      </c>
      <c r="O1614" t="b">
        <v>1</v>
      </c>
      <c r="P1614" t="b">
        <v>1</v>
      </c>
      <c r="Q1614" s="2" t="s">
        <v>866</v>
      </c>
      <c r="R1614" s="2" t="s">
        <v>1388</v>
      </c>
      <c r="S1614" t="s">
        <v>1326</v>
      </c>
      <c r="T1614" t="s">
        <v>334</v>
      </c>
      <c r="U1614">
        <v>3</v>
      </c>
      <c r="V1614" t="s">
        <v>1327</v>
      </c>
      <c r="W1614" s="2" t="s">
        <v>1328</v>
      </c>
      <c r="X1614" s="2" t="s">
        <v>1329</v>
      </c>
      <c r="Y1614" s="2" t="str">
        <f>IFERROR(VLOOKUP(X1614,요약!$A$6:$B$22,2,FALSE),"")</f>
        <v>선택</v>
      </c>
      <c r="Z1614" t="s">
        <v>1629</v>
      </c>
      <c r="AA1614" t="s">
        <v>81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M1614">
        <v>0</v>
      </c>
    </row>
    <row r="1615" spans="1:65" x14ac:dyDescent="0.3">
      <c r="A1615" t="s">
        <v>188</v>
      </c>
      <c r="B1615" t="s">
        <v>2672</v>
      </c>
      <c r="C1615" s="2" t="s">
        <v>2944</v>
      </c>
      <c r="D1615" s="2" t="s">
        <v>2940</v>
      </c>
      <c r="E1615" s="2" t="s">
        <v>68</v>
      </c>
      <c r="F1615" s="2" t="s">
        <v>99</v>
      </c>
      <c r="G1615" s="2" t="s">
        <v>1324</v>
      </c>
      <c r="H1615" s="2" t="s">
        <v>1325</v>
      </c>
      <c r="I1615" t="s">
        <v>72</v>
      </c>
      <c r="J1615" t="s">
        <v>102</v>
      </c>
      <c r="K1615">
        <v>20201029</v>
      </c>
      <c r="L1615">
        <v>120</v>
      </c>
      <c r="M1615" t="b">
        <v>0</v>
      </c>
      <c r="N1615" t="s">
        <v>852</v>
      </c>
      <c r="O1615" t="b">
        <v>1</v>
      </c>
      <c r="P1615" t="b">
        <v>1</v>
      </c>
      <c r="Q1615" s="2" t="s">
        <v>866</v>
      </c>
      <c r="R1615" s="2" t="s">
        <v>1388</v>
      </c>
      <c r="S1615" t="s">
        <v>1326</v>
      </c>
      <c r="T1615" t="s">
        <v>334</v>
      </c>
      <c r="U1615">
        <v>3</v>
      </c>
      <c r="V1615" t="s">
        <v>1327</v>
      </c>
      <c r="W1615" s="2" t="s">
        <v>1328</v>
      </c>
      <c r="X1615" s="2" t="s">
        <v>1329</v>
      </c>
      <c r="Y1615" s="2" t="str">
        <f>IFERROR(VLOOKUP(X1615,요약!$A$6:$B$22,2,FALSE),"")</f>
        <v>선택</v>
      </c>
      <c r="Z1615" t="s">
        <v>1629</v>
      </c>
      <c r="AA1615" t="s">
        <v>81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M1615">
        <v>0</v>
      </c>
    </row>
    <row r="1616" spans="1:65" x14ac:dyDescent="0.3">
      <c r="A1616" t="s">
        <v>188</v>
      </c>
      <c r="B1616" t="s">
        <v>2672</v>
      </c>
      <c r="C1616" s="2" t="s">
        <v>2945</v>
      </c>
      <c r="D1616" s="2" t="s">
        <v>2940</v>
      </c>
      <c r="E1616" s="2" t="s">
        <v>68</v>
      </c>
      <c r="F1616" s="2" t="s">
        <v>99</v>
      </c>
      <c r="G1616" s="2" t="s">
        <v>1324</v>
      </c>
      <c r="H1616" s="2" t="s">
        <v>1325</v>
      </c>
      <c r="I1616" t="s">
        <v>72</v>
      </c>
      <c r="J1616" t="s">
        <v>102</v>
      </c>
      <c r="K1616">
        <v>20201029</v>
      </c>
      <c r="L1616">
        <v>120</v>
      </c>
      <c r="M1616" t="b">
        <v>0</v>
      </c>
      <c r="N1616" t="s">
        <v>852</v>
      </c>
      <c r="O1616" t="b">
        <v>1</v>
      </c>
      <c r="P1616" t="b">
        <v>1</v>
      </c>
      <c r="Q1616" s="2" t="s">
        <v>866</v>
      </c>
      <c r="R1616" s="2" t="s">
        <v>1388</v>
      </c>
      <c r="S1616" t="s">
        <v>1326</v>
      </c>
      <c r="T1616" t="s">
        <v>334</v>
      </c>
      <c r="U1616">
        <v>3</v>
      </c>
      <c r="V1616" t="s">
        <v>1327</v>
      </c>
      <c r="W1616" s="2" t="s">
        <v>1328</v>
      </c>
      <c r="X1616" s="2" t="s">
        <v>1329</v>
      </c>
      <c r="Y1616" s="2" t="str">
        <f>IFERROR(VLOOKUP(X1616,요약!$A$6:$B$22,2,FALSE),"")</f>
        <v>선택</v>
      </c>
      <c r="Z1616" t="s">
        <v>1629</v>
      </c>
      <c r="AA1616" t="s">
        <v>81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M1616">
        <v>0</v>
      </c>
    </row>
    <row r="1617" spans="1:65" x14ac:dyDescent="0.3">
      <c r="A1617" t="s">
        <v>188</v>
      </c>
      <c r="B1617" t="s">
        <v>2672</v>
      </c>
      <c r="C1617" s="2" t="s">
        <v>2946</v>
      </c>
      <c r="D1617" s="2" t="s">
        <v>2940</v>
      </c>
      <c r="E1617" s="2" t="s">
        <v>68</v>
      </c>
      <c r="F1617" s="2" t="s">
        <v>99</v>
      </c>
      <c r="G1617" s="2" t="s">
        <v>1324</v>
      </c>
      <c r="H1617" s="2" t="s">
        <v>1325</v>
      </c>
      <c r="I1617" t="s">
        <v>72</v>
      </c>
      <c r="J1617" t="s">
        <v>102</v>
      </c>
      <c r="K1617">
        <v>20201027</v>
      </c>
      <c r="L1617">
        <v>120</v>
      </c>
      <c r="M1617" t="b">
        <v>0</v>
      </c>
      <c r="N1617" t="s">
        <v>852</v>
      </c>
      <c r="O1617" t="b">
        <v>1</v>
      </c>
      <c r="P1617" t="b">
        <v>1</v>
      </c>
      <c r="Q1617" s="2" t="s">
        <v>866</v>
      </c>
      <c r="R1617" s="2" t="s">
        <v>1388</v>
      </c>
      <c r="S1617" t="s">
        <v>1326</v>
      </c>
      <c r="T1617" t="s">
        <v>334</v>
      </c>
      <c r="U1617">
        <v>3</v>
      </c>
      <c r="V1617" t="s">
        <v>1327</v>
      </c>
      <c r="W1617" s="2" t="s">
        <v>1328</v>
      </c>
      <c r="X1617" s="2" t="s">
        <v>1329</v>
      </c>
      <c r="Y1617" s="2" t="str">
        <f>IFERROR(VLOOKUP(X1617,요약!$A$6:$B$22,2,FALSE),"")</f>
        <v>선택</v>
      </c>
      <c r="Z1617" t="s">
        <v>1629</v>
      </c>
      <c r="AA1617" t="s">
        <v>81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M1617">
        <v>0</v>
      </c>
    </row>
    <row r="1618" spans="1:65" x14ac:dyDescent="0.3">
      <c r="A1618" t="s">
        <v>188</v>
      </c>
      <c r="B1618" t="s">
        <v>2672</v>
      </c>
      <c r="C1618" s="2" t="s">
        <v>2947</v>
      </c>
      <c r="D1618" s="2" t="s">
        <v>2940</v>
      </c>
      <c r="E1618" s="2" t="s">
        <v>68</v>
      </c>
      <c r="F1618" s="2" t="s">
        <v>99</v>
      </c>
      <c r="G1618" s="2" t="s">
        <v>1324</v>
      </c>
      <c r="H1618" s="2" t="s">
        <v>1325</v>
      </c>
      <c r="I1618" t="s">
        <v>72</v>
      </c>
      <c r="J1618" t="s">
        <v>102</v>
      </c>
      <c r="K1618">
        <v>20201028</v>
      </c>
      <c r="L1618">
        <v>120</v>
      </c>
      <c r="M1618" t="b">
        <v>0</v>
      </c>
      <c r="N1618" t="s">
        <v>852</v>
      </c>
      <c r="O1618" t="b">
        <v>1</v>
      </c>
      <c r="P1618" t="b">
        <v>1</v>
      </c>
      <c r="Q1618" s="2" t="s">
        <v>866</v>
      </c>
      <c r="R1618" s="2" t="s">
        <v>1388</v>
      </c>
      <c r="S1618" t="s">
        <v>1326</v>
      </c>
      <c r="T1618" t="s">
        <v>334</v>
      </c>
      <c r="U1618">
        <v>3</v>
      </c>
      <c r="V1618" t="s">
        <v>1327</v>
      </c>
      <c r="W1618" s="2" t="s">
        <v>1328</v>
      </c>
      <c r="X1618" s="2" t="s">
        <v>1329</v>
      </c>
      <c r="Y1618" s="2" t="str">
        <f>IFERROR(VLOOKUP(X1618,요약!$A$6:$B$22,2,FALSE),"")</f>
        <v>선택</v>
      </c>
      <c r="Z1618" t="s">
        <v>1629</v>
      </c>
      <c r="AA1618" t="s">
        <v>81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1</v>
      </c>
      <c r="AH1618">
        <v>1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 t="s">
        <v>587</v>
      </c>
      <c r="BM1618">
        <v>1</v>
      </c>
    </row>
    <row r="1619" spans="1:65" x14ac:dyDescent="0.3">
      <c r="A1619" t="s">
        <v>188</v>
      </c>
      <c r="B1619" t="s">
        <v>2672</v>
      </c>
      <c r="C1619" s="2" t="s">
        <v>2948</v>
      </c>
      <c r="D1619" s="2" t="s">
        <v>2940</v>
      </c>
      <c r="E1619" s="2" t="s">
        <v>68</v>
      </c>
      <c r="F1619" s="2" t="s">
        <v>99</v>
      </c>
      <c r="G1619" s="2" t="s">
        <v>1324</v>
      </c>
      <c r="H1619" s="2" t="s">
        <v>1325</v>
      </c>
      <c r="I1619" t="s">
        <v>72</v>
      </c>
      <c r="J1619" t="s">
        <v>102</v>
      </c>
      <c r="K1619">
        <v>20200619</v>
      </c>
      <c r="L1619">
        <v>120</v>
      </c>
      <c r="M1619" t="b">
        <v>0</v>
      </c>
      <c r="N1619" t="s">
        <v>852</v>
      </c>
      <c r="O1619" t="b">
        <v>1</v>
      </c>
      <c r="P1619" t="b">
        <v>1</v>
      </c>
      <c r="Q1619" s="2" t="s">
        <v>866</v>
      </c>
      <c r="R1619" s="2" t="s">
        <v>1388</v>
      </c>
      <c r="S1619" t="s">
        <v>1326</v>
      </c>
      <c r="T1619" t="s">
        <v>334</v>
      </c>
      <c r="U1619">
        <v>3</v>
      </c>
      <c r="V1619" t="s">
        <v>1327</v>
      </c>
      <c r="W1619" s="2" t="s">
        <v>1328</v>
      </c>
      <c r="X1619" s="2" t="s">
        <v>1329</v>
      </c>
      <c r="Y1619" s="2" t="str">
        <f>IFERROR(VLOOKUP(X1619,요약!$A$6:$B$22,2,FALSE),"")</f>
        <v>선택</v>
      </c>
      <c r="Z1619" t="s">
        <v>1629</v>
      </c>
      <c r="AA1619" t="s">
        <v>81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M1619">
        <v>0</v>
      </c>
    </row>
    <row r="1620" spans="1:65" x14ac:dyDescent="0.3">
      <c r="A1620" t="s">
        <v>188</v>
      </c>
      <c r="B1620" t="s">
        <v>2672</v>
      </c>
      <c r="C1620" s="2" t="s">
        <v>2949</v>
      </c>
      <c r="D1620" s="2" t="s">
        <v>2940</v>
      </c>
      <c r="E1620" s="2" t="s">
        <v>68</v>
      </c>
      <c r="F1620" s="2" t="s">
        <v>99</v>
      </c>
      <c r="G1620" s="2" t="s">
        <v>1324</v>
      </c>
      <c r="H1620" s="2" t="s">
        <v>1325</v>
      </c>
      <c r="I1620" t="s">
        <v>72</v>
      </c>
      <c r="J1620" t="s">
        <v>102</v>
      </c>
      <c r="K1620">
        <v>20201029</v>
      </c>
      <c r="L1620">
        <v>129</v>
      </c>
      <c r="M1620" t="b">
        <v>0</v>
      </c>
      <c r="N1620" t="s">
        <v>852</v>
      </c>
      <c r="O1620" t="b">
        <v>1</v>
      </c>
      <c r="P1620" t="b">
        <v>1</v>
      </c>
      <c r="Q1620" s="2" t="s">
        <v>866</v>
      </c>
      <c r="R1620" s="2" t="s">
        <v>1388</v>
      </c>
      <c r="S1620" t="s">
        <v>1326</v>
      </c>
      <c r="T1620" t="s">
        <v>334</v>
      </c>
      <c r="U1620">
        <v>3</v>
      </c>
      <c r="V1620" t="s">
        <v>1327</v>
      </c>
      <c r="W1620" s="2" t="s">
        <v>1328</v>
      </c>
      <c r="X1620" s="2" t="s">
        <v>1329</v>
      </c>
      <c r="Y1620" s="2" t="str">
        <f>IFERROR(VLOOKUP(X1620,요약!$A$6:$B$22,2,FALSE),"")</f>
        <v>선택</v>
      </c>
      <c r="Z1620" t="s">
        <v>1629</v>
      </c>
      <c r="AA1620" t="s">
        <v>81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M1620">
        <v>0</v>
      </c>
    </row>
    <row r="1621" spans="1:65" x14ac:dyDescent="0.3">
      <c r="A1621" t="s">
        <v>188</v>
      </c>
      <c r="B1621" t="s">
        <v>2672</v>
      </c>
      <c r="C1621" s="2" t="s">
        <v>2950</v>
      </c>
      <c r="D1621" s="2" t="s">
        <v>2940</v>
      </c>
      <c r="E1621" s="2" t="s">
        <v>68</v>
      </c>
      <c r="F1621" s="2" t="s">
        <v>99</v>
      </c>
      <c r="G1621" s="2" t="s">
        <v>1324</v>
      </c>
      <c r="H1621" s="2" t="s">
        <v>1325</v>
      </c>
      <c r="I1621" t="s">
        <v>72</v>
      </c>
      <c r="J1621" t="s">
        <v>102</v>
      </c>
      <c r="K1621">
        <v>20200619</v>
      </c>
      <c r="L1621">
        <v>129</v>
      </c>
      <c r="M1621" t="b">
        <v>0</v>
      </c>
      <c r="N1621" t="s">
        <v>852</v>
      </c>
      <c r="O1621" t="b">
        <v>1</v>
      </c>
      <c r="P1621" t="b">
        <v>1</v>
      </c>
      <c r="Q1621" s="2" t="s">
        <v>866</v>
      </c>
      <c r="R1621" s="2" t="s">
        <v>1388</v>
      </c>
      <c r="S1621" t="s">
        <v>1326</v>
      </c>
      <c r="T1621" t="s">
        <v>334</v>
      </c>
      <c r="U1621">
        <v>3</v>
      </c>
      <c r="V1621" t="s">
        <v>1327</v>
      </c>
      <c r="W1621" s="2" t="s">
        <v>1328</v>
      </c>
      <c r="X1621" s="2" t="s">
        <v>1329</v>
      </c>
      <c r="Y1621" s="2" t="str">
        <f>IFERROR(VLOOKUP(X1621,요약!$A$6:$B$22,2,FALSE),"")</f>
        <v>선택</v>
      </c>
      <c r="Z1621" t="s">
        <v>1629</v>
      </c>
      <c r="AA1621" t="s">
        <v>81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M1621">
        <v>0</v>
      </c>
    </row>
    <row r="1622" spans="1:65" x14ac:dyDescent="0.3">
      <c r="A1622" t="s">
        <v>188</v>
      </c>
      <c r="B1622" t="s">
        <v>2672</v>
      </c>
      <c r="C1622" s="2" t="s">
        <v>2951</v>
      </c>
      <c r="D1622" s="2" t="s">
        <v>2940</v>
      </c>
      <c r="E1622" s="2" t="s">
        <v>68</v>
      </c>
      <c r="F1622" s="2" t="s">
        <v>99</v>
      </c>
      <c r="G1622" s="2" t="s">
        <v>1324</v>
      </c>
      <c r="H1622" s="2" t="s">
        <v>1325</v>
      </c>
      <c r="I1622" t="s">
        <v>72</v>
      </c>
      <c r="J1622" t="s">
        <v>102</v>
      </c>
      <c r="K1622">
        <v>20201028</v>
      </c>
      <c r="L1622">
        <v>129</v>
      </c>
      <c r="M1622" t="b">
        <v>0</v>
      </c>
      <c r="N1622" t="s">
        <v>852</v>
      </c>
      <c r="O1622" t="b">
        <v>1</v>
      </c>
      <c r="P1622" t="b">
        <v>1</v>
      </c>
      <c r="Q1622" s="2" t="s">
        <v>866</v>
      </c>
      <c r="R1622" s="2" t="s">
        <v>1388</v>
      </c>
      <c r="S1622" t="s">
        <v>1326</v>
      </c>
      <c r="T1622" t="s">
        <v>334</v>
      </c>
      <c r="U1622">
        <v>3</v>
      </c>
      <c r="V1622" t="s">
        <v>1327</v>
      </c>
      <c r="W1622" s="2" t="s">
        <v>1328</v>
      </c>
      <c r="X1622" s="2" t="s">
        <v>1329</v>
      </c>
      <c r="Y1622" s="2" t="str">
        <f>IFERROR(VLOOKUP(X1622,요약!$A$6:$B$22,2,FALSE),"")</f>
        <v>선택</v>
      </c>
      <c r="Z1622" t="s">
        <v>1629</v>
      </c>
      <c r="AA1622" t="s">
        <v>81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M1622">
        <v>0</v>
      </c>
    </row>
    <row r="1623" spans="1:65" x14ac:dyDescent="0.3">
      <c r="A1623" t="s">
        <v>188</v>
      </c>
      <c r="B1623" t="s">
        <v>2672</v>
      </c>
      <c r="C1623" s="2" t="s">
        <v>2952</v>
      </c>
      <c r="D1623" s="2" t="s">
        <v>2940</v>
      </c>
      <c r="E1623" s="2" t="s">
        <v>68</v>
      </c>
      <c r="F1623" s="2" t="s">
        <v>99</v>
      </c>
      <c r="G1623" s="2" t="s">
        <v>1324</v>
      </c>
      <c r="H1623" s="2" t="s">
        <v>1325</v>
      </c>
      <c r="I1623" t="s">
        <v>72</v>
      </c>
      <c r="J1623" t="s">
        <v>102</v>
      </c>
      <c r="K1623">
        <v>20201030</v>
      </c>
      <c r="L1623">
        <v>129</v>
      </c>
      <c r="M1623" t="b">
        <v>0</v>
      </c>
      <c r="N1623" t="s">
        <v>852</v>
      </c>
      <c r="O1623" t="b">
        <v>1</v>
      </c>
      <c r="P1623" t="b">
        <v>1</v>
      </c>
      <c r="Q1623" s="2" t="s">
        <v>866</v>
      </c>
      <c r="R1623" s="2" t="s">
        <v>1388</v>
      </c>
      <c r="S1623" t="s">
        <v>1326</v>
      </c>
      <c r="T1623" t="s">
        <v>334</v>
      </c>
      <c r="U1623">
        <v>3</v>
      </c>
      <c r="V1623" t="s">
        <v>1327</v>
      </c>
      <c r="W1623" s="2" t="s">
        <v>1328</v>
      </c>
      <c r="X1623" s="2" t="s">
        <v>1329</v>
      </c>
      <c r="Y1623" s="2" t="str">
        <f>IFERROR(VLOOKUP(X1623,요약!$A$6:$B$22,2,FALSE),"")</f>
        <v>선택</v>
      </c>
      <c r="Z1623" t="s">
        <v>1629</v>
      </c>
      <c r="AA1623" t="s">
        <v>81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M1623">
        <v>0</v>
      </c>
    </row>
    <row r="1624" spans="1:65" x14ac:dyDescent="0.3">
      <c r="A1624" t="s">
        <v>188</v>
      </c>
      <c r="B1624" t="s">
        <v>2672</v>
      </c>
      <c r="C1624" s="2" t="s">
        <v>2953</v>
      </c>
      <c r="D1624" s="2" t="s">
        <v>2940</v>
      </c>
      <c r="E1624" s="2" t="s">
        <v>68</v>
      </c>
      <c r="F1624" s="2" t="s">
        <v>99</v>
      </c>
      <c r="G1624" s="2" t="s">
        <v>1324</v>
      </c>
      <c r="H1624" s="2" t="s">
        <v>1325</v>
      </c>
      <c r="I1624" t="s">
        <v>72</v>
      </c>
      <c r="J1624" t="s">
        <v>102</v>
      </c>
      <c r="K1624">
        <v>20201029</v>
      </c>
      <c r="L1624">
        <v>129</v>
      </c>
      <c r="M1624" t="b">
        <v>0</v>
      </c>
      <c r="N1624" t="s">
        <v>852</v>
      </c>
      <c r="O1624" t="b">
        <v>1</v>
      </c>
      <c r="P1624" t="b">
        <v>1</v>
      </c>
      <c r="Q1624" s="2" t="s">
        <v>866</v>
      </c>
      <c r="R1624" s="2" t="s">
        <v>1388</v>
      </c>
      <c r="S1624" t="s">
        <v>1326</v>
      </c>
      <c r="T1624" t="s">
        <v>334</v>
      </c>
      <c r="U1624">
        <v>3</v>
      </c>
      <c r="V1624" t="s">
        <v>1327</v>
      </c>
      <c r="W1624" s="2" t="s">
        <v>1328</v>
      </c>
      <c r="X1624" s="2" t="s">
        <v>1329</v>
      </c>
      <c r="Y1624" s="2" t="str">
        <f>IFERROR(VLOOKUP(X1624,요약!$A$6:$B$22,2,FALSE),"")</f>
        <v>선택</v>
      </c>
      <c r="Z1624" t="s">
        <v>1629</v>
      </c>
      <c r="AA1624" t="s">
        <v>81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M1624">
        <v>0</v>
      </c>
    </row>
    <row r="1625" spans="1:65" x14ac:dyDescent="0.3">
      <c r="A1625" t="s">
        <v>188</v>
      </c>
      <c r="B1625" t="s">
        <v>2672</v>
      </c>
      <c r="C1625" s="2" t="s">
        <v>2954</v>
      </c>
      <c r="D1625" s="2" t="s">
        <v>2940</v>
      </c>
      <c r="E1625" s="2" t="s">
        <v>68</v>
      </c>
      <c r="F1625" s="2" t="s">
        <v>99</v>
      </c>
      <c r="G1625" s="2" t="s">
        <v>1324</v>
      </c>
      <c r="H1625" s="2" t="s">
        <v>1325</v>
      </c>
      <c r="I1625" t="s">
        <v>72</v>
      </c>
      <c r="J1625" t="s">
        <v>102</v>
      </c>
      <c r="K1625">
        <v>20201030</v>
      </c>
      <c r="L1625">
        <v>129</v>
      </c>
      <c r="M1625" t="b">
        <v>0</v>
      </c>
      <c r="N1625" t="s">
        <v>852</v>
      </c>
      <c r="O1625" t="b">
        <v>1</v>
      </c>
      <c r="P1625" t="b">
        <v>1</v>
      </c>
      <c r="Q1625" s="2" t="s">
        <v>866</v>
      </c>
      <c r="R1625" s="2" t="s">
        <v>1388</v>
      </c>
      <c r="S1625" t="s">
        <v>1326</v>
      </c>
      <c r="T1625" t="s">
        <v>334</v>
      </c>
      <c r="U1625">
        <v>3</v>
      </c>
      <c r="V1625" t="s">
        <v>1327</v>
      </c>
      <c r="W1625" s="2" t="s">
        <v>1328</v>
      </c>
      <c r="X1625" s="2" t="s">
        <v>1329</v>
      </c>
      <c r="Y1625" s="2" t="str">
        <f>IFERROR(VLOOKUP(X1625,요약!$A$6:$B$22,2,FALSE),"")</f>
        <v>선택</v>
      </c>
      <c r="Z1625" t="s">
        <v>1629</v>
      </c>
      <c r="AA1625" t="s">
        <v>81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M1625">
        <v>0</v>
      </c>
    </row>
    <row r="1626" spans="1:65" x14ac:dyDescent="0.3">
      <c r="A1626" t="s">
        <v>188</v>
      </c>
      <c r="B1626" t="s">
        <v>2672</v>
      </c>
      <c r="C1626" s="2" t="s">
        <v>2955</v>
      </c>
      <c r="D1626" s="2" t="s">
        <v>2940</v>
      </c>
      <c r="E1626" s="2" t="s">
        <v>68</v>
      </c>
      <c r="F1626" s="2" t="s">
        <v>99</v>
      </c>
      <c r="G1626" s="2" t="s">
        <v>1324</v>
      </c>
      <c r="H1626" s="2" t="s">
        <v>1325</v>
      </c>
      <c r="I1626" t="s">
        <v>72</v>
      </c>
      <c r="J1626" t="s">
        <v>102</v>
      </c>
      <c r="K1626">
        <v>20201028</v>
      </c>
      <c r="L1626">
        <v>129</v>
      </c>
      <c r="M1626" t="b">
        <v>0</v>
      </c>
      <c r="N1626" t="s">
        <v>852</v>
      </c>
      <c r="O1626" t="b">
        <v>1</v>
      </c>
      <c r="P1626" t="b">
        <v>1</v>
      </c>
      <c r="Q1626" s="2" t="s">
        <v>866</v>
      </c>
      <c r="R1626" s="2" t="s">
        <v>1388</v>
      </c>
      <c r="S1626" t="s">
        <v>1326</v>
      </c>
      <c r="T1626" t="s">
        <v>334</v>
      </c>
      <c r="U1626">
        <v>3</v>
      </c>
      <c r="V1626" t="s">
        <v>1327</v>
      </c>
      <c r="W1626" s="2" t="s">
        <v>1328</v>
      </c>
      <c r="X1626" s="2" t="s">
        <v>1329</v>
      </c>
      <c r="Y1626" s="2" t="str">
        <f>IFERROR(VLOOKUP(X1626,요약!$A$6:$B$22,2,FALSE),"")</f>
        <v>선택</v>
      </c>
      <c r="Z1626" t="s">
        <v>1629</v>
      </c>
      <c r="AA1626" t="s">
        <v>81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M1626">
        <v>0</v>
      </c>
    </row>
    <row r="1627" spans="1:65" x14ac:dyDescent="0.3">
      <c r="A1627" t="s">
        <v>188</v>
      </c>
      <c r="B1627" t="s">
        <v>2672</v>
      </c>
      <c r="C1627" s="2" t="s">
        <v>2956</v>
      </c>
      <c r="D1627" s="2" t="s">
        <v>2940</v>
      </c>
      <c r="E1627" s="2" t="s">
        <v>68</v>
      </c>
      <c r="F1627" s="2" t="s">
        <v>99</v>
      </c>
      <c r="G1627" s="2" t="s">
        <v>1324</v>
      </c>
      <c r="H1627" s="2" t="s">
        <v>1325</v>
      </c>
      <c r="I1627" t="s">
        <v>72</v>
      </c>
      <c r="J1627" t="s">
        <v>102</v>
      </c>
      <c r="K1627">
        <v>20200721</v>
      </c>
      <c r="L1627">
        <v>129</v>
      </c>
      <c r="M1627" t="b">
        <v>0</v>
      </c>
      <c r="N1627" t="s">
        <v>852</v>
      </c>
      <c r="O1627" t="b">
        <v>1</v>
      </c>
      <c r="P1627" t="b">
        <v>1</v>
      </c>
      <c r="Q1627" s="2" t="s">
        <v>866</v>
      </c>
      <c r="R1627" s="2" t="s">
        <v>1388</v>
      </c>
      <c r="S1627" t="s">
        <v>1326</v>
      </c>
      <c r="T1627" t="s">
        <v>334</v>
      </c>
      <c r="U1627">
        <v>3</v>
      </c>
      <c r="V1627" t="s">
        <v>1327</v>
      </c>
      <c r="W1627" s="2" t="s">
        <v>1328</v>
      </c>
      <c r="X1627" s="2" t="s">
        <v>1329</v>
      </c>
      <c r="Y1627" s="2" t="str">
        <f>IFERROR(VLOOKUP(X1627,요약!$A$6:$B$22,2,FALSE),"")</f>
        <v>선택</v>
      </c>
      <c r="Z1627" t="s">
        <v>1629</v>
      </c>
      <c r="AA1627" t="s">
        <v>81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M1627">
        <v>0</v>
      </c>
    </row>
    <row r="1628" spans="1:65" x14ac:dyDescent="0.3">
      <c r="A1628" t="s">
        <v>188</v>
      </c>
      <c r="B1628" t="s">
        <v>2672</v>
      </c>
      <c r="C1628" s="2" t="s">
        <v>2957</v>
      </c>
      <c r="D1628" s="2" t="s">
        <v>2940</v>
      </c>
      <c r="E1628" s="2" t="s">
        <v>68</v>
      </c>
      <c r="F1628" s="2" t="s">
        <v>99</v>
      </c>
      <c r="G1628" s="2" t="s">
        <v>1324</v>
      </c>
      <c r="H1628" s="2" t="s">
        <v>1325</v>
      </c>
      <c r="I1628" t="s">
        <v>72</v>
      </c>
      <c r="J1628" t="s">
        <v>102</v>
      </c>
      <c r="K1628">
        <v>20201028</v>
      </c>
      <c r="L1628">
        <v>129</v>
      </c>
      <c r="M1628" t="b">
        <v>0</v>
      </c>
      <c r="N1628" t="s">
        <v>852</v>
      </c>
      <c r="O1628" t="b">
        <v>1</v>
      </c>
      <c r="P1628" t="b">
        <v>1</v>
      </c>
      <c r="Q1628" s="2" t="s">
        <v>866</v>
      </c>
      <c r="R1628" s="2" t="s">
        <v>1388</v>
      </c>
      <c r="S1628" t="s">
        <v>1326</v>
      </c>
      <c r="T1628" t="s">
        <v>334</v>
      </c>
      <c r="U1628">
        <v>3</v>
      </c>
      <c r="V1628" t="s">
        <v>1327</v>
      </c>
      <c r="W1628" s="2" t="s">
        <v>1328</v>
      </c>
      <c r="X1628" s="2" t="s">
        <v>1329</v>
      </c>
      <c r="Y1628" s="2" t="str">
        <f>IFERROR(VLOOKUP(X1628,요약!$A$6:$B$22,2,FALSE),"")</f>
        <v>선택</v>
      </c>
      <c r="Z1628" t="s">
        <v>1629</v>
      </c>
      <c r="AA1628" t="s">
        <v>81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M1628">
        <v>0</v>
      </c>
    </row>
    <row r="1629" spans="1:65" x14ac:dyDescent="0.3">
      <c r="A1629" t="s">
        <v>188</v>
      </c>
      <c r="B1629" t="s">
        <v>2672</v>
      </c>
      <c r="C1629" s="2" t="s">
        <v>2958</v>
      </c>
      <c r="D1629" s="2" t="s">
        <v>2940</v>
      </c>
      <c r="E1629" s="2" t="s">
        <v>68</v>
      </c>
      <c r="F1629" s="2" t="s">
        <v>99</v>
      </c>
      <c r="G1629" s="2" t="s">
        <v>1324</v>
      </c>
      <c r="H1629" s="2" t="s">
        <v>1325</v>
      </c>
      <c r="I1629" t="s">
        <v>72</v>
      </c>
      <c r="J1629" t="s">
        <v>102</v>
      </c>
      <c r="K1629">
        <v>20200720</v>
      </c>
      <c r="L1629">
        <v>129</v>
      </c>
      <c r="M1629" t="b">
        <v>0</v>
      </c>
      <c r="N1629" t="s">
        <v>852</v>
      </c>
      <c r="O1629" t="b">
        <v>1</v>
      </c>
      <c r="P1629" t="b">
        <v>1</v>
      </c>
      <c r="Q1629" s="2" t="s">
        <v>866</v>
      </c>
      <c r="R1629" s="2" t="s">
        <v>1388</v>
      </c>
      <c r="S1629" t="s">
        <v>1326</v>
      </c>
      <c r="T1629" t="s">
        <v>334</v>
      </c>
      <c r="U1629">
        <v>3</v>
      </c>
      <c r="V1629" t="s">
        <v>1327</v>
      </c>
      <c r="W1629" s="2" t="s">
        <v>1328</v>
      </c>
      <c r="X1629" s="2" t="s">
        <v>1329</v>
      </c>
      <c r="Y1629" s="2" t="str">
        <f>IFERROR(VLOOKUP(X1629,요약!$A$6:$B$22,2,FALSE),"")</f>
        <v>선택</v>
      </c>
      <c r="Z1629" t="s">
        <v>1629</v>
      </c>
      <c r="AA1629" t="s">
        <v>81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M1629">
        <v>0</v>
      </c>
    </row>
    <row r="1630" spans="1:65" x14ac:dyDescent="0.3">
      <c r="A1630" t="s">
        <v>188</v>
      </c>
      <c r="B1630" t="s">
        <v>2672</v>
      </c>
      <c r="C1630" s="2" t="s">
        <v>2959</v>
      </c>
      <c r="D1630" s="2" t="s">
        <v>2940</v>
      </c>
      <c r="E1630" s="2" t="s">
        <v>68</v>
      </c>
      <c r="F1630" s="2" t="s">
        <v>99</v>
      </c>
      <c r="G1630" s="2" t="s">
        <v>1324</v>
      </c>
      <c r="H1630" s="2" t="s">
        <v>1325</v>
      </c>
      <c r="I1630" t="s">
        <v>72</v>
      </c>
      <c r="J1630" t="s">
        <v>102</v>
      </c>
      <c r="K1630">
        <v>20200803</v>
      </c>
      <c r="L1630">
        <v>126</v>
      </c>
      <c r="M1630" t="b">
        <v>0</v>
      </c>
      <c r="N1630" t="s">
        <v>852</v>
      </c>
      <c r="O1630" t="b">
        <v>1</v>
      </c>
      <c r="P1630" t="b">
        <v>1</v>
      </c>
      <c r="Q1630" s="2" t="s">
        <v>866</v>
      </c>
      <c r="R1630" s="2" t="s">
        <v>1388</v>
      </c>
      <c r="S1630" t="s">
        <v>1326</v>
      </c>
      <c r="T1630" t="s">
        <v>334</v>
      </c>
      <c r="U1630">
        <v>3</v>
      </c>
      <c r="V1630" t="s">
        <v>1327</v>
      </c>
      <c r="W1630" s="2" t="s">
        <v>1328</v>
      </c>
      <c r="X1630" s="2" t="s">
        <v>1329</v>
      </c>
      <c r="Y1630" s="2" t="str">
        <f>IFERROR(VLOOKUP(X1630,요약!$A$6:$B$22,2,FALSE),"")</f>
        <v>선택</v>
      </c>
      <c r="Z1630" t="s">
        <v>1629</v>
      </c>
      <c r="AA1630" t="s">
        <v>81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M1630">
        <v>0</v>
      </c>
    </row>
    <row r="1631" spans="1:65" x14ac:dyDescent="0.3">
      <c r="A1631" t="s">
        <v>188</v>
      </c>
      <c r="B1631" t="s">
        <v>2672</v>
      </c>
      <c r="C1631" s="2" t="s">
        <v>2960</v>
      </c>
      <c r="D1631" s="2" t="s">
        <v>2940</v>
      </c>
      <c r="E1631" s="2" t="s">
        <v>68</v>
      </c>
      <c r="F1631" s="2" t="s">
        <v>99</v>
      </c>
      <c r="G1631" s="2" t="s">
        <v>1324</v>
      </c>
      <c r="H1631" s="2" t="s">
        <v>1325</v>
      </c>
      <c r="I1631" t="s">
        <v>72</v>
      </c>
      <c r="J1631" t="s">
        <v>102</v>
      </c>
      <c r="K1631">
        <v>20201028</v>
      </c>
      <c r="L1631">
        <v>126</v>
      </c>
      <c r="M1631" t="b">
        <v>0</v>
      </c>
      <c r="N1631" t="s">
        <v>852</v>
      </c>
      <c r="O1631" t="b">
        <v>1</v>
      </c>
      <c r="P1631" t="b">
        <v>1</v>
      </c>
      <c r="Q1631" s="2" t="s">
        <v>866</v>
      </c>
      <c r="R1631" s="2" t="s">
        <v>1388</v>
      </c>
      <c r="S1631" t="s">
        <v>1326</v>
      </c>
      <c r="T1631" t="s">
        <v>334</v>
      </c>
      <c r="U1631">
        <v>3</v>
      </c>
      <c r="V1631" t="s">
        <v>1327</v>
      </c>
      <c r="W1631" s="2" t="s">
        <v>1328</v>
      </c>
      <c r="X1631" s="2" t="s">
        <v>1329</v>
      </c>
      <c r="Y1631" s="2" t="str">
        <f>IFERROR(VLOOKUP(X1631,요약!$A$6:$B$22,2,FALSE),"")</f>
        <v>선택</v>
      </c>
      <c r="Z1631" t="s">
        <v>1629</v>
      </c>
      <c r="AA1631" t="s">
        <v>81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1</v>
      </c>
      <c r="AH1631">
        <v>60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 t="s">
        <v>220</v>
      </c>
      <c r="BM1631">
        <v>1</v>
      </c>
    </row>
    <row r="1632" spans="1:65" x14ac:dyDescent="0.3">
      <c r="A1632" t="s">
        <v>188</v>
      </c>
      <c r="B1632" t="s">
        <v>2672</v>
      </c>
      <c r="C1632" s="2" t="s">
        <v>2961</v>
      </c>
      <c r="D1632" s="2" t="s">
        <v>2940</v>
      </c>
      <c r="E1632" s="2" t="s">
        <v>68</v>
      </c>
      <c r="F1632" s="2" t="s">
        <v>99</v>
      </c>
      <c r="G1632" s="2" t="s">
        <v>1324</v>
      </c>
      <c r="H1632" s="2" t="s">
        <v>1325</v>
      </c>
      <c r="I1632" t="s">
        <v>72</v>
      </c>
      <c r="J1632" t="s">
        <v>102</v>
      </c>
      <c r="K1632">
        <v>20201030</v>
      </c>
      <c r="L1632">
        <v>126</v>
      </c>
      <c r="M1632" t="b">
        <v>0</v>
      </c>
      <c r="N1632" t="s">
        <v>852</v>
      </c>
      <c r="O1632" t="b">
        <v>1</v>
      </c>
      <c r="P1632" t="b">
        <v>1</v>
      </c>
      <c r="Q1632" s="2" t="s">
        <v>866</v>
      </c>
      <c r="R1632" s="2" t="s">
        <v>1388</v>
      </c>
      <c r="S1632" t="s">
        <v>1326</v>
      </c>
      <c r="T1632" t="s">
        <v>334</v>
      </c>
      <c r="U1632">
        <v>3</v>
      </c>
      <c r="V1632" t="s">
        <v>1327</v>
      </c>
      <c r="W1632" s="2" t="s">
        <v>1328</v>
      </c>
      <c r="X1632" s="2" t="s">
        <v>1329</v>
      </c>
      <c r="Y1632" s="2" t="str">
        <f>IFERROR(VLOOKUP(X1632,요약!$A$6:$B$22,2,FALSE),"")</f>
        <v>선택</v>
      </c>
      <c r="Z1632" t="s">
        <v>1629</v>
      </c>
      <c r="AA1632" t="s">
        <v>81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M1632">
        <v>0</v>
      </c>
    </row>
    <row r="1633" spans="1:65" x14ac:dyDescent="0.3">
      <c r="A1633" t="s">
        <v>188</v>
      </c>
      <c r="B1633" t="s">
        <v>2672</v>
      </c>
      <c r="C1633" s="2" t="s">
        <v>2962</v>
      </c>
      <c r="D1633" s="2" t="s">
        <v>2940</v>
      </c>
      <c r="E1633" s="2" t="s">
        <v>68</v>
      </c>
      <c r="F1633" s="2" t="s">
        <v>99</v>
      </c>
      <c r="G1633" s="2" t="s">
        <v>1324</v>
      </c>
      <c r="H1633" s="2" t="s">
        <v>1325</v>
      </c>
      <c r="I1633" t="s">
        <v>72</v>
      </c>
      <c r="J1633" t="s">
        <v>102</v>
      </c>
      <c r="K1633">
        <v>20201028</v>
      </c>
      <c r="L1633">
        <v>126</v>
      </c>
      <c r="M1633" t="b">
        <v>0</v>
      </c>
      <c r="N1633" t="s">
        <v>852</v>
      </c>
      <c r="O1633" t="b">
        <v>1</v>
      </c>
      <c r="P1633" t="b">
        <v>1</v>
      </c>
      <c r="Q1633" s="2" t="s">
        <v>866</v>
      </c>
      <c r="R1633" s="2" t="s">
        <v>1388</v>
      </c>
      <c r="S1633" t="s">
        <v>1326</v>
      </c>
      <c r="T1633" t="s">
        <v>334</v>
      </c>
      <c r="U1633">
        <v>3</v>
      </c>
      <c r="V1633" t="s">
        <v>1327</v>
      </c>
      <c r="W1633" s="2" t="s">
        <v>1328</v>
      </c>
      <c r="X1633" s="2" t="s">
        <v>1329</v>
      </c>
      <c r="Y1633" s="2" t="str">
        <f>IFERROR(VLOOKUP(X1633,요약!$A$6:$B$22,2,FALSE),"")</f>
        <v>선택</v>
      </c>
      <c r="Z1633" t="s">
        <v>1629</v>
      </c>
      <c r="AA1633" t="s">
        <v>81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M1633">
        <v>0</v>
      </c>
    </row>
    <row r="1634" spans="1:65" x14ac:dyDescent="0.3">
      <c r="A1634" t="s">
        <v>188</v>
      </c>
      <c r="B1634" t="s">
        <v>2672</v>
      </c>
      <c r="C1634" s="2" t="s">
        <v>2963</v>
      </c>
      <c r="D1634" s="2" t="s">
        <v>2940</v>
      </c>
      <c r="E1634" s="2" t="s">
        <v>68</v>
      </c>
      <c r="F1634" s="2" t="s">
        <v>99</v>
      </c>
      <c r="G1634" s="2" t="s">
        <v>1324</v>
      </c>
      <c r="H1634" s="2" t="s">
        <v>1325</v>
      </c>
      <c r="I1634" t="s">
        <v>72</v>
      </c>
      <c r="J1634" t="s">
        <v>102</v>
      </c>
      <c r="K1634">
        <v>20201030</v>
      </c>
      <c r="L1634">
        <v>126</v>
      </c>
      <c r="M1634" t="b">
        <v>0</v>
      </c>
      <c r="N1634" t="s">
        <v>852</v>
      </c>
      <c r="O1634" t="b">
        <v>1</v>
      </c>
      <c r="P1634" t="b">
        <v>1</v>
      </c>
      <c r="Q1634" s="2" t="s">
        <v>866</v>
      </c>
      <c r="R1634" s="2" t="s">
        <v>1388</v>
      </c>
      <c r="S1634" t="s">
        <v>1326</v>
      </c>
      <c r="T1634" t="s">
        <v>334</v>
      </c>
      <c r="U1634">
        <v>3</v>
      </c>
      <c r="V1634" t="s">
        <v>1327</v>
      </c>
      <c r="W1634" s="2" t="s">
        <v>1328</v>
      </c>
      <c r="X1634" s="2" t="s">
        <v>1329</v>
      </c>
      <c r="Y1634" s="2" t="str">
        <f>IFERROR(VLOOKUP(X1634,요약!$A$6:$B$22,2,FALSE),"")</f>
        <v>선택</v>
      </c>
      <c r="Z1634" t="s">
        <v>1629</v>
      </c>
      <c r="AA1634" t="s">
        <v>81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M1634">
        <v>0</v>
      </c>
    </row>
    <row r="1635" spans="1:65" x14ac:dyDescent="0.3">
      <c r="A1635" t="s">
        <v>188</v>
      </c>
      <c r="B1635" t="s">
        <v>2672</v>
      </c>
      <c r="C1635" s="2" t="s">
        <v>2964</v>
      </c>
      <c r="D1635" s="2" t="s">
        <v>2940</v>
      </c>
      <c r="E1635" s="2" t="s">
        <v>68</v>
      </c>
      <c r="F1635" s="2" t="s">
        <v>99</v>
      </c>
      <c r="G1635" s="2" t="s">
        <v>1324</v>
      </c>
      <c r="H1635" s="2" t="s">
        <v>1325</v>
      </c>
      <c r="I1635" t="s">
        <v>72</v>
      </c>
      <c r="J1635" t="s">
        <v>102</v>
      </c>
      <c r="K1635">
        <v>20201028</v>
      </c>
      <c r="L1635">
        <v>126</v>
      </c>
      <c r="M1635" t="b">
        <v>0</v>
      </c>
      <c r="N1635" t="s">
        <v>852</v>
      </c>
      <c r="O1635" t="b">
        <v>1</v>
      </c>
      <c r="P1635" t="b">
        <v>1</v>
      </c>
      <c r="Q1635" s="2" t="s">
        <v>866</v>
      </c>
      <c r="R1635" s="2" t="s">
        <v>1388</v>
      </c>
      <c r="S1635" t="s">
        <v>1326</v>
      </c>
      <c r="T1635" t="s">
        <v>334</v>
      </c>
      <c r="U1635">
        <v>3</v>
      </c>
      <c r="V1635" t="s">
        <v>1327</v>
      </c>
      <c r="W1635" s="2" t="s">
        <v>1328</v>
      </c>
      <c r="X1635" s="2" t="s">
        <v>1329</v>
      </c>
      <c r="Y1635" s="2" t="str">
        <f>IFERROR(VLOOKUP(X1635,요약!$A$6:$B$22,2,FALSE),"")</f>
        <v>선택</v>
      </c>
      <c r="Z1635" t="s">
        <v>1629</v>
      </c>
      <c r="AA1635" t="s">
        <v>81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1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 t="s">
        <v>2878</v>
      </c>
      <c r="BM1635">
        <v>1</v>
      </c>
    </row>
    <row r="1636" spans="1:65" x14ac:dyDescent="0.3">
      <c r="A1636" t="s">
        <v>188</v>
      </c>
      <c r="B1636" t="s">
        <v>2672</v>
      </c>
      <c r="C1636" s="2" t="s">
        <v>2965</v>
      </c>
      <c r="D1636" s="2" t="s">
        <v>2940</v>
      </c>
      <c r="E1636" s="2" t="s">
        <v>68</v>
      </c>
      <c r="F1636" s="2" t="s">
        <v>99</v>
      </c>
      <c r="G1636" s="2" t="s">
        <v>1324</v>
      </c>
      <c r="H1636" s="2" t="s">
        <v>1325</v>
      </c>
      <c r="I1636" t="s">
        <v>72</v>
      </c>
      <c r="J1636" t="s">
        <v>102</v>
      </c>
      <c r="K1636">
        <v>20200724</v>
      </c>
      <c r="L1636">
        <v>126</v>
      </c>
      <c r="M1636" t="b">
        <v>0</v>
      </c>
      <c r="N1636" t="s">
        <v>852</v>
      </c>
      <c r="O1636" t="b">
        <v>1</v>
      </c>
      <c r="P1636" t="b">
        <v>1</v>
      </c>
      <c r="Q1636" s="2" t="s">
        <v>866</v>
      </c>
      <c r="R1636" s="2" t="s">
        <v>1388</v>
      </c>
      <c r="S1636" t="s">
        <v>1326</v>
      </c>
      <c r="T1636" t="s">
        <v>334</v>
      </c>
      <c r="U1636">
        <v>3</v>
      </c>
      <c r="V1636" t="s">
        <v>1327</v>
      </c>
      <c r="W1636" s="2" t="s">
        <v>1328</v>
      </c>
      <c r="X1636" s="2" t="s">
        <v>1329</v>
      </c>
      <c r="Y1636" s="2" t="str">
        <f>IFERROR(VLOOKUP(X1636,요약!$A$6:$B$22,2,FALSE),"")</f>
        <v>선택</v>
      </c>
      <c r="Z1636" t="s">
        <v>1629</v>
      </c>
      <c r="AA1636" t="s">
        <v>81</v>
      </c>
      <c r="AB1636">
        <v>1</v>
      </c>
      <c r="AC1636">
        <v>0</v>
      </c>
      <c r="AD1636">
        <v>0</v>
      </c>
      <c r="AE1636">
        <v>0</v>
      </c>
      <c r="AF1636">
        <v>1</v>
      </c>
      <c r="AG1636">
        <v>2</v>
      </c>
      <c r="AH1636">
        <v>61</v>
      </c>
      <c r="AI1636">
        <v>0</v>
      </c>
      <c r="AJ1636">
        <v>1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 t="s">
        <v>1799</v>
      </c>
      <c r="BM1636">
        <v>2</v>
      </c>
    </row>
    <row r="1637" spans="1:65" x14ac:dyDescent="0.3">
      <c r="A1637" t="s">
        <v>188</v>
      </c>
      <c r="B1637" t="s">
        <v>2672</v>
      </c>
      <c r="C1637" s="2" t="s">
        <v>2966</v>
      </c>
      <c r="D1637" s="2" t="s">
        <v>2940</v>
      </c>
      <c r="E1637" s="2" t="s">
        <v>68</v>
      </c>
      <c r="F1637" s="2" t="s">
        <v>99</v>
      </c>
      <c r="G1637" s="2" t="s">
        <v>1324</v>
      </c>
      <c r="H1637" s="2" t="s">
        <v>1325</v>
      </c>
      <c r="I1637" t="s">
        <v>72</v>
      </c>
      <c r="J1637" t="s">
        <v>102</v>
      </c>
      <c r="K1637">
        <v>20201028</v>
      </c>
      <c r="L1637">
        <v>126</v>
      </c>
      <c r="M1637" t="b">
        <v>0</v>
      </c>
      <c r="N1637" t="s">
        <v>852</v>
      </c>
      <c r="O1637" t="b">
        <v>1</v>
      </c>
      <c r="P1637" t="b">
        <v>1</v>
      </c>
      <c r="Q1637" s="2" t="s">
        <v>866</v>
      </c>
      <c r="R1637" s="2" t="s">
        <v>1388</v>
      </c>
      <c r="S1637" t="s">
        <v>1326</v>
      </c>
      <c r="T1637" t="s">
        <v>334</v>
      </c>
      <c r="U1637">
        <v>3</v>
      </c>
      <c r="V1637" t="s">
        <v>1327</v>
      </c>
      <c r="W1637" s="2" t="s">
        <v>1328</v>
      </c>
      <c r="X1637" s="2" t="s">
        <v>1329</v>
      </c>
      <c r="Y1637" s="2" t="str">
        <f>IFERROR(VLOOKUP(X1637,요약!$A$6:$B$22,2,FALSE),"")</f>
        <v>선택</v>
      </c>
      <c r="Z1637" t="s">
        <v>1629</v>
      </c>
      <c r="AA1637" t="s">
        <v>81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M1637">
        <v>0</v>
      </c>
    </row>
    <row r="1638" spans="1:65" x14ac:dyDescent="0.3">
      <c r="A1638" t="s">
        <v>188</v>
      </c>
      <c r="B1638" t="s">
        <v>2672</v>
      </c>
      <c r="C1638" s="2" t="s">
        <v>2967</v>
      </c>
      <c r="D1638" s="2" t="s">
        <v>2940</v>
      </c>
      <c r="E1638" s="2" t="s">
        <v>68</v>
      </c>
      <c r="F1638" s="2" t="s">
        <v>99</v>
      </c>
      <c r="G1638" s="2" t="s">
        <v>1324</v>
      </c>
      <c r="H1638" s="2" t="s">
        <v>1325</v>
      </c>
      <c r="I1638" t="s">
        <v>72</v>
      </c>
      <c r="J1638" t="s">
        <v>102</v>
      </c>
      <c r="K1638">
        <v>20200724</v>
      </c>
      <c r="L1638">
        <v>126</v>
      </c>
      <c r="M1638" t="b">
        <v>0</v>
      </c>
      <c r="N1638" t="s">
        <v>852</v>
      </c>
      <c r="O1638" t="b">
        <v>1</v>
      </c>
      <c r="P1638" t="b">
        <v>1</v>
      </c>
      <c r="Q1638" s="2" t="s">
        <v>866</v>
      </c>
      <c r="R1638" s="2" t="s">
        <v>1388</v>
      </c>
      <c r="S1638" t="s">
        <v>1326</v>
      </c>
      <c r="T1638" t="s">
        <v>334</v>
      </c>
      <c r="U1638">
        <v>3</v>
      </c>
      <c r="V1638" t="s">
        <v>1327</v>
      </c>
      <c r="W1638" s="2" t="s">
        <v>1328</v>
      </c>
      <c r="X1638" s="2" t="s">
        <v>1329</v>
      </c>
      <c r="Y1638" s="2" t="str">
        <f>IFERROR(VLOOKUP(X1638,요약!$A$6:$B$22,2,FALSE),"")</f>
        <v>선택</v>
      </c>
      <c r="Z1638" t="s">
        <v>1629</v>
      </c>
      <c r="AA1638" t="s">
        <v>81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M1638">
        <v>0</v>
      </c>
    </row>
    <row r="1639" spans="1:65" x14ac:dyDescent="0.3">
      <c r="A1639" t="s">
        <v>188</v>
      </c>
      <c r="B1639" t="s">
        <v>2672</v>
      </c>
      <c r="C1639" t="s">
        <v>875</v>
      </c>
      <c r="D1639" t="s">
        <v>876</v>
      </c>
      <c r="E1639" t="s">
        <v>68</v>
      </c>
      <c r="F1639" t="s">
        <v>99</v>
      </c>
      <c r="G1639" t="s">
        <v>877</v>
      </c>
      <c r="H1639" t="s">
        <v>878</v>
      </c>
      <c r="I1639" t="s">
        <v>72</v>
      </c>
      <c r="J1639" t="s">
        <v>102</v>
      </c>
      <c r="K1639">
        <v>20201029</v>
      </c>
      <c r="L1639">
        <v>473.2</v>
      </c>
      <c r="M1639" t="b">
        <v>0</v>
      </c>
      <c r="N1639" t="s">
        <v>879</v>
      </c>
      <c r="O1639" t="b">
        <v>1</v>
      </c>
      <c r="P1639" t="b">
        <v>1</v>
      </c>
      <c r="Q1639" t="s">
        <v>866</v>
      </c>
      <c r="R1639" t="s">
        <v>873</v>
      </c>
      <c r="S1639" t="s">
        <v>880</v>
      </c>
      <c r="T1639" t="s">
        <v>334</v>
      </c>
      <c r="U1639">
        <v>3</v>
      </c>
      <c r="V1639" t="s">
        <v>881</v>
      </c>
      <c r="W1639" t="s">
        <v>882</v>
      </c>
      <c r="X1639" t="s">
        <v>883</v>
      </c>
      <c r="Y1639" t="str">
        <f>IFERROR(VLOOKUP(X1639,요약!$A$6:$B$22,2,FALSE),"")</f>
        <v/>
      </c>
      <c r="Z1639" t="s">
        <v>884</v>
      </c>
      <c r="AA1639" t="s">
        <v>81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M1639">
        <v>0</v>
      </c>
    </row>
    <row r="1640" spans="1:65" x14ac:dyDescent="0.3">
      <c r="A1640" t="s">
        <v>188</v>
      </c>
      <c r="B1640" t="s">
        <v>2672</v>
      </c>
      <c r="C1640" t="s">
        <v>2968</v>
      </c>
      <c r="D1640" t="s">
        <v>2969</v>
      </c>
      <c r="E1640" t="s">
        <v>68</v>
      </c>
      <c r="F1640" t="s">
        <v>99</v>
      </c>
      <c r="G1640" t="s">
        <v>1852</v>
      </c>
      <c r="H1640" t="s">
        <v>1853</v>
      </c>
      <c r="I1640" t="s">
        <v>72</v>
      </c>
      <c r="J1640" t="s">
        <v>102</v>
      </c>
      <c r="K1640">
        <v>20201020</v>
      </c>
      <c r="L1640">
        <v>1.228</v>
      </c>
      <c r="M1640" t="b">
        <v>0</v>
      </c>
      <c r="N1640" t="s">
        <v>852</v>
      </c>
      <c r="O1640" t="b">
        <v>1</v>
      </c>
      <c r="P1640" t="b">
        <v>1</v>
      </c>
      <c r="Q1640" t="s">
        <v>866</v>
      </c>
      <c r="R1640" t="s">
        <v>873</v>
      </c>
      <c r="S1640" t="s">
        <v>2970</v>
      </c>
      <c r="U1640">
        <v>1</v>
      </c>
      <c r="V1640" t="s">
        <v>335</v>
      </c>
      <c r="W1640" t="s">
        <v>336</v>
      </c>
      <c r="X1640" t="s">
        <v>337</v>
      </c>
      <c r="Y1640" t="str">
        <f>IFERROR(VLOOKUP(X1640,요약!$A$6:$B$22,2,FALSE),"")</f>
        <v/>
      </c>
      <c r="Z1640" t="s">
        <v>337</v>
      </c>
      <c r="AA1640" t="s">
        <v>187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M1640">
        <v>0</v>
      </c>
    </row>
    <row r="1641" spans="1:65" x14ac:dyDescent="0.3">
      <c r="A1641" t="s">
        <v>188</v>
      </c>
      <c r="B1641" t="s">
        <v>2672</v>
      </c>
      <c r="C1641" t="s">
        <v>2971</v>
      </c>
      <c r="D1641" t="s">
        <v>2972</v>
      </c>
      <c r="E1641" t="s">
        <v>68</v>
      </c>
      <c r="F1641" t="s">
        <v>178</v>
      </c>
      <c r="G1641" t="s">
        <v>86</v>
      </c>
      <c r="H1641" t="s">
        <v>87</v>
      </c>
      <c r="I1641" t="s">
        <v>72</v>
      </c>
      <c r="J1641" t="s">
        <v>181</v>
      </c>
      <c r="K1641">
        <v>20200922</v>
      </c>
      <c r="L1641">
        <v>4.5</v>
      </c>
      <c r="M1641" t="b">
        <v>0</v>
      </c>
      <c r="N1641" t="s">
        <v>74</v>
      </c>
      <c r="O1641" t="b">
        <v>1</v>
      </c>
      <c r="P1641" t="b">
        <v>1</v>
      </c>
      <c r="Q1641" t="s">
        <v>866</v>
      </c>
      <c r="R1641" t="s">
        <v>1395</v>
      </c>
      <c r="S1641" t="s">
        <v>2973</v>
      </c>
      <c r="U1641">
        <v>2</v>
      </c>
      <c r="V1641" t="s">
        <v>888</v>
      </c>
      <c r="W1641" t="s">
        <v>2974</v>
      </c>
      <c r="X1641" t="s">
        <v>2975</v>
      </c>
      <c r="Y1641" t="str">
        <f>IFERROR(VLOOKUP(X1641,요약!$A$6:$B$22,2,FALSE),"")</f>
        <v/>
      </c>
      <c r="Z1641" t="s">
        <v>2975</v>
      </c>
      <c r="AA1641" t="s">
        <v>110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M1641">
        <v>0</v>
      </c>
    </row>
    <row r="1642" spans="1:65" x14ac:dyDescent="0.3">
      <c r="A1642" t="s">
        <v>188</v>
      </c>
      <c r="B1642" t="s">
        <v>2672</v>
      </c>
      <c r="C1642" t="s">
        <v>2976</v>
      </c>
      <c r="D1642" t="s">
        <v>2977</v>
      </c>
      <c r="E1642" t="s">
        <v>68</v>
      </c>
      <c r="F1642" t="s">
        <v>99</v>
      </c>
      <c r="G1642" t="s">
        <v>1393</v>
      </c>
      <c r="H1642" t="s">
        <v>1394</v>
      </c>
      <c r="I1642" t="s">
        <v>72</v>
      </c>
      <c r="J1642" t="s">
        <v>102</v>
      </c>
      <c r="K1642">
        <v>20201026</v>
      </c>
      <c r="L1642">
        <v>27.4</v>
      </c>
      <c r="M1642" t="b">
        <v>0</v>
      </c>
      <c r="N1642" t="s">
        <v>852</v>
      </c>
      <c r="O1642" t="b">
        <v>1</v>
      </c>
      <c r="P1642" t="b">
        <v>1</v>
      </c>
      <c r="Q1642" t="s">
        <v>866</v>
      </c>
      <c r="R1642" t="s">
        <v>1395</v>
      </c>
      <c r="S1642" t="s">
        <v>2978</v>
      </c>
      <c r="U1642">
        <v>2</v>
      </c>
      <c r="V1642" t="s">
        <v>2979</v>
      </c>
      <c r="W1642" t="s">
        <v>2980</v>
      </c>
      <c r="X1642" t="s">
        <v>2981</v>
      </c>
      <c r="Y1642" t="str">
        <f>IFERROR(VLOOKUP(X1642,요약!$A$6:$B$22,2,FALSE),"")</f>
        <v/>
      </c>
      <c r="Z1642" t="s">
        <v>2981</v>
      </c>
      <c r="AA1642" t="s">
        <v>81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1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 t="s">
        <v>1189</v>
      </c>
      <c r="BM1642">
        <v>1</v>
      </c>
    </row>
    <row r="1643" spans="1:65" x14ac:dyDescent="0.3">
      <c r="A1643" t="s">
        <v>188</v>
      </c>
      <c r="B1643" t="s">
        <v>2672</v>
      </c>
      <c r="C1643" t="s">
        <v>2982</v>
      </c>
      <c r="D1643" t="s">
        <v>2977</v>
      </c>
      <c r="E1643" t="s">
        <v>68</v>
      </c>
      <c r="F1643" t="s">
        <v>99</v>
      </c>
      <c r="G1643" t="s">
        <v>1393</v>
      </c>
      <c r="H1643" t="s">
        <v>1394</v>
      </c>
      <c r="I1643" t="s">
        <v>72</v>
      </c>
      <c r="J1643" t="s">
        <v>102</v>
      </c>
      <c r="K1643">
        <v>20200926</v>
      </c>
      <c r="L1643">
        <v>26</v>
      </c>
      <c r="M1643" t="b">
        <v>0</v>
      </c>
      <c r="N1643" t="s">
        <v>852</v>
      </c>
      <c r="O1643" t="b">
        <v>1</v>
      </c>
      <c r="P1643" t="b">
        <v>1</v>
      </c>
      <c r="Q1643" t="s">
        <v>866</v>
      </c>
      <c r="R1643" t="s">
        <v>1395</v>
      </c>
      <c r="S1643" t="s">
        <v>2978</v>
      </c>
      <c r="U1643">
        <v>2</v>
      </c>
      <c r="V1643" t="s">
        <v>2979</v>
      </c>
      <c r="W1643" t="s">
        <v>2980</v>
      </c>
      <c r="X1643" t="s">
        <v>2981</v>
      </c>
      <c r="Y1643" t="str">
        <f>IFERROR(VLOOKUP(X1643,요약!$A$6:$B$22,2,FALSE),"")</f>
        <v/>
      </c>
      <c r="Z1643" t="s">
        <v>2981</v>
      </c>
      <c r="AA1643" t="s">
        <v>81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M1643">
        <v>0</v>
      </c>
    </row>
    <row r="1644" spans="1:65" x14ac:dyDescent="0.3">
      <c r="A1644" t="s">
        <v>188</v>
      </c>
      <c r="B1644" t="s">
        <v>2672</v>
      </c>
      <c r="C1644" t="s">
        <v>2983</v>
      </c>
      <c r="D1644" t="s">
        <v>2984</v>
      </c>
      <c r="E1644" t="s">
        <v>68</v>
      </c>
      <c r="F1644" t="s">
        <v>99</v>
      </c>
      <c r="G1644" t="s">
        <v>1393</v>
      </c>
      <c r="H1644" t="s">
        <v>1394</v>
      </c>
      <c r="I1644" t="s">
        <v>72</v>
      </c>
      <c r="J1644" t="s">
        <v>102</v>
      </c>
      <c r="K1644">
        <v>20201023</v>
      </c>
      <c r="L1644">
        <v>6.2</v>
      </c>
      <c r="M1644" t="b">
        <v>0</v>
      </c>
      <c r="N1644" t="s">
        <v>1564</v>
      </c>
      <c r="O1644" t="b">
        <v>1</v>
      </c>
      <c r="P1644" t="b">
        <v>1</v>
      </c>
      <c r="Q1644" t="s">
        <v>866</v>
      </c>
      <c r="R1644" t="s">
        <v>1395</v>
      </c>
      <c r="S1644" t="s">
        <v>1396</v>
      </c>
      <c r="U1644">
        <v>1</v>
      </c>
      <c r="V1644" t="s">
        <v>1397</v>
      </c>
      <c r="X1644" t="s">
        <v>1397</v>
      </c>
      <c r="Y1644" t="str">
        <f>IFERROR(VLOOKUP(X1644,요약!$A$6:$B$22,2,FALSE),"")</f>
        <v/>
      </c>
      <c r="Z1644" t="s">
        <v>1397</v>
      </c>
      <c r="AA1644" t="s">
        <v>81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M1644">
        <v>0</v>
      </c>
    </row>
    <row r="1645" spans="1:65" x14ac:dyDescent="0.3">
      <c r="A1645" t="s">
        <v>188</v>
      </c>
      <c r="B1645" t="s">
        <v>2672</v>
      </c>
      <c r="C1645" t="s">
        <v>2985</v>
      </c>
      <c r="D1645" t="s">
        <v>2986</v>
      </c>
      <c r="E1645" t="s">
        <v>68</v>
      </c>
      <c r="F1645" t="s">
        <v>99</v>
      </c>
      <c r="G1645" t="s">
        <v>1393</v>
      </c>
      <c r="H1645" t="s">
        <v>1394</v>
      </c>
      <c r="I1645" t="s">
        <v>72</v>
      </c>
      <c r="J1645" t="s">
        <v>102</v>
      </c>
      <c r="K1645">
        <v>20200926</v>
      </c>
      <c r="L1645">
        <v>9.67</v>
      </c>
      <c r="M1645" t="b">
        <v>0</v>
      </c>
      <c r="N1645" t="s">
        <v>852</v>
      </c>
      <c r="O1645" t="b">
        <v>1</v>
      </c>
      <c r="P1645" t="b">
        <v>1</v>
      </c>
      <c r="Q1645" t="s">
        <v>866</v>
      </c>
      <c r="R1645" t="s">
        <v>1395</v>
      </c>
      <c r="S1645" t="s">
        <v>2987</v>
      </c>
      <c r="U1645">
        <v>1</v>
      </c>
      <c r="V1645" t="s">
        <v>1397</v>
      </c>
      <c r="X1645" t="s">
        <v>1397</v>
      </c>
      <c r="Y1645" t="str">
        <f>IFERROR(VLOOKUP(X1645,요약!$A$6:$B$22,2,FALSE),"")</f>
        <v/>
      </c>
      <c r="Z1645" t="s">
        <v>1397</v>
      </c>
      <c r="AA1645" t="s">
        <v>187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M1645">
        <v>0</v>
      </c>
    </row>
    <row r="1646" spans="1:65" x14ac:dyDescent="0.3">
      <c r="A1646" t="s">
        <v>188</v>
      </c>
      <c r="B1646" t="s">
        <v>2672</v>
      </c>
      <c r="C1646" t="s">
        <v>2988</v>
      </c>
      <c r="D1646" t="s">
        <v>2989</v>
      </c>
      <c r="E1646" t="s">
        <v>68</v>
      </c>
      <c r="F1646" t="s">
        <v>99</v>
      </c>
      <c r="G1646" t="s">
        <v>1393</v>
      </c>
      <c r="H1646" t="s">
        <v>1394</v>
      </c>
      <c r="I1646" t="s">
        <v>72</v>
      </c>
      <c r="J1646" t="s">
        <v>102</v>
      </c>
      <c r="K1646">
        <v>20201026</v>
      </c>
      <c r="L1646">
        <v>5.12</v>
      </c>
      <c r="M1646" t="b">
        <v>0</v>
      </c>
      <c r="N1646" t="s">
        <v>852</v>
      </c>
      <c r="O1646" t="b">
        <v>1</v>
      </c>
      <c r="P1646" t="b">
        <v>1</v>
      </c>
      <c r="Q1646" t="s">
        <v>866</v>
      </c>
      <c r="R1646" t="s">
        <v>1395</v>
      </c>
      <c r="S1646" t="s">
        <v>2987</v>
      </c>
      <c r="U1646">
        <v>1</v>
      </c>
      <c r="V1646" t="s">
        <v>1397</v>
      </c>
      <c r="X1646" t="s">
        <v>1397</v>
      </c>
      <c r="Y1646" t="str">
        <f>IFERROR(VLOOKUP(X1646,요약!$A$6:$B$22,2,FALSE),"")</f>
        <v/>
      </c>
      <c r="Z1646" t="s">
        <v>1397</v>
      </c>
      <c r="AA1646" t="s">
        <v>187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M1646">
        <v>0</v>
      </c>
    </row>
    <row r="1647" spans="1:65" x14ac:dyDescent="0.3">
      <c r="A1647" t="s">
        <v>188</v>
      </c>
      <c r="B1647" t="s">
        <v>2672</v>
      </c>
      <c r="C1647" t="s">
        <v>2990</v>
      </c>
      <c r="D1647" t="s">
        <v>2991</v>
      </c>
      <c r="E1647" t="s">
        <v>68</v>
      </c>
      <c r="F1647" t="s">
        <v>99</v>
      </c>
      <c r="G1647" t="s">
        <v>1393</v>
      </c>
      <c r="H1647" t="s">
        <v>1394</v>
      </c>
      <c r="I1647" t="s">
        <v>72</v>
      </c>
      <c r="J1647" t="s">
        <v>102</v>
      </c>
      <c r="K1647">
        <v>20201023</v>
      </c>
      <c r="L1647">
        <v>11.35</v>
      </c>
      <c r="M1647" t="b">
        <v>0</v>
      </c>
      <c r="N1647" t="s">
        <v>852</v>
      </c>
      <c r="O1647" t="b">
        <v>1</v>
      </c>
      <c r="P1647" t="b">
        <v>1</v>
      </c>
      <c r="Q1647" t="s">
        <v>866</v>
      </c>
      <c r="R1647" t="s">
        <v>1395</v>
      </c>
      <c r="S1647" t="s">
        <v>2987</v>
      </c>
      <c r="U1647">
        <v>1</v>
      </c>
      <c r="V1647" t="s">
        <v>1397</v>
      </c>
      <c r="X1647" t="s">
        <v>1397</v>
      </c>
      <c r="Y1647" t="str">
        <f>IFERROR(VLOOKUP(X1647,요약!$A$6:$B$22,2,FALSE),"")</f>
        <v/>
      </c>
      <c r="Z1647" t="s">
        <v>1397</v>
      </c>
      <c r="AA1647" t="s">
        <v>187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M1647">
        <v>0</v>
      </c>
    </row>
    <row r="1648" spans="1:65" x14ac:dyDescent="0.3">
      <c r="A1648" t="s">
        <v>188</v>
      </c>
      <c r="B1648" t="s">
        <v>2672</v>
      </c>
      <c r="C1648" t="s">
        <v>2150</v>
      </c>
      <c r="D1648" t="s">
        <v>579</v>
      </c>
      <c r="E1648" t="s">
        <v>68</v>
      </c>
      <c r="F1648" t="s">
        <v>99</v>
      </c>
      <c r="G1648" t="s">
        <v>580</v>
      </c>
      <c r="H1648" t="s">
        <v>581</v>
      </c>
      <c r="I1648" t="s">
        <v>72</v>
      </c>
      <c r="J1648" t="s">
        <v>102</v>
      </c>
      <c r="K1648">
        <v>20200803</v>
      </c>
      <c r="L1648">
        <v>23</v>
      </c>
      <c r="M1648" t="b">
        <v>0</v>
      </c>
      <c r="N1648" t="s">
        <v>74</v>
      </c>
      <c r="O1648" t="b">
        <v>1</v>
      </c>
      <c r="P1648" t="b">
        <v>1</v>
      </c>
      <c r="Q1648" t="s">
        <v>113</v>
      </c>
      <c r="R1648" t="s">
        <v>582</v>
      </c>
      <c r="S1648" t="s">
        <v>583</v>
      </c>
      <c r="U1648">
        <v>3</v>
      </c>
      <c r="V1648" t="s">
        <v>584</v>
      </c>
      <c r="W1648" t="s">
        <v>585</v>
      </c>
      <c r="X1648" t="s">
        <v>586</v>
      </c>
      <c r="Y1648" t="str">
        <f>IFERROR(VLOOKUP(X1648,요약!$A$6:$B$22,2,FALSE),"")</f>
        <v/>
      </c>
      <c r="Z1648" t="s">
        <v>586</v>
      </c>
      <c r="AA1648" t="s">
        <v>81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M1648">
        <v>0</v>
      </c>
    </row>
    <row r="1649" spans="1:65" x14ac:dyDescent="0.3">
      <c r="A1649" t="s">
        <v>188</v>
      </c>
      <c r="B1649" t="s">
        <v>2672</v>
      </c>
      <c r="C1649" t="s">
        <v>2992</v>
      </c>
      <c r="D1649" t="s">
        <v>2481</v>
      </c>
      <c r="E1649" t="s">
        <v>68</v>
      </c>
      <c r="F1649" t="s">
        <v>178</v>
      </c>
      <c r="G1649" t="s">
        <v>1421</v>
      </c>
      <c r="H1649" t="s">
        <v>1422</v>
      </c>
      <c r="I1649" t="s">
        <v>72</v>
      </c>
      <c r="J1649" t="s">
        <v>181</v>
      </c>
      <c r="K1649">
        <v>20201030</v>
      </c>
      <c r="L1649">
        <v>713</v>
      </c>
      <c r="M1649" t="b">
        <v>0</v>
      </c>
      <c r="N1649" t="s">
        <v>1464</v>
      </c>
      <c r="O1649" t="b">
        <v>1</v>
      </c>
      <c r="P1649" t="b">
        <v>1</v>
      </c>
      <c r="Q1649" t="s">
        <v>113</v>
      </c>
      <c r="R1649" t="s">
        <v>1423</v>
      </c>
      <c r="S1649" t="s">
        <v>2482</v>
      </c>
      <c r="U1649">
        <v>2</v>
      </c>
      <c r="V1649" t="s">
        <v>1476</v>
      </c>
      <c r="W1649" t="s">
        <v>2483</v>
      </c>
      <c r="X1649" t="s">
        <v>2484</v>
      </c>
      <c r="Y1649" t="str">
        <f>IFERROR(VLOOKUP(X1649,요약!$A$6:$B$22,2,FALSE),"")</f>
        <v/>
      </c>
      <c r="Z1649" t="s">
        <v>2484</v>
      </c>
      <c r="AA1649" t="s">
        <v>81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M1649">
        <v>0</v>
      </c>
    </row>
    <row r="1650" spans="1:65" x14ac:dyDescent="0.3">
      <c r="A1650" t="s">
        <v>188</v>
      </c>
      <c r="B1650" t="s">
        <v>2672</v>
      </c>
      <c r="C1650" t="s">
        <v>2993</v>
      </c>
      <c r="D1650" t="s">
        <v>1677</v>
      </c>
      <c r="E1650" t="s">
        <v>68</v>
      </c>
      <c r="F1650" t="s">
        <v>99</v>
      </c>
      <c r="G1650" t="s">
        <v>1430</v>
      </c>
      <c r="H1650" t="s">
        <v>1431</v>
      </c>
      <c r="I1650" t="s">
        <v>72</v>
      </c>
      <c r="J1650" t="s">
        <v>102</v>
      </c>
      <c r="K1650">
        <v>20200804</v>
      </c>
      <c r="L1650">
        <v>35.9</v>
      </c>
      <c r="M1650" t="b">
        <v>0</v>
      </c>
      <c r="N1650" t="s">
        <v>654</v>
      </c>
      <c r="O1650" t="b">
        <v>1</v>
      </c>
      <c r="P1650" t="b">
        <v>1</v>
      </c>
      <c r="Q1650" t="s">
        <v>113</v>
      </c>
      <c r="R1650" t="s">
        <v>1423</v>
      </c>
      <c r="S1650" t="s">
        <v>1680</v>
      </c>
      <c r="U1650">
        <v>3</v>
      </c>
      <c r="V1650" t="s">
        <v>1681</v>
      </c>
      <c r="W1650" t="s">
        <v>1682</v>
      </c>
      <c r="X1650" t="s">
        <v>1683</v>
      </c>
      <c r="Y1650" t="str">
        <f>IFERROR(VLOOKUP(X1650,요약!$A$6:$B$22,2,FALSE),"")</f>
        <v/>
      </c>
      <c r="Z1650" t="s">
        <v>1683</v>
      </c>
      <c r="AA1650" t="s">
        <v>81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M1650">
        <v>0</v>
      </c>
    </row>
    <row r="1651" spans="1:65" x14ac:dyDescent="0.3">
      <c r="A1651" t="s">
        <v>188</v>
      </c>
      <c r="B1651" t="s">
        <v>2672</v>
      </c>
      <c r="C1651" t="s">
        <v>2994</v>
      </c>
      <c r="D1651" t="s">
        <v>1677</v>
      </c>
      <c r="E1651" t="s">
        <v>68</v>
      </c>
      <c r="F1651" t="s">
        <v>99</v>
      </c>
      <c r="G1651" t="s">
        <v>1430</v>
      </c>
      <c r="H1651" t="s">
        <v>1431</v>
      </c>
      <c r="I1651" t="s">
        <v>72</v>
      </c>
      <c r="J1651" t="s">
        <v>102</v>
      </c>
      <c r="K1651">
        <v>20201030</v>
      </c>
      <c r="L1651">
        <v>35.9</v>
      </c>
      <c r="M1651" t="b">
        <v>0</v>
      </c>
      <c r="N1651" t="s">
        <v>852</v>
      </c>
      <c r="O1651" t="b">
        <v>1</v>
      </c>
      <c r="P1651" t="b">
        <v>1</v>
      </c>
      <c r="Q1651" t="s">
        <v>113</v>
      </c>
      <c r="R1651" t="s">
        <v>1423</v>
      </c>
      <c r="S1651" t="s">
        <v>1680</v>
      </c>
      <c r="U1651">
        <v>3</v>
      </c>
      <c r="V1651" t="s">
        <v>1681</v>
      </c>
      <c r="W1651" t="s">
        <v>1682</v>
      </c>
      <c r="X1651" t="s">
        <v>1683</v>
      </c>
      <c r="Y1651" t="str">
        <f>IFERROR(VLOOKUP(X1651,요약!$A$6:$B$22,2,FALSE),"")</f>
        <v/>
      </c>
      <c r="Z1651" t="s">
        <v>1683</v>
      </c>
      <c r="AA1651" t="s">
        <v>81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M1651">
        <v>0</v>
      </c>
    </row>
    <row r="1652" spans="1:65" x14ac:dyDescent="0.3">
      <c r="A1652" t="s">
        <v>188</v>
      </c>
      <c r="B1652" t="s">
        <v>2672</v>
      </c>
      <c r="C1652" t="s">
        <v>2995</v>
      </c>
      <c r="D1652" t="s">
        <v>1677</v>
      </c>
      <c r="E1652" t="s">
        <v>68</v>
      </c>
      <c r="F1652" t="s">
        <v>99</v>
      </c>
      <c r="G1652" t="s">
        <v>1430</v>
      </c>
      <c r="H1652" t="s">
        <v>1431</v>
      </c>
      <c r="I1652" t="s">
        <v>72</v>
      </c>
      <c r="J1652" t="s">
        <v>102</v>
      </c>
      <c r="K1652">
        <v>20201028</v>
      </c>
      <c r="L1652">
        <v>35.9</v>
      </c>
      <c r="M1652" t="b">
        <v>0</v>
      </c>
      <c r="N1652" t="s">
        <v>852</v>
      </c>
      <c r="O1652" t="b">
        <v>1</v>
      </c>
      <c r="P1652" t="b">
        <v>1</v>
      </c>
      <c r="Q1652" t="s">
        <v>113</v>
      </c>
      <c r="R1652" t="s">
        <v>1423</v>
      </c>
      <c r="S1652" t="s">
        <v>1680</v>
      </c>
      <c r="U1652">
        <v>3</v>
      </c>
      <c r="V1652" t="s">
        <v>1681</v>
      </c>
      <c r="W1652" t="s">
        <v>1682</v>
      </c>
      <c r="X1652" t="s">
        <v>1683</v>
      </c>
      <c r="Y1652" t="str">
        <f>IFERROR(VLOOKUP(X1652,요약!$A$6:$B$22,2,FALSE),"")</f>
        <v/>
      </c>
      <c r="Z1652" t="s">
        <v>1683</v>
      </c>
      <c r="AA1652" t="s">
        <v>81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M1652">
        <v>0</v>
      </c>
    </row>
    <row r="1653" spans="1:65" x14ac:dyDescent="0.3">
      <c r="A1653" t="s">
        <v>188</v>
      </c>
      <c r="B1653" t="s">
        <v>2672</v>
      </c>
      <c r="C1653" t="s">
        <v>2996</v>
      </c>
      <c r="D1653" t="s">
        <v>1677</v>
      </c>
      <c r="E1653" t="s">
        <v>68</v>
      </c>
      <c r="F1653" t="s">
        <v>99</v>
      </c>
      <c r="G1653" t="s">
        <v>1430</v>
      </c>
      <c r="H1653" t="s">
        <v>1431</v>
      </c>
      <c r="I1653" t="s">
        <v>72</v>
      </c>
      <c r="J1653" t="s">
        <v>102</v>
      </c>
      <c r="K1653">
        <v>20201014</v>
      </c>
      <c r="L1653">
        <v>32</v>
      </c>
      <c r="M1653" t="b">
        <v>0</v>
      </c>
      <c r="N1653" t="s">
        <v>852</v>
      </c>
      <c r="O1653" t="b">
        <v>1</v>
      </c>
      <c r="P1653" t="b">
        <v>1</v>
      </c>
      <c r="Q1653" t="s">
        <v>113</v>
      </c>
      <c r="R1653" t="s">
        <v>1423</v>
      </c>
      <c r="S1653" t="s">
        <v>1680</v>
      </c>
      <c r="U1653">
        <v>3</v>
      </c>
      <c r="V1653" t="s">
        <v>1681</v>
      </c>
      <c r="W1653" t="s">
        <v>1682</v>
      </c>
      <c r="X1653" t="s">
        <v>1683</v>
      </c>
      <c r="Y1653" t="str">
        <f>IFERROR(VLOOKUP(X1653,요약!$A$6:$B$22,2,FALSE),"")</f>
        <v/>
      </c>
      <c r="Z1653" t="s">
        <v>1683</v>
      </c>
      <c r="AA1653" t="s">
        <v>81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M1653">
        <v>0</v>
      </c>
    </row>
    <row r="1654" spans="1:65" x14ac:dyDescent="0.3">
      <c r="A1654" t="s">
        <v>188</v>
      </c>
      <c r="B1654" t="s">
        <v>2672</v>
      </c>
      <c r="C1654" t="s">
        <v>2997</v>
      </c>
      <c r="D1654" t="s">
        <v>1677</v>
      </c>
      <c r="E1654" t="s">
        <v>68</v>
      </c>
      <c r="F1654" t="s">
        <v>99</v>
      </c>
      <c r="G1654" t="s">
        <v>1430</v>
      </c>
      <c r="H1654" t="s">
        <v>1431</v>
      </c>
      <c r="I1654" t="s">
        <v>72</v>
      </c>
      <c r="J1654" t="s">
        <v>102</v>
      </c>
      <c r="K1654">
        <v>20201028</v>
      </c>
      <c r="L1654">
        <v>35.9</v>
      </c>
      <c r="M1654" t="b">
        <v>0</v>
      </c>
      <c r="N1654" t="s">
        <v>852</v>
      </c>
      <c r="O1654" t="b">
        <v>1</v>
      </c>
      <c r="P1654" t="b">
        <v>1</v>
      </c>
      <c r="Q1654" t="s">
        <v>113</v>
      </c>
      <c r="R1654" t="s">
        <v>1423</v>
      </c>
      <c r="S1654" t="s">
        <v>1680</v>
      </c>
      <c r="U1654">
        <v>3</v>
      </c>
      <c r="V1654" t="s">
        <v>1681</v>
      </c>
      <c r="W1654" t="s">
        <v>1682</v>
      </c>
      <c r="X1654" t="s">
        <v>1683</v>
      </c>
      <c r="Y1654" t="str">
        <f>IFERROR(VLOOKUP(X1654,요약!$A$6:$B$22,2,FALSE),"")</f>
        <v/>
      </c>
      <c r="Z1654" t="s">
        <v>1683</v>
      </c>
      <c r="AA1654" t="s">
        <v>81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M1654">
        <v>0</v>
      </c>
    </row>
    <row r="1655" spans="1:65" x14ac:dyDescent="0.3">
      <c r="A1655" t="s">
        <v>188</v>
      </c>
      <c r="B1655" t="s">
        <v>2672</v>
      </c>
      <c r="C1655" t="s">
        <v>2998</v>
      </c>
      <c r="D1655" t="s">
        <v>1686</v>
      </c>
      <c r="E1655" t="s">
        <v>68</v>
      </c>
      <c r="F1655" t="s">
        <v>99</v>
      </c>
      <c r="G1655" t="s">
        <v>1430</v>
      </c>
      <c r="H1655" t="s">
        <v>1431</v>
      </c>
      <c r="I1655" t="s">
        <v>72</v>
      </c>
      <c r="J1655" t="s">
        <v>102</v>
      </c>
      <c r="K1655">
        <v>20201013</v>
      </c>
      <c r="L1655">
        <v>57.5</v>
      </c>
      <c r="M1655" t="b">
        <v>0</v>
      </c>
      <c r="N1655" t="s">
        <v>852</v>
      </c>
      <c r="O1655" t="b">
        <v>1</v>
      </c>
      <c r="P1655" t="b">
        <v>1</v>
      </c>
      <c r="Q1655" t="s">
        <v>113</v>
      </c>
      <c r="R1655" t="s">
        <v>1423</v>
      </c>
      <c r="S1655" t="s">
        <v>1687</v>
      </c>
      <c r="U1655">
        <v>3</v>
      </c>
      <c r="V1655" t="s">
        <v>1444</v>
      </c>
      <c r="W1655" t="s">
        <v>1682</v>
      </c>
      <c r="X1655" t="s">
        <v>1688</v>
      </c>
      <c r="Y1655" t="str">
        <f>IFERROR(VLOOKUP(X1655,요약!$A$6:$B$22,2,FALSE),"")</f>
        <v/>
      </c>
      <c r="Z1655" t="s">
        <v>1688</v>
      </c>
      <c r="AA1655" t="s">
        <v>81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M1655">
        <v>0</v>
      </c>
    </row>
    <row r="1656" spans="1:65" x14ac:dyDescent="0.3">
      <c r="A1656" t="s">
        <v>188</v>
      </c>
      <c r="B1656" t="s">
        <v>2672</v>
      </c>
      <c r="C1656" t="s">
        <v>2999</v>
      </c>
      <c r="D1656" t="s">
        <v>1686</v>
      </c>
      <c r="E1656" t="s">
        <v>68</v>
      </c>
      <c r="F1656" t="s">
        <v>99</v>
      </c>
      <c r="G1656" t="s">
        <v>1430</v>
      </c>
      <c r="H1656" t="s">
        <v>1431</v>
      </c>
      <c r="I1656" t="s">
        <v>72</v>
      </c>
      <c r="J1656" t="s">
        <v>102</v>
      </c>
      <c r="K1656">
        <v>20201027</v>
      </c>
      <c r="L1656">
        <v>101.95</v>
      </c>
      <c r="M1656" t="b">
        <v>0</v>
      </c>
      <c r="N1656" t="s">
        <v>852</v>
      </c>
      <c r="O1656" t="b">
        <v>1</v>
      </c>
      <c r="P1656" t="b">
        <v>1</v>
      </c>
      <c r="Q1656" t="s">
        <v>113</v>
      </c>
      <c r="R1656" t="s">
        <v>1423</v>
      </c>
      <c r="S1656" t="s">
        <v>1687</v>
      </c>
      <c r="U1656">
        <v>3</v>
      </c>
      <c r="V1656" t="s">
        <v>1444</v>
      </c>
      <c r="W1656" t="s">
        <v>1682</v>
      </c>
      <c r="X1656" t="s">
        <v>1688</v>
      </c>
      <c r="Y1656" t="str">
        <f>IFERROR(VLOOKUP(X1656,요약!$A$6:$B$22,2,FALSE),"")</f>
        <v/>
      </c>
      <c r="Z1656" t="s">
        <v>1688</v>
      </c>
      <c r="AA1656" t="s">
        <v>81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M1656">
        <v>0</v>
      </c>
    </row>
    <row r="1657" spans="1:65" x14ac:dyDescent="0.3">
      <c r="A1657" t="s">
        <v>188</v>
      </c>
      <c r="B1657" t="s">
        <v>2672</v>
      </c>
      <c r="C1657" s="2" t="s">
        <v>3000</v>
      </c>
      <c r="D1657" s="2" t="s">
        <v>1439</v>
      </c>
      <c r="E1657" s="2" t="s">
        <v>68</v>
      </c>
      <c r="F1657" s="2" t="s">
        <v>99</v>
      </c>
      <c r="G1657" s="2" t="s">
        <v>1440</v>
      </c>
      <c r="H1657" s="2" t="s">
        <v>1441</v>
      </c>
      <c r="I1657" t="s">
        <v>72</v>
      </c>
      <c r="J1657" t="s">
        <v>102</v>
      </c>
      <c r="K1657">
        <v>20201030</v>
      </c>
      <c r="L1657">
        <v>253</v>
      </c>
      <c r="M1657" t="b">
        <v>0</v>
      </c>
      <c r="N1657" t="s">
        <v>503</v>
      </c>
      <c r="O1657" t="b">
        <v>1</v>
      </c>
      <c r="P1657" t="b">
        <v>1</v>
      </c>
      <c r="Q1657" s="2" t="s">
        <v>113</v>
      </c>
      <c r="R1657" s="2" t="s">
        <v>1442</v>
      </c>
      <c r="S1657" t="s">
        <v>1443</v>
      </c>
      <c r="U1657">
        <v>2</v>
      </c>
      <c r="V1657" t="s">
        <v>1444</v>
      </c>
      <c r="W1657" s="2" t="s">
        <v>1445</v>
      </c>
      <c r="X1657" s="2" t="s">
        <v>1446</v>
      </c>
      <c r="Y1657" s="2" t="str">
        <f>IFERROR(VLOOKUP(X1657,요약!$A$6:$B$22,2,FALSE),"")</f>
        <v>선택</v>
      </c>
      <c r="Z1657" t="s">
        <v>1446</v>
      </c>
      <c r="AA1657" t="s">
        <v>81</v>
      </c>
      <c r="AB1657">
        <v>1</v>
      </c>
      <c r="AC1657">
        <v>0</v>
      </c>
      <c r="AD1657">
        <v>0</v>
      </c>
      <c r="AE1657">
        <v>1</v>
      </c>
      <c r="AF1657">
        <v>0</v>
      </c>
      <c r="AG1657">
        <v>2</v>
      </c>
      <c r="AH1657">
        <v>2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 t="s">
        <v>2659</v>
      </c>
      <c r="BM1657">
        <v>2</v>
      </c>
    </row>
    <row r="1658" spans="1:65" x14ac:dyDescent="0.3">
      <c r="A1658" t="s">
        <v>188</v>
      </c>
      <c r="B1658" t="s">
        <v>2672</v>
      </c>
      <c r="C1658" s="2" t="s">
        <v>3001</v>
      </c>
      <c r="D1658" s="2" t="s">
        <v>1439</v>
      </c>
      <c r="E1658" s="2" t="s">
        <v>68</v>
      </c>
      <c r="F1658" s="2" t="s">
        <v>99</v>
      </c>
      <c r="G1658" s="2" t="s">
        <v>1440</v>
      </c>
      <c r="H1658" s="2" t="s">
        <v>1441</v>
      </c>
      <c r="I1658" t="s">
        <v>72</v>
      </c>
      <c r="J1658" t="s">
        <v>102</v>
      </c>
      <c r="K1658">
        <v>20200731</v>
      </c>
      <c r="L1658">
        <v>324</v>
      </c>
      <c r="M1658" t="b">
        <v>0</v>
      </c>
      <c r="N1658" t="s">
        <v>561</v>
      </c>
      <c r="O1658" t="b">
        <v>1</v>
      </c>
      <c r="P1658" t="b">
        <v>1</v>
      </c>
      <c r="Q1658" s="2" t="s">
        <v>113</v>
      </c>
      <c r="R1658" s="2" t="s">
        <v>1442</v>
      </c>
      <c r="S1658" t="s">
        <v>1443</v>
      </c>
      <c r="U1658">
        <v>2</v>
      </c>
      <c r="V1658" t="s">
        <v>1444</v>
      </c>
      <c r="W1658" s="2" t="s">
        <v>1445</v>
      </c>
      <c r="X1658" s="2" t="s">
        <v>1446</v>
      </c>
      <c r="Y1658" s="2" t="str">
        <f>IFERROR(VLOOKUP(X1658,요약!$A$6:$B$22,2,FALSE),"")</f>
        <v>선택</v>
      </c>
      <c r="Z1658" t="s">
        <v>1446</v>
      </c>
      <c r="AA1658" t="s">
        <v>81</v>
      </c>
      <c r="AB1658">
        <v>3</v>
      </c>
      <c r="AC1658">
        <v>0</v>
      </c>
      <c r="AD1658">
        <v>0</v>
      </c>
      <c r="AE1658">
        <v>0</v>
      </c>
      <c r="AF1658">
        <v>0</v>
      </c>
      <c r="AG1658">
        <v>3</v>
      </c>
      <c r="AH1658">
        <v>3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2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 t="s">
        <v>3002</v>
      </c>
      <c r="BM1658">
        <v>2</v>
      </c>
    </row>
    <row r="1659" spans="1:65" x14ac:dyDescent="0.3">
      <c r="A1659" t="s">
        <v>188</v>
      </c>
      <c r="B1659" t="s">
        <v>2672</v>
      </c>
      <c r="C1659" s="2" t="s">
        <v>3003</v>
      </c>
      <c r="D1659" s="2" t="s">
        <v>1439</v>
      </c>
      <c r="E1659" s="2" t="s">
        <v>68</v>
      </c>
      <c r="F1659" s="2" t="s">
        <v>99</v>
      </c>
      <c r="G1659" s="2" t="s">
        <v>1440</v>
      </c>
      <c r="H1659" s="2" t="s">
        <v>1441</v>
      </c>
      <c r="I1659" t="s">
        <v>72</v>
      </c>
      <c r="J1659" t="s">
        <v>102</v>
      </c>
      <c r="K1659">
        <v>20201012</v>
      </c>
      <c r="L1659">
        <v>324</v>
      </c>
      <c r="M1659" t="b">
        <v>0</v>
      </c>
      <c r="N1659" t="s">
        <v>561</v>
      </c>
      <c r="O1659" t="b">
        <v>1</v>
      </c>
      <c r="P1659" t="b">
        <v>1</v>
      </c>
      <c r="Q1659" s="2" t="s">
        <v>113</v>
      </c>
      <c r="R1659" s="2" t="s">
        <v>1442</v>
      </c>
      <c r="S1659" t="s">
        <v>1443</v>
      </c>
      <c r="U1659">
        <v>2</v>
      </c>
      <c r="V1659" t="s">
        <v>1444</v>
      </c>
      <c r="W1659" s="2" t="s">
        <v>1445</v>
      </c>
      <c r="X1659" s="2" t="s">
        <v>1446</v>
      </c>
      <c r="Y1659" s="2" t="str">
        <f>IFERROR(VLOOKUP(X1659,요약!$A$6:$B$22,2,FALSE),"")</f>
        <v>선택</v>
      </c>
      <c r="Z1659" t="s">
        <v>1446</v>
      </c>
      <c r="AA1659" t="s">
        <v>81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M1659">
        <v>0</v>
      </c>
    </row>
    <row r="1660" spans="1:65" x14ac:dyDescent="0.3">
      <c r="A1660" t="s">
        <v>188</v>
      </c>
      <c r="B1660" t="s">
        <v>2672</v>
      </c>
      <c r="C1660" s="2" t="s">
        <v>3004</v>
      </c>
      <c r="D1660" s="2" t="s">
        <v>1439</v>
      </c>
      <c r="E1660" s="2" t="s">
        <v>68</v>
      </c>
      <c r="F1660" s="2" t="s">
        <v>99</v>
      </c>
      <c r="G1660" s="2" t="s">
        <v>1440</v>
      </c>
      <c r="H1660" s="2" t="s">
        <v>1441</v>
      </c>
      <c r="I1660" t="s">
        <v>72</v>
      </c>
      <c r="J1660" t="s">
        <v>102</v>
      </c>
      <c r="K1660">
        <v>20201023</v>
      </c>
      <c r="L1660">
        <v>324</v>
      </c>
      <c r="M1660" t="b">
        <v>0</v>
      </c>
      <c r="N1660" t="s">
        <v>561</v>
      </c>
      <c r="O1660" t="b">
        <v>1</v>
      </c>
      <c r="P1660" t="b">
        <v>1</v>
      </c>
      <c r="Q1660" s="2" t="s">
        <v>113</v>
      </c>
      <c r="R1660" s="2" t="s">
        <v>1442</v>
      </c>
      <c r="S1660" t="s">
        <v>1443</v>
      </c>
      <c r="U1660">
        <v>2</v>
      </c>
      <c r="V1660" t="s">
        <v>1444</v>
      </c>
      <c r="W1660" s="2" t="s">
        <v>1445</v>
      </c>
      <c r="X1660" s="2" t="s">
        <v>1446</v>
      </c>
      <c r="Y1660" s="2" t="str">
        <f>IFERROR(VLOOKUP(X1660,요약!$A$6:$B$22,2,FALSE),"")</f>
        <v>선택</v>
      </c>
      <c r="Z1660" t="s">
        <v>1446</v>
      </c>
      <c r="AA1660" t="s">
        <v>81</v>
      </c>
      <c r="AB1660">
        <v>5</v>
      </c>
      <c r="AC1660">
        <v>0</v>
      </c>
      <c r="AD1660">
        <v>0</v>
      </c>
      <c r="AE1660">
        <v>0</v>
      </c>
      <c r="AF1660">
        <v>0</v>
      </c>
      <c r="AG1660">
        <v>5</v>
      </c>
      <c r="AH1660">
        <v>5</v>
      </c>
      <c r="AI1660">
        <v>0</v>
      </c>
      <c r="AJ1660">
        <v>3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 t="s">
        <v>3005</v>
      </c>
      <c r="BM1660">
        <v>3</v>
      </c>
    </row>
    <row r="1661" spans="1:65" x14ac:dyDescent="0.3">
      <c r="A1661" t="s">
        <v>188</v>
      </c>
      <c r="B1661" t="s">
        <v>2672</v>
      </c>
      <c r="C1661" s="2" t="s">
        <v>3006</v>
      </c>
      <c r="D1661" s="2" t="s">
        <v>1439</v>
      </c>
      <c r="E1661" s="2" t="s">
        <v>68</v>
      </c>
      <c r="F1661" s="2" t="s">
        <v>99</v>
      </c>
      <c r="G1661" s="2" t="s">
        <v>1440</v>
      </c>
      <c r="H1661" s="2" t="s">
        <v>1441</v>
      </c>
      <c r="I1661" t="s">
        <v>72</v>
      </c>
      <c r="J1661" t="s">
        <v>102</v>
      </c>
      <c r="K1661">
        <v>20201028</v>
      </c>
      <c r="L1661">
        <v>324</v>
      </c>
      <c r="M1661" t="b">
        <v>0</v>
      </c>
      <c r="N1661" t="s">
        <v>561</v>
      </c>
      <c r="O1661" t="b">
        <v>1</v>
      </c>
      <c r="P1661" t="b">
        <v>1</v>
      </c>
      <c r="Q1661" s="2" t="s">
        <v>113</v>
      </c>
      <c r="R1661" s="2" t="s">
        <v>1442</v>
      </c>
      <c r="S1661" t="s">
        <v>1443</v>
      </c>
      <c r="U1661">
        <v>2</v>
      </c>
      <c r="V1661" t="s">
        <v>1444</v>
      </c>
      <c r="W1661" s="2" t="s">
        <v>1445</v>
      </c>
      <c r="X1661" s="2" t="s">
        <v>1446</v>
      </c>
      <c r="Y1661" s="2" t="str">
        <f>IFERROR(VLOOKUP(X1661,요약!$A$6:$B$22,2,FALSE),"")</f>
        <v>선택</v>
      </c>
      <c r="Z1661" t="s">
        <v>1446</v>
      </c>
      <c r="AA1661" t="s">
        <v>81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M1661">
        <v>0</v>
      </c>
    </row>
    <row r="1662" spans="1:65" x14ac:dyDescent="0.3">
      <c r="A1662" t="s">
        <v>188</v>
      </c>
      <c r="B1662" t="s">
        <v>2672</v>
      </c>
      <c r="C1662" s="2" t="s">
        <v>3007</v>
      </c>
      <c r="D1662" s="2" t="s">
        <v>1439</v>
      </c>
      <c r="E1662" s="2" t="s">
        <v>68</v>
      </c>
      <c r="F1662" s="2" t="s">
        <v>99</v>
      </c>
      <c r="G1662" s="2" t="s">
        <v>1440</v>
      </c>
      <c r="H1662" s="2" t="s">
        <v>1441</v>
      </c>
      <c r="I1662" t="s">
        <v>72</v>
      </c>
      <c r="J1662" t="s">
        <v>102</v>
      </c>
      <c r="K1662">
        <v>20201023</v>
      </c>
      <c r="L1662">
        <v>324</v>
      </c>
      <c r="M1662" t="b">
        <v>0</v>
      </c>
      <c r="N1662" t="s">
        <v>561</v>
      </c>
      <c r="O1662" t="b">
        <v>1</v>
      </c>
      <c r="P1662" t="b">
        <v>1</v>
      </c>
      <c r="Q1662" s="2" t="s">
        <v>113</v>
      </c>
      <c r="R1662" s="2" t="s">
        <v>1442</v>
      </c>
      <c r="S1662" t="s">
        <v>1443</v>
      </c>
      <c r="U1662">
        <v>2</v>
      </c>
      <c r="V1662" t="s">
        <v>1444</v>
      </c>
      <c r="W1662" s="2" t="s">
        <v>1445</v>
      </c>
      <c r="X1662" s="2" t="s">
        <v>1446</v>
      </c>
      <c r="Y1662" s="2" t="str">
        <f>IFERROR(VLOOKUP(X1662,요약!$A$6:$B$22,2,FALSE),"")</f>
        <v>선택</v>
      </c>
      <c r="Z1662" t="s">
        <v>1446</v>
      </c>
      <c r="AA1662" t="s">
        <v>81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M1662">
        <v>0</v>
      </c>
    </row>
    <row r="1663" spans="1:65" x14ac:dyDescent="0.3">
      <c r="A1663" t="s">
        <v>188</v>
      </c>
      <c r="B1663" t="s">
        <v>2672</v>
      </c>
      <c r="C1663" s="2" t="s">
        <v>3008</v>
      </c>
      <c r="D1663" s="2" t="s">
        <v>1439</v>
      </c>
      <c r="E1663" s="2" t="s">
        <v>68</v>
      </c>
      <c r="F1663" s="2" t="s">
        <v>99</v>
      </c>
      <c r="G1663" s="2" t="s">
        <v>1440</v>
      </c>
      <c r="H1663" s="2" t="s">
        <v>1441</v>
      </c>
      <c r="I1663" t="s">
        <v>72</v>
      </c>
      <c r="J1663" t="s">
        <v>102</v>
      </c>
      <c r="K1663">
        <v>20201020</v>
      </c>
      <c r="L1663">
        <v>324</v>
      </c>
      <c r="M1663" t="b">
        <v>0</v>
      </c>
      <c r="N1663" t="s">
        <v>561</v>
      </c>
      <c r="O1663" t="b">
        <v>1</v>
      </c>
      <c r="P1663" t="b">
        <v>1</v>
      </c>
      <c r="Q1663" s="2" t="s">
        <v>113</v>
      </c>
      <c r="R1663" s="2" t="s">
        <v>1442</v>
      </c>
      <c r="S1663" t="s">
        <v>1443</v>
      </c>
      <c r="U1663">
        <v>2</v>
      </c>
      <c r="V1663" t="s">
        <v>1444</v>
      </c>
      <c r="W1663" s="2" t="s">
        <v>1445</v>
      </c>
      <c r="X1663" s="2" t="s">
        <v>1446</v>
      </c>
      <c r="Y1663" s="2" t="str">
        <f>IFERROR(VLOOKUP(X1663,요약!$A$6:$B$22,2,FALSE),"")</f>
        <v>선택</v>
      </c>
      <c r="Z1663" t="s">
        <v>1446</v>
      </c>
      <c r="AA1663" t="s">
        <v>81</v>
      </c>
      <c r="AB1663">
        <v>5</v>
      </c>
      <c r="AC1663">
        <v>0</v>
      </c>
      <c r="AD1663">
        <v>0</v>
      </c>
      <c r="AE1663">
        <v>0</v>
      </c>
      <c r="AF1663">
        <v>0</v>
      </c>
      <c r="AG1663">
        <v>5</v>
      </c>
      <c r="AH1663">
        <v>6</v>
      </c>
      <c r="AI1663">
        <v>0</v>
      </c>
      <c r="AJ1663">
        <v>0</v>
      </c>
      <c r="AK1663">
        <v>3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 t="s">
        <v>3009</v>
      </c>
      <c r="BM1663">
        <v>3</v>
      </c>
    </row>
    <row r="1664" spans="1:65" x14ac:dyDescent="0.3">
      <c r="A1664" t="s">
        <v>188</v>
      </c>
      <c r="B1664" t="s">
        <v>2672</v>
      </c>
      <c r="C1664" s="2" t="s">
        <v>3010</v>
      </c>
      <c r="D1664" s="2" t="s">
        <v>1439</v>
      </c>
      <c r="E1664" s="2" t="s">
        <v>68</v>
      </c>
      <c r="F1664" s="2" t="s">
        <v>99</v>
      </c>
      <c r="G1664" s="2" t="s">
        <v>1440</v>
      </c>
      <c r="H1664" s="2" t="s">
        <v>1441</v>
      </c>
      <c r="I1664" t="s">
        <v>72</v>
      </c>
      <c r="J1664" t="s">
        <v>102</v>
      </c>
      <c r="K1664">
        <v>20200811</v>
      </c>
      <c r="L1664">
        <v>324</v>
      </c>
      <c r="M1664" t="b">
        <v>0</v>
      </c>
      <c r="N1664" t="s">
        <v>561</v>
      </c>
      <c r="O1664" t="b">
        <v>1</v>
      </c>
      <c r="P1664" t="b">
        <v>1</v>
      </c>
      <c r="Q1664" s="2" t="s">
        <v>113</v>
      </c>
      <c r="R1664" s="2" t="s">
        <v>1442</v>
      </c>
      <c r="S1664" t="s">
        <v>1443</v>
      </c>
      <c r="U1664">
        <v>2</v>
      </c>
      <c r="V1664" t="s">
        <v>1444</v>
      </c>
      <c r="W1664" s="2" t="s">
        <v>1445</v>
      </c>
      <c r="X1664" s="2" t="s">
        <v>1446</v>
      </c>
      <c r="Y1664" s="2" t="str">
        <f>IFERROR(VLOOKUP(X1664,요약!$A$6:$B$22,2,FALSE),"")</f>
        <v>선택</v>
      </c>
      <c r="Z1664" t="s">
        <v>1446</v>
      </c>
      <c r="AA1664" t="s">
        <v>81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M1664">
        <v>0</v>
      </c>
    </row>
    <row r="1665" spans="1:65" x14ac:dyDescent="0.3">
      <c r="A1665" t="s">
        <v>188</v>
      </c>
      <c r="B1665" t="s">
        <v>2672</v>
      </c>
      <c r="C1665" s="2" t="s">
        <v>3011</v>
      </c>
      <c r="D1665" s="2" t="s">
        <v>1439</v>
      </c>
      <c r="E1665" s="2" t="s">
        <v>68</v>
      </c>
      <c r="F1665" s="2" t="s">
        <v>99</v>
      </c>
      <c r="G1665" s="2" t="s">
        <v>1440</v>
      </c>
      <c r="H1665" s="2" t="s">
        <v>1441</v>
      </c>
      <c r="I1665" t="s">
        <v>72</v>
      </c>
      <c r="J1665" t="s">
        <v>102</v>
      </c>
      <c r="K1665">
        <v>20201020</v>
      </c>
      <c r="L1665">
        <v>324</v>
      </c>
      <c r="M1665" t="b">
        <v>0</v>
      </c>
      <c r="N1665" t="s">
        <v>561</v>
      </c>
      <c r="O1665" t="b">
        <v>1</v>
      </c>
      <c r="P1665" t="b">
        <v>1</v>
      </c>
      <c r="Q1665" s="2" t="s">
        <v>113</v>
      </c>
      <c r="R1665" s="2" t="s">
        <v>1442</v>
      </c>
      <c r="S1665" t="s">
        <v>1443</v>
      </c>
      <c r="U1665">
        <v>2</v>
      </c>
      <c r="V1665" t="s">
        <v>1444</v>
      </c>
      <c r="W1665" s="2" t="s">
        <v>1445</v>
      </c>
      <c r="X1665" s="2" t="s">
        <v>1446</v>
      </c>
      <c r="Y1665" s="2" t="str">
        <f>IFERROR(VLOOKUP(X1665,요약!$A$6:$B$22,2,FALSE),"")</f>
        <v>선택</v>
      </c>
      <c r="Z1665" t="s">
        <v>1446</v>
      </c>
      <c r="AA1665" t="s">
        <v>81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M1665">
        <v>0</v>
      </c>
    </row>
    <row r="1666" spans="1:65" x14ac:dyDescent="0.3">
      <c r="A1666" t="s">
        <v>188</v>
      </c>
      <c r="B1666" t="s">
        <v>2672</v>
      </c>
      <c r="C1666" s="2" t="s">
        <v>3012</v>
      </c>
      <c r="D1666" s="2" t="s">
        <v>1439</v>
      </c>
      <c r="E1666" s="2" t="s">
        <v>68</v>
      </c>
      <c r="F1666" s="2" t="s">
        <v>99</v>
      </c>
      <c r="G1666" s="2" t="s">
        <v>1440</v>
      </c>
      <c r="H1666" s="2" t="s">
        <v>1441</v>
      </c>
      <c r="I1666" t="s">
        <v>72</v>
      </c>
      <c r="J1666" t="s">
        <v>102</v>
      </c>
      <c r="K1666">
        <v>20200811</v>
      </c>
      <c r="L1666">
        <v>324</v>
      </c>
      <c r="M1666" t="b">
        <v>0</v>
      </c>
      <c r="N1666" t="s">
        <v>561</v>
      </c>
      <c r="O1666" t="b">
        <v>1</v>
      </c>
      <c r="P1666" t="b">
        <v>1</v>
      </c>
      <c r="Q1666" s="2" t="s">
        <v>113</v>
      </c>
      <c r="R1666" s="2" t="s">
        <v>1442</v>
      </c>
      <c r="S1666" t="s">
        <v>1443</v>
      </c>
      <c r="U1666">
        <v>2</v>
      </c>
      <c r="V1666" t="s">
        <v>1444</v>
      </c>
      <c r="W1666" s="2" t="s">
        <v>1445</v>
      </c>
      <c r="X1666" s="2" t="s">
        <v>1446</v>
      </c>
      <c r="Y1666" s="2" t="str">
        <f>IFERROR(VLOOKUP(X1666,요약!$A$6:$B$22,2,FALSE),"")</f>
        <v>선택</v>
      </c>
      <c r="Z1666" t="s">
        <v>1446</v>
      </c>
      <c r="AA1666" t="s">
        <v>81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1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 t="s">
        <v>1331</v>
      </c>
      <c r="BM1666">
        <v>1</v>
      </c>
    </row>
    <row r="1667" spans="1:65" x14ac:dyDescent="0.3">
      <c r="A1667" t="s">
        <v>188</v>
      </c>
      <c r="B1667" t="s">
        <v>2672</v>
      </c>
      <c r="C1667" t="s">
        <v>3013</v>
      </c>
      <c r="D1667" t="s">
        <v>3014</v>
      </c>
      <c r="E1667" t="s">
        <v>68</v>
      </c>
      <c r="F1667" t="s">
        <v>99</v>
      </c>
      <c r="G1667" t="s">
        <v>1440</v>
      </c>
      <c r="H1667" t="s">
        <v>1441</v>
      </c>
      <c r="I1667" t="s">
        <v>72</v>
      </c>
      <c r="J1667" t="s">
        <v>102</v>
      </c>
      <c r="K1667">
        <v>20201014</v>
      </c>
      <c r="L1667">
        <v>314</v>
      </c>
      <c r="M1667" t="b">
        <v>0</v>
      </c>
      <c r="N1667" t="s">
        <v>561</v>
      </c>
      <c r="O1667" t="b">
        <v>1</v>
      </c>
      <c r="P1667" t="b">
        <v>1</v>
      </c>
      <c r="Q1667" t="s">
        <v>113</v>
      </c>
      <c r="R1667" t="s">
        <v>1442</v>
      </c>
      <c r="S1667" t="s">
        <v>3015</v>
      </c>
      <c r="U1667">
        <v>3</v>
      </c>
      <c r="V1667" t="s">
        <v>1444</v>
      </c>
      <c r="W1667" t="s">
        <v>2092</v>
      </c>
      <c r="X1667" t="s">
        <v>3016</v>
      </c>
      <c r="Y1667" t="str">
        <f>IFERROR(VLOOKUP(X1667,요약!$A$6:$B$22,2,FALSE),"")</f>
        <v/>
      </c>
      <c r="Z1667" t="s">
        <v>3016</v>
      </c>
      <c r="AA1667" t="s">
        <v>81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M1667">
        <v>0</v>
      </c>
    </row>
    <row r="1668" spans="1:65" x14ac:dyDescent="0.3">
      <c r="A1668" t="s">
        <v>188</v>
      </c>
      <c r="B1668" t="s">
        <v>2672</v>
      </c>
      <c r="C1668" t="s">
        <v>3017</v>
      </c>
      <c r="D1668" t="s">
        <v>3014</v>
      </c>
      <c r="E1668" t="s">
        <v>68</v>
      </c>
      <c r="F1668" t="s">
        <v>99</v>
      </c>
      <c r="G1668" t="s">
        <v>1440</v>
      </c>
      <c r="H1668" t="s">
        <v>1441</v>
      </c>
      <c r="I1668" t="s">
        <v>72</v>
      </c>
      <c r="J1668" t="s">
        <v>102</v>
      </c>
      <c r="K1668">
        <v>20201030</v>
      </c>
      <c r="L1668">
        <v>310.3</v>
      </c>
      <c r="M1668" t="b">
        <v>0</v>
      </c>
      <c r="N1668" t="s">
        <v>561</v>
      </c>
      <c r="O1668" t="b">
        <v>1</v>
      </c>
      <c r="P1668" t="b">
        <v>1</v>
      </c>
      <c r="Q1668" t="s">
        <v>113</v>
      </c>
      <c r="R1668" t="s">
        <v>1442</v>
      </c>
      <c r="S1668" t="s">
        <v>3015</v>
      </c>
      <c r="U1668">
        <v>3</v>
      </c>
      <c r="V1668" t="s">
        <v>1444</v>
      </c>
      <c r="W1668" t="s">
        <v>2092</v>
      </c>
      <c r="X1668" t="s">
        <v>3016</v>
      </c>
      <c r="Y1668" t="str">
        <f>IFERROR(VLOOKUP(X1668,요약!$A$6:$B$22,2,FALSE),"")</f>
        <v/>
      </c>
      <c r="Z1668" t="s">
        <v>3016</v>
      </c>
      <c r="AA1668" t="s">
        <v>81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M1668">
        <v>0</v>
      </c>
    </row>
    <row r="1669" spans="1:65" x14ac:dyDescent="0.3">
      <c r="A1669" t="s">
        <v>188</v>
      </c>
      <c r="B1669" t="s">
        <v>2672</v>
      </c>
      <c r="C1669" t="s">
        <v>3018</v>
      </c>
      <c r="D1669" t="s">
        <v>3014</v>
      </c>
      <c r="E1669" t="s">
        <v>68</v>
      </c>
      <c r="F1669" t="s">
        <v>99</v>
      </c>
      <c r="G1669" t="s">
        <v>1440</v>
      </c>
      <c r="H1669" t="s">
        <v>1441</v>
      </c>
      <c r="I1669" t="s">
        <v>72</v>
      </c>
      <c r="J1669" t="s">
        <v>102</v>
      </c>
      <c r="K1669">
        <v>20200929</v>
      </c>
      <c r="L1669">
        <v>314</v>
      </c>
      <c r="M1669" t="b">
        <v>0</v>
      </c>
      <c r="N1669" t="s">
        <v>561</v>
      </c>
      <c r="O1669" t="b">
        <v>1</v>
      </c>
      <c r="P1669" t="b">
        <v>1</v>
      </c>
      <c r="Q1669" t="s">
        <v>113</v>
      </c>
      <c r="R1669" t="s">
        <v>1442</v>
      </c>
      <c r="S1669" t="s">
        <v>3015</v>
      </c>
      <c r="U1669">
        <v>3</v>
      </c>
      <c r="V1669" t="s">
        <v>1444</v>
      </c>
      <c r="W1669" t="s">
        <v>2092</v>
      </c>
      <c r="X1669" t="s">
        <v>3016</v>
      </c>
      <c r="Y1669" t="str">
        <f>IFERROR(VLOOKUP(X1669,요약!$A$6:$B$22,2,FALSE),"")</f>
        <v/>
      </c>
      <c r="Z1669" t="s">
        <v>3016</v>
      </c>
      <c r="AA1669" t="s">
        <v>81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M1669">
        <v>0</v>
      </c>
    </row>
    <row r="1670" spans="1:65" x14ac:dyDescent="0.3">
      <c r="A1670" t="s">
        <v>188</v>
      </c>
      <c r="B1670" t="s">
        <v>2672</v>
      </c>
      <c r="C1670" t="s">
        <v>3019</v>
      </c>
      <c r="D1670" t="s">
        <v>3014</v>
      </c>
      <c r="E1670" t="s">
        <v>68</v>
      </c>
      <c r="F1670" t="s">
        <v>99</v>
      </c>
      <c r="G1670" t="s">
        <v>1440</v>
      </c>
      <c r="H1670" t="s">
        <v>1441</v>
      </c>
      <c r="I1670" t="s">
        <v>72</v>
      </c>
      <c r="J1670" t="s">
        <v>102</v>
      </c>
      <c r="K1670">
        <v>20201013</v>
      </c>
      <c r="L1670">
        <v>314</v>
      </c>
      <c r="M1670" t="b">
        <v>0</v>
      </c>
      <c r="N1670" t="s">
        <v>561</v>
      </c>
      <c r="O1670" t="b">
        <v>1</v>
      </c>
      <c r="P1670" t="b">
        <v>1</v>
      </c>
      <c r="Q1670" t="s">
        <v>113</v>
      </c>
      <c r="R1670" t="s">
        <v>1442</v>
      </c>
      <c r="S1670" t="s">
        <v>3015</v>
      </c>
      <c r="U1670">
        <v>3</v>
      </c>
      <c r="V1670" t="s">
        <v>1444</v>
      </c>
      <c r="W1670" t="s">
        <v>2092</v>
      </c>
      <c r="X1670" t="s">
        <v>3016</v>
      </c>
      <c r="Y1670" t="str">
        <f>IFERROR(VLOOKUP(X1670,요약!$A$6:$B$22,2,FALSE),"")</f>
        <v/>
      </c>
      <c r="Z1670" t="s">
        <v>3016</v>
      </c>
      <c r="AA1670" t="s">
        <v>81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M1670">
        <v>0</v>
      </c>
    </row>
    <row r="1671" spans="1:65" x14ac:dyDescent="0.3">
      <c r="A1671" t="s">
        <v>188</v>
      </c>
      <c r="B1671" t="s">
        <v>2672</v>
      </c>
      <c r="C1671" t="s">
        <v>3020</v>
      </c>
      <c r="D1671" t="s">
        <v>3014</v>
      </c>
      <c r="E1671" t="s">
        <v>68</v>
      </c>
      <c r="F1671" t="s">
        <v>99</v>
      </c>
      <c r="G1671" t="s">
        <v>1440</v>
      </c>
      <c r="H1671" t="s">
        <v>1441</v>
      </c>
      <c r="I1671" t="s">
        <v>72</v>
      </c>
      <c r="J1671" t="s">
        <v>102</v>
      </c>
      <c r="K1671">
        <v>20201013</v>
      </c>
      <c r="L1671">
        <v>310</v>
      </c>
      <c r="M1671" t="b">
        <v>0</v>
      </c>
      <c r="N1671" t="s">
        <v>561</v>
      </c>
      <c r="O1671" t="b">
        <v>1</v>
      </c>
      <c r="P1671" t="b">
        <v>1</v>
      </c>
      <c r="Q1671" t="s">
        <v>113</v>
      </c>
      <c r="R1671" t="s">
        <v>1442</v>
      </c>
      <c r="S1671" t="s">
        <v>3015</v>
      </c>
      <c r="U1671">
        <v>3</v>
      </c>
      <c r="V1671" t="s">
        <v>1444</v>
      </c>
      <c r="W1671" t="s">
        <v>2092</v>
      </c>
      <c r="X1671" t="s">
        <v>3016</v>
      </c>
      <c r="Y1671" t="str">
        <f>IFERROR(VLOOKUP(X1671,요약!$A$6:$B$22,2,FALSE),"")</f>
        <v/>
      </c>
      <c r="Z1671" t="s">
        <v>3016</v>
      </c>
      <c r="AA1671" t="s">
        <v>81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M1671">
        <v>0</v>
      </c>
    </row>
    <row r="1672" spans="1:65" x14ac:dyDescent="0.3">
      <c r="A1672" t="s">
        <v>188</v>
      </c>
      <c r="B1672" t="s">
        <v>2672</v>
      </c>
      <c r="C1672" t="s">
        <v>3021</v>
      </c>
      <c r="D1672" t="s">
        <v>3014</v>
      </c>
      <c r="E1672" t="s">
        <v>68</v>
      </c>
      <c r="F1672" t="s">
        <v>99</v>
      </c>
      <c r="G1672" t="s">
        <v>1440</v>
      </c>
      <c r="H1672" t="s">
        <v>1441</v>
      </c>
      <c r="I1672" t="s">
        <v>72</v>
      </c>
      <c r="J1672" t="s">
        <v>102</v>
      </c>
      <c r="K1672">
        <v>20201030</v>
      </c>
      <c r="L1672">
        <v>310.5</v>
      </c>
      <c r="M1672" t="b">
        <v>0</v>
      </c>
      <c r="N1672" t="s">
        <v>561</v>
      </c>
      <c r="O1672" t="b">
        <v>1</v>
      </c>
      <c r="P1672" t="b">
        <v>1</v>
      </c>
      <c r="Q1672" t="s">
        <v>113</v>
      </c>
      <c r="R1672" t="s">
        <v>1442</v>
      </c>
      <c r="S1672" t="s">
        <v>3015</v>
      </c>
      <c r="U1672">
        <v>3</v>
      </c>
      <c r="V1672" t="s">
        <v>1444</v>
      </c>
      <c r="W1672" t="s">
        <v>2092</v>
      </c>
      <c r="X1672" t="s">
        <v>3016</v>
      </c>
      <c r="Y1672" t="str">
        <f>IFERROR(VLOOKUP(X1672,요약!$A$6:$B$22,2,FALSE),"")</f>
        <v/>
      </c>
      <c r="Z1672" t="s">
        <v>3016</v>
      </c>
      <c r="AA1672" t="s">
        <v>81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M1672">
        <v>0</v>
      </c>
    </row>
    <row r="1673" spans="1:65" x14ac:dyDescent="0.3">
      <c r="A1673" t="s">
        <v>188</v>
      </c>
      <c r="B1673" t="s">
        <v>2672</v>
      </c>
      <c r="C1673" t="s">
        <v>3022</v>
      </c>
      <c r="D1673" t="s">
        <v>3014</v>
      </c>
      <c r="E1673" t="s">
        <v>68</v>
      </c>
      <c r="F1673" t="s">
        <v>99</v>
      </c>
      <c r="G1673" t="s">
        <v>1440</v>
      </c>
      <c r="H1673" t="s">
        <v>1441</v>
      </c>
      <c r="I1673" t="s">
        <v>72</v>
      </c>
      <c r="J1673" t="s">
        <v>102</v>
      </c>
      <c r="K1673">
        <v>20201013</v>
      </c>
      <c r="L1673">
        <v>310</v>
      </c>
      <c r="M1673" t="b">
        <v>0</v>
      </c>
      <c r="N1673" t="s">
        <v>561</v>
      </c>
      <c r="O1673" t="b">
        <v>1</v>
      </c>
      <c r="P1673" t="b">
        <v>1</v>
      </c>
      <c r="Q1673" t="s">
        <v>113</v>
      </c>
      <c r="R1673" t="s">
        <v>1442</v>
      </c>
      <c r="S1673" t="s">
        <v>3015</v>
      </c>
      <c r="U1673">
        <v>3</v>
      </c>
      <c r="V1673" t="s">
        <v>1444</v>
      </c>
      <c r="W1673" t="s">
        <v>2092</v>
      </c>
      <c r="X1673" t="s">
        <v>3016</v>
      </c>
      <c r="Y1673" t="str">
        <f>IFERROR(VLOOKUP(X1673,요약!$A$6:$B$22,2,FALSE),"")</f>
        <v/>
      </c>
      <c r="Z1673" t="s">
        <v>3016</v>
      </c>
      <c r="AA1673" t="s">
        <v>81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M1673">
        <v>0</v>
      </c>
    </row>
    <row r="1674" spans="1:65" x14ac:dyDescent="0.3">
      <c r="A1674" t="s">
        <v>188</v>
      </c>
      <c r="B1674" t="s">
        <v>2672</v>
      </c>
      <c r="C1674" t="s">
        <v>3023</v>
      </c>
      <c r="D1674" t="s">
        <v>3014</v>
      </c>
      <c r="E1674" t="s">
        <v>68</v>
      </c>
      <c r="F1674" t="s">
        <v>99</v>
      </c>
      <c r="G1674" t="s">
        <v>1440</v>
      </c>
      <c r="H1674" t="s">
        <v>1441</v>
      </c>
      <c r="I1674" t="s">
        <v>72</v>
      </c>
      <c r="J1674" t="s">
        <v>102</v>
      </c>
      <c r="K1674">
        <v>20201027</v>
      </c>
      <c r="L1674">
        <v>337</v>
      </c>
      <c r="M1674" t="b">
        <v>0</v>
      </c>
      <c r="N1674" t="s">
        <v>561</v>
      </c>
      <c r="O1674" t="b">
        <v>1</v>
      </c>
      <c r="P1674" t="b">
        <v>1</v>
      </c>
      <c r="Q1674" t="s">
        <v>113</v>
      </c>
      <c r="R1674" t="s">
        <v>1442</v>
      </c>
      <c r="S1674" t="s">
        <v>3015</v>
      </c>
      <c r="U1674">
        <v>3</v>
      </c>
      <c r="V1674" t="s">
        <v>1444</v>
      </c>
      <c r="W1674" t="s">
        <v>2092</v>
      </c>
      <c r="X1674" t="s">
        <v>3016</v>
      </c>
      <c r="Y1674" t="str">
        <f>IFERROR(VLOOKUP(X1674,요약!$A$6:$B$22,2,FALSE),"")</f>
        <v/>
      </c>
      <c r="Z1674" t="s">
        <v>3016</v>
      </c>
      <c r="AA1674" t="s">
        <v>81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M1674">
        <v>0</v>
      </c>
    </row>
    <row r="1675" spans="1:65" x14ac:dyDescent="0.3">
      <c r="A1675" t="s">
        <v>188</v>
      </c>
      <c r="B1675" t="s">
        <v>2672</v>
      </c>
      <c r="C1675" t="s">
        <v>3024</v>
      </c>
      <c r="D1675" t="s">
        <v>3014</v>
      </c>
      <c r="E1675" t="s">
        <v>68</v>
      </c>
      <c r="F1675" t="s">
        <v>99</v>
      </c>
      <c r="G1675" t="s">
        <v>1440</v>
      </c>
      <c r="H1675" t="s">
        <v>1441</v>
      </c>
      <c r="I1675" t="s">
        <v>72</v>
      </c>
      <c r="J1675" t="s">
        <v>102</v>
      </c>
      <c r="K1675">
        <v>20201027</v>
      </c>
      <c r="L1675">
        <v>337</v>
      </c>
      <c r="M1675" t="b">
        <v>0</v>
      </c>
      <c r="N1675" t="s">
        <v>561</v>
      </c>
      <c r="O1675" t="b">
        <v>1</v>
      </c>
      <c r="P1675" t="b">
        <v>1</v>
      </c>
      <c r="Q1675" t="s">
        <v>113</v>
      </c>
      <c r="R1675" t="s">
        <v>1442</v>
      </c>
      <c r="S1675" t="s">
        <v>3015</v>
      </c>
      <c r="U1675">
        <v>3</v>
      </c>
      <c r="V1675" t="s">
        <v>1444</v>
      </c>
      <c r="W1675" t="s">
        <v>2092</v>
      </c>
      <c r="X1675" t="s">
        <v>3016</v>
      </c>
      <c r="Y1675" t="str">
        <f>IFERROR(VLOOKUP(X1675,요약!$A$6:$B$22,2,FALSE),"")</f>
        <v/>
      </c>
      <c r="Z1675" t="s">
        <v>3016</v>
      </c>
      <c r="AA1675" t="s">
        <v>81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1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 t="s">
        <v>1189</v>
      </c>
      <c r="BM1675">
        <v>1</v>
      </c>
    </row>
    <row r="1676" spans="1:65" x14ac:dyDescent="0.3">
      <c r="A1676" t="s">
        <v>188</v>
      </c>
      <c r="B1676" t="s">
        <v>2672</v>
      </c>
      <c r="C1676" t="s">
        <v>3025</v>
      </c>
      <c r="D1676" t="s">
        <v>3014</v>
      </c>
      <c r="E1676" t="s">
        <v>68</v>
      </c>
      <c r="F1676" t="s">
        <v>99</v>
      </c>
      <c r="G1676" t="s">
        <v>1440</v>
      </c>
      <c r="H1676" t="s">
        <v>1441</v>
      </c>
      <c r="I1676" t="s">
        <v>72</v>
      </c>
      <c r="J1676" t="s">
        <v>102</v>
      </c>
      <c r="K1676">
        <v>20201030</v>
      </c>
      <c r="L1676">
        <v>337</v>
      </c>
      <c r="M1676" t="b">
        <v>0</v>
      </c>
      <c r="N1676" t="s">
        <v>561</v>
      </c>
      <c r="O1676" t="b">
        <v>1</v>
      </c>
      <c r="P1676" t="b">
        <v>1</v>
      </c>
      <c r="Q1676" t="s">
        <v>113</v>
      </c>
      <c r="R1676" t="s">
        <v>1442</v>
      </c>
      <c r="S1676" t="s">
        <v>3015</v>
      </c>
      <c r="U1676">
        <v>3</v>
      </c>
      <c r="V1676" t="s">
        <v>1444</v>
      </c>
      <c r="W1676" t="s">
        <v>2092</v>
      </c>
      <c r="X1676" t="s">
        <v>3016</v>
      </c>
      <c r="Y1676" t="str">
        <f>IFERROR(VLOOKUP(X1676,요약!$A$6:$B$22,2,FALSE),"")</f>
        <v/>
      </c>
      <c r="Z1676" t="s">
        <v>3016</v>
      </c>
      <c r="AA1676" t="s">
        <v>81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M1676">
        <v>0</v>
      </c>
    </row>
    <row r="1677" spans="1:65" x14ac:dyDescent="0.3">
      <c r="A1677" t="s">
        <v>188</v>
      </c>
      <c r="B1677" t="s">
        <v>2672</v>
      </c>
      <c r="C1677" t="s">
        <v>3026</v>
      </c>
      <c r="D1677" t="s">
        <v>3014</v>
      </c>
      <c r="E1677" t="s">
        <v>68</v>
      </c>
      <c r="F1677" t="s">
        <v>99</v>
      </c>
      <c r="G1677" t="s">
        <v>1440</v>
      </c>
      <c r="H1677" t="s">
        <v>1441</v>
      </c>
      <c r="I1677" t="s">
        <v>72</v>
      </c>
      <c r="J1677" t="s">
        <v>102</v>
      </c>
      <c r="K1677">
        <v>20201027</v>
      </c>
      <c r="L1677">
        <v>337</v>
      </c>
      <c r="M1677" t="b">
        <v>0</v>
      </c>
      <c r="N1677" t="s">
        <v>561</v>
      </c>
      <c r="O1677" t="b">
        <v>1</v>
      </c>
      <c r="P1677" t="b">
        <v>1</v>
      </c>
      <c r="Q1677" t="s">
        <v>113</v>
      </c>
      <c r="R1677" t="s">
        <v>1442</v>
      </c>
      <c r="S1677" t="s">
        <v>3015</v>
      </c>
      <c r="U1677">
        <v>3</v>
      </c>
      <c r="V1677" t="s">
        <v>1444</v>
      </c>
      <c r="W1677" t="s">
        <v>2092</v>
      </c>
      <c r="X1677" t="s">
        <v>3016</v>
      </c>
      <c r="Y1677" t="str">
        <f>IFERROR(VLOOKUP(X1677,요약!$A$6:$B$22,2,FALSE),"")</f>
        <v/>
      </c>
      <c r="Z1677" t="s">
        <v>3016</v>
      </c>
      <c r="AA1677" t="s">
        <v>81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M1677">
        <v>0</v>
      </c>
    </row>
    <row r="1678" spans="1:65" x14ac:dyDescent="0.3">
      <c r="A1678" t="s">
        <v>188</v>
      </c>
      <c r="B1678" t="s">
        <v>2672</v>
      </c>
      <c r="C1678" t="s">
        <v>3027</v>
      </c>
      <c r="D1678" t="s">
        <v>3014</v>
      </c>
      <c r="E1678" t="s">
        <v>68</v>
      </c>
      <c r="F1678" t="s">
        <v>99</v>
      </c>
      <c r="G1678" t="s">
        <v>1440</v>
      </c>
      <c r="H1678" t="s">
        <v>1441</v>
      </c>
      <c r="I1678" t="s">
        <v>72</v>
      </c>
      <c r="J1678" t="s">
        <v>102</v>
      </c>
      <c r="K1678">
        <v>20201020</v>
      </c>
      <c r="L1678">
        <v>337</v>
      </c>
      <c r="M1678" t="b">
        <v>0</v>
      </c>
      <c r="N1678" t="s">
        <v>561</v>
      </c>
      <c r="O1678" t="b">
        <v>1</v>
      </c>
      <c r="P1678" t="b">
        <v>1</v>
      </c>
      <c r="Q1678" t="s">
        <v>113</v>
      </c>
      <c r="R1678" t="s">
        <v>1442</v>
      </c>
      <c r="S1678" t="s">
        <v>3015</v>
      </c>
      <c r="U1678">
        <v>3</v>
      </c>
      <c r="V1678" t="s">
        <v>1444</v>
      </c>
      <c r="W1678" t="s">
        <v>2092</v>
      </c>
      <c r="X1678" t="s">
        <v>3016</v>
      </c>
      <c r="Y1678" t="str">
        <f>IFERROR(VLOOKUP(X1678,요약!$A$6:$B$22,2,FALSE),"")</f>
        <v/>
      </c>
      <c r="Z1678" t="s">
        <v>3016</v>
      </c>
      <c r="AA1678" t="s">
        <v>81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M1678">
        <v>0</v>
      </c>
    </row>
    <row r="1679" spans="1:65" x14ac:dyDescent="0.3">
      <c r="A1679" t="s">
        <v>188</v>
      </c>
      <c r="B1679" t="s">
        <v>2672</v>
      </c>
      <c r="C1679" t="s">
        <v>3028</v>
      </c>
      <c r="D1679" t="s">
        <v>3014</v>
      </c>
      <c r="E1679" t="s">
        <v>68</v>
      </c>
      <c r="F1679" t="s">
        <v>99</v>
      </c>
      <c r="G1679" t="s">
        <v>1440</v>
      </c>
      <c r="H1679" t="s">
        <v>1441</v>
      </c>
      <c r="I1679" t="s">
        <v>72</v>
      </c>
      <c r="J1679" t="s">
        <v>102</v>
      </c>
      <c r="K1679">
        <v>20201027</v>
      </c>
      <c r="L1679">
        <v>337</v>
      </c>
      <c r="M1679" t="b">
        <v>0</v>
      </c>
      <c r="N1679" t="s">
        <v>561</v>
      </c>
      <c r="O1679" t="b">
        <v>1</v>
      </c>
      <c r="P1679" t="b">
        <v>1</v>
      </c>
      <c r="Q1679" t="s">
        <v>113</v>
      </c>
      <c r="R1679" t="s">
        <v>1442</v>
      </c>
      <c r="S1679" t="s">
        <v>3015</v>
      </c>
      <c r="U1679">
        <v>3</v>
      </c>
      <c r="V1679" t="s">
        <v>1444</v>
      </c>
      <c r="W1679" t="s">
        <v>2092</v>
      </c>
      <c r="X1679" t="s">
        <v>3016</v>
      </c>
      <c r="Y1679" t="str">
        <f>IFERROR(VLOOKUP(X1679,요약!$A$6:$B$22,2,FALSE),"")</f>
        <v/>
      </c>
      <c r="Z1679" t="s">
        <v>3016</v>
      </c>
      <c r="AA1679" t="s">
        <v>81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M1679">
        <v>0</v>
      </c>
    </row>
    <row r="1680" spans="1:65" x14ac:dyDescent="0.3">
      <c r="A1680" t="s">
        <v>188</v>
      </c>
      <c r="B1680" t="s">
        <v>2672</v>
      </c>
      <c r="C1680" t="s">
        <v>3029</v>
      </c>
      <c r="D1680" t="s">
        <v>3014</v>
      </c>
      <c r="E1680" t="s">
        <v>68</v>
      </c>
      <c r="F1680" t="s">
        <v>99</v>
      </c>
      <c r="G1680" t="s">
        <v>1440</v>
      </c>
      <c r="H1680" t="s">
        <v>1441</v>
      </c>
      <c r="I1680" t="s">
        <v>72</v>
      </c>
      <c r="J1680" t="s">
        <v>102</v>
      </c>
      <c r="K1680">
        <v>20201027</v>
      </c>
      <c r="L1680">
        <v>337</v>
      </c>
      <c r="M1680" t="b">
        <v>0</v>
      </c>
      <c r="N1680" t="s">
        <v>561</v>
      </c>
      <c r="O1680" t="b">
        <v>1</v>
      </c>
      <c r="P1680" t="b">
        <v>1</v>
      </c>
      <c r="Q1680" t="s">
        <v>113</v>
      </c>
      <c r="R1680" t="s">
        <v>1442</v>
      </c>
      <c r="S1680" t="s">
        <v>3015</v>
      </c>
      <c r="U1680">
        <v>3</v>
      </c>
      <c r="V1680" t="s">
        <v>1444</v>
      </c>
      <c r="W1680" t="s">
        <v>2092</v>
      </c>
      <c r="X1680" t="s">
        <v>3016</v>
      </c>
      <c r="Y1680" t="str">
        <f>IFERROR(VLOOKUP(X1680,요약!$A$6:$B$22,2,FALSE),"")</f>
        <v/>
      </c>
      <c r="Z1680" t="s">
        <v>3016</v>
      </c>
      <c r="AA1680" t="s">
        <v>81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M1680">
        <v>0</v>
      </c>
    </row>
    <row r="1681" spans="1:65" x14ac:dyDescent="0.3">
      <c r="A1681" t="s">
        <v>188</v>
      </c>
      <c r="B1681" t="s">
        <v>2672</v>
      </c>
      <c r="C1681" t="s">
        <v>3030</v>
      </c>
      <c r="D1681" t="s">
        <v>3031</v>
      </c>
      <c r="E1681" t="s">
        <v>68</v>
      </c>
      <c r="F1681" t="s">
        <v>99</v>
      </c>
      <c r="G1681" t="s">
        <v>1472</v>
      </c>
      <c r="H1681" t="s">
        <v>1473</v>
      </c>
      <c r="I1681" t="s">
        <v>72</v>
      </c>
      <c r="J1681" t="s">
        <v>102</v>
      </c>
      <c r="K1681">
        <v>20201029</v>
      </c>
      <c r="L1681">
        <v>478</v>
      </c>
      <c r="M1681" t="b">
        <v>0</v>
      </c>
      <c r="N1681" t="s">
        <v>561</v>
      </c>
      <c r="O1681" t="b">
        <v>1</v>
      </c>
      <c r="P1681" t="b">
        <v>1</v>
      </c>
      <c r="Q1681" t="s">
        <v>113</v>
      </c>
      <c r="R1681" t="s">
        <v>1474</v>
      </c>
      <c r="S1681" t="s">
        <v>1475</v>
      </c>
      <c r="T1681" t="s">
        <v>334</v>
      </c>
      <c r="U1681">
        <v>3</v>
      </c>
      <c r="V1681" t="s">
        <v>1476</v>
      </c>
      <c r="W1681" t="s">
        <v>1477</v>
      </c>
      <c r="X1681" t="s">
        <v>1478</v>
      </c>
      <c r="Y1681" t="str">
        <f>IFERROR(VLOOKUP(X1681,요약!$A$6:$B$22,2,FALSE),"")</f>
        <v/>
      </c>
      <c r="Z1681" t="s">
        <v>1479</v>
      </c>
      <c r="AA1681" t="s">
        <v>81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M1681">
        <v>0</v>
      </c>
    </row>
    <row r="1682" spans="1:65" x14ac:dyDescent="0.3">
      <c r="A1682" t="s">
        <v>188</v>
      </c>
      <c r="B1682" t="s">
        <v>2672</v>
      </c>
      <c r="C1682" t="s">
        <v>3032</v>
      </c>
      <c r="D1682" t="s">
        <v>1471</v>
      </c>
      <c r="E1682" t="s">
        <v>68</v>
      </c>
      <c r="F1682" t="s">
        <v>99</v>
      </c>
      <c r="G1682" t="s">
        <v>1472</v>
      </c>
      <c r="H1682" t="s">
        <v>1473</v>
      </c>
      <c r="I1682" t="s">
        <v>72</v>
      </c>
      <c r="J1682" t="s">
        <v>102</v>
      </c>
      <c r="K1682">
        <v>20200926</v>
      </c>
      <c r="L1682">
        <v>480</v>
      </c>
      <c r="M1682" t="b">
        <v>0</v>
      </c>
      <c r="N1682" t="s">
        <v>491</v>
      </c>
      <c r="O1682" t="b">
        <v>1</v>
      </c>
      <c r="P1682" t="b">
        <v>1</v>
      </c>
      <c r="Q1682" t="s">
        <v>113</v>
      </c>
      <c r="R1682" t="s">
        <v>1474</v>
      </c>
      <c r="S1682" t="s">
        <v>1475</v>
      </c>
      <c r="T1682" t="s">
        <v>334</v>
      </c>
      <c r="U1682">
        <v>3</v>
      </c>
      <c r="V1682" t="s">
        <v>1476</v>
      </c>
      <c r="W1682" t="s">
        <v>1477</v>
      </c>
      <c r="X1682" t="s">
        <v>1478</v>
      </c>
      <c r="Y1682" t="str">
        <f>IFERROR(VLOOKUP(X1682,요약!$A$6:$B$22,2,FALSE),"")</f>
        <v/>
      </c>
      <c r="Z1682" t="s">
        <v>1479</v>
      </c>
      <c r="AA1682" t="s">
        <v>81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M1682">
        <v>0</v>
      </c>
    </row>
    <row r="1683" spans="1:65" x14ac:dyDescent="0.3">
      <c r="A1683" t="s">
        <v>188</v>
      </c>
      <c r="B1683" t="s">
        <v>2672</v>
      </c>
      <c r="C1683" t="s">
        <v>3033</v>
      </c>
      <c r="D1683" t="s">
        <v>1481</v>
      </c>
      <c r="E1683" t="s">
        <v>68</v>
      </c>
      <c r="F1683" t="s">
        <v>99</v>
      </c>
      <c r="G1683" t="s">
        <v>1472</v>
      </c>
      <c r="H1683" t="s">
        <v>1473</v>
      </c>
      <c r="I1683" t="s">
        <v>72</v>
      </c>
      <c r="J1683" t="s">
        <v>102</v>
      </c>
      <c r="K1683">
        <v>20201029</v>
      </c>
      <c r="L1683">
        <v>492</v>
      </c>
      <c r="M1683" t="b">
        <v>0</v>
      </c>
      <c r="N1683" t="s">
        <v>561</v>
      </c>
      <c r="O1683" t="b">
        <v>1</v>
      </c>
      <c r="P1683" t="b">
        <v>1</v>
      </c>
      <c r="Q1683" t="s">
        <v>113</v>
      </c>
      <c r="R1683" t="s">
        <v>1474</v>
      </c>
      <c r="S1683" t="s">
        <v>1475</v>
      </c>
      <c r="T1683" t="s">
        <v>334</v>
      </c>
      <c r="U1683">
        <v>3</v>
      </c>
      <c r="V1683" t="s">
        <v>1476</v>
      </c>
      <c r="W1683" t="s">
        <v>1477</v>
      </c>
      <c r="X1683" t="s">
        <v>1478</v>
      </c>
      <c r="Y1683" t="str">
        <f>IFERROR(VLOOKUP(X1683,요약!$A$6:$B$22,2,FALSE),"")</f>
        <v/>
      </c>
      <c r="Z1683" t="s">
        <v>1479</v>
      </c>
      <c r="AA1683" t="s">
        <v>81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M1683">
        <v>0</v>
      </c>
    </row>
    <row r="1684" spans="1:65" x14ac:dyDescent="0.3">
      <c r="A1684" t="s">
        <v>188</v>
      </c>
      <c r="B1684" t="s">
        <v>2672</v>
      </c>
      <c r="C1684" t="s">
        <v>3034</v>
      </c>
      <c r="D1684" t="s">
        <v>1481</v>
      </c>
      <c r="E1684" t="s">
        <v>68</v>
      </c>
      <c r="F1684" t="s">
        <v>99</v>
      </c>
      <c r="G1684" t="s">
        <v>1472</v>
      </c>
      <c r="H1684" t="s">
        <v>1473</v>
      </c>
      <c r="I1684" t="s">
        <v>72</v>
      </c>
      <c r="J1684" t="s">
        <v>102</v>
      </c>
      <c r="K1684">
        <v>20200926</v>
      </c>
      <c r="L1684">
        <v>480</v>
      </c>
      <c r="M1684" t="b">
        <v>0</v>
      </c>
      <c r="N1684" t="s">
        <v>491</v>
      </c>
      <c r="O1684" t="b">
        <v>1</v>
      </c>
      <c r="P1684" t="b">
        <v>1</v>
      </c>
      <c r="Q1684" t="s">
        <v>113</v>
      </c>
      <c r="R1684" t="s">
        <v>1474</v>
      </c>
      <c r="S1684" t="s">
        <v>1475</v>
      </c>
      <c r="T1684" t="s">
        <v>334</v>
      </c>
      <c r="U1684">
        <v>3</v>
      </c>
      <c r="V1684" t="s">
        <v>1476</v>
      </c>
      <c r="W1684" t="s">
        <v>1477</v>
      </c>
      <c r="X1684" t="s">
        <v>1478</v>
      </c>
      <c r="Y1684" t="str">
        <f>IFERROR(VLOOKUP(X1684,요약!$A$6:$B$22,2,FALSE),"")</f>
        <v/>
      </c>
      <c r="Z1684" t="s">
        <v>1479</v>
      </c>
      <c r="AA1684" t="s">
        <v>81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M1684">
        <v>0</v>
      </c>
    </row>
    <row r="1685" spans="1:65" x14ac:dyDescent="0.3">
      <c r="A1685" t="s">
        <v>188</v>
      </c>
      <c r="B1685" t="s">
        <v>2672</v>
      </c>
      <c r="C1685" t="s">
        <v>3035</v>
      </c>
      <c r="D1685" t="s">
        <v>2208</v>
      </c>
      <c r="E1685" t="s">
        <v>68</v>
      </c>
      <c r="F1685" t="s">
        <v>99</v>
      </c>
      <c r="G1685" t="s">
        <v>1693</v>
      </c>
      <c r="H1685" t="s">
        <v>1694</v>
      </c>
      <c r="I1685" t="s">
        <v>72</v>
      </c>
      <c r="J1685" t="s">
        <v>102</v>
      </c>
      <c r="K1685">
        <v>20201005</v>
      </c>
      <c r="L1685">
        <v>126.5</v>
      </c>
      <c r="M1685" t="b">
        <v>0</v>
      </c>
      <c r="N1685" t="s">
        <v>654</v>
      </c>
      <c r="O1685" t="b">
        <v>1</v>
      </c>
      <c r="P1685" t="b">
        <v>1</v>
      </c>
      <c r="Q1685" t="s">
        <v>113</v>
      </c>
      <c r="R1685" t="s">
        <v>1474</v>
      </c>
      <c r="S1685" t="s">
        <v>1484</v>
      </c>
      <c r="T1685" t="s">
        <v>551</v>
      </c>
      <c r="U1685">
        <v>3</v>
      </c>
      <c r="V1685" t="s">
        <v>1476</v>
      </c>
      <c r="W1685" t="s">
        <v>1485</v>
      </c>
      <c r="X1685" t="s">
        <v>1486</v>
      </c>
      <c r="Y1685" t="str">
        <f>IFERROR(VLOOKUP(X1685,요약!$A$6:$B$22,2,FALSE),"")</f>
        <v/>
      </c>
      <c r="Z1685" t="s">
        <v>1695</v>
      </c>
      <c r="AA1685" t="s">
        <v>81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M1685">
        <v>0</v>
      </c>
    </row>
    <row r="1686" spans="1:65" x14ac:dyDescent="0.3">
      <c r="A1686" t="s">
        <v>188</v>
      </c>
      <c r="B1686" t="s">
        <v>2672</v>
      </c>
      <c r="C1686" t="s">
        <v>3036</v>
      </c>
      <c r="D1686" t="s">
        <v>2208</v>
      </c>
      <c r="E1686" t="s">
        <v>68</v>
      </c>
      <c r="F1686" t="s">
        <v>99</v>
      </c>
      <c r="G1686" t="s">
        <v>1693</v>
      </c>
      <c r="H1686" t="s">
        <v>1694</v>
      </c>
      <c r="I1686" t="s">
        <v>72</v>
      </c>
      <c r="J1686" t="s">
        <v>102</v>
      </c>
      <c r="K1686">
        <v>20201030</v>
      </c>
      <c r="L1686">
        <v>126.1</v>
      </c>
      <c r="M1686" t="b">
        <v>0</v>
      </c>
      <c r="N1686" t="s">
        <v>654</v>
      </c>
      <c r="O1686" t="b">
        <v>1</v>
      </c>
      <c r="P1686" t="b">
        <v>1</v>
      </c>
      <c r="Q1686" t="s">
        <v>113</v>
      </c>
      <c r="R1686" t="s">
        <v>1474</v>
      </c>
      <c r="S1686" t="s">
        <v>1484</v>
      </c>
      <c r="T1686" t="s">
        <v>551</v>
      </c>
      <c r="U1686">
        <v>3</v>
      </c>
      <c r="V1686" t="s">
        <v>1476</v>
      </c>
      <c r="W1686" t="s">
        <v>1485</v>
      </c>
      <c r="X1686" t="s">
        <v>1486</v>
      </c>
      <c r="Y1686" t="str">
        <f>IFERROR(VLOOKUP(X1686,요약!$A$6:$B$22,2,FALSE),"")</f>
        <v/>
      </c>
      <c r="Z1686" t="s">
        <v>1695</v>
      </c>
      <c r="AA1686" t="s">
        <v>81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M1686">
        <v>0</v>
      </c>
    </row>
    <row r="1687" spans="1:65" x14ac:dyDescent="0.3">
      <c r="A1687" t="s">
        <v>3037</v>
      </c>
      <c r="B1687" t="s">
        <v>3038</v>
      </c>
      <c r="C1687" t="s">
        <v>1740</v>
      </c>
      <c r="D1687" t="s">
        <v>201</v>
      </c>
      <c r="E1687" t="s">
        <v>68</v>
      </c>
      <c r="F1687" t="s">
        <v>69</v>
      </c>
      <c r="G1687" t="s">
        <v>213</v>
      </c>
      <c r="H1687" t="s">
        <v>214</v>
      </c>
      <c r="I1687" t="s">
        <v>72</v>
      </c>
      <c r="J1687" t="s">
        <v>73</v>
      </c>
      <c r="K1687">
        <v>20201016</v>
      </c>
      <c r="L1687">
        <v>9.5</v>
      </c>
      <c r="M1687" t="b">
        <v>0</v>
      </c>
      <c r="N1687" t="s">
        <v>74</v>
      </c>
      <c r="O1687" t="b">
        <v>1</v>
      </c>
      <c r="P1687" t="b">
        <v>1</v>
      </c>
      <c r="Q1687" t="s">
        <v>75</v>
      </c>
      <c r="R1687" t="s">
        <v>76</v>
      </c>
      <c r="S1687" t="s">
        <v>202</v>
      </c>
      <c r="U1687">
        <v>2</v>
      </c>
      <c r="V1687" t="s">
        <v>78</v>
      </c>
      <c r="W1687" t="s">
        <v>203</v>
      </c>
      <c r="X1687" t="s">
        <v>204</v>
      </c>
      <c r="Y1687" t="str">
        <f>IFERROR(VLOOKUP(X1687,요약!$A$6:$B$22,2,FALSE),"")</f>
        <v/>
      </c>
      <c r="Z1687" t="s">
        <v>204</v>
      </c>
      <c r="AA1687" t="s">
        <v>81</v>
      </c>
      <c r="AB1687">
        <v>2</v>
      </c>
      <c r="AC1687">
        <v>0</v>
      </c>
      <c r="AD1687">
        <v>0</v>
      </c>
      <c r="AE1687">
        <v>0</v>
      </c>
      <c r="AF1687">
        <v>1</v>
      </c>
      <c r="AG1687">
        <v>3</v>
      </c>
      <c r="AH1687">
        <v>72002</v>
      </c>
      <c r="AI1687">
        <v>0</v>
      </c>
      <c r="AJ1687">
        <v>0</v>
      </c>
      <c r="AK1687">
        <v>0</v>
      </c>
      <c r="AL1687">
        <v>1</v>
      </c>
      <c r="AM1687">
        <v>1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 t="s">
        <v>1741</v>
      </c>
      <c r="BM1687">
        <v>3</v>
      </c>
    </row>
    <row r="1688" spans="1:65" x14ac:dyDescent="0.3">
      <c r="A1688" t="s">
        <v>3037</v>
      </c>
      <c r="B1688" t="s">
        <v>3038</v>
      </c>
      <c r="C1688" t="s">
        <v>1698</v>
      </c>
      <c r="D1688" t="s">
        <v>201</v>
      </c>
      <c r="E1688" t="s">
        <v>68</v>
      </c>
      <c r="F1688" t="s">
        <v>69</v>
      </c>
      <c r="G1688" t="s">
        <v>86</v>
      </c>
      <c r="H1688" t="s">
        <v>87</v>
      </c>
      <c r="I1688" t="s">
        <v>72</v>
      </c>
      <c r="J1688" t="s">
        <v>73</v>
      </c>
      <c r="K1688">
        <v>20201026</v>
      </c>
      <c r="L1688">
        <v>5.8</v>
      </c>
      <c r="M1688" t="b">
        <v>0</v>
      </c>
      <c r="N1688" t="s">
        <v>74</v>
      </c>
      <c r="O1688" t="b">
        <v>1</v>
      </c>
      <c r="P1688" t="b">
        <v>1</v>
      </c>
      <c r="Q1688" t="s">
        <v>75</v>
      </c>
      <c r="R1688" t="s">
        <v>76</v>
      </c>
      <c r="S1688" t="s">
        <v>202</v>
      </c>
      <c r="U1688">
        <v>2</v>
      </c>
      <c r="V1688" t="s">
        <v>78</v>
      </c>
      <c r="W1688" t="s">
        <v>203</v>
      </c>
      <c r="X1688" t="s">
        <v>204</v>
      </c>
      <c r="Y1688" t="str">
        <f>IFERROR(VLOOKUP(X1688,요약!$A$6:$B$22,2,FALSE),"")</f>
        <v/>
      </c>
      <c r="Z1688" t="s">
        <v>204</v>
      </c>
      <c r="AA1688" t="s">
        <v>81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M1688">
        <v>0</v>
      </c>
    </row>
    <row r="1689" spans="1:65" x14ac:dyDescent="0.3">
      <c r="A1689" t="s">
        <v>3037</v>
      </c>
      <c r="B1689" t="s">
        <v>3038</v>
      </c>
      <c r="C1689" t="s">
        <v>66</v>
      </c>
      <c r="D1689" t="s">
        <v>67</v>
      </c>
      <c r="E1689" t="s">
        <v>68</v>
      </c>
      <c r="F1689" t="s">
        <v>69</v>
      </c>
      <c r="G1689" t="s">
        <v>86</v>
      </c>
      <c r="H1689" t="s">
        <v>87</v>
      </c>
      <c r="I1689" t="s">
        <v>72</v>
      </c>
      <c r="J1689" t="s">
        <v>73</v>
      </c>
      <c r="K1689">
        <v>20200825</v>
      </c>
      <c r="L1689">
        <v>7</v>
      </c>
      <c r="M1689" t="b">
        <v>0</v>
      </c>
      <c r="N1689" t="s">
        <v>74</v>
      </c>
      <c r="O1689" t="b">
        <v>1</v>
      </c>
      <c r="P1689" t="b">
        <v>1</v>
      </c>
      <c r="Q1689" t="s">
        <v>75</v>
      </c>
      <c r="R1689" t="s">
        <v>76</v>
      </c>
      <c r="S1689" t="s">
        <v>77</v>
      </c>
      <c r="U1689">
        <v>2</v>
      </c>
      <c r="V1689" t="s">
        <v>78</v>
      </c>
      <c r="W1689" t="s">
        <v>79</v>
      </c>
      <c r="X1689" t="s">
        <v>80</v>
      </c>
      <c r="Y1689" t="str">
        <f>IFERROR(VLOOKUP(X1689,요약!$A$6:$B$22,2,FALSE),"")</f>
        <v/>
      </c>
      <c r="Z1689" t="s">
        <v>80</v>
      </c>
      <c r="AA1689" t="s">
        <v>81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M1689">
        <v>0</v>
      </c>
    </row>
    <row r="1690" spans="1:65" x14ac:dyDescent="0.3">
      <c r="A1690" t="s">
        <v>3037</v>
      </c>
      <c r="B1690" t="s">
        <v>3038</v>
      </c>
      <c r="C1690" t="s">
        <v>224</v>
      </c>
      <c r="D1690" t="s">
        <v>67</v>
      </c>
      <c r="E1690" t="s">
        <v>68</v>
      </c>
      <c r="F1690" t="s">
        <v>69</v>
      </c>
      <c r="G1690" t="s">
        <v>213</v>
      </c>
      <c r="H1690" t="s">
        <v>214</v>
      </c>
      <c r="I1690" t="s">
        <v>72</v>
      </c>
      <c r="J1690" t="s">
        <v>73</v>
      </c>
      <c r="K1690">
        <v>20201023</v>
      </c>
      <c r="L1690">
        <v>40.5</v>
      </c>
      <c r="M1690" t="b">
        <v>0</v>
      </c>
      <c r="N1690" t="s">
        <v>74</v>
      </c>
      <c r="O1690" t="b">
        <v>1</v>
      </c>
      <c r="P1690" t="b">
        <v>1</v>
      </c>
      <c r="Q1690" t="s">
        <v>75</v>
      </c>
      <c r="R1690" t="s">
        <v>76</v>
      </c>
      <c r="S1690" t="s">
        <v>77</v>
      </c>
      <c r="U1690">
        <v>2</v>
      </c>
      <c r="V1690" t="s">
        <v>78</v>
      </c>
      <c r="W1690" t="s">
        <v>79</v>
      </c>
      <c r="X1690" t="s">
        <v>80</v>
      </c>
      <c r="Y1690" t="str">
        <f>IFERROR(VLOOKUP(X1690,요약!$A$6:$B$22,2,FALSE),"")</f>
        <v/>
      </c>
      <c r="Z1690" t="s">
        <v>80</v>
      </c>
      <c r="AA1690" t="s">
        <v>81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M1690">
        <v>0</v>
      </c>
    </row>
    <row r="1691" spans="1:65" x14ac:dyDescent="0.3">
      <c r="A1691" t="s">
        <v>3037</v>
      </c>
      <c r="B1691" t="s">
        <v>3038</v>
      </c>
      <c r="C1691" t="s">
        <v>3039</v>
      </c>
      <c r="D1691" t="s">
        <v>605</v>
      </c>
      <c r="E1691" t="s">
        <v>68</v>
      </c>
      <c r="F1691" t="s">
        <v>69</v>
      </c>
      <c r="G1691" t="s">
        <v>86</v>
      </c>
      <c r="H1691" t="s">
        <v>87</v>
      </c>
      <c r="I1691" t="s">
        <v>72</v>
      </c>
      <c r="J1691" t="s">
        <v>73</v>
      </c>
      <c r="K1691">
        <v>20201030</v>
      </c>
      <c r="L1691">
        <v>3</v>
      </c>
      <c r="M1691" t="b">
        <v>0</v>
      </c>
      <c r="N1691" t="s">
        <v>74</v>
      </c>
      <c r="O1691" t="b">
        <v>1</v>
      </c>
      <c r="P1691" t="b">
        <v>1</v>
      </c>
      <c r="Q1691" t="s">
        <v>75</v>
      </c>
      <c r="R1691" t="s">
        <v>89</v>
      </c>
      <c r="S1691" t="s">
        <v>606</v>
      </c>
      <c r="U1691">
        <v>3</v>
      </c>
      <c r="V1691" t="s">
        <v>91</v>
      </c>
      <c r="W1691" t="s">
        <v>607</v>
      </c>
      <c r="X1691" t="s">
        <v>608</v>
      </c>
      <c r="Y1691" t="str">
        <f>IFERROR(VLOOKUP(X1691,요약!$A$6:$B$22,2,FALSE),"")</f>
        <v/>
      </c>
      <c r="Z1691" t="s">
        <v>608</v>
      </c>
      <c r="AA1691" t="s">
        <v>81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M1691">
        <v>0</v>
      </c>
    </row>
    <row r="1692" spans="1:65" x14ac:dyDescent="0.3">
      <c r="A1692" t="s">
        <v>3037</v>
      </c>
      <c r="B1692" t="s">
        <v>3038</v>
      </c>
      <c r="C1692" t="s">
        <v>604</v>
      </c>
      <c r="D1692" t="s">
        <v>605</v>
      </c>
      <c r="E1692" t="s">
        <v>68</v>
      </c>
      <c r="F1692" t="s">
        <v>69</v>
      </c>
      <c r="G1692" t="s">
        <v>86</v>
      </c>
      <c r="H1692" t="s">
        <v>87</v>
      </c>
      <c r="I1692" t="s">
        <v>72</v>
      </c>
      <c r="J1692" t="s">
        <v>73</v>
      </c>
      <c r="K1692">
        <v>20201028</v>
      </c>
      <c r="L1692">
        <v>4</v>
      </c>
      <c r="M1692" t="b">
        <v>0</v>
      </c>
      <c r="N1692" t="s">
        <v>74</v>
      </c>
      <c r="O1692" t="b">
        <v>1</v>
      </c>
      <c r="P1692" t="b">
        <v>1</v>
      </c>
      <c r="Q1692" t="s">
        <v>75</v>
      </c>
      <c r="R1692" t="s">
        <v>89</v>
      </c>
      <c r="S1692" t="s">
        <v>606</v>
      </c>
      <c r="U1692">
        <v>3</v>
      </c>
      <c r="V1692" t="s">
        <v>91</v>
      </c>
      <c r="W1692" t="s">
        <v>607</v>
      </c>
      <c r="X1692" t="s">
        <v>608</v>
      </c>
      <c r="Y1692" t="str">
        <f>IFERROR(VLOOKUP(X1692,요약!$A$6:$B$22,2,FALSE),"")</f>
        <v/>
      </c>
      <c r="Z1692" t="s">
        <v>608</v>
      </c>
      <c r="AA1692" t="s">
        <v>81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M1692">
        <v>0</v>
      </c>
    </row>
    <row r="1693" spans="1:65" x14ac:dyDescent="0.3">
      <c r="A1693" t="s">
        <v>3037</v>
      </c>
      <c r="B1693" t="s">
        <v>3038</v>
      </c>
      <c r="C1693" t="s">
        <v>609</v>
      </c>
      <c r="D1693" t="s">
        <v>605</v>
      </c>
      <c r="E1693" t="s">
        <v>68</v>
      </c>
      <c r="F1693" t="s">
        <v>69</v>
      </c>
      <c r="G1693" t="s">
        <v>86</v>
      </c>
      <c r="H1693" t="s">
        <v>87</v>
      </c>
      <c r="I1693" t="s">
        <v>72</v>
      </c>
      <c r="J1693" t="s">
        <v>73</v>
      </c>
      <c r="K1693">
        <v>20201028</v>
      </c>
      <c r="L1693">
        <v>6.5</v>
      </c>
      <c r="M1693" t="b">
        <v>0</v>
      </c>
      <c r="N1693" t="s">
        <v>74</v>
      </c>
      <c r="O1693" t="b">
        <v>1</v>
      </c>
      <c r="P1693" t="b">
        <v>1</v>
      </c>
      <c r="Q1693" t="s">
        <v>75</v>
      </c>
      <c r="R1693" t="s">
        <v>89</v>
      </c>
      <c r="S1693" t="s">
        <v>606</v>
      </c>
      <c r="U1693">
        <v>3</v>
      </c>
      <c r="V1693" t="s">
        <v>91</v>
      </c>
      <c r="W1693" t="s">
        <v>607</v>
      </c>
      <c r="X1693" t="s">
        <v>608</v>
      </c>
      <c r="Y1693" t="str">
        <f>IFERROR(VLOOKUP(X1693,요약!$A$6:$B$22,2,FALSE),"")</f>
        <v/>
      </c>
      <c r="Z1693" t="s">
        <v>608</v>
      </c>
      <c r="AA1693" t="s">
        <v>81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M1693">
        <v>0</v>
      </c>
    </row>
    <row r="1694" spans="1:65" x14ac:dyDescent="0.3">
      <c r="A1694" t="s">
        <v>3037</v>
      </c>
      <c r="B1694" t="s">
        <v>3038</v>
      </c>
      <c r="C1694" t="s">
        <v>1758</v>
      </c>
      <c r="D1694" t="s">
        <v>1759</v>
      </c>
      <c r="E1694" t="s">
        <v>68</v>
      </c>
      <c r="F1694" t="s">
        <v>69</v>
      </c>
      <c r="G1694" t="s">
        <v>192</v>
      </c>
      <c r="H1694" t="s">
        <v>193</v>
      </c>
      <c r="I1694" t="s">
        <v>72</v>
      </c>
      <c r="J1694" t="s">
        <v>73</v>
      </c>
      <c r="K1694">
        <v>20201021</v>
      </c>
      <c r="L1694">
        <v>3.5</v>
      </c>
      <c r="M1694" t="b">
        <v>0</v>
      </c>
      <c r="N1694" t="s">
        <v>74</v>
      </c>
      <c r="O1694" t="b">
        <v>1</v>
      </c>
      <c r="P1694" t="b">
        <v>1</v>
      </c>
      <c r="Q1694" t="s">
        <v>75</v>
      </c>
      <c r="R1694" t="s">
        <v>238</v>
      </c>
      <c r="S1694" t="s">
        <v>1760</v>
      </c>
      <c r="U1694">
        <v>3</v>
      </c>
      <c r="V1694" t="s">
        <v>240</v>
      </c>
      <c r="W1694" t="s">
        <v>241</v>
      </c>
      <c r="X1694" t="s">
        <v>242</v>
      </c>
      <c r="Y1694" t="str">
        <f>IFERROR(VLOOKUP(X1694,요약!$A$6:$B$22,2,FALSE),"")</f>
        <v/>
      </c>
      <c r="Z1694" t="s">
        <v>242</v>
      </c>
      <c r="AA1694" t="s">
        <v>110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M1694">
        <v>0</v>
      </c>
    </row>
    <row r="1695" spans="1:65" x14ac:dyDescent="0.3">
      <c r="A1695" t="s">
        <v>3037</v>
      </c>
      <c r="B1695" t="s">
        <v>3038</v>
      </c>
      <c r="C1695" t="s">
        <v>614</v>
      </c>
      <c r="D1695" t="s">
        <v>237</v>
      </c>
      <c r="E1695" t="s">
        <v>68</v>
      </c>
      <c r="F1695" t="s">
        <v>69</v>
      </c>
      <c r="G1695" t="s">
        <v>192</v>
      </c>
      <c r="H1695" t="s">
        <v>193</v>
      </c>
      <c r="I1695" t="s">
        <v>72</v>
      </c>
      <c r="J1695" t="s">
        <v>73</v>
      </c>
      <c r="K1695">
        <v>20201021</v>
      </c>
      <c r="L1695">
        <v>3.2</v>
      </c>
      <c r="M1695" t="b">
        <v>0</v>
      </c>
      <c r="N1695" t="s">
        <v>74</v>
      </c>
      <c r="O1695" t="b">
        <v>1</v>
      </c>
      <c r="P1695" t="b">
        <v>1</v>
      </c>
      <c r="Q1695" t="s">
        <v>75</v>
      </c>
      <c r="R1695" t="s">
        <v>238</v>
      </c>
      <c r="S1695" t="s">
        <v>239</v>
      </c>
      <c r="U1695">
        <v>2</v>
      </c>
      <c r="V1695" t="s">
        <v>240</v>
      </c>
      <c r="W1695" t="s">
        <v>241</v>
      </c>
      <c r="X1695" t="s">
        <v>242</v>
      </c>
      <c r="Y1695" t="str">
        <f>IFERROR(VLOOKUP(X1695,요약!$A$6:$B$22,2,FALSE),"")</f>
        <v/>
      </c>
      <c r="Z1695" t="s">
        <v>242</v>
      </c>
      <c r="AA1695" t="s">
        <v>81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M1695">
        <v>0</v>
      </c>
    </row>
    <row r="1696" spans="1:65" x14ac:dyDescent="0.3">
      <c r="A1696" t="s">
        <v>3037</v>
      </c>
      <c r="B1696" t="s">
        <v>3038</v>
      </c>
      <c r="C1696" t="s">
        <v>1764</v>
      </c>
      <c r="D1696" t="s">
        <v>67</v>
      </c>
      <c r="E1696" t="s">
        <v>68</v>
      </c>
      <c r="F1696" t="s">
        <v>69</v>
      </c>
      <c r="G1696" t="s">
        <v>213</v>
      </c>
      <c r="H1696" t="s">
        <v>214</v>
      </c>
      <c r="I1696" t="s">
        <v>72</v>
      </c>
      <c r="J1696" t="s">
        <v>73</v>
      </c>
      <c r="K1696">
        <v>20201014</v>
      </c>
      <c r="L1696">
        <v>40</v>
      </c>
      <c r="M1696" t="b">
        <v>0</v>
      </c>
      <c r="N1696" t="s">
        <v>74</v>
      </c>
      <c r="O1696" t="b">
        <v>1</v>
      </c>
      <c r="P1696" t="b">
        <v>1</v>
      </c>
      <c r="Q1696" t="s">
        <v>104</v>
      </c>
      <c r="R1696" t="s">
        <v>262</v>
      </c>
      <c r="S1696" t="s">
        <v>77</v>
      </c>
      <c r="U1696">
        <v>2</v>
      </c>
      <c r="V1696" t="s">
        <v>78</v>
      </c>
      <c r="W1696" t="s">
        <v>79</v>
      </c>
      <c r="X1696" t="s">
        <v>80</v>
      </c>
      <c r="Y1696" t="str">
        <f>IFERROR(VLOOKUP(X1696,요약!$A$6:$B$22,2,FALSE),"")</f>
        <v/>
      </c>
      <c r="Z1696" t="s">
        <v>80</v>
      </c>
      <c r="AA1696" t="s">
        <v>81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M1696">
        <v>0</v>
      </c>
    </row>
    <row r="1697" spans="1:65" x14ac:dyDescent="0.3">
      <c r="A1697" t="s">
        <v>3037</v>
      </c>
      <c r="B1697" t="s">
        <v>3038</v>
      </c>
      <c r="C1697" t="s">
        <v>3040</v>
      </c>
      <c r="D1697" t="s">
        <v>1242</v>
      </c>
      <c r="E1697" t="s">
        <v>68</v>
      </c>
      <c r="F1697" t="s">
        <v>69</v>
      </c>
      <c r="G1697" t="s">
        <v>86</v>
      </c>
      <c r="H1697" t="s">
        <v>87</v>
      </c>
      <c r="I1697" t="s">
        <v>72</v>
      </c>
      <c r="J1697" t="s">
        <v>73</v>
      </c>
      <c r="K1697">
        <v>20201026</v>
      </c>
      <c r="L1697">
        <v>34</v>
      </c>
      <c r="M1697" t="b">
        <v>0</v>
      </c>
      <c r="N1697" t="s">
        <v>74</v>
      </c>
      <c r="O1697" t="b">
        <v>1</v>
      </c>
      <c r="P1697" t="b">
        <v>1</v>
      </c>
      <c r="Q1697" t="s">
        <v>862</v>
      </c>
      <c r="R1697" t="s">
        <v>863</v>
      </c>
      <c r="S1697" t="s">
        <v>1243</v>
      </c>
      <c r="U1697">
        <v>1</v>
      </c>
      <c r="V1697" t="s">
        <v>78</v>
      </c>
      <c r="X1697" t="s">
        <v>78</v>
      </c>
      <c r="Y1697" t="str">
        <f>IFERROR(VLOOKUP(X1697,요약!$A$6:$B$22,2,FALSE),"")</f>
        <v/>
      </c>
      <c r="Z1697" t="s">
        <v>78</v>
      </c>
      <c r="AA1697" t="s">
        <v>187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M1697">
        <v>0</v>
      </c>
    </row>
    <row r="1698" spans="1:65" x14ac:dyDescent="0.3">
      <c r="A1698" t="s">
        <v>3037</v>
      </c>
      <c r="B1698" t="s">
        <v>3038</v>
      </c>
      <c r="C1698" t="s">
        <v>864</v>
      </c>
      <c r="D1698" t="s">
        <v>865</v>
      </c>
      <c r="E1698" t="s">
        <v>68</v>
      </c>
      <c r="F1698" t="s">
        <v>69</v>
      </c>
      <c r="G1698" t="s">
        <v>206</v>
      </c>
      <c r="H1698" t="s">
        <v>207</v>
      </c>
      <c r="I1698" t="s">
        <v>72</v>
      </c>
      <c r="J1698" t="s">
        <v>73</v>
      </c>
      <c r="K1698">
        <v>20201019</v>
      </c>
      <c r="L1698">
        <v>1.5</v>
      </c>
      <c r="M1698" t="b">
        <v>0</v>
      </c>
      <c r="N1698" t="s">
        <v>74</v>
      </c>
      <c r="O1698" t="b">
        <v>1</v>
      </c>
      <c r="P1698" t="b">
        <v>1</v>
      </c>
      <c r="Q1698" t="s">
        <v>866</v>
      </c>
      <c r="R1698" t="s">
        <v>867</v>
      </c>
      <c r="S1698" t="s">
        <v>868</v>
      </c>
      <c r="U1698">
        <v>3</v>
      </c>
      <c r="V1698" t="s">
        <v>91</v>
      </c>
      <c r="W1698" t="s">
        <v>869</v>
      </c>
      <c r="X1698" t="s">
        <v>870</v>
      </c>
      <c r="Y1698" t="str">
        <f>IFERROR(VLOOKUP(X1698,요약!$A$6:$B$22,2,FALSE),"")</f>
        <v/>
      </c>
      <c r="Z1698" t="s">
        <v>870</v>
      </c>
      <c r="AA1698" t="s">
        <v>81</v>
      </c>
      <c r="AB1698">
        <v>0</v>
      </c>
      <c r="AC1698">
        <v>0</v>
      </c>
      <c r="AD1698">
        <v>0</v>
      </c>
      <c r="AE1698">
        <v>0</v>
      </c>
      <c r="AF1698">
        <v>2</v>
      </c>
      <c r="AG1698">
        <v>2</v>
      </c>
      <c r="AH1698">
        <v>7240</v>
      </c>
      <c r="AI1698">
        <v>0</v>
      </c>
      <c r="AJ1698">
        <v>0</v>
      </c>
      <c r="AK1698">
        <v>0</v>
      </c>
      <c r="AL1698">
        <v>2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 t="s">
        <v>220</v>
      </c>
      <c r="BM1698">
        <v>1</v>
      </c>
    </row>
    <row r="1699" spans="1:65" x14ac:dyDescent="0.3">
      <c r="A1699" t="s">
        <v>3037</v>
      </c>
      <c r="B1699" t="s">
        <v>3038</v>
      </c>
      <c r="C1699" t="s">
        <v>1411</v>
      </c>
      <c r="D1699" t="s">
        <v>1412</v>
      </c>
      <c r="E1699" t="s">
        <v>68</v>
      </c>
      <c r="F1699" t="s">
        <v>69</v>
      </c>
      <c r="G1699" t="s">
        <v>217</v>
      </c>
      <c r="H1699" t="s">
        <v>218</v>
      </c>
      <c r="I1699" t="s">
        <v>72</v>
      </c>
      <c r="J1699" t="s">
        <v>73</v>
      </c>
      <c r="K1699">
        <v>20201026</v>
      </c>
      <c r="L1699">
        <v>19</v>
      </c>
      <c r="M1699" t="b">
        <v>0</v>
      </c>
      <c r="N1699" t="s">
        <v>74</v>
      </c>
      <c r="O1699" t="b">
        <v>1</v>
      </c>
      <c r="P1699" t="b">
        <v>1</v>
      </c>
      <c r="Q1699" t="s">
        <v>866</v>
      </c>
      <c r="R1699" t="s">
        <v>1409</v>
      </c>
      <c r="S1699" t="s">
        <v>1413</v>
      </c>
      <c r="U1699">
        <v>4</v>
      </c>
      <c r="V1699" t="s">
        <v>78</v>
      </c>
      <c r="W1699" t="s">
        <v>203</v>
      </c>
      <c r="X1699" t="s">
        <v>204</v>
      </c>
      <c r="Y1699" t="str">
        <f>IFERROR(VLOOKUP(X1699,요약!$A$6:$B$22,2,FALSE),"")</f>
        <v/>
      </c>
      <c r="Z1699" t="s">
        <v>204</v>
      </c>
      <c r="AA1699" t="s">
        <v>110</v>
      </c>
      <c r="AB1699">
        <v>0</v>
      </c>
      <c r="AC1699">
        <v>0</v>
      </c>
      <c r="AD1699">
        <v>0</v>
      </c>
      <c r="AE1699">
        <v>0</v>
      </c>
      <c r="AF1699">
        <v>2</v>
      </c>
      <c r="AG1699">
        <v>2</v>
      </c>
      <c r="AH1699">
        <v>2</v>
      </c>
      <c r="AI1699">
        <v>0</v>
      </c>
      <c r="AJ1699">
        <v>0</v>
      </c>
      <c r="AK1699">
        <v>0</v>
      </c>
      <c r="AL1699">
        <v>2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 t="s">
        <v>220</v>
      </c>
      <c r="BM1699">
        <v>1</v>
      </c>
    </row>
    <row r="1700" spans="1:65" x14ac:dyDescent="0.3">
      <c r="A1700" t="s">
        <v>3037</v>
      </c>
      <c r="B1700" t="s">
        <v>3041</v>
      </c>
      <c r="C1700" t="s">
        <v>3042</v>
      </c>
      <c r="D1700" t="s">
        <v>212</v>
      </c>
      <c r="E1700" t="s">
        <v>68</v>
      </c>
      <c r="F1700" t="s">
        <v>69</v>
      </c>
      <c r="G1700" t="s">
        <v>86</v>
      </c>
      <c r="H1700" t="s">
        <v>87</v>
      </c>
      <c r="I1700" t="s">
        <v>72</v>
      </c>
      <c r="J1700" t="s">
        <v>73</v>
      </c>
      <c r="K1700">
        <v>20200925</v>
      </c>
      <c r="L1700">
        <v>36.700000000000003</v>
      </c>
      <c r="M1700" t="b">
        <v>0</v>
      </c>
      <c r="N1700" t="s">
        <v>74</v>
      </c>
      <c r="O1700" t="b">
        <v>1</v>
      </c>
      <c r="P1700" t="b">
        <v>1</v>
      </c>
      <c r="Q1700" t="s">
        <v>75</v>
      </c>
      <c r="R1700" t="s">
        <v>76</v>
      </c>
      <c r="S1700" t="s">
        <v>212</v>
      </c>
      <c r="U1700">
        <v>1</v>
      </c>
      <c r="V1700" t="s">
        <v>78</v>
      </c>
      <c r="X1700" t="s">
        <v>78</v>
      </c>
      <c r="Y1700" t="str">
        <f>IFERROR(VLOOKUP(X1700,요약!$A$6:$B$22,2,FALSE),"")</f>
        <v/>
      </c>
      <c r="Z1700" t="s">
        <v>78</v>
      </c>
      <c r="AA1700" t="s">
        <v>81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M1700">
        <v>0</v>
      </c>
    </row>
    <row r="1701" spans="1:65" x14ac:dyDescent="0.3">
      <c r="A1701" t="s">
        <v>3037</v>
      </c>
      <c r="B1701" t="s">
        <v>3041</v>
      </c>
      <c r="C1701" t="s">
        <v>3043</v>
      </c>
      <c r="D1701" t="s">
        <v>212</v>
      </c>
      <c r="E1701" t="s">
        <v>68</v>
      </c>
      <c r="F1701" t="s">
        <v>69</v>
      </c>
      <c r="G1701" t="s">
        <v>213</v>
      </c>
      <c r="H1701" t="s">
        <v>214</v>
      </c>
      <c r="I1701" t="s">
        <v>72</v>
      </c>
      <c r="J1701" t="s">
        <v>73</v>
      </c>
      <c r="K1701">
        <v>20200928</v>
      </c>
      <c r="L1701">
        <v>40</v>
      </c>
      <c r="M1701" t="b">
        <v>0</v>
      </c>
      <c r="N1701" t="s">
        <v>74</v>
      </c>
      <c r="O1701" t="b">
        <v>1</v>
      </c>
      <c r="P1701" t="b">
        <v>1</v>
      </c>
      <c r="Q1701" t="s">
        <v>75</v>
      </c>
      <c r="R1701" t="s">
        <v>76</v>
      </c>
      <c r="S1701" t="s">
        <v>212</v>
      </c>
      <c r="U1701">
        <v>1</v>
      </c>
      <c r="V1701" t="s">
        <v>78</v>
      </c>
      <c r="X1701" t="s">
        <v>78</v>
      </c>
      <c r="Y1701" t="str">
        <f>IFERROR(VLOOKUP(X1701,요약!$A$6:$B$22,2,FALSE),"")</f>
        <v/>
      </c>
      <c r="Z1701" t="s">
        <v>78</v>
      </c>
      <c r="AA1701" t="s">
        <v>81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M1701">
        <v>0</v>
      </c>
    </row>
    <row r="1702" spans="1:65" x14ac:dyDescent="0.3">
      <c r="A1702" t="s">
        <v>3037</v>
      </c>
      <c r="B1702" t="s">
        <v>3041</v>
      </c>
      <c r="C1702" t="s">
        <v>2216</v>
      </c>
      <c r="D1702" t="s">
        <v>67</v>
      </c>
      <c r="E1702" t="s">
        <v>68</v>
      </c>
      <c r="F1702" t="s">
        <v>69</v>
      </c>
      <c r="G1702" t="s">
        <v>213</v>
      </c>
      <c r="H1702" t="s">
        <v>214</v>
      </c>
      <c r="I1702" t="s">
        <v>72</v>
      </c>
      <c r="J1702" t="s">
        <v>73</v>
      </c>
      <c r="K1702">
        <v>20201028</v>
      </c>
      <c r="L1702">
        <v>32.5</v>
      </c>
      <c r="M1702" t="b">
        <v>0</v>
      </c>
      <c r="N1702" t="s">
        <v>74</v>
      </c>
      <c r="O1702" t="b">
        <v>1</v>
      </c>
      <c r="P1702" t="b">
        <v>1</v>
      </c>
      <c r="Q1702" t="s">
        <v>75</v>
      </c>
      <c r="R1702" t="s">
        <v>76</v>
      </c>
      <c r="S1702" t="s">
        <v>77</v>
      </c>
      <c r="U1702">
        <v>2</v>
      </c>
      <c r="V1702" t="s">
        <v>78</v>
      </c>
      <c r="W1702" t="s">
        <v>79</v>
      </c>
      <c r="X1702" t="s">
        <v>80</v>
      </c>
      <c r="Y1702" t="str">
        <f>IFERROR(VLOOKUP(X1702,요약!$A$6:$B$22,2,FALSE),"")</f>
        <v/>
      </c>
      <c r="Z1702" t="s">
        <v>80</v>
      </c>
      <c r="AA1702" t="s">
        <v>81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M1702">
        <v>0</v>
      </c>
    </row>
    <row r="1703" spans="1:65" x14ac:dyDescent="0.3">
      <c r="A1703" t="s">
        <v>3037</v>
      </c>
      <c r="B1703" t="s">
        <v>3041</v>
      </c>
      <c r="C1703" t="s">
        <v>3044</v>
      </c>
      <c r="D1703" t="s">
        <v>212</v>
      </c>
      <c r="E1703" t="s">
        <v>68</v>
      </c>
      <c r="F1703" t="s">
        <v>69</v>
      </c>
      <c r="G1703" t="s">
        <v>206</v>
      </c>
      <c r="H1703" t="s">
        <v>207</v>
      </c>
      <c r="I1703" t="s">
        <v>72</v>
      </c>
      <c r="J1703" t="s">
        <v>73</v>
      </c>
      <c r="K1703">
        <v>20200925</v>
      </c>
      <c r="L1703">
        <v>12</v>
      </c>
      <c r="M1703" t="b">
        <v>0</v>
      </c>
      <c r="N1703" t="s">
        <v>74</v>
      </c>
      <c r="O1703" t="b">
        <v>1</v>
      </c>
      <c r="P1703" t="b">
        <v>1</v>
      </c>
      <c r="Q1703" t="s">
        <v>75</v>
      </c>
      <c r="R1703" t="s">
        <v>76</v>
      </c>
      <c r="S1703" t="s">
        <v>212</v>
      </c>
      <c r="U1703">
        <v>1</v>
      </c>
      <c r="V1703" t="s">
        <v>78</v>
      </c>
      <c r="X1703" t="s">
        <v>78</v>
      </c>
      <c r="Y1703" t="str">
        <f>IFERROR(VLOOKUP(X1703,요약!$A$6:$B$22,2,FALSE),"")</f>
        <v/>
      </c>
      <c r="Z1703" t="s">
        <v>78</v>
      </c>
      <c r="AA1703" t="s">
        <v>81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M1703">
        <v>0</v>
      </c>
    </row>
    <row r="1704" spans="1:65" x14ac:dyDescent="0.3">
      <c r="A1704" t="s">
        <v>3037</v>
      </c>
      <c r="B1704" t="s">
        <v>3041</v>
      </c>
      <c r="C1704" t="s">
        <v>3045</v>
      </c>
      <c r="D1704" t="s">
        <v>212</v>
      </c>
      <c r="E1704" t="s">
        <v>68</v>
      </c>
      <c r="F1704" t="s">
        <v>69</v>
      </c>
      <c r="G1704" t="s">
        <v>213</v>
      </c>
      <c r="H1704" t="s">
        <v>214</v>
      </c>
      <c r="I1704" t="s">
        <v>72</v>
      </c>
      <c r="J1704" t="s">
        <v>73</v>
      </c>
      <c r="K1704">
        <v>20200915</v>
      </c>
      <c r="L1704">
        <v>22</v>
      </c>
      <c r="M1704" t="b">
        <v>0</v>
      </c>
      <c r="N1704" t="s">
        <v>74</v>
      </c>
      <c r="O1704" t="b">
        <v>1</v>
      </c>
      <c r="P1704" t="b">
        <v>1</v>
      </c>
      <c r="Q1704" t="s">
        <v>75</v>
      </c>
      <c r="R1704" t="s">
        <v>76</v>
      </c>
      <c r="S1704" t="s">
        <v>212</v>
      </c>
      <c r="U1704">
        <v>1</v>
      </c>
      <c r="V1704" t="s">
        <v>78</v>
      </c>
      <c r="X1704" t="s">
        <v>78</v>
      </c>
      <c r="Y1704" t="str">
        <f>IFERROR(VLOOKUP(X1704,요약!$A$6:$B$22,2,FALSE),"")</f>
        <v/>
      </c>
      <c r="Z1704" t="s">
        <v>78</v>
      </c>
      <c r="AA1704" t="s">
        <v>81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M1704">
        <v>0</v>
      </c>
    </row>
    <row r="1705" spans="1:65" x14ac:dyDescent="0.3">
      <c r="A1705" t="s">
        <v>3037</v>
      </c>
      <c r="B1705" t="s">
        <v>3041</v>
      </c>
      <c r="C1705" t="s">
        <v>236</v>
      </c>
      <c r="D1705" t="s">
        <v>237</v>
      </c>
      <c r="E1705" t="s">
        <v>68</v>
      </c>
      <c r="F1705" t="s">
        <v>69</v>
      </c>
      <c r="G1705" t="s">
        <v>192</v>
      </c>
      <c r="H1705" t="s">
        <v>193</v>
      </c>
      <c r="I1705" t="s">
        <v>72</v>
      </c>
      <c r="J1705" t="s">
        <v>73</v>
      </c>
      <c r="K1705">
        <v>20201023</v>
      </c>
      <c r="L1705">
        <v>5</v>
      </c>
      <c r="M1705" t="b">
        <v>0</v>
      </c>
      <c r="N1705" t="s">
        <v>74</v>
      </c>
      <c r="O1705" t="b">
        <v>1</v>
      </c>
      <c r="P1705" t="b">
        <v>1</v>
      </c>
      <c r="Q1705" t="s">
        <v>75</v>
      </c>
      <c r="R1705" t="s">
        <v>238</v>
      </c>
      <c r="S1705" t="s">
        <v>239</v>
      </c>
      <c r="U1705">
        <v>2</v>
      </c>
      <c r="V1705" t="s">
        <v>240</v>
      </c>
      <c r="W1705" t="s">
        <v>241</v>
      </c>
      <c r="X1705" t="s">
        <v>242</v>
      </c>
      <c r="Y1705" t="str">
        <f>IFERROR(VLOOKUP(X1705,요약!$A$6:$B$22,2,FALSE),"")</f>
        <v/>
      </c>
      <c r="Z1705" t="s">
        <v>242</v>
      </c>
      <c r="AA1705" t="s">
        <v>81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 t="s">
        <v>243</v>
      </c>
      <c r="BM1705">
        <v>2</v>
      </c>
    </row>
    <row r="1706" spans="1:65" x14ac:dyDescent="0.3">
      <c r="A1706" t="s">
        <v>3037</v>
      </c>
      <c r="B1706" t="s">
        <v>3041</v>
      </c>
      <c r="C1706" t="s">
        <v>3046</v>
      </c>
      <c r="D1706" t="s">
        <v>237</v>
      </c>
      <c r="E1706" t="s">
        <v>68</v>
      </c>
      <c r="F1706" t="s">
        <v>69</v>
      </c>
      <c r="G1706" t="s">
        <v>521</v>
      </c>
      <c r="H1706" t="s">
        <v>522</v>
      </c>
      <c r="I1706" t="s">
        <v>72</v>
      </c>
      <c r="J1706" t="s">
        <v>73</v>
      </c>
      <c r="K1706">
        <v>20200925</v>
      </c>
      <c r="L1706">
        <v>17.5</v>
      </c>
      <c r="M1706" t="b">
        <v>0</v>
      </c>
      <c r="N1706" t="s">
        <v>74</v>
      </c>
      <c r="O1706" t="b">
        <v>1</v>
      </c>
      <c r="P1706" t="b">
        <v>1</v>
      </c>
      <c r="Q1706" t="s">
        <v>75</v>
      </c>
      <c r="R1706" t="s">
        <v>238</v>
      </c>
      <c r="S1706" t="s">
        <v>239</v>
      </c>
      <c r="U1706">
        <v>2</v>
      </c>
      <c r="V1706" t="s">
        <v>240</v>
      </c>
      <c r="W1706" t="s">
        <v>241</v>
      </c>
      <c r="X1706" t="s">
        <v>242</v>
      </c>
      <c r="Y1706" t="str">
        <f>IFERROR(VLOOKUP(X1706,요약!$A$6:$B$22,2,FALSE),"")</f>
        <v/>
      </c>
      <c r="Z1706" t="s">
        <v>242</v>
      </c>
      <c r="AA1706" t="s">
        <v>81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M1706">
        <v>0</v>
      </c>
    </row>
    <row r="1707" spans="1:65" x14ac:dyDescent="0.3">
      <c r="A1707" t="s">
        <v>3037</v>
      </c>
      <c r="B1707" t="s">
        <v>3041</v>
      </c>
      <c r="C1707" t="s">
        <v>3047</v>
      </c>
      <c r="D1707" t="s">
        <v>212</v>
      </c>
      <c r="E1707" t="s">
        <v>68</v>
      </c>
      <c r="F1707" t="s">
        <v>69</v>
      </c>
      <c r="G1707" t="s">
        <v>213</v>
      </c>
      <c r="H1707" t="s">
        <v>214</v>
      </c>
      <c r="I1707" t="s">
        <v>72</v>
      </c>
      <c r="J1707" t="s">
        <v>73</v>
      </c>
      <c r="K1707">
        <v>20200917</v>
      </c>
      <c r="L1707">
        <v>59.86</v>
      </c>
      <c r="M1707" t="b">
        <v>0</v>
      </c>
      <c r="N1707" t="s">
        <v>74</v>
      </c>
      <c r="O1707" t="b">
        <v>1</v>
      </c>
      <c r="P1707" t="b">
        <v>1</v>
      </c>
      <c r="Q1707" t="s">
        <v>104</v>
      </c>
      <c r="R1707" t="s">
        <v>262</v>
      </c>
      <c r="S1707" t="s">
        <v>212</v>
      </c>
      <c r="U1707">
        <v>1</v>
      </c>
      <c r="V1707" t="s">
        <v>78</v>
      </c>
      <c r="X1707" t="s">
        <v>78</v>
      </c>
      <c r="Y1707" t="str">
        <f>IFERROR(VLOOKUP(X1707,요약!$A$6:$B$22,2,FALSE),"")</f>
        <v/>
      </c>
      <c r="Z1707" t="s">
        <v>78</v>
      </c>
      <c r="AA1707" t="s">
        <v>81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M1707">
        <v>0</v>
      </c>
    </row>
    <row r="1708" spans="1:65" x14ac:dyDescent="0.3">
      <c r="A1708" t="s">
        <v>3037</v>
      </c>
      <c r="B1708" t="s">
        <v>3041</v>
      </c>
      <c r="C1708" t="s">
        <v>3048</v>
      </c>
      <c r="D1708" t="s">
        <v>212</v>
      </c>
      <c r="E1708" t="s">
        <v>68</v>
      </c>
      <c r="F1708" t="s">
        <v>69</v>
      </c>
      <c r="G1708" t="s">
        <v>213</v>
      </c>
      <c r="H1708" t="s">
        <v>214</v>
      </c>
      <c r="I1708" t="s">
        <v>72</v>
      </c>
      <c r="J1708" t="s">
        <v>73</v>
      </c>
      <c r="K1708">
        <v>20200928</v>
      </c>
      <c r="L1708">
        <v>69.5</v>
      </c>
      <c r="M1708" t="b">
        <v>0</v>
      </c>
      <c r="N1708" t="s">
        <v>74</v>
      </c>
      <c r="O1708" t="b">
        <v>1</v>
      </c>
      <c r="P1708" t="b">
        <v>1</v>
      </c>
      <c r="Q1708" t="s">
        <v>104</v>
      </c>
      <c r="R1708" t="s">
        <v>262</v>
      </c>
      <c r="S1708" t="s">
        <v>212</v>
      </c>
      <c r="U1708">
        <v>1</v>
      </c>
      <c r="V1708" t="s">
        <v>78</v>
      </c>
      <c r="X1708" t="s">
        <v>78</v>
      </c>
      <c r="Y1708" t="str">
        <f>IFERROR(VLOOKUP(X1708,요약!$A$6:$B$22,2,FALSE),"")</f>
        <v/>
      </c>
      <c r="Z1708" t="s">
        <v>78</v>
      </c>
      <c r="AA1708" t="s">
        <v>81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M1708">
        <v>0</v>
      </c>
    </row>
    <row r="1709" spans="1:65" x14ac:dyDescent="0.3">
      <c r="A1709" t="s">
        <v>3037</v>
      </c>
      <c r="B1709" t="s">
        <v>3041</v>
      </c>
      <c r="C1709" t="s">
        <v>519</v>
      </c>
      <c r="D1709" t="s">
        <v>520</v>
      </c>
      <c r="E1709" t="s">
        <v>68</v>
      </c>
      <c r="F1709" t="s">
        <v>69</v>
      </c>
      <c r="G1709" t="s">
        <v>521</v>
      </c>
      <c r="H1709" t="s">
        <v>522</v>
      </c>
      <c r="I1709" t="s">
        <v>72</v>
      </c>
      <c r="J1709" t="s">
        <v>73</v>
      </c>
      <c r="K1709">
        <v>20201023</v>
      </c>
      <c r="L1709">
        <v>7</v>
      </c>
      <c r="M1709" t="b">
        <v>0</v>
      </c>
      <c r="N1709" t="s">
        <v>74</v>
      </c>
      <c r="O1709" t="b">
        <v>1</v>
      </c>
      <c r="P1709" t="b">
        <v>1</v>
      </c>
      <c r="Q1709" t="s">
        <v>104</v>
      </c>
      <c r="R1709" t="s">
        <v>183</v>
      </c>
      <c r="S1709" t="s">
        <v>523</v>
      </c>
      <c r="U1709">
        <v>2</v>
      </c>
      <c r="V1709" t="s">
        <v>240</v>
      </c>
      <c r="W1709" t="s">
        <v>512</v>
      </c>
      <c r="X1709" t="s">
        <v>524</v>
      </c>
      <c r="Y1709" t="str">
        <f>IFERROR(VLOOKUP(X1709,요약!$A$6:$B$22,2,FALSE),"")</f>
        <v/>
      </c>
      <c r="Z1709" t="s">
        <v>524</v>
      </c>
      <c r="AA1709" t="s">
        <v>81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M1709">
        <v>0</v>
      </c>
    </row>
    <row r="1710" spans="1:65" x14ac:dyDescent="0.3">
      <c r="A1710" t="s">
        <v>3037</v>
      </c>
      <c r="B1710" t="s">
        <v>3041</v>
      </c>
      <c r="C1710" t="s">
        <v>525</v>
      </c>
      <c r="D1710" t="s">
        <v>67</v>
      </c>
      <c r="E1710" t="s">
        <v>68</v>
      </c>
      <c r="F1710" t="s">
        <v>69</v>
      </c>
      <c r="G1710" t="s">
        <v>217</v>
      </c>
      <c r="H1710" t="s">
        <v>218</v>
      </c>
      <c r="I1710" t="s">
        <v>72</v>
      </c>
      <c r="J1710" t="s">
        <v>73</v>
      </c>
      <c r="K1710">
        <v>20201027</v>
      </c>
      <c r="L1710">
        <v>23.11</v>
      </c>
      <c r="M1710" t="b">
        <v>0</v>
      </c>
      <c r="N1710" t="s">
        <v>74</v>
      </c>
      <c r="O1710" t="b">
        <v>1</v>
      </c>
      <c r="P1710" t="b">
        <v>1</v>
      </c>
      <c r="Q1710" t="s">
        <v>104</v>
      </c>
      <c r="R1710" t="s">
        <v>183</v>
      </c>
      <c r="S1710" t="s">
        <v>77</v>
      </c>
      <c r="U1710">
        <v>2</v>
      </c>
      <c r="V1710" t="s">
        <v>78</v>
      </c>
      <c r="W1710" t="s">
        <v>79</v>
      </c>
      <c r="X1710" t="s">
        <v>80</v>
      </c>
      <c r="Y1710" t="str">
        <f>IFERROR(VLOOKUP(X1710,요약!$A$6:$B$22,2,FALSE),"")</f>
        <v/>
      </c>
      <c r="Z1710" t="s">
        <v>80</v>
      </c>
      <c r="AA1710" t="s">
        <v>81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M1710">
        <v>0</v>
      </c>
    </row>
    <row r="1711" spans="1:65" x14ac:dyDescent="0.3">
      <c r="A1711" t="s">
        <v>3037</v>
      </c>
      <c r="B1711" t="s">
        <v>3041</v>
      </c>
      <c r="C1711" t="s">
        <v>3049</v>
      </c>
      <c r="D1711" t="s">
        <v>212</v>
      </c>
      <c r="E1711" t="s">
        <v>68</v>
      </c>
      <c r="F1711" t="s">
        <v>69</v>
      </c>
      <c r="G1711" t="s">
        <v>213</v>
      </c>
      <c r="H1711" t="s">
        <v>214</v>
      </c>
      <c r="I1711" t="s">
        <v>72</v>
      </c>
      <c r="J1711" t="s">
        <v>73</v>
      </c>
      <c r="K1711">
        <v>20200928</v>
      </c>
      <c r="L1711">
        <v>82</v>
      </c>
      <c r="M1711" t="b">
        <v>0</v>
      </c>
      <c r="N1711" t="s">
        <v>74</v>
      </c>
      <c r="O1711" t="b">
        <v>1</v>
      </c>
      <c r="P1711" t="b">
        <v>1</v>
      </c>
      <c r="Q1711" t="s">
        <v>862</v>
      </c>
      <c r="R1711" t="s">
        <v>1248</v>
      </c>
      <c r="S1711" t="s">
        <v>212</v>
      </c>
      <c r="U1711">
        <v>1</v>
      </c>
      <c r="V1711" t="s">
        <v>78</v>
      </c>
      <c r="X1711" t="s">
        <v>78</v>
      </c>
      <c r="Y1711" t="str">
        <f>IFERROR(VLOOKUP(X1711,요약!$A$6:$B$22,2,FALSE),"")</f>
        <v/>
      </c>
      <c r="Z1711" t="s">
        <v>78</v>
      </c>
      <c r="AA1711" t="s">
        <v>81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M1711">
        <v>0</v>
      </c>
    </row>
    <row r="1712" spans="1:65" x14ac:dyDescent="0.3">
      <c r="A1712" t="s">
        <v>3037</v>
      </c>
      <c r="B1712" t="s">
        <v>3041</v>
      </c>
      <c r="C1712" t="s">
        <v>3050</v>
      </c>
      <c r="D1712" t="s">
        <v>212</v>
      </c>
      <c r="E1712" t="s">
        <v>68</v>
      </c>
      <c r="F1712" t="s">
        <v>69</v>
      </c>
      <c r="G1712" t="s">
        <v>213</v>
      </c>
      <c r="H1712" t="s">
        <v>214</v>
      </c>
      <c r="I1712" t="s">
        <v>72</v>
      </c>
      <c r="J1712" t="s">
        <v>73</v>
      </c>
      <c r="K1712">
        <v>20200928</v>
      </c>
      <c r="L1712">
        <v>22</v>
      </c>
      <c r="M1712" t="b">
        <v>0</v>
      </c>
      <c r="N1712" t="s">
        <v>74</v>
      </c>
      <c r="O1712" t="b">
        <v>1</v>
      </c>
      <c r="P1712" t="b">
        <v>1</v>
      </c>
      <c r="Q1712" t="s">
        <v>862</v>
      </c>
      <c r="R1712" t="s">
        <v>1248</v>
      </c>
      <c r="S1712" t="s">
        <v>212</v>
      </c>
      <c r="U1712">
        <v>1</v>
      </c>
      <c r="V1712" t="s">
        <v>78</v>
      </c>
      <c r="X1712" t="s">
        <v>78</v>
      </c>
      <c r="Y1712" t="str">
        <f>IFERROR(VLOOKUP(X1712,요약!$A$6:$B$22,2,FALSE),"")</f>
        <v/>
      </c>
      <c r="Z1712" t="s">
        <v>78</v>
      </c>
      <c r="AA1712" t="s">
        <v>81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M1712">
        <v>0</v>
      </c>
    </row>
    <row r="1713" spans="1:65" x14ac:dyDescent="0.3">
      <c r="A1713" t="s">
        <v>3037</v>
      </c>
      <c r="B1713" t="s">
        <v>3041</v>
      </c>
      <c r="C1713" t="s">
        <v>3051</v>
      </c>
      <c r="D1713" t="s">
        <v>237</v>
      </c>
      <c r="E1713" t="s">
        <v>68</v>
      </c>
      <c r="F1713" t="s">
        <v>69</v>
      </c>
      <c r="G1713" t="s">
        <v>192</v>
      </c>
      <c r="H1713" t="s">
        <v>193</v>
      </c>
      <c r="I1713" t="s">
        <v>72</v>
      </c>
      <c r="J1713" t="s">
        <v>73</v>
      </c>
      <c r="K1713">
        <v>20201029</v>
      </c>
      <c r="L1713">
        <v>3.5</v>
      </c>
      <c r="M1713" t="b">
        <v>0</v>
      </c>
      <c r="N1713" t="s">
        <v>74</v>
      </c>
      <c r="O1713" t="b">
        <v>1</v>
      </c>
      <c r="P1713" t="b">
        <v>1</v>
      </c>
      <c r="Q1713" t="s">
        <v>866</v>
      </c>
      <c r="R1713" t="s">
        <v>1277</v>
      </c>
      <c r="S1713" t="s">
        <v>239</v>
      </c>
      <c r="U1713">
        <v>2</v>
      </c>
      <c r="V1713" t="s">
        <v>240</v>
      </c>
      <c r="W1713" t="s">
        <v>241</v>
      </c>
      <c r="X1713" t="s">
        <v>242</v>
      </c>
      <c r="Y1713" t="str">
        <f>IFERROR(VLOOKUP(X1713,요약!$A$6:$B$22,2,FALSE),"")</f>
        <v/>
      </c>
      <c r="Z1713" t="s">
        <v>242</v>
      </c>
      <c r="AA1713" t="s">
        <v>81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M1713">
        <v>0</v>
      </c>
    </row>
    <row r="1714" spans="1:65" x14ac:dyDescent="0.3">
      <c r="A1714" t="s">
        <v>3037</v>
      </c>
      <c r="B1714" t="s">
        <v>3052</v>
      </c>
      <c r="C1714" t="s">
        <v>3053</v>
      </c>
      <c r="D1714" t="s">
        <v>3054</v>
      </c>
      <c r="E1714" t="s">
        <v>68</v>
      </c>
      <c r="F1714" t="s">
        <v>69</v>
      </c>
      <c r="G1714" t="s">
        <v>86</v>
      </c>
      <c r="H1714" t="s">
        <v>87</v>
      </c>
      <c r="I1714" t="s">
        <v>72</v>
      </c>
      <c r="J1714" t="s">
        <v>73</v>
      </c>
      <c r="K1714">
        <v>20200921</v>
      </c>
      <c r="L1714">
        <v>4.0999999999999996</v>
      </c>
      <c r="M1714" t="b">
        <v>0</v>
      </c>
      <c r="N1714" t="s">
        <v>74</v>
      </c>
      <c r="O1714" t="b">
        <v>1</v>
      </c>
      <c r="P1714" t="b">
        <v>1</v>
      </c>
      <c r="Q1714" t="s">
        <v>862</v>
      </c>
      <c r="R1714" t="s">
        <v>3055</v>
      </c>
      <c r="S1714" t="s">
        <v>212</v>
      </c>
      <c r="U1714">
        <v>1</v>
      </c>
      <c r="V1714" t="s">
        <v>78</v>
      </c>
      <c r="X1714" t="s">
        <v>78</v>
      </c>
      <c r="Y1714" t="str">
        <f>IFERROR(VLOOKUP(X1714,요약!$A$6:$B$22,2,FALSE),"")</f>
        <v/>
      </c>
      <c r="Z1714" t="s">
        <v>78</v>
      </c>
      <c r="AA1714" t="s">
        <v>81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M1714">
        <v>0</v>
      </c>
    </row>
    <row r="1715" spans="1:65" x14ac:dyDescent="0.3">
      <c r="A1715" t="s">
        <v>3037</v>
      </c>
      <c r="B1715" t="s">
        <v>3052</v>
      </c>
      <c r="C1715" t="s">
        <v>3056</v>
      </c>
      <c r="D1715" t="s">
        <v>67</v>
      </c>
      <c r="E1715" t="s">
        <v>68</v>
      </c>
      <c r="F1715" t="s">
        <v>69</v>
      </c>
      <c r="G1715" t="s">
        <v>86</v>
      </c>
      <c r="H1715" t="s">
        <v>87</v>
      </c>
      <c r="I1715" t="s">
        <v>72</v>
      </c>
      <c r="J1715" t="s">
        <v>73</v>
      </c>
      <c r="K1715">
        <v>20200929</v>
      </c>
      <c r="L1715">
        <v>13.5</v>
      </c>
      <c r="M1715" t="b">
        <v>0</v>
      </c>
      <c r="N1715" t="s">
        <v>74</v>
      </c>
      <c r="O1715" t="b">
        <v>1</v>
      </c>
      <c r="P1715" t="b">
        <v>1</v>
      </c>
      <c r="Q1715" t="s">
        <v>862</v>
      </c>
      <c r="R1715" t="s">
        <v>1837</v>
      </c>
      <c r="S1715" t="s">
        <v>77</v>
      </c>
      <c r="U1715">
        <v>2</v>
      </c>
      <c r="V1715" t="s">
        <v>78</v>
      </c>
      <c r="W1715" t="s">
        <v>79</v>
      </c>
      <c r="X1715" t="s">
        <v>80</v>
      </c>
      <c r="Y1715" t="str">
        <f>IFERROR(VLOOKUP(X1715,요약!$A$6:$B$22,2,FALSE),"")</f>
        <v/>
      </c>
      <c r="Z1715" t="s">
        <v>80</v>
      </c>
      <c r="AA1715" t="s">
        <v>81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M1715">
        <v>0</v>
      </c>
    </row>
    <row r="1716" spans="1:65" x14ac:dyDescent="0.3">
      <c r="A1716" t="s">
        <v>3037</v>
      </c>
      <c r="B1716" t="s">
        <v>3052</v>
      </c>
      <c r="C1716" t="s">
        <v>1321</v>
      </c>
      <c r="D1716" t="s">
        <v>865</v>
      </c>
      <c r="E1716" t="s">
        <v>68</v>
      </c>
      <c r="F1716" t="s">
        <v>69</v>
      </c>
      <c r="G1716" t="s">
        <v>86</v>
      </c>
      <c r="H1716" t="s">
        <v>87</v>
      </c>
      <c r="I1716" t="s">
        <v>72</v>
      </c>
      <c r="J1716" t="s">
        <v>73</v>
      </c>
      <c r="K1716">
        <v>20201023</v>
      </c>
      <c r="L1716">
        <v>1.53</v>
      </c>
      <c r="M1716" t="b">
        <v>0</v>
      </c>
      <c r="N1716" t="s">
        <v>74</v>
      </c>
      <c r="O1716" t="b">
        <v>1</v>
      </c>
      <c r="P1716" t="b">
        <v>1</v>
      </c>
      <c r="Q1716" t="s">
        <v>866</v>
      </c>
      <c r="R1716" t="s">
        <v>867</v>
      </c>
      <c r="S1716" t="s">
        <v>868</v>
      </c>
      <c r="U1716">
        <v>3</v>
      </c>
      <c r="V1716" t="s">
        <v>91</v>
      </c>
      <c r="W1716" t="s">
        <v>869</v>
      </c>
      <c r="X1716" t="s">
        <v>870</v>
      </c>
      <c r="Y1716" t="str">
        <f>IFERROR(VLOOKUP(X1716,요약!$A$6:$B$22,2,FALSE),"")</f>
        <v/>
      </c>
      <c r="Z1716" t="s">
        <v>870</v>
      </c>
      <c r="AA1716" t="s">
        <v>81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M1716">
        <v>0</v>
      </c>
    </row>
    <row r="1717" spans="1:65" x14ac:dyDescent="0.3">
      <c r="A1717" t="s">
        <v>3037</v>
      </c>
      <c r="B1717" t="s">
        <v>2266</v>
      </c>
      <c r="C1717" t="s">
        <v>190</v>
      </c>
      <c r="D1717" t="s">
        <v>191</v>
      </c>
      <c r="E1717" t="s">
        <v>68</v>
      </c>
      <c r="F1717" t="s">
        <v>69</v>
      </c>
      <c r="G1717" t="s">
        <v>192</v>
      </c>
      <c r="H1717" t="s">
        <v>193</v>
      </c>
      <c r="I1717" t="s">
        <v>72</v>
      </c>
      <c r="J1717" t="s">
        <v>73</v>
      </c>
      <c r="K1717">
        <v>20201021</v>
      </c>
      <c r="L1717">
        <v>9</v>
      </c>
      <c r="M1717" t="b">
        <v>0</v>
      </c>
      <c r="N1717" t="s">
        <v>74</v>
      </c>
      <c r="O1717" t="b">
        <v>1</v>
      </c>
      <c r="P1717" t="b">
        <v>1</v>
      </c>
      <c r="Q1717" t="s">
        <v>75</v>
      </c>
      <c r="R1717" t="s">
        <v>194</v>
      </c>
      <c r="S1717" t="s">
        <v>195</v>
      </c>
      <c r="U1717">
        <v>4</v>
      </c>
      <c r="V1717" t="s">
        <v>196</v>
      </c>
      <c r="W1717" t="s">
        <v>197</v>
      </c>
      <c r="X1717" t="s">
        <v>198</v>
      </c>
      <c r="Y1717" t="str">
        <f>IFERROR(VLOOKUP(X1717,요약!$A$6:$B$22,2,FALSE),"")</f>
        <v/>
      </c>
      <c r="Z1717" t="s">
        <v>198</v>
      </c>
      <c r="AA1717" t="s">
        <v>199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M1717">
        <v>0</v>
      </c>
    </row>
    <row r="1718" spans="1:65" x14ac:dyDescent="0.3">
      <c r="A1718" t="s">
        <v>3037</v>
      </c>
      <c r="B1718" t="s">
        <v>2266</v>
      </c>
      <c r="C1718" t="s">
        <v>3057</v>
      </c>
      <c r="D1718" t="s">
        <v>201</v>
      </c>
      <c r="E1718" t="s">
        <v>68</v>
      </c>
      <c r="F1718" t="s">
        <v>69</v>
      </c>
      <c r="G1718" t="s">
        <v>86</v>
      </c>
      <c r="H1718" t="s">
        <v>87</v>
      </c>
      <c r="I1718" t="s">
        <v>72</v>
      </c>
      <c r="J1718" t="s">
        <v>73</v>
      </c>
      <c r="K1718">
        <v>20201030</v>
      </c>
      <c r="L1718">
        <v>10</v>
      </c>
      <c r="M1718" t="b">
        <v>0</v>
      </c>
      <c r="N1718" t="s">
        <v>74</v>
      </c>
      <c r="O1718" t="b">
        <v>1</v>
      </c>
      <c r="P1718" t="b">
        <v>1</v>
      </c>
      <c r="Q1718" t="s">
        <v>75</v>
      </c>
      <c r="R1718" t="s">
        <v>76</v>
      </c>
      <c r="S1718" t="s">
        <v>202</v>
      </c>
      <c r="U1718">
        <v>2</v>
      </c>
      <c r="V1718" t="s">
        <v>78</v>
      </c>
      <c r="W1718" t="s">
        <v>203</v>
      </c>
      <c r="X1718" t="s">
        <v>204</v>
      </c>
      <c r="Y1718" t="str">
        <f>IFERROR(VLOOKUP(X1718,요약!$A$6:$B$22,2,FALSE),"")</f>
        <v/>
      </c>
      <c r="Z1718" t="s">
        <v>204</v>
      </c>
      <c r="AA1718" t="s">
        <v>81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M1718">
        <v>0</v>
      </c>
    </row>
    <row r="1719" spans="1:65" x14ac:dyDescent="0.3">
      <c r="A1719" t="s">
        <v>3037</v>
      </c>
      <c r="B1719" t="s">
        <v>2266</v>
      </c>
      <c r="C1719" t="s">
        <v>2267</v>
      </c>
      <c r="D1719" t="s">
        <v>201</v>
      </c>
      <c r="E1719" t="s">
        <v>68</v>
      </c>
      <c r="F1719" t="s">
        <v>69</v>
      </c>
      <c r="G1719" t="s">
        <v>86</v>
      </c>
      <c r="H1719" t="s">
        <v>87</v>
      </c>
      <c r="I1719" t="s">
        <v>72</v>
      </c>
      <c r="J1719" t="s">
        <v>73</v>
      </c>
      <c r="K1719">
        <v>20201026</v>
      </c>
      <c r="L1719">
        <v>14</v>
      </c>
      <c r="M1719" t="b">
        <v>0</v>
      </c>
      <c r="N1719" t="s">
        <v>74</v>
      </c>
      <c r="O1719" t="b">
        <v>1</v>
      </c>
      <c r="P1719" t="b">
        <v>1</v>
      </c>
      <c r="Q1719" t="s">
        <v>75</v>
      </c>
      <c r="R1719" t="s">
        <v>76</v>
      </c>
      <c r="S1719" t="s">
        <v>202</v>
      </c>
      <c r="U1719">
        <v>2</v>
      </c>
      <c r="V1719" t="s">
        <v>78</v>
      </c>
      <c r="W1719" t="s">
        <v>203</v>
      </c>
      <c r="X1719" t="s">
        <v>204</v>
      </c>
      <c r="Y1719" t="str">
        <f>IFERROR(VLOOKUP(X1719,요약!$A$6:$B$22,2,FALSE),"")</f>
        <v/>
      </c>
      <c r="Z1719" t="s">
        <v>204</v>
      </c>
      <c r="AA1719" t="s">
        <v>81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M1719">
        <v>0</v>
      </c>
    </row>
    <row r="1720" spans="1:65" x14ac:dyDescent="0.3">
      <c r="A1720" t="s">
        <v>3037</v>
      </c>
      <c r="B1720" t="s">
        <v>2266</v>
      </c>
      <c r="C1720" t="s">
        <v>2212</v>
      </c>
      <c r="D1720" t="s">
        <v>201</v>
      </c>
      <c r="E1720" t="s">
        <v>68</v>
      </c>
      <c r="F1720" t="s">
        <v>69</v>
      </c>
      <c r="G1720" t="s">
        <v>86</v>
      </c>
      <c r="H1720" t="s">
        <v>87</v>
      </c>
      <c r="I1720" t="s">
        <v>72</v>
      </c>
      <c r="J1720" t="s">
        <v>73</v>
      </c>
      <c r="K1720">
        <v>20201028</v>
      </c>
      <c r="L1720">
        <v>13</v>
      </c>
      <c r="M1720" t="b">
        <v>0</v>
      </c>
      <c r="N1720" t="s">
        <v>74</v>
      </c>
      <c r="O1720" t="b">
        <v>1</v>
      </c>
      <c r="P1720" t="b">
        <v>1</v>
      </c>
      <c r="Q1720" t="s">
        <v>75</v>
      </c>
      <c r="R1720" t="s">
        <v>76</v>
      </c>
      <c r="S1720" t="s">
        <v>202</v>
      </c>
      <c r="U1720">
        <v>2</v>
      </c>
      <c r="V1720" t="s">
        <v>78</v>
      </c>
      <c r="W1720" t="s">
        <v>203</v>
      </c>
      <c r="X1720" t="s">
        <v>204</v>
      </c>
      <c r="Y1720" t="str">
        <f>IFERROR(VLOOKUP(X1720,요약!$A$6:$B$22,2,FALSE),"")</f>
        <v/>
      </c>
      <c r="Z1720" t="s">
        <v>204</v>
      </c>
      <c r="AA1720" t="s">
        <v>81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M1720">
        <v>0</v>
      </c>
    </row>
    <row r="1721" spans="1:65" x14ac:dyDescent="0.3">
      <c r="A1721" t="s">
        <v>3037</v>
      </c>
      <c r="B1721" t="s">
        <v>2266</v>
      </c>
      <c r="C1721" t="s">
        <v>593</v>
      </c>
      <c r="D1721" t="s">
        <v>201</v>
      </c>
      <c r="E1721" t="s">
        <v>68</v>
      </c>
      <c r="F1721" t="s">
        <v>69</v>
      </c>
      <c r="G1721" t="s">
        <v>86</v>
      </c>
      <c r="H1721" t="s">
        <v>87</v>
      </c>
      <c r="I1721" t="s">
        <v>72</v>
      </c>
      <c r="J1721" t="s">
        <v>73</v>
      </c>
      <c r="K1721">
        <v>20201030</v>
      </c>
      <c r="L1721">
        <v>14</v>
      </c>
      <c r="M1721" t="b">
        <v>0</v>
      </c>
      <c r="N1721" t="s">
        <v>74</v>
      </c>
      <c r="O1721" t="b">
        <v>1</v>
      </c>
      <c r="P1721" t="b">
        <v>1</v>
      </c>
      <c r="Q1721" t="s">
        <v>75</v>
      </c>
      <c r="R1721" t="s">
        <v>76</v>
      </c>
      <c r="S1721" t="s">
        <v>202</v>
      </c>
      <c r="U1721">
        <v>2</v>
      </c>
      <c r="V1721" t="s">
        <v>78</v>
      </c>
      <c r="W1721" t="s">
        <v>203</v>
      </c>
      <c r="X1721" t="s">
        <v>204</v>
      </c>
      <c r="Y1721" t="str">
        <f>IFERROR(VLOOKUP(X1721,요약!$A$6:$B$22,2,FALSE),"")</f>
        <v/>
      </c>
      <c r="Z1721" t="s">
        <v>204</v>
      </c>
      <c r="AA1721" t="s">
        <v>81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M1721">
        <v>0</v>
      </c>
    </row>
    <row r="1722" spans="1:65" x14ac:dyDescent="0.3">
      <c r="A1722" t="s">
        <v>3037</v>
      </c>
      <c r="B1722" t="s">
        <v>2266</v>
      </c>
      <c r="C1722" t="s">
        <v>1178</v>
      </c>
      <c r="D1722" t="s">
        <v>201</v>
      </c>
      <c r="E1722" t="s">
        <v>68</v>
      </c>
      <c r="F1722" t="s">
        <v>69</v>
      </c>
      <c r="G1722" t="s">
        <v>86</v>
      </c>
      <c r="H1722" t="s">
        <v>87</v>
      </c>
      <c r="I1722" t="s">
        <v>72</v>
      </c>
      <c r="J1722" t="s">
        <v>73</v>
      </c>
      <c r="K1722">
        <v>20201030</v>
      </c>
      <c r="L1722">
        <v>14.2</v>
      </c>
      <c r="M1722" t="b">
        <v>0</v>
      </c>
      <c r="N1722" t="s">
        <v>74</v>
      </c>
      <c r="O1722" t="b">
        <v>1</v>
      </c>
      <c r="P1722" t="b">
        <v>1</v>
      </c>
      <c r="Q1722" t="s">
        <v>75</v>
      </c>
      <c r="R1722" t="s">
        <v>76</v>
      </c>
      <c r="S1722" t="s">
        <v>202</v>
      </c>
      <c r="U1722">
        <v>2</v>
      </c>
      <c r="V1722" t="s">
        <v>78</v>
      </c>
      <c r="W1722" t="s">
        <v>203</v>
      </c>
      <c r="X1722" t="s">
        <v>204</v>
      </c>
      <c r="Y1722" t="str">
        <f>IFERROR(VLOOKUP(X1722,요약!$A$6:$B$22,2,FALSE),"")</f>
        <v/>
      </c>
      <c r="Z1722" t="s">
        <v>204</v>
      </c>
      <c r="AA1722" t="s">
        <v>81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M1722">
        <v>0</v>
      </c>
    </row>
    <row r="1723" spans="1:65" x14ac:dyDescent="0.3">
      <c r="A1723" t="s">
        <v>3037</v>
      </c>
      <c r="B1723" t="s">
        <v>2266</v>
      </c>
      <c r="C1723" t="s">
        <v>3058</v>
      </c>
      <c r="D1723" t="s">
        <v>201</v>
      </c>
      <c r="E1723" t="s">
        <v>68</v>
      </c>
      <c r="F1723" t="s">
        <v>69</v>
      </c>
      <c r="G1723" t="s">
        <v>86</v>
      </c>
      <c r="H1723" t="s">
        <v>87</v>
      </c>
      <c r="I1723" t="s">
        <v>72</v>
      </c>
      <c r="J1723" t="s">
        <v>73</v>
      </c>
      <c r="K1723">
        <v>20200929</v>
      </c>
      <c r="L1723">
        <v>6.9</v>
      </c>
      <c r="M1723" t="b">
        <v>0</v>
      </c>
      <c r="N1723" t="s">
        <v>74</v>
      </c>
      <c r="O1723" t="b">
        <v>1</v>
      </c>
      <c r="P1723" t="b">
        <v>1</v>
      </c>
      <c r="Q1723" t="s">
        <v>75</v>
      </c>
      <c r="R1723" t="s">
        <v>76</v>
      </c>
      <c r="S1723" t="s">
        <v>202</v>
      </c>
      <c r="U1723">
        <v>2</v>
      </c>
      <c r="V1723" t="s">
        <v>78</v>
      </c>
      <c r="W1723" t="s">
        <v>203</v>
      </c>
      <c r="X1723" t="s">
        <v>204</v>
      </c>
      <c r="Y1723" t="str">
        <f>IFERROR(VLOOKUP(X1723,요약!$A$6:$B$22,2,FALSE),"")</f>
        <v/>
      </c>
      <c r="Z1723" t="s">
        <v>204</v>
      </c>
      <c r="AA1723" t="s">
        <v>81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M1723">
        <v>0</v>
      </c>
    </row>
    <row r="1724" spans="1:65" x14ac:dyDescent="0.3">
      <c r="A1724" t="s">
        <v>3037</v>
      </c>
      <c r="B1724" t="s">
        <v>2266</v>
      </c>
      <c r="C1724" t="s">
        <v>1740</v>
      </c>
      <c r="D1724" t="s">
        <v>201</v>
      </c>
      <c r="E1724" t="s">
        <v>68</v>
      </c>
      <c r="F1724" t="s">
        <v>69</v>
      </c>
      <c r="G1724" t="s">
        <v>213</v>
      </c>
      <c r="H1724" t="s">
        <v>214</v>
      </c>
      <c r="I1724" t="s">
        <v>72</v>
      </c>
      <c r="J1724" t="s">
        <v>73</v>
      </c>
      <c r="K1724">
        <v>20201016</v>
      </c>
      <c r="L1724">
        <v>9.5</v>
      </c>
      <c r="M1724" t="b">
        <v>0</v>
      </c>
      <c r="N1724" t="s">
        <v>74</v>
      </c>
      <c r="O1724" t="b">
        <v>1</v>
      </c>
      <c r="P1724" t="b">
        <v>1</v>
      </c>
      <c r="Q1724" t="s">
        <v>75</v>
      </c>
      <c r="R1724" t="s">
        <v>76</v>
      </c>
      <c r="S1724" t="s">
        <v>202</v>
      </c>
      <c r="U1724">
        <v>2</v>
      </c>
      <c r="V1724" t="s">
        <v>78</v>
      </c>
      <c r="W1724" t="s">
        <v>203</v>
      </c>
      <c r="X1724" t="s">
        <v>204</v>
      </c>
      <c r="Y1724" t="str">
        <f>IFERROR(VLOOKUP(X1724,요약!$A$6:$B$22,2,FALSE),"")</f>
        <v/>
      </c>
      <c r="Z1724" t="s">
        <v>204</v>
      </c>
      <c r="AA1724" t="s">
        <v>81</v>
      </c>
      <c r="AB1724">
        <v>2</v>
      </c>
      <c r="AC1724">
        <v>0</v>
      </c>
      <c r="AD1724">
        <v>0</v>
      </c>
      <c r="AE1724">
        <v>0</v>
      </c>
      <c r="AF1724">
        <v>1</v>
      </c>
      <c r="AG1724">
        <v>3</v>
      </c>
      <c r="AH1724">
        <v>72002</v>
      </c>
      <c r="AI1724">
        <v>0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1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 t="s">
        <v>1741</v>
      </c>
      <c r="BM1724">
        <v>3</v>
      </c>
    </row>
    <row r="1725" spans="1:65" x14ac:dyDescent="0.3">
      <c r="A1725" t="s">
        <v>3037</v>
      </c>
      <c r="B1725" t="s">
        <v>2266</v>
      </c>
      <c r="C1725" t="s">
        <v>1179</v>
      </c>
      <c r="D1725" t="s">
        <v>201</v>
      </c>
      <c r="E1725" t="s">
        <v>68</v>
      </c>
      <c r="F1725" t="s">
        <v>69</v>
      </c>
      <c r="G1725" t="s">
        <v>213</v>
      </c>
      <c r="H1725" t="s">
        <v>214</v>
      </c>
      <c r="I1725" t="s">
        <v>72</v>
      </c>
      <c r="J1725" t="s">
        <v>73</v>
      </c>
      <c r="K1725">
        <v>20201028</v>
      </c>
      <c r="L1725">
        <v>10</v>
      </c>
      <c r="M1725" t="b">
        <v>0</v>
      </c>
      <c r="N1725" t="s">
        <v>74</v>
      </c>
      <c r="O1725" t="b">
        <v>1</v>
      </c>
      <c r="P1725" t="b">
        <v>1</v>
      </c>
      <c r="Q1725" t="s">
        <v>75</v>
      </c>
      <c r="R1725" t="s">
        <v>76</v>
      </c>
      <c r="S1725" t="s">
        <v>202</v>
      </c>
      <c r="U1725">
        <v>2</v>
      </c>
      <c r="V1725" t="s">
        <v>78</v>
      </c>
      <c r="W1725" t="s">
        <v>203</v>
      </c>
      <c r="X1725" t="s">
        <v>204</v>
      </c>
      <c r="Y1725" t="str">
        <f>IFERROR(VLOOKUP(X1725,요약!$A$6:$B$22,2,FALSE),"")</f>
        <v/>
      </c>
      <c r="Z1725" t="s">
        <v>204</v>
      </c>
      <c r="AA1725" t="s">
        <v>81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M1725">
        <v>0</v>
      </c>
    </row>
    <row r="1726" spans="1:65" x14ac:dyDescent="0.3">
      <c r="A1726" t="s">
        <v>3037</v>
      </c>
      <c r="B1726" t="s">
        <v>2266</v>
      </c>
      <c r="C1726" t="s">
        <v>3059</v>
      </c>
      <c r="D1726" t="s">
        <v>201</v>
      </c>
      <c r="E1726" t="s">
        <v>68</v>
      </c>
      <c r="F1726" t="s">
        <v>69</v>
      </c>
      <c r="G1726" t="s">
        <v>86</v>
      </c>
      <c r="H1726" t="s">
        <v>87</v>
      </c>
      <c r="I1726" t="s">
        <v>72</v>
      </c>
      <c r="J1726" t="s">
        <v>73</v>
      </c>
      <c r="K1726">
        <v>20201023</v>
      </c>
      <c r="L1726">
        <v>13</v>
      </c>
      <c r="M1726" t="b">
        <v>0</v>
      </c>
      <c r="N1726" t="s">
        <v>74</v>
      </c>
      <c r="O1726" t="b">
        <v>1</v>
      </c>
      <c r="P1726" t="b">
        <v>1</v>
      </c>
      <c r="Q1726" t="s">
        <v>75</v>
      </c>
      <c r="R1726" t="s">
        <v>76</v>
      </c>
      <c r="S1726" t="s">
        <v>202</v>
      </c>
      <c r="U1726">
        <v>2</v>
      </c>
      <c r="V1726" t="s">
        <v>78</v>
      </c>
      <c r="W1726" t="s">
        <v>203</v>
      </c>
      <c r="X1726" t="s">
        <v>204</v>
      </c>
      <c r="Y1726" t="str">
        <f>IFERROR(VLOOKUP(X1726,요약!$A$6:$B$22,2,FALSE),"")</f>
        <v/>
      </c>
      <c r="Z1726" t="s">
        <v>204</v>
      </c>
      <c r="AA1726" t="s">
        <v>81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M1726">
        <v>0</v>
      </c>
    </row>
    <row r="1727" spans="1:65" x14ac:dyDescent="0.3">
      <c r="A1727" t="s">
        <v>3037</v>
      </c>
      <c r="B1727" t="s">
        <v>2266</v>
      </c>
      <c r="C1727" t="s">
        <v>1745</v>
      </c>
      <c r="D1727" t="s">
        <v>201</v>
      </c>
      <c r="E1727" t="s">
        <v>68</v>
      </c>
      <c r="F1727" t="s">
        <v>69</v>
      </c>
      <c r="G1727" t="s">
        <v>206</v>
      </c>
      <c r="H1727" t="s">
        <v>207</v>
      </c>
      <c r="I1727" t="s">
        <v>72</v>
      </c>
      <c r="J1727" t="s">
        <v>73</v>
      </c>
      <c r="K1727">
        <v>20201026</v>
      </c>
      <c r="L1727">
        <v>7.9</v>
      </c>
      <c r="M1727" t="b">
        <v>0</v>
      </c>
      <c r="N1727" t="s">
        <v>1240</v>
      </c>
      <c r="O1727" t="b">
        <v>1</v>
      </c>
      <c r="P1727" t="b">
        <v>1</v>
      </c>
      <c r="Q1727" t="s">
        <v>75</v>
      </c>
      <c r="R1727" t="s">
        <v>76</v>
      </c>
      <c r="S1727" t="s">
        <v>202</v>
      </c>
      <c r="U1727">
        <v>2</v>
      </c>
      <c r="V1727" t="s">
        <v>78</v>
      </c>
      <c r="W1727" t="s">
        <v>203</v>
      </c>
      <c r="X1727" t="s">
        <v>204</v>
      </c>
      <c r="Y1727" t="str">
        <f>IFERROR(VLOOKUP(X1727,요약!$A$6:$B$22,2,FALSE),"")</f>
        <v/>
      </c>
      <c r="Z1727" t="s">
        <v>204</v>
      </c>
      <c r="AA1727" t="s">
        <v>81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M1727">
        <v>0</v>
      </c>
    </row>
    <row r="1728" spans="1:65" x14ac:dyDescent="0.3">
      <c r="A1728" t="s">
        <v>3037</v>
      </c>
      <c r="B1728" t="s">
        <v>2266</v>
      </c>
      <c r="C1728" t="s">
        <v>1495</v>
      </c>
      <c r="D1728" t="s">
        <v>1496</v>
      </c>
      <c r="E1728" t="s">
        <v>68</v>
      </c>
      <c r="F1728" t="s">
        <v>69</v>
      </c>
      <c r="G1728" t="s">
        <v>86</v>
      </c>
      <c r="H1728" t="s">
        <v>87</v>
      </c>
      <c r="I1728" t="s">
        <v>72</v>
      </c>
      <c r="J1728" t="s">
        <v>73</v>
      </c>
      <c r="K1728">
        <v>20201026</v>
      </c>
      <c r="L1728">
        <v>7</v>
      </c>
      <c r="M1728" t="b">
        <v>0</v>
      </c>
      <c r="N1728" t="s">
        <v>74</v>
      </c>
      <c r="O1728" t="b">
        <v>1</v>
      </c>
      <c r="P1728" t="b">
        <v>1</v>
      </c>
      <c r="Q1728" t="s">
        <v>75</v>
      </c>
      <c r="R1728" t="s">
        <v>76</v>
      </c>
      <c r="S1728" t="s">
        <v>1497</v>
      </c>
      <c r="U1728">
        <v>1</v>
      </c>
      <c r="V1728" t="s">
        <v>78</v>
      </c>
      <c r="X1728" t="s">
        <v>78</v>
      </c>
      <c r="Y1728" t="str">
        <f>IFERROR(VLOOKUP(X1728,요약!$A$6:$B$22,2,FALSE),"")</f>
        <v/>
      </c>
      <c r="Z1728" t="s">
        <v>78</v>
      </c>
      <c r="AA1728" t="s">
        <v>187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M1728">
        <v>0</v>
      </c>
    </row>
    <row r="1729" spans="1:65" x14ac:dyDescent="0.3">
      <c r="A1729" t="s">
        <v>3037</v>
      </c>
      <c r="B1729" t="s">
        <v>2266</v>
      </c>
      <c r="C1729" t="s">
        <v>1498</v>
      </c>
      <c r="D1729" t="s">
        <v>1181</v>
      </c>
      <c r="E1729" t="s">
        <v>68</v>
      </c>
      <c r="F1729" t="s">
        <v>69</v>
      </c>
      <c r="G1729" t="s">
        <v>213</v>
      </c>
      <c r="H1729" t="s">
        <v>214</v>
      </c>
      <c r="I1729" t="s">
        <v>72</v>
      </c>
      <c r="J1729" t="s">
        <v>73</v>
      </c>
      <c r="K1729">
        <v>20201019</v>
      </c>
      <c r="L1729">
        <v>14</v>
      </c>
      <c r="M1729" t="b">
        <v>0</v>
      </c>
      <c r="N1729" t="s">
        <v>74</v>
      </c>
      <c r="O1729" t="b">
        <v>1</v>
      </c>
      <c r="P1729" t="b">
        <v>1</v>
      </c>
      <c r="Q1729" t="s">
        <v>75</v>
      </c>
      <c r="R1729" t="s">
        <v>76</v>
      </c>
      <c r="S1729" t="s">
        <v>1182</v>
      </c>
      <c r="U1729">
        <v>4</v>
      </c>
      <c r="V1729" t="s">
        <v>78</v>
      </c>
      <c r="W1729" t="s">
        <v>203</v>
      </c>
      <c r="X1729" t="s">
        <v>204</v>
      </c>
      <c r="Y1729" t="str">
        <f>IFERROR(VLOOKUP(X1729,요약!$A$6:$B$22,2,FALSE),"")</f>
        <v/>
      </c>
      <c r="Z1729" t="s">
        <v>204</v>
      </c>
      <c r="AA1729" t="s">
        <v>110</v>
      </c>
      <c r="AB1729">
        <v>1</v>
      </c>
      <c r="AC1729">
        <v>0</v>
      </c>
      <c r="AD1729">
        <v>0</v>
      </c>
      <c r="AE1729">
        <v>0</v>
      </c>
      <c r="AF1729">
        <v>1</v>
      </c>
      <c r="AG1729">
        <v>2</v>
      </c>
      <c r="AH1729">
        <v>801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 t="s">
        <v>1499</v>
      </c>
      <c r="BM1729">
        <v>2</v>
      </c>
    </row>
    <row r="1730" spans="1:65" x14ac:dyDescent="0.3">
      <c r="A1730" t="s">
        <v>3037</v>
      </c>
      <c r="B1730" t="s">
        <v>2266</v>
      </c>
      <c r="C1730" t="s">
        <v>1698</v>
      </c>
      <c r="D1730" t="s">
        <v>201</v>
      </c>
      <c r="E1730" t="s">
        <v>68</v>
      </c>
      <c r="F1730" t="s">
        <v>69</v>
      </c>
      <c r="G1730" t="s">
        <v>86</v>
      </c>
      <c r="H1730" t="s">
        <v>87</v>
      </c>
      <c r="I1730" t="s">
        <v>72</v>
      </c>
      <c r="J1730" t="s">
        <v>73</v>
      </c>
      <c r="K1730">
        <v>20201026</v>
      </c>
      <c r="L1730">
        <v>5.8</v>
      </c>
      <c r="M1730" t="b">
        <v>0</v>
      </c>
      <c r="N1730" t="s">
        <v>74</v>
      </c>
      <c r="O1730" t="b">
        <v>1</v>
      </c>
      <c r="P1730" t="b">
        <v>1</v>
      </c>
      <c r="Q1730" t="s">
        <v>75</v>
      </c>
      <c r="R1730" t="s">
        <v>76</v>
      </c>
      <c r="S1730" t="s">
        <v>202</v>
      </c>
      <c r="U1730">
        <v>2</v>
      </c>
      <c r="V1730" t="s">
        <v>78</v>
      </c>
      <c r="W1730" t="s">
        <v>203</v>
      </c>
      <c r="X1730" t="s">
        <v>204</v>
      </c>
      <c r="Y1730" t="str">
        <f>IFERROR(VLOOKUP(X1730,요약!$A$6:$B$22,2,FALSE),"")</f>
        <v/>
      </c>
      <c r="Z1730" t="s">
        <v>204</v>
      </c>
      <c r="AA1730" t="s">
        <v>81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M1730">
        <v>0</v>
      </c>
    </row>
    <row r="1731" spans="1:65" x14ac:dyDescent="0.3">
      <c r="A1731" t="s">
        <v>3037</v>
      </c>
      <c r="B1731" t="s">
        <v>2266</v>
      </c>
      <c r="C1731" t="s">
        <v>3060</v>
      </c>
      <c r="D1731" t="s">
        <v>67</v>
      </c>
      <c r="E1731" t="s">
        <v>68</v>
      </c>
      <c r="F1731" t="s">
        <v>69</v>
      </c>
      <c r="G1731" t="s">
        <v>213</v>
      </c>
      <c r="H1731" t="s">
        <v>214</v>
      </c>
      <c r="I1731" t="s">
        <v>72</v>
      </c>
      <c r="J1731" t="s">
        <v>73</v>
      </c>
      <c r="K1731">
        <v>20201021</v>
      </c>
      <c r="L1731">
        <v>12.4</v>
      </c>
      <c r="M1731" t="b">
        <v>0</v>
      </c>
      <c r="N1731" t="s">
        <v>74</v>
      </c>
      <c r="O1731" t="b">
        <v>1</v>
      </c>
      <c r="P1731" t="b">
        <v>1</v>
      </c>
      <c r="Q1731" t="s">
        <v>75</v>
      </c>
      <c r="R1731" t="s">
        <v>76</v>
      </c>
      <c r="S1731" t="s">
        <v>77</v>
      </c>
      <c r="U1731">
        <v>2</v>
      </c>
      <c r="V1731" t="s">
        <v>78</v>
      </c>
      <c r="W1731" t="s">
        <v>79</v>
      </c>
      <c r="X1731" t="s">
        <v>80</v>
      </c>
      <c r="Y1731" t="str">
        <f>IFERROR(VLOOKUP(X1731,요약!$A$6:$B$22,2,FALSE),"")</f>
        <v/>
      </c>
      <c r="Z1731" t="s">
        <v>80</v>
      </c>
      <c r="AA1731" t="s">
        <v>81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M1731">
        <v>0</v>
      </c>
    </row>
    <row r="1732" spans="1:65" x14ac:dyDescent="0.3">
      <c r="A1732" t="s">
        <v>3037</v>
      </c>
      <c r="B1732" t="s">
        <v>2266</v>
      </c>
      <c r="C1732" t="s">
        <v>3061</v>
      </c>
      <c r="D1732" t="s">
        <v>67</v>
      </c>
      <c r="E1732" t="s">
        <v>68</v>
      </c>
      <c r="F1732" t="s">
        <v>69</v>
      </c>
      <c r="G1732" t="s">
        <v>86</v>
      </c>
      <c r="H1732" t="s">
        <v>87</v>
      </c>
      <c r="I1732" t="s">
        <v>72</v>
      </c>
      <c r="J1732" t="s">
        <v>73</v>
      </c>
      <c r="K1732">
        <v>20201026</v>
      </c>
      <c r="L1732">
        <v>13.3</v>
      </c>
      <c r="M1732" t="b">
        <v>0</v>
      </c>
      <c r="N1732" t="s">
        <v>74</v>
      </c>
      <c r="O1732" t="b">
        <v>1</v>
      </c>
      <c r="P1732" t="b">
        <v>1</v>
      </c>
      <c r="Q1732" t="s">
        <v>75</v>
      </c>
      <c r="R1732" t="s">
        <v>76</v>
      </c>
      <c r="S1732" t="s">
        <v>77</v>
      </c>
      <c r="U1732">
        <v>2</v>
      </c>
      <c r="V1732" t="s">
        <v>78</v>
      </c>
      <c r="W1732" t="s">
        <v>79</v>
      </c>
      <c r="X1732" t="s">
        <v>80</v>
      </c>
      <c r="Y1732" t="str">
        <f>IFERROR(VLOOKUP(X1732,요약!$A$6:$B$22,2,FALSE),"")</f>
        <v/>
      </c>
      <c r="Z1732" t="s">
        <v>80</v>
      </c>
      <c r="AA1732" t="s">
        <v>81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M1732">
        <v>0</v>
      </c>
    </row>
    <row r="1733" spans="1:65" x14ac:dyDescent="0.3">
      <c r="A1733" t="s">
        <v>3037</v>
      </c>
      <c r="B1733" t="s">
        <v>2266</v>
      </c>
      <c r="C1733" t="s">
        <v>3062</v>
      </c>
      <c r="D1733" t="s">
        <v>67</v>
      </c>
      <c r="E1733" t="s">
        <v>68</v>
      </c>
      <c r="F1733" t="s">
        <v>69</v>
      </c>
      <c r="G1733" t="s">
        <v>213</v>
      </c>
      <c r="H1733" t="s">
        <v>214</v>
      </c>
      <c r="I1733" t="s">
        <v>72</v>
      </c>
      <c r="J1733" t="s">
        <v>73</v>
      </c>
      <c r="K1733">
        <v>20201028</v>
      </c>
      <c r="L1733">
        <v>15.65</v>
      </c>
      <c r="M1733" t="b">
        <v>0</v>
      </c>
      <c r="N1733" t="s">
        <v>74</v>
      </c>
      <c r="O1733" t="b">
        <v>1</v>
      </c>
      <c r="P1733" t="b">
        <v>1</v>
      </c>
      <c r="Q1733" t="s">
        <v>75</v>
      </c>
      <c r="R1733" t="s">
        <v>76</v>
      </c>
      <c r="S1733" t="s">
        <v>77</v>
      </c>
      <c r="U1733">
        <v>2</v>
      </c>
      <c r="V1733" t="s">
        <v>78</v>
      </c>
      <c r="W1733" t="s">
        <v>79</v>
      </c>
      <c r="X1733" t="s">
        <v>80</v>
      </c>
      <c r="Y1733" t="str">
        <f>IFERROR(VLOOKUP(X1733,요약!$A$6:$B$22,2,FALSE),"")</f>
        <v/>
      </c>
      <c r="Z1733" t="s">
        <v>80</v>
      </c>
      <c r="AA1733" t="s">
        <v>81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M1733">
        <v>0</v>
      </c>
    </row>
    <row r="1734" spans="1:65" x14ac:dyDescent="0.3">
      <c r="A1734" t="s">
        <v>3037</v>
      </c>
      <c r="B1734" t="s">
        <v>2266</v>
      </c>
      <c r="C1734" t="s">
        <v>2270</v>
      </c>
      <c r="D1734" t="s">
        <v>1187</v>
      </c>
      <c r="E1734" t="s">
        <v>68</v>
      </c>
      <c r="F1734" t="s">
        <v>69</v>
      </c>
      <c r="G1734" t="s">
        <v>206</v>
      </c>
      <c r="H1734" t="s">
        <v>207</v>
      </c>
      <c r="I1734" t="s">
        <v>72</v>
      </c>
      <c r="J1734" t="s">
        <v>73</v>
      </c>
      <c r="K1734">
        <v>20201028</v>
      </c>
      <c r="L1734">
        <v>7.2</v>
      </c>
      <c r="M1734" t="b">
        <v>0</v>
      </c>
      <c r="N1734" t="s">
        <v>74</v>
      </c>
      <c r="O1734" t="b">
        <v>1</v>
      </c>
      <c r="P1734" t="b">
        <v>1</v>
      </c>
      <c r="Q1734" t="s">
        <v>75</v>
      </c>
      <c r="R1734" t="s">
        <v>76</v>
      </c>
      <c r="S1734" t="s">
        <v>1188</v>
      </c>
      <c r="U1734">
        <v>2</v>
      </c>
      <c r="V1734" t="s">
        <v>78</v>
      </c>
      <c r="W1734" t="s">
        <v>79</v>
      </c>
      <c r="X1734" t="s">
        <v>80</v>
      </c>
      <c r="Y1734" t="str">
        <f>IFERROR(VLOOKUP(X1734,요약!$A$6:$B$22,2,FALSE),"")</f>
        <v/>
      </c>
      <c r="Z1734" t="s">
        <v>80</v>
      </c>
      <c r="AA1734" t="s">
        <v>110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M1734">
        <v>0</v>
      </c>
    </row>
    <row r="1735" spans="1:65" x14ac:dyDescent="0.3">
      <c r="A1735" t="s">
        <v>3037</v>
      </c>
      <c r="B1735" t="s">
        <v>2266</v>
      </c>
      <c r="C1735" t="s">
        <v>3063</v>
      </c>
      <c r="D1735" t="s">
        <v>3064</v>
      </c>
      <c r="E1735" t="s">
        <v>68</v>
      </c>
      <c r="F1735" t="s">
        <v>69</v>
      </c>
      <c r="G1735" t="s">
        <v>206</v>
      </c>
      <c r="H1735" t="s">
        <v>207</v>
      </c>
      <c r="I1735" t="s">
        <v>72</v>
      </c>
      <c r="J1735" t="s">
        <v>73</v>
      </c>
      <c r="K1735">
        <v>20201022</v>
      </c>
      <c r="L1735">
        <v>12</v>
      </c>
      <c r="M1735" t="b">
        <v>0</v>
      </c>
      <c r="N1735" t="s">
        <v>74</v>
      </c>
      <c r="O1735" t="b">
        <v>1</v>
      </c>
      <c r="P1735" t="b">
        <v>1</v>
      </c>
      <c r="Q1735" t="s">
        <v>75</v>
      </c>
      <c r="R1735" t="s">
        <v>76</v>
      </c>
      <c r="S1735" t="s">
        <v>3065</v>
      </c>
      <c r="U1735">
        <v>2</v>
      </c>
      <c r="V1735" t="s">
        <v>78</v>
      </c>
      <c r="W1735" t="s">
        <v>79</v>
      </c>
      <c r="X1735" t="s">
        <v>80</v>
      </c>
      <c r="Y1735" t="str">
        <f>IFERROR(VLOOKUP(X1735,요약!$A$6:$B$22,2,FALSE),"")</f>
        <v/>
      </c>
      <c r="Z1735" t="s">
        <v>80</v>
      </c>
      <c r="AA1735" t="s">
        <v>110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M1735">
        <v>0</v>
      </c>
    </row>
    <row r="1736" spans="1:65" x14ac:dyDescent="0.3">
      <c r="A1736" t="s">
        <v>3037</v>
      </c>
      <c r="B1736" t="s">
        <v>2266</v>
      </c>
      <c r="C1736" t="s">
        <v>2271</v>
      </c>
      <c r="D1736" t="s">
        <v>2272</v>
      </c>
      <c r="E1736" t="s">
        <v>68</v>
      </c>
      <c r="F1736" t="s">
        <v>69</v>
      </c>
      <c r="G1736" t="s">
        <v>217</v>
      </c>
      <c r="H1736" t="s">
        <v>218</v>
      </c>
      <c r="I1736" t="s">
        <v>72</v>
      </c>
      <c r="J1736" t="s">
        <v>73</v>
      </c>
      <c r="K1736">
        <v>20200617</v>
      </c>
      <c r="L1736">
        <v>25.03</v>
      </c>
      <c r="M1736" t="b">
        <v>0</v>
      </c>
      <c r="N1736" t="s">
        <v>88</v>
      </c>
      <c r="O1736" t="b">
        <v>1</v>
      </c>
      <c r="P1736" t="b">
        <v>1</v>
      </c>
      <c r="Q1736" t="s">
        <v>75</v>
      </c>
      <c r="R1736" t="s">
        <v>76</v>
      </c>
      <c r="S1736" t="s">
        <v>2273</v>
      </c>
      <c r="U1736">
        <v>3</v>
      </c>
      <c r="V1736" t="s">
        <v>78</v>
      </c>
      <c r="W1736" t="s">
        <v>2274</v>
      </c>
      <c r="X1736" t="s">
        <v>2275</v>
      </c>
      <c r="Y1736" t="str">
        <f>IFERROR(VLOOKUP(X1736,요약!$A$6:$B$22,2,FALSE),"")</f>
        <v/>
      </c>
      <c r="Z1736" t="s">
        <v>2275</v>
      </c>
      <c r="AA1736" t="s">
        <v>199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M1736">
        <v>0</v>
      </c>
    </row>
    <row r="1737" spans="1:65" x14ac:dyDescent="0.3">
      <c r="A1737" t="s">
        <v>3037</v>
      </c>
      <c r="B1737" t="s">
        <v>2266</v>
      </c>
      <c r="C1737" t="s">
        <v>2681</v>
      </c>
      <c r="D1737" t="s">
        <v>2682</v>
      </c>
      <c r="E1737" t="s">
        <v>68</v>
      </c>
      <c r="F1737" t="s">
        <v>69</v>
      </c>
      <c r="G1737" t="s">
        <v>86</v>
      </c>
      <c r="H1737" t="s">
        <v>87</v>
      </c>
      <c r="I1737" t="s">
        <v>72</v>
      </c>
      <c r="J1737" t="s">
        <v>73</v>
      </c>
      <c r="K1737">
        <v>20201016</v>
      </c>
      <c r="L1737">
        <v>7.76</v>
      </c>
      <c r="M1737" t="b">
        <v>0</v>
      </c>
      <c r="N1737" t="s">
        <v>74</v>
      </c>
      <c r="O1737" t="b">
        <v>1</v>
      </c>
      <c r="P1737" t="b">
        <v>1</v>
      </c>
      <c r="Q1737" t="s">
        <v>75</v>
      </c>
      <c r="R1737" t="s">
        <v>76</v>
      </c>
      <c r="S1737" t="s">
        <v>2683</v>
      </c>
      <c r="U1737">
        <v>2</v>
      </c>
      <c r="V1737" t="s">
        <v>78</v>
      </c>
      <c r="W1737" t="s">
        <v>79</v>
      </c>
      <c r="X1737" t="s">
        <v>80</v>
      </c>
      <c r="Y1737" t="str">
        <f>IFERROR(VLOOKUP(X1737,요약!$A$6:$B$22,2,FALSE),"")</f>
        <v/>
      </c>
      <c r="Z1737" t="s">
        <v>80</v>
      </c>
      <c r="AA1737" t="s">
        <v>110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M1737">
        <v>0</v>
      </c>
    </row>
    <row r="1738" spans="1:65" x14ac:dyDescent="0.3">
      <c r="A1738" t="s">
        <v>3037</v>
      </c>
      <c r="B1738" t="s">
        <v>2266</v>
      </c>
      <c r="C1738" t="s">
        <v>1751</v>
      </c>
      <c r="D1738" t="s">
        <v>1752</v>
      </c>
      <c r="E1738" t="s">
        <v>68</v>
      </c>
      <c r="F1738" t="s">
        <v>69</v>
      </c>
      <c r="G1738" t="s">
        <v>206</v>
      </c>
      <c r="H1738" t="s">
        <v>207</v>
      </c>
      <c r="I1738" t="s">
        <v>72</v>
      </c>
      <c r="J1738" t="s">
        <v>73</v>
      </c>
      <c r="K1738">
        <v>20201027</v>
      </c>
      <c r="L1738">
        <v>33.549999999999997</v>
      </c>
      <c r="M1738" t="b">
        <v>0</v>
      </c>
      <c r="N1738" t="s">
        <v>88</v>
      </c>
      <c r="O1738" t="b">
        <v>1</v>
      </c>
      <c r="P1738" t="b">
        <v>1</v>
      </c>
      <c r="Q1738" t="s">
        <v>75</v>
      </c>
      <c r="R1738" t="s">
        <v>76</v>
      </c>
      <c r="S1738" t="s">
        <v>1753</v>
      </c>
      <c r="U1738">
        <v>2</v>
      </c>
      <c r="V1738" t="s">
        <v>78</v>
      </c>
      <c r="W1738" t="s">
        <v>79</v>
      </c>
      <c r="X1738" t="s">
        <v>80</v>
      </c>
      <c r="Y1738" t="str">
        <f>IFERROR(VLOOKUP(X1738,요약!$A$6:$B$22,2,FALSE),"")</f>
        <v/>
      </c>
      <c r="Z1738" t="s">
        <v>80</v>
      </c>
      <c r="AA1738" t="s">
        <v>110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M1738">
        <v>0</v>
      </c>
    </row>
    <row r="1739" spans="1:65" x14ac:dyDescent="0.3">
      <c r="A1739" t="s">
        <v>3037</v>
      </c>
      <c r="B1739" t="s">
        <v>2266</v>
      </c>
      <c r="C1739" t="s">
        <v>3066</v>
      </c>
      <c r="D1739" t="s">
        <v>67</v>
      </c>
      <c r="E1739" t="s">
        <v>68</v>
      </c>
      <c r="F1739" t="s">
        <v>69</v>
      </c>
      <c r="G1739" t="s">
        <v>86</v>
      </c>
      <c r="H1739" t="s">
        <v>87</v>
      </c>
      <c r="I1739" t="s">
        <v>72</v>
      </c>
      <c r="J1739" t="s">
        <v>73</v>
      </c>
      <c r="K1739">
        <v>20201030</v>
      </c>
      <c r="L1739">
        <v>17.399999999999999</v>
      </c>
      <c r="M1739" t="b">
        <v>0</v>
      </c>
      <c r="N1739" t="s">
        <v>74</v>
      </c>
      <c r="O1739" t="b">
        <v>1</v>
      </c>
      <c r="P1739" t="b">
        <v>1</v>
      </c>
      <c r="Q1739" t="s">
        <v>75</v>
      </c>
      <c r="R1739" t="s">
        <v>76</v>
      </c>
      <c r="S1739" t="s">
        <v>77</v>
      </c>
      <c r="U1739">
        <v>2</v>
      </c>
      <c r="V1739" t="s">
        <v>78</v>
      </c>
      <c r="W1739" t="s">
        <v>79</v>
      </c>
      <c r="X1739" t="s">
        <v>80</v>
      </c>
      <c r="Y1739" t="str">
        <f>IFERROR(VLOOKUP(X1739,요약!$A$6:$B$22,2,FALSE),"")</f>
        <v/>
      </c>
      <c r="Z1739" t="s">
        <v>80</v>
      </c>
      <c r="AA1739" t="s">
        <v>81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M1739">
        <v>0</v>
      </c>
    </row>
    <row r="1740" spans="1:65" x14ac:dyDescent="0.3">
      <c r="A1740" t="s">
        <v>3037</v>
      </c>
      <c r="B1740" t="s">
        <v>2266</v>
      </c>
      <c r="C1740" t="s">
        <v>1503</v>
      </c>
      <c r="D1740" t="s">
        <v>67</v>
      </c>
      <c r="E1740" t="s">
        <v>68</v>
      </c>
      <c r="F1740" t="s">
        <v>69</v>
      </c>
      <c r="G1740" t="s">
        <v>217</v>
      </c>
      <c r="H1740" t="s">
        <v>218</v>
      </c>
      <c r="I1740" t="s">
        <v>72</v>
      </c>
      <c r="J1740" t="s">
        <v>73</v>
      </c>
      <c r="K1740">
        <v>20201027</v>
      </c>
      <c r="L1740">
        <v>13.92</v>
      </c>
      <c r="M1740" t="b">
        <v>0</v>
      </c>
      <c r="N1740" t="s">
        <v>74</v>
      </c>
      <c r="O1740" t="b">
        <v>1</v>
      </c>
      <c r="P1740" t="b">
        <v>1</v>
      </c>
      <c r="Q1740" t="s">
        <v>75</v>
      </c>
      <c r="R1740" t="s">
        <v>76</v>
      </c>
      <c r="S1740" t="s">
        <v>77</v>
      </c>
      <c r="U1740">
        <v>2</v>
      </c>
      <c r="V1740" t="s">
        <v>78</v>
      </c>
      <c r="W1740" t="s">
        <v>79</v>
      </c>
      <c r="X1740" t="s">
        <v>80</v>
      </c>
      <c r="Y1740" t="str">
        <f>IFERROR(VLOOKUP(X1740,요약!$A$6:$B$22,2,FALSE),"")</f>
        <v/>
      </c>
      <c r="Z1740" t="s">
        <v>80</v>
      </c>
      <c r="AA1740" t="s">
        <v>81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M1740">
        <v>0</v>
      </c>
    </row>
    <row r="1741" spans="1:65" x14ac:dyDescent="0.3">
      <c r="A1741" t="s">
        <v>3037</v>
      </c>
      <c r="B1741" t="s">
        <v>2266</v>
      </c>
      <c r="C1741" t="s">
        <v>609</v>
      </c>
      <c r="D1741" t="s">
        <v>605</v>
      </c>
      <c r="E1741" t="s">
        <v>68</v>
      </c>
      <c r="F1741" t="s">
        <v>69</v>
      </c>
      <c r="G1741" t="s">
        <v>86</v>
      </c>
      <c r="H1741" t="s">
        <v>87</v>
      </c>
      <c r="I1741" t="s">
        <v>72</v>
      </c>
      <c r="J1741" t="s">
        <v>73</v>
      </c>
      <c r="K1741">
        <v>20201028</v>
      </c>
      <c r="L1741">
        <v>6.5</v>
      </c>
      <c r="M1741" t="b">
        <v>0</v>
      </c>
      <c r="N1741" t="s">
        <v>74</v>
      </c>
      <c r="O1741" t="b">
        <v>1</v>
      </c>
      <c r="P1741" t="b">
        <v>1</v>
      </c>
      <c r="Q1741" t="s">
        <v>75</v>
      </c>
      <c r="R1741" t="s">
        <v>89</v>
      </c>
      <c r="S1741" t="s">
        <v>606</v>
      </c>
      <c r="U1741">
        <v>3</v>
      </c>
      <c r="V1741" t="s">
        <v>91</v>
      </c>
      <c r="W1741" t="s">
        <v>607</v>
      </c>
      <c r="X1741" t="s">
        <v>608</v>
      </c>
      <c r="Y1741" t="str">
        <f>IFERROR(VLOOKUP(X1741,요약!$A$6:$B$22,2,FALSE),"")</f>
        <v/>
      </c>
      <c r="Z1741" t="s">
        <v>608</v>
      </c>
      <c r="AA1741" t="s">
        <v>81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M1741">
        <v>0</v>
      </c>
    </row>
    <row r="1742" spans="1:65" x14ac:dyDescent="0.3">
      <c r="A1742" t="s">
        <v>3037</v>
      </c>
      <c r="B1742" t="s">
        <v>2266</v>
      </c>
      <c r="C1742" t="s">
        <v>1711</v>
      </c>
      <c r="D1742" t="s">
        <v>611</v>
      </c>
      <c r="E1742" t="s">
        <v>68</v>
      </c>
      <c r="F1742" t="s">
        <v>69</v>
      </c>
      <c r="G1742" t="s">
        <v>192</v>
      </c>
      <c r="H1742" t="s">
        <v>193</v>
      </c>
      <c r="I1742" t="s">
        <v>72</v>
      </c>
      <c r="J1742" t="s">
        <v>73</v>
      </c>
      <c r="K1742">
        <v>20201021</v>
      </c>
      <c r="L1742">
        <v>4</v>
      </c>
      <c r="M1742" t="b">
        <v>0</v>
      </c>
      <c r="N1742" t="s">
        <v>74</v>
      </c>
      <c r="O1742" t="b">
        <v>1</v>
      </c>
      <c r="P1742" t="b">
        <v>1</v>
      </c>
      <c r="Q1742" t="s">
        <v>75</v>
      </c>
      <c r="R1742" t="s">
        <v>238</v>
      </c>
      <c r="S1742" t="s">
        <v>612</v>
      </c>
      <c r="U1742">
        <v>2</v>
      </c>
      <c r="V1742" t="s">
        <v>240</v>
      </c>
      <c r="W1742" t="s">
        <v>203</v>
      </c>
      <c r="X1742" t="s">
        <v>613</v>
      </c>
      <c r="Y1742" t="str">
        <f>IFERROR(VLOOKUP(X1742,요약!$A$6:$B$22,2,FALSE),"")</f>
        <v/>
      </c>
      <c r="Z1742" t="s">
        <v>613</v>
      </c>
      <c r="AA1742" t="s">
        <v>81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M1742">
        <v>0</v>
      </c>
    </row>
    <row r="1743" spans="1:65" x14ac:dyDescent="0.3">
      <c r="A1743" t="s">
        <v>3037</v>
      </c>
      <c r="B1743" t="s">
        <v>2266</v>
      </c>
      <c r="C1743" t="s">
        <v>2277</v>
      </c>
      <c r="D1743" t="s">
        <v>611</v>
      </c>
      <c r="E1743" t="s">
        <v>68</v>
      </c>
      <c r="F1743" t="s">
        <v>69</v>
      </c>
      <c r="G1743" t="s">
        <v>521</v>
      </c>
      <c r="H1743" t="s">
        <v>522</v>
      </c>
      <c r="I1743" t="s">
        <v>72</v>
      </c>
      <c r="J1743" t="s">
        <v>73</v>
      </c>
      <c r="K1743">
        <v>20201028</v>
      </c>
      <c r="L1743">
        <v>5.25</v>
      </c>
      <c r="M1743" t="b">
        <v>0</v>
      </c>
      <c r="N1743" t="s">
        <v>88</v>
      </c>
      <c r="O1743" t="b">
        <v>1</v>
      </c>
      <c r="P1743" t="b">
        <v>1</v>
      </c>
      <c r="Q1743" t="s">
        <v>75</v>
      </c>
      <c r="R1743" t="s">
        <v>238</v>
      </c>
      <c r="S1743" t="s">
        <v>612</v>
      </c>
      <c r="U1743">
        <v>2</v>
      </c>
      <c r="V1743" t="s">
        <v>240</v>
      </c>
      <c r="W1743" t="s">
        <v>203</v>
      </c>
      <c r="X1743" t="s">
        <v>613</v>
      </c>
      <c r="Y1743" t="str">
        <f>IFERROR(VLOOKUP(X1743,요약!$A$6:$B$22,2,FALSE),"")</f>
        <v/>
      </c>
      <c r="Z1743" t="s">
        <v>613</v>
      </c>
      <c r="AA1743" t="s">
        <v>81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M1743">
        <v>0</v>
      </c>
    </row>
    <row r="1744" spans="1:65" x14ac:dyDescent="0.3">
      <c r="A1744" t="s">
        <v>3037</v>
      </c>
      <c r="B1744" t="s">
        <v>2266</v>
      </c>
      <c r="C1744" t="s">
        <v>1758</v>
      </c>
      <c r="D1744" t="s">
        <v>1759</v>
      </c>
      <c r="E1744" t="s">
        <v>68</v>
      </c>
      <c r="F1744" t="s">
        <v>69</v>
      </c>
      <c r="G1744" t="s">
        <v>192</v>
      </c>
      <c r="H1744" t="s">
        <v>193</v>
      </c>
      <c r="I1744" t="s">
        <v>72</v>
      </c>
      <c r="J1744" t="s">
        <v>73</v>
      </c>
      <c r="K1744">
        <v>20201021</v>
      </c>
      <c r="L1744">
        <v>3.5</v>
      </c>
      <c r="M1744" t="b">
        <v>0</v>
      </c>
      <c r="N1744" t="s">
        <v>74</v>
      </c>
      <c r="O1744" t="b">
        <v>1</v>
      </c>
      <c r="P1744" t="b">
        <v>1</v>
      </c>
      <c r="Q1744" t="s">
        <v>75</v>
      </c>
      <c r="R1744" t="s">
        <v>238</v>
      </c>
      <c r="S1744" t="s">
        <v>1760</v>
      </c>
      <c r="U1744">
        <v>3</v>
      </c>
      <c r="V1744" t="s">
        <v>240</v>
      </c>
      <c r="W1744" t="s">
        <v>241</v>
      </c>
      <c r="X1744" t="s">
        <v>242</v>
      </c>
      <c r="Y1744" t="str">
        <f>IFERROR(VLOOKUP(X1744,요약!$A$6:$B$22,2,FALSE),"")</f>
        <v/>
      </c>
      <c r="Z1744" t="s">
        <v>242</v>
      </c>
      <c r="AA1744" t="s">
        <v>110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M1744">
        <v>0</v>
      </c>
    </row>
    <row r="1745" spans="1:65" x14ac:dyDescent="0.3">
      <c r="A1745" t="s">
        <v>3037</v>
      </c>
      <c r="B1745" t="s">
        <v>2266</v>
      </c>
      <c r="C1745" t="s">
        <v>2278</v>
      </c>
      <c r="D1745" t="s">
        <v>237</v>
      </c>
      <c r="E1745" t="s">
        <v>68</v>
      </c>
      <c r="F1745" t="s">
        <v>69</v>
      </c>
      <c r="G1745" t="s">
        <v>521</v>
      </c>
      <c r="H1745" t="s">
        <v>522</v>
      </c>
      <c r="I1745" t="s">
        <v>72</v>
      </c>
      <c r="J1745" t="s">
        <v>73</v>
      </c>
      <c r="K1745">
        <v>20201021</v>
      </c>
      <c r="L1745">
        <v>5.9</v>
      </c>
      <c r="M1745" t="b">
        <v>0</v>
      </c>
      <c r="N1745" t="s">
        <v>74</v>
      </c>
      <c r="O1745" t="b">
        <v>1</v>
      </c>
      <c r="P1745" t="b">
        <v>1</v>
      </c>
      <c r="Q1745" t="s">
        <v>75</v>
      </c>
      <c r="R1745" t="s">
        <v>238</v>
      </c>
      <c r="S1745" t="s">
        <v>239</v>
      </c>
      <c r="U1745">
        <v>2</v>
      </c>
      <c r="V1745" t="s">
        <v>240</v>
      </c>
      <c r="W1745" t="s">
        <v>241</v>
      </c>
      <c r="X1745" t="s">
        <v>242</v>
      </c>
      <c r="Y1745" t="str">
        <f>IFERROR(VLOOKUP(X1745,요약!$A$6:$B$22,2,FALSE),"")</f>
        <v/>
      </c>
      <c r="Z1745" t="s">
        <v>242</v>
      </c>
      <c r="AA1745" t="s">
        <v>81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M1745">
        <v>0</v>
      </c>
    </row>
    <row r="1746" spans="1:65" x14ac:dyDescent="0.3">
      <c r="A1746" t="s">
        <v>3037</v>
      </c>
      <c r="B1746" t="s">
        <v>2266</v>
      </c>
      <c r="C1746" t="s">
        <v>2692</v>
      </c>
      <c r="D1746" t="s">
        <v>237</v>
      </c>
      <c r="E1746" t="s">
        <v>68</v>
      </c>
      <c r="F1746" t="s">
        <v>69</v>
      </c>
      <c r="G1746" t="s">
        <v>192</v>
      </c>
      <c r="H1746" t="s">
        <v>193</v>
      </c>
      <c r="I1746" t="s">
        <v>72</v>
      </c>
      <c r="J1746" t="s">
        <v>73</v>
      </c>
      <c r="K1746">
        <v>20201021</v>
      </c>
      <c r="L1746">
        <v>12</v>
      </c>
      <c r="M1746" t="b">
        <v>0</v>
      </c>
      <c r="N1746" t="s">
        <v>74</v>
      </c>
      <c r="O1746" t="b">
        <v>1</v>
      </c>
      <c r="P1746" t="b">
        <v>1</v>
      </c>
      <c r="Q1746" t="s">
        <v>75</v>
      </c>
      <c r="R1746" t="s">
        <v>238</v>
      </c>
      <c r="S1746" t="s">
        <v>239</v>
      </c>
      <c r="U1746">
        <v>2</v>
      </c>
      <c r="V1746" t="s">
        <v>240</v>
      </c>
      <c r="W1746" t="s">
        <v>241</v>
      </c>
      <c r="X1746" t="s">
        <v>242</v>
      </c>
      <c r="Y1746" t="str">
        <f>IFERROR(VLOOKUP(X1746,요약!$A$6:$B$22,2,FALSE),"")</f>
        <v/>
      </c>
      <c r="Z1746" t="s">
        <v>242</v>
      </c>
      <c r="AA1746" t="s">
        <v>81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M1746">
        <v>0</v>
      </c>
    </row>
    <row r="1747" spans="1:65" x14ac:dyDescent="0.3">
      <c r="A1747" t="s">
        <v>3037</v>
      </c>
      <c r="B1747" t="s">
        <v>2266</v>
      </c>
      <c r="C1747" t="s">
        <v>2218</v>
      </c>
      <c r="D1747" t="s">
        <v>237</v>
      </c>
      <c r="E1747" t="s">
        <v>68</v>
      </c>
      <c r="F1747" t="s">
        <v>69</v>
      </c>
      <c r="G1747" t="s">
        <v>192</v>
      </c>
      <c r="H1747" t="s">
        <v>193</v>
      </c>
      <c r="I1747" t="s">
        <v>72</v>
      </c>
      <c r="J1747" t="s">
        <v>73</v>
      </c>
      <c r="K1747">
        <v>20201021</v>
      </c>
      <c r="L1747">
        <v>4.5</v>
      </c>
      <c r="M1747" t="b">
        <v>0</v>
      </c>
      <c r="N1747" t="s">
        <v>74</v>
      </c>
      <c r="O1747" t="b">
        <v>1</v>
      </c>
      <c r="P1747" t="b">
        <v>1</v>
      </c>
      <c r="Q1747" t="s">
        <v>75</v>
      </c>
      <c r="R1747" t="s">
        <v>238</v>
      </c>
      <c r="S1747" t="s">
        <v>239</v>
      </c>
      <c r="U1747">
        <v>2</v>
      </c>
      <c r="V1747" t="s">
        <v>240</v>
      </c>
      <c r="W1747" t="s">
        <v>241</v>
      </c>
      <c r="X1747" t="s">
        <v>242</v>
      </c>
      <c r="Y1747" t="str">
        <f>IFERROR(VLOOKUP(X1747,요약!$A$6:$B$22,2,FALSE),"")</f>
        <v/>
      </c>
      <c r="Z1747" t="s">
        <v>242</v>
      </c>
      <c r="AA1747" t="s">
        <v>81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M1747">
        <v>0</v>
      </c>
    </row>
    <row r="1748" spans="1:65" x14ac:dyDescent="0.3">
      <c r="A1748" t="s">
        <v>3037</v>
      </c>
      <c r="B1748" t="s">
        <v>2266</v>
      </c>
      <c r="C1748" t="s">
        <v>614</v>
      </c>
      <c r="D1748" t="s">
        <v>237</v>
      </c>
      <c r="E1748" t="s">
        <v>68</v>
      </c>
      <c r="F1748" t="s">
        <v>69</v>
      </c>
      <c r="G1748" t="s">
        <v>192</v>
      </c>
      <c r="H1748" t="s">
        <v>193</v>
      </c>
      <c r="I1748" t="s">
        <v>72</v>
      </c>
      <c r="J1748" t="s">
        <v>73</v>
      </c>
      <c r="K1748">
        <v>20201021</v>
      </c>
      <c r="L1748">
        <v>3.2</v>
      </c>
      <c r="M1748" t="b">
        <v>0</v>
      </c>
      <c r="N1748" t="s">
        <v>74</v>
      </c>
      <c r="O1748" t="b">
        <v>1</v>
      </c>
      <c r="P1748" t="b">
        <v>1</v>
      </c>
      <c r="Q1748" t="s">
        <v>75</v>
      </c>
      <c r="R1748" t="s">
        <v>238</v>
      </c>
      <c r="S1748" t="s">
        <v>239</v>
      </c>
      <c r="U1748">
        <v>2</v>
      </c>
      <c r="V1748" t="s">
        <v>240</v>
      </c>
      <c r="W1748" t="s">
        <v>241</v>
      </c>
      <c r="X1748" t="s">
        <v>242</v>
      </c>
      <c r="Y1748" t="str">
        <f>IFERROR(VLOOKUP(X1748,요약!$A$6:$B$22,2,FALSE),"")</f>
        <v/>
      </c>
      <c r="Z1748" t="s">
        <v>242</v>
      </c>
      <c r="AA1748" t="s">
        <v>81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M1748">
        <v>0</v>
      </c>
    </row>
    <row r="1749" spans="1:65" x14ac:dyDescent="0.3">
      <c r="A1749" t="s">
        <v>3037</v>
      </c>
      <c r="B1749" t="s">
        <v>2266</v>
      </c>
      <c r="C1749" t="s">
        <v>2693</v>
      </c>
      <c r="D1749" t="s">
        <v>237</v>
      </c>
      <c r="E1749" t="s">
        <v>68</v>
      </c>
      <c r="F1749" t="s">
        <v>69</v>
      </c>
      <c r="G1749" t="s">
        <v>521</v>
      </c>
      <c r="H1749" t="s">
        <v>522</v>
      </c>
      <c r="I1749" t="s">
        <v>72</v>
      </c>
      <c r="J1749" t="s">
        <v>73</v>
      </c>
      <c r="K1749">
        <v>20201015</v>
      </c>
      <c r="L1749">
        <v>3.5</v>
      </c>
      <c r="M1749" t="b">
        <v>0</v>
      </c>
      <c r="N1749" t="s">
        <v>74</v>
      </c>
      <c r="O1749" t="b">
        <v>1</v>
      </c>
      <c r="P1749" t="b">
        <v>1</v>
      </c>
      <c r="Q1749" t="s">
        <v>75</v>
      </c>
      <c r="R1749" t="s">
        <v>238</v>
      </c>
      <c r="S1749" t="s">
        <v>239</v>
      </c>
      <c r="U1749">
        <v>2</v>
      </c>
      <c r="V1749" t="s">
        <v>240</v>
      </c>
      <c r="W1749" t="s">
        <v>241</v>
      </c>
      <c r="X1749" t="s">
        <v>242</v>
      </c>
      <c r="Y1749" t="str">
        <f>IFERROR(VLOOKUP(X1749,요약!$A$6:$B$22,2,FALSE),"")</f>
        <v/>
      </c>
      <c r="Z1749" t="s">
        <v>242</v>
      </c>
      <c r="AA1749" t="s">
        <v>81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M1749">
        <v>0</v>
      </c>
    </row>
    <row r="1750" spans="1:65" x14ac:dyDescent="0.3">
      <c r="A1750" t="s">
        <v>3037</v>
      </c>
      <c r="B1750" t="s">
        <v>2266</v>
      </c>
      <c r="C1750" t="s">
        <v>2694</v>
      </c>
      <c r="D1750" t="s">
        <v>368</v>
      </c>
      <c r="E1750" t="s">
        <v>68</v>
      </c>
      <c r="F1750" t="s">
        <v>69</v>
      </c>
      <c r="G1750" t="s">
        <v>1077</v>
      </c>
      <c r="H1750" t="s">
        <v>1078</v>
      </c>
      <c r="I1750" t="s">
        <v>72</v>
      </c>
      <c r="J1750" t="s">
        <v>73</v>
      </c>
      <c r="K1750">
        <v>20201006</v>
      </c>
      <c r="L1750">
        <v>0.8</v>
      </c>
      <c r="M1750" t="b">
        <v>0</v>
      </c>
      <c r="N1750" t="s">
        <v>1762</v>
      </c>
      <c r="O1750" t="b">
        <v>1</v>
      </c>
      <c r="P1750" t="b">
        <v>1</v>
      </c>
      <c r="Q1750" t="s">
        <v>75</v>
      </c>
      <c r="R1750" t="s">
        <v>900</v>
      </c>
      <c r="S1750" t="s">
        <v>368</v>
      </c>
      <c r="U1750">
        <v>1</v>
      </c>
      <c r="V1750" t="s">
        <v>250</v>
      </c>
      <c r="X1750" t="s">
        <v>250</v>
      </c>
      <c r="Y1750" t="str">
        <f>IFERROR(VLOOKUP(X1750,요약!$A$6:$B$22,2,FALSE),"")</f>
        <v/>
      </c>
      <c r="Z1750" t="s">
        <v>250</v>
      </c>
      <c r="AA1750" t="s">
        <v>81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M1750">
        <v>0</v>
      </c>
    </row>
    <row r="1751" spans="1:65" x14ac:dyDescent="0.3">
      <c r="A1751" t="s">
        <v>3037</v>
      </c>
      <c r="B1751" t="s">
        <v>2266</v>
      </c>
      <c r="C1751" t="s">
        <v>1763</v>
      </c>
      <c r="D1751" t="s">
        <v>67</v>
      </c>
      <c r="E1751" t="s">
        <v>68</v>
      </c>
      <c r="F1751" t="s">
        <v>69</v>
      </c>
      <c r="G1751" t="s">
        <v>217</v>
      </c>
      <c r="H1751" t="s">
        <v>218</v>
      </c>
      <c r="I1751" t="s">
        <v>72</v>
      </c>
      <c r="J1751" t="s">
        <v>73</v>
      </c>
      <c r="K1751">
        <v>20200904</v>
      </c>
      <c r="L1751">
        <v>35</v>
      </c>
      <c r="M1751" t="b">
        <v>0</v>
      </c>
      <c r="N1751" t="s">
        <v>74</v>
      </c>
      <c r="O1751" t="b">
        <v>1</v>
      </c>
      <c r="P1751" t="b">
        <v>1</v>
      </c>
      <c r="Q1751" t="s">
        <v>104</v>
      </c>
      <c r="R1751" t="s">
        <v>262</v>
      </c>
      <c r="S1751" t="s">
        <v>77</v>
      </c>
      <c r="U1751">
        <v>2</v>
      </c>
      <c r="V1751" t="s">
        <v>78</v>
      </c>
      <c r="W1751" t="s">
        <v>79</v>
      </c>
      <c r="X1751" t="s">
        <v>80</v>
      </c>
      <c r="Y1751" t="str">
        <f>IFERROR(VLOOKUP(X1751,요약!$A$6:$B$22,2,FALSE),"")</f>
        <v/>
      </c>
      <c r="Z1751" t="s">
        <v>80</v>
      </c>
      <c r="AA1751" t="s">
        <v>81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M1751">
        <v>0</v>
      </c>
    </row>
    <row r="1752" spans="1:65" x14ac:dyDescent="0.3">
      <c r="A1752" t="s">
        <v>3037</v>
      </c>
      <c r="B1752" t="s">
        <v>2266</v>
      </c>
      <c r="C1752" t="s">
        <v>1198</v>
      </c>
      <c r="D1752" t="s">
        <v>67</v>
      </c>
      <c r="E1752" t="s">
        <v>68</v>
      </c>
      <c r="F1752" t="s">
        <v>69</v>
      </c>
      <c r="G1752" t="s">
        <v>217</v>
      </c>
      <c r="H1752" t="s">
        <v>218</v>
      </c>
      <c r="I1752" t="s">
        <v>72</v>
      </c>
      <c r="J1752" t="s">
        <v>73</v>
      </c>
      <c r="K1752">
        <v>20201016</v>
      </c>
      <c r="L1752">
        <v>35</v>
      </c>
      <c r="M1752" t="b">
        <v>0</v>
      </c>
      <c r="N1752" t="s">
        <v>74</v>
      </c>
      <c r="O1752" t="b">
        <v>1</v>
      </c>
      <c r="P1752" t="b">
        <v>1</v>
      </c>
      <c r="Q1752" t="s">
        <v>104</v>
      </c>
      <c r="R1752" t="s">
        <v>262</v>
      </c>
      <c r="S1752" t="s">
        <v>77</v>
      </c>
      <c r="U1752">
        <v>2</v>
      </c>
      <c r="V1752" t="s">
        <v>78</v>
      </c>
      <c r="W1752" t="s">
        <v>79</v>
      </c>
      <c r="X1752" t="s">
        <v>80</v>
      </c>
      <c r="Y1752" t="str">
        <f>IFERROR(VLOOKUP(X1752,요약!$A$6:$B$22,2,FALSE),"")</f>
        <v/>
      </c>
      <c r="Z1752" t="s">
        <v>80</v>
      </c>
      <c r="AA1752" t="s">
        <v>81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 t="s">
        <v>773</v>
      </c>
      <c r="BM1752">
        <v>1</v>
      </c>
    </row>
    <row r="1753" spans="1:65" x14ac:dyDescent="0.3">
      <c r="A1753" t="s">
        <v>3037</v>
      </c>
      <c r="B1753" t="s">
        <v>2266</v>
      </c>
      <c r="C1753" t="s">
        <v>1768</v>
      </c>
      <c r="D1753" t="s">
        <v>212</v>
      </c>
      <c r="E1753" t="s">
        <v>68</v>
      </c>
      <c r="F1753" t="s">
        <v>69</v>
      </c>
      <c r="G1753" t="s">
        <v>213</v>
      </c>
      <c r="H1753" t="s">
        <v>214</v>
      </c>
      <c r="I1753" t="s">
        <v>72</v>
      </c>
      <c r="J1753" t="s">
        <v>73</v>
      </c>
      <c r="K1753">
        <v>20201028</v>
      </c>
      <c r="L1753">
        <v>69</v>
      </c>
      <c r="M1753" t="b">
        <v>0</v>
      </c>
      <c r="N1753" t="s">
        <v>74</v>
      </c>
      <c r="O1753" t="b">
        <v>1</v>
      </c>
      <c r="P1753" t="b">
        <v>1</v>
      </c>
      <c r="Q1753" t="s">
        <v>104</v>
      </c>
      <c r="R1753" t="s">
        <v>262</v>
      </c>
      <c r="S1753" t="s">
        <v>212</v>
      </c>
      <c r="U1753">
        <v>1</v>
      </c>
      <c r="V1753" t="s">
        <v>78</v>
      </c>
      <c r="X1753" t="s">
        <v>78</v>
      </c>
      <c r="Y1753" t="str">
        <f>IFERROR(VLOOKUP(X1753,요약!$A$6:$B$22,2,FALSE),"")</f>
        <v/>
      </c>
      <c r="Z1753" t="s">
        <v>78</v>
      </c>
      <c r="AA1753" t="s">
        <v>81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M1753">
        <v>0</v>
      </c>
    </row>
    <row r="1754" spans="1:65" x14ac:dyDescent="0.3">
      <c r="A1754" t="s">
        <v>3037</v>
      </c>
      <c r="B1754" t="s">
        <v>2266</v>
      </c>
      <c r="C1754" t="s">
        <v>2286</v>
      </c>
      <c r="D1754" t="s">
        <v>2287</v>
      </c>
      <c r="E1754" t="s">
        <v>68</v>
      </c>
      <c r="F1754" t="s">
        <v>69</v>
      </c>
      <c r="G1754" t="s">
        <v>86</v>
      </c>
      <c r="H1754" t="s">
        <v>87</v>
      </c>
      <c r="I1754" t="s">
        <v>72</v>
      </c>
      <c r="J1754" t="s">
        <v>73</v>
      </c>
      <c r="K1754">
        <v>20201023</v>
      </c>
      <c r="L1754">
        <v>38.1</v>
      </c>
      <c r="M1754" t="b">
        <v>0</v>
      </c>
      <c r="N1754" t="s">
        <v>74</v>
      </c>
      <c r="O1754" t="b">
        <v>1</v>
      </c>
      <c r="P1754" t="b">
        <v>1</v>
      </c>
      <c r="Q1754" t="s">
        <v>104</v>
      </c>
      <c r="R1754" t="s">
        <v>1219</v>
      </c>
      <c r="S1754" t="s">
        <v>2288</v>
      </c>
      <c r="U1754">
        <v>4</v>
      </c>
      <c r="V1754" t="s">
        <v>78</v>
      </c>
      <c r="W1754" t="s">
        <v>2289</v>
      </c>
      <c r="X1754" t="s">
        <v>2290</v>
      </c>
      <c r="Y1754" t="str">
        <f>IFERROR(VLOOKUP(X1754,요약!$A$6:$B$22,2,FALSE),"")</f>
        <v/>
      </c>
      <c r="Z1754" t="s">
        <v>2290</v>
      </c>
      <c r="AA1754" t="s">
        <v>81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M1754">
        <v>0</v>
      </c>
    </row>
    <row r="1755" spans="1:65" x14ac:dyDescent="0.3">
      <c r="A1755" t="s">
        <v>3037</v>
      </c>
      <c r="B1755" t="s">
        <v>2266</v>
      </c>
      <c r="C1755" t="s">
        <v>3067</v>
      </c>
      <c r="D1755" t="s">
        <v>3068</v>
      </c>
      <c r="E1755" t="s">
        <v>68</v>
      </c>
      <c r="F1755" t="s">
        <v>69</v>
      </c>
      <c r="G1755" t="s">
        <v>217</v>
      </c>
      <c r="H1755" t="s">
        <v>218</v>
      </c>
      <c r="I1755" t="s">
        <v>72</v>
      </c>
      <c r="J1755" t="s">
        <v>73</v>
      </c>
      <c r="K1755">
        <v>20201021</v>
      </c>
      <c r="L1755">
        <v>99</v>
      </c>
      <c r="M1755" t="b">
        <v>0</v>
      </c>
      <c r="N1755" t="s">
        <v>74</v>
      </c>
      <c r="O1755" t="b">
        <v>1</v>
      </c>
      <c r="P1755" t="b">
        <v>1</v>
      </c>
      <c r="Q1755" t="s">
        <v>104</v>
      </c>
      <c r="R1755" t="s">
        <v>544</v>
      </c>
      <c r="S1755" t="s">
        <v>3069</v>
      </c>
      <c r="U1755">
        <v>2</v>
      </c>
      <c r="V1755" t="s">
        <v>79</v>
      </c>
      <c r="W1755" t="s">
        <v>78</v>
      </c>
      <c r="X1755" t="s">
        <v>3070</v>
      </c>
      <c r="Y1755" t="str">
        <f>IFERROR(VLOOKUP(X1755,요약!$A$6:$B$22,2,FALSE),"")</f>
        <v/>
      </c>
      <c r="Z1755" t="s">
        <v>3070</v>
      </c>
      <c r="AA1755" t="s">
        <v>110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M1755">
        <v>0</v>
      </c>
    </row>
    <row r="1756" spans="1:65" x14ac:dyDescent="0.3">
      <c r="A1756" t="s">
        <v>3037</v>
      </c>
      <c r="B1756" t="s">
        <v>2266</v>
      </c>
      <c r="C1756" t="s">
        <v>3071</v>
      </c>
      <c r="D1756" t="s">
        <v>3072</v>
      </c>
      <c r="E1756" t="s">
        <v>68</v>
      </c>
      <c r="F1756" t="s">
        <v>69</v>
      </c>
      <c r="G1756" t="s">
        <v>206</v>
      </c>
      <c r="H1756" t="s">
        <v>207</v>
      </c>
      <c r="I1756" t="s">
        <v>72</v>
      </c>
      <c r="J1756" t="s">
        <v>73</v>
      </c>
      <c r="K1756">
        <v>20201021</v>
      </c>
      <c r="L1756">
        <v>19</v>
      </c>
      <c r="M1756" t="b">
        <v>0</v>
      </c>
      <c r="N1756" t="s">
        <v>74</v>
      </c>
      <c r="O1756" t="b">
        <v>1</v>
      </c>
      <c r="P1756" t="b">
        <v>1</v>
      </c>
      <c r="Q1756" t="s">
        <v>104</v>
      </c>
      <c r="R1756" t="s">
        <v>544</v>
      </c>
      <c r="S1756" t="s">
        <v>3073</v>
      </c>
      <c r="U1756">
        <v>1</v>
      </c>
      <c r="V1756" t="s">
        <v>3074</v>
      </c>
      <c r="X1756" t="s">
        <v>3074</v>
      </c>
      <c r="Y1756" t="str">
        <f>IFERROR(VLOOKUP(X1756,요약!$A$6:$B$22,2,FALSE),"")</f>
        <v/>
      </c>
      <c r="Z1756" t="s">
        <v>3074</v>
      </c>
      <c r="AA1756" t="s">
        <v>81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1</v>
      </c>
      <c r="AH1756">
        <v>5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 t="s">
        <v>773</v>
      </c>
      <c r="BM1756">
        <v>1</v>
      </c>
    </row>
    <row r="1757" spans="1:65" x14ac:dyDescent="0.3">
      <c r="A1757" t="s">
        <v>3037</v>
      </c>
      <c r="B1757" t="s">
        <v>2266</v>
      </c>
      <c r="C1757" t="s">
        <v>3075</v>
      </c>
      <c r="D1757" t="s">
        <v>3072</v>
      </c>
      <c r="E1757" t="s">
        <v>68</v>
      </c>
      <c r="F1757" t="s">
        <v>69</v>
      </c>
      <c r="G1757" t="s">
        <v>206</v>
      </c>
      <c r="H1757" t="s">
        <v>207</v>
      </c>
      <c r="I1757" t="s">
        <v>72</v>
      </c>
      <c r="J1757" t="s">
        <v>73</v>
      </c>
      <c r="K1757">
        <v>20201027</v>
      </c>
      <c r="L1757">
        <v>20.5</v>
      </c>
      <c r="M1757" t="b">
        <v>0</v>
      </c>
      <c r="N1757" t="s">
        <v>74</v>
      </c>
      <c r="O1757" t="b">
        <v>1</v>
      </c>
      <c r="P1757" t="b">
        <v>1</v>
      </c>
      <c r="Q1757" t="s">
        <v>104</v>
      </c>
      <c r="R1757" t="s">
        <v>544</v>
      </c>
      <c r="S1757" t="s">
        <v>3073</v>
      </c>
      <c r="U1757">
        <v>1</v>
      </c>
      <c r="V1757" t="s">
        <v>3074</v>
      </c>
      <c r="X1757" t="s">
        <v>3074</v>
      </c>
      <c r="Y1757" t="str">
        <f>IFERROR(VLOOKUP(X1757,요약!$A$6:$B$22,2,FALSE),"")</f>
        <v/>
      </c>
      <c r="Z1757" t="s">
        <v>3074</v>
      </c>
      <c r="AA1757" t="s">
        <v>81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M1757">
        <v>0</v>
      </c>
    </row>
    <row r="1758" spans="1:65" x14ac:dyDescent="0.3">
      <c r="A1758" t="s">
        <v>3037</v>
      </c>
      <c r="B1758" t="s">
        <v>2266</v>
      </c>
      <c r="C1758" t="s">
        <v>2755</v>
      </c>
      <c r="D1758" t="s">
        <v>2756</v>
      </c>
      <c r="E1758" t="s">
        <v>68</v>
      </c>
      <c r="F1758" t="s">
        <v>69</v>
      </c>
      <c r="G1758" t="s">
        <v>521</v>
      </c>
      <c r="H1758" t="s">
        <v>522</v>
      </c>
      <c r="I1758" t="s">
        <v>72</v>
      </c>
      <c r="J1758" t="s">
        <v>73</v>
      </c>
      <c r="K1758">
        <v>20201026</v>
      </c>
      <c r="L1758">
        <v>19</v>
      </c>
      <c r="M1758" t="b">
        <v>0</v>
      </c>
      <c r="N1758" t="s">
        <v>74</v>
      </c>
      <c r="O1758" t="b">
        <v>1</v>
      </c>
      <c r="P1758" t="b">
        <v>1</v>
      </c>
      <c r="Q1758" t="s">
        <v>862</v>
      </c>
      <c r="R1758" t="s">
        <v>2757</v>
      </c>
      <c r="S1758" t="s">
        <v>2758</v>
      </c>
      <c r="U1758">
        <v>4</v>
      </c>
      <c r="V1758" t="s">
        <v>196</v>
      </c>
      <c r="W1758" t="s">
        <v>197</v>
      </c>
      <c r="X1758" t="s">
        <v>198</v>
      </c>
      <c r="Y1758" t="str">
        <f>IFERROR(VLOOKUP(X1758,요약!$A$6:$B$22,2,FALSE),"")</f>
        <v/>
      </c>
      <c r="Z1758" t="s">
        <v>198</v>
      </c>
      <c r="AA1758" t="s">
        <v>81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M1758">
        <v>0</v>
      </c>
    </row>
    <row r="1759" spans="1:65" x14ac:dyDescent="0.3">
      <c r="A1759" t="s">
        <v>3037</v>
      </c>
      <c r="B1759" t="s">
        <v>2266</v>
      </c>
      <c r="C1759" t="s">
        <v>1246</v>
      </c>
      <c r="D1759" t="s">
        <v>1247</v>
      </c>
      <c r="E1759" t="s">
        <v>68</v>
      </c>
      <c r="F1759" t="s">
        <v>69</v>
      </c>
      <c r="G1759" t="s">
        <v>213</v>
      </c>
      <c r="H1759" t="s">
        <v>214</v>
      </c>
      <c r="I1759" t="s">
        <v>72</v>
      </c>
      <c r="J1759" t="s">
        <v>73</v>
      </c>
      <c r="K1759">
        <v>20201012</v>
      </c>
      <c r="L1759">
        <v>82</v>
      </c>
      <c r="M1759" t="b">
        <v>0</v>
      </c>
      <c r="N1759" t="s">
        <v>74</v>
      </c>
      <c r="O1759" t="b">
        <v>1</v>
      </c>
      <c r="P1759" t="b">
        <v>1</v>
      </c>
      <c r="Q1759" t="s">
        <v>862</v>
      </c>
      <c r="R1759" t="s">
        <v>1248</v>
      </c>
      <c r="S1759" t="s">
        <v>1249</v>
      </c>
      <c r="U1759">
        <v>4</v>
      </c>
      <c r="V1759" t="s">
        <v>78</v>
      </c>
      <c r="W1759" t="s">
        <v>1250</v>
      </c>
      <c r="X1759" t="s">
        <v>1251</v>
      </c>
      <c r="Y1759" t="str">
        <f>IFERROR(VLOOKUP(X1759,요약!$A$6:$B$22,2,FALSE),"")</f>
        <v/>
      </c>
      <c r="Z1759" t="s">
        <v>1251</v>
      </c>
      <c r="AA1759" t="s">
        <v>81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3</v>
      </c>
      <c r="AI1759">
        <v>0</v>
      </c>
      <c r="AJ1759">
        <v>0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 t="s">
        <v>440</v>
      </c>
      <c r="BM1759">
        <v>1</v>
      </c>
    </row>
    <row r="1760" spans="1:65" x14ac:dyDescent="0.3">
      <c r="A1760" t="s">
        <v>3037</v>
      </c>
      <c r="B1760" t="s">
        <v>2266</v>
      </c>
      <c r="C1760" t="s">
        <v>1912</v>
      </c>
      <c r="D1760" t="s">
        <v>1913</v>
      </c>
      <c r="E1760" t="s">
        <v>68</v>
      </c>
      <c r="F1760" t="s">
        <v>69</v>
      </c>
      <c r="G1760" t="s">
        <v>213</v>
      </c>
      <c r="H1760" t="s">
        <v>214</v>
      </c>
      <c r="I1760" t="s">
        <v>72</v>
      </c>
      <c r="J1760" t="s">
        <v>73</v>
      </c>
      <c r="K1760">
        <v>20201022</v>
      </c>
      <c r="L1760">
        <v>13.5</v>
      </c>
      <c r="M1760" t="b">
        <v>0</v>
      </c>
      <c r="N1760" t="s">
        <v>74</v>
      </c>
      <c r="O1760" t="b">
        <v>1</v>
      </c>
      <c r="P1760" t="b">
        <v>1</v>
      </c>
      <c r="Q1760" t="s">
        <v>1254</v>
      </c>
      <c r="R1760" t="s">
        <v>1255</v>
      </c>
      <c r="S1760" t="s">
        <v>1914</v>
      </c>
      <c r="U1760">
        <v>5</v>
      </c>
      <c r="V1760" t="s">
        <v>78</v>
      </c>
      <c r="W1760" t="s">
        <v>1915</v>
      </c>
      <c r="X1760" t="s">
        <v>1916</v>
      </c>
      <c r="Y1760" t="str">
        <f>IFERROR(VLOOKUP(X1760,요약!$A$6:$B$22,2,FALSE),"")</f>
        <v/>
      </c>
      <c r="Z1760" t="s">
        <v>1916</v>
      </c>
      <c r="AA1760" t="s">
        <v>110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M1760">
        <v>0</v>
      </c>
    </row>
    <row r="1761" spans="1:65" x14ac:dyDescent="0.3">
      <c r="A1761" t="s">
        <v>3037</v>
      </c>
      <c r="B1761" t="s">
        <v>2266</v>
      </c>
      <c r="C1761" t="s">
        <v>2761</v>
      </c>
      <c r="D1761" t="s">
        <v>2762</v>
      </c>
      <c r="E1761" t="s">
        <v>68</v>
      </c>
      <c r="F1761" t="s">
        <v>69</v>
      </c>
      <c r="G1761" t="s">
        <v>86</v>
      </c>
      <c r="H1761" t="s">
        <v>87</v>
      </c>
      <c r="I1761" t="s">
        <v>72</v>
      </c>
      <c r="J1761" t="s">
        <v>73</v>
      </c>
      <c r="K1761">
        <v>20201023</v>
      </c>
      <c r="L1761">
        <v>6</v>
      </c>
      <c r="M1761" t="b">
        <v>0</v>
      </c>
      <c r="N1761" t="s">
        <v>74</v>
      </c>
      <c r="O1761" t="b">
        <v>1</v>
      </c>
      <c r="P1761" t="b">
        <v>1</v>
      </c>
      <c r="Q1761" t="s">
        <v>866</v>
      </c>
      <c r="R1761" t="s">
        <v>1277</v>
      </c>
      <c r="S1761" t="s">
        <v>2763</v>
      </c>
      <c r="U1761">
        <v>2</v>
      </c>
      <c r="V1761" t="s">
        <v>2764</v>
      </c>
      <c r="X1761" t="s">
        <v>2764</v>
      </c>
      <c r="Y1761" t="str">
        <f>IFERROR(VLOOKUP(X1761,요약!$A$6:$B$22,2,FALSE),"")</f>
        <v/>
      </c>
      <c r="Z1761" t="s">
        <v>2764</v>
      </c>
      <c r="AA1761" t="s">
        <v>81</v>
      </c>
      <c r="AB1761">
        <v>0</v>
      </c>
      <c r="AC1761">
        <v>0</v>
      </c>
      <c r="AD1761">
        <v>0</v>
      </c>
      <c r="AE1761">
        <v>0</v>
      </c>
      <c r="AF1761">
        <v>2</v>
      </c>
      <c r="AG1761">
        <v>2</v>
      </c>
      <c r="AH1761">
        <v>7500</v>
      </c>
      <c r="AI1761">
        <v>0</v>
      </c>
      <c r="AJ1761">
        <v>0</v>
      </c>
      <c r="AK1761">
        <v>0</v>
      </c>
      <c r="AL1761">
        <v>2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 t="s">
        <v>220</v>
      </c>
      <c r="BM1761">
        <v>1</v>
      </c>
    </row>
    <row r="1762" spans="1:65" x14ac:dyDescent="0.3">
      <c r="A1762" t="s">
        <v>3037</v>
      </c>
      <c r="B1762" t="s">
        <v>2266</v>
      </c>
      <c r="C1762" t="s">
        <v>3051</v>
      </c>
      <c r="D1762" t="s">
        <v>237</v>
      </c>
      <c r="E1762" t="s">
        <v>68</v>
      </c>
      <c r="F1762" t="s">
        <v>69</v>
      </c>
      <c r="G1762" t="s">
        <v>192</v>
      </c>
      <c r="H1762" t="s">
        <v>193</v>
      </c>
      <c r="I1762" t="s">
        <v>72</v>
      </c>
      <c r="J1762" t="s">
        <v>73</v>
      </c>
      <c r="K1762">
        <v>20201029</v>
      </c>
      <c r="L1762">
        <v>3.5</v>
      </c>
      <c r="M1762" t="b">
        <v>0</v>
      </c>
      <c r="N1762" t="s">
        <v>74</v>
      </c>
      <c r="O1762" t="b">
        <v>1</v>
      </c>
      <c r="P1762" t="b">
        <v>1</v>
      </c>
      <c r="Q1762" t="s">
        <v>866</v>
      </c>
      <c r="R1762" t="s">
        <v>1277</v>
      </c>
      <c r="S1762" t="s">
        <v>239</v>
      </c>
      <c r="U1762">
        <v>2</v>
      </c>
      <c r="V1762" t="s">
        <v>240</v>
      </c>
      <c r="W1762" t="s">
        <v>241</v>
      </c>
      <c r="X1762" t="s">
        <v>242</v>
      </c>
      <c r="Y1762" t="str">
        <f>IFERROR(VLOOKUP(X1762,요약!$A$6:$B$22,2,FALSE),"")</f>
        <v/>
      </c>
      <c r="Z1762" t="s">
        <v>242</v>
      </c>
      <c r="AA1762" t="s">
        <v>81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M1762">
        <v>0</v>
      </c>
    </row>
    <row r="1763" spans="1:65" x14ac:dyDescent="0.3">
      <c r="A1763" t="s">
        <v>3037</v>
      </c>
      <c r="B1763" t="s">
        <v>2266</v>
      </c>
      <c r="C1763" t="s">
        <v>3076</v>
      </c>
      <c r="D1763" t="s">
        <v>3072</v>
      </c>
      <c r="E1763" t="s">
        <v>68</v>
      </c>
      <c r="F1763" t="s">
        <v>69</v>
      </c>
      <c r="G1763" t="s">
        <v>86</v>
      </c>
      <c r="H1763" t="s">
        <v>87</v>
      </c>
      <c r="I1763" t="s">
        <v>72</v>
      </c>
      <c r="J1763" t="s">
        <v>73</v>
      </c>
      <c r="K1763">
        <v>20201021</v>
      </c>
      <c r="L1763">
        <v>27.5</v>
      </c>
      <c r="M1763" t="b">
        <v>0</v>
      </c>
      <c r="N1763" t="s">
        <v>74</v>
      </c>
      <c r="O1763" t="b">
        <v>1</v>
      </c>
      <c r="P1763" t="b">
        <v>1</v>
      </c>
      <c r="Q1763" t="s">
        <v>866</v>
      </c>
      <c r="R1763" t="s">
        <v>873</v>
      </c>
      <c r="S1763" t="s">
        <v>3073</v>
      </c>
      <c r="U1763">
        <v>1</v>
      </c>
      <c r="V1763" t="s">
        <v>3074</v>
      </c>
      <c r="X1763" t="s">
        <v>3074</v>
      </c>
      <c r="Y1763" t="str">
        <f>IFERROR(VLOOKUP(X1763,요약!$A$6:$B$22,2,FALSE),"")</f>
        <v/>
      </c>
      <c r="Z1763" t="s">
        <v>3074</v>
      </c>
      <c r="AA1763" t="s">
        <v>81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M1763">
        <v>0</v>
      </c>
    </row>
    <row r="1764" spans="1:65" x14ac:dyDescent="0.3">
      <c r="A1764" t="s">
        <v>3037</v>
      </c>
      <c r="B1764" t="s">
        <v>2266</v>
      </c>
      <c r="C1764" t="s">
        <v>3077</v>
      </c>
      <c r="D1764" t="s">
        <v>3078</v>
      </c>
      <c r="E1764" t="s">
        <v>68</v>
      </c>
      <c r="F1764" t="s">
        <v>69</v>
      </c>
      <c r="G1764" t="s">
        <v>1462</v>
      </c>
      <c r="H1764" t="s">
        <v>1463</v>
      </c>
      <c r="I1764" t="s">
        <v>72</v>
      </c>
      <c r="J1764" t="s">
        <v>73</v>
      </c>
      <c r="K1764">
        <v>20201021</v>
      </c>
      <c r="L1764">
        <v>8.64</v>
      </c>
      <c r="M1764" t="b">
        <v>0</v>
      </c>
      <c r="N1764" t="s">
        <v>879</v>
      </c>
      <c r="O1764" t="b">
        <v>1</v>
      </c>
      <c r="P1764" t="b">
        <v>1</v>
      </c>
      <c r="Q1764" t="s">
        <v>866</v>
      </c>
      <c r="R1764" t="s">
        <v>873</v>
      </c>
      <c r="S1764" t="s">
        <v>3079</v>
      </c>
      <c r="T1764" t="s">
        <v>334</v>
      </c>
      <c r="U1764">
        <v>4</v>
      </c>
      <c r="V1764" t="s">
        <v>137</v>
      </c>
      <c r="W1764" t="s">
        <v>3080</v>
      </c>
      <c r="X1764" t="s">
        <v>3081</v>
      </c>
      <c r="Y1764" t="str">
        <f>IFERROR(VLOOKUP(X1764,요약!$A$6:$B$22,2,FALSE),"")</f>
        <v/>
      </c>
      <c r="Z1764" t="s">
        <v>3082</v>
      </c>
      <c r="AA1764" t="s">
        <v>81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 t="s">
        <v>1336</v>
      </c>
      <c r="BM1764">
        <v>1</v>
      </c>
    </row>
    <row r="1765" spans="1:65" x14ac:dyDescent="0.3">
      <c r="A1765" t="s">
        <v>3037</v>
      </c>
      <c r="B1765" t="s">
        <v>2266</v>
      </c>
      <c r="C1765" t="s">
        <v>2971</v>
      </c>
      <c r="D1765" t="s">
        <v>2972</v>
      </c>
      <c r="E1765" t="s">
        <v>68</v>
      </c>
      <c r="F1765" t="s">
        <v>69</v>
      </c>
      <c r="G1765" t="s">
        <v>86</v>
      </c>
      <c r="H1765" t="s">
        <v>87</v>
      </c>
      <c r="I1765" t="s">
        <v>72</v>
      </c>
      <c r="J1765" t="s">
        <v>73</v>
      </c>
      <c r="K1765">
        <v>20200922</v>
      </c>
      <c r="L1765">
        <v>4.5</v>
      </c>
      <c r="M1765" t="b">
        <v>0</v>
      </c>
      <c r="N1765" t="s">
        <v>74</v>
      </c>
      <c r="O1765" t="b">
        <v>1</v>
      </c>
      <c r="P1765" t="b">
        <v>1</v>
      </c>
      <c r="Q1765" t="s">
        <v>866</v>
      </c>
      <c r="R1765" t="s">
        <v>1395</v>
      </c>
      <c r="S1765" t="s">
        <v>2973</v>
      </c>
      <c r="U1765">
        <v>2</v>
      </c>
      <c r="V1765" t="s">
        <v>888</v>
      </c>
      <c r="W1765" t="s">
        <v>2974</v>
      </c>
      <c r="X1765" t="s">
        <v>2975</v>
      </c>
      <c r="Y1765" t="str">
        <f>IFERROR(VLOOKUP(X1765,요약!$A$6:$B$22,2,FALSE),"")</f>
        <v/>
      </c>
      <c r="Z1765" t="s">
        <v>2975</v>
      </c>
      <c r="AA1765" t="s">
        <v>110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M1765">
        <v>0</v>
      </c>
    </row>
    <row r="1766" spans="1:65" x14ac:dyDescent="0.3">
      <c r="A1766" t="s">
        <v>3037</v>
      </c>
      <c r="B1766" t="s">
        <v>3083</v>
      </c>
      <c r="C1766" t="s">
        <v>3084</v>
      </c>
      <c r="D1766" t="s">
        <v>67</v>
      </c>
      <c r="E1766" t="s">
        <v>68</v>
      </c>
      <c r="F1766" t="s">
        <v>69</v>
      </c>
      <c r="G1766" t="s">
        <v>86</v>
      </c>
      <c r="H1766" t="s">
        <v>87</v>
      </c>
      <c r="I1766" t="s">
        <v>72</v>
      </c>
      <c r="J1766" t="s">
        <v>73</v>
      </c>
      <c r="K1766">
        <v>20201019</v>
      </c>
      <c r="L1766">
        <v>8.5</v>
      </c>
      <c r="M1766" t="b">
        <v>0</v>
      </c>
      <c r="N1766" t="s">
        <v>74</v>
      </c>
      <c r="O1766" t="b">
        <v>1</v>
      </c>
      <c r="P1766" t="b">
        <v>1</v>
      </c>
      <c r="Q1766" t="s">
        <v>75</v>
      </c>
      <c r="R1766" t="s">
        <v>76</v>
      </c>
      <c r="S1766" t="s">
        <v>77</v>
      </c>
      <c r="U1766">
        <v>2</v>
      </c>
      <c r="V1766" t="s">
        <v>78</v>
      </c>
      <c r="W1766" t="s">
        <v>79</v>
      </c>
      <c r="X1766" t="s">
        <v>80</v>
      </c>
      <c r="Y1766" t="str">
        <f>IFERROR(VLOOKUP(X1766,요약!$A$6:$B$22,2,FALSE),"")</f>
        <v/>
      </c>
      <c r="Z1766" t="s">
        <v>80</v>
      </c>
      <c r="AA1766" t="s">
        <v>81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M1766">
        <v>0</v>
      </c>
    </row>
    <row r="1767" spans="1:65" x14ac:dyDescent="0.3">
      <c r="A1767" t="s">
        <v>3037</v>
      </c>
      <c r="B1767" t="s">
        <v>3083</v>
      </c>
      <c r="C1767" t="s">
        <v>3085</v>
      </c>
      <c r="D1767" t="s">
        <v>67</v>
      </c>
      <c r="E1767" t="s">
        <v>68</v>
      </c>
      <c r="F1767" t="s">
        <v>69</v>
      </c>
      <c r="G1767" t="s">
        <v>86</v>
      </c>
      <c r="H1767" t="s">
        <v>87</v>
      </c>
      <c r="I1767" t="s">
        <v>72</v>
      </c>
      <c r="J1767" t="s">
        <v>73</v>
      </c>
      <c r="K1767">
        <v>20201030</v>
      </c>
      <c r="L1767">
        <v>15.9</v>
      </c>
      <c r="M1767" t="b">
        <v>0</v>
      </c>
      <c r="N1767" t="s">
        <v>74</v>
      </c>
      <c r="O1767" t="b">
        <v>1</v>
      </c>
      <c r="P1767" t="b">
        <v>1</v>
      </c>
      <c r="Q1767" t="s">
        <v>75</v>
      </c>
      <c r="R1767" t="s">
        <v>76</v>
      </c>
      <c r="S1767" t="s">
        <v>77</v>
      </c>
      <c r="U1767">
        <v>2</v>
      </c>
      <c r="V1767" t="s">
        <v>78</v>
      </c>
      <c r="W1767" t="s">
        <v>79</v>
      </c>
      <c r="X1767" t="s">
        <v>80</v>
      </c>
      <c r="Y1767" t="str">
        <f>IFERROR(VLOOKUP(X1767,요약!$A$6:$B$22,2,FALSE),"")</f>
        <v/>
      </c>
      <c r="Z1767" t="s">
        <v>80</v>
      </c>
      <c r="AA1767" t="s">
        <v>81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M1767">
        <v>0</v>
      </c>
    </row>
    <row r="1768" spans="1:65" x14ac:dyDescent="0.3">
      <c r="A1768" t="s">
        <v>3037</v>
      </c>
      <c r="B1768" t="s">
        <v>3083</v>
      </c>
      <c r="C1768" t="s">
        <v>3086</v>
      </c>
      <c r="D1768" t="s">
        <v>611</v>
      </c>
      <c r="E1768" t="s">
        <v>68</v>
      </c>
      <c r="F1768" t="s">
        <v>69</v>
      </c>
      <c r="G1768" t="s">
        <v>521</v>
      </c>
      <c r="H1768" t="s">
        <v>522</v>
      </c>
      <c r="I1768" t="s">
        <v>72</v>
      </c>
      <c r="J1768" t="s">
        <v>73</v>
      </c>
      <c r="K1768">
        <v>20201030</v>
      </c>
      <c r="L1768">
        <v>4.1500000000000004</v>
      </c>
      <c r="M1768" t="b">
        <v>0</v>
      </c>
      <c r="N1768" t="s">
        <v>74</v>
      </c>
      <c r="O1768" t="b">
        <v>1</v>
      </c>
      <c r="P1768" t="b">
        <v>1</v>
      </c>
      <c r="Q1768" t="s">
        <v>75</v>
      </c>
      <c r="R1768" t="s">
        <v>238</v>
      </c>
      <c r="S1768" t="s">
        <v>612</v>
      </c>
      <c r="U1768">
        <v>2</v>
      </c>
      <c r="V1768" t="s">
        <v>240</v>
      </c>
      <c r="W1768" t="s">
        <v>203</v>
      </c>
      <c r="X1768" t="s">
        <v>613</v>
      </c>
      <c r="Y1768" t="str">
        <f>IFERROR(VLOOKUP(X1768,요약!$A$6:$B$22,2,FALSE),"")</f>
        <v/>
      </c>
      <c r="Z1768" t="s">
        <v>613</v>
      </c>
      <c r="AA1768" t="s">
        <v>81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M1768">
        <v>0</v>
      </c>
    </row>
    <row r="1769" spans="1:65" x14ac:dyDescent="0.3">
      <c r="A1769" t="s">
        <v>3037</v>
      </c>
      <c r="B1769" t="s">
        <v>3083</v>
      </c>
      <c r="C1769" t="s">
        <v>2695</v>
      </c>
      <c r="D1769" t="s">
        <v>2696</v>
      </c>
      <c r="E1769" t="s">
        <v>68</v>
      </c>
      <c r="F1769" t="s">
        <v>69</v>
      </c>
      <c r="G1769" t="s">
        <v>86</v>
      </c>
      <c r="H1769" t="s">
        <v>87</v>
      </c>
      <c r="I1769" t="s">
        <v>72</v>
      </c>
      <c r="J1769" t="s">
        <v>73</v>
      </c>
      <c r="K1769">
        <v>20201026</v>
      </c>
      <c r="L1769">
        <v>32.5</v>
      </c>
      <c r="M1769" t="b">
        <v>0</v>
      </c>
      <c r="N1769" t="s">
        <v>74</v>
      </c>
      <c r="O1769" t="b">
        <v>1</v>
      </c>
      <c r="P1769" t="b">
        <v>1</v>
      </c>
      <c r="Q1769" t="s">
        <v>75</v>
      </c>
      <c r="R1769" t="s">
        <v>2697</v>
      </c>
      <c r="S1769" t="s">
        <v>2698</v>
      </c>
      <c r="U1769">
        <v>3</v>
      </c>
      <c r="V1769" t="s">
        <v>78</v>
      </c>
      <c r="W1769" t="s">
        <v>2274</v>
      </c>
      <c r="X1769" t="s">
        <v>2275</v>
      </c>
      <c r="Y1769" t="str">
        <f>IFERROR(VLOOKUP(X1769,요약!$A$6:$B$22,2,FALSE),"")</f>
        <v/>
      </c>
      <c r="Z1769" t="s">
        <v>2275</v>
      </c>
      <c r="AA1769" t="s">
        <v>199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M1769">
        <v>0</v>
      </c>
    </row>
    <row r="1770" spans="1:65" x14ac:dyDescent="0.3">
      <c r="A1770" t="s">
        <v>3037</v>
      </c>
      <c r="B1770" t="s">
        <v>3083</v>
      </c>
      <c r="C1770" t="s">
        <v>3087</v>
      </c>
      <c r="D1770" t="s">
        <v>3072</v>
      </c>
      <c r="E1770" t="s">
        <v>68</v>
      </c>
      <c r="F1770" t="s">
        <v>69</v>
      </c>
      <c r="G1770" t="s">
        <v>217</v>
      </c>
      <c r="H1770" t="s">
        <v>218</v>
      </c>
      <c r="I1770" t="s">
        <v>72</v>
      </c>
      <c r="J1770" t="s">
        <v>73</v>
      </c>
      <c r="K1770">
        <v>20201030</v>
      </c>
      <c r="L1770">
        <v>93.8</v>
      </c>
      <c r="M1770" t="b">
        <v>0</v>
      </c>
      <c r="N1770" t="s">
        <v>74</v>
      </c>
      <c r="O1770" t="b">
        <v>1</v>
      </c>
      <c r="P1770" t="b">
        <v>1</v>
      </c>
      <c r="Q1770" t="s">
        <v>104</v>
      </c>
      <c r="R1770" t="s">
        <v>544</v>
      </c>
      <c r="S1770" t="s">
        <v>3073</v>
      </c>
      <c r="U1770">
        <v>1</v>
      </c>
      <c r="V1770" t="s">
        <v>3074</v>
      </c>
      <c r="X1770" t="s">
        <v>3074</v>
      </c>
      <c r="Y1770" t="str">
        <f>IFERROR(VLOOKUP(X1770,요약!$A$6:$B$22,2,FALSE),"")</f>
        <v/>
      </c>
      <c r="Z1770" t="s">
        <v>3074</v>
      </c>
      <c r="AA1770" t="s">
        <v>81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M1770">
        <v>0</v>
      </c>
    </row>
    <row r="1771" spans="1:65" x14ac:dyDescent="0.3">
      <c r="A1771" t="s">
        <v>3037</v>
      </c>
      <c r="B1771" t="s">
        <v>3083</v>
      </c>
      <c r="C1771" t="s">
        <v>3088</v>
      </c>
      <c r="D1771" t="s">
        <v>3072</v>
      </c>
      <c r="E1771" t="s">
        <v>68</v>
      </c>
      <c r="F1771" t="s">
        <v>69</v>
      </c>
      <c r="G1771" t="s">
        <v>217</v>
      </c>
      <c r="H1771" t="s">
        <v>218</v>
      </c>
      <c r="I1771" t="s">
        <v>72</v>
      </c>
      <c r="J1771" t="s">
        <v>73</v>
      </c>
      <c r="K1771">
        <v>20201023</v>
      </c>
      <c r="L1771">
        <v>97.9</v>
      </c>
      <c r="M1771" t="b">
        <v>0</v>
      </c>
      <c r="N1771" t="s">
        <v>74</v>
      </c>
      <c r="O1771" t="b">
        <v>1</v>
      </c>
      <c r="P1771" t="b">
        <v>1</v>
      </c>
      <c r="Q1771" t="s">
        <v>104</v>
      </c>
      <c r="R1771" t="s">
        <v>544</v>
      </c>
      <c r="S1771" t="s">
        <v>3073</v>
      </c>
      <c r="U1771">
        <v>1</v>
      </c>
      <c r="V1771" t="s">
        <v>3074</v>
      </c>
      <c r="X1771" t="s">
        <v>3074</v>
      </c>
      <c r="Y1771" t="str">
        <f>IFERROR(VLOOKUP(X1771,요약!$A$6:$B$22,2,FALSE),"")</f>
        <v/>
      </c>
      <c r="Z1771" t="s">
        <v>3074</v>
      </c>
      <c r="AA1771" t="s">
        <v>81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M1771">
        <v>0</v>
      </c>
    </row>
    <row r="1772" spans="1:65" x14ac:dyDescent="0.3">
      <c r="A1772" t="s">
        <v>3037</v>
      </c>
      <c r="B1772" t="s">
        <v>3083</v>
      </c>
      <c r="C1772" t="s">
        <v>3089</v>
      </c>
      <c r="D1772" t="s">
        <v>3072</v>
      </c>
      <c r="E1772" t="s">
        <v>68</v>
      </c>
      <c r="F1772" t="s">
        <v>69</v>
      </c>
      <c r="G1772" t="s">
        <v>217</v>
      </c>
      <c r="H1772" t="s">
        <v>218</v>
      </c>
      <c r="I1772" t="s">
        <v>72</v>
      </c>
      <c r="J1772" t="s">
        <v>73</v>
      </c>
      <c r="K1772">
        <v>20201012</v>
      </c>
      <c r="L1772">
        <v>141.6</v>
      </c>
      <c r="M1772" t="b">
        <v>0</v>
      </c>
      <c r="N1772" t="s">
        <v>74</v>
      </c>
      <c r="O1772" t="b">
        <v>1</v>
      </c>
      <c r="P1772" t="b">
        <v>1</v>
      </c>
      <c r="Q1772" t="s">
        <v>104</v>
      </c>
      <c r="R1772" t="s">
        <v>544</v>
      </c>
      <c r="S1772" t="s">
        <v>3073</v>
      </c>
      <c r="U1772">
        <v>1</v>
      </c>
      <c r="V1772" t="s">
        <v>3074</v>
      </c>
      <c r="X1772" t="s">
        <v>3074</v>
      </c>
      <c r="Y1772" t="str">
        <f>IFERROR(VLOOKUP(X1772,요약!$A$6:$B$22,2,FALSE),"")</f>
        <v/>
      </c>
      <c r="Z1772" t="s">
        <v>3074</v>
      </c>
      <c r="AA1772" t="s">
        <v>81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M1772">
        <v>0</v>
      </c>
    </row>
    <row r="1773" spans="1:65" x14ac:dyDescent="0.3">
      <c r="A1773" t="s">
        <v>3037</v>
      </c>
      <c r="B1773" t="s">
        <v>3083</v>
      </c>
      <c r="C1773" t="s">
        <v>1244</v>
      </c>
      <c r="D1773" t="s">
        <v>67</v>
      </c>
      <c r="E1773" t="s">
        <v>68</v>
      </c>
      <c r="F1773" t="s">
        <v>69</v>
      </c>
      <c r="G1773" t="s">
        <v>86</v>
      </c>
      <c r="H1773" t="s">
        <v>87</v>
      </c>
      <c r="I1773" t="s">
        <v>72</v>
      </c>
      <c r="J1773" t="s">
        <v>73</v>
      </c>
      <c r="K1773">
        <v>20201021</v>
      </c>
      <c r="L1773">
        <v>38.4</v>
      </c>
      <c r="M1773" t="b">
        <v>0</v>
      </c>
      <c r="N1773" t="s">
        <v>1240</v>
      </c>
      <c r="O1773" t="b">
        <v>1</v>
      </c>
      <c r="P1773" t="b">
        <v>1</v>
      </c>
      <c r="Q1773" t="s">
        <v>862</v>
      </c>
      <c r="R1773" t="s">
        <v>863</v>
      </c>
      <c r="S1773" t="s">
        <v>77</v>
      </c>
      <c r="U1773">
        <v>2</v>
      </c>
      <c r="V1773" t="s">
        <v>78</v>
      </c>
      <c r="W1773" t="s">
        <v>79</v>
      </c>
      <c r="X1773" t="s">
        <v>80</v>
      </c>
      <c r="Y1773" t="str">
        <f>IFERROR(VLOOKUP(X1773,요약!$A$6:$B$22,2,FALSE),"")</f>
        <v/>
      </c>
      <c r="Z1773" t="s">
        <v>80</v>
      </c>
      <c r="AA1773" t="s">
        <v>81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M1773">
        <v>0</v>
      </c>
    </row>
    <row r="1774" spans="1:65" x14ac:dyDescent="0.3">
      <c r="A1774" t="s">
        <v>3037</v>
      </c>
      <c r="B1774" t="s">
        <v>3083</v>
      </c>
      <c r="C1774" t="s">
        <v>1321</v>
      </c>
      <c r="D1774" t="s">
        <v>865</v>
      </c>
      <c r="E1774" t="s">
        <v>68</v>
      </c>
      <c r="F1774" t="s">
        <v>69</v>
      </c>
      <c r="G1774" t="s">
        <v>86</v>
      </c>
      <c r="H1774" t="s">
        <v>87</v>
      </c>
      <c r="I1774" t="s">
        <v>72</v>
      </c>
      <c r="J1774" t="s">
        <v>73</v>
      </c>
      <c r="K1774">
        <v>20201023</v>
      </c>
      <c r="L1774">
        <v>1.53</v>
      </c>
      <c r="M1774" t="b">
        <v>0</v>
      </c>
      <c r="N1774" t="s">
        <v>74</v>
      </c>
      <c r="O1774" t="b">
        <v>1</v>
      </c>
      <c r="P1774" t="b">
        <v>1</v>
      </c>
      <c r="Q1774" t="s">
        <v>866</v>
      </c>
      <c r="R1774" t="s">
        <v>867</v>
      </c>
      <c r="S1774" t="s">
        <v>868</v>
      </c>
      <c r="U1774">
        <v>3</v>
      </c>
      <c r="V1774" t="s">
        <v>91</v>
      </c>
      <c r="W1774" t="s">
        <v>869</v>
      </c>
      <c r="X1774" t="s">
        <v>870</v>
      </c>
      <c r="Y1774" t="str">
        <f>IFERROR(VLOOKUP(X1774,요약!$A$6:$B$22,2,FALSE),"")</f>
        <v/>
      </c>
      <c r="Z1774" t="s">
        <v>870</v>
      </c>
      <c r="AA1774" t="s">
        <v>81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M1774">
        <v>0</v>
      </c>
    </row>
    <row r="1775" spans="1:65" x14ac:dyDescent="0.3">
      <c r="A1775" t="s">
        <v>3037</v>
      </c>
      <c r="B1775" t="s">
        <v>3090</v>
      </c>
      <c r="C1775" t="s">
        <v>593</v>
      </c>
      <c r="D1775" t="s">
        <v>201</v>
      </c>
      <c r="E1775" t="s">
        <v>68</v>
      </c>
      <c r="F1775" t="s">
        <v>69</v>
      </c>
      <c r="G1775" t="s">
        <v>86</v>
      </c>
      <c r="H1775" t="s">
        <v>87</v>
      </c>
      <c r="I1775" t="s">
        <v>72</v>
      </c>
      <c r="J1775" t="s">
        <v>73</v>
      </c>
      <c r="K1775">
        <v>20201030</v>
      </c>
      <c r="L1775">
        <v>14</v>
      </c>
      <c r="M1775" t="b">
        <v>0</v>
      </c>
      <c r="N1775" t="s">
        <v>74</v>
      </c>
      <c r="O1775" t="b">
        <v>1</v>
      </c>
      <c r="P1775" t="b">
        <v>1</v>
      </c>
      <c r="Q1775" t="s">
        <v>75</v>
      </c>
      <c r="R1775" t="s">
        <v>76</v>
      </c>
      <c r="S1775" t="s">
        <v>202</v>
      </c>
      <c r="U1775">
        <v>2</v>
      </c>
      <c r="V1775" t="s">
        <v>78</v>
      </c>
      <c r="W1775" t="s">
        <v>203</v>
      </c>
      <c r="X1775" t="s">
        <v>204</v>
      </c>
      <c r="Y1775" t="str">
        <f>IFERROR(VLOOKUP(X1775,요약!$A$6:$B$22,2,FALSE),"")</f>
        <v/>
      </c>
      <c r="Z1775" t="s">
        <v>204</v>
      </c>
      <c r="AA1775" t="s">
        <v>81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M1775">
        <v>0</v>
      </c>
    </row>
    <row r="1776" spans="1:65" x14ac:dyDescent="0.3">
      <c r="A1776" t="s">
        <v>3037</v>
      </c>
      <c r="B1776" t="s">
        <v>3090</v>
      </c>
      <c r="C1776" t="s">
        <v>1179</v>
      </c>
      <c r="D1776" t="s">
        <v>201</v>
      </c>
      <c r="E1776" t="s">
        <v>68</v>
      </c>
      <c r="F1776" t="s">
        <v>69</v>
      </c>
      <c r="G1776" t="s">
        <v>213</v>
      </c>
      <c r="H1776" t="s">
        <v>214</v>
      </c>
      <c r="I1776" t="s">
        <v>72</v>
      </c>
      <c r="J1776" t="s">
        <v>73</v>
      </c>
      <c r="K1776">
        <v>20201028</v>
      </c>
      <c r="L1776">
        <v>10</v>
      </c>
      <c r="M1776" t="b">
        <v>0</v>
      </c>
      <c r="N1776" t="s">
        <v>74</v>
      </c>
      <c r="O1776" t="b">
        <v>1</v>
      </c>
      <c r="P1776" t="b">
        <v>1</v>
      </c>
      <c r="Q1776" t="s">
        <v>75</v>
      </c>
      <c r="R1776" t="s">
        <v>76</v>
      </c>
      <c r="S1776" t="s">
        <v>202</v>
      </c>
      <c r="U1776">
        <v>2</v>
      </c>
      <c r="V1776" t="s">
        <v>78</v>
      </c>
      <c r="W1776" t="s">
        <v>203</v>
      </c>
      <c r="X1776" t="s">
        <v>204</v>
      </c>
      <c r="Y1776" t="str">
        <f>IFERROR(VLOOKUP(X1776,요약!$A$6:$B$22,2,FALSE),"")</f>
        <v/>
      </c>
      <c r="Z1776" t="s">
        <v>204</v>
      </c>
      <c r="AA1776" t="s">
        <v>81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M1776">
        <v>0</v>
      </c>
    </row>
    <row r="1777" spans="1:65" x14ac:dyDescent="0.3">
      <c r="A1777" t="s">
        <v>3037</v>
      </c>
      <c r="B1777" t="s">
        <v>3090</v>
      </c>
      <c r="C1777" t="s">
        <v>209</v>
      </c>
      <c r="D1777" t="s">
        <v>67</v>
      </c>
      <c r="E1777" t="s">
        <v>68</v>
      </c>
      <c r="F1777" t="s">
        <v>69</v>
      </c>
      <c r="G1777" t="s">
        <v>206</v>
      </c>
      <c r="H1777" t="s">
        <v>207</v>
      </c>
      <c r="I1777" t="s">
        <v>72</v>
      </c>
      <c r="J1777" t="s">
        <v>73</v>
      </c>
      <c r="K1777">
        <v>20201028</v>
      </c>
      <c r="L1777">
        <v>6.5</v>
      </c>
      <c r="M1777" t="b">
        <v>0</v>
      </c>
      <c r="N1777" t="s">
        <v>74</v>
      </c>
      <c r="O1777" t="b">
        <v>1</v>
      </c>
      <c r="P1777" t="b">
        <v>1</v>
      </c>
      <c r="Q1777" t="s">
        <v>75</v>
      </c>
      <c r="R1777" t="s">
        <v>76</v>
      </c>
      <c r="S1777" t="s">
        <v>77</v>
      </c>
      <c r="U1777">
        <v>2</v>
      </c>
      <c r="V1777" t="s">
        <v>78</v>
      </c>
      <c r="W1777" t="s">
        <v>79</v>
      </c>
      <c r="X1777" t="s">
        <v>80</v>
      </c>
      <c r="Y1777" t="str">
        <f>IFERROR(VLOOKUP(X1777,요약!$A$6:$B$22,2,FALSE),"")</f>
        <v/>
      </c>
      <c r="Z1777" t="s">
        <v>80</v>
      </c>
      <c r="AA1777" t="s">
        <v>81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M1777">
        <v>0</v>
      </c>
    </row>
    <row r="1778" spans="1:65" x14ac:dyDescent="0.3">
      <c r="A1778" t="s">
        <v>3037</v>
      </c>
      <c r="B1778" t="s">
        <v>3090</v>
      </c>
      <c r="C1778" t="s">
        <v>610</v>
      </c>
      <c r="D1778" t="s">
        <v>611</v>
      </c>
      <c r="E1778" t="s">
        <v>68</v>
      </c>
      <c r="F1778" t="s">
        <v>69</v>
      </c>
      <c r="G1778" t="s">
        <v>521</v>
      </c>
      <c r="H1778" t="s">
        <v>522</v>
      </c>
      <c r="I1778" t="s">
        <v>72</v>
      </c>
      <c r="J1778" t="s">
        <v>73</v>
      </c>
      <c r="K1778">
        <v>20201026</v>
      </c>
      <c r="L1778">
        <v>6</v>
      </c>
      <c r="M1778" t="b">
        <v>0</v>
      </c>
      <c r="N1778" t="s">
        <v>74</v>
      </c>
      <c r="O1778" t="b">
        <v>1</v>
      </c>
      <c r="P1778" t="b">
        <v>1</v>
      </c>
      <c r="Q1778" t="s">
        <v>75</v>
      </c>
      <c r="R1778" t="s">
        <v>238</v>
      </c>
      <c r="S1778" t="s">
        <v>612</v>
      </c>
      <c r="U1778">
        <v>2</v>
      </c>
      <c r="V1778" t="s">
        <v>240</v>
      </c>
      <c r="W1778" t="s">
        <v>203</v>
      </c>
      <c r="X1778" t="s">
        <v>613</v>
      </c>
      <c r="Y1778" t="str">
        <f>IFERROR(VLOOKUP(X1778,요약!$A$6:$B$22,2,FALSE),"")</f>
        <v/>
      </c>
      <c r="Z1778" t="s">
        <v>613</v>
      </c>
      <c r="AA1778" t="s">
        <v>81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M1778">
        <v>0</v>
      </c>
    </row>
    <row r="1779" spans="1:65" x14ac:dyDescent="0.3">
      <c r="A1779" t="s">
        <v>3037</v>
      </c>
      <c r="B1779" t="s">
        <v>3090</v>
      </c>
      <c r="C1779" t="s">
        <v>2279</v>
      </c>
      <c r="D1779" t="s">
        <v>237</v>
      </c>
      <c r="E1779" t="s">
        <v>68</v>
      </c>
      <c r="F1779" t="s">
        <v>69</v>
      </c>
      <c r="G1779" t="s">
        <v>521</v>
      </c>
      <c r="H1779" t="s">
        <v>522</v>
      </c>
      <c r="I1779" t="s">
        <v>72</v>
      </c>
      <c r="J1779" t="s">
        <v>73</v>
      </c>
      <c r="K1779">
        <v>20201026</v>
      </c>
      <c r="L1779">
        <v>6.7</v>
      </c>
      <c r="M1779" t="b">
        <v>0</v>
      </c>
      <c r="N1779" t="s">
        <v>74</v>
      </c>
      <c r="O1779" t="b">
        <v>1</v>
      </c>
      <c r="P1779" t="b">
        <v>1</v>
      </c>
      <c r="Q1779" t="s">
        <v>75</v>
      </c>
      <c r="R1779" t="s">
        <v>238</v>
      </c>
      <c r="S1779" t="s">
        <v>239</v>
      </c>
      <c r="U1779">
        <v>2</v>
      </c>
      <c r="V1779" t="s">
        <v>240</v>
      </c>
      <c r="W1779" t="s">
        <v>241</v>
      </c>
      <c r="X1779" t="s">
        <v>242</v>
      </c>
      <c r="Y1779" t="str">
        <f>IFERROR(VLOOKUP(X1779,요약!$A$6:$B$22,2,FALSE),"")</f>
        <v/>
      </c>
      <c r="Z1779" t="s">
        <v>242</v>
      </c>
      <c r="AA1779" t="s">
        <v>81</v>
      </c>
      <c r="AB1779">
        <v>0</v>
      </c>
      <c r="AC1779">
        <v>0</v>
      </c>
      <c r="AD1779">
        <v>0</v>
      </c>
      <c r="AE1779">
        <v>0</v>
      </c>
      <c r="AF1779">
        <v>1</v>
      </c>
      <c r="AG1779">
        <v>1</v>
      </c>
      <c r="AH1779">
        <v>2000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 t="s">
        <v>220</v>
      </c>
      <c r="BM1779">
        <v>1</v>
      </c>
    </row>
    <row r="1780" spans="1:65" x14ac:dyDescent="0.3">
      <c r="A1780" t="s">
        <v>3037</v>
      </c>
      <c r="B1780" t="s">
        <v>3090</v>
      </c>
      <c r="C1780" t="s">
        <v>1198</v>
      </c>
      <c r="D1780" t="s">
        <v>67</v>
      </c>
      <c r="E1780" t="s">
        <v>68</v>
      </c>
      <c r="F1780" t="s">
        <v>69</v>
      </c>
      <c r="G1780" t="s">
        <v>217</v>
      </c>
      <c r="H1780" t="s">
        <v>218</v>
      </c>
      <c r="I1780" t="s">
        <v>72</v>
      </c>
      <c r="J1780" t="s">
        <v>73</v>
      </c>
      <c r="K1780">
        <v>20201016</v>
      </c>
      <c r="L1780">
        <v>35</v>
      </c>
      <c r="M1780" t="b">
        <v>0</v>
      </c>
      <c r="N1780" t="s">
        <v>74</v>
      </c>
      <c r="O1780" t="b">
        <v>1</v>
      </c>
      <c r="P1780" t="b">
        <v>1</v>
      </c>
      <c r="Q1780" t="s">
        <v>104</v>
      </c>
      <c r="R1780" t="s">
        <v>262</v>
      </c>
      <c r="S1780" t="s">
        <v>77</v>
      </c>
      <c r="U1780">
        <v>2</v>
      </c>
      <c r="V1780" t="s">
        <v>78</v>
      </c>
      <c r="W1780" t="s">
        <v>79</v>
      </c>
      <c r="X1780" t="s">
        <v>80</v>
      </c>
      <c r="Y1780" t="str">
        <f>IFERROR(VLOOKUP(X1780,요약!$A$6:$B$22,2,FALSE),"")</f>
        <v/>
      </c>
      <c r="Z1780" t="s">
        <v>80</v>
      </c>
      <c r="AA1780" t="s">
        <v>81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1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 t="s">
        <v>773</v>
      </c>
      <c r="BM1780">
        <v>1</v>
      </c>
    </row>
    <row r="1781" spans="1:65" x14ac:dyDescent="0.3">
      <c r="A1781" t="s">
        <v>3037</v>
      </c>
      <c r="B1781" t="s">
        <v>3090</v>
      </c>
      <c r="C1781" t="s">
        <v>861</v>
      </c>
      <c r="D1781" t="s">
        <v>212</v>
      </c>
      <c r="E1781" t="s">
        <v>68</v>
      </c>
      <c r="F1781" t="s">
        <v>69</v>
      </c>
      <c r="G1781" t="s">
        <v>86</v>
      </c>
      <c r="H1781" t="s">
        <v>87</v>
      </c>
      <c r="I1781" t="s">
        <v>72</v>
      </c>
      <c r="J1781" t="s">
        <v>73</v>
      </c>
      <c r="K1781">
        <v>20201026</v>
      </c>
      <c r="L1781">
        <v>180</v>
      </c>
      <c r="M1781" t="b">
        <v>0</v>
      </c>
      <c r="N1781" t="s">
        <v>74</v>
      </c>
      <c r="O1781" t="b">
        <v>1</v>
      </c>
      <c r="P1781" t="b">
        <v>1</v>
      </c>
      <c r="Q1781" t="s">
        <v>862</v>
      </c>
      <c r="R1781" t="s">
        <v>863</v>
      </c>
      <c r="S1781" t="s">
        <v>212</v>
      </c>
      <c r="U1781">
        <v>1</v>
      </c>
      <c r="V1781" t="s">
        <v>78</v>
      </c>
      <c r="X1781" t="s">
        <v>78</v>
      </c>
      <c r="Y1781" t="str">
        <f>IFERROR(VLOOKUP(X1781,요약!$A$6:$B$22,2,FALSE),"")</f>
        <v/>
      </c>
      <c r="Z1781" t="s">
        <v>78</v>
      </c>
      <c r="AA1781" t="s">
        <v>81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M1781">
        <v>0</v>
      </c>
    </row>
    <row r="1782" spans="1:65" x14ac:dyDescent="0.3">
      <c r="A1782" t="s">
        <v>3037</v>
      </c>
      <c r="B1782" t="s">
        <v>3090</v>
      </c>
      <c r="C1782" t="s">
        <v>3051</v>
      </c>
      <c r="D1782" t="s">
        <v>237</v>
      </c>
      <c r="E1782" t="s">
        <v>68</v>
      </c>
      <c r="F1782" t="s">
        <v>69</v>
      </c>
      <c r="G1782" t="s">
        <v>192</v>
      </c>
      <c r="H1782" t="s">
        <v>193</v>
      </c>
      <c r="I1782" t="s">
        <v>72</v>
      </c>
      <c r="J1782" t="s">
        <v>73</v>
      </c>
      <c r="K1782">
        <v>20201029</v>
      </c>
      <c r="L1782">
        <v>3.5</v>
      </c>
      <c r="M1782" t="b">
        <v>0</v>
      </c>
      <c r="N1782" t="s">
        <v>74</v>
      </c>
      <c r="O1782" t="b">
        <v>1</v>
      </c>
      <c r="P1782" t="b">
        <v>1</v>
      </c>
      <c r="Q1782" t="s">
        <v>866</v>
      </c>
      <c r="R1782" t="s">
        <v>1277</v>
      </c>
      <c r="S1782" t="s">
        <v>239</v>
      </c>
      <c r="U1782">
        <v>2</v>
      </c>
      <c r="V1782" t="s">
        <v>240</v>
      </c>
      <c r="W1782" t="s">
        <v>241</v>
      </c>
      <c r="X1782" t="s">
        <v>242</v>
      </c>
      <c r="Y1782" t="str">
        <f>IFERROR(VLOOKUP(X1782,요약!$A$6:$B$22,2,FALSE),"")</f>
        <v/>
      </c>
      <c r="Z1782" t="s">
        <v>242</v>
      </c>
      <c r="AA1782" t="s">
        <v>81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M1782">
        <v>0</v>
      </c>
    </row>
    <row r="1783" spans="1:65" x14ac:dyDescent="0.3">
      <c r="A1783" t="s">
        <v>3037</v>
      </c>
      <c r="B1783" t="s">
        <v>3090</v>
      </c>
      <c r="C1783" t="s">
        <v>1321</v>
      </c>
      <c r="D1783" t="s">
        <v>865</v>
      </c>
      <c r="E1783" t="s">
        <v>68</v>
      </c>
      <c r="F1783" t="s">
        <v>69</v>
      </c>
      <c r="G1783" t="s">
        <v>86</v>
      </c>
      <c r="H1783" t="s">
        <v>87</v>
      </c>
      <c r="I1783" t="s">
        <v>72</v>
      </c>
      <c r="J1783" t="s">
        <v>73</v>
      </c>
      <c r="K1783">
        <v>20201023</v>
      </c>
      <c r="L1783">
        <v>1.53</v>
      </c>
      <c r="M1783" t="b">
        <v>0</v>
      </c>
      <c r="N1783" t="s">
        <v>74</v>
      </c>
      <c r="O1783" t="b">
        <v>1</v>
      </c>
      <c r="P1783" t="b">
        <v>1</v>
      </c>
      <c r="Q1783" t="s">
        <v>866</v>
      </c>
      <c r="R1783" t="s">
        <v>867</v>
      </c>
      <c r="S1783" t="s">
        <v>868</v>
      </c>
      <c r="U1783">
        <v>3</v>
      </c>
      <c r="V1783" t="s">
        <v>91</v>
      </c>
      <c r="W1783" t="s">
        <v>869</v>
      </c>
      <c r="X1783" t="s">
        <v>870</v>
      </c>
      <c r="Y1783" t="str">
        <f>IFERROR(VLOOKUP(X1783,요약!$A$6:$B$22,2,FALSE),"")</f>
        <v/>
      </c>
      <c r="Z1783" t="s">
        <v>870</v>
      </c>
      <c r="AA1783" t="s">
        <v>81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M1783">
        <v>0</v>
      </c>
    </row>
    <row r="1784" spans="1:65" x14ac:dyDescent="0.3">
      <c r="A1784" t="s">
        <v>3037</v>
      </c>
      <c r="B1784" t="s">
        <v>3091</v>
      </c>
      <c r="C1784" t="s">
        <v>3092</v>
      </c>
      <c r="D1784" t="s">
        <v>201</v>
      </c>
      <c r="E1784" t="s">
        <v>68</v>
      </c>
      <c r="F1784" t="s">
        <v>69</v>
      </c>
      <c r="G1784" t="s">
        <v>213</v>
      </c>
      <c r="H1784" t="s">
        <v>214</v>
      </c>
      <c r="I1784" t="s">
        <v>72</v>
      </c>
      <c r="J1784" t="s">
        <v>73</v>
      </c>
      <c r="K1784">
        <v>20201030</v>
      </c>
      <c r="L1784">
        <v>31.5</v>
      </c>
      <c r="M1784" t="b">
        <v>0</v>
      </c>
      <c r="N1784" t="s">
        <v>74</v>
      </c>
      <c r="O1784" t="b">
        <v>1</v>
      </c>
      <c r="P1784" t="b">
        <v>1</v>
      </c>
      <c r="Q1784" t="s">
        <v>75</v>
      </c>
      <c r="R1784" t="s">
        <v>76</v>
      </c>
      <c r="S1784" t="s">
        <v>202</v>
      </c>
      <c r="U1784">
        <v>2</v>
      </c>
      <c r="V1784" t="s">
        <v>78</v>
      </c>
      <c r="W1784" t="s">
        <v>203</v>
      </c>
      <c r="X1784" t="s">
        <v>204</v>
      </c>
      <c r="Y1784" t="str">
        <f>IFERROR(VLOOKUP(X1784,요약!$A$6:$B$22,2,FALSE),"")</f>
        <v/>
      </c>
      <c r="Z1784" t="s">
        <v>204</v>
      </c>
      <c r="AA1784" t="s">
        <v>81</v>
      </c>
      <c r="AB1784">
        <v>1</v>
      </c>
      <c r="AC1784">
        <v>0</v>
      </c>
      <c r="AD1784">
        <v>0</v>
      </c>
      <c r="AE1784">
        <v>0</v>
      </c>
      <c r="AF1784">
        <v>1</v>
      </c>
      <c r="AG1784">
        <v>2</v>
      </c>
      <c r="AH1784">
        <v>401</v>
      </c>
      <c r="AI1784">
        <v>1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 t="s">
        <v>1184</v>
      </c>
      <c r="BM1784">
        <v>2</v>
      </c>
    </row>
    <row r="1785" spans="1:65" x14ac:dyDescent="0.3">
      <c r="A1785" t="s">
        <v>3037</v>
      </c>
      <c r="B1785" t="s">
        <v>3091</v>
      </c>
      <c r="C1785" t="s">
        <v>2673</v>
      </c>
      <c r="D1785" t="s">
        <v>201</v>
      </c>
      <c r="E1785" t="s">
        <v>68</v>
      </c>
      <c r="F1785" t="s">
        <v>69</v>
      </c>
      <c r="G1785" t="s">
        <v>86</v>
      </c>
      <c r="H1785" t="s">
        <v>87</v>
      </c>
      <c r="I1785" t="s">
        <v>72</v>
      </c>
      <c r="J1785" t="s">
        <v>73</v>
      </c>
      <c r="K1785">
        <v>20201026</v>
      </c>
      <c r="L1785">
        <v>7.19</v>
      </c>
      <c r="M1785" t="b">
        <v>0</v>
      </c>
      <c r="N1785" t="s">
        <v>74</v>
      </c>
      <c r="O1785" t="b">
        <v>1</v>
      </c>
      <c r="P1785" t="b">
        <v>1</v>
      </c>
      <c r="Q1785" t="s">
        <v>75</v>
      </c>
      <c r="R1785" t="s">
        <v>76</v>
      </c>
      <c r="S1785" t="s">
        <v>202</v>
      </c>
      <c r="U1785">
        <v>2</v>
      </c>
      <c r="V1785" t="s">
        <v>78</v>
      </c>
      <c r="W1785" t="s">
        <v>203</v>
      </c>
      <c r="X1785" t="s">
        <v>204</v>
      </c>
      <c r="Y1785" t="str">
        <f>IFERROR(VLOOKUP(X1785,요약!$A$6:$B$22,2,FALSE),"")</f>
        <v/>
      </c>
      <c r="Z1785" t="s">
        <v>204</v>
      </c>
      <c r="AA1785" t="s">
        <v>81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M1785">
        <v>0</v>
      </c>
    </row>
    <row r="1786" spans="1:65" x14ac:dyDescent="0.3">
      <c r="A1786" t="s">
        <v>3037</v>
      </c>
      <c r="B1786" t="s">
        <v>3091</v>
      </c>
      <c r="C1786" t="s">
        <v>1495</v>
      </c>
      <c r="D1786" t="s">
        <v>1496</v>
      </c>
      <c r="E1786" t="s">
        <v>68</v>
      </c>
      <c r="F1786" t="s">
        <v>69</v>
      </c>
      <c r="G1786" t="s">
        <v>86</v>
      </c>
      <c r="H1786" t="s">
        <v>87</v>
      </c>
      <c r="I1786" t="s">
        <v>72</v>
      </c>
      <c r="J1786" t="s">
        <v>73</v>
      </c>
      <c r="K1786">
        <v>20201026</v>
      </c>
      <c r="L1786">
        <v>7</v>
      </c>
      <c r="M1786" t="b">
        <v>0</v>
      </c>
      <c r="N1786" t="s">
        <v>74</v>
      </c>
      <c r="O1786" t="b">
        <v>1</v>
      </c>
      <c r="P1786" t="b">
        <v>1</v>
      </c>
      <c r="Q1786" t="s">
        <v>75</v>
      </c>
      <c r="R1786" t="s">
        <v>76</v>
      </c>
      <c r="S1786" t="s">
        <v>1497</v>
      </c>
      <c r="U1786">
        <v>1</v>
      </c>
      <c r="V1786" t="s">
        <v>78</v>
      </c>
      <c r="X1786" t="s">
        <v>78</v>
      </c>
      <c r="Y1786" t="str">
        <f>IFERROR(VLOOKUP(X1786,요약!$A$6:$B$22,2,FALSE),"")</f>
        <v/>
      </c>
      <c r="Z1786" t="s">
        <v>78</v>
      </c>
      <c r="AA1786" t="s">
        <v>187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M1786">
        <v>0</v>
      </c>
    </row>
    <row r="1787" spans="1:65" x14ac:dyDescent="0.3">
      <c r="A1787" t="s">
        <v>3037</v>
      </c>
      <c r="B1787" t="s">
        <v>3091</v>
      </c>
      <c r="C1787" t="s">
        <v>3093</v>
      </c>
      <c r="D1787" t="s">
        <v>1181</v>
      </c>
      <c r="E1787" t="s">
        <v>68</v>
      </c>
      <c r="F1787" t="s">
        <v>69</v>
      </c>
      <c r="G1787" t="s">
        <v>86</v>
      </c>
      <c r="H1787" t="s">
        <v>87</v>
      </c>
      <c r="I1787" t="s">
        <v>72</v>
      </c>
      <c r="J1787" t="s">
        <v>73</v>
      </c>
      <c r="K1787">
        <v>20200821</v>
      </c>
      <c r="L1787">
        <v>12.85</v>
      </c>
      <c r="M1787" t="b">
        <v>0</v>
      </c>
      <c r="N1787" t="s">
        <v>74</v>
      </c>
      <c r="O1787" t="b">
        <v>1</v>
      </c>
      <c r="P1787" t="b">
        <v>1</v>
      </c>
      <c r="Q1787" t="s">
        <v>75</v>
      </c>
      <c r="R1787" t="s">
        <v>76</v>
      </c>
      <c r="S1787" t="s">
        <v>1182</v>
      </c>
      <c r="U1787">
        <v>4</v>
      </c>
      <c r="V1787" t="s">
        <v>78</v>
      </c>
      <c r="W1787" t="s">
        <v>203</v>
      </c>
      <c r="X1787" t="s">
        <v>204</v>
      </c>
      <c r="Y1787" t="str">
        <f>IFERROR(VLOOKUP(X1787,요약!$A$6:$B$22,2,FALSE),"")</f>
        <v/>
      </c>
      <c r="Z1787" t="s">
        <v>204</v>
      </c>
      <c r="AA1787" t="s">
        <v>110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M1787">
        <v>0</v>
      </c>
    </row>
    <row r="1788" spans="1:65" x14ac:dyDescent="0.3">
      <c r="A1788" t="s">
        <v>3037</v>
      </c>
      <c r="B1788" t="s">
        <v>3091</v>
      </c>
      <c r="C1788" t="s">
        <v>3094</v>
      </c>
      <c r="D1788" t="s">
        <v>3095</v>
      </c>
      <c r="E1788" t="s">
        <v>68</v>
      </c>
      <c r="F1788" t="s">
        <v>69</v>
      </c>
      <c r="G1788" t="s">
        <v>206</v>
      </c>
      <c r="H1788" t="s">
        <v>207</v>
      </c>
      <c r="I1788" t="s">
        <v>72</v>
      </c>
      <c r="J1788" t="s">
        <v>73</v>
      </c>
      <c r="K1788">
        <v>20201027</v>
      </c>
      <c r="L1788">
        <v>7</v>
      </c>
      <c r="M1788" t="b">
        <v>0</v>
      </c>
      <c r="N1788" t="s">
        <v>74</v>
      </c>
      <c r="O1788" t="b">
        <v>1</v>
      </c>
      <c r="P1788" t="b">
        <v>1</v>
      </c>
      <c r="Q1788" t="s">
        <v>75</v>
      </c>
      <c r="R1788" t="s">
        <v>76</v>
      </c>
      <c r="S1788" t="s">
        <v>3096</v>
      </c>
      <c r="U1788">
        <v>2</v>
      </c>
      <c r="V1788" t="s">
        <v>78</v>
      </c>
      <c r="W1788" t="s">
        <v>203</v>
      </c>
      <c r="X1788" t="s">
        <v>204</v>
      </c>
      <c r="Y1788" t="str">
        <f>IFERROR(VLOOKUP(X1788,요약!$A$6:$B$22,2,FALSE),"")</f>
        <v/>
      </c>
      <c r="Z1788" t="s">
        <v>204</v>
      </c>
      <c r="AA1788" t="s">
        <v>187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M1788">
        <v>0</v>
      </c>
    </row>
    <row r="1789" spans="1:65" x14ac:dyDescent="0.3">
      <c r="A1789" t="s">
        <v>3037</v>
      </c>
      <c r="B1789" t="s">
        <v>3091</v>
      </c>
      <c r="C1789" t="s">
        <v>3097</v>
      </c>
      <c r="D1789" t="s">
        <v>1181</v>
      </c>
      <c r="E1789" t="s">
        <v>68</v>
      </c>
      <c r="F1789" t="s">
        <v>69</v>
      </c>
      <c r="G1789" t="s">
        <v>86</v>
      </c>
      <c r="H1789" t="s">
        <v>87</v>
      </c>
      <c r="I1789" t="s">
        <v>72</v>
      </c>
      <c r="J1789" t="s">
        <v>73</v>
      </c>
      <c r="K1789">
        <v>20201029</v>
      </c>
      <c r="L1789">
        <v>8.1999999999999993</v>
      </c>
      <c r="M1789" t="b">
        <v>0</v>
      </c>
      <c r="N1789" t="s">
        <v>74</v>
      </c>
      <c r="O1789" t="b">
        <v>1</v>
      </c>
      <c r="P1789" t="b">
        <v>1</v>
      </c>
      <c r="Q1789" t="s">
        <v>75</v>
      </c>
      <c r="R1789" t="s">
        <v>76</v>
      </c>
      <c r="S1789" t="s">
        <v>1182</v>
      </c>
      <c r="U1789">
        <v>4</v>
      </c>
      <c r="V1789" t="s">
        <v>78</v>
      </c>
      <c r="W1789" t="s">
        <v>203</v>
      </c>
      <c r="X1789" t="s">
        <v>204</v>
      </c>
      <c r="Y1789" t="str">
        <f>IFERROR(VLOOKUP(X1789,요약!$A$6:$B$22,2,FALSE),"")</f>
        <v/>
      </c>
      <c r="Z1789" t="s">
        <v>204</v>
      </c>
      <c r="AA1789" t="s">
        <v>110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M1789">
        <v>0</v>
      </c>
    </row>
    <row r="1790" spans="1:65" x14ac:dyDescent="0.3">
      <c r="A1790" t="s">
        <v>3037</v>
      </c>
      <c r="B1790" t="s">
        <v>3091</v>
      </c>
      <c r="C1790" t="s">
        <v>1180</v>
      </c>
      <c r="D1790" t="s">
        <v>1181</v>
      </c>
      <c r="E1790" t="s">
        <v>68</v>
      </c>
      <c r="F1790" t="s">
        <v>69</v>
      </c>
      <c r="G1790" t="s">
        <v>86</v>
      </c>
      <c r="H1790" t="s">
        <v>87</v>
      </c>
      <c r="I1790" t="s">
        <v>72</v>
      </c>
      <c r="J1790" t="s">
        <v>73</v>
      </c>
      <c r="K1790">
        <v>20201028</v>
      </c>
      <c r="L1790">
        <v>22</v>
      </c>
      <c r="M1790" t="b">
        <v>0</v>
      </c>
      <c r="N1790" t="s">
        <v>74</v>
      </c>
      <c r="O1790" t="b">
        <v>1</v>
      </c>
      <c r="P1790" t="b">
        <v>1</v>
      </c>
      <c r="Q1790" t="s">
        <v>75</v>
      </c>
      <c r="R1790" t="s">
        <v>76</v>
      </c>
      <c r="S1790" t="s">
        <v>1182</v>
      </c>
      <c r="U1790">
        <v>4</v>
      </c>
      <c r="V1790" t="s">
        <v>78</v>
      </c>
      <c r="W1790" t="s">
        <v>203</v>
      </c>
      <c r="X1790" t="s">
        <v>204</v>
      </c>
      <c r="Y1790" t="str">
        <f>IFERROR(VLOOKUP(X1790,요약!$A$6:$B$22,2,FALSE),"")</f>
        <v/>
      </c>
      <c r="Z1790" t="s">
        <v>204</v>
      </c>
      <c r="AA1790" t="s">
        <v>110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M1790">
        <v>0</v>
      </c>
    </row>
    <row r="1791" spans="1:65" x14ac:dyDescent="0.3">
      <c r="A1791" t="s">
        <v>3037</v>
      </c>
      <c r="B1791" t="s">
        <v>3091</v>
      </c>
      <c r="C1791" t="s">
        <v>209</v>
      </c>
      <c r="D1791" t="s">
        <v>67</v>
      </c>
      <c r="E1791" t="s">
        <v>68</v>
      </c>
      <c r="F1791" t="s">
        <v>69</v>
      </c>
      <c r="G1791" t="s">
        <v>206</v>
      </c>
      <c r="H1791" t="s">
        <v>207</v>
      </c>
      <c r="I1791" t="s">
        <v>72</v>
      </c>
      <c r="J1791" t="s">
        <v>73</v>
      </c>
      <c r="K1791">
        <v>20201028</v>
      </c>
      <c r="L1791">
        <v>6.5</v>
      </c>
      <c r="M1791" t="b">
        <v>0</v>
      </c>
      <c r="N1791" t="s">
        <v>74</v>
      </c>
      <c r="O1791" t="b">
        <v>1</v>
      </c>
      <c r="P1791" t="b">
        <v>1</v>
      </c>
      <c r="Q1791" t="s">
        <v>75</v>
      </c>
      <c r="R1791" t="s">
        <v>76</v>
      </c>
      <c r="S1791" t="s">
        <v>77</v>
      </c>
      <c r="U1791">
        <v>2</v>
      </c>
      <c r="V1791" t="s">
        <v>78</v>
      </c>
      <c r="W1791" t="s">
        <v>79</v>
      </c>
      <c r="X1791" t="s">
        <v>80</v>
      </c>
      <c r="Y1791" t="str">
        <f>IFERROR(VLOOKUP(X1791,요약!$A$6:$B$22,2,FALSE),"")</f>
        <v/>
      </c>
      <c r="Z1791" t="s">
        <v>80</v>
      </c>
      <c r="AA1791" t="s">
        <v>81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M1791">
        <v>0</v>
      </c>
    </row>
    <row r="1792" spans="1:65" x14ac:dyDescent="0.3">
      <c r="A1792" t="s">
        <v>3037</v>
      </c>
      <c r="B1792" t="s">
        <v>3091</v>
      </c>
      <c r="C1792" t="s">
        <v>1700</v>
      </c>
      <c r="D1792" t="s">
        <v>1187</v>
      </c>
      <c r="E1792" t="s">
        <v>68</v>
      </c>
      <c r="F1792" t="s">
        <v>69</v>
      </c>
      <c r="G1792" t="s">
        <v>206</v>
      </c>
      <c r="H1792" t="s">
        <v>207</v>
      </c>
      <c r="I1792" t="s">
        <v>72</v>
      </c>
      <c r="J1792" t="s">
        <v>73</v>
      </c>
      <c r="K1792">
        <v>20201028</v>
      </c>
      <c r="L1792">
        <v>6.5</v>
      </c>
      <c r="M1792" t="b">
        <v>0</v>
      </c>
      <c r="N1792" t="s">
        <v>74</v>
      </c>
      <c r="O1792" t="b">
        <v>1</v>
      </c>
      <c r="P1792" t="b">
        <v>1</v>
      </c>
      <c r="Q1792" t="s">
        <v>75</v>
      </c>
      <c r="R1792" t="s">
        <v>76</v>
      </c>
      <c r="S1792" t="s">
        <v>1188</v>
      </c>
      <c r="U1792">
        <v>2</v>
      </c>
      <c r="V1792" t="s">
        <v>78</v>
      </c>
      <c r="W1792" t="s">
        <v>79</v>
      </c>
      <c r="X1792" t="s">
        <v>80</v>
      </c>
      <c r="Y1792" t="str">
        <f>IFERROR(VLOOKUP(X1792,요약!$A$6:$B$22,2,FALSE),"")</f>
        <v/>
      </c>
      <c r="Z1792" t="s">
        <v>80</v>
      </c>
      <c r="AA1792" t="s">
        <v>110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1</v>
      </c>
      <c r="AH1792">
        <v>6000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 t="s">
        <v>220</v>
      </c>
      <c r="BM1792">
        <v>1</v>
      </c>
    </row>
    <row r="1793" spans="1:65" x14ac:dyDescent="0.3">
      <c r="A1793" t="s">
        <v>3037</v>
      </c>
      <c r="B1793" t="s">
        <v>3091</v>
      </c>
      <c r="C1793" t="s">
        <v>2270</v>
      </c>
      <c r="D1793" t="s">
        <v>1187</v>
      </c>
      <c r="E1793" t="s">
        <v>68</v>
      </c>
      <c r="F1793" t="s">
        <v>69</v>
      </c>
      <c r="G1793" t="s">
        <v>206</v>
      </c>
      <c r="H1793" t="s">
        <v>207</v>
      </c>
      <c r="I1793" t="s">
        <v>72</v>
      </c>
      <c r="J1793" t="s">
        <v>73</v>
      </c>
      <c r="K1793">
        <v>20201028</v>
      </c>
      <c r="L1793">
        <v>7.2</v>
      </c>
      <c r="M1793" t="b">
        <v>0</v>
      </c>
      <c r="N1793" t="s">
        <v>74</v>
      </c>
      <c r="O1793" t="b">
        <v>1</v>
      </c>
      <c r="P1793" t="b">
        <v>1</v>
      </c>
      <c r="Q1793" t="s">
        <v>75</v>
      </c>
      <c r="R1793" t="s">
        <v>76</v>
      </c>
      <c r="S1793" t="s">
        <v>1188</v>
      </c>
      <c r="U1793">
        <v>2</v>
      </c>
      <c r="V1793" t="s">
        <v>78</v>
      </c>
      <c r="W1793" t="s">
        <v>79</v>
      </c>
      <c r="X1793" t="s">
        <v>80</v>
      </c>
      <c r="Y1793" t="str">
        <f>IFERROR(VLOOKUP(X1793,요약!$A$6:$B$22,2,FALSE),"")</f>
        <v/>
      </c>
      <c r="Z1793" t="s">
        <v>80</v>
      </c>
      <c r="AA1793" t="s">
        <v>110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M1793">
        <v>0</v>
      </c>
    </row>
    <row r="1794" spans="1:65" x14ac:dyDescent="0.3">
      <c r="A1794" t="s">
        <v>3037</v>
      </c>
      <c r="B1794" t="s">
        <v>3091</v>
      </c>
      <c r="C1794" t="s">
        <v>3063</v>
      </c>
      <c r="D1794" t="s">
        <v>3064</v>
      </c>
      <c r="E1794" t="s">
        <v>68</v>
      </c>
      <c r="F1794" t="s">
        <v>69</v>
      </c>
      <c r="G1794" t="s">
        <v>206</v>
      </c>
      <c r="H1794" t="s">
        <v>207</v>
      </c>
      <c r="I1794" t="s">
        <v>72</v>
      </c>
      <c r="J1794" t="s">
        <v>73</v>
      </c>
      <c r="K1794">
        <v>20201022</v>
      </c>
      <c r="L1794">
        <v>12</v>
      </c>
      <c r="M1794" t="b">
        <v>0</v>
      </c>
      <c r="N1794" t="s">
        <v>74</v>
      </c>
      <c r="O1794" t="b">
        <v>1</v>
      </c>
      <c r="P1794" t="b">
        <v>1</v>
      </c>
      <c r="Q1794" t="s">
        <v>75</v>
      </c>
      <c r="R1794" t="s">
        <v>76</v>
      </c>
      <c r="S1794" t="s">
        <v>3065</v>
      </c>
      <c r="U1794">
        <v>2</v>
      </c>
      <c r="V1794" t="s">
        <v>78</v>
      </c>
      <c r="W1794" t="s">
        <v>79</v>
      </c>
      <c r="X1794" t="s">
        <v>80</v>
      </c>
      <c r="Y1794" t="str">
        <f>IFERROR(VLOOKUP(X1794,요약!$A$6:$B$22,2,FALSE),"")</f>
        <v/>
      </c>
      <c r="Z1794" t="s">
        <v>80</v>
      </c>
      <c r="AA1794" t="s">
        <v>110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M1794">
        <v>0</v>
      </c>
    </row>
    <row r="1795" spans="1:65" x14ac:dyDescent="0.3">
      <c r="A1795" t="s">
        <v>3037</v>
      </c>
      <c r="B1795" t="s">
        <v>3091</v>
      </c>
      <c r="C1795" t="s">
        <v>1191</v>
      </c>
      <c r="D1795" t="s">
        <v>1192</v>
      </c>
      <c r="E1795" t="s">
        <v>68</v>
      </c>
      <c r="F1795" t="s">
        <v>69</v>
      </c>
      <c r="G1795" t="s">
        <v>86</v>
      </c>
      <c r="H1795" t="s">
        <v>87</v>
      </c>
      <c r="I1795" t="s">
        <v>72</v>
      </c>
      <c r="J1795" t="s">
        <v>73</v>
      </c>
      <c r="K1795">
        <v>20201028</v>
      </c>
      <c r="L1795">
        <v>29.1</v>
      </c>
      <c r="M1795" t="b">
        <v>0</v>
      </c>
      <c r="N1795" t="s">
        <v>74</v>
      </c>
      <c r="O1795" t="b">
        <v>1</v>
      </c>
      <c r="P1795" t="b">
        <v>1</v>
      </c>
      <c r="Q1795" t="s">
        <v>75</v>
      </c>
      <c r="R1795" t="s">
        <v>76</v>
      </c>
      <c r="S1795" t="s">
        <v>1193</v>
      </c>
      <c r="U1795">
        <v>1</v>
      </c>
      <c r="V1795" t="s">
        <v>78</v>
      </c>
      <c r="X1795" t="s">
        <v>78</v>
      </c>
      <c r="Y1795" t="str">
        <f>IFERROR(VLOOKUP(X1795,요약!$A$6:$B$22,2,FALSE),"")</f>
        <v/>
      </c>
      <c r="Z1795" t="s">
        <v>78</v>
      </c>
      <c r="AA1795" t="s">
        <v>187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M1795">
        <v>0</v>
      </c>
    </row>
    <row r="1796" spans="1:65" x14ac:dyDescent="0.3">
      <c r="A1796" t="s">
        <v>3037</v>
      </c>
      <c r="B1796" t="s">
        <v>3091</v>
      </c>
      <c r="C1796" t="s">
        <v>3098</v>
      </c>
      <c r="D1796" t="s">
        <v>2682</v>
      </c>
      <c r="E1796" t="s">
        <v>68</v>
      </c>
      <c r="F1796" t="s">
        <v>69</v>
      </c>
      <c r="G1796" t="s">
        <v>86</v>
      </c>
      <c r="H1796" t="s">
        <v>87</v>
      </c>
      <c r="I1796" t="s">
        <v>72</v>
      </c>
      <c r="J1796" t="s">
        <v>73</v>
      </c>
      <c r="K1796">
        <v>20200929</v>
      </c>
      <c r="L1796">
        <v>8</v>
      </c>
      <c r="M1796" t="b">
        <v>0</v>
      </c>
      <c r="N1796" t="s">
        <v>74</v>
      </c>
      <c r="O1796" t="b">
        <v>1</v>
      </c>
      <c r="P1796" t="b">
        <v>1</v>
      </c>
      <c r="Q1796" t="s">
        <v>75</v>
      </c>
      <c r="R1796" t="s">
        <v>76</v>
      </c>
      <c r="S1796" t="s">
        <v>2683</v>
      </c>
      <c r="U1796">
        <v>2</v>
      </c>
      <c r="V1796" t="s">
        <v>78</v>
      </c>
      <c r="W1796" t="s">
        <v>79</v>
      </c>
      <c r="X1796" t="s">
        <v>80</v>
      </c>
      <c r="Y1796" t="str">
        <f>IFERROR(VLOOKUP(X1796,요약!$A$6:$B$22,2,FALSE),"")</f>
        <v/>
      </c>
      <c r="Z1796" t="s">
        <v>80</v>
      </c>
      <c r="AA1796" t="s">
        <v>110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M1796">
        <v>0</v>
      </c>
    </row>
    <row r="1797" spans="1:65" x14ac:dyDescent="0.3">
      <c r="A1797" t="s">
        <v>3037</v>
      </c>
      <c r="B1797" t="s">
        <v>3091</v>
      </c>
      <c r="C1797" t="s">
        <v>1194</v>
      </c>
      <c r="D1797" t="s">
        <v>1195</v>
      </c>
      <c r="E1797" t="s">
        <v>68</v>
      </c>
      <c r="F1797" t="s">
        <v>69</v>
      </c>
      <c r="G1797" t="s">
        <v>86</v>
      </c>
      <c r="H1797" t="s">
        <v>87</v>
      </c>
      <c r="I1797" t="s">
        <v>72</v>
      </c>
      <c r="J1797" t="s">
        <v>73</v>
      </c>
      <c r="K1797">
        <v>20201022</v>
      </c>
      <c r="L1797">
        <v>25</v>
      </c>
      <c r="M1797" t="b">
        <v>0</v>
      </c>
      <c r="N1797" t="s">
        <v>74</v>
      </c>
      <c r="O1797" t="b">
        <v>1</v>
      </c>
      <c r="P1797" t="b">
        <v>1</v>
      </c>
      <c r="Q1797" t="s">
        <v>75</v>
      </c>
      <c r="R1797" t="s">
        <v>76</v>
      </c>
      <c r="S1797" t="s">
        <v>1196</v>
      </c>
      <c r="U1797">
        <v>2</v>
      </c>
      <c r="V1797" t="s">
        <v>78</v>
      </c>
      <c r="W1797" t="s">
        <v>79</v>
      </c>
      <c r="X1797" t="s">
        <v>80</v>
      </c>
      <c r="Y1797" t="str">
        <f>IFERROR(VLOOKUP(X1797,요약!$A$6:$B$22,2,FALSE),"")</f>
        <v/>
      </c>
      <c r="Z1797" t="s">
        <v>80</v>
      </c>
      <c r="AA1797" t="s">
        <v>110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1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 t="s">
        <v>1189</v>
      </c>
      <c r="BM1797">
        <v>1</v>
      </c>
    </row>
    <row r="1798" spans="1:65" x14ac:dyDescent="0.3">
      <c r="A1798" t="s">
        <v>3037</v>
      </c>
      <c r="B1798" t="s">
        <v>3091</v>
      </c>
      <c r="C1798" t="s">
        <v>3099</v>
      </c>
      <c r="D1798" t="s">
        <v>85</v>
      </c>
      <c r="E1798" t="s">
        <v>68</v>
      </c>
      <c r="F1798" t="s">
        <v>69</v>
      </c>
      <c r="G1798" t="s">
        <v>86</v>
      </c>
      <c r="H1798" t="s">
        <v>87</v>
      </c>
      <c r="I1798" t="s">
        <v>72</v>
      </c>
      <c r="J1798" t="s">
        <v>73</v>
      </c>
      <c r="K1798">
        <v>20201030</v>
      </c>
      <c r="L1798">
        <v>4.5999999999999996</v>
      </c>
      <c r="M1798" t="b">
        <v>0</v>
      </c>
      <c r="N1798" t="s">
        <v>74</v>
      </c>
      <c r="O1798" t="b">
        <v>1</v>
      </c>
      <c r="P1798" t="b">
        <v>1</v>
      </c>
      <c r="Q1798" t="s">
        <v>75</v>
      </c>
      <c r="R1798" t="s">
        <v>89</v>
      </c>
      <c r="S1798" t="s">
        <v>90</v>
      </c>
      <c r="U1798">
        <v>3</v>
      </c>
      <c r="V1798" t="s">
        <v>91</v>
      </c>
      <c r="W1798" t="s">
        <v>92</v>
      </c>
      <c r="X1798" t="s">
        <v>93</v>
      </c>
      <c r="Y1798" t="str">
        <f>IFERROR(VLOOKUP(X1798,요약!$A$6:$B$22,2,FALSE),"")</f>
        <v/>
      </c>
      <c r="Z1798" t="s">
        <v>93</v>
      </c>
      <c r="AA1798" t="s">
        <v>81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M1798">
        <v>0</v>
      </c>
    </row>
    <row r="1799" spans="1:65" x14ac:dyDescent="0.3">
      <c r="A1799" t="s">
        <v>3037</v>
      </c>
      <c r="B1799" t="s">
        <v>3091</v>
      </c>
      <c r="C1799" t="s">
        <v>2687</v>
      </c>
      <c r="D1799" t="s">
        <v>85</v>
      </c>
      <c r="E1799" t="s">
        <v>68</v>
      </c>
      <c r="F1799" t="s">
        <v>69</v>
      </c>
      <c r="G1799" t="s">
        <v>86</v>
      </c>
      <c r="H1799" t="s">
        <v>87</v>
      </c>
      <c r="I1799" t="s">
        <v>72</v>
      </c>
      <c r="J1799" t="s">
        <v>73</v>
      </c>
      <c r="K1799">
        <v>20201026</v>
      </c>
      <c r="L1799">
        <v>7.17</v>
      </c>
      <c r="M1799" t="b">
        <v>0</v>
      </c>
      <c r="N1799" t="s">
        <v>74</v>
      </c>
      <c r="O1799" t="b">
        <v>1</v>
      </c>
      <c r="P1799" t="b">
        <v>1</v>
      </c>
      <c r="Q1799" t="s">
        <v>75</v>
      </c>
      <c r="R1799" t="s">
        <v>89</v>
      </c>
      <c r="S1799" t="s">
        <v>90</v>
      </c>
      <c r="U1799">
        <v>3</v>
      </c>
      <c r="V1799" t="s">
        <v>91</v>
      </c>
      <c r="W1799" t="s">
        <v>92</v>
      </c>
      <c r="X1799" t="s">
        <v>93</v>
      </c>
      <c r="Y1799" t="str">
        <f>IFERROR(VLOOKUP(X1799,요약!$A$6:$B$22,2,FALSE),"")</f>
        <v/>
      </c>
      <c r="Z1799" t="s">
        <v>93</v>
      </c>
      <c r="AA1799" t="s">
        <v>81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M1799">
        <v>0</v>
      </c>
    </row>
    <row r="1800" spans="1:65" x14ac:dyDescent="0.3">
      <c r="A1800" t="s">
        <v>3037</v>
      </c>
      <c r="B1800" t="s">
        <v>3091</v>
      </c>
      <c r="C1800" t="s">
        <v>610</v>
      </c>
      <c r="D1800" t="s">
        <v>611</v>
      </c>
      <c r="E1800" t="s">
        <v>68</v>
      </c>
      <c r="F1800" t="s">
        <v>69</v>
      </c>
      <c r="G1800" t="s">
        <v>521</v>
      </c>
      <c r="H1800" t="s">
        <v>522</v>
      </c>
      <c r="I1800" t="s">
        <v>72</v>
      </c>
      <c r="J1800" t="s">
        <v>73</v>
      </c>
      <c r="K1800">
        <v>20201026</v>
      </c>
      <c r="L1800">
        <v>6</v>
      </c>
      <c r="M1800" t="b">
        <v>0</v>
      </c>
      <c r="N1800" t="s">
        <v>74</v>
      </c>
      <c r="O1800" t="b">
        <v>1</v>
      </c>
      <c r="P1800" t="b">
        <v>1</v>
      </c>
      <c r="Q1800" t="s">
        <v>75</v>
      </c>
      <c r="R1800" t="s">
        <v>238</v>
      </c>
      <c r="S1800" t="s">
        <v>612</v>
      </c>
      <c r="U1800">
        <v>2</v>
      </c>
      <c r="V1800" t="s">
        <v>240</v>
      </c>
      <c r="W1800" t="s">
        <v>203</v>
      </c>
      <c r="X1800" t="s">
        <v>613</v>
      </c>
      <c r="Y1800" t="str">
        <f>IFERROR(VLOOKUP(X1800,요약!$A$6:$B$22,2,FALSE),"")</f>
        <v/>
      </c>
      <c r="Z1800" t="s">
        <v>613</v>
      </c>
      <c r="AA1800" t="s">
        <v>81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M1800">
        <v>0</v>
      </c>
    </row>
    <row r="1801" spans="1:65" x14ac:dyDescent="0.3">
      <c r="A1801" t="s">
        <v>3037</v>
      </c>
      <c r="B1801" t="s">
        <v>3091</v>
      </c>
      <c r="C1801" t="s">
        <v>1764</v>
      </c>
      <c r="D1801" t="s">
        <v>67</v>
      </c>
      <c r="E1801" t="s">
        <v>68</v>
      </c>
      <c r="F1801" t="s">
        <v>69</v>
      </c>
      <c r="G1801" t="s">
        <v>213</v>
      </c>
      <c r="H1801" t="s">
        <v>214</v>
      </c>
      <c r="I1801" t="s">
        <v>72</v>
      </c>
      <c r="J1801" t="s">
        <v>73</v>
      </c>
      <c r="K1801">
        <v>20201014</v>
      </c>
      <c r="L1801">
        <v>40</v>
      </c>
      <c r="M1801" t="b">
        <v>0</v>
      </c>
      <c r="N1801" t="s">
        <v>74</v>
      </c>
      <c r="O1801" t="b">
        <v>1</v>
      </c>
      <c r="P1801" t="b">
        <v>1</v>
      </c>
      <c r="Q1801" t="s">
        <v>104</v>
      </c>
      <c r="R1801" t="s">
        <v>262</v>
      </c>
      <c r="S1801" t="s">
        <v>77</v>
      </c>
      <c r="U1801">
        <v>2</v>
      </c>
      <c r="V1801" t="s">
        <v>78</v>
      </c>
      <c r="W1801" t="s">
        <v>79</v>
      </c>
      <c r="X1801" t="s">
        <v>80</v>
      </c>
      <c r="Y1801" t="str">
        <f>IFERROR(VLOOKUP(X1801,요약!$A$6:$B$22,2,FALSE),"")</f>
        <v/>
      </c>
      <c r="Z1801" t="s">
        <v>80</v>
      </c>
      <c r="AA1801" t="s">
        <v>81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M1801">
        <v>0</v>
      </c>
    </row>
    <row r="1802" spans="1:65" x14ac:dyDescent="0.3">
      <c r="A1802" t="s">
        <v>3037</v>
      </c>
      <c r="B1802" t="s">
        <v>3091</v>
      </c>
      <c r="C1802" t="s">
        <v>3100</v>
      </c>
      <c r="D1802" t="s">
        <v>67</v>
      </c>
      <c r="E1802" t="s">
        <v>68</v>
      </c>
      <c r="F1802" t="s">
        <v>69</v>
      </c>
      <c r="G1802" t="s">
        <v>213</v>
      </c>
      <c r="H1802" t="s">
        <v>214</v>
      </c>
      <c r="I1802" t="s">
        <v>72</v>
      </c>
      <c r="J1802" t="s">
        <v>73</v>
      </c>
      <c r="K1802">
        <v>20201021</v>
      </c>
      <c r="L1802">
        <v>40</v>
      </c>
      <c r="M1802" t="b">
        <v>0</v>
      </c>
      <c r="N1802" t="s">
        <v>74</v>
      </c>
      <c r="O1802" t="b">
        <v>1</v>
      </c>
      <c r="P1802" t="b">
        <v>1</v>
      </c>
      <c r="Q1802" t="s">
        <v>104</v>
      </c>
      <c r="R1802" t="s">
        <v>262</v>
      </c>
      <c r="S1802" t="s">
        <v>77</v>
      </c>
      <c r="U1802">
        <v>2</v>
      </c>
      <c r="V1802" t="s">
        <v>78</v>
      </c>
      <c r="W1802" t="s">
        <v>79</v>
      </c>
      <c r="X1802" t="s">
        <v>80</v>
      </c>
      <c r="Y1802" t="str">
        <f>IFERROR(VLOOKUP(X1802,요약!$A$6:$B$22,2,FALSE),"")</f>
        <v/>
      </c>
      <c r="Z1802" t="s">
        <v>80</v>
      </c>
      <c r="AA1802" t="s">
        <v>81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M1802">
        <v>0</v>
      </c>
    </row>
    <row r="1803" spans="1:65" x14ac:dyDescent="0.3">
      <c r="A1803" t="s">
        <v>3037</v>
      </c>
      <c r="B1803" t="s">
        <v>3091</v>
      </c>
      <c r="C1803" t="s">
        <v>3101</v>
      </c>
      <c r="D1803" t="s">
        <v>212</v>
      </c>
      <c r="E1803" t="s">
        <v>68</v>
      </c>
      <c r="F1803" t="s">
        <v>69</v>
      </c>
      <c r="G1803" t="s">
        <v>217</v>
      </c>
      <c r="H1803" t="s">
        <v>218</v>
      </c>
      <c r="I1803" t="s">
        <v>72</v>
      </c>
      <c r="J1803" t="s">
        <v>73</v>
      </c>
      <c r="K1803">
        <v>20201027</v>
      </c>
      <c r="L1803">
        <v>145</v>
      </c>
      <c r="M1803" t="b">
        <v>0</v>
      </c>
      <c r="N1803" t="s">
        <v>74</v>
      </c>
      <c r="O1803" t="b">
        <v>1</v>
      </c>
      <c r="P1803" t="b">
        <v>1</v>
      </c>
      <c r="Q1803" t="s">
        <v>104</v>
      </c>
      <c r="R1803" t="s">
        <v>262</v>
      </c>
      <c r="S1803" t="s">
        <v>212</v>
      </c>
      <c r="U1803">
        <v>1</v>
      </c>
      <c r="V1803" t="s">
        <v>78</v>
      </c>
      <c r="X1803" t="s">
        <v>78</v>
      </c>
      <c r="Y1803" t="str">
        <f>IFERROR(VLOOKUP(X1803,요약!$A$6:$B$22,2,FALSE),"")</f>
        <v/>
      </c>
      <c r="Z1803" t="s">
        <v>78</v>
      </c>
      <c r="AA1803" t="s">
        <v>81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M1803">
        <v>0</v>
      </c>
    </row>
    <row r="1804" spans="1:65" x14ac:dyDescent="0.3">
      <c r="A1804" t="s">
        <v>3037</v>
      </c>
      <c r="B1804" t="s">
        <v>3091</v>
      </c>
      <c r="C1804" t="s">
        <v>3102</v>
      </c>
      <c r="D1804" t="s">
        <v>3103</v>
      </c>
      <c r="E1804" t="s">
        <v>68</v>
      </c>
      <c r="F1804" t="s">
        <v>69</v>
      </c>
      <c r="G1804" t="s">
        <v>521</v>
      </c>
      <c r="H1804" t="s">
        <v>522</v>
      </c>
      <c r="I1804" t="s">
        <v>72</v>
      </c>
      <c r="J1804" t="s">
        <v>73</v>
      </c>
      <c r="K1804">
        <v>20201029</v>
      </c>
      <c r="L1804">
        <v>52.5</v>
      </c>
      <c r="M1804" t="b">
        <v>0</v>
      </c>
      <c r="N1804" t="s">
        <v>74</v>
      </c>
      <c r="O1804" t="b">
        <v>1</v>
      </c>
      <c r="P1804" t="b">
        <v>1</v>
      </c>
      <c r="Q1804" t="s">
        <v>862</v>
      </c>
      <c r="R1804" t="s">
        <v>1847</v>
      </c>
      <c r="S1804" t="s">
        <v>3104</v>
      </c>
      <c r="U1804">
        <v>2</v>
      </c>
      <c r="V1804" t="s">
        <v>240</v>
      </c>
      <c r="W1804" t="s">
        <v>3105</v>
      </c>
      <c r="X1804" t="s">
        <v>3106</v>
      </c>
      <c r="Y1804" t="str">
        <f>IFERROR(VLOOKUP(X1804,요약!$A$6:$B$22,2,FALSE),"")</f>
        <v/>
      </c>
      <c r="Z1804" t="s">
        <v>3106</v>
      </c>
      <c r="AA1804" t="s">
        <v>81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M1804">
        <v>0</v>
      </c>
    </row>
    <row r="1805" spans="1:65" x14ac:dyDescent="0.3">
      <c r="A1805" t="s">
        <v>3037</v>
      </c>
      <c r="B1805" t="s">
        <v>3091</v>
      </c>
      <c r="C1805" t="s">
        <v>861</v>
      </c>
      <c r="D1805" t="s">
        <v>212</v>
      </c>
      <c r="E1805" t="s">
        <v>68</v>
      </c>
      <c r="F1805" t="s">
        <v>69</v>
      </c>
      <c r="G1805" t="s">
        <v>86</v>
      </c>
      <c r="H1805" t="s">
        <v>87</v>
      </c>
      <c r="I1805" t="s">
        <v>72</v>
      </c>
      <c r="J1805" t="s">
        <v>73</v>
      </c>
      <c r="K1805">
        <v>20201026</v>
      </c>
      <c r="L1805">
        <v>180</v>
      </c>
      <c r="M1805" t="b">
        <v>0</v>
      </c>
      <c r="N1805" t="s">
        <v>74</v>
      </c>
      <c r="O1805" t="b">
        <v>1</v>
      </c>
      <c r="P1805" t="b">
        <v>1</v>
      </c>
      <c r="Q1805" t="s">
        <v>862</v>
      </c>
      <c r="R1805" t="s">
        <v>863</v>
      </c>
      <c r="S1805" t="s">
        <v>212</v>
      </c>
      <c r="U1805">
        <v>1</v>
      </c>
      <c r="V1805" t="s">
        <v>78</v>
      </c>
      <c r="X1805" t="s">
        <v>78</v>
      </c>
      <c r="Y1805" t="str">
        <f>IFERROR(VLOOKUP(X1805,요약!$A$6:$B$22,2,FALSE),"")</f>
        <v/>
      </c>
      <c r="Z1805" t="s">
        <v>78</v>
      </c>
      <c r="AA1805" t="s">
        <v>81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M1805">
        <v>0</v>
      </c>
    </row>
    <row r="1806" spans="1:65" x14ac:dyDescent="0.3">
      <c r="A1806" t="s">
        <v>3037</v>
      </c>
      <c r="B1806" t="s">
        <v>3091</v>
      </c>
      <c r="C1806" t="s">
        <v>1856</v>
      </c>
      <c r="D1806" t="s">
        <v>67</v>
      </c>
      <c r="E1806" t="s">
        <v>68</v>
      </c>
      <c r="F1806" t="s">
        <v>69</v>
      </c>
      <c r="G1806" t="s">
        <v>213</v>
      </c>
      <c r="H1806" t="s">
        <v>214</v>
      </c>
      <c r="I1806" t="s">
        <v>72</v>
      </c>
      <c r="J1806" t="s">
        <v>73</v>
      </c>
      <c r="K1806">
        <v>20201028</v>
      </c>
      <c r="L1806">
        <v>208</v>
      </c>
      <c r="M1806" t="b">
        <v>0</v>
      </c>
      <c r="N1806" t="s">
        <v>74</v>
      </c>
      <c r="O1806" t="b">
        <v>1</v>
      </c>
      <c r="P1806" t="b">
        <v>1</v>
      </c>
      <c r="Q1806" t="s">
        <v>862</v>
      </c>
      <c r="R1806" t="s">
        <v>863</v>
      </c>
      <c r="S1806" t="s">
        <v>77</v>
      </c>
      <c r="U1806">
        <v>2</v>
      </c>
      <c r="V1806" t="s">
        <v>78</v>
      </c>
      <c r="W1806" t="s">
        <v>79</v>
      </c>
      <c r="X1806" t="s">
        <v>80</v>
      </c>
      <c r="Y1806" t="str">
        <f>IFERROR(VLOOKUP(X1806,요약!$A$6:$B$22,2,FALSE),"")</f>
        <v/>
      </c>
      <c r="Z1806" t="s">
        <v>80</v>
      </c>
      <c r="AA1806" t="s">
        <v>81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M1806">
        <v>0</v>
      </c>
    </row>
    <row r="1807" spans="1:65" x14ac:dyDescent="0.3">
      <c r="A1807" t="s">
        <v>3037</v>
      </c>
      <c r="B1807" t="s">
        <v>3091</v>
      </c>
      <c r="C1807" t="s">
        <v>1245</v>
      </c>
      <c r="D1807" t="s">
        <v>67</v>
      </c>
      <c r="E1807" t="s">
        <v>68</v>
      </c>
      <c r="F1807" t="s">
        <v>69</v>
      </c>
      <c r="G1807" t="s">
        <v>86</v>
      </c>
      <c r="H1807" t="s">
        <v>87</v>
      </c>
      <c r="I1807" t="s">
        <v>72</v>
      </c>
      <c r="J1807" t="s">
        <v>73</v>
      </c>
      <c r="K1807">
        <v>20201028</v>
      </c>
      <c r="L1807">
        <v>176.5</v>
      </c>
      <c r="M1807" t="b">
        <v>0</v>
      </c>
      <c r="N1807" t="s">
        <v>74</v>
      </c>
      <c r="O1807" t="b">
        <v>1</v>
      </c>
      <c r="P1807" t="b">
        <v>1</v>
      </c>
      <c r="Q1807" t="s">
        <v>862</v>
      </c>
      <c r="R1807" t="s">
        <v>863</v>
      </c>
      <c r="S1807" t="s">
        <v>77</v>
      </c>
      <c r="U1807">
        <v>2</v>
      </c>
      <c r="V1807" t="s">
        <v>78</v>
      </c>
      <c r="W1807" t="s">
        <v>79</v>
      </c>
      <c r="X1807" t="s">
        <v>80</v>
      </c>
      <c r="Y1807" t="str">
        <f>IFERROR(VLOOKUP(X1807,요약!$A$6:$B$22,2,FALSE),"")</f>
        <v/>
      </c>
      <c r="Z1807" t="s">
        <v>80</v>
      </c>
      <c r="AA1807" t="s">
        <v>81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M1807">
        <v>0</v>
      </c>
    </row>
    <row r="1808" spans="1:65" x14ac:dyDescent="0.3">
      <c r="A1808" t="s">
        <v>3037</v>
      </c>
      <c r="B1808" t="s">
        <v>3091</v>
      </c>
      <c r="C1808" t="s">
        <v>3107</v>
      </c>
      <c r="D1808" t="s">
        <v>201</v>
      </c>
      <c r="E1808" t="s">
        <v>68</v>
      </c>
      <c r="F1808" t="s">
        <v>69</v>
      </c>
      <c r="G1808" t="s">
        <v>217</v>
      </c>
      <c r="H1808" t="s">
        <v>218</v>
      </c>
      <c r="I1808" t="s">
        <v>72</v>
      </c>
      <c r="J1808" t="s">
        <v>73</v>
      </c>
      <c r="K1808">
        <v>20201021</v>
      </c>
      <c r="L1808">
        <v>170</v>
      </c>
      <c r="M1808" t="b">
        <v>0</v>
      </c>
      <c r="N1808" t="s">
        <v>74</v>
      </c>
      <c r="O1808" t="b">
        <v>1</v>
      </c>
      <c r="P1808" t="b">
        <v>1</v>
      </c>
      <c r="Q1808" t="s">
        <v>1254</v>
      </c>
      <c r="R1808" t="s">
        <v>1545</v>
      </c>
      <c r="S1808" t="s">
        <v>202</v>
      </c>
      <c r="U1808">
        <v>2</v>
      </c>
      <c r="V1808" t="s">
        <v>78</v>
      </c>
      <c r="W1808" t="s">
        <v>203</v>
      </c>
      <c r="X1808" t="s">
        <v>204</v>
      </c>
      <c r="Y1808" t="str">
        <f>IFERROR(VLOOKUP(X1808,요약!$A$6:$B$22,2,FALSE),"")</f>
        <v/>
      </c>
      <c r="Z1808" t="s">
        <v>204</v>
      </c>
      <c r="AA1808" t="s">
        <v>81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M1808">
        <v>0</v>
      </c>
    </row>
    <row r="1809" spans="1:65" x14ac:dyDescent="0.3">
      <c r="A1809" t="s">
        <v>3037</v>
      </c>
      <c r="B1809" t="s">
        <v>3091</v>
      </c>
      <c r="C1809" t="s">
        <v>3077</v>
      </c>
      <c r="D1809" t="s">
        <v>3078</v>
      </c>
      <c r="E1809" t="s">
        <v>68</v>
      </c>
      <c r="F1809" t="s">
        <v>69</v>
      </c>
      <c r="G1809" t="s">
        <v>1462</v>
      </c>
      <c r="H1809" t="s">
        <v>1463</v>
      </c>
      <c r="I1809" t="s">
        <v>72</v>
      </c>
      <c r="J1809" t="s">
        <v>73</v>
      </c>
      <c r="K1809">
        <v>20201021</v>
      </c>
      <c r="L1809">
        <v>8.64</v>
      </c>
      <c r="M1809" t="b">
        <v>0</v>
      </c>
      <c r="N1809" t="s">
        <v>879</v>
      </c>
      <c r="O1809" t="b">
        <v>1</v>
      </c>
      <c r="P1809" t="b">
        <v>1</v>
      </c>
      <c r="Q1809" t="s">
        <v>866</v>
      </c>
      <c r="R1809" t="s">
        <v>873</v>
      </c>
      <c r="S1809" t="s">
        <v>3079</v>
      </c>
      <c r="T1809" t="s">
        <v>334</v>
      </c>
      <c r="U1809">
        <v>4</v>
      </c>
      <c r="V1809" t="s">
        <v>137</v>
      </c>
      <c r="W1809" t="s">
        <v>3080</v>
      </c>
      <c r="X1809" t="s">
        <v>3081</v>
      </c>
      <c r="Y1809" t="str">
        <f>IFERROR(VLOOKUP(X1809,요약!$A$6:$B$22,2,FALSE),"")</f>
        <v/>
      </c>
      <c r="Z1809" t="s">
        <v>3082</v>
      </c>
      <c r="AA1809" t="s">
        <v>81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1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 t="s">
        <v>1336</v>
      </c>
      <c r="BM1809">
        <v>1</v>
      </c>
    </row>
    <row r="1810" spans="1:65" x14ac:dyDescent="0.3">
      <c r="A1810" t="s">
        <v>3037</v>
      </c>
      <c r="B1810" t="s">
        <v>3091</v>
      </c>
      <c r="C1810" t="s">
        <v>1411</v>
      </c>
      <c r="D1810" t="s">
        <v>1412</v>
      </c>
      <c r="E1810" t="s">
        <v>68</v>
      </c>
      <c r="F1810" t="s">
        <v>69</v>
      </c>
      <c r="G1810" t="s">
        <v>217</v>
      </c>
      <c r="H1810" t="s">
        <v>218</v>
      </c>
      <c r="I1810" t="s">
        <v>72</v>
      </c>
      <c r="J1810" t="s">
        <v>73</v>
      </c>
      <c r="K1810">
        <v>20201026</v>
      </c>
      <c r="L1810">
        <v>19</v>
      </c>
      <c r="M1810" t="b">
        <v>0</v>
      </c>
      <c r="N1810" t="s">
        <v>74</v>
      </c>
      <c r="O1810" t="b">
        <v>1</v>
      </c>
      <c r="P1810" t="b">
        <v>1</v>
      </c>
      <c r="Q1810" t="s">
        <v>866</v>
      </c>
      <c r="R1810" t="s">
        <v>1409</v>
      </c>
      <c r="S1810" t="s">
        <v>1413</v>
      </c>
      <c r="U1810">
        <v>4</v>
      </c>
      <c r="V1810" t="s">
        <v>78</v>
      </c>
      <c r="W1810" t="s">
        <v>203</v>
      </c>
      <c r="X1810" t="s">
        <v>204</v>
      </c>
      <c r="Y1810" t="str">
        <f>IFERROR(VLOOKUP(X1810,요약!$A$6:$B$22,2,FALSE),"")</f>
        <v/>
      </c>
      <c r="Z1810" t="s">
        <v>204</v>
      </c>
      <c r="AA1810" t="s">
        <v>110</v>
      </c>
      <c r="AB1810">
        <v>0</v>
      </c>
      <c r="AC1810">
        <v>0</v>
      </c>
      <c r="AD1810">
        <v>0</v>
      </c>
      <c r="AE1810">
        <v>0</v>
      </c>
      <c r="AF1810">
        <v>2</v>
      </c>
      <c r="AG1810">
        <v>2</v>
      </c>
      <c r="AH1810">
        <v>2</v>
      </c>
      <c r="AI1810">
        <v>0</v>
      </c>
      <c r="AJ1810">
        <v>0</v>
      </c>
      <c r="AK1810">
        <v>0</v>
      </c>
      <c r="AL1810">
        <v>2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 t="s">
        <v>220</v>
      </c>
      <c r="BM1810">
        <v>1</v>
      </c>
    </row>
    <row r="1811" spans="1:65" x14ac:dyDescent="0.3">
      <c r="A1811" t="s">
        <v>3037</v>
      </c>
      <c r="B1811" t="s">
        <v>3091</v>
      </c>
      <c r="C1811" t="s">
        <v>3108</v>
      </c>
      <c r="D1811" t="s">
        <v>3109</v>
      </c>
      <c r="E1811" t="s">
        <v>68</v>
      </c>
      <c r="F1811" t="s">
        <v>69</v>
      </c>
      <c r="G1811" t="s">
        <v>3110</v>
      </c>
      <c r="H1811" t="s">
        <v>3111</v>
      </c>
      <c r="I1811" t="s">
        <v>72</v>
      </c>
      <c r="J1811" t="s">
        <v>73</v>
      </c>
      <c r="K1811">
        <v>20201027</v>
      </c>
      <c r="L1811">
        <v>308.39999999999998</v>
      </c>
      <c r="M1811" t="b">
        <v>0</v>
      </c>
      <c r="N1811" t="s">
        <v>1203</v>
      </c>
      <c r="O1811" t="b">
        <v>1</v>
      </c>
      <c r="P1811" t="b">
        <v>1</v>
      </c>
      <c r="Q1811" t="s">
        <v>866</v>
      </c>
      <c r="R1811" t="s">
        <v>1409</v>
      </c>
      <c r="S1811" t="s">
        <v>3112</v>
      </c>
      <c r="T1811" t="s">
        <v>551</v>
      </c>
      <c r="U1811">
        <v>2</v>
      </c>
      <c r="V1811" t="s">
        <v>3113</v>
      </c>
      <c r="X1811" t="s">
        <v>3113</v>
      </c>
      <c r="Y1811" t="str">
        <f>IFERROR(VLOOKUP(X1811,요약!$A$6:$B$22,2,FALSE),"")</f>
        <v/>
      </c>
      <c r="Z1811" t="s">
        <v>3114</v>
      </c>
      <c r="AA1811" t="s">
        <v>81</v>
      </c>
      <c r="AB1811">
        <v>0</v>
      </c>
      <c r="AC1811">
        <v>1</v>
      </c>
      <c r="AD1811">
        <v>0</v>
      </c>
      <c r="AE1811">
        <v>4</v>
      </c>
      <c r="AF1811">
        <v>1</v>
      </c>
      <c r="AG1811">
        <v>6</v>
      </c>
      <c r="AH1811">
        <v>7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1</v>
      </c>
      <c r="AQ1811">
        <v>1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 t="s">
        <v>3115</v>
      </c>
      <c r="BM1811">
        <v>4</v>
      </c>
    </row>
    <row r="1812" spans="1:65" x14ac:dyDescent="0.3">
      <c r="A1812" t="s">
        <v>3037</v>
      </c>
      <c r="B1812" t="s">
        <v>3091</v>
      </c>
      <c r="C1812" t="s">
        <v>3116</v>
      </c>
      <c r="D1812" t="s">
        <v>1686</v>
      </c>
      <c r="E1812" t="s">
        <v>68</v>
      </c>
      <c r="F1812" t="s">
        <v>69</v>
      </c>
      <c r="G1812" t="s">
        <v>1678</v>
      </c>
      <c r="H1812" t="s">
        <v>1679</v>
      </c>
      <c r="I1812" t="s">
        <v>72</v>
      </c>
      <c r="J1812" t="s">
        <v>73</v>
      </c>
      <c r="K1812">
        <v>20201023</v>
      </c>
      <c r="L1812">
        <v>37.6</v>
      </c>
      <c r="M1812" t="b">
        <v>0</v>
      </c>
      <c r="N1812" t="s">
        <v>1762</v>
      </c>
      <c r="O1812" t="b">
        <v>1</v>
      </c>
      <c r="P1812" t="b">
        <v>1</v>
      </c>
      <c r="Q1812" t="s">
        <v>113</v>
      </c>
      <c r="R1812" t="s">
        <v>1423</v>
      </c>
      <c r="S1812" t="s">
        <v>1687</v>
      </c>
      <c r="U1812">
        <v>3</v>
      </c>
      <c r="V1812" t="s">
        <v>1444</v>
      </c>
      <c r="W1812" t="s">
        <v>1682</v>
      </c>
      <c r="X1812" t="s">
        <v>1688</v>
      </c>
      <c r="Y1812" t="str">
        <f>IFERROR(VLOOKUP(X1812,요약!$A$6:$B$22,2,FALSE),"")</f>
        <v/>
      </c>
      <c r="Z1812" t="s">
        <v>1688</v>
      </c>
      <c r="AA1812" t="s">
        <v>81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M1812">
        <v>0</v>
      </c>
    </row>
    <row r="1813" spans="1:65" x14ac:dyDescent="0.3">
      <c r="A1813" t="s">
        <v>3037</v>
      </c>
      <c r="B1813" t="s">
        <v>3117</v>
      </c>
      <c r="C1813" t="s">
        <v>2212</v>
      </c>
      <c r="D1813" t="s">
        <v>201</v>
      </c>
      <c r="E1813" t="s">
        <v>68</v>
      </c>
      <c r="F1813" t="s">
        <v>69</v>
      </c>
      <c r="G1813" t="s">
        <v>86</v>
      </c>
      <c r="H1813" t="s">
        <v>87</v>
      </c>
      <c r="I1813" t="s">
        <v>72</v>
      </c>
      <c r="J1813" t="s">
        <v>73</v>
      </c>
      <c r="K1813">
        <v>20201028</v>
      </c>
      <c r="L1813">
        <v>13</v>
      </c>
      <c r="M1813" t="b">
        <v>0</v>
      </c>
      <c r="N1813" t="s">
        <v>74</v>
      </c>
      <c r="O1813" t="b">
        <v>1</v>
      </c>
      <c r="P1813" t="b">
        <v>1</v>
      </c>
      <c r="Q1813" t="s">
        <v>75</v>
      </c>
      <c r="R1813" t="s">
        <v>76</v>
      </c>
      <c r="S1813" t="s">
        <v>202</v>
      </c>
      <c r="U1813">
        <v>2</v>
      </c>
      <c r="V1813" t="s">
        <v>78</v>
      </c>
      <c r="W1813" t="s">
        <v>203</v>
      </c>
      <c r="X1813" t="s">
        <v>204</v>
      </c>
      <c r="Y1813" t="str">
        <f>IFERROR(VLOOKUP(X1813,요약!$A$6:$B$22,2,FALSE),"")</f>
        <v/>
      </c>
      <c r="Z1813" t="s">
        <v>204</v>
      </c>
      <c r="AA1813" t="s">
        <v>81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M1813">
        <v>0</v>
      </c>
    </row>
    <row r="1814" spans="1:65" x14ac:dyDescent="0.3">
      <c r="A1814" t="s">
        <v>3037</v>
      </c>
      <c r="B1814" t="s">
        <v>3117</v>
      </c>
      <c r="C1814" t="s">
        <v>1178</v>
      </c>
      <c r="D1814" t="s">
        <v>201</v>
      </c>
      <c r="E1814" t="s">
        <v>68</v>
      </c>
      <c r="F1814" t="s">
        <v>69</v>
      </c>
      <c r="G1814" t="s">
        <v>86</v>
      </c>
      <c r="H1814" t="s">
        <v>87</v>
      </c>
      <c r="I1814" t="s">
        <v>72</v>
      </c>
      <c r="J1814" t="s">
        <v>73</v>
      </c>
      <c r="K1814">
        <v>20201030</v>
      </c>
      <c r="L1814">
        <v>14.2</v>
      </c>
      <c r="M1814" t="b">
        <v>0</v>
      </c>
      <c r="N1814" t="s">
        <v>74</v>
      </c>
      <c r="O1814" t="b">
        <v>1</v>
      </c>
      <c r="P1814" t="b">
        <v>1</v>
      </c>
      <c r="Q1814" t="s">
        <v>75</v>
      </c>
      <c r="R1814" t="s">
        <v>76</v>
      </c>
      <c r="S1814" t="s">
        <v>202</v>
      </c>
      <c r="U1814">
        <v>2</v>
      </c>
      <c r="V1814" t="s">
        <v>78</v>
      </c>
      <c r="W1814" t="s">
        <v>203</v>
      </c>
      <c r="X1814" t="s">
        <v>204</v>
      </c>
      <c r="Y1814" t="str">
        <f>IFERROR(VLOOKUP(X1814,요약!$A$6:$B$22,2,FALSE),"")</f>
        <v/>
      </c>
      <c r="Z1814" t="s">
        <v>204</v>
      </c>
      <c r="AA1814" t="s">
        <v>81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M1814">
        <v>0</v>
      </c>
    </row>
    <row r="1815" spans="1:65" x14ac:dyDescent="0.3">
      <c r="A1815" t="s">
        <v>3037</v>
      </c>
      <c r="B1815" t="s">
        <v>3117</v>
      </c>
      <c r="C1815" t="s">
        <v>1698</v>
      </c>
      <c r="D1815" t="s">
        <v>201</v>
      </c>
      <c r="E1815" t="s">
        <v>68</v>
      </c>
      <c r="F1815" t="s">
        <v>69</v>
      </c>
      <c r="G1815" t="s">
        <v>86</v>
      </c>
      <c r="H1815" t="s">
        <v>87</v>
      </c>
      <c r="I1815" t="s">
        <v>72</v>
      </c>
      <c r="J1815" t="s">
        <v>73</v>
      </c>
      <c r="K1815">
        <v>20201026</v>
      </c>
      <c r="L1815">
        <v>5.8</v>
      </c>
      <c r="M1815" t="b">
        <v>0</v>
      </c>
      <c r="N1815" t="s">
        <v>74</v>
      </c>
      <c r="O1815" t="b">
        <v>1</v>
      </c>
      <c r="P1815" t="b">
        <v>1</v>
      </c>
      <c r="Q1815" t="s">
        <v>75</v>
      </c>
      <c r="R1815" t="s">
        <v>76</v>
      </c>
      <c r="S1815" t="s">
        <v>202</v>
      </c>
      <c r="U1815">
        <v>2</v>
      </c>
      <c r="V1815" t="s">
        <v>78</v>
      </c>
      <c r="W1815" t="s">
        <v>203</v>
      </c>
      <c r="X1815" t="s">
        <v>204</v>
      </c>
      <c r="Y1815" t="str">
        <f>IFERROR(VLOOKUP(X1815,요약!$A$6:$B$22,2,FALSE),"")</f>
        <v/>
      </c>
      <c r="Z1815" t="s">
        <v>204</v>
      </c>
      <c r="AA1815" t="s">
        <v>81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M1815">
        <v>0</v>
      </c>
    </row>
    <row r="1816" spans="1:65" x14ac:dyDescent="0.3">
      <c r="A1816" t="s">
        <v>3037</v>
      </c>
      <c r="B1816" t="s">
        <v>3117</v>
      </c>
      <c r="C1816" t="s">
        <v>224</v>
      </c>
      <c r="D1816" t="s">
        <v>67</v>
      </c>
      <c r="E1816" t="s">
        <v>68</v>
      </c>
      <c r="F1816" t="s">
        <v>69</v>
      </c>
      <c r="G1816" t="s">
        <v>213</v>
      </c>
      <c r="H1816" t="s">
        <v>214</v>
      </c>
      <c r="I1816" t="s">
        <v>72</v>
      </c>
      <c r="J1816" t="s">
        <v>73</v>
      </c>
      <c r="K1816">
        <v>20201023</v>
      </c>
      <c r="L1816">
        <v>40.5</v>
      </c>
      <c r="M1816" t="b">
        <v>0</v>
      </c>
      <c r="N1816" t="s">
        <v>74</v>
      </c>
      <c r="O1816" t="b">
        <v>1</v>
      </c>
      <c r="P1816" t="b">
        <v>1</v>
      </c>
      <c r="Q1816" t="s">
        <v>75</v>
      </c>
      <c r="R1816" t="s">
        <v>76</v>
      </c>
      <c r="S1816" t="s">
        <v>77</v>
      </c>
      <c r="U1816">
        <v>2</v>
      </c>
      <c r="V1816" t="s">
        <v>78</v>
      </c>
      <c r="W1816" t="s">
        <v>79</v>
      </c>
      <c r="X1816" t="s">
        <v>80</v>
      </c>
      <c r="Y1816" t="str">
        <f>IFERROR(VLOOKUP(X1816,요약!$A$6:$B$22,2,FALSE),"")</f>
        <v/>
      </c>
      <c r="Z1816" t="s">
        <v>80</v>
      </c>
      <c r="AA1816" t="s">
        <v>81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M1816">
        <v>0</v>
      </c>
    </row>
    <row r="1817" spans="1:65" x14ac:dyDescent="0.3">
      <c r="A1817" t="s">
        <v>3037</v>
      </c>
      <c r="B1817" t="s">
        <v>3117</v>
      </c>
      <c r="C1817" t="s">
        <v>597</v>
      </c>
      <c r="D1817" t="s">
        <v>67</v>
      </c>
      <c r="E1817" t="s">
        <v>68</v>
      </c>
      <c r="F1817" t="s">
        <v>69</v>
      </c>
      <c r="G1817" t="s">
        <v>217</v>
      </c>
      <c r="H1817" t="s">
        <v>218</v>
      </c>
      <c r="I1817" t="s">
        <v>72</v>
      </c>
      <c r="J1817" t="s">
        <v>73</v>
      </c>
      <c r="K1817">
        <v>20200923</v>
      </c>
      <c r="L1817">
        <v>40</v>
      </c>
      <c r="M1817" t="b">
        <v>0</v>
      </c>
      <c r="N1817" t="s">
        <v>74</v>
      </c>
      <c r="O1817" t="b">
        <v>1</v>
      </c>
      <c r="P1817" t="b">
        <v>1</v>
      </c>
      <c r="Q1817" t="s">
        <v>75</v>
      </c>
      <c r="R1817" t="s">
        <v>76</v>
      </c>
      <c r="S1817" t="s">
        <v>77</v>
      </c>
      <c r="U1817">
        <v>2</v>
      </c>
      <c r="V1817" t="s">
        <v>78</v>
      </c>
      <c r="W1817" t="s">
        <v>79</v>
      </c>
      <c r="X1817" t="s">
        <v>80</v>
      </c>
      <c r="Y1817" t="str">
        <f>IFERROR(VLOOKUP(X1817,요약!$A$6:$B$22,2,FALSE),"")</f>
        <v/>
      </c>
      <c r="Z1817" t="s">
        <v>80</v>
      </c>
      <c r="AA1817" t="s">
        <v>81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M1817">
        <v>0</v>
      </c>
    </row>
    <row r="1818" spans="1:65" x14ac:dyDescent="0.3">
      <c r="A1818" t="s">
        <v>3037</v>
      </c>
      <c r="B1818" t="s">
        <v>3117</v>
      </c>
      <c r="C1818" t="s">
        <v>609</v>
      </c>
      <c r="D1818" t="s">
        <v>605</v>
      </c>
      <c r="E1818" t="s">
        <v>68</v>
      </c>
      <c r="F1818" t="s">
        <v>69</v>
      </c>
      <c r="G1818" t="s">
        <v>86</v>
      </c>
      <c r="H1818" t="s">
        <v>87</v>
      </c>
      <c r="I1818" t="s">
        <v>72</v>
      </c>
      <c r="J1818" t="s">
        <v>73</v>
      </c>
      <c r="K1818">
        <v>20201028</v>
      </c>
      <c r="L1818">
        <v>6.5</v>
      </c>
      <c r="M1818" t="b">
        <v>0</v>
      </c>
      <c r="N1818" t="s">
        <v>74</v>
      </c>
      <c r="O1818" t="b">
        <v>1</v>
      </c>
      <c r="P1818" t="b">
        <v>1</v>
      </c>
      <c r="Q1818" t="s">
        <v>75</v>
      </c>
      <c r="R1818" t="s">
        <v>89</v>
      </c>
      <c r="S1818" t="s">
        <v>606</v>
      </c>
      <c r="U1818">
        <v>3</v>
      </c>
      <c r="V1818" t="s">
        <v>91</v>
      </c>
      <c r="W1818" t="s">
        <v>607</v>
      </c>
      <c r="X1818" t="s">
        <v>608</v>
      </c>
      <c r="Y1818" t="str">
        <f>IFERROR(VLOOKUP(X1818,요약!$A$6:$B$22,2,FALSE),"")</f>
        <v/>
      </c>
      <c r="Z1818" t="s">
        <v>608</v>
      </c>
      <c r="AA1818" t="s">
        <v>81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M1818">
        <v>0</v>
      </c>
    </row>
    <row r="1819" spans="1:65" x14ac:dyDescent="0.3">
      <c r="A1819" t="s">
        <v>3037</v>
      </c>
      <c r="B1819" t="s">
        <v>3117</v>
      </c>
      <c r="C1819" t="s">
        <v>1763</v>
      </c>
      <c r="D1819" t="s">
        <v>67</v>
      </c>
      <c r="E1819" t="s">
        <v>68</v>
      </c>
      <c r="F1819" t="s">
        <v>69</v>
      </c>
      <c r="G1819" t="s">
        <v>217</v>
      </c>
      <c r="H1819" t="s">
        <v>218</v>
      </c>
      <c r="I1819" t="s">
        <v>72</v>
      </c>
      <c r="J1819" t="s">
        <v>73</v>
      </c>
      <c r="K1819">
        <v>20200904</v>
      </c>
      <c r="L1819">
        <v>35</v>
      </c>
      <c r="M1819" t="b">
        <v>0</v>
      </c>
      <c r="N1819" t="s">
        <v>74</v>
      </c>
      <c r="O1819" t="b">
        <v>1</v>
      </c>
      <c r="P1819" t="b">
        <v>1</v>
      </c>
      <c r="Q1819" t="s">
        <v>104</v>
      </c>
      <c r="R1819" t="s">
        <v>262</v>
      </c>
      <c r="S1819" t="s">
        <v>77</v>
      </c>
      <c r="U1819">
        <v>2</v>
      </c>
      <c r="V1819" t="s">
        <v>78</v>
      </c>
      <c r="W1819" t="s">
        <v>79</v>
      </c>
      <c r="X1819" t="s">
        <v>80</v>
      </c>
      <c r="Y1819" t="str">
        <f>IFERROR(VLOOKUP(X1819,요약!$A$6:$B$22,2,FALSE),"")</f>
        <v/>
      </c>
      <c r="Z1819" t="s">
        <v>80</v>
      </c>
      <c r="AA1819" t="s">
        <v>81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M1819">
        <v>0</v>
      </c>
    </row>
    <row r="1820" spans="1:65" x14ac:dyDescent="0.3">
      <c r="A1820" t="s">
        <v>3037</v>
      </c>
      <c r="B1820" t="s">
        <v>3117</v>
      </c>
      <c r="C1820" t="s">
        <v>1764</v>
      </c>
      <c r="D1820" t="s">
        <v>67</v>
      </c>
      <c r="E1820" t="s">
        <v>68</v>
      </c>
      <c r="F1820" t="s">
        <v>69</v>
      </c>
      <c r="G1820" t="s">
        <v>213</v>
      </c>
      <c r="H1820" t="s">
        <v>214</v>
      </c>
      <c r="I1820" t="s">
        <v>72</v>
      </c>
      <c r="J1820" t="s">
        <v>73</v>
      </c>
      <c r="K1820">
        <v>20201014</v>
      </c>
      <c r="L1820">
        <v>40</v>
      </c>
      <c r="M1820" t="b">
        <v>0</v>
      </c>
      <c r="N1820" t="s">
        <v>74</v>
      </c>
      <c r="O1820" t="b">
        <v>1</v>
      </c>
      <c r="P1820" t="b">
        <v>1</v>
      </c>
      <c r="Q1820" t="s">
        <v>104</v>
      </c>
      <c r="R1820" t="s">
        <v>262</v>
      </c>
      <c r="S1820" t="s">
        <v>77</v>
      </c>
      <c r="U1820">
        <v>2</v>
      </c>
      <c r="V1820" t="s">
        <v>78</v>
      </c>
      <c r="W1820" t="s">
        <v>79</v>
      </c>
      <c r="X1820" t="s">
        <v>80</v>
      </c>
      <c r="Y1820" t="str">
        <f>IFERROR(VLOOKUP(X1820,요약!$A$6:$B$22,2,FALSE),"")</f>
        <v/>
      </c>
      <c r="Z1820" t="s">
        <v>80</v>
      </c>
      <c r="AA1820" t="s">
        <v>81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M1820">
        <v>0</v>
      </c>
    </row>
    <row r="1821" spans="1:65" x14ac:dyDescent="0.3">
      <c r="A1821" t="s">
        <v>3037</v>
      </c>
      <c r="B1821" t="s">
        <v>3117</v>
      </c>
      <c r="C1821" t="s">
        <v>3118</v>
      </c>
      <c r="D1821" t="s">
        <v>3119</v>
      </c>
      <c r="E1821" t="s">
        <v>68</v>
      </c>
      <c r="F1821" t="s">
        <v>69</v>
      </c>
      <c r="G1821" t="s">
        <v>217</v>
      </c>
      <c r="H1821" t="s">
        <v>218</v>
      </c>
      <c r="I1821" t="s">
        <v>72</v>
      </c>
      <c r="J1821" t="s">
        <v>73</v>
      </c>
      <c r="K1821">
        <v>20200624</v>
      </c>
      <c r="L1821">
        <v>29</v>
      </c>
      <c r="M1821" t="b">
        <v>0</v>
      </c>
      <c r="N1821" t="s">
        <v>74</v>
      </c>
      <c r="O1821" t="b">
        <v>1</v>
      </c>
      <c r="P1821" t="b">
        <v>1</v>
      </c>
      <c r="Q1821" t="s">
        <v>104</v>
      </c>
      <c r="R1821" t="s">
        <v>262</v>
      </c>
      <c r="S1821" t="s">
        <v>202</v>
      </c>
      <c r="U1821">
        <v>2</v>
      </c>
      <c r="V1821" t="s">
        <v>78</v>
      </c>
      <c r="W1821" t="s">
        <v>203</v>
      </c>
      <c r="X1821" t="s">
        <v>204</v>
      </c>
      <c r="Y1821" t="str">
        <f>IFERROR(VLOOKUP(X1821,요약!$A$6:$B$22,2,FALSE),"")</f>
        <v/>
      </c>
      <c r="Z1821" t="s">
        <v>204</v>
      </c>
      <c r="AA1821" t="s">
        <v>81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1</v>
      </c>
      <c r="AH1821">
        <v>400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 t="s">
        <v>220</v>
      </c>
      <c r="BM1821">
        <v>1</v>
      </c>
    </row>
    <row r="1822" spans="1:65" x14ac:dyDescent="0.3">
      <c r="A1822" t="s">
        <v>3037</v>
      </c>
      <c r="B1822" t="s">
        <v>3117</v>
      </c>
      <c r="C1822" t="s">
        <v>3120</v>
      </c>
      <c r="D1822" t="s">
        <v>212</v>
      </c>
      <c r="E1822" t="s">
        <v>68</v>
      </c>
      <c r="F1822" t="s">
        <v>69</v>
      </c>
      <c r="G1822" t="s">
        <v>217</v>
      </c>
      <c r="H1822" t="s">
        <v>218</v>
      </c>
      <c r="I1822" t="s">
        <v>72</v>
      </c>
      <c r="J1822" t="s">
        <v>73</v>
      </c>
      <c r="K1822">
        <v>20201028</v>
      </c>
      <c r="L1822">
        <v>151</v>
      </c>
      <c r="M1822" t="b">
        <v>0</v>
      </c>
      <c r="N1822" t="s">
        <v>74</v>
      </c>
      <c r="O1822" t="b">
        <v>1</v>
      </c>
      <c r="P1822" t="b">
        <v>1</v>
      </c>
      <c r="Q1822" t="s">
        <v>104</v>
      </c>
      <c r="R1822" t="s">
        <v>262</v>
      </c>
      <c r="S1822" t="s">
        <v>212</v>
      </c>
      <c r="U1822">
        <v>1</v>
      </c>
      <c r="V1822" t="s">
        <v>78</v>
      </c>
      <c r="X1822" t="s">
        <v>78</v>
      </c>
      <c r="Y1822" t="str">
        <f>IFERROR(VLOOKUP(X1822,요약!$A$6:$B$22,2,FALSE),"")</f>
        <v/>
      </c>
      <c r="Z1822" t="s">
        <v>78</v>
      </c>
      <c r="AA1822" t="s">
        <v>81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M1822">
        <v>0</v>
      </c>
    </row>
    <row r="1823" spans="1:65" x14ac:dyDescent="0.3">
      <c r="A1823" t="s">
        <v>3037</v>
      </c>
      <c r="B1823" t="s">
        <v>3117</v>
      </c>
      <c r="C1823" t="s">
        <v>3040</v>
      </c>
      <c r="D1823" t="s">
        <v>1242</v>
      </c>
      <c r="E1823" t="s">
        <v>68</v>
      </c>
      <c r="F1823" t="s">
        <v>69</v>
      </c>
      <c r="G1823" t="s">
        <v>86</v>
      </c>
      <c r="H1823" t="s">
        <v>87</v>
      </c>
      <c r="I1823" t="s">
        <v>72</v>
      </c>
      <c r="J1823" t="s">
        <v>73</v>
      </c>
      <c r="K1823">
        <v>20201026</v>
      </c>
      <c r="L1823">
        <v>34</v>
      </c>
      <c r="M1823" t="b">
        <v>0</v>
      </c>
      <c r="N1823" t="s">
        <v>74</v>
      </c>
      <c r="O1823" t="b">
        <v>1</v>
      </c>
      <c r="P1823" t="b">
        <v>1</v>
      </c>
      <c r="Q1823" t="s">
        <v>862</v>
      </c>
      <c r="R1823" t="s">
        <v>863</v>
      </c>
      <c r="S1823" t="s">
        <v>1243</v>
      </c>
      <c r="U1823">
        <v>1</v>
      </c>
      <c r="V1823" t="s">
        <v>78</v>
      </c>
      <c r="X1823" t="s">
        <v>78</v>
      </c>
      <c r="Y1823" t="str">
        <f>IFERROR(VLOOKUP(X1823,요약!$A$6:$B$22,2,FALSE),"")</f>
        <v/>
      </c>
      <c r="Z1823" t="s">
        <v>78</v>
      </c>
      <c r="AA1823" t="s">
        <v>187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M1823">
        <v>0</v>
      </c>
    </row>
    <row r="1824" spans="1:65" x14ac:dyDescent="0.3">
      <c r="A1824" t="s">
        <v>3037</v>
      </c>
      <c r="B1824" t="s">
        <v>3117</v>
      </c>
      <c r="C1824" t="s">
        <v>1411</v>
      </c>
      <c r="D1824" t="s">
        <v>1412</v>
      </c>
      <c r="E1824" t="s">
        <v>68</v>
      </c>
      <c r="F1824" t="s">
        <v>69</v>
      </c>
      <c r="G1824" t="s">
        <v>217</v>
      </c>
      <c r="H1824" t="s">
        <v>218</v>
      </c>
      <c r="I1824" t="s">
        <v>72</v>
      </c>
      <c r="J1824" t="s">
        <v>73</v>
      </c>
      <c r="K1824">
        <v>20201026</v>
      </c>
      <c r="L1824">
        <v>19</v>
      </c>
      <c r="M1824" t="b">
        <v>0</v>
      </c>
      <c r="N1824" t="s">
        <v>74</v>
      </c>
      <c r="O1824" t="b">
        <v>1</v>
      </c>
      <c r="P1824" t="b">
        <v>1</v>
      </c>
      <c r="Q1824" t="s">
        <v>866</v>
      </c>
      <c r="R1824" t="s">
        <v>1409</v>
      </c>
      <c r="S1824" t="s">
        <v>1413</v>
      </c>
      <c r="U1824">
        <v>4</v>
      </c>
      <c r="V1824" t="s">
        <v>78</v>
      </c>
      <c r="W1824" t="s">
        <v>203</v>
      </c>
      <c r="X1824" t="s">
        <v>204</v>
      </c>
      <c r="Y1824" t="str">
        <f>IFERROR(VLOOKUP(X1824,요약!$A$6:$B$22,2,FALSE),"")</f>
        <v/>
      </c>
      <c r="Z1824" t="s">
        <v>204</v>
      </c>
      <c r="AA1824" t="s">
        <v>110</v>
      </c>
      <c r="AB1824">
        <v>0</v>
      </c>
      <c r="AC1824">
        <v>0</v>
      </c>
      <c r="AD1824">
        <v>0</v>
      </c>
      <c r="AE1824">
        <v>0</v>
      </c>
      <c r="AF1824">
        <v>2</v>
      </c>
      <c r="AG1824">
        <v>2</v>
      </c>
      <c r="AH1824">
        <v>2</v>
      </c>
      <c r="AI1824">
        <v>0</v>
      </c>
      <c r="AJ1824">
        <v>0</v>
      </c>
      <c r="AK1824">
        <v>0</v>
      </c>
      <c r="AL1824">
        <v>2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 t="s">
        <v>220</v>
      </c>
      <c r="BM1824">
        <v>1</v>
      </c>
    </row>
    <row r="1825" spans="1:65" x14ac:dyDescent="0.3">
      <c r="A1825" t="s">
        <v>3037</v>
      </c>
      <c r="B1825" t="s">
        <v>3121</v>
      </c>
      <c r="C1825" t="s">
        <v>190</v>
      </c>
      <c r="D1825" t="s">
        <v>191</v>
      </c>
      <c r="E1825" t="s">
        <v>68</v>
      </c>
      <c r="F1825" t="s">
        <v>69</v>
      </c>
      <c r="G1825" t="s">
        <v>192</v>
      </c>
      <c r="H1825" t="s">
        <v>193</v>
      </c>
      <c r="I1825" t="s">
        <v>72</v>
      </c>
      <c r="J1825" t="s">
        <v>73</v>
      </c>
      <c r="K1825">
        <v>20201021</v>
      </c>
      <c r="L1825">
        <v>9</v>
      </c>
      <c r="M1825" t="b">
        <v>0</v>
      </c>
      <c r="N1825" t="s">
        <v>74</v>
      </c>
      <c r="O1825" t="b">
        <v>1</v>
      </c>
      <c r="P1825" t="b">
        <v>1</v>
      </c>
      <c r="Q1825" t="s">
        <v>75</v>
      </c>
      <c r="R1825" t="s">
        <v>194</v>
      </c>
      <c r="S1825" t="s">
        <v>195</v>
      </c>
      <c r="U1825">
        <v>4</v>
      </c>
      <c r="V1825" t="s">
        <v>196</v>
      </c>
      <c r="W1825" t="s">
        <v>197</v>
      </c>
      <c r="X1825" t="s">
        <v>198</v>
      </c>
      <c r="Y1825" t="str">
        <f>IFERROR(VLOOKUP(X1825,요약!$A$6:$B$22,2,FALSE),"")</f>
        <v/>
      </c>
      <c r="Z1825" t="s">
        <v>198</v>
      </c>
      <c r="AA1825" t="s">
        <v>199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M1825">
        <v>0</v>
      </c>
    </row>
    <row r="1826" spans="1:65" x14ac:dyDescent="0.3">
      <c r="A1826" t="s">
        <v>3037</v>
      </c>
      <c r="B1826" t="s">
        <v>3121</v>
      </c>
      <c r="C1826" t="s">
        <v>2212</v>
      </c>
      <c r="D1826" t="s">
        <v>201</v>
      </c>
      <c r="E1826" t="s">
        <v>68</v>
      </c>
      <c r="F1826" t="s">
        <v>69</v>
      </c>
      <c r="G1826" t="s">
        <v>86</v>
      </c>
      <c r="H1826" t="s">
        <v>87</v>
      </c>
      <c r="I1826" t="s">
        <v>72</v>
      </c>
      <c r="J1826" t="s">
        <v>73</v>
      </c>
      <c r="K1826">
        <v>20201028</v>
      </c>
      <c r="L1826">
        <v>13</v>
      </c>
      <c r="M1826" t="b">
        <v>0</v>
      </c>
      <c r="N1826" t="s">
        <v>74</v>
      </c>
      <c r="O1826" t="b">
        <v>1</v>
      </c>
      <c r="P1826" t="b">
        <v>1</v>
      </c>
      <c r="Q1826" t="s">
        <v>75</v>
      </c>
      <c r="R1826" t="s">
        <v>76</v>
      </c>
      <c r="S1826" t="s">
        <v>202</v>
      </c>
      <c r="U1826">
        <v>2</v>
      </c>
      <c r="V1826" t="s">
        <v>78</v>
      </c>
      <c r="W1826" t="s">
        <v>203</v>
      </c>
      <c r="X1826" t="s">
        <v>204</v>
      </c>
      <c r="Y1826" t="str">
        <f>IFERROR(VLOOKUP(X1826,요약!$A$6:$B$22,2,FALSE),"")</f>
        <v/>
      </c>
      <c r="Z1826" t="s">
        <v>204</v>
      </c>
      <c r="AA1826" t="s">
        <v>81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M1826">
        <v>0</v>
      </c>
    </row>
    <row r="1827" spans="1:65" x14ac:dyDescent="0.3">
      <c r="A1827" t="s">
        <v>3037</v>
      </c>
      <c r="B1827" t="s">
        <v>3121</v>
      </c>
      <c r="C1827" t="s">
        <v>593</v>
      </c>
      <c r="D1827" t="s">
        <v>201</v>
      </c>
      <c r="E1827" t="s">
        <v>68</v>
      </c>
      <c r="F1827" t="s">
        <v>69</v>
      </c>
      <c r="G1827" t="s">
        <v>86</v>
      </c>
      <c r="H1827" t="s">
        <v>87</v>
      </c>
      <c r="I1827" t="s">
        <v>72</v>
      </c>
      <c r="J1827" t="s">
        <v>73</v>
      </c>
      <c r="K1827">
        <v>20201030</v>
      </c>
      <c r="L1827">
        <v>14</v>
      </c>
      <c r="M1827" t="b">
        <v>0</v>
      </c>
      <c r="N1827" t="s">
        <v>74</v>
      </c>
      <c r="O1827" t="b">
        <v>1</v>
      </c>
      <c r="P1827" t="b">
        <v>1</v>
      </c>
      <c r="Q1827" t="s">
        <v>75</v>
      </c>
      <c r="R1827" t="s">
        <v>76</v>
      </c>
      <c r="S1827" t="s">
        <v>202</v>
      </c>
      <c r="U1827">
        <v>2</v>
      </c>
      <c r="V1827" t="s">
        <v>78</v>
      </c>
      <c r="W1827" t="s">
        <v>203</v>
      </c>
      <c r="X1827" t="s">
        <v>204</v>
      </c>
      <c r="Y1827" t="str">
        <f>IFERROR(VLOOKUP(X1827,요약!$A$6:$B$22,2,FALSE),"")</f>
        <v/>
      </c>
      <c r="Z1827" t="s">
        <v>204</v>
      </c>
      <c r="AA1827" t="s">
        <v>81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M1827">
        <v>0</v>
      </c>
    </row>
    <row r="1828" spans="1:65" x14ac:dyDescent="0.3">
      <c r="A1828" t="s">
        <v>3037</v>
      </c>
      <c r="B1828" t="s">
        <v>3121</v>
      </c>
      <c r="C1828" t="s">
        <v>1178</v>
      </c>
      <c r="D1828" t="s">
        <v>201</v>
      </c>
      <c r="E1828" t="s">
        <v>68</v>
      </c>
      <c r="F1828" t="s">
        <v>69</v>
      </c>
      <c r="G1828" t="s">
        <v>86</v>
      </c>
      <c r="H1828" t="s">
        <v>87</v>
      </c>
      <c r="I1828" t="s">
        <v>72</v>
      </c>
      <c r="J1828" t="s">
        <v>73</v>
      </c>
      <c r="K1828">
        <v>20201030</v>
      </c>
      <c r="L1828">
        <v>14.2</v>
      </c>
      <c r="M1828" t="b">
        <v>0</v>
      </c>
      <c r="N1828" t="s">
        <v>74</v>
      </c>
      <c r="O1828" t="b">
        <v>1</v>
      </c>
      <c r="P1828" t="b">
        <v>1</v>
      </c>
      <c r="Q1828" t="s">
        <v>75</v>
      </c>
      <c r="R1828" t="s">
        <v>76</v>
      </c>
      <c r="S1828" t="s">
        <v>202</v>
      </c>
      <c r="U1828">
        <v>2</v>
      </c>
      <c r="V1828" t="s">
        <v>78</v>
      </c>
      <c r="W1828" t="s">
        <v>203</v>
      </c>
      <c r="X1828" t="s">
        <v>204</v>
      </c>
      <c r="Y1828" t="str">
        <f>IFERROR(VLOOKUP(X1828,요약!$A$6:$B$22,2,FALSE),"")</f>
        <v/>
      </c>
      <c r="Z1828" t="s">
        <v>204</v>
      </c>
      <c r="AA1828" t="s">
        <v>81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M1828">
        <v>0</v>
      </c>
    </row>
    <row r="1829" spans="1:65" x14ac:dyDescent="0.3">
      <c r="A1829" t="s">
        <v>3037</v>
      </c>
      <c r="B1829" t="s">
        <v>3121</v>
      </c>
      <c r="C1829" t="s">
        <v>3122</v>
      </c>
      <c r="D1829" t="s">
        <v>201</v>
      </c>
      <c r="E1829" t="s">
        <v>68</v>
      </c>
      <c r="F1829" t="s">
        <v>69</v>
      </c>
      <c r="G1829" t="s">
        <v>213</v>
      </c>
      <c r="H1829" t="s">
        <v>214</v>
      </c>
      <c r="I1829" t="s">
        <v>72</v>
      </c>
      <c r="J1829" t="s">
        <v>73</v>
      </c>
      <c r="K1829">
        <v>20201012</v>
      </c>
      <c r="L1829">
        <v>17</v>
      </c>
      <c r="M1829" t="b">
        <v>0</v>
      </c>
      <c r="N1829" t="s">
        <v>74</v>
      </c>
      <c r="O1829" t="b">
        <v>1</v>
      </c>
      <c r="P1829" t="b">
        <v>1</v>
      </c>
      <c r="Q1829" t="s">
        <v>75</v>
      </c>
      <c r="R1829" t="s">
        <v>76</v>
      </c>
      <c r="S1829" t="s">
        <v>202</v>
      </c>
      <c r="U1829">
        <v>2</v>
      </c>
      <c r="V1829" t="s">
        <v>78</v>
      </c>
      <c r="W1829" t="s">
        <v>203</v>
      </c>
      <c r="X1829" t="s">
        <v>204</v>
      </c>
      <c r="Y1829" t="str">
        <f>IFERROR(VLOOKUP(X1829,요약!$A$6:$B$22,2,FALSE),"")</f>
        <v/>
      </c>
      <c r="Z1829" t="s">
        <v>204</v>
      </c>
      <c r="AA1829" t="s">
        <v>81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M1829">
        <v>0</v>
      </c>
    </row>
    <row r="1830" spans="1:65" x14ac:dyDescent="0.3">
      <c r="A1830" t="s">
        <v>3037</v>
      </c>
      <c r="B1830" t="s">
        <v>3121</v>
      </c>
      <c r="C1830" t="s">
        <v>3092</v>
      </c>
      <c r="D1830" t="s">
        <v>201</v>
      </c>
      <c r="E1830" t="s">
        <v>68</v>
      </c>
      <c r="F1830" t="s">
        <v>69</v>
      </c>
      <c r="G1830" t="s">
        <v>213</v>
      </c>
      <c r="H1830" t="s">
        <v>214</v>
      </c>
      <c r="I1830" t="s">
        <v>72</v>
      </c>
      <c r="J1830" t="s">
        <v>73</v>
      </c>
      <c r="K1830">
        <v>20201030</v>
      </c>
      <c r="L1830">
        <v>31.5</v>
      </c>
      <c r="M1830" t="b">
        <v>0</v>
      </c>
      <c r="N1830" t="s">
        <v>74</v>
      </c>
      <c r="O1830" t="b">
        <v>1</v>
      </c>
      <c r="P1830" t="b">
        <v>1</v>
      </c>
      <c r="Q1830" t="s">
        <v>75</v>
      </c>
      <c r="R1830" t="s">
        <v>76</v>
      </c>
      <c r="S1830" t="s">
        <v>202</v>
      </c>
      <c r="U1830">
        <v>2</v>
      </c>
      <c r="V1830" t="s">
        <v>78</v>
      </c>
      <c r="W1830" t="s">
        <v>203</v>
      </c>
      <c r="X1830" t="s">
        <v>204</v>
      </c>
      <c r="Y1830" t="str">
        <f>IFERROR(VLOOKUP(X1830,요약!$A$6:$B$22,2,FALSE),"")</f>
        <v/>
      </c>
      <c r="Z1830" t="s">
        <v>204</v>
      </c>
      <c r="AA1830" t="s">
        <v>81</v>
      </c>
      <c r="AB1830">
        <v>1</v>
      </c>
      <c r="AC1830">
        <v>0</v>
      </c>
      <c r="AD1830">
        <v>0</v>
      </c>
      <c r="AE1830">
        <v>0</v>
      </c>
      <c r="AF1830">
        <v>1</v>
      </c>
      <c r="AG1830">
        <v>2</v>
      </c>
      <c r="AH1830">
        <v>401</v>
      </c>
      <c r="AI1830">
        <v>1</v>
      </c>
      <c r="AJ1830">
        <v>0</v>
      </c>
      <c r="AK1830">
        <v>0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 t="s">
        <v>1184</v>
      </c>
      <c r="BM1830">
        <v>2</v>
      </c>
    </row>
    <row r="1831" spans="1:65" x14ac:dyDescent="0.3">
      <c r="A1831" t="s">
        <v>3037</v>
      </c>
      <c r="B1831" t="s">
        <v>3121</v>
      </c>
      <c r="C1831" t="s">
        <v>1697</v>
      </c>
      <c r="D1831" t="s">
        <v>201</v>
      </c>
      <c r="E1831" t="s">
        <v>68</v>
      </c>
      <c r="F1831" t="s">
        <v>69</v>
      </c>
      <c r="G1831" t="s">
        <v>86</v>
      </c>
      <c r="H1831" t="s">
        <v>87</v>
      </c>
      <c r="I1831" t="s">
        <v>72</v>
      </c>
      <c r="J1831" t="s">
        <v>73</v>
      </c>
      <c r="K1831">
        <v>20201028</v>
      </c>
      <c r="L1831">
        <v>9.5</v>
      </c>
      <c r="M1831" t="b">
        <v>0</v>
      </c>
      <c r="N1831" t="s">
        <v>88</v>
      </c>
      <c r="O1831" t="b">
        <v>1</v>
      </c>
      <c r="P1831" t="b">
        <v>1</v>
      </c>
      <c r="Q1831" t="s">
        <v>75</v>
      </c>
      <c r="R1831" t="s">
        <v>76</v>
      </c>
      <c r="S1831" t="s">
        <v>202</v>
      </c>
      <c r="U1831">
        <v>2</v>
      </c>
      <c r="V1831" t="s">
        <v>78</v>
      </c>
      <c r="W1831" t="s">
        <v>203</v>
      </c>
      <c r="X1831" t="s">
        <v>204</v>
      </c>
      <c r="Y1831" t="str">
        <f>IFERROR(VLOOKUP(X1831,요약!$A$6:$B$22,2,FALSE),"")</f>
        <v/>
      </c>
      <c r="Z1831" t="s">
        <v>204</v>
      </c>
      <c r="AA1831" t="s">
        <v>81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M1831">
        <v>0</v>
      </c>
    </row>
    <row r="1832" spans="1:65" x14ac:dyDescent="0.3">
      <c r="A1832" t="s">
        <v>3037</v>
      </c>
      <c r="B1832" t="s">
        <v>3121</v>
      </c>
      <c r="C1832" t="s">
        <v>1740</v>
      </c>
      <c r="D1832" t="s">
        <v>201</v>
      </c>
      <c r="E1832" t="s">
        <v>68</v>
      </c>
      <c r="F1832" t="s">
        <v>69</v>
      </c>
      <c r="G1832" t="s">
        <v>213</v>
      </c>
      <c r="H1832" t="s">
        <v>214</v>
      </c>
      <c r="I1832" t="s">
        <v>72</v>
      </c>
      <c r="J1832" t="s">
        <v>73</v>
      </c>
      <c r="K1832">
        <v>20201016</v>
      </c>
      <c r="L1832">
        <v>9.5</v>
      </c>
      <c r="M1832" t="b">
        <v>0</v>
      </c>
      <c r="N1832" t="s">
        <v>74</v>
      </c>
      <c r="O1832" t="b">
        <v>1</v>
      </c>
      <c r="P1832" t="b">
        <v>1</v>
      </c>
      <c r="Q1832" t="s">
        <v>75</v>
      </c>
      <c r="R1832" t="s">
        <v>76</v>
      </c>
      <c r="S1832" t="s">
        <v>202</v>
      </c>
      <c r="U1832">
        <v>2</v>
      </c>
      <c r="V1832" t="s">
        <v>78</v>
      </c>
      <c r="W1832" t="s">
        <v>203</v>
      </c>
      <c r="X1832" t="s">
        <v>204</v>
      </c>
      <c r="Y1832" t="str">
        <f>IFERROR(VLOOKUP(X1832,요약!$A$6:$B$22,2,FALSE),"")</f>
        <v/>
      </c>
      <c r="Z1832" t="s">
        <v>204</v>
      </c>
      <c r="AA1832" t="s">
        <v>81</v>
      </c>
      <c r="AB1832">
        <v>2</v>
      </c>
      <c r="AC1832">
        <v>0</v>
      </c>
      <c r="AD1832">
        <v>0</v>
      </c>
      <c r="AE1832">
        <v>0</v>
      </c>
      <c r="AF1832">
        <v>1</v>
      </c>
      <c r="AG1832">
        <v>3</v>
      </c>
      <c r="AH1832">
        <v>72002</v>
      </c>
      <c r="AI1832">
        <v>0</v>
      </c>
      <c r="AJ1832">
        <v>0</v>
      </c>
      <c r="AK1832">
        <v>0</v>
      </c>
      <c r="AL1832">
        <v>1</v>
      </c>
      <c r="AM1832">
        <v>1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 t="s">
        <v>1741</v>
      </c>
      <c r="BM1832">
        <v>3</v>
      </c>
    </row>
    <row r="1833" spans="1:65" x14ac:dyDescent="0.3">
      <c r="A1833" t="s">
        <v>3037</v>
      </c>
      <c r="B1833" t="s">
        <v>3121</v>
      </c>
      <c r="C1833" t="s">
        <v>1179</v>
      </c>
      <c r="D1833" t="s">
        <v>201</v>
      </c>
      <c r="E1833" t="s">
        <v>68</v>
      </c>
      <c r="F1833" t="s">
        <v>69</v>
      </c>
      <c r="G1833" t="s">
        <v>213</v>
      </c>
      <c r="H1833" t="s">
        <v>214</v>
      </c>
      <c r="I1833" t="s">
        <v>72</v>
      </c>
      <c r="J1833" t="s">
        <v>73</v>
      </c>
      <c r="K1833">
        <v>20201028</v>
      </c>
      <c r="L1833">
        <v>10</v>
      </c>
      <c r="M1833" t="b">
        <v>0</v>
      </c>
      <c r="N1833" t="s">
        <v>74</v>
      </c>
      <c r="O1833" t="b">
        <v>1</v>
      </c>
      <c r="P1833" t="b">
        <v>1</v>
      </c>
      <c r="Q1833" t="s">
        <v>75</v>
      </c>
      <c r="R1833" t="s">
        <v>76</v>
      </c>
      <c r="S1833" t="s">
        <v>202</v>
      </c>
      <c r="U1833">
        <v>2</v>
      </c>
      <c r="V1833" t="s">
        <v>78</v>
      </c>
      <c r="W1833" t="s">
        <v>203</v>
      </c>
      <c r="X1833" t="s">
        <v>204</v>
      </c>
      <c r="Y1833" t="str">
        <f>IFERROR(VLOOKUP(X1833,요약!$A$6:$B$22,2,FALSE),"")</f>
        <v/>
      </c>
      <c r="Z1833" t="s">
        <v>204</v>
      </c>
      <c r="AA1833" t="s">
        <v>81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M1833">
        <v>0</v>
      </c>
    </row>
    <row r="1834" spans="1:65" x14ac:dyDescent="0.3">
      <c r="A1834" t="s">
        <v>3037</v>
      </c>
      <c r="B1834" t="s">
        <v>3121</v>
      </c>
      <c r="C1834" t="s">
        <v>1495</v>
      </c>
      <c r="D1834" t="s">
        <v>1496</v>
      </c>
      <c r="E1834" t="s">
        <v>68</v>
      </c>
      <c r="F1834" t="s">
        <v>69</v>
      </c>
      <c r="G1834" t="s">
        <v>86</v>
      </c>
      <c r="H1834" t="s">
        <v>87</v>
      </c>
      <c r="I1834" t="s">
        <v>72</v>
      </c>
      <c r="J1834" t="s">
        <v>73</v>
      </c>
      <c r="K1834">
        <v>20201026</v>
      </c>
      <c r="L1834">
        <v>7</v>
      </c>
      <c r="M1834" t="b">
        <v>0</v>
      </c>
      <c r="N1834" t="s">
        <v>74</v>
      </c>
      <c r="O1834" t="b">
        <v>1</v>
      </c>
      <c r="P1834" t="b">
        <v>1</v>
      </c>
      <c r="Q1834" t="s">
        <v>75</v>
      </c>
      <c r="R1834" t="s">
        <v>76</v>
      </c>
      <c r="S1834" t="s">
        <v>1497</v>
      </c>
      <c r="U1834">
        <v>1</v>
      </c>
      <c r="V1834" t="s">
        <v>78</v>
      </c>
      <c r="X1834" t="s">
        <v>78</v>
      </c>
      <c r="Y1834" t="str">
        <f>IFERROR(VLOOKUP(X1834,요약!$A$6:$B$22,2,FALSE),"")</f>
        <v/>
      </c>
      <c r="Z1834" t="s">
        <v>78</v>
      </c>
      <c r="AA1834" t="s">
        <v>187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M1834">
        <v>0</v>
      </c>
    </row>
    <row r="1835" spans="1:65" x14ac:dyDescent="0.3">
      <c r="A1835" t="s">
        <v>3037</v>
      </c>
      <c r="B1835" t="s">
        <v>3121</v>
      </c>
      <c r="C1835" t="s">
        <v>1698</v>
      </c>
      <c r="D1835" t="s">
        <v>201</v>
      </c>
      <c r="E1835" t="s">
        <v>68</v>
      </c>
      <c r="F1835" t="s">
        <v>69</v>
      </c>
      <c r="G1835" t="s">
        <v>86</v>
      </c>
      <c r="H1835" t="s">
        <v>87</v>
      </c>
      <c r="I1835" t="s">
        <v>72</v>
      </c>
      <c r="J1835" t="s">
        <v>73</v>
      </c>
      <c r="K1835">
        <v>20201026</v>
      </c>
      <c r="L1835">
        <v>5.8</v>
      </c>
      <c r="M1835" t="b">
        <v>0</v>
      </c>
      <c r="N1835" t="s">
        <v>74</v>
      </c>
      <c r="O1835" t="b">
        <v>1</v>
      </c>
      <c r="P1835" t="b">
        <v>1</v>
      </c>
      <c r="Q1835" t="s">
        <v>75</v>
      </c>
      <c r="R1835" t="s">
        <v>76</v>
      </c>
      <c r="S1835" t="s">
        <v>202</v>
      </c>
      <c r="U1835">
        <v>2</v>
      </c>
      <c r="V1835" t="s">
        <v>78</v>
      </c>
      <c r="W1835" t="s">
        <v>203</v>
      </c>
      <c r="X1835" t="s">
        <v>204</v>
      </c>
      <c r="Y1835" t="str">
        <f>IFERROR(VLOOKUP(X1835,요약!$A$6:$B$22,2,FALSE),"")</f>
        <v/>
      </c>
      <c r="Z1835" t="s">
        <v>204</v>
      </c>
      <c r="AA1835" t="s">
        <v>81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M1835">
        <v>0</v>
      </c>
    </row>
    <row r="1836" spans="1:65" x14ac:dyDescent="0.3">
      <c r="A1836" t="s">
        <v>3037</v>
      </c>
      <c r="B1836" t="s">
        <v>3121</v>
      </c>
      <c r="C1836" t="s">
        <v>209</v>
      </c>
      <c r="D1836" t="s">
        <v>67</v>
      </c>
      <c r="E1836" t="s">
        <v>68</v>
      </c>
      <c r="F1836" t="s">
        <v>69</v>
      </c>
      <c r="G1836" t="s">
        <v>206</v>
      </c>
      <c r="H1836" t="s">
        <v>207</v>
      </c>
      <c r="I1836" t="s">
        <v>72</v>
      </c>
      <c r="J1836" t="s">
        <v>73</v>
      </c>
      <c r="K1836">
        <v>20201028</v>
      </c>
      <c r="L1836">
        <v>6.5</v>
      </c>
      <c r="M1836" t="b">
        <v>0</v>
      </c>
      <c r="N1836" t="s">
        <v>74</v>
      </c>
      <c r="O1836" t="b">
        <v>1</v>
      </c>
      <c r="P1836" t="b">
        <v>1</v>
      </c>
      <c r="Q1836" t="s">
        <v>75</v>
      </c>
      <c r="R1836" t="s">
        <v>76</v>
      </c>
      <c r="S1836" t="s">
        <v>77</v>
      </c>
      <c r="U1836">
        <v>2</v>
      </c>
      <c r="V1836" t="s">
        <v>78</v>
      </c>
      <c r="W1836" t="s">
        <v>79</v>
      </c>
      <c r="X1836" t="s">
        <v>80</v>
      </c>
      <c r="Y1836" t="str">
        <f>IFERROR(VLOOKUP(X1836,요약!$A$6:$B$22,2,FALSE),"")</f>
        <v/>
      </c>
      <c r="Z1836" t="s">
        <v>80</v>
      </c>
      <c r="AA1836" t="s">
        <v>81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M1836">
        <v>0</v>
      </c>
    </row>
    <row r="1837" spans="1:65" x14ac:dyDescent="0.3">
      <c r="A1837" t="s">
        <v>3037</v>
      </c>
      <c r="B1837" t="s">
        <v>3121</v>
      </c>
      <c r="C1837" t="s">
        <v>224</v>
      </c>
      <c r="D1837" t="s">
        <v>67</v>
      </c>
      <c r="E1837" t="s">
        <v>68</v>
      </c>
      <c r="F1837" t="s">
        <v>69</v>
      </c>
      <c r="G1837" t="s">
        <v>213</v>
      </c>
      <c r="H1837" t="s">
        <v>214</v>
      </c>
      <c r="I1837" t="s">
        <v>72</v>
      </c>
      <c r="J1837" t="s">
        <v>73</v>
      </c>
      <c r="K1837">
        <v>20201023</v>
      </c>
      <c r="L1837">
        <v>40.5</v>
      </c>
      <c r="M1837" t="b">
        <v>0</v>
      </c>
      <c r="N1837" t="s">
        <v>74</v>
      </c>
      <c r="O1837" t="b">
        <v>1</v>
      </c>
      <c r="P1837" t="b">
        <v>1</v>
      </c>
      <c r="Q1837" t="s">
        <v>75</v>
      </c>
      <c r="R1837" t="s">
        <v>76</v>
      </c>
      <c r="S1837" t="s">
        <v>77</v>
      </c>
      <c r="U1837">
        <v>2</v>
      </c>
      <c r="V1837" t="s">
        <v>78</v>
      </c>
      <c r="W1837" t="s">
        <v>79</v>
      </c>
      <c r="X1837" t="s">
        <v>80</v>
      </c>
      <c r="Y1837" t="str">
        <f>IFERROR(VLOOKUP(X1837,요약!$A$6:$B$22,2,FALSE),"")</f>
        <v/>
      </c>
      <c r="Z1837" t="s">
        <v>80</v>
      </c>
      <c r="AA1837" t="s">
        <v>81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M1837">
        <v>0</v>
      </c>
    </row>
    <row r="1838" spans="1:65" x14ac:dyDescent="0.3">
      <c r="A1838" t="s">
        <v>3037</v>
      </c>
      <c r="B1838" t="s">
        <v>3121</v>
      </c>
      <c r="C1838" t="s">
        <v>597</v>
      </c>
      <c r="D1838" t="s">
        <v>67</v>
      </c>
      <c r="E1838" t="s">
        <v>68</v>
      </c>
      <c r="F1838" t="s">
        <v>69</v>
      </c>
      <c r="G1838" t="s">
        <v>217</v>
      </c>
      <c r="H1838" t="s">
        <v>218</v>
      </c>
      <c r="I1838" t="s">
        <v>72</v>
      </c>
      <c r="J1838" t="s">
        <v>73</v>
      </c>
      <c r="K1838">
        <v>20200923</v>
      </c>
      <c r="L1838">
        <v>40</v>
      </c>
      <c r="M1838" t="b">
        <v>0</v>
      </c>
      <c r="N1838" t="s">
        <v>74</v>
      </c>
      <c r="O1838" t="b">
        <v>1</v>
      </c>
      <c r="P1838" t="b">
        <v>1</v>
      </c>
      <c r="Q1838" t="s">
        <v>75</v>
      </c>
      <c r="R1838" t="s">
        <v>76</v>
      </c>
      <c r="S1838" t="s">
        <v>77</v>
      </c>
      <c r="U1838">
        <v>2</v>
      </c>
      <c r="V1838" t="s">
        <v>78</v>
      </c>
      <c r="W1838" t="s">
        <v>79</v>
      </c>
      <c r="X1838" t="s">
        <v>80</v>
      </c>
      <c r="Y1838" t="str">
        <f>IFERROR(VLOOKUP(X1838,요약!$A$6:$B$22,2,FALSE),"")</f>
        <v/>
      </c>
      <c r="Z1838" t="s">
        <v>80</v>
      </c>
      <c r="AA1838" t="s">
        <v>81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M1838">
        <v>0</v>
      </c>
    </row>
    <row r="1839" spans="1:65" x14ac:dyDescent="0.3">
      <c r="A1839" t="s">
        <v>3037</v>
      </c>
      <c r="B1839" t="s">
        <v>3121</v>
      </c>
      <c r="C1839" t="s">
        <v>1699</v>
      </c>
      <c r="D1839" t="s">
        <v>67</v>
      </c>
      <c r="E1839" t="s">
        <v>68</v>
      </c>
      <c r="F1839" t="s">
        <v>69</v>
      </c>
      <c r="G1839" t="s">
        <v>213</v>
      </c>
      <c r="H1839" t="s">
        <v>214</v>
      </c>
      <c r="I1839" t="s">
        <v>72</v>
      </c>
      <c r="J1839" t="s">
        <v>73</v>
      </c>
      <c r="K1839">
        <v>20201020</v>
      </c>
      <c r="L1839">
        <v>40</v>
      </c>
      <c r="M1839" t="b">
        <v>0</v>
      </c>
      <c r="N1839" t="s">
        <v>74</v>
      </c>
      <c r="O1839" t="b">
        <v>1</v>
      </c>
      <c r="P1839" t="b">
        <v>1</v>
      </c>
      <c r="Q1839" t="s">
        <v>75</v>
      </c>
      <c r="R1839" t="s">
        <v>76</v>
      </c>
      <c r="S1839" t="s">
        <v>77</v>
      </c>
      <c r="U1839">
        <v>2</v>
      </c>
      <c r="V1839" t="s">
        <v>78</v>
      </c>
      <c r="W1839" t="s">
        <v>79</v>
      </c>
      <c r="X1839" t="s">
        <v>80</v>
      </c>
      <c r="Y1839" t="str">
        <f>IFERROR(VLOOKUP(X1839,요약!$A$6:$B$22,2,FALSE),"")</f>
        <v/>
      </c>
      <c r="Z1839" t="s">
        <v>80</v>
      </c>
      <c r="AA1839" t="s">
        <v>81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M1839">
        <v>0</v>
      </c>
    </row>
    <row r="1840" spans="1:65" x14ac:dyDescent="0.3">
      <c r="A1840" t="s">
        <v>3037</v>
      </c>
      <c r="B1840" t="s">
        <v>3121</v>
      </c>
      <c r="C1840" t="s">
        <v>225</v>
      </c>
      <c r="D1840" t="s">
        <v>67</v>
      </c>
      <c r="E1840" t="s">
        <v>68</v>
      </c>
      <c r="F1840" t="s">
        <v>69</v>
      </c>
      <c r="G1840" t="s">
        <v>86</v>
      </c>
      <c r="H1840" t="s">
        <v>87</v>
      </c>
      <c r="I1840" t="s">
        <v>72</v>
      </c>
      <c r="J1840" t="s">
        <v>73</v>
      </c>
      <c r="K1840">
        <v>20201029</v>
      </c>
      <c r="L1840">
        <v>20</v>
      </c>
      <c r="M1840" t="b">
        <v>0</v>
      </c>
      <c r="N1840" t="s">
        <v>74</v>
      </c>
      <c r="O1840" t="b">
        <v>1</v>
      </c>
      <c r="P1840" t="b">
        <v>1</v>
      </c>
      <c r="Q1840" t="s">
        <v>75</v>
      </c>
      <c r="R1840" t="s">
        <v>76</v>
      </c>
      <c r="S1840" t="s">
        <v>77</v>
      </c>
      <c r="U1840">
        <v>2</v>
      </c>
      <c r="V1840" t="s">
        <v>78</v>
      </c>
      <c r="W1840" t="s">
        <v>79</v>
      </c>
      <c r="X1840" t="s">
        <v>80</v>
      </c>
      <c r="Y1840" t="str">
        <f>IFERROR(VLOOKUP(X1840,요약!$A$6:$B$22,2,FALSE),"")</f>
        <v/>
      </c>
      <c r="Z1840" t="s">
        <v>80</v>
      </c>
      <c r="AA1840" t="s">
        <v>81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M1840">
        <v>0</v>
      </c>
    </row>
    <row r="1841" spans="1:65" x14ac:dyDescent="0.3">
      <c r="A1841" t="s">
        <v>3037</v>
      </c>
      <c r="B1841" t="s">
        <v>3121</v>
      </c>
      <c r="C1841" t="s">
        <v>3062</v>
      </c>
      <c r="D1841" t="s">
        <v>67</v>
      </c>
      <c r="E1841" t="s">
        <v>68</v>
      </c>
      <c r="F1841" t="s">
        <v>69</v>
      </c>
      <c r="G1841" t="s">
        <v>213</v>
      </c>
      <c r="H1841" t="s">
        <v>214</v>
      </c>
      <c r="I1841" t="s">
        <v>72</v>
      </c>
      <c r="J1841" t="s">
        <v>73</v>
      </c>
      <c r="K1841">
        <v>20201028</v>
      </c>
      <c r="L1841">
        <v>15.65</v>
      </c>
      <c r="M1841" t="b">
        <v>0</v>
      </c>
      <c r="N1841" t="s">
        <v>74</v>
      </c>
      <c r="O1841" t="b">
        <v>1</v>
      </c>
      <c r="P1841" t="b">
        <v>1</v>
      </c>
      <c r="Q1841" t="s">
        <v>75</v>
      </c>
      <c r="R1841" t="s">
        <v>76</v>
      </c>
      <c r="S1841" t="s">
        <v>77</v>
      </c>
      <c r="U1841">
        <v>2</v>
      </c>
      <c r="V1841" t="s">
        <v>78</v>
      </c>
      <c r="W1841" t="s">
        <v>79</v>
      </c>
      <c r="X1841" t="s">
        <v>80</v>
      </c>
      <c r="Y1841" t="str">
        <f>IFERROR(VLOOKUP(X1841,요약!$A$6:$B$22,2,FALSE),"")</f>
        <v/>
      </c>
      <c r="Z1841" t="s">
        <v>80</v>
      </c>
      <c r="AA1841" t="s">
        <v>81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M1841">
        <v>0</v>
      </c>
    </row>
    <row r="1842" spans="1:65" x14ac:dyDescent="0.3">
      <c r="A1842" t="s">
        <v>3037</v>
      </c>
      <c r="B1842" t="s">
        <v>3121</v>
      </c>
      <c r="C1842" t="s">
        <v>2270</v>
      </c>
      <c r="D1842" t="s">
        <v>1187</v>
      </c>
      <c r="E1842" t="s">
        <v>68</v>
      </c>
      <c r="F1842" t="s">
        <v>69</v>
      </c>
      <c r="G1842" t="s">
        <v>206</v>
      </c>
      <c r="H1842" t="s">
        <v>207</v>
      </c>
      <c r="I1842" t="s">
        <v>72</v>
      </c>
      <c r="J1842" t="s">
        <v>73</v>
      </c>
      <c r="K1842">
        <v>20201028</v>
      </c>
      <c r="L1842">
        <v>7.2</v>
      </c>
      <c r="M1842" t="b">
        <v>0</v>
      </c>
      <c r="N1842" t="s">
        <v>74</v>
      </c>
      <c r="O1842" t="b">
        <v>1</v>
      </c>
      <c r="P1842" t="b">
        <v>1</v>
      </c>
      <c r="Q1842" t="s">
        <v>75</v>
      </c>
      <c r="R1842" t="s">
        <v>76</v>
      </c>
      <c r="S1842" t="s">
        <v>1188</v>
      </c>
      <c r="U1842">
        <v>2</v>
      </c>
      <c r="V1842" t="s">
        <v>78</v>
      </c>
      <c r="W1842" t="s">
        <v>79</v>
      </c>
      <c r="X1842" t="s">
        <v>80</v>
      </c>
      <c r="Y1842" t="str">
        <f>IFERROR(VLOOKUP(X1842,요약!$A$6:$B$22,2,FALSE),"")</f>
        <v/>
      </c>
      <c r="Z1842" t="s">
        <v>80</v>
      </c>
      <c r="AA1842" t="s">
        <v>110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M1842">
        <v>0</v>
      </c>
    </row>
    <row r="1843" spans="1:65" x14ac:dyDescent="0.3">
      <c r="A1843" t="s">
        <v>3037</v>
      </c>
      <c r="B1843" t="s">
        <v>3121</v>
      </c>
      <c r="C1843" t="s">
        <v>1751</v>
      </c>
      <c r="D1843" t="s">
        <v>1752</v>
      </c>
      <c r="E1843" t="s">
        <v>68</v>
      </c>
      <c r="F1843" t="s">
        <v>69</v>
      </c>
      <c r="G1843" t="s">
        <v>206</v>
      </c>
      <c r="H1843" t="s">
        <v>207</v>
      </c>
      <c r="I1843" t="s">
        <v>72</v>
      </c>
      <c r="J1843" t="s">
        <v>73</v>
      </c>
      <c r="K1843">
        <v>20201027</v>
      </c>
      <c r="L1843">
        <v>33.549999999999997</v>
      </c>
      <c r="M1843" t="b">
        <v>0</v>
      </c>
      <c r="N1843" t="s">
        <v>88</v>
      </c>
      <c r="O1843" t="b">
        <v>1</v>
      </c>
      <c r="P1843" t="b">
        <v>1</v>
      </c>
      <c r="Q1843" t="s">
        <v>75</v>
      </c>
      <c r="R1843" t="s">
        <v>76</v>
      </c>
      <c r="S1843" t="s">
        <v>1753</v>
      </c>
      <c r="U1843">
        <v>2</v>
      </c>
      <c r="V1843" t="s">
        <v>78</v>
      </c>
      <c r="W1843" t="s">
        <v>79</v>
      </c>
      <c r="X1843" t="s">
        <v>80</v>
      </c>
      <c r="Y1843" t="str">
        <f>IFERROR(VLOOKUP(X1843,요약!$A$6:$B$22,2,FALSE),"")</f>
        <v/>
      </c>
      <c r="Z1843" t="s">
        <v>80</v>
      </c>
      <c r="AA1843" t="s">
        <v>110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M1843">
        <v>0</v>
      </c>
    </row>
    <row r="1844" spans="1:65" x14ac:dyDescent="0.3">
      <c r="A1844" t="s">
        <v>3037</v>
      </c>
      <c r="B1844" t="s">
        <v>3121</v>
      </c>
      <c r="C1844" t="s">
        <v>1707</v>
      </c>
      <c r="D1844" t="s">
        <v>1708</v>
      </c>
      <c r="E1844" t="s">
        <v>68</v>
      </c>
      <c r="F1844" t="s">
        <v>69</v>
      </c>
      <c r="G1844" t="s">
        <v>86</v>
      </c>
      <c r="H1844" t="s">
        <v>87</v>
      </c>
      <c r="I1844" t="s">
        <v>72</v>
      </c>
      <c r="J1844" t="s">
        <v>73</v>
      </c>
      <c r="K1844">
        <v>20201023</v>
      </c>
      <c r="L1844">
        <v>1.65</v>
      </c>
      <c r="M1844" t="b">
        <v>0</v>
      </c>
      <c r="N1844" t="s">
        <v>1240</v>
      </c>
      <c r="O1844" t="b">
        <v>1</v>
      </c>
      <c r="P1844" t="b">
        <v>1</v>
      </c>
      <c r="Q1844" t="s">
        <v>75</v>
      </c>
      <c r="R1844" t="s">
        <v>89</v>
      </c>
      <c r="S1844" t="s">
        <v>1709</v>
      </c>
      <c r="U1844">
        <v>4</v>
      </c>
      <c r="V1844" t="s">
        <v>888</v>
      </c>
      <c r="W1844" t="s">
        <v>1710</v>
      </c>
      <c r="X1844" t="s">
        <v>889</v>
      </c>
      <c r="Y1844" t="str">
        <f>IFERROR(VLOOKUP(X1844,요약!$A$6:$B$22,2,FALSE),"")</f>
        <v/>
      </c>
      <c r="Z1844" t="s">
        <v>889</v>
      </c>
      <c r="AA1844" t="s">
        <v>187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M1844">
        <v>0</v>
      </c>
    </row>
    <row r="1845" spans="1:65" x14ac:dyDescent="0.3">
      <c r="A1845" t="s">
        <v>3037</v>
      </c>
      <c r="B1845" t="s">
        <v>3121</v>
      </c>
      <c r="C1845" t="s">
        <v>604</v>
      </c>
      <c r="D1845" t="s">
        <v>605</v>
      </c>
      <c r="E1845" t="s">
        <v>68</v>
      </c>
      <c r="F1845" t="s">
        <v>69</v>
      </c>
      <c r="G1845" t="s">
        <v>86</v>
      </c>
      <c r="H1845" t="s">
        <v>87</v>
      </c>
      <c r="I1845" t="s">
        <v>72</v>
      </c>
      <c r="J1845" t="s">
        <v>73</v>
      </c>
      <c r="K1845">
        <v>20201028</v>
      </c>
      <c r="L1845">
        <v>4</v>
      </c>
      <c r="M1845" t="b">
        <v>0</v>
      </c>
      <c r="N1845" t="s">
        <v>74</v>
      </c>
      <c r="O1845" t="b">
        <v>1</v>
      </c>
      <c r="P1845" t="b">
        <v>1</v>
      </c>
      <c r="Q1845" t="s">
        <v>75</v>
      </c>
      <c r="R1845" t="s">
        <v>89</v>
      </c>
      <c r="S1845" t="s">
        <v>606</v>
      </c>
      <c r="U1845">
        <v>3</v>
      </c>
      <c r="V1845" t="s">
        <v>91</v>
      </c>
      <c r="W1845" t="s">
        <v>607</v>
      </c>
      <c r="X1845" t="s">
        <v>608</v>
      </c>
      <c r="Y1845" t="str">
        <f>IFERROR(VLOOKUP(X1845,요약!$A$6:$B$22,2,FALSE),"")</f>
        <v/>
      </c>
      <c r="Z1845" t="s">
        <v>608</v>
      </c>
      <c r="AA1845" t="s">
        <v>81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M1845">
        <v>0</v>
      </c>
    </row>
    <row r="1846" spans="1:65" x14ac:dyDescent="0.3">
      <c r="A1846" t="s">
        <v>3037</v>
      </c>
      <c r="B1846" t="s">
        <v>3121</v>
      </c>
      <c r="C1846" t="s">
        <v>609</v>
      </c>
      <c r="D1846" t="s">
        <v>605</v>
      </c>
      <c r="E1846" t="s">
        <v>68</v>
      </c>
      <c r="F1846" t="s">
        <v>69</v>
      </c>
      <c r="G1846" t="s">
        <v>86</v>
      </c>
      <c r="H1846" t="s">
        <v>87</v>
      </c>
      <c r="I1846" t="s">
        <v>72</v>
      </c>
      <c r="J1846" t="s">
        <v>73</v>
      </c>
      <c r="K1846">
        <v>20201028</v>
      </c>
      <c r="L1846">
        <v>6.5</v>
      </c>
      <c r="M1846" t="b">
        <v>0</v>
      </c>
      <c r="N1846" t="s">
        <v>74</v>
      </c>
      <c r="O1846" t="b">
        <v>1</v>
      </c>
      <c r="P1846" t="b">
        <v>1</v>
      </c>
      <c r="Q1846" t="s">
        <v>75</v>
      </c>
      <c r="R1846" t="s">
        <v>89</v>
      </c>
      <c r="S1846" t="s">
        <v>606</v>
      </c>
      <c r="U1846">
        <v>3</v>
      </c>
      <c r="V1846" t="s">
        <v>91</v>
      </c>
      <c r="W1846" t="s">
        <v>607</v>
      </c>
      <c r="X1846" t="s">
        <v>608</v>
      </c>
      <c r="Y1846" t="str">
        <f>IFERROR(VLOOKUP(X1846,요약!$A$6:$B$22,2,FALSE),"")</f>
        <v/>
      </c>
      <c r="Z1846" t="s">
        <v>608</v>
      </c>
      <c r="AA1846" t="s">
        <v>81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M1846">
        <v>0</v>
      </c>
    </row>
    <row r="1847" spans="1:65" x14ac:dyDescent="0.3">
      <c r="A1847" t="s">
        <v>3037</v>
      </c>
      <c r="B1847" t="s">
        <v>3121</v>
      </c>
      <c r="C1847" t="s">
        <v>1711</v>
      </c>
      <c r="D1847" t="s">
        <v>611</v>
      </c>
      <c r="E1847" t="s">
        <v>68</v>
      </c>
      <c r="F1847" t="s">
        <v>69</v>
      </c>
      <c r="G1847" t="s">
        <v>192</v>
      </c>
      <c r="H1847" t="s">
        <v>193</v>
      </c>
      <c r="I1847" t="s">
        <v>72</v>
      </c>
      <c r="J1847" t="s">
        <v>73</v>
      </c>
      <c r="K1847">
        <v>20201021</v>
      </c>
      <c r="L1847">
        <v>4</v>
      </c>
      <c r="M1847" t="b">
        <v>0</v>
      </c>
      <c r="N1847" t="s">
        <v>74</v>
      </c>
      <c r="O1847" t="b">
        <v>1</v>
      </c>
      <c r="P1847" t="b">
        <v>1</v>
      </c>
      <c r="Q1847" t="s">
        <v>75</v>
      </c>
      <c r="R1847" t="s">
        <v>238</v>
      </c>
      <c r="S1847" t="s">
        <v>612</v>
      </c>
      <c r="U1847">
        <v>2</v>
      </c>
      <c r="V1847" t="s">
        <v>240</v>
      </c>
      <c r="W1847" t="s">
        <v>203</v>
      </c>
      <c r="X1847" t="s">
        <v>613</v>
      </c>
      <c r="Y1847" t="str">
        <f>IFERROR(VLOOKUP(X1847,요약!$A$6:$B$22,2,FALSE),"")</f>
        <v/>
      </c>
      <c r="Z1847" t="s">
        <v>613</v>
      </c>
      <c r="AA1847" t="s">
        <v>81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M1847">
        <v>0</v>
      </c>
    </row>
    <row r="1848" spans="1:65" x14ac:dyDescent="0.3">
      <c r="A1848" t="s">
        <v>3037</v>
      </c>
      <c r="B1848" t="s">
        <v>3121</v>
      </c>
      <c r="C1848" t="s">
        <v>1758</v>
      </c>
      <c r="D1848" t="s">
        <v>1759</v>
      </c>
      <c r="E1848" t="s">
        <v>68</v>
      </c>
      <c r="F1848" t="s">
        <v>69</v>
      </c>
      <c r="G1848" t="s">
        <v>192</v>
      </c>
      <c r="H1848" t="s">
        <v>193</v>
      </c>
      <c r="I1848" t="s">
        <v>72</v>
      </c>
      <c r="J1848" t="s">
        <v>73</v>
      </c>
      <c r="K1848">
        <v>20201021</v>
      </c>
      <c r="L1848">
        <v>3.5</v>
      </c>
      <c r="M1848" t="b">
        <v>0</v>
      </c>
      <c r="N1848" t="s">
        <v>74</v>
      </c>
      <c r="O1848" t="b">
        <v>1</v>
      </c>
      <c r="P1848" t="b">
        <v>1</v>
      </c>
      <c r="Q1848" t="s">
        <v>75</v>
      </c>
      <c r="R1848" t="s">
        <v>238</v>
      </c>
      <c r="S1848" t="s">
        <v>1760</v>
      </c>
      <c r="U1848">
        <v>3</v>
      </c>
      <c r="V1848" t="s">
        <v>240</v>
      </c>
      <c r="W1848" t="s">
        <v>241</v>
      </c>
      <c r="X1848" t="s">
        <v>242</v>
      </c>
      <c r="Y1848" t="str">
        <f>IFERROR(VLOOKUP(X1848,요약!$A$6:$B$22,2,FALSE),"")</f>
        <v/>
      </c>
      <c r="Z1848" t="s">
        <v>242</v>
      </c>
      <c r="AA1848" t="s">
        <v>110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M1848">
        <v>0</v>
      </c>
    </row>
    <row r="1849" spans="1:65" x14ac:dyDescent="0.3">
      <c r="A1849" t="s">
        <v>3037</v>
      </c>
      <c r="B1849" t="s">
        <v>3121</v>
      </c>
      <c r="C1849" t="s">
        <v>2692</v>
      </c>
      <c r="D1849" t="s">
        <v>237</v>
      </c>
      <c r="E1849" t="s">
        <v>68</v>
      </c>
      <c r="F1849" t="s">
        <v>69</v>
      </c>
      <c r="G1849" t="s">
        <v>192</v>
      </c>
      <c r="H1849" t="s">
        <v>193</v>
      </c>
      <c r="I1849" t="s">
        <v>72</v>
      </c>
      <c r="J1849" t="s">
        <v>73</v>
      </c>
      <c r="K1849">
        <v>20201021</v>
      </c>
      <c r="L1849">
        <v>12</v>
      </c>
      <c r="M1849" t="b">
        <v>0</v>
      </c>
      <c r="N1849" t="s">
        <v>74</v>
      </c>
      <c r="O1849" t="b">
        <v>1</v>
      </c>
      <c r="P1849" t="b">
        <v>1</v>
      </c>
      <c r="Q1849" t="s">
        <v>75</v>
      </c>
      <c r="R1849" t="s">
        <v>238</v>
      </c>
      <c r="S1849" t="s">
        <v>239</v>
      </c>
      <c r="U1849">
        <v>2</v>
      </c>
      <c r="V1849" t="s">
        <v>240</v>
      </c>
      <c r="W1849" t="s">
        <v>241</v>
      </c>
      <c r="X1849" t="s">
        <v>242</v>
      </c>
      <c r="Y1849" t="str">
        <f>IFERROR(VLOOKUP(X1849,요약!$A$6:$B$22,2,FALSE),"")</f>
        <v/>
      </c>
      <c r="Z1849" t="s">
        <v>242</v>
      </c>
      <c r="AA1849" t="s">
        <v>81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M1849">
        <v>0</v>
      </c>
    </row>
    <row r="1850" spans="1:65" x14ac:dyDescent="0.3">
      <c r="A1850" t="s">
        <v>3037</v>
      </c>
      <c r="B1850" t="s">
        <v>3121</v>
      </c>
      <c r="C1850" t="s">
        <v>2218</v>
      </c>
      <c r="D1850" t="s">
        <v>237</v>
      </c>
      <c r="E1850" t="s">
        <v>68</v>
      </c>
      <c r="F1850" t="s">
        <v>69</v>
      </c>
      <c r="G1850" t="s">
        <v>192</v>
      </c>
      <c r="H1850" t="s">
        <v>193</v>
      </c>
      <c r="I1850" t="s">
        <v>72</v>
      </c>
      <c r="J1850" t="s">
        <v>73</v>
      </c>
      <c r="K1850">
        <v>20201021</v>
      </c>
      <c r="L1850">
        <v>4.5</v>
      </c>
      <c r="M1850" t="b">
        <v>0</v>
      </c>
      <c r="N1850" t="s">
        <v>74</v>
      </c>
      <c r="O1850" t="b">
        <v>1</v>
      </c>
      <c r="P1850" t="b">
        <v>1</v>
      </c>
      <c r="Q1850" t="s">
        <v>75</v>
      </c>
      <c r="R1850" t="s">
        <v>238</v>
      </c>
      <c r="S1850" t="s">
        <v>239</v>
      </c>
      <c r="U1850">
        <v>2</v>
      </c>
      <c r="V1850" t="s">
        <v>240</v>
      </c>
      <c r="W1850" t="s">
        <v>241</v>
      </c>
      <c r="X1850" t="s">
        <v>242</v>
      </c>
      <c r="Y1850" t="str">
        <f>IFERROR(VLOOKUP(X1850,요약!$A$6:$B$22,2,FALSE),"")</f>
        <v/>
      </c>
      <c r="Z1850" t="s">
        <v>242</v>
      </c>
      <c r="AA1850" t="s">
        <v>81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M1850">
        <v>0</v>
      </c>
    </row>
    <row r="1851" spans="1:65" x14ac:dyDescent="0.3">
      <c r="A1851" t="s">
        <v>3037</v>
      </c>
      <c r="B1851" t="s">
        <v>3121</v>
      </c>
      <c r="C1851" t="s">
        <v>614</v>
      </c>
      <c r="D1851" t="s">
        <v>237</v>
      </c>
      <c r="E1851" t="s">
        <v>68</v>
      </c>
      <c r="F1851" t="s">
        <v>69</v>
      </c>
      <c r="G1851" t="s">
        <v>192</v>
      </c>
      <c r="H1851" t="s">
        <v>193</v>
      </c>
      <c r="I1851" t="s">
        <v>72</v>
      </c>
      <c r="J1851" t="s">
        <v>73</v>
      </c>
      <c r="K1851">
        <v>20201021</v>
      </c>
      <c r="L1851">
        <v>3.2</v>
      </c>
      <c r="M1851" t="b">
        <v>0</v>
      </c>
      <c r="N1851" t="s">
        <v>74</v>
      </c>
      <c r="O1851" t="b">
        <v>1</v>
      </c>
      <c r="P1851" t="b">
        <v>1</v>
      </c>
      <c r="Q1851" t="s">
        <v>75</v>
      </c>
      <c r="R1851" t="s">
        <v>238</v>
      </c>
      <c r="S1851" t="s">
        <v>239</v>
      </c>
      <c r="U1851">
        <v>2</v>
      </c>
      <c r="V1851" t="s">
        <v>240</v>
      </c>
      <c r="W1851" t="s">
        <v>241</v>
      </c>
      <c r="X1851" t="s">
        <v>242</v>
      </c>
      <c r="Y1851" t="str">
        <f>IFERROR(VLOOKUP(X1851,요약!$A$6:$B$22,2,FALSE),"")</f>
        <v/>
      </c>
      <c r="Z1851" t="s">
        <v>242</v>
      </c>
      <c r="AA1851" t="s">
        <v>81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M1851">
        <v>0</v>
      </c>
    </row>
    <row r="1852" spans="1:65" x14ac:dyDescent="0.3">
      <c r="A1852" t="s">
        <v>3037</v>
      </c>
      <c r="B1852" t="s">
        <v>3121</v>
      </c>
      <c r="C1852" t="s">
        <v>2693</v>
      </c>
      <c r="D1852" t="s">
        <v>237</v>
      </c>
      <c r="E1852" t="s">
        <v>68</v>
      </c>
      <c r="F1852" t="s">
        <v>69</v>
      </c>
      <c r="G1852" t="s">
        <v>521</v>
      </c>
      <c r="H1852" t="s">
        <v>522</v>
      </c>
      <c r="I1852" t="s">
        <v>72</v>
      </c>
      <c r="J1852" t="s">
        <v>73</v>
      </c>
      <c r="K1852">
        <v>20201015</v>
      </c>
      <c r="L1852">
        <v>3.5</v>
      </c>
      <c r="M1852" t="b">
        <v>0</v>
      </c>
      <c r="N1852" t="s">
        <v>74</v>
      </c>
      <c r="O1852" t="b">
        <v>1</v>
      </c>
      <c r="P1852" t="b">
        <v>1</v>
      </c>
      <c r="Q1852" t="s">
        <v>75</v>
      </c>
      <c r="R1852" t="s">
        <v>238</v>
      </c>
      <c r="S1852" t="s">
        <v>239</v>
      </c>
      <c r="U1852">
        <v>2</v>
      </c>
      <c r="V1852" t="s">
        <v>240</v>
      </c>
      <c r="W1852" t="s">
        <v>241</v>
      </c>
      <c r="X1852" t="s">
        <v>242</v>
      </c>
      <c r="Y1852" t="str">
        <f>IFERROR(VLOOKUP(X1852,요약!$A$6:$B$22,2,FALSE),"")</f>
        <v/>
      </c>
      <c r="Z1852" t="s">
        <v>242</v>
      </c>
      <c r="AA1852" t="s">
        <v>81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M1852">
        <v>0</v>
      </c>
    </row>
    <row r="1853" spans="1:65" x14ac:dyDescent="0.3">
      <c r="A1853" t="s">
        <v>3037</v>
      </c>
      <c r="B1853" t="s">
        <v>3121</v>
      </c>
      <c r="C1853" t="s">
        <v>2279</v>
      </c>
      <c r="D1853" t="s">
        <v>237</v>
      </c>
      <c r="E1853" t="s">
        <v>68</v>
      </c>
      <c r="F1853" t="s">
        <v>69</v>
      </c>
      <c r="G1853" t="s">
        <v>521</v>
      </c>
      <c r="H1853" t="s">
        <v>522</v>
      </c>
      <c r="I1853" t="s">
        <v>72</v>
      </c>
      <c r="J1853" t="s">
        <v>73</v>
      </c>
      <c r="K1853">
        <v>20201026</v>
      </c>
      <c r="L1853">
        <v>6.7</v>
      </c>
      <c r="M1853" t="b">
        <v>0</v>
      </c>
      <c r="N1853" t="s">
        <v>74</v>
      </c>
      <c r="O1853" t="b">
        <v>1</v>
      </c>
      <c r="P1853" t="b">
        <v>1</v>
      </c>
      <c r="Q1853" t="s">
        <v>75</v>
      </c>
      <c r="R1853" t="s">
        <v>238</v>
      </c>
      <c r="S1853" t="s">
        <v>239</v>
      </c>
      <c r="U1853">
        <v>2</v>
      </c>
      <c r="V1853" t="s">
        <v>240</v>
      </c>
      <c r="W1853" t="s">
        <v>241</v>
      </c>
      <c r="X1853" t="s">
        <v>242</v>
      </c>
      <c r="Y1853" t="str">
        <f>IFERROR(VLOOKUP(X1853,요약!$A$6:$B$22,2,FALSE),"")</f>
        <v/>
      </c>
      <c r="Z1853" t="s">
        <v>242</v>
      </c>
      <c r="AA1853" t="s">
        <v>81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>
        <v>2000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 t="s">
        <v>220</v>
      </c>
      <c r="BM1853">
        <v>1</v>
      </c>
    </row>
    <row r="1854" spans="1:65" x14ac:dyDescent="0.3">
      <c r="A1854" t="s">
        <v>3037</v>
      </c>
      <c r="B1854" t="s">
        <v>3121</v>
      </c>
      <c r="C1854" t="s">
        <v>1763</v>
      </c>
      <c r="D1854" t="s">
        <v>67</v>
      </c>
      <c r="E1854" t="s">
        <v>68</v>
      </c>
      <c r="F1854" t="s">
        <v>69</v>
      </c>
      <c r="G1854" t="s">
        <v>217</v>
      </c>
      <c r="H1854" t="s">
        <v>218</v>
      </c>
      <c r="I1854" t="s">
        <v>72</v>
      </c>
      <c r="J1854" t="s">
        <v>73</v>
      </c>
      <c r="K1854">
        <v>20200904</v>
      </c>
      <c r="L1854">
        <v>35</v>
      </c>
      <c r="M1854" t="b">
        <v>0</v>
      </c>
      <c r="N1854" t="s">
        <v>74</v>
      </c>
      <c r="O1854" t="b">
        <v>1</v>
      </c>
      <c r="P1854" t="b">
        <v>1</v>
      </c>
      <c r="Q1854" t="s">
        <v>104</v>
      </c>
      <c r="R1854" t="s">
        <v>262</v>
      </c>
      <c r="S1854" t="s">
        <v>77</v>
      </c>
      <c r="U1854">
        <v>2</v>
      </c>
      <c r="V1854" t="s">
        <v>78</v>
      </c>
      <c r="W1854" t="s">
        <v>79</v>
      </c>
      <c r="X1854" t="s">
        <v>80</v>
      </c>
      <c r="Y1854" t="str">
        <f>IFERROR(VLOOKUP(X1854,요약!$A$6:$B$22,2,FALSE),"")</f>
        <v/>
      </c>
      <c r="Z1854" t="s">
        <v>80</v>
      </c>
      <c r="AA1854" t="s">
        <v>81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M1854">
        <v>0</v>
      </c>
    </row>
    <row r="1855" spans="1:65" x14ac:dyDescent="0.3">
      <c r="A1855" t="s">
        <v>3037</v>
      </c>
      <c r="B1855" t="s">
        <v>3121</v>
      </c>
      <c r="C1855" t="s">
        <v>1198</v>
      </c>
      <c r="D1855" t="s">
        <v>67</v>
      </c>
      <c r="E1855" t="s">
        <v>68</v>
      </c>
      <c r="F1855" t="s">
        <v>69</v>
      </c>
      <c r="G1855" t="s">
        <v>217</v>
      </c>
      <c r="H1855" t="s">
        <v>218</v>
      </c>
      <c r="I1855" t="s">
        <v>72</v>
      </c>
      <c r="J1855" t="s">
        <v>73</v>
      </c>
      <c r="K1855">
        <v>20201016</v>
      </c>
      <c r="L1855">
        <v>35</v>
      </c>
      <c r="M1855" t="b">
        <v>0</v>
      </c>
      <c r="N1855" t="s">
        <v>74</v>
      </c>
      <c r="O1855" t="b">
        <v>1</v>
      </c>
      <c r="P1855" t="b">
        <v>1</v>
      </c>
      <c r="Q1855" t="s">
        <v>104</v>
      </c>
      <c r="R1855" t="s">
        <v>262</v>
      </c>
      <c r="S1855" t="s">
        <v>77</v>
      </c>
      <c r="U1855">
        <v>2</v>
      </c>
      <c r="V1855" t="s">
        <v>78</v>
      </c>
      <c r="W1855" t="s">
        <v>79</v>
      </c>
      <c r="X1855" t="s">
        <v>80</v>
      </c>
      <c r="Y1855" t="str">
        <f>IFERROR(VLOOKUP(X1855,요약!$A$6:$B$22,2,FALSE),"")</f>
        <v/>
      </c>
      <c r="Z1855" t="s">
        <v>80</v>
      </c>
      <c r="AA1855" t="s">
        <v>81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1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 t="s">
        <v>773</v>
      </c>
      <c r="BM1855">
        <v>1</v>
      </c>
    </row>
    <row r="1856" spans="1:65" x14ac:dyDescent="0.3">
      <c r="A1856" t="s">
        <v>3037</v>
      </c>
      <c r="B1856" t="s">
        <v>3121</v>
      </c>
      <c r="C1856" t="s">
        <v>3118</v>
      </c>
      <c r="D1856" t="s">
        <v>3119</v>
      </c>
      <c r="E1856" t="s">
        <v>68</v>
      </c>
      <c r="F1856" t="s">
        <v>69</v>
      </c>
      <c r="G1856" t="s">
        <v>217</v>
      </c>
      <c r="H1856" t="s">
        <v>218</v>
      </c>
      <c r="I1856" t="s">
        <v>72</v>
      </c>
      <c r="J1856" t="s">
        <v>73</v>
      </c>
      <c r="K1856">
        <v>20200624</v>
      </c>
      <c r="L1856">
        <v>29</v>
      </c>
      <c r="M1856" t="b">
        <v>0</v>
      </c>
      <c r="N1856" t="s">
        <v>74</v>
      </c>
      <c r="O1856" t="b">
        <v>1</v>
      </c>
      <c r="P1856" t="b">
        <v>1</v>
      </c>
      <c r="Q1856" t="s">
        <v>104</v>
      </c>
      <c r="R1856" t="s">
        <v>262</v>
      </c>
      <c r="S1856" t="s">
        <v>202</v>
      </c>
      <c r="U1856">
        <v>2</v>
      </c>
      <c r="V1856" t="s">
        <v>78</v>
      </c>
      <c r="W1856" t="s">
        <v>203</v>
      </c>
      <c r="X1856" t="s">
        <v>204</v>
      </c>
      <c r="Y1856" t="str">
        <f>IFERROR(VLOOKUP(X1856,요약!$A$6:$B$22,2,FALSE),"")</f>
        <v/>
      </c>
      <c r="Z1856" t="s">
        <v>204</v>
      </c>
      <c r="AA1856" t="s">
        <v>81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1</v>
      </c>
      <c r="AH1856">
        <v>400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 t="s">
        <v>220</v>
      </c>
      <c r="BM1856">
        <v>1</v>
      </c>
    </row>
    <row r="1857" spans="1:65" x14ac:dyDescent="0.3">
      <c r="A1857" t="s">
        <v>3037</v>
      </c>
      <c r="B1857" t="s">
        <v>3121</v>
      </c>
      <c r="C1857" t="s">
        <v>1768</v>
      </c>
      <c r="D1857" t="s">
        <v>212</v>
      </c>
      <c r="E1857" t="s">
        <v>68</v>
      </c>
      <c r="F1857" t="s">
        <v>69</v>
      </c>
      <c r="G1857" t="s">
        <v>213</v>
      </c>
      <c r="H1857" t="s">
        <v>214</v>
      </c>
      <c r="I1857" t="s">
        <v>72</v>
      </c>
      <c r="J1857" t="s">
        <v>73</v>
      </c>
      <c r="K1857">
        <v>20201028</v>
      </c>
      <c r="L1857">
        <v>69</v>
      </c>
      <c r="M1857" t="b">
        <v>0</v>
      </c>
      <c r="N1857" t="s">
        <v>74</v>
      </c>
      <c r="O1857" t="b">
        <v>1</v>
      </c>
      <c r="P1857" t="b">
        <v>1</v>
      </c>
      <c r="Q1857" t="s">
        <v>104</v>
      </c>
      <c r="R1857" t="s">
        <v>262</v>
      </c>
      <c r="S1857" t="s">
        <v>212</v>
      </c>
      <c r="U1857">
        <v>1</v>
      </c>
      <c r="V1857" t="s">
        <v>78</v>
      </c>
      <c r="X1857" t="s">
        <v>78</v>
      </c>
      <c r="Y1857" t="str">
        <f>IFERROR(VLOOKUP(X1857,요약!$A$6:$B$22,2,FALSE),"")</f>
        <v/>
      </c>
      <c r="Z1857" t="s">
        <v>78</v>
      </c>
      <c r="AA1857" t="s">
        <v>81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M1857">
        <v>0</v>
      </c>
    </row>
    <row r="1858" spans="1:65" x14ac:dyDescent="0.3">
      <c r="A1858" t="s">
        <v>3037</v>
      </c>
      <c r="B1858" t="s">
        <v>3121</v>
      </c>
      <c r="C1858" t="s">
        <v>1729</v>
      </c>
      <c r="D1858" t="s">
        <v>212</v>
      </c>
      <c r="E1858" t="s">
        <v>68</v>
      </c>
      <c r="F1858" t="s">
        <v>69</v>
      </c>
      <c r="G1858" t="s">
        <v>213</v>
      </c>
      <c r="H1858" t="s">
        <v>214</v>
      </c>
      <c r="I1858" t="s">
        <v>72</v>
      </c>
      <c r="J1858" t="s">
        <v>73</v>
      </c>
      <c r="K1858">
        <v>20201023</v>
      </c>
      <c r="L1858">
        <v>40</v>
      </c>
      <c r="M1858" t="b">
        <v>0</v>
      </c>
      <c r="N1858" t="s">
        <v>74</v>
      </c>
      <c r="O1858" t="b">
        <v>1</v>
      </c>
      <c r="P1858" t="b">
        <v>1</v>
      </c>
      <c r="Q1858" t="s">
        <v>862</v>
      </c>
      <c r="R1858" t="s">
        <v>1730</v>
      </c>
      <c r="S1858" t="s">
        <v>212</v>
      </c>
      <c r="U1858">
        <v>1</v>
      </c>
      <c r="V1858" t="s">
        <v>78</v>
      </c>
      <c r="X1858" t="s">
        <v>78</v>
      </c>
      <c r="Y1858" t="str">
        <f>IFERROR(VLOOKUP(X1858,요약!$A$6:$B$22,2,FALSE),"")</f>
        <v/>
      </c>
      <c r="Z1858" t="s">
        <v>78</v>
      </c>
      <c r="AA1858" t="s">
        <v>81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M1858">
        <v>0</v>
      </c>
    </row>
    <row r="1859" spans="1:65" x14ac:dyDescent="0.3">
      <c r="A1859" t="s">
        <v>3037</v>
      </c>
      <c r="B1859" t="s">
        <v>3121</v>
      </c>
      <c r="C1859" t="s">
        <v>2755</v>
      </c>
      <c r="D1859" t="s">
        <v>2756</v>
      </c>
      <c r="E1859" t="s">
        <v>68</v>
      </c>
      <c r="F1859" t="s">
        <v>69</v>
      </c>
      <c r="G1859" t="s">
        <v>521</v>
      </c>
      <c r="H1859" t="s">
        <v>522</v>
      </c>
      <c r="I1859" t="s">
        <v>72</v>
      </c>
      <c r="J1859" t="s">
        <v>73</v>
      </c>
      <c r="K1859">
        <v>20201026</v>
      </c>
      <c r="L1859">
        <v>19</v>
      </c>
      <c r="M1859" t="b">
        <v>0</v>
      </c>
      <c r="N1859" t="s">
        <v>74</v>
      </c>
      <c r="O1859" t="b">
        <v>1</v>
      </c>
      <c r="P1859" t="b">
        <v>1</v>
      </c>
      <c r="Q1859" t="s">
        <v>862</v>
      </c>
      <c r="R1859" t="s">
        <v>2757</v>
      </c>
      <c r="S1859" t="s">
        <v>2758</v>
      </c>
      <c r="U1859">
        <v>4</v>
      </c>
      <c r="V1859" t="s">
        <v>196</v>
      </c>
      <c r="W1859" t="s">
        <v>197</v>
      </c>
      <c r="X1859" t="s">
        <v>198</v>
      </c>
      <c r="Y1859" t="str">
        <f>IFERROR(VLOOKUP(X1859,요약!$A$6:$B$22,2,FALSE),"")</f>
        <v/>
      </c>
      <c r="Z1859" t="s">
        <v>198</v>
      </c>
      <c r="AA1859" t="s">
        <v>81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M1859">
        <v>0</v>
      </c>
    </row>
    <row r="1860" spans="1:65" x14ac:dyDescent="0.3">
      <c r="A1860" t="s">
        <v>3037</v>
      </c>
      <c r="B1860" t="s">
        <v>3121</v>
      </c>
      <c r="C1860" t="s">
        <v>1731</v>
      </c>
      <c r="D1860" t="s">
        <v>212</v>
      </c>
      <c r="E1860" t="s">
        <v>68</v>
      </c>
      <c r="F1860" t="s">
        <v>69</v>
      </c>
      <c r="G1860" t="s">
        <v>86</v>
      </c>
      <c r="H1860" t="s">
        <v>87</v>
      </c>
      <c r="I1860" t="s">
        <v>72</v>
      </c>
      <c r="J1860" t="s">
        <v>73</v>
      </c>
      <c r="K1860">
        <v>20201029</v>
      </c>
      <c r="L1860">
        <v>83.5</v>
      </c>
      <c r="M1860" t="b">
        <v>0</v>
      </c>
      <c r="N1860" t="s">
        <v>74</v>
      </c>
      <c r="O1860" t="b">
        <v>1</v>
      </c>
      <c r="P1860" t="b">
        <v>1</v>
      </c>
      <c r="Q1860" t="s">
        <v>862</v>
      </c>
      <c r="R1860" t="s">
        <v>863</v>
      </c>
      <c r="S1860" t="s">
        <v>212</v>
      </c>
      <c r="U1860">
        <v>1</v>
      </c>
      <c r="V1860" t="s">
        <v>78</v>
      </c>
      <c r="X1860" t="s">
        <v>78</v>
      </c>
      <c r="Y1860" t="str">
        <f>IFERROR(VLOOKUP(X1860,요약!$A$6:$B$22,2,FALSE),"")</f>
        <v/>
      </c>
      <c r="Z1860" t="s">
        <v>78</v>
      </c>
      <c r="AA1860" t="s">
        <v>81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M1860">
        <v>0</v>
      </c>
    </row>
    <row r="1861" spans="1:65" x14ac:dyDescent="0.3">
      <c r="A1861" t="s">
        <v>3037</v>
      </c>
      <c r="B1861" t="s">
        <v>3121</v>
      </c>
      <c r="C1861" t="s">
        <v>3040</v>
      </c>
      <c r="D1861" t="s">
        <v>1242</v>
      </c>
      <c r="E1861" t="s">
        <v>68</v>
      </c>
      <c r="F1861" t="s">
        <v>69</v>
      </c>
      <c r="G1861" t="s">
        <v>86</v>
      </c>
      <c r="H1861" t="s">
        <v>87</v>
      </c>
      <c r="I1861" t="s">
        <v>72</v>
      </c>
      <c r="J1861" t="s">
        <v>73</v>
      </c>
      <c r="K1861">
        <v>20201026</v>
      </c>
      <c r="L1861">
        <v>34</v>
      </c>
      <c r="M1861" t="b">
        <v>0</v>
      </c>
      <c r="N1861" t="s">
        <v>74</v>
      </c>
      <c r="O1861" t="b">
        <v>1</v>
      </c>
      <c r="P1861" t="b">
        <v>1</v>
      </c>
      <c r="Q1861" t="s">
        <v>862</v>
      </c>
      <c r="R1861" t="s">
        <v>863</v>
      </c>
      <c r="S1861" t="s">
        <v>1243</v>
      </c>
      <c r="U1861">
        <v>1</v>
      </c>
      <c r="V1861" t="s">
        <v>78</v>
      </c>
      <c r="X1861" t="s">
        <v>78</v>
      </c>
      <c r="Y1861" t="str">
        <f>IFERROR(VLOOKUP(X1861,요약!$A$6:$B$22,2,FALSE),"")</f>
        <v/>
      </c>
      <c r="Z1861" t="s">
        <v>78</v>
      </c>
      <c r="AA1861" t="s">
        <v>187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M1861">
        <v>0</v>
      </c>
    </row>
    <row r="1862" spans="1:65" x14ac:dyDescent="0.3">
      <c r="A1862" t="s">
        <v>3037</v>
      </c>
      <c r="B1862" t="s">
        <v>3121</v>
      </c>
      <c r="C1862" t="s">
        <v>1241</v>
      </c>
      <c r="D1862" t="s">
        <v>1242</v>
      </c>
      <c r="E1862" t="s">
        <v>68</v>
      </c>
      <c r="F1862" t="s">
        <v>69</v>
      </c>
      <c r="G1862" t="s">
        <v>206</v>
      </c>
      <c r="H1862" t="s">
        <v>207</v>
      </c>
      <c r="I1862" t="s">
        <v>72</v>
      </c>
      <c r="J1862" t="s">
        <v>73</v>
      </c>
      <c r="K1862">
        <v>20201026</v>
      </c>
      <c r="L1862">
        <v>36</v>
      </c>
      <c r="M1862" t="b">
        <v>0</v>
      </c>
      <c r="N1862" t="s">
        <v>74</v>
      </c>
      <c r="O1862" t="b">
        <v>1</v>
      </c>
      <c r="P1862" t="b">
        <v>1</v>
      </c>
      <c r="Q1862" t="s">
        <v>862</v>
      </c>
      <c r="R1862" t="s">
        <v>863</v>
      </c>
      <c r="S1862" t="s">
        <v>1243</v>
      </c>
      <c r="U1862">
        <v>1</v>
      </c>
      <c r="V1862" t="s">
        <v>78</v>
      </c>
      <c r="X1862" t="s">
        <v>78</v>
      </c>
      <c r="Y1862" t="str">
        <f>IFERROR(VLOOKUP(X1862,요약!$A$6:$B$22,2,FALSE),"")</f>
        <v/>
      </c>
      <c r="Z1862" t="s">
        <v>78</v>
      </c>
      <c r="AA1862" t="s">
        <v>187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M1862">
        <v>0</v>
      </c>
    </row>
    <row r="1863" spans="1:65" x14ac:dyDescent="0.3">
      <c r="A1863" t="s">
        <v>3037</v>
      </c>
      <c r="B1863" t="s">
        <v>3121</v>
      </c>
      <c r="C1863" t="s">
        <v>1246</v>
      </c>
      <c r="D1863" t="s">
        <v>1247</v>
      </c>
      <c r="E1863" t="s">
        <v>68</v>
      </c>
      <c r="F1863" t="s">
        <v>69</v>
      </c>
      <c r="G1863" t="s">
        <v>213</v>
      </c>
      <c r="H1863" t="s">
        <v>214</v>
      </c>
      <c r="I1863" t="s">
        <v>72</v>
      </c>
      <c r="J1863" t="s">
        <v>73</v>
      </c>
      <c r="K1863">
        <v>20201012</v>
      </c>
      <c r="L1863">
        <v>82</v>
      </c>
      <c r="M1863" t="b">
        <v>0</v>
      </c>
      <c r="N1863" t="s">
        <v>74</v>
      </c>
      <c r="O1863" t="b">
        <v>1</v>
      </c>
      <c r="P1863" t="b">
        <v>1</v>
      </c>
      <c r="Q1863" t="s">
        <v>862</v>
      </c>
      <c r="R1863" t="s">
        <v>1248</v>
      </c>
      <c r="S1863" t="s">
        <v>1249</v>
      </c>
      <c r="U1863">
        <v>4</v>
      </c>
      <c r="V1863" t="s">
        <v>78</v>
      </c>
      <c r="W1863" t="s">
        <v>1250</v>
      </c>
      <c r="X1863" t="s">
        <v>1251</v>
      </c>
      <c r="Y1863" t="str">
        <f>IFERROR(VLOOKUP(X1863,요약!$A$6:$B$22,2,FALSE),"")</f>
        <v/>
      </c>
      <c r="Z1863" t="s">
        <v>1251</v>
      </c>
      <c r="AA1863" t="s">
        <v>81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3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 t="s">
        <v>440</v>
      </c>
      <c r="BM1863">
        <v>1</v>
      </c>
    </row>
    <row r="1864" spans="1:65" x14ac:dyDescent="0.3">
      <c r="A1864" t="s">
        <v>3037</v>
      </c>
      <c r="B1864" t="s">
        <v>3121</v>
      </c>
      <c r="C1864" t="s">
        <v>3123</v>
      </c>
      <c r="D1864" t="s">
        <v>201</v>
      </c>
      <c r="E1864" t="s">
        <v>68</v>
      </c>
      <c r="F1864" t="s">
        <v>69</v>
      </c>
      <c r="G1864" t="s">
        <v>86</v>
      </c>
      <c r="H1864" t="s">
        <v>87</v>
      </c>
      <c r="I1864" t="s">
        <v>72</v>
      </c>
      <c r="J1864" t="s">
        <v>73</v>
      </c>
      <c r="K1864">
        <v>20201028</v>
      </c>
      <c r="L1864">
        <v>173</v>
      </c>
      <c r="M1864" t="b">
        <v>0</v>
      </c>
      <c r="N1864" t="s">
        <v>74</v>
      </c>
      <c r="O1864" t="b">
        <v>1</v>
      </c>
      <c r="P1864" t="b">
        <v>1</v>
      </c>
      <c r="Q1864" t="s">
        <v>1254</v>
      </c>
      <c r="R1864" t="s">
        <v>1545</v>
      </c>
      <c r="S1864" t="s">
        <v>202</v>
      </c>
      <c r="U1864">
        <v>2</v>
      </c>
      <c r="V1864" t="s">
        <v>78</v>
      </c>
      <c r="W1864" t="s">
        <v>203</v>
      </c>
      <c r="X1864" t="s">
        <v>204</v>
      </c>
      <c r="Y1864" t="str">
        <f>IFERROR(VLOOKUP(X1864,요약!$A$6:$B$22,2,FALSE),"")</f>
        <v/>
      </c>
      <c r="Z1864" t="s">
        <v>204</v>
      </c>
      <c r="AA1864" t="s">
        <v>81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M1864">
        <v>0</v>
      </c>
    </row>
    <row r="1865" spans="1:65" x14ac:dyDescent="0.3">
      <c r="A1865" t="s">
        <v>3037</v>
      </c>
      <c r="B1865" t="s">
        <v>3121</v>
      </c>
      <c r="C1865" t="s">
        <v>3124</v>
      </c>
      <c r="D1865" t="s">
        <v>201</v>
      </c>
      <c r="E1865" t="s">
        <v>68</v>
      </c>
      <c r="F1865" t="s">
        <v>69</v>
      </c>
      <c r="G1865" t="s">
        <v>86</v>
      </c>
      <c r="H1865" t="s">
        <v>87</v>
      </c>
      <c r="I1865" t="s">
        <v>72</v>
      </c>
      <c r="J1865" t="s">
        <v>73</v>
      </c>
      <c r="K1865">
        <v>20201028</v>
      </c>
      <c r="L1865">
        <v>152</v>
      </c>
      <c r="M1865" t="b">
        <v>0</v>
      </c>
      <c r="N1865" t="s">
        <v>74</v>
      </c>
      <c r="O1865" t="b">
        <v>1</v>
      </c>
      <c r="P1865" t="b">
        <v>1</v>
      </c>
      <c r="Q1865" t="s">
        <v>1254</v>
      </c>
      <c r="R1865" t="s">
        <v>1545</v>
      </c>
      <c r="S1865" t="s">
        <v>202</v>
      </c>
      <c r="U1865">
        <v>2</v>
      </c>
      <c r="V1865" t="s">
        <v>78</v>
      </c>
      <c r="W1865" t="s">
        <v>203</v>
      </c>
      <c r="X1865" t="s">
        <v>204</v>
      </c>
      <c r="Y1865" t="str">
        <f>IFERROR(VLOOKUP(X1865,요약!$A$6:$B$22,2,FALSE),"")</f>
        <v/>
      </c>
      <c r="Z1865" t="s">
        <v>204</v>
      </c>
      <c r="AA1865" t="s">
        <v>81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M1865">
        <v>0</v>
      </c>
    </row>
    <row r="1866" spans="1:65" x14ac:dyDescent="0.3">
      <c r="A1866" t="s">
        <v>3037</v>
      </c>
      <c r="B1866" t="s">
        <v>3121</v>
      </c>
      <c r="C1866" t="s">
        <v>2761</v>
      </c>
      <c r="D1866" t="s">
        <v>2762</v>
      </c>
      <c r="E1866" t="s">
        <v>68</v>
      </c>
      <c r="F1866" t="s">
        <v>69</v>
      </c>
      <c r="G1866" t="s">
        <v>86</v>
      </c>
      <c r="H1866" t="s">
        <v>87</v>
      </c>
      <c r="I1866" t="s">
        <v>72</v>
      </c>
      <c r="J1866" t="s">
        <v>73</v>
      </c>
      <c r="K1866">
        <v>20201023</v>
      </c>
      <c r="L1866">
        <v>6</v>
      </c>
      <c r="M1866" t="b">
        <v>0</v>
      </c>
      <c r="N1866" t="s">
        <v>74</v>
      </c>
      <c r="O1866" t="b">
        <v>1</v>
      </c>
      <c r="P1866" t="b">
        <v>1</v>
      </c>
      <c r="Q1866" t="s">
        <v>866</v>
      </c>
      <c r="R1866" t="s">
        <v>1277</v>
      </c>
      <c r="S1866" t="s">
        <v>2763</v>
      </c>
      <c r="U1866">
        <v>2</v>
      </c>
      <c r="V1866" t="s">
        <v>2764</v>
      </c>
      <c r="X1866" t="s">
        <v>2764</v>
      </c>
      <c r="Y1866" t="str">
        <f>IFERROR(VLOOKUP(X1866,요약!$A$6:$B$22,2,FALSE),"")</f>
        <v/>
      </c>
      <c r="Z1866" t="s">
        <v>2764</v>
      </c>
      <c r="AA1866" t="s">
        <v>81</v>
      </c>
      <c r="AB1866">
        <v>0</v>
      </c>
      <c r="AC1866">
        <v>0</v>
      </c>
      <c r="AD1866">
        <v>0</v>
      </c>
      <c r="AE1866">
        <v>0</v>
      </c>
      <c r="AF1866">
        <v>2</v>
      </c>
      <c r="AG1866">
        <v>2</v>
      </c>
      <c r="AH1866">
        <v>7500</v>
      </c>
      <c r="AI1866">
        <v>0</v>
      </c>
      <c r="AJ1866">
        <v>0</v>
      </c>
      <c r="AK1866">
        <v>0</v>
      </c>
      <c r="AL1866">
        <v>2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 t="s">
        <v>220</v>
      </c>
      <c r="BM1866">
        <v>1</v>
      </c>
    </row>
    <row r="1867" spans="1:65" x14ac:dyDescent="0.3">
      <c r="A1867" t="s">
        <v>3037</v>
      </c>
      <c r="B1867" t="s">
        <v>3121</v>
      </c>
      <c r="C1867" t="s">
        <v>3051</v>
      </c>
      <c r="D1867" t="s">
        <v>237</v>
      </c>
      <c r="E1867" t="s">
        <v>68</v>
      </c>
      <c r="F1867" t="s">
        <v>69</v>
      </c>
      <c r="G1867" t="s">
        <v>192</v>
      </c>
      <c r="H1867" t="s">
        <v>193</v>
      </c>
      <c r="I1867" t="s">
        <v>72</v>
      </c>
      <c r="J1867" t="s">
        <v>73</v>
      </c>
      <c r="K1867">
        <v>20201029</v>
      </c>
      <c r="L1867">
        <v>3.5</v>
      </c>
      <c r="M1867" t="b">
        <v>0</v>
      </c>
      <c r="N1867" t="s">
        <v>74</v>
      </c>
      <c r="O1867" t="b">
        <v>1</v>
      </c>
      <c r="P1867" t="b">
        <v>1</v>
      </c>
      <c r="Q1867" t="s">
        <v>866</v>
      </c>
      <c r="R1867" t="s">
        <v>1277</v>
      </c>
      <c r="S1867" t="s">
        <v>239</v>
      </c>
      <c r="U1867">
        <v>2</v>
      </c>
      <c r="V1867" t="s">
        <v>240</v>
      </c>
      <c r="W1867" t="s">
        <v>241</v>
      </c>
      <c r="X1867" t="s">
        <v>242</v>
      </c>
      <c r="Y1867" t="str">
        <f>IFERROR(VLOOKUP(X1867,요약!$A$6:$B$22,2,FALSE),"")</f>
        <v/>
      </c>
      <c r="Z1867" t="s">
        <v>242</v>
      </c>
      <c r="AA1867" t="s">
        <v>81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M1867">
        <v>0</v>
      </c>
    </row>
    <row r="1868" spans="1:65" x14ac:dyDescent="0.3">
      <c r="A1868" t="s">
        <v>3037</v>
      </c>
      <c r="B1868" t="s">
        <v>3121</v>
      </c>
      <c r="C1868" t="s">
        <v>1321</v>
      </c>
      <c r="D1868" t="s">
        <v>865</v>
      </c>
      <c r="E1868" t="s">
        <v>68</v>
      </c>
      <c r="F1868" t="s">
        <v>69</v>
      </c>
      <c r="G1868" t="s">
        <v>86</v>
      </c>
      <c r="H1868" t="s">
        <v>87</v>
      </c>
      <c r="I1868" t="s">
        <v>72</v>
      </c>
      <c r="J1868" t="s">
        <v>73</v>
      </c>
      <c r="K1868">
        <v>20201023</v>
      </c>
      <c r="L1868">
        <v>1.53</v>
      </c>
      <c r="M1868" t="b">
        <v>0</v>
      </c>
      <c r="N1868" t="s">
        <v>74</v>
      </c>
      <c r="O1868" t="b">
        <v>1</v>
      </c>
      <c r="P1868" t="b">
        <v>1</v>
      </c>
      <c r="Q1868" t="s">
        <v>866</v>
      </c>
      <c r="R1868" t="s">
        <v>867</v>
      </c>
      <c r="S1868" t="s">
        <v>868</v>
      </c>
      <c r="U1868">
        <v>3</v>
      </c>
      <c r="V1868" t="s">
        <v>91</v>
      </c>
      <c r="W1868" t="s">
        <v>869</v>
      </c>
      <c r="X1868" t="s">
        <v>870</v>
      </c>
      <c r="Y1868" t="str">
        <f>IFERROR(VLOOKUP(X1868,요약!$A$6:$B$22,2,FALSE),"")</f>
        <v/>
      </c>
      <c r="Z1868" t="s">
        <v>870</v>
      </c>
      <c r="AA1868" t="s">
        <v>81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M1868">
        <v>0</v>
      </c>
    </row>
    <row r="1869" spans="1:65" x14ac:dyDescent="0.3">
      <c r="A1869" t="s">
        <v>3125</v>
      </c>
      <c r="B1869" t="s">
        <v>1176</v>
      </c>
      <c r="C1869" t="s">
        <v>190</v>
      </c>
      <c r="D1869" t="s">
        <v>191</v>
      </c>
      <c r="E1869" t="s">
        <v>68</v>
      </c>
      <c r="F1869" t="s">
        <v>69</v>
      </c>
      <c r="G1869" t="s">
        <v>192</v>
      </c>
      <c r="H1869" t="s">
        <v>193</v>
      </c>
      <c r="I1869" t="s">
        <v>72</v>
      </c>
      <c r="J1869" t="s">
        <v>73</v>
      </c>
      <c r="K1869">
        <v>20201021</v>
      </c>
      <c r="L1869">
        <v>9</v>
      </c>
      <c r="M1869" t="b">
        <v>0</v>
      </c>
      <c r="N1869" t="s">
        <v>74</v>
      </c>
      <c r="O1869" t="b">
        <v>1</v>
      </c>
      <c r="P1869" t="b">
        <v>1</v>
      </c>
      <c r="Q1869" t="s">
        <v>75</v>
      </c>
      <c r="R1869" t="s">
        <v>194</v>
      </c>
      <c r="S1869" t="s">
        <v>195</v>
      </c>
      <c r="U1869">
        <v>4</v>
      </c>
      <c r="V1869" t="s">
        <v>196</v>
      </c>
      <c r="W1869" t="s">
        <v>197</v>
      </c>
      <c r="X1869" t="s">
        <v>198</v>
      </c>
      <c r="Y1869" t="str">
        <f>IFERROR(VLOOKUP(X1869,요약!$A$6:$B$22,2,FALSE),"")</f>
        <v/>
      </c>
      <c r="Z1869" t="s">
        <v>198</v>
      </c>
      <c r="AA1869" t="s">
        <v>199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M1869">
        <v>0</v>
      </c>
    </row>
    <row r="1870" spans="1:65" x14ac:dyDescent="0.3">
      <c r="A1870" t="s">
        <v>3125</v>
      </c>
      <c r="B1870" t="s">
        <v>3037</v>
      </c>
      <c r="C1870" t="s">
        <v>2270</v>
      </c>
      <c r="D1870" t="s">
        <v>1187</v>
      </c>
      <c r="E1870" t="s">
        <v>68</v>
      </c>
      <c r="F1870" t="s">
        <v>69</v>
      </c>
      <c r="G1870" t="s">
        <v>206</v>
      </c>
      <c r="H1870" t="s">
        <v>207</v>
      </c>
      <c r="I1870" t="s">
        <v>72</v>
      </c>
      <c r="J1870" t="s">
        <v>73</v>
      </c>
      <c r="K1870">
        <v>20201028</v>
      </c>
      <c r="L1870">
        <v>7.2</v>
      </c>
      <c r="M1870" t="b">
        <v>0</v>
      </c>
      <c r="N1870" t="s">
        <v>74</v>
      </c>
      <c r="O1870" t="b">
        <v>1</v>
      </c>
      <c r="P1870" t="b">
        <v>1</v>
      </c>
      <c r="Q1870" t="s">
        <v>75</v>
      </c>
      <c r="R1870" t="s">
        <v>76</v>
      </c>
      <c r="S1870" t="s">
        <v>1188</v>
      </c>
      <c r="U1870">
        <v>2</v>
      </c>
      <c r="V1870" t="s">
        <v>78</v>
      </c>
      <c r="W1870" t="s">
        <v>79</v>
      </c>
      <c r="X1870" t="s">
        <v>80</v>
      </c>
      <c r="Y1870" t="str">
        <f>IFERROR(VLOOKUP(X1870,요약!$A$6:$B$22,2,FALSE),"")</f>
        <v/>
      </c>
      <c r="Z1870" t="s">
        <v>80</v>
      </c>
      <c r="AA1870" t="s">
        <v>110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M1870">
        <v>0</v>
      </c>
    </row>
    <row r="1871" spans="1:65" x14ac:dyDescent="0.3">
      <c r="A1871" t="s">
        <v>3125</v>
      </c>
      <c r="B1871" t="s">
        <v>3121</v>
      </c>
      <c r="C1871" t="s">
        <v>190</v>
      </c>
      <c r="D1871" t="s">
        <v>191</v>
      </c>
      <c r="E1871" t="s">
        <v>68</v>
      </c>
      <c r="F1871" t="s">
        <v>69</v>
      </c>
      <c r="G1871" t="s">
        <v>192</v>
      </c>
      <c r="H1871" t="s">
        <v>193</v>
      </c>
      <c r="I1871" t="s">
        <v>72</v>
      </c>
      <c r="J1871" t="s">
        <v>73</v>
      </c>
      <c r="K1871">
        <v>20201021</v>
      </c>
      <c r="L1871">
        <v>9</v>
      </c>
      <c r="M1871" t="b">
        <v>0</v>
      </c>
      <c r="N1871" t="s">
        <v>74</v>
      </c>
      <c r="O1871" t="b">
        <v>1</v>
      </c>
      <c r="P1871" t="b">
        <v>1</v>
      </c>
      <c r="Q1871" t="s">
        <v>75</v>
      </c>
      <c r="R1871" t="s">
        <v>194</v>
      </c>
      <c r="S1871" t="s">
        <v>195</v>
      </c>
      <c r="U1871">
        <v>4</v>
      </c>
      <c r="V1871" t="s">
        <v>196</v>
      </c>
      <c r="W1871" t="s">
        <v>197</v>
      </c>
      <c r="X1871" t="s">
        <v>198</v>
      </c>
      <c r="Y1871" t="str">
        <f>IFERROR(VLOOKUP(X1871,요약!$A$6:$B$22,2,FALSE),"")</f>
        <v/>
      </c>
      <c r="Z1871" t="s">
        <v>198</v>
      </c>
      <c r="AA1871" t="s">
        <v>199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M1871">
        <v>0</v>
      </c>
    </row>
    <row r="1872" spans="1:65" x14ac:dyDescent="0.3">
      <c r="A1872" t="s">
        <v>3125</v>
      </c>
      <c r="B1872" t="s">
        <v>3121</v>
      </c>
      <c r="C1872" t="s">
        <v>2270</v>
      </c>
      <c r="D1872" t="s">
        <v>1187</v>
      </c>
      <c r="E1872" t="s">
        <v>68</v>
      </c>
      <c r="F1872" t="s">
        <v>69</v>
      </c>
      <c r="G1872" t="s">
        <v>206</v>
      </c>
      <c r="H1872" t="s">
        <v>207</v>
      </c>
      <c r="I1872" t="s">
        <v>72</v>
      </c>
      <c r="J1872" t="s">
        <v>73</v>
      </c>
      <c r="K1872">
        <v>20201028</v>
      </c>
      <c r="L1872">
        <v>7.2</v>
      </c>
      <c r="M1872" t="b">
        <v>0</v>
      </c>
      <c r="N1872" t="s">
        <v>74</v>
      </c>
      <c r="O1872" t="b">
        <v>1</v>
      </c>
      <c r="P1872" t="b">
        <v>1</v>
      </c>
      <c r="Q1872" t="s">
        <v>75</v>
      </c>
      <c r="R1872" t="s">
        <v>76</v>
      </c>
      <c r="S1872" t="s">
        <v>1188</v>
      </c>
      <c r="U1872">
        <v>2</v>
      </c>
      <c r="V1872" t="s">
        <v>78</v>
      </c>
      <c r="W1872" t="s">
        <v>79</v>
      </c>
      <c r="X1872" t="s">
        <v>80</v>
      </c>
      <c r="Y1872" t="str">
        <f>IFERROR(VLOOKUP(X1872,요약!$A$6:$B$22,2,FALSE),"")</f>
        <v/>
      </c>
      <c r="Z1872" t="s">
        <v>80</v>
      </c>
      <c r="AA1872" t="s">
        <v>110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M1872">
        <v>0</v>
      </c>
    </row>
    <row r="1873" spans="1:65" x14ac:dyDescent="0.3">
      <c r="A1873" t="s">
        <v>3125</v>
      </c>
      <c r="B1873" t="s">
        <v>3121</v>
      </c>
      <c r="C1873" t="s">
        <v>2692</v>
      </c>
      <c r="D1873" t="s">
        <v>237</v>
      </c>
      <c r="E1873" t="s">
        <v>68</v>
      </c>
      <c r="F1873" t="s">
        <v>69</v>
      </c>
      <c r="G1873" t="s">
        <v>192</v>
      </c>
      <c r="H1873" t="s">
        <v>193</v>
      </c>
      <c r="I1873" t="s">
        <v>72</v>
      </c>
      <c r="J1873" t="s">
        <v>73</v>
      </c>
      <c r="K1873">
        <v>20201021</v>
      </c>
      <c r="L1873">
        <v>12</v>
      </c>
      <c r="M1873" t="b">
        <v>0</v>
      </c>
      <c r="N1873" t="s">
        <v>74</v>
      </c>
      <c r="O1873" t="b">
        <v>1</v>
      </c>
      <c r="P1873" t="b">
        <v>1</v>
      </c>
      <c r="Q1873" t="s">
        <v>75</v>
      </c>
      <c r="R1873" t="s">
        <v>238</v>
      </c>
      <c r="S1873" t="s">
        <v>239</v>
      </c>
      <c r="U1873">
        <v>2</v>
      </c>
      <c r="V1873" t="s">
        <v>240</v>
      </c>
      <c r="W1873" t="s">
        <v>241</v>
      </c>
      <c r="X1873" t="s">
        <v>242</v>
      </c>
      <c r="Y1873" t="str">
        <f>IFERROR(VLOOKUP(X1873,요약!$A$6:$B$22,2,FALSE),"")</f>
        <v/>
      </c>
      <c r="Z1873" t="s">
        <v>242</v>
      </c>
      <c r="AA1873" t="s">
        <v>81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M1873">
        <v>0</v>
      </c>
    </row>
    <row r="1874" spans="1:65" x14ac:dyDescent="0.3">
      <c r="A1874" t="s">
        <v>3125</v>
      </c>
      <c r="B1874" t="s">
        <v>3121</v>
      </c>
      <c r="C1874" t="s">
        <v>2218</v>
      </c>
      <c r="D1874" t="s">
        <v>237</v>
      </c>
      <c r="E1874" t="s">
        <v>68</v>
      </c>
      <c r="F1874" t="s">
        <v>69</v>
      </c>
      <c r="G1874" t="s">
        <v>192</v>
      </c>
      <c r="H1874" t="s">
        <v>193</v>
      </c>
      <c r="I1874" t="s">
        <v>72</v>
      </c>
      <c r="J1874" t="s">
        <v>73</v>
      </c>
      <c r="K1874">
        <v>20201021</v>
      </c>
      <c r="L1874">
        <v>4.5</v>
      </c>
      <c r="M1874" t="b">
        <v>0</v>
      </c>
      <c r="N1874" t="s">
        <v>74</v>
      </c>
      <c r="O1874" t="b">
        <v>1</v>
      </c>
      <c r="P1874" t="b">
        <v>1</v>
      </c>
      <c r="Q1874" t="s">
        <v>75</v>
      </c>
      <c r="R1874" t="s">
        <v>238</v>
      </c>
      <c r="S1874" t="s">
        <v>239</v>
      </c>
      <c r="U1874">
        <v>2</v>
      </c>
      <c r="V1874" t="s">
        <v>240</v>
      </c>
      <c r="W1874" t="s">
        <v>241</v>
      </c>
      <c r="X1874" t="s">
        <v>242</v>
      </c>
      <c r="Y1874" t="str">
        <f>IFERROR(VLOOKUP(X1874,요약!$A$6:$B$22,2,FALSE),"")</f>
        <v/>
      </c>
      <c r="Z1874" t="s">
        <v>242</v>
      </c>
      <c r="AA1874" t="s">
        <v>81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M1874">
        <v>0</v>
      </c>
    </row>
    <row r="1875" spans="1:65" x14ac:dyDescent="0.3">
      <c r="A1875" t="s">
        <v>3125</v>
      </c>
      <c r="B1875" t="s">
        <v>3121</v>
      </c>
      <c r="C1875" t="s">
        <v>2279</v>
      </c>
      <c r="D1875" t="s">
        <v>237</v>
      </c>
      <c r="E1875" t="s">
        <v>68</v>
      </c>
      <c r="F1875" t="s">
        <v>69</v>
      </c>
      <c r="G1875" t="s">
        <v>521</v>
      </c>
      <c r="H1875" t="s">
        <v>522</v>
      </c>
      <c r="I1875" t="s">
        <v>72</v>
      </c>
      <c r="J1875" t="s">
        <v>73</v>
      </c>
      <c r="K1875">
        <v>20201026</v>
      </c>
      <c r="L1875">
        <v>6.7</v>
      </c>
      <c r="M1875" t="b">
        <v>0</v>
      </c>
      <c r="N1875" t="s">
        <v>74</v>
      </c>
      <c r="O1875" t="b">
        <v>1</v>
      </c>
      <c r="P1875" t="b">
        <v>1</v>
      </c>
      <c r="Q1875" t="s">
        <v>75</v>
      </c>
      <c r="R1875" t="s">
        <v>238</v>
      </c>
      <c r="S1875" t="s">
        <v>239</v>
      </c>
      <c r="U1875">
        <v>2</v>
      </c>
      <c r="V1875" t="s">
        <v>240</v>
      </c>
      <c r="W1875" t="s">
        <v>241</v>
      </c>
      <c r="X1875" t="s">
        <v>242</v>
      </c>
      <c r="Y1875" t="str">
        <f>IFERROR(VLOOKUP(X1875,요약!$A$6:$B$22,2,FALSE),"")</f>
        <v/>
      </c>
      <c r="Z1875" t="s">
        <v>242</v>
      </c>
      <c r="AA1875" t="s">
        <v>81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2000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 t="s">
        <v>220</v>
      </c>
      <c r="BM1875">
        <v>1</v>
      </c>
    </row>
    <row r="1876" spans="1:65" x14ac:dyDescent="0.3">
      <c r="A1876" t="s">
        <v>3125</v>
      </c>
      <c r="B1876" t="s">
        <v>3121</v>
      </c>
      <c r="C1876" t="s">
        <v>1763</v>
      </c>
      <c r="D1876" t="s">
        <v>67</v>
      </c>
      <c r="E1876" t="s">
        <v>68</v>
      </c>
      <c r="F1876" t="s">
        <v>69</v>
      </c>
      <c r="G1876" t="s">
        <v>217</v>
      </c>
      <c r="H1876" t="s">
        <v>218</v>
      </c>
      <c r="I1876" t="s">
        <v>72</v>
      </c>
      <c r="J1876" t="s">
        <v>73</v>
      </c>
      <c r="K1876">
        <v>20200904</v>
      </c>
      <c r="L1876">
        <v>35</v>
      </c>
      <c r="M1876" t="b">
        <v>0</v>
      </c>
      <c r="N1876" t="s">
        <v>74</v>
      </c>
      <c r="O1876" t="b">
        <v>1</v>
      </c>
      <c r="P1876" t="b">
        <v>1</v>
      </c>
      <c r="Q1876" t="s">
        <v>104</v>
      </c>
      <c r="R1876" t="s">
        <v>262</v>
      </c>
      <c r="S1876" t="s">
        <v>77</v>
      </c>
      <c r="U1876">
        <v>2</v>
      </c>
      <c r="V1876" t="s">
        <v>78</v>
      </c>
      <c r="W1876" t="s">
        <v>79</v>
      </c>
      <c r="X1876" t="s">
        <v>80</v>
      </c>
      <c r="Y1876" t="str">
        <f>IFERROR(VLOOKUP(X1876,요약!$A$6:$B$22,2,FALSE),"")</f>
        <v/>
      </c>
      <c r="Z1876" t="s">
        <v>80</v>
      </c>
      <c r="AA1876" t="s">
        <v>81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M1876">
        <v>0</v>
      </c>
    </row>
    <row r="1877" spans="1:65" x14ac:dyDescent="0.3">
      <c r="A1877" t="s">
        <v>3125</v>
      </c>
      <c r="B1877" t="s">
        <v>3121</v>
      </c>
      <c r="C1877" t="s">
        <v>1764</v>
      </c>
      <c r="D1877" t="s">
        <v>67</v>
      </c>
      <c r="E1877" t="s">
        <v>68</v>
      </c>
      <c r="F1877" t="s">
        <v>69</v>
      </c>
      <c r="G1877" t="s">
        <v>213</v>
      </c>
      <c r="H1877" t="s">
        <v>214</v>
      </c>
      <c r="I1877" t="s">
        <v>72</v>
      </c>
      <c r="J1877" t="s">
        <v>73</v>
      </c>
      <c r="K1877">
        <v>20201014</v>
      </c>
      <c r="L1877">
        <v>40</v>
      </c>
      <c r="M1877" t="b">
        <v>0</v>
      </c>
      <c r="N1877" t="s">
        <v>74</v>
      </c>
      <c r="O1877" t="b">
        <v>1</v>
      </c>
      <c r="P1877" t="b">
        <v>1</v>
      </c>
      <c r="Q1877" t="s">
        <v>104</v>
      </c>
      <c r="R1877" t="s">
        <v>262</v>
      </c>
      <c r="S1877" t="s">
        <v>77</v>
      </c>
      <c r="U1877">
        <v>2</v>
      </c>
      <c r="V1877" t="s">
        <v>78</v>
      </c>
      <c r="W1877" t="s">
        <v>79</v>
      </c>
      <c r="X1877" t="s">
        <v>80</v>
      </c>
      <c r="Y1877" t="str">
        <f>IFERROR(VLOOKUP(X1877,요약!$A$6:$B$22,2,FALSE),"")</f>
        <v/>
      </c>
      <c r="Z1877" t="s">
        <v>80</v>
      </c>
      <c r="AA1877" t="s">
        <v>81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M1877">
        <v>0</v>
      </c>
    </row>
    <row r="1878" spans="1:65" x14ac:dyDescent="0.3">
      <c r="A1878" t="s">
        <v>3125</v>
      </c>
      <c r="B1878" t="s">
        <v>3121</v>
      </c>
      <c r="C1878" t="s">
        <v>1768</v>
      </c>
      <c r="D1878" t="s">
        <v>212</v>
      </c>
      <c r="E1878" t="s">
        <v>68</v>
      </c>
      <c r="F1878" t="s">
        <v>69</v>
      </c>
      <c r="G1878" t="s">
        <v>213</v>
      </c>
      <c r="H1878" t="s">
        <v>214</v>
      </c>
      <c r="I1878" t="s">
        <v>72</v>
      </c>
      <c r="J1878" t="s">
        <v>73</v>
      </c>
      <c r="K1878">
        <v>20201028</v>
      </c>
      <c r="L1878">
        <v>69</v>
      </c>
      <c r="M1878" t="b">
        <v>0</v>
      </c>
      <c r="N1878" t="s">
        <v>74</v>
      </c>
      <c r="O1878" t="b">
        <v>1</v>
      </c>
      <c r="P1878" t="b">
        <v>1</v>
      </c>
      <c r="Q1878" t="s">
        <v>104</v>
      </c>
      <c r="R1878" t="s">
        <v>262</v>
      </c>
      <c r="S1878" t="s">
        <v>212</v>
      </c>
      <c r="U1878">
        <v>1</v>
      </c>
      <c r="V1878" t="s">
        <v>78</v>
      </c>
      <c r="X1878" t="s">
        <v>78</v>
      </c>
      <c r="Y1878" t="str">
        <f>IFERROR(VLOOKUP(X1878,요약!$A$6:$B$22,2,FALSE),"")</f>
        <v/>
      </c>
      <c r="Z1878" t="s">
        <v>78</v>
      </c>
      <c r="AA1878" t="s">
        <v>81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M1878">
        <v>0</v>
      </c>
    </row>
    <row r="1879" spans="1:65" x14ac:dyDescent="0.3">
      <c r="A1879" t="s">
        <v>3125</v>
      </c>
      <c r="B1879" t="s">
        <v>3121</v>
      </c>
      <c r="C1879" t="s">
        <v>2755</v>
      </c>
      <c r="D1879" t="s">
        <v>2756</v>
      </c>
      <c r="E1879" t="s">
        <v>68</v>
      </c>
      <c r="F1879" t="s">
        <v>69</v>
      </c>
      <c r="G1879" t="s">
        <v>521</v>
      </c>
      <c r="H1879" t="s">
        <v>522</v>
      </c>
      <c r="I1879" t="s">
        <v>72</v>
      </c>
      <c r="J1879" t="s">
        <v>73</v>
      </c>
      <c r="K1879">
        <v>20201026</v>
      </c>
      <c r="L1879">
        <v>19</v>
      </c>
      <c r="M1879" t="b">
        <v>0</v>
      </c>
      <c r="N1879" t="s">
        <v>74</v>
      </c>
      <c r="O1879" t="b">
        <v>1</v>
      </c>
      <c r="P1879" t="b">
        <v>1</v>
      </c>
      <c r="Q1879" t="s">
        <v>862</v>
      </c>
      <c r="R1879" t="s">
        <v>2757</v>
      </c>
      <c r="S1879" t="s">
        <v>2758</v>
      </c>
      <c r="U1879">
        <v>4</v>
      </c>
      <c r="V1879" t="s">
        <v>196</v>
      </c>
      <c r="W1879" t="s">
        <v>197</v>
      </c>
      <c r="X1879" t="s">
        <v>198</v>
      </c>
      <c r="Y1879" t="str">
        <f>IFERROR(VLOOKUP(X1879,요약!$A$6:$B$22,2,FALSE),"")</f>
        <v/>
      </c>
      <c r="Z1879" t="s">
        <v>198</v>
      </c>
      <c r="AA1879" t="s">
        <v>81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M1879">
        <v>0</v>
      </c>
    </row>
    <row r="1880" spans="1:65" x14ac:dyDescent="0.3">
      <c r="A1880" t="s">
        <v>3125</v>
      </c>
      <c r="B1880" t="s">
        <v>3121</v>
      </c>
      <c r="C1880" t="s">
        <v>1241</v>
      </c>
      <c r="D1880" t="s">
        <v>1242</v>
      </c>
      <c r="E1880" t="s">
        <v>68</v>
      </c>
      <c r="F1880" t="s">
        <v>69</v>
      </c>
      <c r="G1880" t="s">
        <v>206</v>
      </c>
      <c r="H1880" t="s">
        <v>207</v>
      </c>
      <c r="I1880" t="s">
        <v>72</v>
      </c>
      <c r="J1880" t="s">
        <v>73</v>
      </c>
      <c r="K1880">
        <v>20201026</v>
      </c>
      <c r="L1880">
        <v>36</v>
      </c>
      <c r="M1880" t="b">
        <v>0</v>
      </c>
      <c r="N1880" t="s">
        <v>74</v>
      </c>
      <c r="O1880" t="b">
        <v>1</v>
      </c>
      <c r="P1880" t="b">
        <v>1</v>
      </c>
      <c r="Q1880" t="s">
        <v>862</v>
      </c>
      <c r="R1880" t="s">
        <v>863</v>
      </c>
      <c r="S1880" t="s">
        <v>1243</v>
      </c>
      <c r="U1880">
        <v>1</v>
      </c>
      <c r="V1880" t="s">
        <v>78</v>
      </c>
      <c r="X1880" t="s">
        <v>78</v>
      </c>
      <c r="Y1880" t="str">
        <f>IFERROR(VLOOKUP(X1880,요약!$A$6:$B$22,2,FALSE),"")</f>
        <v/>
      </c>
      <c r="Z1880" t="s">
        <v>78</v>
      </c>
      <c r="AA1880" t="s">
        <v>187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M1880">
        <v>0</v>
      </c>
    </row>
    <row r="1881" spans="1:65" x14ac:dyDescent="0.3">
      <c r="A1881" t="s">
        <v>3126</v>
      </c>
      <c r="B1881" t="s">
        <v>69</v>
      </c>
      <c r="C1881" t="s">
        <v>592</v>
      </c>
      <c r="D1881" t="s">
        <v>237</v>
      </c>
      <c r="E1881" t="s">
        <v>68</v>
      </c>
      <c r="F1881" t="s">
        <v>178</v>
      </c>
      <c r="G1881" t="s">
        <v>192</v>
      </c>
      <c r="H1881" t="s">
        <v>193</v>
      </c>
      <c r="I1881" t="s">
        <v>72</v>
      </c>
      <c r="J1881" t="s">
        <v>181</v>
      </c>
      <c r="K1881">
        <v>20201023</v>
      </c>
      <c r="L1881">
        <v>6</v>
      </c>
      <c r="M1881" t="b">
        <v>0</v>
      </c>
      <c r="N1881" t="s">
        <v>74</v>
      </c>
      <c r="O1881" t="b">
        <v>1</v>
      </c>
      <c r="P1881" t="b">
        <v>1</v>
      </c>
      <c r="Q1881" t="s">
        <v>75</v>
      </c>
      <c r="R1881" t="s">
        <v>194</v>
      </c>
      <c r="S1881" t="s">
        <v>239</v>
      </c>
      <c r="U1881">
        <v>2</v>
      </c>
      <c r="V1881" t="s">
        <v>240</v>
      </c>
      <c r="W1881" t="s">
        <v>241</v>
      </c>
      <c r="X1881" t="s">
        <v>242</v>
      </c>
      <c r="Y1881" t="str">
        <f>IFERROR(VLOOKUP(X1881,요약!$A$6:$B$22,2,FALSE),"")</f>
        <v/>
      </c>
      <c r="Z1881" t="s">
        <v>242</v>
      </c>
      <c r="AA1881" t="s">
        <v>81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M1881">
        <v>0</v>
      </c>
    </row>
    <row r="1882" spans="1:65" x14ac:dyDescent="0.3">
      <c r="A1882" t="s">
        <v>3126</v>
      </c>
      <c r="B1882" t="s">
        <v>69</v>
      </c>
      <c r="C1882" t="s">
        <v>200</v>
      </c>
      <c r="D1882" t="s">
        <v>201</v>
      </c>
      <c r="E1882" t="s">
        <v>68</v>
      </c>
      <c r="F1882" t="s">
        <v>178</v>
      </c>
      <c r="G1882" t="s">
        <v>86</v>
      </c>
      <c r="H1882" t="s">
        <v>87</v>
      </c>
      <c r="I1882" t="s">
        <v>72</v>
      </c>
      <c r="J1882" t="s">
        <v>181</v>
      </c>
      <c r="K1882">
        <v>20201026</v>
      </c>
      <c r="L1882">
        <v>5.25</v>
      </c>
      <c r="M1882" t="b">
        <v>0</v>
      </c>
      <c r="N1882" t="s">
        <v>74</v>
      </c>
      <c r="O1882" t="b">
        <v>1</v>
      </c>
      <c r="P1882" t="b">
        <v>1</v>
      </c>
      <c r="Q1882" t="s">
        <v>75</v>
      </c>
      <c r="R1882" t="s">
        <v>76</v>
      </c>
      <c r="S1882" t="s">
        <v>202</v>
      </c>
      <c r="U1882">
        <v>2</v>
      </c>
      <c r="V1882" t="s">
        <v>78</v>
      </c>
      <c r="W1882" t="s">
        <v>203</v>
      </c>
      <c r="X1882" t="s">
        <v>204</v>
      </c>
      <c r="Y1882" t="str">
        <f>IFERROR(VLOOKUP(X1882,요약!$A$6:$B$22,2,FALSE),"")</f>
        <v/>
      </c>
      <c r="Z1882" t="s">
        <v>204</v>
      </c>
      <c r="AA1882" t="s">
        <v>81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M1882">
        <v>0</v>
      </c>
    </row>
    <row r="1883" spans="1:65" x14ac:dyDescent="0.3">
      <c r="A1883" t="s">
        <v>3126</v>
      </c>
      <c r="B1883" t="s">
        <v>69</v>
      </c>
      <c r="C1883" t="s">
        <v>215</v>
      </c>
      <c r="D1883" t="s">
        <v>67</v>
      </c>
      <c r="E1883" t="s">
        <v>68</v>
      </c>
      <c r="F1883" t="s">
        <v>178</v>
      </c>
      <c r="G1883" t="s">
        <v>213</v>
      </c>
      <c r="H1883" t="s">
        <v>214</v>
      </c>
      <c r="I1883" t="s">
        <v>72</v>
      </c>
      <c r="J1883" t="s">
        <v>181</v>
      </c>
      <c r="K1883">
        <v>20201028</v>
      </c>
      <c r="L1883">
        <v>21.3</v>
      </c>
      <c r="M1883" t="b">
        <v>0</v>
      </c>
      <c r="N1883" t="s">
        <v>74</v>
      </c>
      <c r="O1883" t="b">
        <v>1</v>
      </c>
      <c r="P1883" t="b">
        <v>1</v>
      </c>
      <c r="Q1883" t="s">
        <v>75</v>
      </c>
      <c r="R1883" t="s">
        <v>76</v>
      </c>
      <c r="S1883" t="s">
        <v>77</v>
      </c>
      <c r="U1883">
        <v>2</v>
      </c>
      <c r="V1883" t="s">
        <v>78</v>
      </c>
      <c r="W1883" t="s">
        <v>79</v>
      </c>
      <c r="X1883" t="s">
        <v>80</v>
      </c>
      <c r="Y1883" t="str">
        <f>IFERROR(VLOOKUP(X1883,요약!$A$6:$B$22,2,FALSE),"")</f>
        <v/>
      </c>
      <c r="Z1883" t="s">
        <v>80</v>
      </c>
      <c r="AA1883" t="s">
        <v>81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M1883">
        <v>0</v>
      </c>
    </row>
    <row r="1884" spans="1:65" x14ac:dyDescent="0.3">
      <c r="A1884" t="s">
        <v>3126</v>
      </c>
      <c r="B1884" t="s">
        <v>69</v>
      </c>
      <c r="C1884" t="s">
        <v>223</v>
      </c>
      <c r="D1884" t="s">
        <v>67</v>
      </c>
      <c r="E1884" t="s">
        <v>68</v>
      </c>
      <c r="F1884" t="s">
        <v>178</v>
      </c>
      <c r="G1884" t="s">
        <v>213</v>
      </c>
      <c r="H1884" t="s">
        <v>214</v>
      </c>
      <c r="I1884" t="s">
        <v>72</v>
      </c>
      <c r="J1884" t="s">
        <v>181</v>
      </c>
      <c r="K1884">
        <v>20201023</v>
      </c>
      <c r="L1884">
        <v>27.6</v>
      </c>
      <c r="M1884" t="b">
        <v>0</v>
      </c>
      <c r="N1884" t="s">
        <v>74</v>
      </c>
      <c r="O1884" t="b">
        <v>1</v>
      </c>
      <c r="P1884" t="b">
        <v>1</v>
      </c>
      <c r="Q1884" t="s">
        <v>75</v>
      </c>
      <c r="R1884" t="s">
        <v>76</v>
      </c>
      <c r="S1884" t="s">
        <v>77</v>
      </c>
      <c r="U1884">
        <v>2</v>
      </c>
      <c r="V1884" t="s">
        <v>78</v>
      </c>
      <c r="W1884" t="s">
        <v>79</v>
      </c>
      <c r="X1884" t="s">
        <v>80</v>
      </c>
      <c r="Y1884" t="str">
        <f>IFERROR(VLOOKUP(X1884,요약!$A$6:$B$22,2,FALSE),"")</f>
        <v/>
      </c>
      <c r="Z1884" t="s">
        <v>80</v>
      </c>
      <c r="AA1884" t="s">
        <v>81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M1884">
        <v>0</v>
      </c>
    </row>
    <row r="1885" spans="1:65" x14ac:dyDescent="0.3">
      <c r="A1885" t="s">
        <v>3126</v>
      </c>
      <c r="B1885" t="s">
        <v>69</v>
      </c>
      <c r="C1885" t="s">
        <v>224</v>
      </c>
      <c r="D1885" t="s">
        <v>67</v>
      </c>
      <c r="E1885" t="s">
        <v>68</v>
      </c>
      <c r="F1885" t="s">
        <v>178</v>
      </c>
      <c r="G1885" t="s">
        <v>213</v>
      </c>
      <c r="H1885" t="s">
        <v>214</v>
      </c>
      <c r="I1885" t="s">
        <v>72</v>
      </c>
      <c r="J1885" t="s">
        <v>181</v>
      </c>
      <c r="K1885">
        <v>20201023</v>
      </c>
      <c r="L1885">
        <v>40.5</v>
      </c>
      <c r="M1885" t="b">
        <v>0</v>
      </c>
      <c r="N1885" t="s">
        <v>74</v>
      </c>
      <c r="O1885" t="b">
        <v>1</v>
      </c>
      <c r="P1885" t="b">
        <v>1</v>
      </c>
      <c r="Q1885" t="s">
        <v>75</v>
      </c>
      <c r="R1885" t="s">
        <v>76</v>
      </c>
      <c r="S1885" t="s">
        <v>77</v>
      </c>
      <c r="U1885">
        <v>2</v>
      </c>
      <c r="V1885" t="s">
        <v>78</v>
      </c>
      <c r="W1885" t="s">
        <v>79</v>
      </c>
      <c r="X1885" t="s">
        <v>80</v>
      </c>
      <c r="Y1885" t="str">
        <f>IFERROR(VLOOKUP(X1885,요약!$A$6:$B$22,2,FALSE),"")</f>
        <v/>
      </c>
      <c r="Z1885" t="s">
        <v>80</v>
      </c>
      <c r="AA1885" t="s">
        <v>81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M1885">
        <v>0</v>
      </c>
    </row>
    <row r="1886" spans="1:65" x14ac:dyDescent="0.3">
      <c r="A1886" t="s">
        <v>3126</v>
      </c>
      <c r="B1886" t="s">
        <v>69</v>
      </c>
      <c r="C1886" t="s">
        <v>226</v>
      </c>
      <c r="D1886" t="s">
        <v>227</v>
      </c>
      <c r="E1886" t="s">
        <v>68</v>
      </c>
      <c r="F1886" t="s">
        <v>178</v>
      </c>
      <c r="G1886" t="s">
        <v>206</v>
      </c>
      <c r="H1886" t="s">
        <v>207</v>
      </c>
      <c r="I1886" t="s">
        <v>72</v>
      </c>
      <c r="J1886" t="s">
        <v>181</v>
      </c>
      <c r="K1886">
        <v>20201027</v>
      </c>
      <c r="L1886">
        <v>4</v>
      </c>
      <c r="M1886" t="b">
        <v>0</v>
      </c>
      <c r="N1886" t="s">
        <v>74</v>
      </c>
      <c r="O1886" t="b">
        <v>1</v>
      </c>
      <c r="P1886" t="b">
        <v>1</v>
      </c>
      <c r="Q1886" t="s">
        <v>75</v>
      </c>
      <c r="R1886" t="s">
        <v>76</v>
      </c>
      <c r="S1886" t="s">
        <v>228</v>
      </c>
      <c r="U1886">
        <v>2</v>
      </c>
      <c r="V1886" t="s">
        <v>229</v>
      </c>
      <c r="W1886" t="s">
        <v>230</v>
      </c>
      <c r="X1886" t="s">
        <v>231</v>
      </c>
      <c r="Y1886" t="str">
        <f>IFERROR(VLOOKUP(X1886,요약!$A$6:$B$22,2,FALSE),"")</f>
        <v/>
      </c>
      <c r="Z1886" t="s">
        <v>231</v>
      </c>
      <c r="AA1886" t="s">
        <v>81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M1886">
        <v>0</v>
      </c>
    </row>
    <row r="1887" spans="1:65" x14ac:dyDescent="0.3">
      <c r="A1887" t="s">
        <v>3126</v>
      </c>
      <c r="B1887" t="s">
        <v>69</v>
      </c>
      <c r="C1887" t="s">
        <v>232</v>
      </c>
      <c r="D1887" t="s">
        <v>227</v>
      </c>
      <c r="E1887" t="s">
        <v>68</v>
      </c>
      <c r="F1887" t="s">
        <v>178</v>
      </c>
      <c r="G1887" t="s">
        <v>206</v>
      </c>
      <c r="H1887" t="s">
        <v>207</v>
      </c>
      <c r="I1887" t="s">
        <v>72</v>
      </c>
      <c r="J1887" t="s">
        <v>181</v>
      </c>
      <c r="K1887">
        <v>20201023</v>
      </c>
      <c r="L1887">
        <v>11.5</v>
      </c>
      <c r="M1887" t="b">
        <v>0</v>
      </c>
      <c r="N1887" t="s">
        <v>74</v>
      </c>
      <c r="O1887" t="b">
        <v>1</v>
      </c>
      <c r="P1887" t="b">
        <v>1</v>
      </c>
      <c r="Q1887" t="s">
        <v>75</v>
      </c>
      <c r="R1887" t="s">
        <v>76</v>
      </c>
      <c r="S1887" t="s">
        <v>228</v>
      </c>
      <c r="U1887">
        <v>2</v>
      </c>
      <c r="V1887" t="s">
        <v>229</v>
      </c>
      <c r="W1887" t="s">
        <v>230</v>
      </c>
      <c r="X1887" t="s">
        <v>231</v>
      </c>
      <c r="Y1887" t="str">
        <f>IFERROR(VLOOKUP(X1887,요약!$A$6:$B$22,2,FALSE),"")</f>
        <v/>
      </c>
      <c r="Z1887" t="s">
        <v>231</v>
      </c>
      <c r="AA1887" t="s">
        <v>81</v>
      </c>
      <c r="AB1887">
        <v>0</v>
      </c>
      <c r="AC1887">
        <v>0</v>
      </c>
      <c r="AD1887">
        <v>0</v>
      </c>
      <c r="AE1887">
        <v>0</v>
      </c>
      <c r="AF1887">
        <v>1</v>
      </c>
      <c r="AG1887">
        <v>1</v>
      </c>
      <c r="AH1887">
        <v>1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 t="s">
        <v>220</v>
      </c>
      <c r="BM1887">
        <v>1</v>
      </c>
    </row>
    <row r="1888" spans="1:65" x14ac:dyDescent="0.3">
      <c r="A1888" t="s">
        <v>3126</v>
      </c>
      <c r="B1888" t="s">
        <v>69</v>
      </c>
      <c r="C1888" t="s">
        <v>236</v>
      </c>
      <c r="D1888" t="s">
        <v>237</v>
      </c>
      <c r="F1888" t="s">
        <v>178</v>
      </c>
      <c r="G1888" t="s">
        <v>192</v>
      </c>
      <c r="H1888" t="s">
        <v>193</v>
      </c>
      <c r="I1888" t="s">
        <v>72</v>
      </c>
      <c r="J1888" t="s">
        <v>181</v>
      </c>
      <c r="K1888">
        <v>20201023</v>
      </c>
      <c r="L1888">
        <v>5</v>
      </c>
      <c r="M1888" t="b">
        <v>0</v>
      </c>
      <c r="N1888" t="s">
        <v>74</v>
      </c>
      <c r="O1888" t="b">
        <v>1</v>
      </c>
      <c r="P1888" t="b">
        <v>1</v>
      </c>
      <c r="Q1888" t="s">
        <v>75</v>
      </c>
      <c r="R1888" t="s">
        <v>238</v>
      </c>
      <c r="S1888" t="s">
        <v>239</v>
      </c>
      <c r="U1888">
        <v>2</v>
      </c>
      <c r="V1888" t="s">
        <v>240</v>
      </c>
      <c r="W1888" t="s">
        <v>241</v>
      </c>
      <c r="X1888" t="s">
        <v>242</v>
      </c>
      <c r="Y1888" t="str">
        <f>IFERROR(VLOOKUP(X1888,요약!$A$6:$B$22,2,FALSE),"")</f>
        <v/>
      </c>
      <c r="Z1888" t="s">
        <v>242</v>
      </c>
      <c r="AA1888" t="s">
        <v>81</v>
      </c>
      <c r="AB1888">
        <v>1</v>
      </c>
      <c r="AC1888">
        <v>0</v>
      </c>
      <c r="AD1888">
        <v>0</v>
      </c>
      <c r="AE1888">
        <v>0</v>
      </c>
      <c r="AF1888">
        <v>1</v>
      </c>
      <c r="AG1888">
        <v>2</v>
      </c>
      <c r="AH1888">
        <v>4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 t="s">
        <v>243</v>
      </c>
      <c r="BM1888">
        <v>2</v>
      </c>
    </row>
    <row r="1889" spans="1:65" x14ac:dyDescent="0.3">
      <c r="A1889" t="s">
        <v>3126</v>
      </c>
      <c r="B1889" t="s">
        <v>69</v>
      </c>
      <c r="C1889" t="s">
        <v>351</v>
      </c>
      <c r="D1889" t="s">
        <v>352</v>
      </c>
      <c r="E1889" t="s">
        <v>68</v>
      </c>
      <c r="F1889" t="s">
        <v>178</v>
      </c>
      <c r="G1889" t="s">
        <v>206</v>
      </c>
      <c r="H1889" t="s">
        <v>207</v>
      </c>
      <c r="I1889" t="s">
        <v>72</v>
      </c>
      <c r="J1889" t="s">
        <v>181</v>
      </c>
      <c r="K1889">
        <v>20201026</v>
      </c>
      <c r="L1889">
        <v>15</v>
      </c>
      <c r="M1889" t="b">
        <v>0</v>
      </c>
      <c r="N1889" t="s">
        <v>74</v>
      </c>
      <c r="O1889" t="b">
        <v>1</v>
      </c>
      <c r="P1889" t="b">
        <v>1</v>
      </c>
      <c r="Q1889" t="s">
        <v>104</v>
      </c>
      <c r="R1889" t="s">
        <v>343</v>
      </c>
      <c r="S1889" t="s">
        <v>352</v>
      </c>
      <c r="U1889">
        <v>1</v>
      </c>
      <c r="V1889" t="s">
        <v>229</v>
      </c>
      <c r="X1889" t="s">
        <v>229</v>
      </c>
      <c r="Y1889" t="str">
        <f>IFERROR(VLOOKUP(X1889,요약!$A$6:$B$22,2,FALSE),"")</f>
        <v/>
      </c>
      <c r="Z1889" t="s">
        <v>229</v>
      </c>
      <c r="AA1889" t="s">
        <v>81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M1889">
        <v>0</v>
      </c>
    </row>
    <row r="1890" spans="1:65" x14ac:dyDescent="0.3">
      <c r="A1890" t="s">
        <v>3126</v>
      </c>
      <c r="B1890" t="s">
        <v>69</v>
      </c>
      <c r="C1890" t="s">
        <v>381</v>
      </c>
      <c r="D1890" t="s">
        <v>382</v>
      </c>
      <c r="E1890" t="s">
        <v>68</v>
      </c>
      <c r="F1890" t="s">
        <v>178</v>
      </c>
      <c r="G1890" t="s">
        <v>213</v>
      </c>
      <c r="H1890" t="s">
        <v>214</v>
      </c>
      <c r="I1890" t="s">
        <v>72</v>
      </c>
      <c r="J1890" t="s">
        <v>181</v>
      </c>
      <c r="K1890">
        <v>20201026</v>
      </c>
      <c r="L1890">
        <v>4.8</v>
      </c>
      <c r="M1890" t="b">
        <v>0</v>
      </c>
      <c r="N1890" t="s">
        <v>74</v>
      </c>
      <c r="O1890" t="b">
        <v>1</v>
      </c>
      <c r="P1890" t="b">
        <v>1</v>
      </c>
      <c r="Q1890" t="s">
        <v>104</v>
      </c>
      <c r="R1890" t="s">
        <v>343</v>
      </c>
      <c r="S1890" t="s">
        <v>383</v>
      </c>
      <c r="U1890">
        <v>3</v>
      </c>
      <c r="V1890" t="s">
        <v>384</v>
      </c>
      <c r="W1890" t="s">
        <v>385</v>
      </c>
      <c r="X1890" t="s">
        <v>386</v>
      </c>
      <c r="Y1890" t="str">
        <f>IFERROR(VLOOKUP(X1890,요약!$A$6:$B$22,2,FALSE),"")</f>
        <v/>
      </c>
      <c r="Z1890" t="s">
        <v>386</v>
      </c>
      <c r="AA1890" t="s">
        <v>81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M1890">
        <v>0</v>
      </c>
    </row>
    <row r="1891" spans="1:65" x14ac:dyDescent="0.3">
      <c r="A1891" t="s">
        <v>3126</v>
      </c>
      <c r="B1891" t="s">
        <v>69</v>
      </c>
      <c r="C1891" t="s">
        <v>399</v>
      </c>
      <c r="D1891" t="s">
        <v>400</v>
      </c>
      <c r="E1891" t="s">
        <v>68</v>
      </c>
      <c r="F1891" t="s">
        <v>178</v>
      </c>
      <c r="G1891" t="s">
        <v>213</v>
      </c>
      <c r="H1891" t="s">
        <v>214</v>
      </c>
      <c r="I1891" t="s">
        <v>72</v>
      </c>
      <c r="J1891" t="s">
        <v>181</v>
      </c>
      <c r="K1891">
        <v>20201029</v>
      </c>
      <c r="L1891">
        <v>88.25</v>
      </c>
      <c r="M1891" t="b">
        <v>0</v>
      </c>
      <c r="N1891" t="s">
        <v>74</v>
      </c>
      <c r="O1891" t="b">
        <v>1</v>
      </c>
      <c r="P1891" t="b">
        <v>1</v>
      </c>
      <c r="Q1891" t="s">
        <v>104</v>
      </c>
      <c r="R1891" t="s">
        <v>343</v>
      </c>
      <c r="S1891" t="s">
        <v>401</v>
      </c>
      <c r="U1891">
        <v>3</v>
      </c>
      <c r="V1891" t="s">
        <v>78</v>
      </c>
      <c r="W1891" t="s">
        <v>397</v>
      </c>
      <c r="X1891" t="s">
        <v>402</v>
      </c>
      <c r="Y1891" t="str">
        <f>IFERROR(VLOOKUP(X1891,요약!$A$6:$B$22,2,FALSE),"")</f>
        <v/>
      </c>
      <c r="Z1891" t="s">
        <v>402</v>
      </c>
      <c r="AA1891" t="s">
        <v>81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M1891">
        <v>0</v>
      </c>
    </row>
    <row r="1892" spans="1:65" x14ac:dyDescent="0.3">
      <c r="A1892" t="s">
        <v>3126</v>
      </c>
      <c r="B1892" t="s">
        <v>69</v>
      </c>
      <c r="C1892" t="s">
        <v>420</v>
      </c>
      <c r="D1892" t="s">
        <v>421</v>
      </c>
      <c r="E1892" t="s">
        <v>68</v>
      </c>
      <c r="F1892" t="s">
        <v>178</v>
      </c>
      <c r="G1892" t="s">
        <v>86</v>
      </c>
      <c r="H1892" t="s">
        <v>87</v>
      </c>
      <c r="I1892" t="s">
        <v>72</v>
      </c>
      <c r="J1892" t="s">
        <v>181</v>
      </c>
      <c r="K1892">
        <v>20201030</v>
      </c>
      <c r="L1892">
        <v>182.5</v>
      </c>
      <c r="M1892" t="b">
        <v>0</v>
      </c>
      <c r="N1892" t="s">
        <v>74</v>
      </c>
      <c r="O1892" t="b">
        <v>1</v>
      </c>
      <c r="P1892" t="b">
        <v>1</v>
      </c>
      <c r="Q1892" t="s">
        <v>104</v>
      </c>
      <c r="R1892" t="s">
        <v>417</v>
      </c>
      <c r="S1892" t="s">
        <v>422</v>
      </c>
      <c r="U1892">
        <v>3</v>
      </c>
      <c r="V1892" t="s">
        <v>78</v>
      </c>
      <c r="W1892" t="s">
        <v>423</v>
      </c>
      <c r="X1892" t="s">
        <v>424</v>
      </c>
      <c r="Y1892" t="str">
        <f>IFERROR(VLOOKUP(X1892,요약!$A$6:$B$22,2,FALSE),"")</f>
        <v/>
      </c>
      <c r="Z1892" t="s">
        <v>424</v>
      </c>
      <c r="AA1892" t="s">
        <v>81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M1892">
        <v>0</v>
      </c>
    </row>
    <row r="1893" spans="1:65" x14ac:dyDescent="0.3">
      <c r="A1893" t="s">
        <v>3126</v>
      </c>
      <c r="B1893" t="s">
        <v>69</v>
      </c>
      <c r="C1893" t="s">
        <v>466</v>
      </c>
      <c r="D1893" t="s">
        <v>467</v>
      </c>
      <c r="E1893" t="s">
        <v>68</v>
      </c>
      <c r="F1893" t="s">
        <v>178</v>
      </c>
      <c r="G1893" t="s">
        <v>206</v>
      </c>
      <c r="H1893" t="s">
        <v>207</v>
      </c>
      <c r="I1893" t="s">
        <v>72</v>
      </c>
      <c r="J1893" t="s">
        <v>181</v>
      </c>
      <c r="K1893">
        <v>20201016</v>
      </c>
      <c r="L1893">
        <v>21</v>
      </c>
      <c r="M1893" t="b">
        <v>0</v>
      </c>
      <c r="N1893" t="s">
        <v>74</v>
      </c>
      <c r="O1893" t="b">
        <v>1</v>
      </c>
      <c r="P1893" t="b">
        <v>1</v>
      </c>
      <c r="Q1893" t="s">
        <v>104</v>
      </c>
      <c r="R1893" t="s">
        <v>462</v>
      </c>
      <c r="S1893" t="s">
        <v>468</v>
      </c>
      <c r="U1893">
        <v>1</v>
      </c>
      <c r="V1893" t="s">
        <v>78</v>
      </c>
      <c r="X1893" t="s">
        <v>78</v>
      </c>
      <c r="Y1893" t="str">
        <f>IFERROR(VLOOKUP(X1893,요약!$A$6:$B$22,2,FALSE),"")</f>
        <v/>
      </c>
      <c r="Z1893" t="s">
        <v>78</v>
      </c>
      <c r="AA1893" t="s">
        <v>187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M1893">
        <v>0</v>
      </c>
    </row>
    <row r="1894" spans="1:65" x14ac:dyDescent="0.3">
      <c r="A1894" t="s">
        <v>3126</v>
      </c>
      <c r="B1894" t="s">
        <v>69</v>
      </c>
      <c r="C1894" t="s">
        <v>497</v>
      </c>
      <c r="D1894" t="s">
        <v>67</v>
      </c>
      <c r="E1894" t="s">
        <v>68</v>
      </c>
      <c r="F1894" t="s">
        <v>178</v>
      </c>
      <c r="G1894" t="s">
        <v>213</v>
      </c>
      <c r="H1894" t="s">
        <v>214</v>
      </c>
      <c r="I1894" t="s">
        <v>72</v>
      </c>
      <c r="J1894" t="s">
        <v>181</v>
      </c>
      <c r="K1894">
        <v>20201023</v>
      </c>
      <c r="L1894">
        <v>23.17</v>
      </c>
      <c r="M1894" t="b">
        <v>0</v>
      </c>
      <c r="N1894" t="s">
        <v>74</v>
      </c>
      <c r="O1894" t="b">
        <v>1</v>
      </c>
      <c r="P1894" t="b">
        <v>1</v>
      </c>
      <c r="Q1894" t="s">
        <v>104</v>
      </c>
      <c r="R1894" t="s">
        <v>498</v>
      </c>
      <c r="S1894" t="s">
        <v>77</v>
      </c>
      <c r="U1894">
        <v>2</v>
      </c>
      <c r="V1894" t="s">
        <v>78</v>
      </c>
      <c r="W1894" t="s">
        <v>79</v>
      </c>
      <c r="X1894" t="s">
        <v>80</v>
      </c>
      <c r="Y1894" t="str">
        <f>IFERROR(VLOOKUP(X1894,요약!$A$6:$B$22,2,FALSE),"")</f>
        <v/>
      </c>
      <c r="Z1894" t="s">
        <v>80</v>
      </c>
      <c r="AA1894" t="s">
        <v>81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M1894">
        <v>0</v>
      </c>
    </row>
    <row r="1895" spans="1:65" x14ac:dyDescent="0.3">
      <c r="A1895" t="s">
        <v>3126</v>
      </c>
      <c r="B1895" t="s">
        <v>69</v>
      </c>
      <c r="C1895" t="s">
        <v>526</v>
      </c>
      <c r="D1895" t="s">
        <v>527</v>
      </c>
      <c r="E1895" t="s">
        <v>68</v>
      </c>
      <c r="F1895" t="s">
        <v>178</v>
      </c>
      <c r="G1895" t="s">
        <v>217</v>
      </c>
      <c r="H1895" t="s">
        <v>218</v>
      </c>
      <c r="I1895" t="s">
        <v>72</v>
      </c>
      <c r="J1895" t="s">
        <v>181</v>
      </c>
      <c r="K1895">
        <v>20201026</v>
      </c>
      <c r="L1895">
        <v>6.5</v>
      </c>
      <c r="M1895" t="b">
        <v>0</v>
      </c>
      <c r="N1895" t="s">
        <v>74</v>
      </c>
      <c r="O1895" t="b">
        <v>1</v>
      </c>
      <c r="P1895" t="b">
        <v>1</v>
      </c>
      <c r="Q1895" t="s">
        <v>104</v>
      </c>
      <c r="R1895" t="s">
        <v>183</v>
      </c>
      <c r="S1895" t="s">
        <v>528</v>
      </c>
      <c r="U1895">
        <v>1</v>
      </c>
      <c r="V1895" t="s">
        <v>203</v>
      </c>
      <c r="X1895" t="s">
        <v>203</v>
      </c>
      <c r="Y1895" t="str">
        <f>IFERROR(VLOOKUP(X1895,요약!$A$6:$B$22,2,FALSE),"")</f>
        <v/>
      </c>
      <c r="Z1895" t="s">
        <v>203</v>
      </c>
      <c r="AA1895" t="s">
        <v>187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M1895">
        <v>0</v>
      </c>
    </row>
    <row r="1896" spans="1:65" x14ac:dyDescent="0.3">
      <c r="A1896" t="s">
        <v>3126</v>
      </c>
      <c r="B1896" t="s">
        <v>69</v>
      </c>
      <c r="C1896" t="s">
        <v>543</v>
      </c>
      <c r="D1896" t="s">
        <v>212</v>
      </c>
      <c r="E1896" t="s">
        <v>68</v>
      </c>
      <c r="F1896" t="s">
        <v>178</v>
      </c>
      <c r="G1896" t="s">
        <v>217</v>
      </c>
      <c r="H1896" t="s">
        <v>218</v>
      </c>
      <c r="I1896" t="s">
        <v>72</v>
      </c>
      <c r="J1896" t="s">
        <v>181</v>
      </c>
      <c r="K1896">
        <v>20201027</v>
      </c>
      <c r="L1896">
        <v>68</v>
      </c>
      <c r="M1896" t="b">
        <v>0</v>
      </c>
      <c r="N1896" t="s">
        <v>74</v>
      </c>
      <c r="O1896" t="b">
        <v>1</v>
      </c>
      <c r="P1896" t="b">
        <v>1</v>
      </c>
      <c r="Q1896" t="s">
        <v>104</v>
      </c>
      <c r="R1896" t="s">
        <v>544</v>
      </c>
      <c r="S1896" t="s">
        <v>212</v>
      </c>
      <c r="U1896">
        <v>1</v>
      </c>
      <c r="V1896" t="s">
        <v>78</v>
      </c>
      <c r="X1896" t="s">
        <v>78</v>
      </c>
      <c r="Y1896" t="str">
        <f>IFERROR(VLOOKUP(X1896,요약!$A$6:$B$22,2,FALSE),"")</f>
        <v/>
      </c>
      <c r="Z1896" t="s">
        <v>78</v>
      </c>
      <c r="AA1896" t="s">
        <v>81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M1896">
        <v>0</v>
      </c>
    </row>
    <row r="1897" spans="1:65" x14ac:dyDescent="0.3">
      <c r="A1897" t="s">
        <v>3126</v>
      </c>
      <c r="B1897" t="s">
        <v>69</v>
      </c>
      <c r="C1897" t="s">
        <v>3127</v>
      </c>
      <c r="D1897" t="s">
        <v>3128</v>
      </c>
      <c r="E1897" t="s">
        <v>68</v>
      </c>
      <c r="F1897" t="s">
        <v>178</v>
      </c>
      <c r="G1897" t="s">
        <v>206</v>
      </c>
      <c r="H1897" t="s">
        <v>207</v>
      </c>
      <c r="I1897" t="s">
        <v>72</v>
      </c>
      <c r="J1897" t="s">
        <v>181</v>
      </c>
      <c r="K1897">
        <v>20201027</v>
      </c>
      <c r="L1897">
        <v>6.5</v>
      </c>
      <c r="M1897" t="b">
        <v>0</v>
      </c>
      <c r="N1897" t="s">
        <v>74</v>
      </c>
      <c r="O1897" t="b">
        <v>1</v>
      </c>
      <c r="P1897" t="b">
        <v>1</v>
      </c>
      <c r="Q1897" t="s">
        <v>104</v>
      </c>
      <c r="R1897" t="s">
        <v>549</v>
      </c>
      <c r="S1897" t="s">
        <v>3129</v>
      </c>
      <c r="U1897">
        <v>2</v>
      </c>
      <c r="V1897" t="s">
        <v>78</v>
      </c>
      <c r="W1897" t="s">
        <v>3130</v>
      </c>
      <c r="X1897" t="s">
        <v>3131</v>
      </c>
      <c r="Y1897" t="str">
        <f>IFERROR(VLOOKUP(X1897,요약!$A$6:$B$22,2,FALSE),"")</f>
        <v/>
      </c>
      <c r="Z1897" t="s">
        <v>3131</v>
      </c>
      <c r="AA1897" t="s">
        <v>81</v>
      </c>
      <c r="AB1897">
        <v>0</v>
      </c>
      <c r="AC1897">
        <v>1</v>
      </c>
      <c r="AD1897">
        <v>0</v>
      </c>
      <c r="AE1897">
        <v>3</v>
      </c>
      <c r="AF1897">
        <v>0</v>
      </c>
      <c r="AG1897">
        <v>4</v>
      </c>
      <c r="AH1897">
        <v>9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2</v>
      </c>
      <c r="AQ1897">
        <v>1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 t="s">
        <v>3132</v>
      </c>
      <c r="BM1897">
        <v>3</v>
      </c>
    </row>
    <row r="1898" spans="1:65" x14ac:dyDescent="0.3">
      <c r="A1898" t="s">
        <v>3126</v>
      </c>
      <c r="B1898" t="s">
        <v>69</v>
      </c>
      <c r="C1898" t="s">
        <v>556</v>
      </c>
      <c r="D1898" t="s">
        <v>409</v>
      </c>
      <c r="E1898" t="s">
        <v>68</v>
      </c>
      <c r="F1898" t="s">
        <v>178</v>
      </c>
      <c r="G1898" t="s">
        <v>206</v>
      </c>
      <c r="H1898" t="s">
        <v>207</v>
      </c>
      <c r="I1898" t="s">
        <v>72</v>
      </c>
      <c r="J1898" t="s">
        <v>181</v>
      </c>
      <c r="K1898">
        <v>20201028</v>
      </c>
      <c r="L1898">
        <v>7.15</v>
      </c>
      <c r="M1898" t="b">
        <v>0</v>
      </c>
      <c r="N1898" t="s">
        <v>74</v>
      </c>
      <c r="O1898" t="b">
        <v>1</v>
      </c>
      <c r="P1898" t="b">
        <v>1</v>
      </c>
      <c r="Q1898" t="s">
        <v>104</v>
      </c>
      <c r="R1898" t="s">
        <v>549</v>
      </c>
      <c r="S1898" t="s">
        <v>410</v>
      </c>
      <c r="U1898">
        <v>2</v>
      </c>
      <c r="V1898" t="s">
        <v>78</v>
      </c>
      <c r="W1898" t="s">
        <v>411</v>
      </c>
      <c r="X1898" t="s">
        <v>412</v>
      </c>
      <c r="Y1898" t="str">
        <f>IFERROR(VLOOKUP(X1898,요약!$A$6:$B$22,2,FALSE),"")</f>
        <v/>
      </c>
      <c r="Z1898" t="s">
        <v>412</v>
      </c>
      <c r="AA1898" t="s">
        <v>81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M1898">
        <v>0</v>
      </c>
    </row>
    <row r="1899" spans="1:65" x14ac:dyDescent="0.3">
      <c r="A1899" t="s">
        <v>3133</v>
      </c>
      <c r="B1899" t="s">
        <v>1494</v>
      </c>
      <c r="C1899" t="s">
        <v>614</v>
      </c>
      <c r="D1899" t="s">
        <v>237</v>
      </c>
      <c r="E1899" t="s">
        <v>68</v>
      </c>
      <c r="F1899" t="s">
        <v>69</v>
      </c>
      <c r="G1899" t="s">
        <v>192</v>
      </c>
      <c r="H1899" t="s">
        <v>193</v>
      </c>
      <c r="I1899" t="s">
        <v>72</v>
      </c>
      <c r="J1899" t="s">
        <v>73</v>
      </c>
      <c r="K1899">
        <v>20201021</v>
      </c>
      <c r="L1899">
        <v>3.2</v>
      </c>
      <c r="M1899" t="b">
        <v>0</v>
      </c>
      <c r="N1899" t="s">
        <v>74</v>
      </c>
      <c r="O1899" t="b">
        <v>1</v>
      </c>
      <c r="P1899" t="b">
        <v>1</v>
      </c>
      <c r="Q1899" t="s">
        <v>75</v>
      </c>
      <c r="R1899" t="s">
        <v>238</v>
      </c>
      <c r="S1899" t="s">
        <v>239</v>
      </c>
      <c r="U1899">
        <v>2</v>
      </c>
      <c r="V1899" t="s">
        <v>240</v>
      </c>
      <c r="W1899" t="s">
        <v>241</v>
      </c>
      <c r="X1899" t="s">
        <v>242</v>
      </c>
      <c r="Y1899" t="str">
        <f>IFERROR(VLOOKUP(X1899,요약!$A$6:$B$22,2,FALSE),"")</f>
        <v/>
      </c>
      <c r="Z1899" t="s">
        <v>242</v>
      </c>
      <c r="AA1899" t="s">
        <v>81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M1899">
        <v>0</v>
      </c>
    </row>
    <row r="1900" spans="1:65" x14ac:dyDescent="0.3">
      <c r="A1900" t="s">
        <v>3133</v>
      </c>
      <c r="B1900" t="s">
        <v>1494</v>
      </c>
      <c r="C1900" t="s">
        <v>1109</v>
      </c>
      <c r="D1900" t="s">
        <v>1110</v>
      </c>
      <c r="E1900" t="s">
        <v>68</v>
      </c>
      <c r="F1900" t="s">
        <v>69</v>
      </c>
      <c r="G1900" t="s">
        <v>838</v>
      </c>
      <c r="H1900" t="s">
        <v>839</v>
      </c>
      <c r="I1900" t="s">
        <v>72</v>
      </c>
      <c r="J1900" t="s">
        <v>73</v>
      </c>
      <c r="K1900">
        <v>20201026</v>
      </c>
      <c r="L1900">
        <v>50.76</v>
      </c>
      <c r="M1900" t="b">
        <v>0</v>
      </c>
      <c r="N1900" t="s">
        <v>654</v>
      </c>
      <c r="O1900" t="b">
        <v>1</v>
      </c>
      <c r="P1900" t="b">
        <v>1</v>
      </c>
      <c r="Q1900" t="s">
        <v>104</v>
      </c>
      <c r="R1900" t="s">
        <v>183</v>
      </c>
      <c r="S1900" t="s">
        <v>1111</v>
      </c>
      <c r="U1900">
        <v>3</v>
      </c>
      <c r="V1900" t="s">
        <v>363</v>
      </c>
      <c r="W1900" t="s">
        <v>1112</v>
      </c>
      <c r="X1900" t="s">
        <v>1113</v>
      </c>
      <c r="Y1900" t="str">
        <f>IFERROR(VLOOKUP(X1900,요약!$A$6:$B$22,2,FALSE),"")</f>
        <v/>
      </c>
      <c r="Z1900" t="s">
        <v>1113</v>
      </c>
      <c r="AA1900" t="s">
        <v>81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1</v>
      </c>
      <c r="AH1900">
        <v>50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 t="s">
        <v>220</v>
      </c>
      <c r="BM1900">
        <v>1</v>
      </c>
    </row>
    <row r="1901" spans="1:65" x14ac:dyDescent="0.3">
      <c r="A1901" t="s">
        <v>3133</v>
      </c>
      <c r="B1901" t="s">
        <v>3134</v>
      </c>
      <c r="C1901" t="s">
        <v>614</v>
      </c>
      <c r="D1901" t="s">
        <v>237</v>
      </c>
      <c r="E1901" t="s">
        <v>68</v>
      </c>
      <c r="F1901" t="s">
        <v>69</v>
      </c>
      <c r="G1901" t="s">
        <v>192</v>
      </c>
      <c r="H1901" t="s">
        <v>193</v>
      </c>
      <c r="I1901" t="s">
        <v>72</v>
      </c>
      <c r="J1901" t="s">
        <v>73</v>
      </c>
      <c r="K1901">
        <v>20201021</v>
      </c>
      <c r="L1901">
        <v>3.2</v>
      </c>
      <c r="M1901" t="b">
        <v>0</v>
      </c>
      <c r="N1901" t="s">
        <v>74</v>
      </c>
      <c r="O1901" t="b">
        <v>1</v>
      </c>
      <c r="P1901" t="b">
        <v>1</v>
      </c>
      <c r="Q1901" t="s">
        <v>75</v>
      </c>
      <c r="R1901" t="s">
        <v>238</v>
      </c>
      <c r="S1901" t="s">
        <v>239</v>
      </c>
      <c r="U1901">
        <v>2</v>
      </c>
      <c r="V1901" t="s">
        <v>240</v>
      </c>
      <c r="W1901" t="s">
        <v>241</v>
      </c>
      <c r="X1901" t="s">
        <v>242</v>
      </c>
      <c r="Y1901" t="str">
        <f>IFERROR(VLOOKUP(X1901,요약!$A$6:$B$22,2,FALSE),"")</f>
        <v/>
      </c>
      <c r="Z1901" t="s">
        <v>242</v>
      </c>
      <c r="AA1901" t="s">
        <v>81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M1901">
        <v>0</v>
      </c>
    </row>
    <row r="1902" spans="1:65" x14ac:dyDescent="0.3">
      <c r="A1902" t="s">
        <v>3135</v>
      </c>
      <c r="B1902" t="s">
        <v>3136</v>
      </c>
      <c r="C1902" t="s">
        <v>3137</v>
      </c>
      <c r="D1902" t="s">
        <v>3138</v>
      </c>
      <c r="E1902" t="s">
        <v>68</v>
      </c>
      <c r="F1902" t="s">
        <v>99</v>
      </c>
      <c r="G1902" t="s">
        <v>3139</v>
      </c>
      <c r="H1902" t="s">
        <v>3140</v>
      </c>
      <c r="I1902" t="s">
        <v>72</v>
      </c>
      <c r="J1902" t="s">
        <v>102</v>
      </c>
      <c r="K1902">
        <v>20201028</v>
      </c>
      <c r="L1902">
        <v>2850</v>
      </c>
      <c r="M1902" t="b">
        <v>0</v>
      </c>
      <c r="N1902" t="s">
        <v>1211</v>
      </c>
      <c r="O1902" t="b">
        <v>1</v>
      </c>
      <c r="P1902" t="b">
        <v>1</v>
      </c>
      <c r="S1902" t="s">
        <v>169</v>
      </c>
      <c r="U1902">
        <v>1</v>
      </c>
      <c r="V1902" t="s">
        <v>170</v>
      </c>
      <c r="X1902" t="s">
        <v>170</v>
      </c>
      <c r="Y1902" t="str">
        <f>IFERROR(VLOOKUP(X1902,요약!$A$6:$B$22,2,FALSE),"")</f>
        <v/>
      </c>
      <c r="Z1902" t="s">
        <v>170</v>
      </c>
      <c r="AA1902" t="s">
        <v>81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M1902">
        <v>0</v>
      </c>
    </row>
    <row r="1903" spans="1:65" x14ac:dyDescent="0.3">
      <c r="A1903" t="s">
        <v>3135</v>
      </c>
      <c r="B1903" t="s">
        <v>3136</v>
      </c>
      <c r="C1903" t="s">
        <v>3141</v>
      </c>
      <c r="D1903" t="s">
        <v>3142</v>
      </c>
      <c r="E1903" t="s">
        <v>68</v>
      </c>
      <c r="F1903" t="s">
        <v>99</v>
      </c>
      <c r="G1903" t="s">
        <v>3139</v>
      </c>
      <c r="H1903" t="s">
        <v>3140</v>
      </c>
      <c r="I1903" t="s">
        <v>72</v>
      </c>
      <c r="J1903" t="s">
        <v>102</v>
      </c>
      <c r="K1903">
        <v>20201012</v>
      </c>
      <c r="L1903">
        <v>3975</v>
      </c>
      <c r="M1903" t="b">
        <v>0</v>
      </c>
      <c r="N1903" t="s">
        <v>1211</v>
      </c>
      <c r="O1903" t="b">
        <v>1</v>
      </c>
      <c r="P1903" t="b">
        <v>1</v>
      </c>
      <c r="S1903" t="s">
        <v>3143</v>
      </c>
      <c r="U1903">
        <v>1</v>
      </c>
      <c r="V1903" t="s">
        <v>170</v>
      </c>
      <c r="X1903" t="s">
        <v>170</v>
      </c>
      <c r="Y1903" t="str">
        <f>IFERROR(VLOOKUP(X1903,요약!$A$6:$B$22,2,FALSE),"")</f>
        <v/>
      </c>
      <c r="Z1903" t="s">
        <v>170</v>
      </c>
      <c r="AA1903" t="s">
        <v>187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M1903">
        <v>0</v>
      </c>
    </row>
    <row r="1904" spans="1:65" x14ac:dyDescent="0.3">
      <c r="A1904" t="s">
        <v>3135</v>
      </c>
      <c r="B1904" t="s">
        <v>3144</v>
      </c>
      <c r="C1904" t="s">
        <v>3145</v>
      </c>
      <c r="D1904" t="s">
        <v>3146</v>
      </c>
      <c r="E1904" t="s">
        <v>68</v>
      </c>
      <c r="F1904" t="s">
        <v>99</v>
      </c>
      <c r="G1904" t="s">
        <v>3139</v>
      </c>
      <c r="H1904" t="s">
        <v>3140</v>
      </c>
      <c r="I1904" t="s">
        <v>72</v>
      </c>
      <c r="J1904" t="s">
        <v>102</v>
      </c>
      <c r="K1904">
        <v>20201027</v>
      </c>
      <c r="L1904">
        <v>4000</v>
      </c>
      <c r="M1904" t="b">
        <v>0</v>
      </c>
      <c r="N1904" t="s">
        <v>1211</v>
      </c>
      <c r="O1904" t="b">
        <v>1</v>
      </c>
      <c r="P1904" t="b">
        <v>1</v>
      </c>
      <c r="S1904" t="s">
        <v>3147</v>
      </c>
      <c r="U1904">
        <v>1</v>
      </c>
      <c r="V1904" t="s">
        <v>170</v>
      </c>
      <c r="X1904" t="s">
        <v>170</v>
      </c>
      <c r="Y1904" t="str">
        <f>IFERROR(VLOOKUP(X1904,요약!$A$6:$B$22,2,FALSE),"")</f>
        <v/>
      </c>
      <c r="Z1904" t="s">
        <v>170</v>
      </c>
      <c r="AA1904" t="s">
        <v>187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M1904">
        <v>0</v>
      </c>
    </row>
    <row r="1905" spans="1:65" x14ac:dyDescent="0.3">
      <c r="A1905" t="s">
        <v>3135</v>
      </c>
      <c r="B1905" t="s">
        <v>3144</v>
      </c>
      <c r="C1905" t="s">
        <v>3148</v>
      </c>
      <c r="D1905" t="s">
        <v>3149</v>
      </c>
      <c r="E1905" t="s">
        <v>68</v>
      </c>
      <c r="F1905" t="s">
        <v>99</v>
      </c>
      <c r="G1905" t="s">
        <v>3139</v>
      </c>
      <c r="H1905" t="s">
        <v>3140</v>
      </c>
      <c r="I1905" t="s">
        <v>72</v>
      </c>
      <c r="J1905" t="s">
        <v>102</v>
      </c>
      <c r="K1905">
        <v>20201015</v>
      </c>
      <c r="L1905">
        <v>3337.5</v>
      </c>
      <c r="M1905" t="b">
        <v>0</v>
      </c>
      <c r="N1905" t="s">
        <v>1211</v>
      </c>
      <c r="O1905" t="b">
        <v>1</v>
      </c>
      <c r="P1905" t="b">
        <v>1</v>
      </c>
      <c r="S1905" t="s">
        <v>169</v>
      </c>
      <c r="U1905">
        <v>1</v>
      </c>
      <c r="V1905" t="s">
        <v>170</v>
      </c>
      <c r="X1905" t="s">
        <v>170</v>
      </c>
      <c r="Y1905" t="str">
        <f>IFERROR(VLOOKUP(X1905,요약!$A$6:$B$22,2,FALSE),"")</f>
        <v/>
      </c>
      <c r="Z1905" t="s">
        <v>170</v>
      </c>
      <c r="AA1905" t="s">
        <v>81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M1905">
        <v>0</v>
      </c>
    </row>
    <row r="1906" spans="1:65" x14ac:dyDescent="0.3">
      <c r="A1906" t="s">
        <v>3150</v>
      </c>
      <c r="B1906" t="s">
        <v>3151</v>
      </c>
      <c r="C1906" t="s">
        <v>1178</v>
      </c>
      <c r="D1906" t="s">
        <v>201</v>
      </c>
      <c r="E1906" t="s">
        <v>68</v>
      </c>
      <c r="F1906" t="s">
        <v>69</v>
      </c>
      <c r="G1906" t="s">
        <v>86</v>
      </c>
      <c r="H1906" t="s">
        <v>87</v>
      </c>
      <c r="I1906" t="s">
        <v>72</v>
      </c>
      <c r="J1906" t="s">
        <v>73</v>
      </c>
      <c r="K1906">
        <v>20201030</v>
      </c>
      <c r="L1906">
        <v>14.2</v>
      </c>
      <c r="M1906" t="b">
        <v>0</v>
      </c>
      <c r="N1906" t="s">
        <v>74</v>
      </c>
      <c r="O1906" t="b">
        <v>1</v>
      </c>
      <c r="P1906" t="b">
        <v>1</v>
      </c>
      <c r="Q1906" t="s">
        <v>75</v>
      </c>
      <c r="R1906" t="s">
        <v>76</v>
      </c>
      <c r="S1906" t="s">
        <v>202</v>
      </c>
      <c r="U1906">
        <v>2</v>
      </c>
      <c r="V1906" t="s">
        <v>78</v>
      </c>
      <c r="W1906" t="s">
        <v>203</v>
      </c>
      <c r="X1906" t="s">
        <v>204</v>
      </c>
      <c r="Y1906" t="str">
        <f>IFERROR(VLOOKUP(X1906,요약!$A$6:$B$22,2,FALSE),"")</f>
        <v/>
      </c>
      <c r="Z1906" t="s">
        <v>204</v>
      </c>
      <c r="AA1906" t="s">
        <v>81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M1906">
        <v>0</v>
      </c>
    </row>
    <row r="1907" spans="1:65" x14ac:dyDescent="0.3">
      <c r="A1907" t="s">
        <v>3150</v>
      </c>
      <c r="B1907" t="s">
        <v>3151</v>
      </c>
      <c r="C1907" t="s">
        <v>1179</v>
      </c>
      <c r="D1907" t="s">
        <v>201</v>
      </c>
      <c r="F1907" t="s">
        <v>69</v>
      </c>
      <c r="G1907" t="s">
        <v>213</v>
      </c>
      <c r="H1907" t="s">
        <v>214</v>
      </c>
      <c r="I1907" t="s">
        <v>72</v>
      </c>
      <c r="J1907" t="s">
        <v>73</v>
      </c>
      <c r="K1907">
        <v>20201028</v>
      </c>
      <c r="L1907">
        <v>10</v>
      </c>
      <c r="M1907" t="b">
        <v>0</v>
      </c>
      <c r="N1907" t="s">
        <v>74</v>
      </c>
      <c r="O1907" t="b">
        <v>1</v>
      </c>
      <c r="P1907" t="b">
        <v>1</v>
      </c>
      <c r="Q1907" t="s">
        <v>75</v>
      </c>
      <c r="R1907" t="s">
        <v>76</v>
      </c>
      <c r="S1907" t="s">
        <v>202</v>
      </c>
      <c r="U1907">
        <v>2</v>
      </c>
      <c r="V1907" t="s">
        <v>78</v>
      </c>
      <c r="W1907" t="s">
        <v>203</v>
      </c>
      <c r="X1907" t="s">
        <v>204</v>
      </c>
      <c r="Y1907" t="str">
        <f>IFERROR(VLOOKUP(X1907,요약!$A$6:$B$22,2,FALSE),"")</f>
        <v/>
      </c>
      <c r="Z1907" t="s">
        <v>204</v>
      </c>
      <c r="AA1907" t="s">
        <v>81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M1907">
        <v>0</v>
      </c>
    </row>
    <row r="1908" spans="1:65" x14ac:dyDescent="0.3">
      <c r="A1908" t="s">
        <v>3150</v>
      </c>
      <c r="B1908" t="s">
        <v>3151</v>
      </c>
      <c r="C1908" t="s">
        <v>1495</v>
      </c>
      <c r="D1908" t="s">
        <v>1496</v>
      </c>
      <c r="E1908" t="s">
        <v>68</v>
      </c>
      <c r="F1908" t="s">
        <v>69</v>
      </c>
      <c r="G1908" t="s">
        <v>86</v>
      </c>
      <c r="H1908" t="s">
        <v>87</v>
      </c>
      <c r="I1908" t="s">
        <v>72</v>
      </c>
      <c r="J1908" t="s">
        <v>73</v>
      </c>
      <c r="K1908">
        <v>20201026</v>
      </c>
      <c r="L1908">
        <v>7</v>
      </c>
      <c r="M1908" t="b">
        <v>0</v>
      </c>
      <c r="N1908" t="s">
        <v>74</v>
      </c>
      <c r="O1908" t="b">
        <v>1</v>
      </c>
      <c r="P1908" t="b">
        <v>1</v>
      </c>
      <c r="Q1908" t="s">
        <v>75</v>
      </c>
      <c r="R1908" t="s">
        <v>76</v>
      </c>
      <c r="S1908" t="s">
        <v>1497</v>
      </c>
      <c r="U1908">
        <v>1</v>
      </c>
      <c r="V1908" t="s">
        <v>78</v>
      </c>
      <c r="X1908" t="s">
        <v>78</v>
      </c>
      <c r="Y1908" t="str">
        <f>IFERROR(VLOOKUP(X1908,요약!$A$6:$B$22,2,FALSE),"")</f>
        <v/>
      </c>
      <c r="Z1908" t="s">
        <v>78</v>
      </c>
      <c r="AA1908" t="s">
        <v>187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M1908">
        <v>0</v>
      </c>
    </row>
    <row r="1909" spans="1:65" x14ac:dyDescent="0.3">
      <c r="A1909" t="s">
        <v>3150</v>
      </c>
      <c r="B1909" t="s">
        <v>3151</v>
      </c>
      <c r="C1909" t="s">
        <v>224</v>
      </c>
      <c r="D1909" t="s">
        <v>67</v>
      </c>
      <c r="E1909" t="s">
        <v>68</v>
      </c>
      <c r="F1909" t="s">
        <v>69</v>
      </c>
      <c r="G1909" t="s">
        <v>213</v>
      </c>
      <c r="H1909" t="s">
        <v>214</v>
      </c>
      <c r="I1909" t="s">
        <v>72</v>
      </c>
      <c r="J1909" t="s">
        <v>73</v>
      </c>
      <c r="K1909">
        <v>20201023</v>
      </c>
      <c r="L1909">
        <v>40.5</v>
      </c>
      <c r="M1909" t="b">
        <v>0</v>
      </c>
      <c r="N1909" t="s">
        <v>74</v>
      </c>
      <c r="O1909" t="b">
        <v>1</v>
      </c>
      <c r="P1909" t="b">
        <v>1</v>
      </c>
      <c r="Q1909" t="s">
        <v>75</v>
      </c>
      <c r="R1909" t="s">
        <v>76</v>
      </c>
      <c r="S1909" t="s">
        <v>77</v>
      </c>
      <c r="U1909">
        <v>2</v>
      </c>
      <c r="V1909" t="s">
        <v>78</v>
      </c>
      <c r="W1909" t="s">
        <v>79</v>
      </c>
      <c r="X1909" t="s">
        <v>80</v>
      </c>
      <c r="Y1909" t="str">
        <f>IFERROR(VLOOKUP(X1909,요약!$A$6:$B$22,2,FALSE),"")</f>
        <v/>
      </c>
      <c r="Z1909" t="s">
        <v>80</v>
      </c>
      <c r="AA1909" t="s">
        <v>81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M1909">
        <v>0</v>
      </c>
    </row>
    <row r="1910" spans="1:65" x14ac:dyDescent="0.3">
      <c r="A1910" t="s">
        <v>3150</v>
      </c>
      <c r="B1910" t="s">
        <v>3151</v>
      </c>
      <c r="C1910" t="s">
        <v>3098</v>
      </c>
      <c r="D1910" t="s">
        <v>2682</v>
      </c>
      <c r="E1910" t="s">
        <v>68</v>
      </c>
      <c r="F1910" t="s">
        <v>69</v>
      </c>
      <c r="G1910" t="s">
        <v>86</v>
      </c>
      <c r="H1910" t="s">
        <v>87</v>
      </c>
      <c r="I1910" t="s">
        <v>72</v>
      </c>
      <c r="J1910" t="s">
        <v>73</v>
      </c>
      <c r="K1910">
        <v>20200929</v>
      </c>
      <c r="L1910">
        <v>8</v>
      </c>
      <c r="M1910" t="b">
        <v>0</v>
      </c>
      <c r="N1910" t="s">
        <v>74</v>
      </c>
      <c r="O1910" t="b">
        <v>1</v>
      </c>
      <c r="P1910" t="b">
        <v>1</v>
      </c>
      <c r="Q1910" t="s">
        <v>75</v>
      </c>
      <c r="R1910" t="s">
        <v>76</v>
      </c>
      <c r="S1910" t="s">
        <v>2683</v>
      </c>
      <c r="U1910">
        <v>2</v>
      </c>
      <c r="V1910" t="s">
        <v>78</v>
      </c>
      <c r="W1910" t="s">
        <v>79</v>
      </c>
      <c r="X1910" t="s">
        <v>80</v>
      </c>
      <c r="Y1910" t="str">
        <f>IFERROR(VLOOKUP(X1910,요약!$A$6:$B$22,2,FALSE),"")</f>
        <v/>
      </c>
      <c r="Z1910" t="s">
        <v>80</v>
      </c>
      <c r="AA1910" t="s">
        <v>110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M1910">
        <v>0</v>
      </c>
    </row>
    <row r="1911" spans="1:65" x14ac:dyDescent="0.3">
      <c r="A1911" t="s">
        <v>3150</v>
      </c>
      <c r="B1911" t="s">
        <v>3151</v>
      </c>
      <c r="C1911" t="s">
        <v>3152</v>
      </c>
      <c r="D1911" t="s">
        <v>3153</v>
      </c>
      <c r="F1911" t="s">
        <v>69</v>
      </c>
      <c r="G1911" t="s">
        <v>86</v>
      </c>
      <c r="H1911" t="s">
        <v>87</v>
      </c>
      <c r="I1911" t="s">
        <v>72</v>
      </c>
      <c r="J1911" t="s">
        <v>73</v>
      </c>
      <c r="K1911">
        <v>20201030</v>
      </c>
      <c r="L1911">
        <v>20.5</v>
      </c>
      <c r="M1911" t="b">
        <v>0</v>
      </c>
      <c r="N1911" t="s">
        <v>74</v>
      </c>
      <c r="O1911" t="b">
        <v>1</v>
      </c>
      <c r="P1911" t="b">
        <v>1</v>
      </c>
      <c r="Q1911" t="s">
        <v>75</v>
      </c>
      <c r="R1911" t="s">
        <v>76</v>
      </c>
      <c r="S1911" t="s">
        <v>3154</v>
      </c>
      <c r="U1911">
        <v>4</v>
      </c>
      <c r="V1911" t="s">
        <v>78</v>
      </c>
      <c r="W1911" t="s">
        <v>203</v>
      </c>
      <c r="X1911" t="s">
        <v>204</v>
      </c>
      <c r="Y1911" t="str">
        <f>IFERROR(VLOOKUP(X1911,요약!$A$6:$B$22,2,FALSE),"")</f>
        <v/>
      </c>
      <c r="Z1911" t="s">
        <v>204</v>
      </c>
      <c r="AA1911" t="s">
        <v>187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M1911">
        <v>0</v>
      </c>
    </row>
    <row r="1912" spans="1:65" x14ac:dyDescent="0.3">
      <c r="A1912" t="s">
        <v>3150</v>
      </c>
      <c r="B1912" t="s">
        <v>3151</v>
      </c>
      <c r="C1912" t="s">
        <v>609</v>
      </c>
      <c r="D1912" t="s">
        <v>605</v>
      </c>
      <c r="E1912" t="s">
        <v>68</v>
      </c>
      <c r="F1912" t="s">
        <v>69</v>
      </c>
      <c r="G1912" t="s">
        <v>86</v>
      </c>
      <c r="H1912" t="s">
        <v>87</v>
      </c>
      <c r="I1912" t="s">
        <v>72</v>
      </c>
      <c r="J1912" t="s">
        <v>73</v>
      </c>
      <c r="K1912">
        <v>20201028</v>
      </c>
      <c r="L1912">
        <v>6.5</v>
      </c>
      <c r="M1912" t="b">
        <v>0</v>
      </c>
      <c r="N1912" t="s">
        <v>74</v>
      </c>
      <c r="O1912" t="b">
        <v>1</v>
      </c>
      <c r="P1912" t="b">
        <v>1</v>
      </c>
      <c r="Q1912" t="s">
        <v>75</v>
      </c>
      <c r="R1912" t="s">
        <v>89</v>
      </c>
      <c r="S1912" t="s">
        <v>606</v>
      </c>
      <c r="U1912">
        <v>3</v>
      </c>
      <c r="V1912" t="s">
        <v>91</v>
      </c>
      <c r="W1912" t="s">
        <v>607</v>
      </c>
      <c r="X1912" t="s">
        <v>608</v>
      </c>
      <c r="Y1912" t="str">
        <f>IFERROR(VLOOKUP(X1912,요약!$A$6:$B$22,2,FALSE),"")</f>
        <v/>
      </c>
      <c r="Z1912" t="s">
        <v>608</v>
      </c>
      <c r="AA1912" t="s">
        <v>81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M1912">
        <v>0</v>
      </c>
    </row>
    <row r="1913" spans="1:65" x14ac:dyDescent="0.3">
      <c r="A1913" t="s">
        <v>3150</v>
      </c>
      <c r="B1913" t="s">
        <v>3151</v>
      </c>
      <c r="C1913" t="s">
        <v>610</v>
      </c>
      <c r="D1913" t="s">
        <v>611</v>
      </c>
      <c r="E1913" t="s">
        <v>68</v>
      </c>
      <c r="F1913" t="s">
        <v>69</v>
      </c>
      <c r="G1913" t="s">
        <v>521</v>
      </c>
      <c r="H1913" t="s">
        <v>522</v>
      </c>
      <c r="I1913" t="s">
        <v>72</v>
      </c>
      <c r="J1913" t="s">
        <v>73</v>
      </c>
      <c r="K1913">
        <v>20201026</v>
      </c>
      <c r="L1913">
        <v>6</v>
      </c>
      <c r="M1913" t="b">
        <v>0</v>
      </c>
      <c r="N1913" t="s">
        <v>74</v>
      </c>
      <c r="O1913" t="b">
        <v>1</v>
      </c>
      <c r="P1913" t="b">
        <v>1</v>
      </c>
      <c r="Q1913" t="s">
        <v>75</v>
      </c>
      <c r="R1913" t="s">
        <v>238</v>
      </c>
      <c r="S1913" t="s">
        <v>612</v>
      </c>
      <c r="U1913">
        <v>2</v>
      </c>
      <c r="V1913" t="s">
        <v>240</v>
      </c>
      <c r="W1913" t="s">
        <v>203</v>
      </c>
      <c r="X1913" t="s">
        <v>613</v>
      </c>
      <c r="Y1913" t="str">
        <f>IFERROR(VLOOKUP(X1913,요약!$A$6:$B$22,2,FALSE),"")</f>
        <v/>
      </c>
      <c r="Z1913" t="s">
        <v>613</v>
      </c>
      <c r="AA1913" t="s">
        <v>81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M1913">
        <v>0</v>
      </c>
    </row>
    <row r="1914" spans="1:65" x14ac:dyDescent="0.3">
      <c r="A1914" t="s">
        <v>3150</v>
      </c>
      <c r="B1914" t="s">
        <v>3151</v>
      </c>
      <c r="C1914" t="s">
        <v>1758</v>
      </c>
      <c r="D1914" t="s">
        <v>1759</v>
      </c>
      <c r="E1914" t="s">
        <v>68</v>
      </c>
      <c r="F1914" t="s">
        <v>69</v>
      </c>
      <c r="G1914" t="s">
        <v>192</v>
      </c>
      <c r="H1914" t="s">
        <v>193</v>
      </c>
      <c r="I1914" t="s">
        <v>72</v>
      </c>
      <c r="J1914" t="s">
        <v>73</v>
      </c>
      <c r="K1914">
        <v>20201021</v>
      </c>
      <c r="L1914">
        <v>3.5</v>
      </c>
      <c r="M1914" t="b">
        <v>0</v>
      </c>
      <c r="N1914" t="s">
        <v>74</v>
      </c>
      <c r="O1914" t="b">
        <v>1</v>
      </c>
      <c r="P1914" t="b">
        <v>1</v>
      </c>
      <c r="Q1914" t="s">
        <v>75</v>
      </c>
      <c r="R1914" t="s">
        <v>238</v>
      </c>
      <c r="S1914" t="s">
        <v>1760</v>
      </c>
      <c r="U1914">
        <v>3</v>
      </c>
      <c r="V1914" t="s">
        <v>240</v>
      </c>
      <c r="W1914" t="s">
        <v>241</v>
      </c>
      <c r="X1914" t="s">
        <v>242</v>
      </c>
      <c r="Y1914" t="str">
        <f>IFERROR(VLOOKUP(X1914,요약!$A$6:$B$22,2,FALSE),"")</f>
        <v/>
      </c>
      <c r="Z1914" t="s">
        <v>242</v>
      </c>
      <c r="AA1914" t="s">
        <v>110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M1914">
        <v>0</v>
      </c>
    </row>
    <row r="1915" spans="1:65" x14ac:dyDescent="0.3">
      <c r="A1915" t="s">
        <v>3150</v>
      </c>
      <c r="B1915" t="s">
        <v>3151</v>
      </c>
      <c r="C1915" t="s">
        <v>1246</v>
      </c>
      <c r="D1915" t="s">
        <v>1247</v>
      </c>
      <c r="F1915" t="s">
        <v>69</v>
      </c>
      <c r="G1915" t="s">
        <v>213</v>
      </c>
      <c r="H1915" t="s">
        <v>214</v>
      </c>
      <c r="I1915" t="s">
        <v>72</v>
      </c>
      <c r="J1915" t="s">
        <v>73</v>
      </c>
      <c r="K1915">
        <v>20201012</v>
      </c>
      <c r="L1915">
        <v>82</v>
      </c>
      <c r="M1915" t="b">
        <v>0</v>
      </c>
      <c r="N1915" t="s">
        <v>74</v>
      </c>
      <c r="O1915" t="b">
        <v>1</v>
      </c>
      <c r="P1915" t="b">
        <v>1</v>
      </c>
      <c r="Q1915" t="s">
        <v>862</v>
      </c>
      <c r="R1915" t="s">
        <v>1248</v>
      </c>
      <c r="S1915" t="s">
        <v>1249</v>
      </c>
      <c r="U1915">
        <v>4</v>
      </c>
      <c r="V1915" t="s">
        <v>78</v>
      </c>
      <c r="W1915" t="s">
        <v>1250</v>
      </c>
      <c r="X1915" t="s">
        <v>1251</v>
      </c>
      <c r="Y1915" t="str">
        <f>IFERROR(VLOOKUP(X1915,요약!$A$6:$B$22,2,FALSE),"")</f>
        <v/>
      </c>
      <c r="Z1915" t="s">
        <v>1251</v>
      </c>
      <c r="AA1915" t="s">
        <v>81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3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 t="s">
        <v>440</v>
      </c>
      <c r="BM1915">
        <v>1</v>
      </c>
    </row>
    <row r="1916" spans="1:65" x14ac:dyDescent="0.3">
      <c r="A1916" t="s">
        <v>3150</v>
      </c>
      <c r="B1916" t="s">
        <v>3151</v>
      </c>
      <c r="C1916" t="s">
        <v>864</v>
      </c>
      <c r="D1916" t="s">
        <v>865</v>
      </c>
      <c r="E1916" t="s">
        <v>68</v>
      </c>
      <c r="F1916" t="s">
        <v>69</v>
      </c>
      <c r="G1916" t="s">
        <v>206</v>
      </c>
      <c r="H1916" t="s">
        <v>207</v>
      </c>
      <c r="I1916" t="s">
        <v>72</v>
      </c>
      <c r="J1916" t="s">
        <v>73</v>
      </c>
      <c r="K1916">
        <v>20201019</v>
      </c>
      <c r="L1916">
        <v>1.5</v>
      </c>
      <c r="M1916" t="b">
        <v>0</v>
      </c>
      <c r="N1916" t="s">
        <v>74</v>
      </c>
      <c r="O1916" t="b">
        <v>1</v>
      </c>
      <c r="P1916" t="b">
        <v>1</v>
      </c>
      <c r="Q1916" t="s">
        <v>866</v>
      </c>
      <c r="R1916" t="s">
        <v>867</v>
      </c>
      <c r="S1916" t="s">
        <v>868</v>
      </c>
      <c r="U1916">
        <v>3</v>
      </c>
      <c r="V1916" t="s">
        <v>91</v>
      </c>
      <c r="W1916" t="s">
        <v>869</v>
      </c>
      <c r="X1916" t="s">
        <v>870</v>
      </c>
      <c r="Y1916" t="str">
        <f>IFERROR(VLOOKUP(X1916,요약!$A$6:$B$22,2,FALSE),"")</f>
        <v/>
      </c>
      <c r="Z1916" t="s">
        <v>870</v>
      </c>
      <c r="AA1916" t="s">
        <v>81</v>
      </c>
      <c r="AB1916">
        <v>0</v>
      </c>
      <c r="AC1916">
        <v>0</v>
      </c>
      <c r="AD1916">
        <v>0</v>
      </c>
      <c r="AE1916">
        <v>0</v>
      </c>
      <c r="AF1916">
        <v>2</v>
      </c>
      <c r="AG1916">
        <v>2</v>
      </c>
      <c r="AH1916">
        <v>7240</v>
      </c>
      <c r="AI1916">
        <v>0</v>
      </c>
      <c r="AJ1916">
        <v>0</v>
      </c>
      <c r="AK1916">
        <v>0</v>
      </c>
      <c r="AL1916">
        <v>2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 t="s">
        <v>220</v>
      </c>
      <c r="BM1916">
        <v>1</v>
      </c>
    </row>
    <row r="1917" spans="1:65" x14ac:dyDescent="0.3">
      <c r="A1917" t="s">
        <v>3150</v>
      </c>
      <c r="B1917" t="s">
        <v>3151</v>
      </c>
      <c r="C1917" t="s">
        <v>3108</v>
      </c>
      <c r="D1917" t="s">
        <v>3109</v>
      </c>
      <c r="E1917" t="s">
        <v>68</v>
      </c>
      <c r="F1917" t="s">
        <v>69</v>
      </c>
      <c r="G1917" t="s">
        <v>3110</v>
      </c>
      <c r="H1917" t="s">
        <v>3111</v>
      </c>
      <c r="I1917" t="s">
        <v>72</v>
      </c>
      <c r="J1917" t="s">
        <v>73</v>
      </c>
      <c r="K1917">
        <v>20201027</v>
      </c>
      <c r="L1917">
        <v>308.39999999999998</v>
      </c>
      <c r="M1917" t="b">
        <v>0</v>
      </c>
      <c r="N1917" t="s">
        <v>1203</v>
      </c>
      <c r="O1917" t="b">
        <v>1</v>
      </c>
      <c r="P1917" t="b">
        <v>1</v>
      </c>
      <c r="Q1917" t="s">
        <v>866</v>
      </c>
      <c r="R1917" t="s">
        <v>1409</v>
      </c>
      <c r="S1917" t="s">
        <v>3112</v>
      </c>
      <c r="T1917" t="s">
        <v>551</v>
      </c>
      <c r="U1917">
        <v>2</v>
      </c>
      <c r="V1917" t="s">
        <v>3113</v>
      </c>
      <c r="X1917" t="s">
        <v>3113</v>
      </c>
      <c r="Y1917" t="str">
        <f>IFERROR(VLOOKUP(X1917,요약!$A$6:$B$22,2,FALSE),"")</f>
        <v/>
      </c>
      <c r="Z1917" t="s">
        <v>3114</v>
      </c>
      <c r="AA1917" t="s">
        <v>81</v>
      </c>
      <c r="AB1917">
        <v>0</v>
      </c>
      <c r="AC1917">
        <v>1</v>
      </c>
      <c r="AD1917">
        <v>0</v>
      </c>
      <c r="AE1917">
        <v>4</v>
      </c>
      <c r="AF1917">
        <v>1</v>
      </c>
      <c r="AG1917">
        <v>6</v>
      </c>
      <c r="AH1917">
        <v>7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1</v>
      </c>
      <c r="AQ1917">
        <v>1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 t="s">
        <v>3115</v>
      </c>
      <c r="BM1917">
        <v>4</v>
      </c>
    </row>
    <row r="1918" spans="1:65" x14ac:dyDescent="0.3">
      <c r="A1918" t="s">
        <v>3150</v>
      </c>
      <c r="B1918" t="s">
        <v>69</v>
      </c>
      <c r="C1918" t="s">
        <v>592</v>
      </c>
      <c r="D1918" t="s">
        <v>237</v>
      </c>
      <c r="E1918" t="s">
        <v>68</v>
      </c>
      <c r="F1918" t="s">
        <v>99</v>
      </c>
      <c r="G1918" t="s">
        <v>192</v>
      </c>
      <c r="H1918" t="s">
        <v>193</v>
      </c>
      <c r="I1918" t="s">
        <v>72</v>
      </c>
      <c r="J1918" t="s">
        <v>102</v>
      </c>
      <c r="K1918">
        <v>20201023</v>
      </c>
      <c r="L1918">
        <v>6</v>
      </c>
      <c r="M1918" t="b">
        <v>0</v>
      </c>
      <c r="N1918" t="s">
        <v>74</v>
      </c>
      <c r="O1918" t="b">
        <v>1</v>
      </c>
      <c r="P1918" t="b">
        <v>1</v>
      </c>
      <c r="Q1918" t="s">
        <v>75</v>
      </c>
      <c r="R1918" t="s">
        <v>194</v>
      </c>
      <c r="S1918" t="s">
        <v>239</v>
      </c>
      <c r="U1918">
        <v>2</v>
      </c>
      <c r="V1918" t="s">
        <v>240</v>
      </c>
      <c r="W1918" t="s">
        <v>241</v>
      </c>
      <c r="X1918" t="s">
        <v>242</v>
      </c>
      <c r="Y1918" t="str">
        <f>IFERROR(VLOOKUP(X1918,요약!$A$6:$B$22,2,FALSE),"")</f>
        <v/>
      </c>
      <c r="Z1918" t="s">
        <v>242</v>
      </c>
      <c r="AA1918" t="s">
        <v>81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M1918">
        <v>0</v>
      </c>
    </row>
    <row r="1919" spans="1:65" x14ac:dyDescent="0.3">
      <c r="A1919" t="s">
        <v>3150</v>
      </c>
      <c r="B1919" t="s">
        <v>69</v>
      </c>
      <c r="C1919" t="s">
        <v>200</v>
      </c>
      <c r="D1919" t="s">
        <v>201</v>
      </c>
      <c r="E1919" t="s">
        <v>68</v>
      </c>
      <c r="F1919" t="s">
        <v>99</v>
      </c>
      <c r="G1919" t="s">
        <v>86</v>
      </c>
      <c r="H1919" t="s">
        <v>87</v>
      </c>
      <c r="I1919" t="s">
        <v>72</v>
      </c>
      <c r="J1919" t="s">
        <v>102</v>
      </c>
      <c r="K1919">
        <v>20201026</v>
      </c>
      <c r="L1919">
        <v>5.25</v>
      </c>
      <c r="M1919" t="b">
        <v>0</v>
      </c>
      <c r="N1919" t="s">
        <v>74</v>
      </c>
      <c r="O1919" t="b">
        <v>1</v>
      </c>
      <c r="P1919" t="b">
        <v>1</v>
      </c>
      <c r="Q1919" t="s">
        <v>75</v>
      </c>
      <c r="R1919" t="s">
        <v>76</v>
      </c>
      <c r="S1919" t="s">
        <v>202</v>
      </c>
      <c r="U1919">
        <v>2</v>
      </c>
      <c r="V1919" t="s">
        <v>78</v>
      </c>
      <c r="W1919" t="s">
        <v>203</v>
      </c>
      <c r="X1919" t="s">
        <v>204</v>
      </c>
      <c r="Y1919" t="str">
        <f>IFERROR(VLOOKUP(X1919,요약!$A$6:$B$22,2,FALSE),"")</f>
        <v/>
      </c>
      <c r="Z1919" t="s">
        <v>204</v>
      </c>
      <c r="AA1919" t="s">
        <v>81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M1919">
        <v>0</v>
      </c>
    </row>
    <row r="1920" spans="1:65" x14ac:dyDescent="0.3">
      <c r="A1920" t="s">
        <v>3150</v>
      </c>
      <c r="B1920" t="s">
        <v>69</v>
      </c>
      <c r="C1920" t="s">
        <v>205</v>
      </c>
      <c r="D1920" t="s">
        <v>67</v>
      </c>
      <c r="E1920" t="s">
        <v>68</v>
      </c>
      <c r="F1920" t="s">
        <v>99</v>
      </c>
      <c r="G1920" t="s">
        <v>206</v>
      </c>
      <c r="H1920" t="s">
        <v>207</v>
      </c>
      <c r="I1920" t="s">
        <v>72</v>
      </c>
      <c r="J1920" t="s">
        <v>102</v>
      </c>
      <c r="K1920">
        <v>20200623</v>
      </c>
      <c r="L1920">
        <v>6.5</v>
      </c>
      <c r="M1920" t="b">
        <v>0</v>
      </c>
      <c r="N1920" t="s">
        <v>208</v>
      </c>
      <c r="O1920" t="b">
        <v>1</v>
      </c>
      <c r="P1920" t="b">
        <v>1</v>
      </c>
      <c r="Q1920" t="s">
        <v>75</v>
      </c>
      <c r="R1920" t="s">
        <v>76</v>
      </c>
      <c r="S1920" t="s">
        <v>77</v>
      </c>
      <c r="U1920">
        <v>2</v>
      </c>
      <c r="V1920" t="s">
        <v>78</v>
      </c>
      <c r="W1920" t="s">
        <v>79</v>
      </c>
      <c r="X1920" t="s">
        <v>80</v>
      </c>
      <c r="Y1920" t="str">
        <f>IFERROR(VLOOKUP(X1920,요약!$A$6:$B$22,2,FALSE),"")</f>
        <v/>
      </c>
      <c r="Z1920" t="s">
        <v>80</v>
      </c>
      <c r="AA1920" t="s">
        <v>81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M1920">
        <v>0</v>
      </c>
    </row>
    <row r="1921" spans="1:65" x14ac:dyDescent="0.3">
      <c r="A1921" t="s">
        <v>3150</v>
      </c>
      <c r="B1921" t="s">
        <v>69</v>
      </c>
      <c r="C1921" t="s">
        <v>3155</v>
      </c>
      <c r="D1921" t="s">
        <v>67</v>
      </c>
      <c r="E1921" t="s">
        <v>68</v>
      </c>
      <c r="F1921" t="s">
        <v>99</v>
      </c>
      <c r="G1921" t="s">
        <v>86</v>
      </c>
      <c r="H1921" t="s">
        <v>87</v>
      </c>
      <c r="I1921" t="s">
        <v>72</v>
      </c>
      <c r="J1921" t="s">
        <v>102</v>
      </c>
      <c r="K1921">
        <v>20200730</v>
      </c>
      <c r="L1921">
        <v>10</v>
      </c>
      <c r="M1921" t="b">
        <v>0</v>
      </c>
      <c r="N1921" t="s">
        <v>208</v>
      </c>
      <c r="O1921" t="b">
        <v>1</v>
      </c>
      <c r="P1921" t="b">
        <v>1</v>
      </c>
      <c r="Q1921" t="s">
        <v>75</v>
      </c>
      <c r="R1921" t="s">
        <v>76</v>
      </c>
      <c r="S1921" t="s">
        <v>77</v>
      </c>
      <c r="U1921">
        <v>2</v>
      </c>
      <c r="V1921" t="s">
        <v>78</v>
      </c>
      <c r="W1921" t="s">
        <v>79</v>
      </c>
      <c r="X1921" t="s">
        <v>80</v>
      </c>
      <c r="Y1921" t="str">
        <f>IFERROR(VLOOKUP(X1921,요약!$A$6:$B$22,2,FALSE),"")</f>
        <v/>
      </c>
      <c r="Z1921" t="s">
        <v>80</v>
      </c>
      <c r="AA1921" t="s">
        <v>81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M1921">
        <v>0</v>
      </c>
    </row>
    <row r="1922" spans="1:65" x14ac:dyDescent="0.3">
      <c r="A1922" t="s">
        <v>3150</v>
      </c>
      <c r="B1922" t="s">
        <v>69</v>
      </c>
      <c r="C1922" t="s">
        <v>211</v>
      </c>
      <c r="D1922" t="s">
        <v>212</v>
      </c>
      <c r="E1922" t="s">
        <v>68</v>
      </c>
      <c r="F1922" t="s">
        <v>99</v>
      </c>
      <c r="G1922" t="s">
        <v>213</v>
      </c>
      <c r="H1922" t="s">
        <v>214</v>
      </c>
      <c r="I1922" t="s">
        <v>72</v>
      </c>
      <c r="J1922" t="s">
        <v>102</v>
      </c>
      <c r="K1922">
        <v>20201028</v>
      </c>
      <c r="L1922">
        <v>21</v>
      </c>
      <c r="M1922" t="b">
        <v>0</v>
      </c>
      <c r="N1922" t="s">
        <v>74</v>
      </c>
      <c r="O1922" t="b">
        <v>1</v>
      </c>
      <c r="P1922" t="b">
        <v>1</v>
      </c>
      <c r="Q1922" t="s">
        <v>75</v>
      </c>
      <c r="R1922" t="s">
        <v>76</v>
      </c>
      <c r="S1922" t="s">
        <v>212</v>
      </c>
      <c r="U1922">
        <v>1</v>
      </c>
      <c r="V1922" t="s">
        <v>78</v>
      </c>
      <c r="X1922" t="s">
        <v>78</v>
      </c>
      <c r="Y1922" t="str">
        <f>IFERROR(VLOOKUP(X1922,요약!$A$6:$B$22,2,FALSE),"")</f>
        <v/>
      </c>
      <c r="Z1922" t="s">
        <v>78</v>
      </c>
      <c r="AA1922" t="s">
        <v>81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M1922">
        <v>0</v>
      </c>
    </row>
    <row r="1923" spans="1:65" x14ac:dyDescent="0.3">
      <c r="A1923" t="s">
        <v>3150</v>
      </c>
      <c r="B1923" t="s">
        <v>69</v>
      </c>
      <c r="C1923" t="s">
        <v>215</v>
      </c>
      <c r="D1923" t="s">
        <v>67</v>
      </c>
      <c r="E1923" t="s">
        <v>68</v>
      </c>
      <c r="F1923" t="s">
        <v>99</v>
      </c>
      <c r="G1923" t="s">
        <v>213</v>
      </c>
      <c r="H1923" t="s">
        <v>214</v>
      </c>
      <c r="I1923" t="s">
        <v>72</v>
      </c>
      <c r="J1923" t="s">
        <v>102</v>
      </c>
      <c r="K1923">
        <v>20201028</v>
      </c>
      <c r="L1923">
        <v>21.3</v>
      </c>
      <c r="M1923" t="b">
        <v>0</v>
      </c>
      <c r="N1923" t="s">
        <v>74</v>
      </c>
      <c r="O1923" t="b">
        <v>1</v>
      </c>
      <c r="P1923" t="b">
        <v>1</v>
      </c>
      <c r="Q1923" t="s">
        <v>75</v>
      </c>
      <c r="R1923" t="s">
        <v>76</v>
      </c>
      <c r="S1923" t="s">
        <v>77</v>
      </c>
      <c r="U1923">
        <v>2</v>
      </c>
      <c r="V1923" t="s">
        <v>78</v>
      </c>
      <c r="W1923" t="s">
        <v>79</v>
      </c>
      <c r="X1923" t="s">
        <v>80</v>
      </c>
      <c r="Y1923" t="str">
        <f>IFERROR(VLOOKUP(X1923,요약!$A$6:$B$22,2,FALSE),"")</f>
        <v/>
      </c>
      <c r="Z1923" t="s">
        <v>80</v>
      </c>
      <c r="AA1923" t="s">
        <v>81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M1923">
        <v>0</v>
      </c>
    </row>
    <row r="1924" spans="1:65" x14ac:dyDescent="0.3">
      <c r="A1924" t="s">
        <v>3150</v>
      </c>
      <c r="B1924" t="s">
        <v>69</v>
      </c>
      <c r="C1924" t="s">
        <v>216</v>
      </c>
      <c r="D1924" t="s">
        <v>67</v>
      </c>
      <c r="E1924" t="s">
        <v>68</v>
      </c>
      <c r="F1924" t="s">
        <v>99</v>
      </c>
      <c r="G1924" t="s">
        <v>217</v>
      </c>
      <c r="H1924" t="s">
        <v>218</v>
      </c>
      <c r="I1924" t="s">
        <v>72</v>
      </c>
      <c r="J1924" t="s">
        <v>102</v>
      </c>
      <c r="K1924">
        <v>20201014</v>
      </c>
      <c r="L1924">
        <v>24.3</v>
      </c>
      <c r="M1924" t="b">
        <v>0</v>
      </c>
      <c r="N1924" t="s">
        <v>208</v>
      </c>
      <c r="O1924" t="b">
        <v>1</v>
      </c>
      <c r="P1924" t="b">
        <v>1</v>
      </c>
      <c r="Q1924" t="s">
        <v>75</v>
      </c>
      <c r="R1924" t="s">
        <v>76</v>
      </c>
      <c r="S1924" t="s">
        <v>77</v>
      </c>
      <c r="U1924">
        <v>2</v>
      </c>
      <c r="V1924" t="s">
        <v>78</v>
      </c>
      <c r="W1924" t="s">
        <v>79</v>
      </c>
      <c r="X1924" t="s">
        <v>80</v>
      </c>
      <c r="Y1924" t="str">
        <f>IFERROR(VLOOKUP(X1924,요약!$A$6:$B$22,2,FALSE),"")</f>
        <v/>
      </c>
      <c r="Z1924" t="s">
        <v>80</v>
      </c>
      <c r="AA1924" t="s">
        <v>81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M1924">
        <v>0</v>
      </c>
    </row>
    <row r="1925" spans="1:65" x14ac:dyDescent="0.3">
      <c r="A1925" t="s">
        <v>3150</v>
      </c>
      <c r="B1925" t="s">
        <v>69</v>
      </c>
      <c r="C1925" t="s">
        <v>219</v>
      </c>
      <c r="D1925" t="s">
        <v>67</v>
      </c>
      <c r="E1925" t="s">
        <v>68</v>
      </c>
      <c r="F1925" t="s">
        <v>99</v>
      </c>
      <c r="G1925" t="s">
        <v>217</v>
      </c>
      <c r="H1925" t="s">
        <v>218</v>
      </c>
      <c r="I1925" t="s">
        <v>72</v>
      </c>
      <c r="J1925" t="s">
        <v>102</v>
      </c>
      <c r="K1925">
        <v>20201023</v>
      </c>
      <c r="L1925">
        <v>15</v>
      </c>
      <c r="M1925" t="b">
        <v>0</v>
      </c>
      <c r="N1925" t="s">
        <v>208</v>
      </c>
      <c r="O1925" t="b">
        <v>1</v>
      </c>
      <c r="P1925" t="b">
        <v>1</v>
      </c>
      <c r="Q1925" t="s">
        <v>75</v>
      </c>
      <c r="R1925" t="s">
        <v>76</v>
      </c>
      <c r="S1925" t="s">
        <v>77</v>
      </c>
      <c r="U1925">
        <v>2</v>
      </c>
      <c r="V1925" t="s">
        <v>78</v>
      </c>
      <c r="W1925" t="s">
        <v>79</v>
      </c>
      <c r="X1925" t="s">
        <v>80</v>
      </c>
      <c r="Y1925" t="str">
        <f>IFERROR(VLOOKUP(X1925,요약!$A$6:$B$22,2,FALSE),"")</f>
        <v/>
      </c>
      <c r="Z1925" t="s">
        <v>80</v>
      </c>
      <c r="AA1925" t="s">
        <v>81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>
        <v>15900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 t="s">
        <v>220</v>
      </c>
      <c r="BM1925">
        <v>1</v>
      </c>
    </row>
    <row r="1926" spans="1:65" x14ac:dyDescent="0.3">
      <c r="A1926" t="s">
        <v>3150</v>
      </c>
      <c r="B1926" t="s">
        <v>69</v>
      </c>
      <c r="C1926" t="s">
        <v>222</v>
      </c>
      <c r="D1926" t="s">
        <v>67</v>
      </c>
      <c r="E1926" t="s">
        <v>68</v>
      </c>
      <c r="F1926" t="s">
        <v>99</v>
      </c>
      <c r="G1926" t="s">
        <v>217</v>
      </c>
      <c r="H1926" t="s">
        <v>218</v>
      </c>
      <c r="I1926" t="s">
        <v>72</v>
      </c>
      <c r="J1926" t="s">
        <v>102</v>
      </c>
      <c r="K1926">
        <v>20200918</v>
      </c>
      <c r="L1926">
        <v>32.4</v>
      </c>
      <c r="M1926" t="b">
        <v>0</v>
      </c>
      <c r="N1926" t="s">
        <v>208</v>
      </c>
      <c r="O1926" t="b">
        <v>1</v>
      </c>
      <c r="P1926" t="b">
        <v>1</v>
      </c>
      <c r="Q1926" t="s">
        <v>75</v>
      </c>
      <c r="R1926" t="s">
        <v>76</v>
      </c>
      <c r="S1926" t="s">
        <v>77</v>
      </c>
      <c r="U1926">
        <v>2</v>
      </c>
      <c r="V1926" t="s">
        <v>78</v>
      </c>
      <c r="W1926" t="s">
        <v>79</v>
      </c>
      <c r="X1926" t="s">
        <v>80</v>
      </c>
      <c r="Y1926" t="str">
        <f>IFERROR(VLOOKUP(X1926,요약!$A$6:$B$22,2,FALSE),"")</f>
        <v/>
      </c>
      <c r="Z1926" t="s">
        <v>80</v>
      </c>
      <c r="AA1926" t="s">
        <v>81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M1926">
        <v>0</v>
      </c>
    </row>
    <row r="1927" spans="1:65" x14ac:dyDescent="0.3">
      <c r="A1927" t="s">
        <v>3150</v>
      </c>
      <c r="B1927" t="s">
        <v>69</v>
      </c>
      <c r="C1927" t="s">
        <v>223</v>
      </c>
      <c r="D1927" t="s">
        <v>67</v>
      </c>
      <c r="E1927" t="s">
        <v>68</v>
      </c>
      <c r="F1927" t="s">
        <v>99</v>
      </c>
      <c r="G1927" t="s">
        <v>213</v>
      </c>
      <c r="H1927" t="s">
        <v>214</v>
      </c>
      <c r="I1927" t="s">
        <v>72</v>
      </c>
      <c r="J1927" t="s">
        <v>102</v>
      </c>
      <c r="K1927">
        <v>20201023</v>
      </c>
      <c r="L1927">
        <v>27.6</v>
      </c>
      <c r="M1927" t="b">
        <v>0</v>
      </c>
      <c r="N1927" t="s">
        <v>74</v>
      </c>
      <c r="O1927" t="b">
        <v>1</v>
      </c>
      <c r="P1927" t="b">
        <v>1</v>
      </c>
      <c r="Q1927" t="s">
        <v>75</v>
      </c>
      <c r="R1927" t="s">
        <v>76</v>
      </c>
      <c r="S1927" t="s">
        <v>77</v>
      </c>
      <c r="U1927">
        <v>2</v>
      </c>
      <c r="V1927" t="s">
        <v>78</v>
      </c>
      <c r="W1927" t="s">
        <v>79</v>
      </c>
      <c r="X1927" t="s">
        <v>80</v>
      </c>
      <c r="Y1927" t="str">
        <f>IFERROR(VLOOKUP(X1927,요약!$A$6:$B$22,2,FALSE),"")</f>
        <v/>
      </c>
      <c r="Z1927" t="s">
        <v>80</v>
      </c>
      <c r="AA1927" t="s">
        <v>81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M1927">
        <v>0</v>
      </c>
    </row>
    <row r="1928" spans="1:65" x14ac:dyDescent="0.3">
      <c r="A1928" t="s">
        <v>3150</v>
      </c>
      <c r="B1928" t="s">
        <v>69</v>
      </c>
      <c r="C1928" t="s">
        <v>224</v>
      </c>
      <c r="D1928" t="s">
        <v>67</v>
      </c>
      <c r="E1928" t="s">
        <v>68</v>
      </c>
      <c r="F1928" t="s">
        <v>99</v>
      </c>
      <c r="G1928" t="s">
        <v>213</v>
      </c>
      <c r="H1928" t="s">
        <v>214</v>
      </c>
      <c r="I1928" t="s">
        <v>72</v>
      </c>
      <c r="J1928" t="s">
        <v>102</v>
      </c>
      <c r="K1928">
        <v>20201023</v>
      </c>
      <c r="L1928">
        <v>40.5</v>
      </c>
      <c r="M1928" t="b">
        <v>0</v>
      </c>
      <c r="N1928" t="s">
        <v>74</v>
      </c>
      <c r="O1928" t="b">
        <v>1</v>
      </c>
      <c r="P1928" t="b">
        <v>1</v>
      </c>
      <c r="Q1928" t="s">
        <v>75</v>
      </c>
      <c r="R1928" t="s">
        <v>76</v>
      </c>
      <c r="S1928" t="s">
        <v>77</v>
      </c>
      <c r="U1928">
        <v>2</v>
      </c>
      <c r="V1928" t="s">
        <v>78</v>
      </c>
      <c r="W1928" t="s">
        <v>79</v>
      </c>
      <c r="X1928" t="s">
        <v>80</v>
      </c>
      <c r="Y1928" t="str">
        <f>IFERROR(VLOOKUP(X1928,요약!$A$6:$B$22,2,FALSE),"")</f>
        <v/>
      </c>
      <c r="Z1928" t="s">
        <v>80</v>
      </c>
      <c r="AA1928" t="s">
        <v>81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M1928">
        <v>0</v>
      </c>
    </row>
    <row r="1929" spans="1:65" x14ac:dyDescent="0.3">
      <c r="A1929" t="s">
        <v>3150</v>
      </c>
      <c r="B1929" t="s">
        <v>69</v>
      </c>
      <c r="C1929" t="s">
        <v>598</v>
      </c>
      <c r="D1929" t="s">
        <v>67</v>
      </c>
      <c r="E1929" t="s">
        <v>68</v>
      </c>
      <c r="F1929" t="s">
        <v>99</v>
      </c>
      <c r="G1929" t="s">
        <v>217</v>
      </c>
      <c r="H1929" t="s">
        <v>218</v>
      </c>
      <c r="I1929" t="s">
        <v>72</v>
      </c>
      <c r="J1929" t="s">
        <v>102</v>
      </c>
      <c r="K1929">
        <v>20201025</v>
      </c>
      <c r="L1929">
        <v>22.4</v>
      </c>
      <c r="M1929" t="b">
        <v>0</v>
      </c>
      <c r="N1929" t="s">
        <v>599</v>
      </c>
      <c r="O1929" t="b">
        <v>1</v>
      </c>
      <c r="P1929" t="b">
        <v>1</v>
      </c>
      <c r="Q1929" t="s">
        <v>75</v>
      </c>
      <c r="R1929" t="s">
        <v>76</v>
      </c>
      <c r="S1929" t="s">
        <v>77</v>
      </c>
      <c r="U1929">
        <v>2</v>
      </c>
      <c r="V1929" t="s">
        <v>78</v>
      </c>
      <c r="W1929" t="s">
        <v>79</v>
      </c>
      <c r="X1929" t="s">
        <v>80</v>
      </c>
      <c r="Y1929" t="str">
        <f>IFERROR(VLOOKUP(X1929,요약!$A$6:$B$22,2,FALSE),"")</f>
        <v/>
      </c>
      <c r="Z1929" t="s">
        <v>80</v>
      </c>
      <c r="AA1929" t="s">
        <v>81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M1929">
        <v>0</v>
      </c>
    </row>
    <row r="1930" spans="1:65" x14ac:dyDescent="0.3">
      <c r="A1930" t="s">
        <v>3150</v>
      </c>
      <c r="B1930" t="s">
        <v>69</v>
      </c>
      <c r="C1930" t="s">
        <v>226</v>
      </c>
      <c r="D1930" t="s">
        <v>227</v>
      </c>
      <c r="E1930" t="s">
        <v>68</v>
      </c>
      <c r="F1930" t="s">
        <v>99</v>
      </c>
      <c r="G1930" t="s">
        <v>206</v>
      </c>
      <c r="H1930" t="s">
        <v>207</v>
      </c>
      <c r="I1930" t="s">
        <v>72</v>
      </c>
      <c r="J1930" t="s">
        <v>102</v>
      </c>
      <c r="K1930">
        <v>20201027</v>
      </c>
      <c r="L1930">
        <v>4</v>
      </c>
      <c r="M1930" t="b">
        <v>0</v>
      </c>
      <c r="N1930" t="s">
        <v>74</v>
      </c>
      <c r="O1930" t="b">
        <v>1</v>
      </c>
      <c r="P1930" t="b">
        <v>1</v>
      </c>
      <c r="Q1930" t="s">
        <v>75</v>
      </c>
      <c r="R1930" t="s">
        <v>76</v>
      </c>
      <c r="S1930" t="s">
        <v>228</v>
      </c>
      <c r="U1930">
        <v>2</v>
      </c>
      <c r="V1930" t="s">
        <v>229</v>
      </c>
      <c r="W1930" t="s">
        <v>230</v>
      </c>
      <c r="X1930" t="s">
        <v>231</v>
      </c>
      <c r="Y1930" t="str">
        <f>IFERROR(VLOOKUP(X1930,요약!$A$6:$B$22,2,FALSE),"")</f>
        <v/>
      </c>
      <c r="Z1930" t="s">
        <v>231</v>
      </c>
      <c r="AA1930" t="s">
        <v>81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M1930">
        <v>0</v>
      </c>
    </row>
    <row r="1931" spans="1:65" x14ac:dyDescent="0.3">
      <c r="A1931" t="s">
        <v>3150</v>
      </c>
      <c r="B1931" t="s">
        <v>69</v>
      </c>
      <c r="C1931" t="s">
        <v>232</v>
      </c>
      <c r="D1931" t="s">
        <v>227</v>
      </c>
      <c r="E1931" t="s">
        <v>68</v>
      </c>
      <c r="F1931" t="s">
        <v>99</v>
      </c>
      <c r="G1931" t="s">
        <v>206</v>
      </c>
      <c r="H1931" t="s">
        <v>207</v>
      </c>
      <c r="I1931" t="s">
        <v>72</v>
      </c>
      <c r="J1931" t="s">
        <v>102</v>
      </c>
      <c r="K1931">
        <v>20201023</v>
      </c>
      <c r="L1931">
        <v>11.5</v>
      </c>
      <c r="M1931" t="b">
        <v>0</v>
      </c>
      <c r="N1931" t="s">
        <v>74</v>
      </c>
      <c r="O1931" t="b">
        <v>1</v>
      </c>
      <c r="P1931" t="b">
        <v>1</v>
      </c>
      <c r="Q1931" t="s">
        <v>75</v>
      </c>
      <c r="R1931" t="s">
        <v>76</v>
      </c>
      <c r="S1931" t="s">
        <v>228</v>
      </c>
      <c r="U1931">
        <v>2</v>
      </c>
      <c r="V1931" t="s">
        <v>229</v>
      </c>
      <c r="W1931" t="s">
        <v>230</v>
      </c>
      <c r="X1931" t="s">
        <v>231</v>
      </c>
      <c r="Y1931" t="str">
        <f>IFERROR(VLOOKUP(X1931,요약!$A$6:$B$22,2,FALSE),"")</f>
        <v/>
      </c>
      <c r="Z1931" t="s">
        <v>231</v>
      </c>
      <c r="AA1931" t="s">
        <v>81</v>
      </c>
      <c r="AB1931">
        <v>0</v>
      </c>
      <c r="AC1931">
        <v>0</v>
      </c>
      <c r="AD1931">
        <v>0</v>
      </c>
      <c r="AE1931">
        <v>0</v>
      </c>
      <c r="AF1931">
        <v>1</v>
      </c>
      <c r="AG1931">
        <v>1</v>
      </c>
      <c r="AH1931">
        <v>1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 t="s">
        <v>220</v>
      </c>
      <c r="BM1931">
        <v>1</v>
      </c>
    </row>
    <row r="1932" spans="1:65" x14ac:dyDescent="0.3">
      <c r="A1932" t="s">
        <v>3150</v>
      </c>
      <c r="B1932" t="s">
        <v>69</v>
      </c>
      <c r="C1932" t="s">
        <v>3156</v>
      </c>
      <c r="D1932" t="s">
        <v>3157</v>
      </c>
      <c r="E1932" t="s">
        <v>68</v>
      </c>
      <c r="F1932" t="s">
        <v>99</v>
      </c>
      <c r="G1932" t="s">
        <v>213</v>
      </c>
      <c r="H1932" t="s">
        <v>214</v>
      </c>
      <c r="I1932" t="s">
        <v>72</v>
      </c>
      <c r="J1932" t="s">
        <v>102</v>
      </c>
      <c r="K1932">
        <v>20201028</v>
      </c>
      <c r="L1932">
        <v>14.96</v>
      </c>
      <c r="M1932" t="b">
        <v>0</v>
      </c>
      <c r="N1932" t="s">
        <v>208</v>
      </c>
      <c r="O1932" t="b">
        <v>1</v>
      </c>
      <c r="P1932" t="b">
        <v>1</v>
      </c>
      <c r="Q1932" t="s">
        <v>75</v>
      </c>
      <c r="R1932" t="s">
        <v>76</v>
      </c>
      <c r="S1932" t="s">
        <v>3158</v>
      </c>
      <c r="U1932">
        <v>3</v>
      </c>
      <c r="V1932" t="s">
        <v>78</v>
      </c>
      <c r="W1932" t="s">
        <v>2274</v>
      </c>
      <c r="X1932" t="s">
        <v>2275</v>
      </c>
      <c r="Y1932" t="str">
        <f>IFERROR(VLOOKUP(X1932,요약!$A$6:$B$22,2,FALSE),"")</f>
        <v/>
      </c>
      <c r="Z1932" t="s">
        <v>2275</v>
      </c>
      <c r="AA1932" t="s">
        <v>366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M1932">
        <v>0</v>
      </c>
    </row>
    <row r="1933" spans="1:65" x14ac:dyDescent="0.3">
      <c r="A1933" t="s">
        <v>3150</v>
      </c>
      <c r="B1933" t="s">
        <v>69</v>
      </c>
      <c r="C1933" t="s">
        <v>236</v>
      </c>
      <c r="D1933" t="s">
        <v>237</v>
      </c>
      <c r="E1933" t="s">
        <v>68</v>
      </c>
      <c r="F1933" t="s">
        <v>99</v>
      </c>
      <c r="G1933" t="s">
        <v>192</v>
      </c>
      <c r="H1933" t="s">
        <v>193</v>
      </c>
      <c r="I1933" t="s">
        <v>72</v>
      </c>
      <c r="J1933" t="s">
        <v>102</v>
      </c>
      <c r="K1933">
        <v>20201023</v>
      </c>
      <c r="L1933">
        <v>5</v>
      </c>
      <c r="M1933" t="b">
        <v>0</v>
      </c>
      <c r="N1933" t="s">
        <v>74</v>
      </c>
      <c r="O1933" t="b">
        <v>1</v>
      </c>
      <c r="P1933" t="b">
        <v>1</v>
      </c>
      <c r="Q1933" t="s">
        <v>75</v>
      </c>
      <c r="R1933" t="s">
        <v>238</v>
      </c>
      <c r="S1933" t="s">
        <v>239</v>
      </c>
      <c r="U1933">
        <v>2</v>
      </c>
      <c r="V1933" t="s">
        <v>240</v>
      </c>
      <c r="W1933" t="s">
        <v>241</v>
      </c>
      <c r="X1933" t="s">
        <v>242</v>
      </c>
      <c r="Y1933" t="str">
        <f>IFERROR(VLOOKUP(X1933,요약!$A$6:$B$22,2,FALSE),"")</f>
        <v/>
      </c>
      <c r="Z1933" t="s">
        <v>242</v>
      </c>
      <c r="AA1933" t="s">
        <v>81</v>
      </c>
      <c r="AB1933">
        <v>1</v>
      </c>
      <c r="AC1933">
        <v>0</v>
      </c>
      <c r="AD1933">
        <v>0</v>
      </c>
      <c r="AE1933">
        <v>0</v>
      </c>
      <c r="AF1933">
        <v>1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 t="s">
        <v>243</v>
      </c>
      <c r="BM1933">
        <v>2</v>
      </c>
    </row>
    <row r="1934" spans="1:65" x14ac:dyDescent="0.3">
      <c r="A1934" t="s">
        <v>3150</v>
      </c>
      <c r="B1934" t="s">
        <v>69</v>
      </c>
      <c r="C1934" t="s">
        <v>3159</v>
      </c>
      <c r="D1934" t="s">
        <v>261</v>
      </c>
      <c r="E1934" t="s">
        <v>68</v>
      </c>
      <c r="F1934" t="s">
        <v>99</v>
      </c>
      <c r="G1934" t="s">
        <v>86</v>
      </c>
      <c r="H1934" t="s">
        <v>87</v>
      </c>
      <c r="I1934" t="s">
        <v>72</v>
      </c>
      <c r="J1934" t="s">
        <v>102</v>
      </c>
      <c r="K1934">
        <v>20201023</v>
      </c>
      <c r="L1934">
        <v>58.3</v>
      </c>
      <c r="M1934" t="b">
        <v>0</v>
      </c>
      <c r="N1934" t="s">
        <v>208</v>
      </c>
      <c r="O1934" t="b">
        <v>1</v>
      </c>
      <c r="P1934" t="b">
        <v>1</v>
      </c>
      <c r="Q1934" t="s">
        <v>104</v>
      </c>
      <c r="R1934" t="s">
        <v>262</v>
      </c>
      <c r="S1934" t="s">
        <v>263</v>
      </c>
      <c r="U1934">
        <v>3</v>
      </c>
      <c r="V1934" t="s">
        <v>78</v>
      </c>
      <c r="W1934" t="s">
        <v>264</v>
      </c>
      <c r="X1934" t="s">
        <v>265</v>
      </c>
      <c r="Y1934" t="str">
        <f>IFERROR(VLOOKUP(X1934,요약!$A$6:$B$22,2,FALSE),"")</f>
        <v/>
      </c>
      <c r="Z1934" t="s">
        <v>265</v>
      </c>
      <c r="AA1934" t="s">
        <v>81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M1934">
        <v>0</v>
      </c>
    </row>
    <row r="1935" spans="1:65" x14ac:dyDescent="0.3">
      <c r="A1935" t="s">
        <v>3150</v>
      </c>
      <c r="B1935" t="s">
        <v>69</v>
      </c>
      <c r="C1935" t="s">
        <v>266</v>
      </c>
      <c r="D1935" t="s">
        <v>267</v>
      </c>
      <c r="E1935" t="s">
        <v>68</v>
      </c>
      <c r="F1935" t="s">
        <v>99</v>
      </c>
      <c r="G1935" t="s">
        <v>268</v>
      </c>
      <c r="H1935" t="s">
        <v>269</v>
      </c>
      <c r="I1935" t="s">
        <v>72</v>
      </c>
      <c r="J1935" t="s">
        <v>102</v>
      </c>
      <c r="K1935">
        <v>20201020</v>
      </c>
      <c r="L1935">
        <v>10</v>
      </c>
      <c r="M1935" t="b">
        <v>0</v>
      </c>
      <c r="N1935" t="s">
        <v>208</v>
      </c>
      <c r="O1935" t="b">
        <v>1</v>
      </c>
      <c r="P1935" t="b">
        <v>1</v>
      </c>
      <c r="Q1935" t="s">
        <v>104</v>
      </c>
      <c r="R1935" t="s">
        <v>262</v>
      </c>
      <c r="S1935" t="s">
        <v>270</v>
      </c>
      <c r="U1935">
        <v>2</v>
      </c>
      <c r="V1935" t="s">
        <v>271</v>
      </c>
      <c r="W1935" t="s">
        <v>272</v>
      </c>
      <c r="X1935" t="s">
        <v>273</v>
      </c>
      <c r="Y1935" t="str">
        <f>IFERROR(VLOOKUP(X1935,요약!$A$6:$B$22,2,FALSE),"")</f>
        <v/>
      </c>
      <c r="Z1935" t="s">
        <v>273</v>
      </c>
      <c r="AA1935" t="s">
        <v>81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M1935">
        <v>0</v>
      </c>
    </row>
    <row r="1936" spans="1:65" x14ac:dyDescent="0.3">
      <c r="A1936" t="s">
        <v>3150</v>
      </c>
      <c r="B1936" t="s">
        <v>69</v>
      </c>
      <c r="C1936" t="s">
        <v>3160</v>
      </c>
      <c r="D1936" t="s">
        <v>275</v>
      </c>
      <c r="E1936" t="s">
        <v>68</v>
      </c>
      <c r="F1936" t="s">
        <v>99</v>
      </c>
      <c r="G1936" t="s">
        <v>276</v>
      </c>
      <c r="H1936" t="s">
        <v>277</v>
      </c>
      <c r="I1936" t="s">
        <v>72</v>
      </c>
      <c r="J1936" t="s">
        <v>102</v>
      </c>
      <c r="K1936">
        <v>20201028</v>
      </c>
      <c r="L1936">
        <v>16.149999999999999</v>
      </c>
      <c r="M1936" t="b">
        <v>0</v>
      </c>
      <c r="N1936" t="s">
        <v>208</v>
      </c>
      <c r="O1936" t="b">
        <v>1</v>
      </c>
      <c r="P1936" t="b">
        <v>1</v>
      </c>
      <c r="Q1936" t="s">
        <v>104</v>
      </c>
      <c r="R1936" t="s">
        <v>262</v>
      </c>
      <c r="S1936" t="s">
        <v>278</v>
      </c>
      <c r="U1936">
        <v>3</v>
      </c>
      <c r="V1936" t="s">
        <v>279</v>
      </c>
      <c r="W1936" t="s">
        <v>280</v>
      </c>
      <c r="X1936" t="s">
        <v>281</v>
      </c>
      <c r="Y1936" t="str">
        <f>IFERROR(VLOOKUP(X1936,요약!$A$6:$B$22,2,FALSE),"")</f>
        <v/>
      </c>
      <c r="Z1936" t="s">
        <v>281</v>
      </c>
      <c r="AA1936" t="s">
        <v>81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M1936">
        <v>0</v>
      </c>
    </row>
    <row r="1937" spans="1:65" x14ac:dyDescent="0.3">
      <c r="A1937" t="s">
        <v>3150</v>
      </c>
      <c r="B1937" t="s">
        <v>69</v>
      </c>
      <c r="C1937" t="s">
        <v>3161</v>
      </c>
      <c r="D1937" t="s">
        <v>3162</v>
      </c>
      <c r="E1937" t="s">
        <v>68</v>
      </c>
      <c r="F1937" t="s">
        <v>99</v>
      </c>
      <c r="G1937" t="s">
        <v>624</v>
      </c>
      <c r="H1937" t="s">
        <v>625</v>
      </c>
      <c r="I1937" t="s">
        <v>72</v>
      </c>
      <c r="J1937" t="s">
        <v>102</v>
      </c>
      <c r="K1937">
        <v>20201022</v>
      </c>
      <c r="L1937">
        <v>90.2</v>
      </c>
      <c r="M1937" t="b">
        <v>0</v>
      </c>
      <c r="N1937" t="s">
        <v>461</v>
      </c>
      <c r="O1937" t="b">
        <v>1</v>
      </c>
      <c r="P1937" t="b">
        <v>1</v>
      </c>
      <c r="Q1937" t="s">
        <v>104</v>
      </c>
      <c r="R1937" t="s">
        <v>262</v>
      </c>
      <c r="S1937" t="s">
        <v>3163</v>
      </c>
      <c r="U1937">
        <v>4</v>
      </c>
      <c r="V1937" t="s">
        <v>627</v>
      </c>
      <c r="X1937" t="s">
        <v>627</v>
      </c>
      <c r="Y1937" t="str">
        <f>IFERROR(VLOOKUP(X1937,요약!$A$6:$B$22,2,FALSE),"")</f>
        <v/>
      </c>
      <c r="Z1937" t="s">
        <v>627</v>
      </c>
      <c r="AA1937" t="s">
        <v>81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M1937">
        <v>0</v>
      </c>
    </row>
    <row r="1938" spans="1:65" x14ac:dyDescent="0.3">
      <c r="A1938" t="s">
        <v>3150</v>
      </c>
      <c r="B1938" t="s">
        <v>69</v>
      </c>
      <c r="C1938" t="s">
        <v>3164</v>
      </c>
      <c r="D1938" t="s">
        <v>3165</v>
      </c>
      <c r="E1938" t="s">
        <v>68</v>
      </c>
      <c r="F1938" t="s">
        <v>99</v>
      </c>
      <c r="G1938" t="s">
        <v>624</v>
      </c>
      <c r="H1938" t="s">
        <v>625</v>
      </c>
      <c r="I1938" t="s">
        <v>72</v>
      </c>
      <c r="J1938" t="s">
        <v>102</v>
      </c>
      <c r="K1938">
        <v>20201022</v>
      </c>
      <c r="L1938">
        <v>115</v>
      </c>
      <c r="M1938" t="b">
        <v>0</v>
      </c>
      <c r="N1938" t="s">
        <v>461</v>
      </c>
      <c r="O1938" t="b">
        <v>1</v>
      </c>
      <c r="P1938" t="b">
        <v>1</v>
      </c>
      <c r="Q1938" t="s">
        <v>104</v>
      </c>
      <c r="R1938" t="s">
        <v>262</v>
      </c>
      <c r="S1938" t="s">
        <v>3166</v>
      </c>
      <c r="U1938">
        <v>4</v>
      </c>
      <c r="V1938" t="s">
        <v>627</v>
      </c>
      <c r="X1938" t="s">
        <v>627</v>
      </c>
      <c r="Y1938" t="str">
        <f>IFERROR(VLOOKUP(X1938,요약!$A$6:$B$22,2,FALSE),"")</f>
        <v/>
      </c>
      <c r="Z1938" t="s">
        <v>627</v>
      </c>
      <c r="AA1938" t="s">
        <v>81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M1938">
        <v>0</v>
      </c>
    </row>
    <row r="1939" spans="1:65" x14ac:dyDescent="0.3">
      <c r="A1939" t="s">
        <v>3150</v>
      </c>
      <c r="B1939" t="s">
        <v>69</v>
      </c>
      <c r="C1939" t="s">
        <v>3167</v>
      </c>
      <c r="D1939" t="s">
        <v>3168</v>
      </c>
      <c r="E1939" t="s">
        <v>68</v>
      </c>
      <c r="F1939" t="s">
        <v>99</v>
      </c>
      <c r="G1939" t="s">
        <v>3169</v>
      </c>
      <c r="H1939" t="s">
        <v>3170</v>
      </c>
      <c r="I1939" t="s">
        <v>72</v>
      </c>
      <c r="J1939" t="s">
        <v>102</v>
      </c>
      <c r="K1939">
        <v>20201028</v>
      </c>
      <c r="L1939">
        <v>20</v>
      </c>
      <c r="M1939" t="b">
        <v>0</v>
      </c>
      <c r="N1939" t="s">
        <v>208</v>
      </c>
      <c r="O1939" t="b">
        <v>1</v>
      </c>
      <c r="P1939" t="b">
        <v>1</v>
      </c>
      <c r="Q1939" t="s">
        <v>104</v>
      </c>
      <c r="R1939" t="s">
        <v>262</v>
      </c>
      <c r="S1939" t="s">
        <v>3171</v>
      </c>
      <c r="U1939">
        <v>2</v>
      </c>
      <c r="V1939" t="s">
        <v>1122</v>
      </c>
      <c r="W1939" t="s">
        <v>3172</v>
      </c>
      <c r="X1939" t="s">
        <v>3173</v>
      </c>
      <c r="Y1939" t="str">
        <f>IFERROR(VLOOKUP(X1939,요약!$A$6:$B$22,2,FALSE),"")</f>
        <v/>
      </c>
      <c r="Z1939" t="s">
        <v>3173</v>
      </c>
      <c r="AA1939" t="s">
        <v>110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M1939">
        <v>0</v>
      </c>
    </row>
    <row r="1940" spans="1:65" x14ac:dyDescent="0.3">
      <c r="A1940" t="s">
        <v>3150</v>
      </c>
      <c r="B1940" t="s">
        <v>69</v>
      </c>
      <c r="C1940" t="s">
        <v>282</v>
      </c>
      <c r="D1940" t="s">
        <v>283</v>
      </c>
      <c r="E1940" t="s">
        <v>68</v>
      </c>
      <c r="F1940" t="s">
        <v>99</v>
      </c>
      <c r="G1940" t="s">
        <v>284</v>
      </c>
      <c r="H1940" t="s">
        <v>285</v>
      </c>
      <c r="I1940" t="s">
        <v>72</v>
      </c>
      <c r="J1940" t="s">
        <v>102</v>
      </c>
      <c r="K1940">
        <v>20200928</v>
      </c>
      <c r="L1940">
        <v>18.600000000000001</v>
      </c>
      <c r="M1940" t="b">
        <v>1</v>
      </c>
      <c r="N1940" t="s">
        <v>103</v>
      </c>
      <c r="O1940" t="b">
        <v>1</v>
      </c>
      <c r="P1940" t="b">
        <v>1</v>
      </c>
      <c r="Q1940" t="s">
        <v>104</v>
      </c>
      <c r="R1940" t="s">
        <v>262</v>
      </c>
      <c r="S1940" t="s">
        <v>286</v>
      </c>
      <c r="U1940">
        <v>3</v>
      </c>
      <c r="V1940" t="s">
        <v>287</v>
      </c>
      <c r="W1940" t="s">
        <v>288</v>
      </c>
      <c r="X1940" t="s">
        <v>289</v>
      </c>
      <c r="Y1940" t="str">
        <f>IFERROR(VLOOKUP(X1940,요약!$A$6:$B$22,2,FALSE),"")</f>
        <v/>
      </c>
      <c r="Z1940" t="s">
        <v>289</v>
      </c>
      <c r="AA1940" t="s">
        <v>81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M1940">
        <v>0</v>
      </c>
    </row>
    <row r="1941" spans="1:65" x14ac:dyDescent="0.3">
      <c r="A1941" t="s">
        <v>3150</v>
      </c>
      <c r="B1941" t="s">
        <v>69</v>
      </c>
      <c r="C1941" t="s">
        <v>290</v>
      </c>
      <c r="D1941" t="s">
        <v>291</v>
      </c>
      <c r="E1941" t="s">
        <v>68</v>
      </c>
      <c r="F1941" t="s">
        <v>99</v>
      </c>
      <c r="G1941" t="s">
        <v>284</v>
      </c>
      <c r="H1941" t="s">
        <v>285</v>
      </c>
      <c r="I1941" t="s">
        <v>72</v>
      </c>
      <c r="J1941" t="s">
        <v>102</v>
      </c>
      <c r="K1941">
        <v>20201026</v>
      </c>
      <c r="L1941">
        <v>18.5</v>
      </c>
      <c r="M1941" t="b">
        <v>1</v>
      </c>
      <c r="N1941" t="s">
        <v>103</v>
      </c>
      <c r="O1941" t="b">
        <v>1</v>
      </c>
      <c r="P1941" t="b">
        <v>1</v>
      </c>
      <c r="Q1941" t="s">
        <v>104</v>
      </c>
      <c r="R1941" t="s">
        <v>262</v>
      </c>
      <c r="S1941" t="s">
        <v>292</v>
      </c>
      <c r="U1941">
        <v>3</v>
      </c>
      <c r="V1941" t="s">
        <v>287</v>
      </c>
      <c r="W1941" t="s">
        <v>288</v>
      </c>
      <c r="X1941" t="s">
        <v>289</v>
      </c>
      <c r="Y1941" t="str">
        <f>IFERROR(VLOOKUP(X1941,요약!$A$6:$B$22,2,FALSE),"")</f>
        <v/>
      </c>
      <c r="Z1941" t="s">
        <v>289</v>
      </c>
      <c r="AA1941" t="s">
        <v>81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M1941">
        <v>0</v>
      </c>
    </row>
    <row r="1942" spans="1:65" x14ac:dyDescent="0.3">
      <c r="A1942" t="s">
        <v>3150</v>
      </c>
      <c r="B1942" t="s">
        <v>69</v>
      </c>
      <c r="C1942" t="s">
        <v>293</v>
      </c>
      <c r="D1942" t="s">
        <v>294</v>
      </c>
      <c r="E1942" t="s">
        <v>68</v>
      </c>
      <c r="F1942" t="s">
        <v>99</v>
      </c>
      <c r="G1942" t="s">
        <v>284</v>
      </c>
      <c r="H1942" t="s">
        <v>285</v>
      </c>
      <c r="I1942" t="s">
        <v>72</v>
      </c>
      <c r="J1942" t="s">
        <v>102</v>
      </c>
      <c r="K1942">
        <v>20201026</v>
      </c>
      <c r="L1942">
        <v>18.600000000000001</v>
      </c>
      <c r="M1942" t="b">
        <v>1</v>
      </c>
      <c r="N1942" t="s">
        <v>103</v>
      </c>
      <c r="O1942" t="b">
        <v>1</v>
      </c>
      <c r="P1942" t="b">
        <v>1</v>
      </c>
      <c r="Q1942" t="s">
        <v>104</v>
      </c>
      <c r="R1942" t="s">
        <v>262</v>
      </c>
      <c r="S1942" t="s">
        <v>286</v>
      </c>
      <c r="U1942">
        <v>3</v>
      </c>
      <c r="V1942" t="s">
        <v>287</v>
      </c>
      <c r="W1942" t="s">
        <v>288</v>
      </c>
      <c r="X1942" t="s">
        <v>289</v>
      </c>
      <c r="Y1942" t="str">
        <f>IFERROR(VLOOKUP(X1942,요약!$A$6:$B$22,2,FALSE),"")</f>
        <v/>
      </c>
      <c r="Z1942" t="s">
        <v>289</v>
      </c>
      <c r="AA1942" t="s">
        <v>81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M1942">
        <v>0</v>
      </c>
    </row>
    <row r="1943" spans="1:65" x14ac:dyDescent="0.3">
      <c r="A1943" t="s">
        <v>3150</v>
      </c>
      <c r="B1943" t="s">
        <v>69</v>
      </c>
      <c r="C1943" t="s">
        <v>295</v>
      </c>
      <c r="D1943" t="s">
        <v>296</v>
      </c>
      <c r="E1943" t="s">
        <v>68</v>
      </c>
      <c r="F1943" t="s">
        <v>99</v>
      </c>
      <c r="G1943" t="s">
        <v>284</v>
      </c>
      <c r="H1943" t="s">
        <v>285</v>
      </c>
      <c r="I1943" t="s">
        <v>72</v>
      </c>
      <c r="J1943" t="s">
        <v>102</v>
      </c>
      <c r="K1943">
        <v>20201026</v>
      </c>
      <c r="L1943">
        <v>18.600000000000001</v>
      </c>
      <c r="M1943" t="b">
        <v>1</v>
      </c>
      <c r="N1943" t="s">
        <v>103</v>
      </c>
      <c r="O1943" t="b">
        <v>1</v>
      </c>
      <c r="P1943" t="b">
        <v>1</v>
      </c>
      <c r="Q1943" t="s">
        <v>104</v>
      </c>
      <c r="R1943" t="s">
        <v>262</v>
      </c>
      <c r="S1943" t="s">
        <v>286</v>
      </c>
      <c r="U1943">
        <v>3</v>
      </c>
      <c r="V1943" t="s">
        <v>287</v>
      </c>
      <c r="W1943" t="s">
        <v>288</v>
      </c>
      <c r="X1943" t="s">
        <v>289</v>
      </c>
      <c r="Y1943" t="str">
        <f>IFERROR(VLOOKUP(X1943,요약!$A$6:$B$22,2,FALSE),"")</f>
        <v/>
      </c>
      <c r="Z1943" t="s">
        <v>289</v>
      </c>
      <c r="AA1943" t="s">
        <v>81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M1943">
        <v>0</v>
      </c>
    </row>
    <row r="1944" spans="1:65" x14ac:dyDescent="0.3">
      <c r="A1944" t="s">
        <v>3150</v>
      </c>
      <c r="B1944" t="s">
        <v>69</v>
      </c>
      <c r="C1944" t="s">
        <v>297</v>
      </c>
      <c r="D1944" t="s">
        <v>298</v>
      </c>
      <c r="E1944" t="s">
        <v>68</v>
      </c>
      <c r="F1944" t="s">
        <v>99</v>
      </c>
      <c r="G1944" t="s">
        <v>284</v>
      </c>
      <c r="H1944" t="s">
        <v>285</v>
      </c>
      <c r="I1944" t="s">
        <v>72</v>
      </c>
      <c r="J1944" t="s">
        <v>102</v>
      </c>
      <c r="K1944">
        <v>20200928</v>
      </c>
      <c r="L1944">
        <v>18.899999999999999</v>
      </c>
      <c r="M1944" t="b">
        <v>1</v>
      </c>
      <c r="N1944" t="s">
        <v>103</v>
      </c>
      <c r="O1944" t="b">
        <v>1</v>
      </c>
      <c r="P1944" t="b">
        <v>1</v>
      </c>
      <c r="Q1944" t="s">
        <v>104</v>
      </c>
      <c r="R1944" t="s">
        <v>262</v>
      </c>
      <c r="S1944" t="s">
        <v>286</v>
      </c>
      <c r="U1944">
        <v>3</v>
      </c>
      <c r="V1944" t="s">
        <v>287</v>
      </c>
      <c r="W1944" t="s">
        <v>288</v>
      </c>
      <c r="X1944" t="s">
        <v>289</v>
      </c>
      <c r="Y1944" t="str">
        <f>IFERROR(VLOOKUP(X1944,요약!$A$6:$B$22,2,FALSE),"")</f>
        <v/>
      </c>
      <c r="Z1944" t="s">
        <v>289</v>
      </c>
      <c r="AA1944" t="s">
        <v>81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M1944">
        <v>0</v>
      </c>
    </row>
    <row r="1945" spans="1:65" x14ac:dyDescent="0.3">
      <c r="A1945" t="s">
        <v>3150</v>
      </c>
      <c r="B1945" t="s">
        <v>69</v>
      </c>
      <c r="C1945" t="s">
        <v>299</v>
      </c>
      <c r="D1945" t="s">
        <v>300</v>
      </c>
      <c r="E1945" t="s">
        <v>68</v>
      </c>
      <c r="F1945" t="s">
        <v>99</v>
      </c>
      <c r="G1945" t="s">
        <v>284</v>
      </c>
      <c r="H1945" t="s">
        <v>285</v>
      </c>
      <c r="I1945" t="s">
        <v>72</v>
      </c>
      <c r="J1945" t="s">
        <v>102</v>
      </c>
      <c r="K1945">
        <v>20200928</v>
      </c>
      <c r="L1945">
        <v>18.5</v>
      </c>
      <c r="M1945" t="b">
        <v>1</v>
      </c>
      <c r="N1945" t="s">
        <v>103</v>
      </c>
      <c r="O1945" t="b">
        <v>1</v>
      </c>
      <c r="P1945" t="b">
        <v>1</v>
      </c>
      <c r="Q1945" t="s">
        <v>104</v>
      </c>
      <c r="R1945" t="s">
        <v>262</v>
      </c>
      <c r="S1945" t="s">
        <v>301</v>
      </c>
      <c r="U1945">
        <v>4</v>
      </c>
      <c r="V1945" t="s">
        <v>287</v>
      </c>
      <c r="W1945" t="s">
        <v>288</v>
      </c>
      <c r="X1945" t="s">
        <v>289</v>
      </c>
      <c r="Y1945" t="str">
        <f>IFERROR(VLOOKUP(X1945,요약!$A$6:$B$22,2,FALSE),"")</f>
        <v/>
      </c>
      <c r="Z1945" t="s">
        <v>289</v>
      </c>
      <c r="AA1945" t="s">
        <v>81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M1945">
        <v>0</v>
      </c>
    </row>
    <row r="1946" spans="1:65" x14ac:dyDescent="0.3">
      <c r="A1946" t="s">
        <v>3150</v>
      </c>
      <c r="B1946" t="s">
        <v>69</v>
      </c>
      <c r="C1946" t="s">
        <v>302</v>
      </c>
      <c r="D1946" t="s">
        <v>291</v>
      </c>
      <c r="E1946" t="s">
        <v>68</v>
      </c>
      <c r="F1946" t="s">
        <v>99</v>
      </c>
      <c r="G1946" t="s">
        <v>284</v>
      </c>
      <c r="H1946" t="s">
        <v>285</v>
      </c>
      <c r="I1946" t="s">
        <v>72</v>
      </c>
      <c r="J1946" t="s">
        <v>102</v>
      </c>
      <c r="K1946">
        <v>20201026</v>
      </c>
      <c r="L1946">
        <v>20.5</v>
      </c>
      <c r="M1946" t="b">
        <v>0</v>
      </c>
      <c r="N1946" t="s">
        <v>303</v>
      </c>
      <c r="O1946" t="b">
        <v>1</v>
      </c>
      <c r="P1946" t="b">
        <v>1</v>
      </c>
      <c r="Q1946" t="s">
        <v>104</v>
      </c>
      <c r="R1946" t="s">
        <v>262</v>
      </c>
      <c r="S1946" t="s">
        <v>292</v>
      </c>
      <c r="U1946">
        <v>3</v>
      </c>
      <c r="V1946" t="s">
        <v>287</v>
      </c>
      <c r="W1946" t="s">
        <v>288</v>
      </c>
      <c r="X1946" t="s">
        <v>289</v>
      </c>
      <c r="Y1946" t="str">
        <f>IFERROR(VLOOKUP(X1946,요약!$A$6:$B$22,2,FALSE),"")</f>
        <v/>
      </c>
      <c r="Z1946" t="s">
        <v>289</v>
      </c>
      <c r="AA1946" t="s">
        <v>81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M1946">
        <v>0</v>
      </c>
    </row>
    <row r="1947" spans="1:65" x14ac:dyDescent="0.3">
      <c r="A1947" t="s">
        <v>3150</v>
      </c>
      <c r="B1947" t="s">
        <v>69</v>
      </c>
      <c r="C1947" t="s">
        <v>304</v>
      </c>
      <c r="D1947" t="s">
        <v>305</v>
      </c>
      <c r="E1947" t="s">
        <v>68</v>
      </c>
      <c r="F1947" t="s">
        <v>99</v>
      </c>
      <c r="G1947" t="s">
        <v>284</v>
      </c>
      <c r="H1947" t="s">
        <v>285</v>
      </c>
      <c r="I1947" t="s">
        <v>72</v>
      </c>
      <c r="J1947" t="s">
        <v>102</v>
      </c>
      <c r="K1947">
        <v>20201021</v>
      </c>
      <c r="L1947">
        <v>20.7</v>
      </c>
      <c r="M1947" t="b">
        <v>1</v>
      </c>
      <c r="N1947" t="s">
        <v>103</v>
      </c>
      <c r="O1947" t="b">
        <v>1</v>
      </c>
      <c r="P1947" t="b">
        <v>1</v>
      </c>
      <c r="Q1947" t="s">
        <v>104</v>
      </c>
      <c r="R1947" t="s">
        <v>262</v>
      </c>
      <c r="S1947" t="s">
        <v>301</v>
      </c>
      <c r="U1947">
        <v>4</v>
      </c>
      <c r="V1947" t="s">
        <v>287</v>
      </c>
      <c r="W1947" t="s">
        <v>288</v>
      </c>
      <c r="X1947" t="s">
        <v>289</v>
      </c>
      <c r="Y1947" t="str">
        <f>IFERROR(VLOOKUP(X1947,요약!$A$6:$B$22,2,FALSE),"")</f>
        <v/>
      </c>
      <c r="Z1947" t="s">
        <v>289</v>
      </c>
      <c r="AA1947" t="s">
        <v>81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M1947">
        <v>0</v>
      </c>
    </row>
    <row r="1948" spans="1:65" x14ac:dyDescent="0.3">
      <c r="A1948" t="s">
        <v>3150</v>
      </c>
      <c r="B1948" t="s">
        <v>69</v>
      </c>
      <c r="C1948" t="s">
        <v>306</v>
      </c>
      <c r="D1948" t="s">
        <v>307</v>
      </c>
      <c r="E1948" t="s">
        <v>68</v>
      </c>
      <c r="F1948" t="s">
        <v>99</v>
      </c>
      <c r="G1948" t="s">
        <v>284</v>
      </c>
      <c r="H1948" t="s">
        <v>285</v>
      </c>
      <c r="I1948" t="s">
        <v>72</v>
      </c>
      <c r="J1948" t="s">
        <v>102</v>
      </c>
      <c r="K1948">
        <v>20201026</v>
      </c>
      <c r="L1948">
        <v>18.600000000000001</v>
      </c>
      <c r="M1948" t="b">
        <v>1</v>
      </c>
      <c r="N1948" t="s">
        <v>103</v>
      </c>
      <c r="O1948" t="b">
        <v>1</v>
      </c>
      <c r="P1948" t="b">
        <v>1</v>
      </c>
      <c r="Q1948" t="s">
        <v>104</v>
      </c>
      <c r="R1948" t="s">
        <v>262</v>
      </c>
      <c r="S1948" t="s">
        <v>301</v>
      </c>
      <c r="U1948">
        <v>4</v>
      </c>
      <c r="V1948" t="s">
        <v>287</v>
      </c>
      <c r="W1948" t="s">
        <v>288</v>
      </c>
      <c r="X1948" t="s">
        <v>289</v>
      </c>
      <c r="Y1948" t="str">
        <f>IFERROR(VLOOKUP(X1948,요약!$A$6:$B$22,2,FALSE),"")</f>
        <v/>
      </c>
      <c r="Z1948" t="s">
        <v>289</v>
      </c>
      <c r="AA1948" t="s">
        <v>81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M1948">
        <v>0</v>
      </c>
    </row>
    <row r="1949" spans="1:65" x14ac:dyDescent="0.3">
      <c r="A1949" t="s">
        <v>3150</v>
      </c>
      <c r="B1949" t="s">
        <v>69</v>
      </c>
      <c r="C1949" t="s">
        <v>308</v>
      </c>
      <c r="D1949" t="s">
        <v>309</v>
      </c>
      <c r="E1949" t="s">
        <v>68</v>
      </c>
      <c r="F1949" t="s">
        <v>99</v>
      </c>
      <c r="G1949" t="s">
        <v>284</v>
      </c>
      <c r="H1949" t="s">
        <v>285</v>
      </c>
      <c r="I1949" t="s">
        <v>72</v>
      </c>
      <c r="J1949" t="s">
        <v>102</v>
      </c>
      <c r="K1949">
        <v>20200928</v>
      </c>
      <c r="L1949">
        <v>18.600000000000001</v>
      </c>
      <c r="M1949" t="b">
        <v>0</v>
      </c>
      <c r="N1949" t="s">
        <v>303</v>
      </c>
      <c r="O1949" t="b">
        <v>1</v>
      </c>
      <c r="P1949" t="b">
        <v>1</v>
      </c>
      <c r="Q1949" t="s">
        <v>104</v>
      </c>
      <c r="R1949" t="s">
        <v>262</v>
      </c>
      <c r="S1949" t="s">
        <v>301</v>
      </c>
      <c r="U1949">
        <v>4</v>
      </c>
      <c r="V1949" t="s">
        <v>287</v>
      </c>
      <c r="W1949" t="s">
        <v>288</v>
      </c>
      <c r="X1949" t="s">
        <v>289</v>
      </c>
      <c r="Y1949" t="str">
        <f>IFERROR(VLOOKUP(X1949,요약!$A$6:$B$22,2,FALSE),"")</f>
        <v/>
      </c>
      <c r="Z1949" t="s">
        <v>289</v>
      </c>
      <c r="AA1949" t="s">
        <v>81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M1949">
        <v>0</v>
      </c>
    </row>
    <row r="1950" spans="1:65" x14ac:dyDescent="0.3">
      <c r="A1950" t="s">
        <v>3150</v>
      </c>
      <c r="B1950" t="s">
        <v>69</v>
      </c>
      <c r="C1950" t="s">
        <v>310</v>
      </c>
      <c r="D1950" t="s">
        <v>311</v>
      </c>
      <c r="E1950" t="s">
        <v>68</v>
      </c>
      <c r="F1950" t="s">
        <v>99</v>
      </c>
      <c r="G1950" t="s">
        <v>284</v>
      </c>
      <c r="H1950" t="s">
        <v>285</v>
      </c>
      <c r="I1950" t="s">
        <v>72</v>
      </c>
      <c r="J1950" t="s">
        <v>102</v>
      </c>
      <c r="K1950">
        <v>20201027</v>
      </c>
      <c r="L1950">
        <v>21.4</v>
      </c>
      <c r="M1950" t="b">
        <v>1</v>
      </c>
      <c r="N1950" t="s">
        <v>103</v>
      </c>
      <c r="O1950" t="b">
        <v>1</v>
      </c>
      <c r="P1950" t="b">
        <v>1</v>
      </c>
      <c r="Q1950" t="s">
        <v>104</v>
      </c>
      <c r="R1950" t="s">
        <v>262</v>
      </c>
      <c r="S1950" t="s">
        <v>312</v>
      </c>
      <c r="U1950">
        <v>3</v>
      </c>
      <c r="V1950" t="s">
        <v>287</v>
      </c>
      <c r="W1950" t="s">
        <v>313</v>
      </c>
      <c r="X1950" t="s">
        <v>314</v>
      </c>
      <c r="Y1950" t="str">
        <f>IFERROR(VLOOKUP(X1950,요약!$A$6:$B$22,2,FALSE),"")</f>
        <v/>
      </c>
      <c r="Z1950" t="s">
        <v>314</v>
      </c>
      <c r="AA1950" t="s">
        <v>81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M1950">
        <v>0</v>
      </c>
    </row>
    <row r="1951" spans="1:65" x14ac:dyDescent="0.3">
      <c r="A1951" t="s">
        <v>3150</v>
      </c>
      <c r="B1951" t="s">
        <v>69</v>
      </c>
      <c r="C1951" t="s">
        <v>315</v>
      </c>
      <c r="D1951" t="s">
        <v>316</v>
      </c>
      <c r="E1951" t="s">
        <v>68</v>
      </c>
      <c r="F1951" t="s">
        <v>99</v>
      </c>
      <c r="G1951" t="s">
        <v>284</v>
      </c>
      <c r="H1951" t="s">
        <v>285</v>
      </c>
      <c r="I1951" t="s">
        <v>72</v>
      </c>
      <c r="J1951" t="s">
        <v>102</v>
      </c>
      <c r="K1951">
        <v>20201019</v>
      </c>
      <c r="L1951">
        <v>21.5</v>
      </c>
      <c r="M1951" t="b">
        <v>1</v>
      </c>
      <c r="N1951" t="s">
        <v>103</v>
      </c>
      <c r="O1951" t="b">
        <v>1</v>
      </c>
      <c r="P1951" t="b">
        <v>1</v>
      </c>
      <c r="Q1951" t="s">
        <v>104</v>
      </c>
      <c r="R1951" t="s">
        <v>262</v>
      </c>
      <c r="S1951" t="s">
        <v>312</v>
      </c>
      <c r="U1951">
        <v>3</v>
      </c>
      <c r="V1951" t="s">
        <v>287</v>
      </c>
      <c r="W1951" t="s">
        <v>313</v>
      </c>
      <c r="X1951" t="s">
        <v>314</v>
      </c>
      <c r="Y1951" t="str">
        <f>IFERROR(VLOOKUP(X1951,요약!$A$6:$B$22,2,FALSE),"")</f>
        <v/>
      </c>
      <c r="Z1951" t="s">
        <v>314</v>
      </c>
      <c r="AA1951" t="s">
        <v>81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M1951">
        <v>0</v>
      </c>
    </row>
    <row r="1952" spans="1:65" x14ac:dyDescent="0.3">
      <c r="A1952" t="s">
        <v>3150</v>
      </c>
      <c r="B1952" t="s">
        <v>69</v>
      </c>
      <c r="C1952" t="s">
        <v>317</v>
      </c>
      <c r="D1952" t="s">
        <v>318</v>
      </c>
      <c r="E1952" t="s">
        <v>68</v>
      </c>
      <c r="F1952" t="s">
        <v>99</v>
      </c>
      <c r="G1952" t="s">
        <v>284</v>
      </c>
      <c r="H1952" t="s">
        <v>285</v>
      </c>
      <c r="I1952" t="s">
        <v>72</v>
      </c>
      <c r="J1952" t="s">
        <v>102</v>
      </c>
      <c r="K1952">
        <v>20201027</v>
      </c>
      <c r="L1952">
        <v>21.4</v>
      </c>
      <c r="M1952" t="b">
        <v>1</v>
      </c>
      <c r="N1952" t="s">
        <v>103</v>
      </c>
      <c r="O1952" t="b">
        <v>1</v>
      </c>
      <c r="P1952" t="b">
        <v>1</v>
      </c>
      <c r="Q1952" t="s">
        <v>104</v>
      </c>
      <c r="R1952" t="s">
        <v>262</v>
      </c>
      <c r="S1952" t="s">
        <v>312</v>
      </c>
      <c r="U1952">
        <v>3</v>
      </c>
      <c r="V1952" t="s">
        <v>287</v>
      </c>
      <c r="W1952" t="s">
        <v>313</v>
      </c>
      <c r="X1952" t="s">
        <v>314</v>
      </c>
      <c r="Y1952" t="str">
        <f>IFERROR(VLOOKUP(X1952,요약!$A$6:$B$22,2,FALSE),"")</f>
        <v/>
      </c>
      <c r="Z1952" t="s">
        <v>314</v>
      </c>
      <c r="AA1952" t="s">
        <v>81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M1952">
        <v>0</v>
      </c>
    </row>
    <row r="1953" spans="1:65" x14ac:dyDescent="0.3">
      <c r="A1953" t="s">
        <v>3150</v>
      </c>
      <c r="B1953" t="s">
        <v>69</v>
      </c>
      <c r="C1953" t="s">
        <v>319</v>
      </c>
      <c r="D1953" t="s">
        <v>320</v>
      </c>
      <c r="E1953" t="s">
        <v>68</v>
      </c>
      <c r="F1953" t="s">
        <v>99</v>
      </c>
      <c r="G1953" t="s">
        <v>284</v>
      </c>
      <c r="H1953" t="s">
        <v>285</v>
      </c>
      <c r="I1953" t="s">
        <v>72</v>
      </c>
      <c r="J1953" t="s">
        <v>102</v>
      </c>
      <c r="K1953">
        <v>20201027</v>
      </c>
      <c r="L1953">
        <v>21.1</v>
      </c>
      <c r="M1953" t="b">
        <v>1</v>
      </c>
      <c r="N1953" t="s">
        <v>103</v>
      </c>
      <c r="O1953" t="b">
        <v>1</v>
      </c>
      <c r="P1953" t="b">
        <v>1</v>
      </c>
      <c r="Q1953" t="s">
        <v>104</v>
      </c>
      <c r="R1953" t="s">
        <v>262</v>
      </c>
      <c r="S1953" t="s">
        <v>312</v>
      </c>
      <c r="U1953">
        <v>3</v>
      </c>
      <c r="V1953" t="s">
        <v>287</v>
      </c>
      <c r="W1953" t="s">
        <v>313</v>
      </c>
      <c r="X1953" t="s">
        <v>314</v>
      </c>
      <c r="Y1953" t="str">
        <f>IFERROR(VLOOKUP(X1953,요약!$A$6:$B$22,2,FALSE),"")</f>
        <v/>
      </c>
      <c r="Z1953" t="s">
        <v>314</v>
      </c>
      <c r="AA1953" t="s">
        <v>81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M1953">
        <v>0</v>
      </c>
    </row>
    <row r="1954" spans="1:65" x14ac:dyDescent="0.3">
      <c r="A1954" t="s">
        <v>3150</v>
      </c>
      <c r="B1954" t="s">
        <v>69</v>
      </c>
      <c r="C1954" t="s">
        <v>321</v>
      </c>
      <c r="D1954" t="s">
        <v>322</v>
      </c>
      <c r="E1954" t="s">
        <v>68</v>
      </c>
      <c r="F1954" t="s">
        <v>99</v>
      </c>
      <c r="G1954" t="s">
        <v>284</v>
      </c>
      <c r="H1954" t="s">
        <v>285</v>
      </c>
      <c r="I1954" t="s">
        <v>72</v>
      </c>
      <c r="J1954" t="s">
        <v>102</v>
      </c>
      <c r="K1954">
        <v>20201027</v>
      </c>
      <c r="L1954">
        <v>21.4</v>
      </c>
      <c r="M1954" t="b">
        <v>1</v>
      </c>
      <c r="N1954" t="s">
        <v>103</v>
      </c>
      <c r="O1954" t="b">
        <v>1</v>
      </c>
      <c r="P1954" t="b">
        <v>1</v>
      </c>
      <c r="Q1954" t="s">
        <v>104</v>
      </c>
      <c r="R1954" t="s">
        <v>262</v>
      </c>
      <c r="S1954" t="s">
        <v>312</v>
      </c>
      <c r="U1954">
        <v>3</v>
      </c>
      <c r="V1954" t="s">
        <v>287</v>
      </c>
      <c r="W1954" t="s">
        <v>313</v>
      </c>
      <c r="X1954" t="s">
        <v>314</v>
      </c>
      <c r="Y1954" t="str">
        <f>IFERROR(VLOOKUP(X1954,요약!$A$6:$B$22,2,FALSE),"")</f>
        <v/>
      </c>
      <c r="Z1954" t="s">
        <v>314</v>
      </c>
      <c r="AA1954" t="s">
        <v>81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M1954">
        <v>0</v>
      </c>
    </row>
    <row r="1955" spans="1:65" x14ac:dyDescent="0.3">
      <c r="A1955" t="s">
        <v>3150</v>
      </c>
      <c r="B1955" t="s">
        <v>69</v>
      </c>
      <c r="C1955" t="s">
        <v>323</v>
      </c>
      <c r="D1955" t="s">
        <v>324</v>
      </c>
      <c r="E1955" t="s">
        <v>68</v>
      </c>
      <c r="F1955" t="s">
        <v>99</v>
      </c>
      <c r="G1955" t="s">
        <v>284</v>
      </c>
      <c r="H1955" t="s">
        <v>285</v>
      </c>
      <c r="I1955" t="s">
        <v>72</v>
      </c>
      <c r="J1955" t="s">
        <v>102</v>
      </c>
      <c r="K1955">
        <v>20201030</v>
      </c>
      <c r="L1955">
        <v>14.75</v>
      </c>
      <c r="M1955" t="b">
        <v>1</v>
      </c>
      <c r="N1955" t="s">
        <v>103</v>
      </c>
      <c r="O1955" t="b">
        <v>1</v>
      </c>
      <c r="P1955" t="b">
        <v>1</v>
      </c>
      <c r="Q1955" t="s">
        <v>104</v>
      </c>
      <c r="R1955" t="s">
        <v>262</v>
      </c>
      <c r="S1955" t="s">
        <v>325</v>
      </c>
      <c r="U1955">
        <v>3</v>
      </c>
      <c r="V1955" t="s">
        <v>287</v>
      </c>
      <c r="W1955" t="s">
        <v>326</v>
      </c>
      <c r="X1955" t="s">
        <v>327</v>
      </c>
      <c r="Y1955" t="str">
        <f>IFERROR(VLOOKUP(X1955,요약!$A$6:$B$22,2,FALSE),"")</f>
        <v/>
      </c>
      <c r="Z1955" t="s">
        <v>327</v>
      </c>
      <c r="AA1955" t="s">
        <v>81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M1955">
        <v>0</v>
      </c>
    </row>
    <row r="1956" spans="1:65" x14ac:dyDescent="0.3">
      <c r="A1956" t="s">
        <v>3150</v>
      </c>
      <c r="B1956" t="s">
        <v>69</v>
      </c>
      <c r="C1956" t="s">
        <v>351</v>
      </c>
      <c r="D1956" t="s">
        <v>352</v>
      </c>
      <c r="E1956" t="s">
        <v>68</v>
      </c>
      <c r="F1956" t="s">
        <v>99</v>
      </c>
      <c r="G1956" t="s">
        <v>206</v>
      </c>
      <c r="H1956" t="s">
        <v>207</v>
      </c>
      <c r="I1956" t="s">
        <v>72</v>
      </c>
      <c r="J1956" t="s">
        <v>102</v>
      </c>
      <c r="K1956">
        <v>20201026</v>
      </c>
      <c r="L1956">
        <v>15</v>
      </c>
      <c r="M1956" t="b">
        <v>0</v>
      </c>
      <c r="N1956" t="s">
        <v>74</v>
      </c>
      <c r="O1956" t="b">
        <v>1</v>
      </c>
      <c r="P1956" t="b">
        <v>1</v>
      </c>
      <c r="Q1956" t="s">
        <v>104</v>
      </c>
      <c r="R1956" t="s">
        <v>343</v>
      </c>
      <c r="S1956" t="s">
        <v>352</v>
      </c>
      <c r="U1956">
        <v>1</v>
      </c>
      <c r="V1956" t="s">
        <v>229</v>
      </c>
      <c r="X1956" t="s">
        <v>229</v>
      </c>
      <c r="Y1956" t="str">
        <f>IFERROR(VLOOKUP(X1956,요약!$A$6:$B$22,2,FALSE),"")</f>
        <v/>
      </c>
      <c r="Z1956" t="s">
        <v>229</v>
      </c>
      <c r="AA1956" t="s">
        <v>81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M1956">
        <v>0</v>
      </c>
    </row>
    <row r="1957" spans="1:65" x14ac:dyDescent="0.3">
      <c r="A1957" t="s">
        <v>3150</v>
      </c>
      <c r="B1957" t="s">
        <v>69</v>
      </c>
      <c r="C1957" t="s">
        <v>3174</v>
      </c>
      <c r="D1957" t="s">
        <v>3175</v>
      </c>
      <c r="E1957" t="s">
        <v>68</v>
      </c>
      <c r="F1957" t="s">
        <v>99</v>
      </c>
      <c r="G1957" t="s">
        <v>3169</v>
      </c>
      <c r="H1957" t="s">
        <v>3170</v>
      </c>
      <c r="I1957" t="s">
        <v>72</v>
      </c>
      <c r="J1957" t="s">
        <v>102</v>
      </c>
      <c r="K1957">
        <v>20201030</v>
      </c>
      <c r="L1957">
        <v>58.85</v>
      </c>
      <c r="M1957" t="b">
        <v>0</v>
      </c>
      <c r="N1957" t="s">
        <v>599</v>
      </c>
      <c r="O1957" t="b">
        <v>1</v>
      </c>
      <c r="P1957" t="b">
        <v>1</v>
      </c>
      <c r="Q1957" t="s">
        <v>104</v>
      </c>
      <c r="R1957" t="s">
        <v>343</v>
      </c>
      <c r="S1957" t="s">
        <v>3176</v>
      </c>
      <c r="U1957">
        <v>3</v>
      </c>
      <c r="V1957" t="s">
        <v>1122</v>
      </c>
      <c r="W1957" t="s">
        <v>3177</v>
      </c>
      <c r="X1957" t="s">
        <v>3178</v>
      </c>
      <c r="Y1957" t="str">
        <f>IFERROR(VLOOKUP(X1957,요약!$A$6:$B$22,2,FALSE),"")</f>
        <v/>
      </c>
      <c r="Z1957" t="s">
        <v>3178</v>
      </c>
      <c r="AA1957" t="s">
        <v>81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1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 t="s">
        <v>587</v>
      </c>
      <c r="BM1957">
        <v>1</v>
      </c>
    </row>
    <row r="1958" spans="1:65" x14ac:dyDescent="0.3">
      <c r="A1958" t="s">
        <v>3150</v>
      </c>
      <c r="B1958" t="s">
        <v>69</v>
      </c>
      <c r="C1958" t="s">
        <v>3179</v>
      </c>
      <c r="D1958" t="s">
        <v>3180</v>
      </c>
      <c r="E1958" t="s">
        <v>68</v>
      </c>
      <c r="F1958" t="s">
        <v>99</v>
      </c>
      <c r="G1958" t="s">
        <v>3181</v>
      </c>
      <c r="H1958" t="s">
        <v>3182</v>
      </c>
      <c r="I1958" t="s">
        <v>72</v>
      </c>
      <c r="J1958" t="s">
        <v>102</v>
      </c>
      <c r="K1958">
        <v>20201030</v>
      </c>
      <c r="L1958">
        <v>3940</v>
      </c>
      <c r="M1958" t="b">
        <v>1</v>
      </c>
      <c r="N1958" t="s">
        <v>1211</v>
      </c>
      <c r="O1958" t="b">
        <v>1</v>
      </c>
      <c r="P1958" t="b">
        <v>1</v>
      </c>
      <c r="Q1958" t="s">
        <v>104</v>
      </c>
      <c r="R1958" t="s">
        <v>343</v>
      </c>
      <c r="S1958" t="s">
        <v>3183</v>
      </c>
      <c r="T1958" t="s">
        <v>334</v>
      </c>
      <c r="U1958">
        <v>2</v>
      </c>
      <c r="V1958" t="s">
        <v>3184</v>
      </c>
      <c r="W1958" t="s">
        <v>743</v>
      </c>
      <c r="X1958" t="s">
        <v>3185</v>
      </c>
      <c r="Y1958" t="str">
        <f>IFERROR(VLOOKUP(X1958,요약!$A$6:$B$22,2,FALSE),"")</f>
        <v/>
      </c>
      <c r="Z1958" t="s">
        <v>3186</v>
      </c>
      <c r="AA1958" t="s">
        <v>81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M1958">
        <v>0</v>
      </c>
    </row>
    <row r="1959" spans="1:65" x14ac:dyDescent="0.3">
      <c r="A1959" t="s">
        <v>3150</v>
      </c>
      <c r="B1959" t="s">
        <v>69</v>
      </c>
      <c r="C1959" t="s">
        <v>3187</v>
      </c>
      <c r="D1959" t="s">
        <v>3188</v>
      </c>
      <c r="E1959" t="s">
        <v>68</v>
      </c>
      <c r="F1959" t="s">
        <v>99</v>
      </c>
      <c r="G1959" t="s">
        <v>3181</v>
      </c>
      <c r="H1959" t="s">
        <v>3182</v>
      </c>
      <c r="I1959" t="s">
        <v>72</v>
      </c>
      <c r="J1959" t="s">
        <v>102</v>
      </c>
      <c r="K1959">
        <v>20201013</v>
      </c>
      <c r="L1959">
        <v>3950</v>
      </c>
      <c r="M1959" t="b">
        <v>1</v>
      </c>
      <c r="N1959" t="s">
        <v>1211</v>
      </c>
      <c r="O1959" t="b">
        <v>1</v>
      </c>
      <c r="P1959" t="b">
        <v>1</v>
      </c>
      <c r="Q1959" t="s">
        <v>104</v>
      </c>
      <c r="R1959" t="s">
        <v>343</v>
      </c>
      <c r="S1959" t="s">
        <v>3183</v>
      </c>
      <c r="T1959" t="s">
        <v>334</v>
      </c>
      <c r="U1959">
        <v>2</v>
      </c>
      <c r="V1959" t="s">
        <v>3184</v>
      </c>
      <c r="W1959" t="s">
        <v>743</v>
      </c>
      <c r="X1959" t="s">
        <v>3185</v>
      </c>
      <c r="Y1959" t="str">
        <f>IFERROR(VLOOKUP(X1959,요약!$A$6:$B$22,2,FALSE),"")</f>
        <v/>
      </c>
      <c r="Z1959" t="s">
        <v>3186</v>
      </c>
      <c r="AA1959" t="s">
        <v>81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M1959">
        <v>0</v>
      </c>
    </row>
    <row r="1960" spans="1:65" x14ac:dyDescent="0.3">
      <c r="A1960" t="s">
        <v>3150</v>
      </c>
      <c r="B1960" t="s">
        <v>69</v>
      </c>
      <c r="C1960" t="s">
        <v>373</v>
      </c>
      <c r="D1960" t="s">
        <v>374</v>
      </c>
      <c r="E1960" t="s">
        <v>68</v>
      </c>
      <c r="F1960" t="s">
        <v>99</v>
      </c>
      <c r="G1960" t="s">
        <v>375</v>
      </c>
      <c r="H1960" t="s">
        <v>376</v>
      </c>
      <c r="I1960" t="s">
        <v>72</v>
      </c>
      <c r="J1960" t="s">
        <v>102</v>
      </c>
      <c r="K1960">
        <v>20201026</v>
      </c>
      <c r="L1960">
        <v>39</v>
      </c>
      <c r="M1960" t="b">
        <v>1</v>
      </c>
      <c r="N1960" t="s">
        <v>103</v>
      </c>
      <c r="O1960" t="b">
        <v>1</v>
      </c>
      <c r="P1960" t="b">
        <v>1</v>
      </c>
      <c r="Q1960" t="s">
        <v>104</v>
      </c>
      <c r="R1960" t="s">
        <v>343</v>
      </c>
      <c r="S1960" t="s">
        <v>377</v>
      </c>
      <c r="U1960">
        <v>2</v>
      </c>
      <c r="V1960" t="s">
        <v>378</v>
      </c>
      <c r="W1960" t="s">
        <v>379</v>
      </c>
      <c r="X1960" t="s">
        <v>380</v>
      </c>
      <c r="Y1960" t="str">
        <f>IFERROR(VLOOKUP(X1960,요약!$A$6:$B$22,2,FALSE),"")</f>
        <v/>
      </c>
      <c r="Z1960" t="s">
        <v>380</v>
      </c>
      <c r="AA1960" t="s">
        <v>81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>
        <v>1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 t="s">
        <v>220</v>
      </c>
      <c r="BM1960">
        <v>1</v>
      </c>
    </row>
    <row r="1961" spans="1:65" x14ac:dyDescent="0.3">
      <c r="A1961" t="s">
        <v>3150</v>
      </c>
      <c r="B1961" t="s">
        <v>69</v>
      </c>
      <c r="C1961" t="s">
        <v>3189</v>
      </c>
      <c r="D1961" t="s">
        <v>3190</v>
      </c>
      <c r="E1961" t="s">
        <v>68</v>
      </c>
      <c r="F1961" t="s">
        <v>99</v>
      </c>
      <c r="G1961" t="s">
        <v>375</v>
      </c>
      <c r="H1961" t="s">
        <v>376</v>
      </c>
      <c r="I1961" t="s">
        <v>72</v>
      </c>
      <c r="J1961" t="s">
        <v>102</v>
      </c>
      <c r="K1961">
        <v>20201028</v>
      </c>
      <c r="L1961">
        <v>37.4</v>
      </c>
      <c r="M1961" t="b">
        <v>1</v>
      </c>
      <c r="N1961" t="s">
        <v>103</v>
      </c>
      <c r="O1961" t="b">
        <v>1</v>
      </c>
      <c r="P1961" t="b">
        <v>1</v>
      </c>
      <c r="Q1961" t="s">
        <v>104</v>
      </c>
      <c r="R1961" t="s">
        <v>343</v>
      </c>
      <c r="S1961" t="s">
        <v>3191</v>
      </c>
      <c r="U1961">
        <v>2</v>
      </c>
      <c r="V1961" t="s">
        <v>378</v>
      </c>
      <c r="W1961" t="s">
        <v>476</v>
      </c>
      <c r="X1961" t="s">
        <v>3192</v>
      </c>
      <c r="Y1961" t="str">
        <f>IFERROR(VLOOKUP(X1961,요약!$A$6:$B$22,2,FALSE),"")</f>
        <v/>
      </c>
      <c r="Z1961" t="s">
        <v>3192</v>
      </c>
      <c r="AA1961" t="s">
        <v>81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1</v>
      </c>
      <c r="AH1961">
        <v>1</v>
      </c>
      <c r="AI1961">
        <v>0</v>
      </c>
      <c r="AJ1961">
        <v>0</v>
      </c>
      <c r="AK1961">
        <v>0</v>
      </c>
      <c r="AL1961">
        <v>1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 t="s">
        <v>220</v>
      </c>
      <c r="BM1961">
        <v>1</v>
      </c>
    </row>
    <row r="1962" spans="1:65" x14ac:dyDescent="0.3">
      <c r="A1962" t="s">
        <v>3150</v>
      </c>
      <c r="B1962" t="s">
        <v>69</v>
      </c>
      <c r="C1962" t="s">
        <v>3193</v>
      </c>
      <c r="D1962" t="s">
        <v>3194</v>
      </c>
      <c r="E1962" t="s">
        <v>68</v>
      </c>
      <c r="F1962" t="s">
        <v>99</v>
      </c>
      <c r="G1962" t="s">
        <v>1261</v>
      </c>
      <c r="H1962" t="s">
        <v>1262</v>
      </c>
      <c r="I1962" t="s">
        <v>72</v>
      </c>
      <c r="J1962" t="s">
        <v>102</v>
      </c>
      <c r="K1962">
        <v>20201027</v>
      </c>
      <c r="L1962">
        <v>35.5</v>
      </c>
      <c r="M1962" t="b">
        <v>0</v>
      </c>
      <c r="N1962" t="s">
        <v>461</v>
      </c>
      <c r="O1962" t="b">
        <v>1</v>
      </c>
      <c r="P1962" t="b">
        <v>1</v>
      </c>
      <c r="Q1962" t="s">
        <v>104</v>
      </c>
      <c r="R1962" t="s">
        <v>343</v>
      </c>
      <c r="S1962" t="s">
        <v>3195</v>
      </c>
      <c r="U1962">
        <v>2</v>
      </c>
      <c r="V1962" t="s">
        <v>3196</v>
      </c>
      <c r="W1962" t="s">
        <v>378</v>
      </c>
      <c r="X1962" t="s">
        <v>3197</v>
      </c>
      <c r="Y1962" t="str">
        <f>IFERROR(VLOOKUP(X1962,요약!$A$6:$B$22,2,FALSE),"")</f>
        <v/>
      </c>
      <c r="Z1962" t="s">
        <v>3197</v>
      </c>
      <c r="AA1962" t="s">
        <v>81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M1962">
        <v>0</v>
      </c>
    </row>
    <row r="1963" spans="1:65" x14ac:dyDescent="0.3">
      <c r="A1963" t="s">
        <v>3150</v>
      </c>
      <c r="B1963" t="s">
        <v>69</v>
      </c>
      <c r="C1963" t="s">
        <v>381</v>
      </c>
      <c r="D1963" t="s">
        <v>382</v>
      </c>
      <c r="E1963" t="s">
        <v>68</v>
      </c>
      <c r="F1963" t="s">
        <v>99</v>
      </c>
      <c r="G1963" t="s">
        <v>213</v>
      </c>
      <c r="H1963" t="s">
        <v>214</v>
      </c>
      <c r="I1963" t="s">
        <v>72</v>
      </c>
      <c r="J1963" t="s">
        <v>102</v>
      </c>
      <c r="K1963">
        <v>20201026</v>
      </c>
      <c r="L1963">
        <v>4.8</v>
      </c>
      <c r="M1963" t="b">
        <v>0</v>
      </c>
      <c r="N1963" t="s">
        <v>74</v>
      </c>
      <c r="O1963" t="b">
        <v>1</v>
      </c>
      <c r="P1963" t="b">
        <v>1</v>
      </c>
      <c r="Q1963" t="s">
        <v>104</v>
      </c>
      <c r="R1963" t="s">
        <v>343</v>
      </c>
      <c r="S1963" t="s">
        <v>383</v>
      </c>
      <c r="U1963">
        <v>3</v>
      </c>
      <c r="V1963" t="s">
        <v>384</v>
      </c>
      <c r="W1963" t="s">
        <v>385</v>
      </c>
      <c r="X1963" t="s">
        <v>386</v>
      </c>
      <c r="Y1963" t="str">
        <f>IFERROR(VLOOKUP(X1963,요약!$A$6:$B$22,2,FALSE),"")</f>
        <v/>
      </c>
      <c r="Z1963" t="s">
        <v>386</v>
      </c>
      <c r="AA1963" t="s">
        <v>81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M1963">
        <v>0</v>
      </c>
    </row>
    <row r="1964" spans="1:65" x14ac:dyDescent="0.3">
      <c r="A1964" t="s">
        <v>3150</v>
      </c>
      <c r="B1964" t="s">
        <v>69</v>
      </c>
      <c r="C1964" t="s">
        <v>3198</v>
      </c>
      <c r="D1964" t="s">
        <v>3199</v>
      </c>
      <c r="E1964" t="s">
        <v>68</v>
      </c>
      <c r="F1964" t="s">
        <v>99</v>
      </c>
      <c r="G1964" t="s">
        <v>1261</v>
      </c>
      <c r="H1964" t="s">
        <v>1262</v>
      </c>
      <c r="I1964" t="s">
        <v>72</v>
      </c>
      <c r="J1964" t="s">
        <v>102</v>
      </c>
      <c r="K1964">
        <v>20201026</v>
      </c>
      <c r="L1964">
        <v>0.5</v>
      </c>
      <c r="M1964" t="b">
        <v>0</v>
      </c>
      <c r="N1964" t="s">
        <v>208</v>
      </c>
      <c r="O1964" t="b">
        <v>1</v>
      </c>
      <c r="P1964" t="b">
        <v>1</v>
      </c>
      <c r="Q1964" t="s">
        <v>104</v>
      </c>
      <c r="R1964" t="s">
        <v>343</v>
      </c>
      <c r="S1964" t="s">
        <v>3200</v>
      </c>
      <c r="U1964">
        <v>1</v>
      </c>
      <c r="V1964" t="s">
        <v>3201</v>
      </c>
      <c r="X1964" t="s">
        <v>3201</v>
      </c>
      <c r="Y1964" t="str">
        <f>IFERROR(VLOOKUP(X1964,요약!$A$6:$B$22,2,FALSE),"")</f>
        <v/>
      </c>
      <c r="Z1964" t="s">
        <v>3201</v>
      </c>
      <c r="AA1964" t="s">
        <v>187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M1964">
        <v>0</v>
      </c>
    </row>
    <row r="1965" spans="1:65" x14ac:dyDescent="0.3">
      <c r="A1965" t="s">
        <v>3150</v>
      </c>
      <c r="B1965" t="s">
        <v>69</v>
      </c>
      <c r="C1965" t="s">
        <v>387</v>
      </c>
      <c r="D1965" t="s">
        <v>388</v>
      </c>
      <c r="E1965" t="s">
        <v>68</v>
      </c>
      <c r="F1965" t="s">
        <v>99</v>
      </c>
      <c r="G1965" t="s">
        <v>389</v>
      </c>
      <c r="H1965" t="s">
        <v>390</v>
      </c>
      <c r="I1965" t="s">
        <v>72</v>
      </c>
      <c r="J1965" t="s">
        <v>102</v>
      </c>
      <c r="K1965">
        <v>20201027</v>
      </c>
      <c r="L1965">
        <v>2.0249999999999999</v>
      </c>
      <c r="M1965" t="b">
        <v>0</v>
      </c>
      <c r="N1965" t="s">
        <v>208</v>
      </c>
      <c r="O1965" t="b">
        <v>1</v>
      </c>
      <c r="P1965" t="b">
        <v>1</v>
      </c>
      <c r="Q1965" t="s">
        <v>104</v>
      </c>
      <c r="R1965" t="s">
        <v>343</v>
      </c>
      <c r="S1965" t="s">
        <v>391</v>
      </c>
      <c r="U1965">
        <v>3</v>
      </c>
      <c r="V1965" t="s">
        <v>345</v>
      </c>
      <c r="W1965" t="s">
        <v>392</v>
      </c>
      <c r="X1965" t="s">
        <v>393</v>
      </c>
      <c r="Y1965" t="str">
        <f>IFERROR(VLOOKUP(X1965,요약!$A$6:$B$22,2,FALSE),"")</f>
        <v/>
      </c>
      <c r="Z1965" t="s">
        <v>393</v>
      </c>
      <c r="AA1965" t="s">
        <v>110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M1965">
        <v>0</v>
      </c>
    </row>
    <row r="1966" spans="1:65" x14ac:dyDescent="0.3">
      <c r="A1966" t="s">
        <v>3150</v>
      </c>
      <c r="B1966" t="s">
        <v>69</v>
      </c>
      <c r="C1966" t="s">
        <v>3202</v>
      </c>
      <c r="D1966" t="s">
        <v>3203</v>
      </c>
      <c r="E1966" t="s">
        <v>68</v>
      </c>
      <c r="F1966" t="s">
        <v>99</v>
      </c>
      <c r="G1966" t="s">
        <v>360</v>
      </c>
      <c r="H1966" t="s">
        <v>361</v>
      </c>
      <c r="I1966" t="s">
        <v>72</v>
      </c>
      <c r="J1966" t="s">
        <v>102</v>
      </c>
      <c r="K1966">
        <v>20201027</v>
      </c>
      <c r="L1966">
        <v>181.2</v>
      </c>
      <c r="M1966" t="b">
        <v>0</v>
      </c>
      <c r="N1966" t="s">
        <v>332</v>
      </c>
      <c r="O1966" t="b">
        <v>1</v>
      </c>
      <c r="P1966" t="b">
        <v>1</v>
      </c>
      <c r="Q1966" t="s">
        <v>104</v>
      </c>
      <c r="R1966" t="s">
        <v>343</v>
      </c>
      <c r="S1966" t="s">
        <v>396</v>
      </c>
      <c r="U1966">
        <v>3</v>
      </c>
      <c r="V1966" t="s">
        <v>363</v>
      </c>
      <c r="W1966" t="s">
        <v>397</v>
      </c>
      <c r="X1966" t="s">
        <v>398</v>
      </c>
      <c r="Y1966" t="str">
        <f>IFERROR(VLOOKUP(X1966,요약!$A$6:$B$22,2,FALSE),"")</f>
        <v/>
      </c>
      <c r="Z1966" t="s">
        <v>398</v>
      </c>
      <c r="AA1966" t="s">
        <v>81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M1966">
        <v>0</v>
      </c>
    </row>
    <row r="1967" spans="1:65" x14ac:dyDescent="0.3">
      <c r="A1967" t="s">
        <v>3150</v>
      </c>
      <c r="B1967" t="s">
        <v>69</v>
      </c>
      <c r="C1967" t="s">
        <v>399</v>
      </c>
      <c r="D1967" t="s">
        <v>400</v>
      </c>
      <c r="E1967" t="s">
        <v>68</v>
      </c>
      <c r="F1967" t="s">
        <v>99</v>
      </c>
      <c r="G1967" t="s">
        <v>213</v>
      </c>
      <c r="H1967" t="s">
        <v>214</v>
      </c>
      <c r="I1967" t="s">
        <v>72</v>
      </c>
      <c r="J1967" t="s">
        <v>102</v>
      </c>
      <c r="K1967">
        <v>20201029</v>
      </c>
      <c r="L1967">
        <v>88.25</v>
      </c>
      <c r="M1967" t="b">
        <v>0</v>
      </c>
      <c r="N1967" t="s">
        <v>74</v>
      </c>
      <c r="O1967" t="b">
        <v>1</v>
      </c>
      <c r="P1967" t="b">
        <v>1</v>
      </c>
      <c r="Q1967" t="s">
        <v>104</v>
      </c>
      <c r="R1967" t="s">
        <v>343</v>
      </c>
      <c r="S1967" t="s">
        <v>401</v>
      </c>
      <c r="U1967">
        <v>3</v>
      </c>
      <c r="V1967" t="s">
        <v>78</v>
      </c>
      <c r="W1967" t="s">
        <v>397</v>
      </c>
      <c r="X1967" t="s">
        <v>402</v>
      </c>
      <c r="Y1967" t="str">
        <f>IFERROR(VLOOKUP(X1967,요약!$A$6:$B$22,2,FALSE),"")</f>
        <v/>
      </c>
      <c r="Z1967" t="s">
        <v>402</v>
      </c>
      <c r="AA1967" t="s">
        <v>81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M1967">
        <v>0</v>
      </c>
    </row>
    <row r="1968" spans="1:65" x14ac:dyDescent="0.3">
      <c r="A1968" t="s">
        <v>3150</v>
      </c>
      <c r="B1968" t="s">
        <v>69</v>
      </c>
      <c r="C1968" t="s">
        <v>403</v>
      </c>
      <c r="D1968" t="s">
        <v>404</v>
      </c>
      <c r="E1968" t="s">
        <v>68</v>
      </c>
      <c r="F1968" t="s">
        <v>99</v>
      </c>
      <c r="G1968" t="s">
        <v>389</v>
      </c>
      <c r="H1968" t="s">
        <v>390</v>
      </c>
      <c r="I1968" t="s">
        <v>72</v>
      </c>
      <c r="J1968" t="s">
        <v>102</v>
      </c>
      <c r="K1968">
        <v>20201023</v>
      </c>
      <c r="L1968">
        <v>8.41</v>
      </c>
      <c r="M1968" t="b">
        <v>0</v>
      </c>
      <c r="N1968" t="s">
        <v>208</v>
      </c>
      <c r="O1968" t="b">
        <v>1</v>
      </c>
      <c r="P1968" t="b">
        <v>1</v>
      </c>
      <c r="Q1968" t="s">
        <v>104</v>
      </c>
      <c r="R1968" t="s">
        <v>343</v>
      </c>
      <c r="S1968" t="s">
        <v>405</v>
      </c>
      <c r="U1968">
        <v>4</v>
      </c>
      <c r="V1968" t="s">
        <v>203</v>
      </c>
      <c r="W1968" t="s">
        <v>406</v>
      </c>
      <c r="X1968" t="s">
        <v>407</v>
      </c>
      <c r="Y1968" t="str">
        <f>IFERROR(VLOOKUP(X1968,요약!$A$6:$B$22,2,FALSE),"")</f>
        <v/>
      </c>
      <c r="Z1968" t="s">
        <v>407</v>
      </c>
      <c r="AA1968" t="s">
        <v>81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M1968">
        <v>0</v>
      </c>
    </row>
    <row r="1969" spans="1:65" x14ac:dyDescent="0.3">
      <c r="A1969" t="s">
        <v>3150</v>
      </c>
      <c r="B1969" t="s">
        <v>69</v>
      </c>
      <c r="C1969" t="s">
        <v>413</v>
      </c>
      <c r="D1969" t="s">
        <v>414</v>
      </c>
      <c r="E1969" t="s">
        <v>68</v>
      </c>
      <c r="F1969" t="s">
        <v>99</v>
      </c>
      <c r="G1969" t="s">
        <v>415</v>
      </c>
      <c r="H1969" t="s">
        <v>416</v>
      </c>
      <c r="I1969" t="s">
        <v>72</v>
      </c>
      <c r="J1969" t="s">
        <v>102</v>
      </c>
      <c r="K1969">
        <v>20201027</v>
      </c>
      <c r="L1969">
        <v>1.9</v>
      </c>
      <c r="M1969" t="b">
        <v>0</v>
      </c>
      <c r="N1969" t="s">
        <v>208</v>
      </c>
      <c r="O1969" t="b">
        <v>1</v>
      </c>
      <c r="P1969" t="b">
        <v>1</v>
      </c>
      <c r="Q1969" t="s">
        <v>104</v>
      </c>
      <c r="R1969" t="s">
        <v>417</v>
      </c>
      <c r="S1969" t="s">
        <v>418</v>
      </c>
      <c r="U1969">
        <v>1</v>
      </c>
      <c r="V1969" t="s">
        <v>419</v>
      </c>
      <c r="X1969" t="s">
        <v>419</v>
      </c>
      <c r="Y1969" t="str">
        <f>IFERROR(VLOOKUP(X1969,요약!$A$6:$B$22,2,FALSE),"")</f>
        <v/>
      </c>
      <c r="Z1969" t="s">
        <v>419</v>
      </c>
      <c r="AA1969" t="s">
        <v>187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M1969">
        <v>0</v>
      </c>
    </row>
    <row r="1970" spans="1:65" x14ac:dyDescent="0.3">
      <c r="A1970" t="s">
        <v>3150</v>
      </c>
      <c r="B1970" t="s">
        <v>69</v>
      </c>
      <c r="C1970" t="s">
        <v>420</v>
      </c>
      <c r="D1970" t="s">
        <v>421</v>
      </c>
      <c r="E1970" t="s">
        <v>68</v>
      </c>
      <c r="F1970" t="s">
        <v>99</v>
      </c>
      <c r="G1970" t="s">
        <v>86</v>
      </c>
      <c r="H1970" t="s">
        <v>87</v>
      </c>
      <c r="I1970" t="s">
        <v>72</v>
      </c>
      <c r="J1970" t="s">
        <v>102</v>
      </c>
      <c r="K1970">
        <v>20201030</v>
      </c>
      <c r="L1970">
        <v>182.5</v>
      </c>
      <c r="M1970" t="b">
        <v>0</v>
      </c>
      <c r="N1970" t="s">
        <v>74</v>
      </c>
      <c r="O1970" t="b">
        <v>1</v>
      </c>
      <c r="P1970" t="b">
        <v>1</v>
      </c>
      <c r="Q1970" t="s">
        <v>104</v>
      </c>
      <c r="R1970" t="s">
        <v>417</v>
      </c>
      <c r="S1970" t="s">
        <v>422</v>
      </c>
      <c r="U1970">
        <v>3</v>
      </c>
      <c r="V1970" t="s">
        <v>78</v>
      </c>
      <c r="W1970" t="s">
        <v>423</v>
      </c>
      <c r="X1970" t="s">
        <v>424</v>
      </c>
      <c r="Y1970" t="str">
        <f>IFERROR(VLOOKUP(X1970,요약!$A$6:$B$22,2,FALSE),"")</f>
        <v/>
      </c>
      <c r="Z1970" t="s">
        <v>424</v>
      </c>
      <c r="AA1970" t="s">
        <v>81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M1970">
        <v>0</v>
      </c>
    </row>
    <row r="1971" spans="1:65" x14ac:dyDescent="0.3">
      <c r="A1971" t="s">
        <v>3150</v>
      </c>
      <c r="B1971" t="s">
        <v>69</v>
      </c>
      <c r="C1971" t="s">
        <v>425</v>
      </c>
      <c r="D1971" t="s">
        <v>426</v>
      </c>
      <c r="E1971" t="s">
        <v>68</v>
      </c>
      <c r="F1971" t="s">
        <v>99</v>
      </c>
      <c r="G1971" t="s">
        <v>3169</v>
      </c>
      <c r="H1971" t="s">
        <v>3170</v>
      </c>
      <c r="I1971" t="s">
        <v>72</v>
      </c>
      <c r="J1971" t="s">
        <v>102</v>
      </c>
      <c r="K1971">
        <v>20201022</v>
      </c>
      <c r="L1971">
        <v>166.5</v>
      </c>
      <c r="M1971" t="b">
        <v>0</v>
      </c>
      <c r="N1971" t="s">
        <v>429</v>
      </c>
      <c r="O1971" t="b">
        <v>1</v>
      </c>
      <c r="P1971" t="b">
        <v>1</v>
      </c>
      <c r="Q1971" t="s">
        <v>104</v>
      </c>
      <c r="R1971" t="s">
        <v>417</v>
      </c>
      <c r="S1971" t="s">
        <v>430</v>
      </c>
      <c r="U1971">
        <v>2</v>
      </c>
      <c r="V1971" t="s">
        <v>431</v>
      </c>
      <c r="W1971" t="s">
        <v>432</v>
      </c>
      <c r="X1971" t="s">
        <v>433</v>
      </c>
      <c r="Y1971" t="str">
        <f>IFERROR(VLOOKUP(X1971,요약!$A$6:$B$22,2,FALSE),"")</f>
        <v/>
      </c>
      <c r="Z1971" t="s">
        <v>433</v>
      </c>
      <c r="AA1971" t="s">
        <v>81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M1971">
        <v>0</v>
      </c>
    </row>
    <row r="1972" spans="1:65" x14ac:dyDescent="0.3">
      <c r="A1972" t="s">
        <v>3150</v>
      </c>
      <c r="B1972" t="s">
        <v>69</v>
      </c>
      <c r="C1972" t="s">
        <v>3204</v>
      </c>
      <c r="D1972" t="s">
        <v>713</v>
      </c>
      <c r="E1972" t="s">
        <v>68</v>
      </c>
      <c r="F1972" t="s">
        <v>99</v>
      </c>
      <c r="G1972" t="s">
        <v>389</v>
      </c>
      <c r="H1972" t="s">
        <v>390</v>
      </c>
      <c r="I1972" t="s">
        <v>72</v>
      </c>
      <c r="J1972" t="s">
        <v>102</v>
      </c>
      <c r="K1972">
        <v>20201028</v>
      </c>
      <c r="L1972">
        <v>421.51</v>
      </c>
      <c r="M1972" t="b">
        <v>0</v>
      </c>
      <c r="N1972" t="s">
        <v>208</v>
      </c>
      <c r="O1972" t="b">
        <v>1</v>
      </c>
      <c r="P1972" t="b">
        <v>1</v>
      </c>
      <c r="Q1972" t="s">
        <v>104</v>
      </c>
      <c r="R1972" t="s">
        <v>417</v>
      </c>
      <c r="S1972" t="s">
        <v>714</v>
      </c>
      <c r="U1972">
        <v>2</v>
      </c>
      <c r="V1972" t="s">
        <v>437</v>
      </c>
      <c r="W1972" t="s">
        <v>715</v>
      </c>
      <c r="X1972" t="s">
        <v>716</v>
      </c>
      <c r="Y1972" t="str">
        <f>IFERROR(VLOOKUP(X1972,요약!$A$6:$B$22,2,FALSE),"")</f>
        <v/>
      </c>
      <c r="Z1972" t="s">
        <v>716</v>
      </c>
      <c r="AA1972" t="s">
        <v>81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M1972">
        <v>0</v>
      </c>
    </row>
    <row r="1973" spans="1:65" x14ac:dyDescent="0.3">
      <c r="A1973" t="s">
        <v>3150</v>
      </c>
      <c r="B1973" t="s">
        <v>69</v>
      </c>
      <c r="C1973" t="s">
        <v>434</v>
      </c>
      <c r="D1973" t="s">
        <v>435</v>
      </c>
      <c r="E1973" t="s">
        <v>68</v>
      </c>
      <c r="F1973" t="s">
        <v>99</v>
      </c>
      <c r="G1973" t="s">
        <v>427</v>
      </c>
      <c r="H1973" t="s">
        <v>428</v>
      </c>
      <c r="I1973" t="s">
        <v>72</v>
      </c>
      <c r="J1973" t="s">
        <v>102</v>
      </c>
      <c r="K1973">
        <v>20201016</v>
      </c>
      <c r="L1973">
        <v>36.15</v>
      </c>
      <c r="M1973" t="b">
        <v>0</v>
      </c>
      <c r="N1973" t="s">
        <v>208</v>
      </c>
      <c r="O1973" t="b">
        <v>1</v>
      </c>
      <c r="P1973" t="b">
        <v>1</v>
      </c>
      <c r="Q1973" t="s">
        <v>104</v>
      </c>
      <c r="R1973" t="s">
        <v>417</v>
      </c>
      <c r="S1973" t="s">
        <v>436</v>
      </c>
      <c r="U1973">
        <v>2</v>
      </c>
      <c r="V1973" t="s">
        <v>437</v>
      </c>
      <c r="W1973" t="s">
        <v>438</v>
      </c>
      <c r="X1973" t="s">
        <v>439</v>
      </c>
      <c r="Y1973" t="str">
        <f>IFERROR(VLOOKUP(X1973,요약!$A$6:$B$22,2,FALSE),"")</f>
        <v/>
      </c>
      <c r="Z1973" t="s">
        <v>439</v>
      </c>
      <c r="AA1973" t="s">
        <v>81</v>
      </c>
      <c r="AB1973">
        <v>2</v>
      </c>
      <c r="AC1973">
        <v>0</v>
      </c>
      <c r="AD1973">
        <v>0</v>
      </c>
      <c r="AE1973">
        <v>0</v>
      </c>
      <c r="AF1973">
        <v>0</v>
      </c>
      <c r="AG1973">
        <v>2</v>
      </c>
      <c r="AH1973">
        <v>21</v>
      </c>
      <c r="AI1973">
        <v>0</v>
      </c>
      <c r="AJ1973">
        <v>0</v>
      </c>
      <c r="AK1973">
        <v>0</v>
      </c>
      <c r="AL1973">
        <v>0</v>
      </c>
      <c r="AM1973">
        <v>2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 t="s">
        <v>440</v>
      </c>
      <c r="BM1973">
        <v>1</v>
      </c>
    </row>
    <row r="1974" spans="1:65" x14ac:dyDescent="0.3">
      <c r="A1974" t="s">
        <v>3150</v>
      </c>
      <c r="B1974" t="s">
        <v>69</v>
      </c>
      <c r="C1974" t="s">
        <v>3205</v>
      </c>
      <c r="D1974" t="s">
        <v>723</v>
      </c>
      <c r="E1974" t="s">
        <v>68</v>
      </c>
      <c r="F1974" t="s">
        <v>99</v>
      </c>
      <c r="G1974" t="s">
        <v>86</v>
      </c>
      <c r="H1974" t="s">
        <v>87</v>
      </c>
      <c r="I1974" t="s">
        <v>72</v>
      </c>
      <c r="J1974" t="s">
        <v>102</v>
      </c>
      <c r="K1974">
        <v>20201029</v>
      </c>
      <c r="L1974">
        <v>22.1</v>
      </c>
      <c r="M1974" t="b">
        <v>0</v>
      </c>
      <c r="N1974" t="s">
        <v>208</v>
      </c>
      <c r="O1974" t="b">
        <v>1</v>
      </c>
      <c r="P1974" t="b">
        <v>1</v>
      </c>
      <c r="Q1974" t="s">
        <v>104</v>
      </c>
      <c r="R1974" t="s">
        <v>417</v>
      </c>
      <c r="S1974" t="s">
        <v>724</v>
      </c>
      <c r="U1974">
        <v>2</v>
      </c>
      <c r="V1974" t="s">
        <v>78</v>
      </c>
      <c r="W1974" t="s">
        <v>725</v>
      </c>
      <c r="X1974" t="s">
        <v>726</v>
      </c>
      <c r="Y1974" t="str">
        <f>IFERROR(VLOOKUP(X1974,요약!$A$6:$B$22,2,FALSE),"")</f>
        <v/>
      </c>
      <c r="Z1974" t="s">
        <v>726</v>
      </c>
      <c r="AA1974" t="s">
        <v>81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M1974">
        <v>0</v>
      </c>
    </row>
    <row r="1975" spans="1:65" x14ac:dyDescent="0.3">
      <c r="A1975" t="s">
        <v>3150</v>
      </c>
      <c r="B1975" t="s">
        <v>69</v>
      </c>
      <c r="C1975" t="s">
        <v>3206</v>
      </c>
      <c r="D1975" t="s">
        <v>718</v>
      </c>
      <c r="E1975" t="s">
        <v>68</v>
      </c>
      <c r="F1975" t="s">
        <v>99</v>
      </c>
      <c r="G1975" t="s">
        <v>86</v>
      </c>
      <c r="H1975" t="s">
        <v>87</v>
      </c>
      <c r="I1975" t="s">
        <v>72</v>
      </c>
      <c r="J1975" t="s">
        <v>102</v>
      </c>
      <c r="K1975">
        <v>20201020</v>
      </c>
      <c r="L1975">
        <v>18.600000000000001</v>
      </c>
      <c r="M1975" t="b">
        <v>0</v>
      </c>
      <c r="N1975" t="s">
        <v>208</v>
      </c>
      <c r="O1975" t="b">
        <v>1</v>
      </c>
      <c r="P1975" t="b">
        <v>1</v>
      </c>
      <c r="Q1975" t="s">
        <v>104</v>
      </c>
      <c r="R1975" t="s">
        <v>417</v>
      </c>
      <c r="S1975" t="s">
        <v>719</v>
      </c>
      <c r="U1975">
        <v>3</v>
      </c>
      <c r="V1975" t="s">
        <v>78</v>
      </c>
      <c r="W1975" t="s">
        <v>720</v>
      </c>
      <c r="X1975" t="s">
        <v>721</v>
      </c>
      <c r="Y1975" t="str">
        <f>IFERROR(VLOOKUP(X1975,요약!$A$6:$B$22,2,FALSE),"")</f>
        <v/>
      </c>
      <c r="Z1975" t="s">
        <v>721</v>
      </c>
      <c r="AA1975" t="s">
        <v>81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M1975">
        <v>0</v>
      </c>
    </row>
    <row r="1976" spans="1:65" x14ac:dyDescent="0.3">
      <c r="A1976" t="s">
        <v>3150</v>
      </c>
      <c r="B1976" t="s">
        <v>69</v>
      </c>
      <c r="C1976" t="s">
        <v>3207</v>
      </c>
      <c r="D1976" t="s">
        <v>3208</v>
      </c>
      <c r="E1976" t="s">
        <v>68</v>
      </c>
      <c r="F1976" t="s">
        <v>99</v>
      </c>
      <c r="G1976" t="s">
        <v>1261</v>
      </c>
      <c r="H1976" t="s">
        <v>1262</v>
      </c>
      <c r="I1976" t="s">
        <v>72</v>
      </c>
      <c r="J1976" t="s">
        <v>102</v>
      </c>
      <c r="K1976">
        <v>20201027</v>
      </c>
      <c r="L1976">
        <v>0.74</v>
      </c>
      <c r="M1976" t="b">
        <v>0</v>
      </c>
      <c r="N1976" t="s">
        <v>208</v>
      </c>
      <c r="O1976" t="b">
        <v>1</v>
      </c>
      <c r="P1976" t="b">
        <v>1</v>
      </c>
      <c r="Q1976" t="s">
        <v>104</v>
      </c>
      <c r="R1976" t="s">
        <v>417</v>
      </c>
      <c r="S1976" t="s">
        <v>3209</v>
      </c>
      <c r="U1976">
        <v>2</v>
      </c>
      <c r="V1976" t="s">
        <v>3210</v>
      </c>
      <c r="W1976" t="s">
        <v>3211</v>
      </c>
      <c r="X1976" t="s">
        <v>3212</v>
      </c>
      <c r="Y1976" t="str">
        <f>IFERROR(VLOOKUP(X1976,요약!$A$6:$B$22,2,FALSE),"")</f>
        <v/>
      </c>
      <c r="Z1976" t="s">
        <v>3212</v>
      </c>
      <c r="AA1976" t="s">
        <v>81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M1976">
        <v>0</v>
      </c>
    </row>
    <row r="1977" spans="1:65" x14ac:dyDescent="0.3">
      <c r="A1977" t="s">
        <v>3150</v>
      </c>
      <c r="B1977" t="s">
        <v>69</v>
      </c>
      <c r="C1977" t="s">
        <v>444</v>
      </c>
      <c r="D1977" t="s">
        <v>445</v>
      </c>
      <c r="E1977" t="s">
        <v>68</v>
      </c>
      <c r="F1977" t="s">
        <v>99</v>
      </c>
      <c r="G1977" t="s">
        <v>284</v>
      </c>
      <c r="H1977" t="s">
        <v>285</v>
      </c>
      <c r="I1977" t="s">
        <v>72</v>
      </c>
      <c r="J1977" t="s">
        <v>102</v>
      </c>
      <c r="K1977">
        <v>20200928</v>
      </c>
      <c r="L1977">
        <v>10.7</v>
      </c>
      <c r="M1977" t="b">
        <v>1</v>
      </c>
      <c r="N1977" t="s">
        <v>103</v>
      </c>
      <c r="O1977" t="b">
        <v>1</v>
      </c>
      <c r="P1977" t="b">
        <v>1</v>
      </c>
      <c r="Q1977" t="s">
        <v>104</v>
      </c>
      <c r="R1977" t="s">
        <v>417</v>
      </c>
      <c r="S1977" t="s">
        <v>446</v>
      </c>
      <c r="U1977">
        <v>3</v>
      </c>
      <c r="V1977" t="s">
        <v>287</v>
      </c>
      <c r="W1977" t="s">
        <v>447</v>
      </c>
      <c r="X1977" t="s">
        <v>448</v>
      </c>
      <c r="Y1977" t="str">
        <f>IFERROR(VLOOKUP(X1977,요약!$A$6:$B$22,2,FALSE),"")</f>
        <v/>
      </c>
      <c r="Z1977" t="s">
        <v>448</v>
      </c>
      <c r="AA1977" t="s">
        <v>81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M1977">
        <v>0</v>
      </c>
    </row>
    <row r="1978" spans="1:65" x14ac:dyDescent="0.3">
      <c r="A1978" t="s">
        <v>3150</v>
      </c>
      <c r="B1978" t="s">
        <v>69</v>
      </c>
      <c r="C1978" t="s">
        <v>449</v>
      </c>
      <c r="D1978" t="s">
        <v>450</v>
      </c>
      <c r="E1978" t="s">
        <v>68</v>
      </c>
      <c r="F1978" t="s">
        <v>99</v>
      </c>
      <c r="G1978" t="s">
        <v>284</v>
      </c>
      <c r="H1978" t="s">
        <v>285</v>
      </c>
      <c r="I1978" t="s">
        <v>72</v>
      </c>
      <c r="J1978" t="s">
        <v>102</v>
      </c>
      <c r="K1978">
        <v>20200928</v>
      </c>
      <c r="L1978">
        <v>11</v>
      </c>
      <c r="M1978" t="b">
        <v>1</v>
      </c>
      <c r="N1978" t="s">
        <v>103</v>
      </c>
      <c r="O1978" t="b">
        <v>1</v>
      </c>
      <c r="P1978" t="b">
        <v>1</v>
      </c>
      <c r="Q1978" t="s">
        <v>104</v>
      </c>
      <c r="R1978" t="s">
        <v>417</v>
      </c>
      <c r="S1978" t="s">
        <v>446</v>
      </c>
      <c r="U1978">
        <v>3</v>
      </c>
      <c r="V1978" t="s">
        <v>287</v>
      </c>
      <c r="W1978" t="s">
        <v>447</v>
      </c>
      <c r="X1978" t="s">
        <v>448</v>
      </c>
      <c r="Y1978" t="str">
        <f>IFERROR(VLOOKUP(X1978,요약!$A$6:$B$22,2,FALSE),"")</f>
        <v/>
      </c>
      <c r="Z1978" t="s">
        <v>448</v>
      </c>
      <c r="AA1978" t="s">
        <v>81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M1978">
        <v>0</v>
      </c>
    </row>
    <row r="1979" spans="1:65" x14ac:dyDescent="0.3">
      <c r="A1979" t="s">
        <v>3150</v>
      </c>
      <c r="B1979" t="s">
        <v>69</v>
      </c>
      <c r="C1979" t="s">
        <v>451</v>
      </c>
      <c r="D1979" t="s">
        <v>452</v>
      </c>
      <c r="E1979" t="s">
        <v>68</v>
      </c>
      <c r="F1979" t="s">
        <v>99</v>
      </c>
      <c r="G1979" t="s">
        <v>284</v>
      </c>
      <c r="H1979" t="s">
        <v>285</v>
      </c>
      <c r="I1979" t="s">
        <v>72</v>
      </c>
      <c r="J1979" t="s">
        <v>102</v>
      </c>
      <c r="K1979">
        <v>20201026</v>
      </c>
      <c r="L1979">
        <v>10.7</v>
      </c>
      <c r="M1979" t="b">
        <v>1</v>
      </c>
      <c r="N1979" t="s">
        <v>103</v>
      </c>
      <c r="O1979" t="b">
        <v>1</v>
      </c>
      <c r="P1979" t="b">
        <v>1</v>
      </c>
      <c r="Q1979" t="s">
        <v>104</v>
      </c>
      <c r="R1979" t="s">
        <v>417</v>
      </c>
      <c r="S1979" t="s">
        <v>446</v>
      </c>
      <c r="U1979">
        <v>3</v>
      </c>
      <c r="V1979" t="s">
        <v>287</v>
      </c>
      <c r="W1979" t="s">
        <v>447</v>
      </c>
      <c r="X1979" t="s">
        <v>448</v>
      </c>
      <c r="Y1979" t="str">
        <f>IFERROR(VLOOKUP(X1979,요약!$A$6:$B$22,2,FALSE),"")</f>
        <v/>
      </c>
      <c r="Z1979" t="s">
        <v>448</v>
      </c>
      <c r="AA1979" t="s">
        <v>81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M1979">
        <v>0</v>
      </c>
    </row>
    <row r="1980" spans="1:65" x14ac:dyDescent="0.3">
      <c r="A1980" t="s">
        <v>3150</v>
      </c>
      <c r="B1980" t="s">
        <v>69</v>
      </c>
      <c r="C1980" t="s">
        <v>453</v>
      </c>
      <c r="D1980" t="s">
        <v>454</v>
      </c>
      <c r="E1980" t="s">
        <v>68</v>
      </c>
      <c r="F1980" t="s">
        <v>99</v>
      </c>
      <c r="G1980" t="s">
        <v>284</v>
      </c>
      <c r="H1980" t="s">
        <v>285</v>
      </c>
      <c r="I1980" t="s">
        <v>72</v>
      </c>
      <c r="J1980" t="s">
        <v>102</v>
      </c>
      <c r="K1980">
        <v>20201026</v>
      </c>
      <c r="L1980">
        <v>10.7</v>
      </c>
      <c r="M1980" t="b">
        <v>1</v>
      </c>
      <c r="N1980" t="s">
        <v>103</v>
      </c>
      <c r="O1980" t="b">
        <v>1</v>
      </c>
      <c r="P1980" t="b">
        <v>1</v>
      </c>
      <c r="Q1980" t="s">
        <v>104</v>
      </c>
      <c r="R1980" t="s">
        <v>417</v>
      </c>
      <c r="S1980" t="s">
        <v>446</v>
      </c>
      <c r="U1980">
        <v>3</v>
      </c>
      <c r="V1980" t="s">
        <v>287</v>
      </c>
      <c r="W1980" t="s">
        <v>447</v>
      </c>
      <c r="X1980" t="s">
        <v>448</v>
      </c>
      <c r="Y1980" t="str">
        <f>IFERROR(VLOOKUP(X1980,요약!$A$6:$B$22,2,FALSE),"")</f>
        <v/>
      </c>
      <c r="Z1980" t="s">
        <v>448</v>
      </c>
      <c r="AA1980" t="s">
        <v>81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M1980">
        <v>0</v>
      </c>
    </row>
    <row r="1981" spans="1:65" x14ac:dyDescent="0.3">
      <c r="A1981" t="s">
        <v>3150</v>
      </c>
      <c r="B1981" t="s">
        <v>69</v>
      </c>
      <c r="C1981" t="s">
        <v>455</v>
      </c>
      <c r="D1981" t="s">
        <v>456</v>
      </c>
      <c r="E1981" t="s">
        <v>68</v>
      </c>
      <c r="F1981" t="s">
        <v>99</v>
      </c>
      <c r="G1981" t="s">
        <v>284</v>
      </c>
      <c r="H1981" t="s">
        <v>285</v>
      </c>
      <c r="I1981" t="s">
        <v>72</v>
      </c>
      <c r="J1981" t="s">
        <v>102</v>
      </c>
      <c r="K1981">
        <v>20200928</v>
      </c>
      <c r="L1981">
        <v>10.7</v>
      </c>
      <c r="M1981" t="b">
        <v>1</v>
      </c>
      <c r="N1981" t="s">
        <v>103</v>
      </c>
      <c r="O1981" t="b">
        <v>1</v>
      </c>
      <c r="P1981" t="b">
        <v>1</v>
      </c>
      <c r="Q1981" t="s">
        <v>104</v>
      </c>
      <c r="R1981" t="s">
        <v>417</v>
      </c>
      <c r="S1981" t="s">
        <v>446</v>
      </c>
      <c r="U1981">
        <v>3</v>
      </c>
      <c r="V1981" t="s">
        <v>287</v>
      </c>
      <c r="W1981" t="s">
        <v>447</v>
      </c>
      <c r="X1981" t="s">
        <v>448</v>
      </c>
      <c r="Y1981" t="str">
        <f>IFERROR(VLOOKUP(X1981,요약!$A$6:$B$22,2,FALSE),"")</f>
        <v/>
      </c>
      <c r="Z1981" t="s">
        <v>448</v>
      </c>
      <c r="AA1981" t="s">
        <v>81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M1981">
        <v>0</v>
      </c>
    </row>
    <row r="1982" spans="1:65" x14ac:dyDescent="0.3">
      <c r="A1982" t="s">
        <v>3150</v>
      </c>
      <c r="B1982" t="s">
        <v>69</v>
      </c>
      <c r="C1982" t="s">
        <v>3213</v>
      </c>
      <c r="D1982" t="s">
        <v>739</v>
      </c>
      <c r="E1982" t="s">
        <v>68</v>
      </c>
      <c r="F1982" t="s">
        <v>99</v>
      </c>
      <c r="G1982" t="s">
        <v>740</v>
      </c>
      <c r="H1982" t="s">
        <v>741</v>
      </c>
      <c r="I1982" t="s">
        <v>72</v>
      </c>
      <c r="J1982" t="s">
        <v>102</v>
      </c>
      <c r="K1982">
        <v>20201021</v>
      </c>
      <c r="L1982">
        <v>1255</v>
      </c>
      <c r="M1982" t="b">
        <v>1</v>
      </c>
      <c r="N1982" t="s">
        <v>1211</v>
      </c>
      <c r="O1982" t="b">
        <v>1</v>
      </c>
      <c r="P1982" t="b">
        <v>1</v>
      </c>
      <c r="Q1982" t="s">
        <v>104</v>
      </c>
      <c r="R1982" t="s">
        <v>462</v>
      </c>
      <c r="S1982" t="s">
        <v>742</v>
      </c>
      <c r="U1982">
        <v>2</v>
      </c>
      <c r="V1982" t="s">
        <v>743</v>
      </c>
      <c r="W1982" t="s">
        <v>379</v>
      </c>
      <c r="X1982" t="s">
        <v>744</v>
      </c>
      <c r="Y1982" t="str">
        <f>IFERROR(VLOOKUP(X1982,요약!$A$6:$B$22,2,FALSE),"")</f>
        <v/>
      </c>
      <c r="Z1982" t="s">
        <v>744</v>
      </c>
      <c r="AA1982" t="s">
        <v>81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M1982">
        <v>0</v>
      </c>
    </row>
    <row r="1983" spans="1:65" x14ac:dyDescent="0.3">
      <c r="A1983" t="s">
        <v>3150</v>
      </c>
      <c r="B1983" t="s">
        <v>69</v>
      </c>
      <c r="C1983" t="s">
        <v>3214</v>
      </c>
      <c r="D1983" t="s">
        <v>746</v>
      </c>
      <c r="E1983" t="s">
        <v>68</v>
      </c>
      <c r="F1983" t="s">
        <v>99</v>
      </c>
      <c r="G1983" t="s">
        <v>740</v>
      </c>
      <c r="H1983" t="s">
        <v>741</v>
      </c>
      <c r="I1983" t="s">
        <v>72</v>
      </c>
      <c r="J1983" t="s">
        <v>102</v>
      </c>
      <c r="K1983">
        <v>20201021</v>
      </c>
      <c r="L1983">
        <v>1251</v>
      </c>
      <c r="M1983" t="b">
        <v>1</v>
      </c>
      <c r="N1983" t="s">
        <v>1211</v>
      </c>
      <c r="O1983" t="b">
        <v>1</v>
      </c>
      <c r="P1983" t="b">
        <v>1</v>
      </c>
      <c r="Q1983" t="s">
        <v>104</v>
      </c>
      <c r="R1983" t="s">
        <v>462</v>
      </c>
      <c r="S1983" t="s">
        <v>747</v>
      </c>
      <c r="U1983">
        <v>2</v>
      </c>
      <c r="V1983" t="s">
        <v>743</v>
      </c>
      <c r="W1983" t="s">
        <v>476</v>
      </c>
      <c r="X1983" t="s">
        <v>748</v>
      </c>
      <c r="Y1983" t="str">
        <f>IFERROR(VLOOKUP(X1983,요약!$A$6:$B$22,2,FALSE),"")</f>
        <v/>
      </c>
      <c r="Z1983" t="s">
        <v>748</v>
      </c>
      <c r="AA1983" t="s">
        <v>81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1</v>
      </c>
      <c r="AH1983">
        <v>240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 t="s">
        <v>220</v>
      </c>
      <c r="BM1983">
        <v>1</v>
      </c>
    </row>
    <row r="1984" spans="1:65" x14ac:dyDescent="0.3">
      <c r="A1984" t="s">
        <v>3150</v>
      </c>
      <c r="B1984" t="s">
        <v>69</v>
      </c>
      <c r="C1984" t="s">
        <v>3215</v>
      </c>
      <c r="D1984" t="s">
        <v>3216</v>
      </c>
      <c r="E1984" t="s">
        <v>68</v>
      </c>
      <c r="F1984" t="s">
        <v>99</v>
      </c>
      <c r="G1984" t="s">
        <v>459</v>
      </c>
      <c r="H1984" t="s">
        <v>460</v>
      </c>
      <c r="I1984" t="s">
        <v>72</v>
      </c>
      <c r="J1984" t="s">
        <v>102</v>
      </c>
      <c r="K1984">
        <v>20201026</v>
      </c>
      <c r="L1984">
        <v>1223</v>
      </c>
      <c r="M1984" t="b">
        <v>0</v>
      </c>
      <c r="N1984" t="s">
        <v>461</v>
      </c>
      <c r="O1984" t="b">
        <v>1</v>
      </c>
      <c r="P1984" t="b">
        <v>1</v>
      </c>
      <c r="Q1984" t="s">
        <v>104</v>
      </c>
      <c r="R1984" t="s">
        <v>462</v>
      </c>
      <c r="S1984" t="s">
        <v>3217</v>
      </c>
      <c r="U1984">
        <v>4</v>
      </c>
      <c r="V1984" t="s">
        <v>464</v>
      </c>
      <c r="W1984" t="s">
        <v>379</v>
      </c>
      <c r="X1984" t="s">
        <v>465</v>
      </c>
      <c r="Y1984" t="str">
        <f>IFERROR(VLOOKUP(X1984,요약!$A$6:$B$22,2,FALSE),"")</f>
        <v/>
      </c>
      <c r="Z1984" t="s">
        <v>465</v>
      </c>
      <c r="AA1984" t="s">
        <v>81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M1984">
        <v>0</v>
      </c>
    </row>
    <row r="1985" spans="1:65" x14ac:dyDescent="0.3">
      <c r="A1985" t="s">
        <v>3150</v>
      </c>
      <c r="B1985" t="s">
        <v>69</v>
      </c>
      <c r="C1985" t="s">
        <v>466</v>
      </c>
      <c r="D1985" t="s">
        <v>467</v>
      </c>
      <c r="E1985" t="s">
        <v>68</v>
      </c>
      <c r="F1985" t="s">
        <v>99</v>
      </c>
      <c r="G1985" t="s">
        <v>206</v>
      </c>
      <c r="H1985" t="s">
        <v>207</v>
      </c>
      <c r="I1985" t="s">
        <v>72</v>
      </c>
      <c r="J1985" t="s">
        <v>102</v>
      </c>
      <c r="K1985">
        <v>20201016</v>
      </c>
      <c r="L1985">
        <v>21</v>
      </c>
      <c r="M1985" t="b">
        <v>0</v>
      </c>
      <c r="N1985" t="s">
        <v>74</v>
      </c>
      <c r="O1985" t="b">
        <v>1</v>
      </c>
      <c r="P1985" t="b">
        <v>1</v>
      </c>
      <c r="Q1985" t="s">
        <v>104</v>
      </c>
      <c r="R1985" t="s">
        <v>462</v>
      </c>
      <c r="S1985" t="s">
        <v>468</v>
      </c>
      <c r="U1985">
        <v>1</v>
      </c>
      <c r="V1985" t="s">
        <v>78</v>
      </c>
      <c r="X1985" t="s">
        <v>78</v>
      </c>
      <c r="Y1985" t="str">
        <f>IFERROR(VLOOKUP(X1985,요약!$A$6:$B$22,2,FALSE),"")</f>
        <v/>
      </c>
      <c r="Z1985" t="s">
        <v>78</v>
      </c>
      <c r="AA1985" t="s">
        <v>187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M1985">
        <v>0</v>
      </c>
    </row>
    <row r="1986" spans="1:65" x14ac:dyDescent="0.3">
      <c r="A1986" t="s">
        <v>3150</v>
      </c>
      <c r="B1986" t="s">
        <v>69</v>
      </c>
      <c r="C1986" t="s">
        <v>3218</v>
      </c>
      <c r="D1986" t="s">
        <v>3219</v>
      </c>
      <c r="E1986" t="s">
        <v>68</v>
      </c>
      <c r="F1986" t="s">
        <v>99</v>
      </c>
      <c r="G1986" t="s">
        <v>459</v>
      </c>
      <c r="H1986" t="s">
        <v>460</v>
      </c>
      <c r="I1986" t="s">
        <v>72</v>
      </c>
      <c r="J1986" t="s">
        <v>102</v>
      </c>
      <c r="K1986">
        <v>20201026</v>
      </c>
      <c r="L1986">
        <v>245.2</v>
      </c>
      <c r="M1986" t="b">
        <v>0</v>
      </c>
      <c r="N1986" t="s">
        <v>461</v>
      </c>
      <c r="O1986" t="b">
        <v>1</v>
      </c>
      <c r="P1986" t="b">
        <v>1</v>
      </c>
      <c r="Q1986" t="s">
        <v>104</v>
      </c>
      <c r="R1986" t="s">
        <v>462</v>
      </c>
      <c r="S1986" t="s">
        <v>3220</v>
      </c>
      <c r="U1986">
        <v>1</v>
      </c>
      <c r="V1986" t="s">
        <v>472</v>
      </c>
      <c r="X1986" t="s">
        <v>472</v>
      </c>
      <c r="Y1986" t="str">
        <f>IFERROR(VLOOKUP(X1986,요약!$A$6:$B$22,2,FALSE),"")</f>
        <v/>
      </c>
      <c r="Z1986" t="s">
        <v>472</v>
      </c>
      <c r="AA1986" t="s">
        <v>187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M1986">
        <v>0</v>
      </c>
    </row>
    <row r="1987" spans="1:65" x14ac:dyDescent="0.3">
      <c r="A1987" t="s">
        <v>3150</v>
      </c>
      <c r="B1987" t="s">
        <v>69</v>
      </c>
      <c r="C1987" t="s">
        <v>469</v>
      </c>
      <c r="D1987" t="s">
        <v>470</v>
      </c>
      <c r="E1987" t="s">
        <v>68</v>
      </c>
      <c r="F1987" t="s">
        <v>99</v>
      </c>
      <c r="G1987" t="s">
        <v>459</v>
      </c>
      <c r="H1987" t="s">
        <v>460</v>
      </c>
      <c r="I1987" t="s">
        <v>72</v>
      </c>
      <c r="J1987" t="s">
        <v>102</v>
      </c>
      <c r="K1987">
        <v>20201014</v>
      </c>
      <c r="L1987">
        <v>209</v>
      </c>
      <c r="M1987" t="b">
        <v>0</v>
      </c>
      <c r="N1987" t="s">
        <v>332</v>
      </c>
      <c r="O1987" t="b">
        <v>1</v>
      </c>
      <c r="P1987" t="b">
        <v>1</v>
      </c>
      <c r="Q1987" t="s">
        <v>104</v>
      </c>
      <c r="R1987" t="s">
        <v>462</v>
      </c>
      <c r="S1987" t="s">
        <v>471</v>
      </c>
      <c r="U1987">
        <v>1</v>
      </c>
      <c r="V1987" t="s">
        <v>472</v>
      </c>
      <c r="X1987" t="s">
        <v>472</v>
      </c>
      <c r="Y1987" t="str">
        <f>IFERROR(VLOOKUP(X1987,요약!$A$6:$B$22,2,FALSE),"")</f>
        <v/>
      </c>
      <c r="Z1987" t="s">
        <v>472</v>
      </c>
      <c r="AA1987" t="s">
        <v>187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M1987">
        <v>0</v>
      </c>
    </row>
    <row r="1988" spans="1:65" x14ac:dyDescent="0.3">
      <c r="A1988" t="s">
        <v>3150</v>
      </c>
      <c r="B1988" t="s">
        <v>69</v>
      </c>
      <c r="C1988" t="s">
        <v>3221</v>
      </c>
      <c r="D1988" t="s">
        <v>3222</v>
      </c>
      <c r="E1988" t="s">
        <v>68</v>
      </c>
      <c r="F1988" t="s">
        <v>99</v>
      </c>
      <c r="G1988" t="s">
        <v>86</v>
      </c>
      <c r="H1988" t="s">
        <v>87</v>
      </c>
      <c r="I1988" t="s">
        <v>72</v>
      </c>
      <c r="J1988" t="s">
        <v>102</v>
      </c>
      <c r="K1988">
        <v>20201019</v>
      </c>
      <c r="L1988">
        <v>26.5</v>
      </c>
      <c r="M1988" t="b">
        <v>0</v>
      </c>
      <c r="N1988" t="s">
        <v>208</v>
      </c>
      <c r="O1988" t="b">
        <v>1</v>
      </c>
      <c r="P1988" t="b">
        <v>1</v>
      </c>
      <c r="Q1988" t="s">
        <v>104</v>
      </c>
      <c r="R1988" t="s">
        <v>462</v>
      </c>
      <c r="S1988" t="s">
        <v>3223</v>
      </c>
      <c r="U1988">
        <v>1</v>
      </c>
      <c r="V1988" t="s">
        <v>78</v>
      </c>
      <c r="X1988" t="s">
        <v>78</v>
      </c>
      <c r="Y1988" t="str">
        <f>IFERROR(VLOOKUP(X1988,요약!$A$6:$B$22,2,FALSE),"")</f>
        <v/>
      </c>
      <c r="Z1988" t="s">
        <v>78</v>
      </c>
      <c r="AA1988" t="s">
        <v>187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M1988">
        <v>0</v>
      </c>
    </row>
    <row r="1989" spans="1:65" x14ac:dyDescent="0.3">
      <c r="A1989" t="s">
        <v>3150</v>
      </c>
      <c r="B1989" t="s">
        <v>69</v>
      </c>
      <c r="C1989" t="s">
        <v>3224</v>
      </c>
      <c r="D1989" t="s">
        <v>3225</v>
      </c>
      <c r="E1989" t="s">
        <v>68</v>
      </c>
      <c r="F1989" t="s">
        <v>99</v>
      </c>
      <c r="G1989" t="s">
        <v>459</v>
      </c>
      <c r="H1989" t="s">
        <v>460</v>
      </c>
      <c r="I1989" t="s">
        <v>72</v>
      </c>
      <c r="J1989" t="s">
        <v>102</v>
      </c>
      <c r="K1989">
        <v>20201026</v>
      </c>
      <c r="L1989">
        <v>903.1</v>
      </c>
      <c r="M1989" t="b">
        <v>0</v>
      </c>
      <c r="N1989" t="s">
        <v>461</v>
      </c>
      <c r="O1989" t="b">
        <v>1</v>
      </c>
      <c r="P1989" t="b">
        <v>1</v>
      </c>
      <c r="Q1989" t="s">
        <v>104</v>
      </c>
      <c r="R1989" t="s">
        <v>462</v>
      </c>
      <c r="S1989" t="s">
        <v>3226</v>
      </c>
      <c r="U1989">
        <v>4</v>
      </c>
      <c r="V1989" t="s">
        <v>464</v>
      </c>
      <c r="W1989" t="s">
        <v>379</v>
      </c>
      <c r="X1989" t="s">
        <v>465</v>
      </c>
      <c r="Y1989" t="str">
        <f>IFERROR(VLOOKUP(X1989,요약!$A$6:$B$22,2,FALSE),"")</f>
        <v/>
      </c>
      <c r="Z1989" t="s">
        <v>465</v>
      </c>
      <c r="AA1989" t="s">
        <v>199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M1989">
        <v>0</v>
      </c>
    </row>
    <row r="1990" spans="1:65" x14ac:dyDescent="0.3">
      <c r="A1990" t="s">
        <v>3150</v>
      </c>
      <c r="B1990" t="s">
        <v>69</v>
      </c>
      <c r="C1990" t="s">
        <v>479</v>
      </c>
      <c r="D1990" t="s">
        <v>480</v>
      </c>
      <c r="E1990" t="s">
        <v>68</v>
      </c>
      <c r="F1990" t="s">
        <v>99</v>
      </c>
      <c r="G1990" t="s">
        <v>481</v>
      </c>
      <c r="H1990" t="s">
        <v>482</v>
      </c>
      <c r="I1990" t="s">
        <v>72</v>
      </c>
      <c r="J1990" t="s">
        <v>102</v>
      </c>
      <c r="K1990">
        <v>20201028</v>
      </c>
      <c r="L1990">
        <v>6.6</v>
      </c>
      <c r="M1990" t="b">
        <v>0</v>
      </c>
      <c r="N1990" t="s">
        <v>332</v>
      </c>
      <c r="O1990" t="b">
        <v>1</v>
      </c>
      <c r="P1990" t="b">
        <v>1</v>
      </c>
      <c r="Q1990" t="s">
        <v>104</v>
      </c>
      <c r="R1990" t="s">
        <v>105</v>
      </c>
      <c r="S1990" t="s">
        <v>483</v>
      </c>
      <c r="U1990">
        <v>3</v>
      </c>
      <c r="V1990" t="s">
        <v>363</v>
      </c>
      <c r="W1990" t="s">
        <v>484</v>
      </c>
      <c r="X1990" t="s">
        <v>485</v>
      </c>
      <c r="Y1990" t="str">
        <f>IFERROR(VLOOKUP(X1990,요약!$A$6:$B$22,2,FALSE),"")</f>
        <v/>
      </c>
      <c r="Z1990" t="s">
        <v>485</v>
      </c>
      <c r="AA1990" t="s">
        <v>81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M1990">
        <v>0</v>
      </c>
    </row>
    <row r="1991" spans="1:65" x14ac:dyDescent="0.3">
      <c r="A1991" t="s">
        <v>3150</v>
      </c>
      <c r="B1991" t="s">
        <v>69</v>
      </c>
      <c r="C1991" t="s">
        <v>3227</v>
      </c>
      <c r="D1991" t="s">
        <v>3228</v>
      </c>
      <c r="E1991" t="s">
        <v>68</v>
      </c>
      <c r="F1991" t="s">
        <v>99</v>
      </c>
      <c r="G1991" t="s">
        <v>489</v>
      </c>
      <c r="H1991" t="s">
        <v>490</v>
      </c>
      <c r="I1991" t="s">
        <v>72</v>
      </c>
      <c r="J1991" t="s">
        <v>102</v>
      </c>
      <c r="K1991">
        <v>20201027</v>
      </c>
      <c r="L1991">
        <v>1097.8499999999999</v>
      </c>
      <c r="M1991" t="b">
        <v>0</v>
      </c>
      <c r="N1991" t="s">
        <v>804</v>
      </c>
      <c r="O1991" t="b">
        <v>1</v>
      </c>
      <c r="P1991" t="b">
        <v>1</v>
      </c>
      <c r="Q1991" t="s">
        <v>104</v>
      </c>
      <c r="R1991" t="s">
        <v>105</v>
      </c>
      <c r="S1991" t="s">
        <v>3229</v>
      </c>
      <c r="U1991">
        <v>4</v>
      </c>
      <c r="V1991" t="s">
        <v>766</v>
      </c>
      <c r="W1991" t="s">
        <v>816</v>
      </c>
      <c r="X1991" t="s">
        <v>817</v>
      </c>
      <c r="Y1991" t="str">
        <f>IFERROR(VLOOKUP(X1991,요약!$A$6:$B$22,2,FALSE),"")</f>
        <v/>
      </c>
      <c r="Z1991" t="s">
        <v>817</v>
      </c>
      <c r="AA1991" t="s">
        <v>81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M1991">
        <v>0</v>
      </c>
    </row>
    <row r="1992" spans="1:65" x14ac:dyDescent="0.3">
      <c r="A1992" t="s">
        <v>3150</v>
      </c>
      <c r="B1992" t="s">
        <v>69</v>
      </c>
      <c r="C1992" t="s">
        <v>3230</v>
      </c>
      <c r="D1992" t="s">
        <v>3231</v>
      </c>
      <c r="E1992" t="s">
        <v>68</v>
      </c>
      <c r="F1992" t="s">
        <v>99</v>
      </c>
      <c r="G1992" t="s">
        <v>3169</v>
      </c>
      <c r="H1992" t="s">
        <v>3170</v>
      </c>
      <c r="I1992" t="s">
        <v>72</v>
      </c>
      <c r="J1992" t="s">
        <v>102</v>
      </c>
      <c r="K1992">
        <v>20200709</v>
      </c>
      <c r="L1992">
        <v>950</v>
      </c>
      <c r="M1992" t="b">
        <v>0</v>
      </c>
      <c r="N1992" t="s">
        <v>573</v>
      </c>
      <c r="O1992" t="b">
        <v>1</v>
      </c>
      <c r="P1992" t="b">
        <v>1</v>
      </c>
      <c r="Q1992" t="s">
        <v>104</v>
      </c>
      <c r="R1992" t="s">
        <v>105</v>
      </c>
      <c r="S1992" t="s">
        <v>3232</v>
      </c>
      <c r="U1992">
        <v>2</v>
      </c>
      <c r="V1992" t="s">
        <v>2632</v>
      </c>
      <c r="W1992" t="s">
        <v>3233</v>
      </c>
      <c r="X1992" t="s">
        <v>3234</v>
      </c>
      <c r="Y1992" t="str">
        <f>IFERROR(VLOOKUP(X1992,요약!$A$6:$B$22,2,FALSE),"")</f>
        <v/>
      </c>
      <c r="Z1992" t="s">
        <v>3234</v>
      </c>
      <c r="AA1992" t="s">
        <v>81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M1992">
        <v>0</v>
      </c>
    </row>
    <row r="1993" spans="1:65" x14ac:dyDescent="0.3">
      <c r="A1993" t="s">
        <v>3150</v>
      </c>
      <c r="B1993" t="s">
        <v>69</v>
      </c>
      <c r="C1993" t="s">
        <v>3235</v>
      </c>
      <c r="D1993" t="s">
        <v>3236</v>
      </c>
      <c r="E1993" t="s">
        <v>68</v>
      </c>
      <c r="F1993" t="s">
        <v>99</v>
      </c>
      <c r="G1993" t="s">
        <v>3169</v>
      </c>
      <c r="H1993" t="s">
        <v>3170</v>
      </c>
      <c r="I1993" t="s">
        <v>72</v>
      </c>
      <c r="J1993" t="s">
        <v>102</v>
      </c>
      <c r="K1993">
        <v>20201030</v>
      </c>
      <c r="L1993">
        <v>920</v>
      </c>
      <c r="M1993" t="b">
        <v>0</v>
      </c>
      <c r="N1993" t="s">
        <v>573</v>
      </c>
      <c r="O1993" t="b">
        <v>1</v>
      </c>
      <c r="P1993" t="b">
        <v>1</v>
      </c>
      <c r="Q1993" t="s">
        <v>104</v>
      </c>
      <c r="R1993" t="s">
        <v>105</v>
      </c>
      <c r="S1993" t="s">
        <v>3237</v>
      </c>
      <c r="U1993">
        <v>3</v>
      </c>
      <c r="V1993" t="s">
        <v>1060</v>
      </c>
      <c r="W1993" t="s">
        <v>3238</v>
      </c>
      <c r="X1993" t="s">
        <v>3239</v>
      </c>
      <c r="Y1993" t="str">
        <f>IFERROR(VLOOKUP(X1993,요약!$A$6:$B$22,2,FALSE),"")</f>
        <v/>
      </c>
      <c r="Z1993" t="s">
        <v>3239</v>
      </c>
      <c r="AA1993" t="s">
        <v>81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1</v>
      </c>
      <c r="AH1993">
        <v>10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 t="s">
        <v>1189</v>
      </c>
      <c r="BM1993">
        <v>1</v>
      </c>
    </row>
    <row r="1994" spans="1:65" x14ac:dyDescent="0.3">
      <c r="A1994" t="s">
        <v>3150</v>
      </c>
      <c r="B1994" t="s">
        <v>69</v>
      </c>
      <c r="C1994" t="s">
        <v>3240</v>
      </c>
      <c r="D1994" t="s">
        <v>3241</v>
      </c>
      <c r="E1994" t="s">
        <v>68</v>
      </c>
      <c r="F1994" t="s">
        <v>99</v>
      </c>
      <c r="G1994" t="s">
        <v>3169</v>
      </c>
      <c r="H1994" t="s">
        <v>3170</v>
      </c>
      <c r="I1994" t="s">
        <v>72</v>
      </c>
      <c r="J1994" t="s">
        <v>102</v>
      </c>
      <c r="K1994">
        <v>20201028</v>
      </c>
      <c r="L1994">
        <v>665.1</v>
      </c>
      <c r="M1994" t="b">
        <v>0</v>
      </c>
      <c r="N1994" t="s">
        <v>573</v>
      </c>
      <c r="O1994" t="b">
        <v>1</v>
      </c>
      <c r="P1994" t="b">
        <v>1</v>
      </c>
      <c r="Q1994" t="s">
        <v>104</v>
      </c>
      <c r="R1994" t="s">
        <v>105</v>
      </c>
      <c r="S1994" t="s">
        <v>3242</v>
      </c>
      <c r="U1994">
        <v>5</v>
      </c>
      <c r="V1994" t="s">
        <v>1122</v>
      </c>
      <c r="W1994" t="s">
        <v>1073</v>
      </c>
      <c r="X1994" t="s">
        <v>3243</v>
      </c>
      <c r="Y1994" t="str">
        <f>IFERROR(VLOOKUP(X1994,요약!$A$6:$B$22,2,FALSE),"")</f>
        <v/>
      </c>
      <c r="Z1994" t="s">
        <v>3243</v>
      </c>
      <c r="AA1994" t="s">
        <v>110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M1994">
        <v>0</v>
      </c>
    </row>
    <row r="1995" spans="1:65" x14ac:dyDescent="0.3">
      <c r="A1995" t="s">
        <v>3150</v>
      </c>
      <c r="B1995" t="s">
        <v>69</v>
      </c>
      <c r="C1995" t="s">
        <v>494</v>
      </c>
      <c r="D1995" t="s">
        <v>495</v>
      </c>
      <c r="E1995" t="s">
        <v>68</v>
      </c>
      <c r="F1995" t="s">
        <v>99</v>
      </c>
      <c r="G1995" t="s">
        <v>360</v>
      </c>
      <c r="H1995" t="s">
        <v>361</v>
      </c>
      <c r="I1995" t="s">
        <v>72</v>
      </c>
      <c r="J1995" t="s">
        <v>102</v>
      </c>
      <c r="K1995">
        <v>20201030</v>
      </c>
      <c r="L1995">
        <v>1.5289999999999999</v>
      </c>
      <c r="M1995" t="b">
        <v>0</v>
      </c>
      <c r="N1995" t="s">
        <v>429</v>
      </c>
      <c r="O1995" t="b">
        <v>1</v>
      </c>
      <c r="P1995" t="b">
        <v>1</v>
      </c>
      <c r="Q1995" t="s">
        <v>104</v>
      </c>
      <c r="R1995" t="s">
        <v>105</v>
      </c>
      <c r="S1995" t="s">
        <v>496</v>
      </c>
      <c r="U1995">
        <v>1</v>
      </c>
      <c r="V1995" t="s">
        <v>363</v>
      </c>
      <c r="X1995" t="s">
        <v>363</v>
      </c>
      <c r="Y1995" t="str">
        <f>IFERROR(VLOOKUP(X1995,요약!$A$6:$B$22,2,FALSE),"")</f>
        <v/>
      </c>
      <c r="Z1995" t="s">
        <v>363</v>
      </c>
      <c r="AA1995" t="s">
        <v>187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M1995">
        <v>0</v>
      </c>
    </row>
    <row r="1996" spans="1:65" x14ac:dyDescent="0.3">
      <c r="A1996" t="s">
        <v>3150</v>
      </c>
      <c r="B1996" t="s">
        <v>69</v>
      </c>
      <c r="C1996" t="s">
        <v>497</v>
      </c>
      <c r="D1996" t="s">
        <v>67</v>
      </c>
      <c r="E1996" t="s">
        <v>68</v>
      </c>
      <c r="F1996" t="s">
        <v>99</v>
      </c>
      <c r="G1996" t="s">
        <v>213</v>
      </c>
      <c r="H1996" t="s">
        <v>214</v>
      </c>
      <c r="I1996" t="s">
        <v>72</v>
      </c>
      <c r="J1996" t="s">
        <v>102</v>
      </c>
      <c r="K1996">
        <v>20201023</v>
      </c>
      <c r="L1996">
        <v>23.17</v>
      </c>
      <c r="M1996" t="b">
        <v>0</v>
      </c>
      <c r="N1996" t="s">
        <v>74</v>
      </c>
      <c r="O1996" t="b">
        <v>1</v>
      </c>
      <c r="P1996" t="b">
        <v>1</v>
      </c>
      <c r="Q1996" t="s">
        <v>104</v>
      </c>
      <c r="R1996" t="s">
        <v>498</v>
      </c>
      <c r="S1996" t="s">
        <v>77</v>
      </c>
      <c r="U1996">
        <v>2</v>
      </c>
      <c r="V1996" t="s">
        <v>78</v>
      </c>
      <c r="W1996" t="s">
        <v>79</v>
      </c>
      <c r="X1996" t="s">
        <v>80</v>
      </c>
      <c r="Y1996" t="str">
        <f>IFERROR(VLOOKUP(X1996,요약!$A$6:$B$22,2,FALSE),"")</f>
        <v/>
      </c>
      <c r="Z1996" t="s">
        <v>80</v>
      </c>
      <c r="AA1996" t="s">
        <v>81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M1996">
        <v>0</v>
      </c>
    </row>
    <row r="1997" spans="1:65" x14ac:dyDescent="0.3">
      <c r="A1997" t="s">
        <v>3150</v>
      </c>
      <c r="B1997" t="s">
        <v>69</v>
      </c>
      <c r="C1997" t="s">
        <v>3244</v>
      </c>
      <c r="D1997" t="s">
        <v>1076</v>
      </c>
      <c r="E1997" t="s">
        <v>68</v>
      </c>
      <c r="F1997" t="s">
        <v>99</v>
      </c>
      <c r="G1997" t="s">
        <v>3245</v>
      </c>
      <c r="H1997" t="s">
        <v>3246</v>
      </c>
      <c r="I1997" t="s">
        <v>72</v>
      </c>
      <c r="J1997" t="s">
        <v>102</v>
      </c>
      <c r="K1997">
        <v>20201030</v>
      </c>
      <c r="L1997">
        <v>53</v>
      </c>
      <c r="M1997" t="b">
        <v>0</v>
      </c>
      <c r="N1997" t="s">
        <v>3247</v>
      </c>
      <c r="O1997" t="b">
        <v>1</v>
      </c>
      <c r="P1997" t="b">
        <v>1</v>
      </c>
      <c r="Q1997" t="s">
        <v>104</v>
      </c>
      <c r="R1997" t="s">
        <v>498</v>
      </c>
      <c r="S1997" t="s">
        <v>1079</v>
      </c>
      <c r="U1997">
        <v>3</v>
      </c>
      <c r="V1997" t="s">
        <v>335</v>
      </c>
      <c r="W1997" t="s">
        <v>1080</v>
      </c>
      <c r="X1997" t="s">
        <v>1081</v>
      </c>
      <c r="Y1997" t="str">
        <f>IFERROR(VLOOKUP(X1997,요약!$A$6:$B$22,2,FALSE),"")</f>
        <v/>
      </c>
      <c r="Z1997" t="s">
        <v>1081</v>
      </c>
      <c r="AA1997" t="s">
        <v>81</v>
      </c>
      <c r="AB1997">
        <v>2</v>
      </c>
      <c r="AC1997">
        <v>0</v>
      </c>
      <c r="AD1997">
        <v>0</v>
      </c>
      <c r="AE1997">
        <v>0</v>
      </c>
      <c r="AF1997">
        <v>0</v>
      </c>
      <c r="AG1997">
        <v>2</v>
      </c>
      <c r="AH1997">
        <v>2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2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 t="s">
        <v>667</v>
      </c>
      <c r="BM1997">
        <v>1</v>
      </c>
    </row>
    <row r="1998" spans="1:65" x14ac:dyDescent="0.3">
      <c r="A1998" t="s">
        <v>3150</v>
      </c>
      <c r="B1998" t="s">
        <v>69</v>
      </c>
      <c r="C1998" t="s">
        <v>3248</v>
      </c>
      <c r="D1998" t="s">
        <v>3249</v>
      </c>
      <c r="E1998" t="s">
        <v>68</v>
      </c>
      <c r="F1998" t="s">
        <v>99</v>
      </c>
      <c r="G1998" t="s">
        <v>3169</v>
      </c>
      <c r="H1998" t="s">
        <v>3170</v>
      </c>
      <c r="I1998" t="s">
        <v>72</v>
      </c>
      <c r="J1998" t="s">
        <v>102</v>
      </c>
      <c r="K1998">
        <v>20201028</v>
      </c>
      <c r="L1998">
        <v>22.8</v>
      </c>
      <c r="M1998" t="b">
        <v>0</v>
      </c>
      <c r="N1998" t="s">
        <v>3250</v>
      </c>
      <c r="O1998" t="b">
        <v>1</v>
      </c>
      <c r="P1998" t="b">
        <v>1</v>
      </c>
      <c r="Q1998" t="s">
        <v>104</v>
      </c>
      <c r="R1998" t="s">
        <v>498</v>
      </c>
      <c r="S1998" t="s">
        <v>3251</v>
      </c>
      <c r="U1998">
        <v>1</v>
      </c>
      <c r="V1998" t="s">
        <v>3252</v>
      </c>
      <c r="X1998" t="s">
        <v>3252</v>
      </c>
      <c r="Y1998" t="str">
        <f>IFERROR(VLOOKUP(X1998,요약!$A$6:$B$22,2,FALSE),"")</f>
        <v/>
      </c>
      <c r="Z1998" t="s">
        <v>3252</v>
      </c>
      <c r="AA1998" t="s">
        <v>187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M1998">
        <v>0</v>
      </c>
    </row>
    <row r="1999" spans="1:65" x14ac:dyDescent="0.3">
      <c r="A1999" t="s">
        <v>3150</v>
      </c>
      <c r="B1999" t="s">
        <v>69</v>
      </c>
      <c r="C1999" t="s">
        <v>3253</v>
      </c>
      <c r="D1999" t="s">
        <v>3254</v>
      </c>
      <c r="E1999" t="s">
        <v>68</v>
      </c>
      <c r="F1999" t="s">
        <v>99</v>
      </c>
      <c r="G1999" t="s">
        <v>3169</v>
      </c>
      <c r="H1999" t="s">
        <v>3170</v>
      </c>
      <c r="I1999" t="s">
        <v>72</v>
      </c>
      <c r="J1999" t="s">
        <v>102</v>
      </c>
      <c r="K1999">
        <v>20201030</v>
      </c>
      <c r="L1999">
        <v>267.05</v>
      </c>
      <c r="M1999" t="b">
        <v>0</v>
      </c>
      <c r="N1999" t="s">
        <v>491</v>
      </c>
      <c r="O1999" t="b">
        <v>1</v>
      </c>
      <c r="P1999" t="b">
        <v>1</v>
      </c>
      <c r="Q1999" t="s">
        <v>104</v>
      </c>
      <c r="R1999" t="s">
        <v>183</v>
      </c>
      <c r="S1999" t="s">
        <v>3255</v>
      </c>
      <c r="U1999">
        <v>3</v>
      </c>
      <c r="V1999" t="s">
        <v>1122</v>
      </c>
      <c r="W1999" t="s">
        <v>3256</v>
      </c>
      <c r="X1999" t="s">
        <v>3257</v>
      </c>
      <c r="Y1999" t="str">
        <f>IFERROR(VLOOKUP(X1999,요약!$A$6:$B$22,2,FALSE),"")</f>
        <v/>
      </c>
      <c r="Z1999" t="s">
        <v>3257</v>
      </c>
      <c r="AA1999" t="s">
        <v>110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M1999">
        <v>0</v>
      </c>
    </row>
    <row r="2000" spans="1:65" x14ac:dyDescent="0.3">
      <c r="A2000" t="s">
        <v>3150</v>
      </c>
      <c r="B2000" t="s">
        <v>69</v>
      </c>
      <c r="C2000" t="s">
        <v>3258</v>
      </c>
      <c r="D2000" t="s">
        <v>831</v>
      </c>
      <c r="E2000" t="s">
        <v>68</v>
      </c>
      <c r="F2000" t="s">
        <v>99</v>
      </c>
      <c r="G2000" t="s">
        <v>832</v>
      </c>
      <c r="H2000" t="s">
        <v>833</v>
      </c>
      <c r="I2000" t="s">
        <v>72</v>
      </c>
      <c r="J2000" t="s">
        <v>102</v>
      </c>
      <c r="K2000">
        <v>20201030</v>
      </c>
      <c r="L2000">
        <v>481.1</v>
      </c>
      <c r="M2000" t="b">
        <v>0</v>
      </c>
      <c r="N2000" t="s">
        <v>491</v>
      </c>
      <c r="O2000" t="b">
        <v>1</v>
      </c>
      <c r="P2000" t="b">
        <v>1</v>
      </c>
      <c r="Q2000" t="s">
        <v>104</v>
      </c>
      <c r="R2000" t="s">
        <v>183</v>
      </c>
      <c r="S2000" t="s">
        <v>834</v>
      </c>
      <c r="U2000">
        <v>2</v>
      </c>
      <c r="V2000" t="s">
        <v>378</v>
      </c>
      <c r="W2000" t="s">
        <v>576</v>
      </c>
      <c r="X2000" t="s">
        <v>835</v>
      </c>
      <c r="Y2000" t="str">
        <f>IFERROR(VLOOKUP(X2000,요약!$A$6:$B$22,2,FALSE),"")</f>
        <v/>
      </c>
      <c r="Z2000" t="s">
        <v>835</v>
      </c>
      <c r="AA2000" t="s">
        <v>81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M2000">
        <v>0</v>
      </c>
    </row>
    <row r="2001" spans="1:65" x14ac:dyDescent="0.3">
      <c r="A2001" t="s">
        <v>3150</v>
      </c>
      <c r="B2001" t="s">
        <v>69</v>
      </c>
      <c r="C2001" t="s">
        <v>3259</v>
      </c>
      <c r="D2001" t="s">
        <v>837</v>
      </c>
      <c r="E2001" t="s">
        <v>68</v>
      </c>
      <c r="F2001" t="s">
        <v>99</v>
      </c>
      <c r="G2001" t="s">
        <v>360</v>
      </c>
      <c r="H2001" t="s">
        <v>361</v>
      </c>
      <c r="I2001" t="s">
        <v>72</v>
      </c>
      <c r="J2001" t="s">
        <v>102</v>
      </c>
      <c r="K2001">
        <v>20201014</v>
      </c>
      <c r="L2001">
        <v>52.86</v>
      </c>
      <c r="M2001" t="b">
        <v>0</v>
      </c>
      <c r="N2001" t="s">
        <v>332</v>
      </c>
      <c r="O2001" t="b">
        <v>1</v>
      </c>
      <c r="P2001" t="b">
        <v>1</v>
      </c>
      <c r="Q2001" t="s">
        <v>104</v>
      </c>
      <c r="R2001" t="s">
        <v>183</v>
      </c>
      <c r="S2001" t="s">
        <v>516</v>
      </c>
      <c r="U2001">
        <v>3</v>
      </c>
      <c r="V2001" t="s">
        <v>363</v>
      </c>
      <c r="W2001" t="s">
        <v>517</v>
      </c>
      <c r="X2001" t="s">
        <v>518</v>
      </c>
      <c r="Y2001" t="str">
        <f>IFERROR(VLOOKUP(X2001,요약!$A$6:$B$22,2,FALSE),"")</f>
        <v/>
      </c>
      <c r="Z2001" t="s">
        <v>518</v>
      </c>
      <c r="AA2001" t="s">
        <v>81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M2001">
        <v>0</v>
      </c>
    </row>
    <row r="2002" spans="1:65" x14ac:dyDescent="0.3">
      <c r="A2002" t="s">
        <v>3150</v>
      </c>
      <c r="B2002" t="s">
        <v>69</v>
      </c>
      <c r="C2002" t="s">
        <v>526</v>
      </c>
      <c r="D2002" t="s">
        <v>527</v>
      </c>
      <c r="E2002" t="s">
        <v>68</v>
      </c>
      <c r="F2002" t="s">
        <v>99</v>
      </c>
      <c r="G2002" t="s">
        <v>217</v>
      </c>
      <c r="H2002" t="s">
        <v>218</v>
      </c>
      <c r="I2002" t="s">
        <v>72</v>
      </c>
      <c r="J2002" t="s">
        <v>102</v>
      </c>
      <c r="K2002">
        <v>20201026</v>
      </c>
      <c r="L2002">
        <v>6.5</v>
      </c>
      <c r="M2002" t="b">
        <v>0</v>
      </c>
      <c r="N2002" t="s">
        <v>74</v>
      </c>
      <c r="O2002" t="b">
        <v>1</v>
      </c>
      <c r="P2002" t="b">
        <v>1</v>
      </c>
      <c r="Q2002" t="s">
        <v>104</v>
      </c>
      <c r="R2002" t="s">
        <v>183</v>
      </c>
      <c r="S2002" t="s">
        <v>528</v>
      </c>
      <c r="U2002">
        <v>1</v>
      </c>
      <c r="V2002" t="s">
        <v>203</v>
      </c>
      <c r="X2002" t="s">
        <v>203</v>
      </c>
      <c r="Y2002" t="str">
        <f>IFERROR(VLOOKUP(X2002,요약!$A$6:$B$22,2,FALSE),"")</f>
        <v/>
      </c>
      <c r="Z2002" t="s">
        <v>203</v>
      </c>
      <c r="AA2002" t="s">
        <v>187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M2002">
        <v>0</v>
      </c>
    </row>
    <row r="2003" spans="1:65" x14ac:dyDescent="0.3">
      <c r="A2003" t="s">
        <v>3150</v>
      </c>
      <c r="B2003" t="s">
        <v>69</v>
      </c>
      <c r="C2003" t="s">
        <v>3260</v>
      </c>
      <c r="D2003" t="s">
        <v>3261</v>
      </c>
      <c r="E2003" t="s">
        <v>68</v>
      </c>
      <c r="F2003" t="s">
        <v>99</v>
      </c>
      <c r="G2003" t="s">
        <v>547</v>
      </c>
      <c r="H2003" t="s">
        <v>548</v>
      </c>
      <c r="I2003" t="s">
        <v>72</v>
      </c>
      <c r="J2003" t="s">
        <v>102</v>
      </c>
      <c r="K2003">
        <v>20200928</v>
      </c>
      <c r="L2003">
        <v>630</v>
      </c>
      <c r="M2003" t="b">
        <v>0</v>
      </c>
      <c r="N2003" t="s">
        <v>332</v>
      </c>
      <c r="O2003" t="b">
        <v>1</v>
      </c>
      <c r="P2003" t="b">
        <v>1</v>
      </c>
      <c r="Q2003" t="s">
        <v>104</v>
      </c>
      <c r="R2003" t="s">
        <v>533</v>
      </c>
      <c r="S2003" t="s">
        <v>3262</v>
      </c>
      <c r="U2003">
        <v>3</v>
      </c>
      <c r="V2003" t="s">
        <v>1122</v>
      </c>
      <c r="W2003" t="s">
        <v>3256</v>
      </c>
      <c r="X2003" t="s">
        <v>3257</v>
      </c>
      <c r="Y2003" t="str">
        <f>IFERROR(VLOOKUP(X2003,요약!$A$6:$B$22,2,FALSE),"")</f>
        <v/>
      </c>
      <c r="Z2003" t="s">
        <v>3257</v>
      </c>
      <c r="AA2003" t="s">
        <v>81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M2003">
        <v>0</v>
      </c>
    </row>
    <row r="2004" spans="1:65" x14ac:dyDescent="0.3">
      <c r="A2004" t="s">
        <v>3150</v>
      </c>
      <c r="B2004" t="s">
        <v>69</v>
      </c>
      <c r="C2004" t="s">
        <v>543</v>
      </c>
      <c r="D2004" t="s">
        <v>212</v>
      </c>
      <c r="E2004" t="s">
        <v>68</v>
      </c>
      <c r="F2004" t="s">
        <v>99</v>
      </c>
      <c r="G2004" t="s">
        <v>217</v>
      </c>
      <c r="H2004" t="s">
        <v>218</v>
      </c>
      <c r="I2004" t="s">
        <v>72</v>
      </c>
      <c r="J2004" t="s">
        <v>102</v>
      </c>
      <c r="K2004">
        <v>20201027</v>
      </c>
      <c r="L2004">
        <v>68</v>
      </c>
      <c r="M2004" t="b">
        <v>0</v>
      </c>
      <c r="N2004" t="s">
        <v>74</v>
      </c>
      <c r="O2004" t="b">
        <v>1</v>
      </c>
      <c r="P2004" t="b">
        <v>1</v>
      </c>
      <c r="Q2004" t="s">
        <v>104</v>
      </c>
      <c r="R2004" t="s">
        <v>544</v>
      </c>
      <c r="S2004" t="s">
        <v>212</v>
      </c>
      <c r="U2004">
        <v>1</v>
      </c>
      <c r="V2004" t="s">
        <v>78</v>
      </c>
      <c r="X2004" t="s">
        <v>78</v>
      </c>
      <c r="Y2004" t="str">
        <f>IFERROR(VLOOKUP(X2004,요약!$A$6:$B$22,2,FALSE),"")</f>
        <v/>
      </c>
      <c r="Z2004" t="s">
        <v>78</v>
      </c>
      <c r="AA2004" t="s">
        <v>81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M2004">
        <v>0</v>
      </c>
    </row>
    <row r="2005" spans="1:65" x14ac:dyDescent="0.3">
      <c r="A2005" t="s">
        <v>3150</v>
      </c>
      <c r="B2005" t="s">
        <v>69</v>
      </c>
      <c r="C2005" t="s">
        <v>3263</v>
      </c>
      <c r="D2005" t="s">
        <v>3264</v>
      </c>
      <c r="E2005" t="s">
        <v>68</v>
      </c>
      <c r="F2005" t="s">
        <v>99</v>
      </c>
      <c r="G2005" t="s">
        <v>86</v>
      </c>
      <c r="H2005" t="s">
        <v>87</v>
      </c>
      <c r="I2005" t="s">
        <v>72</v>
      </c>
      <c r="J2005" t="s">
        <v>102</v>
      </c>
      <c r="K2005">
        <v>20201021</v>
      </c>
      <c r="L2005">
        <v>3.19</v>
      </c>
      <c r="M2005" t="b">
        <v>0</v>
      </c>
      <c r="N2005" t="s">
        <v>208</v>
      </c>
      <c r="O2005" t="b">
        <v>1</v>
      </c>
      <c r="P2005" t="b">
        <v>1</v>
      </c>
      <c r="Q2005" t="s">
        <v>104</v>
      </c>
      <c r="R2005" t="s">
        <v>549</v>
      </c>
      <c r="S2005" t="s">
        <v>3265</v>
      </c>
      <c r="U2005">
        <v>4</v>
      </c>
      <c r="V2005" t="s">
        <v>888</v>
      </c>
      <c r="X2005" t="s">
        <v>889</v>
      </c>
      <c r="Y2005" t="str">
        <f>IFERROR(VLOOKUP(X2005,요약!$A$6:$B$22,2,FALSE),"")</f>
        <v/>
      </c>
      <c r="Z2005" t="s">
        <v>888</v>
      </c>
      <c r="AA2005" t="s">
        <v>130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M2005">
        <v>0</v>
      </c>
    </row>
    <row r="2006" spans="1:65" x14ac:dyDescent="0.3">
      <c r="A2006" t="s">
        <v>3150</v>
      </c>
      <c r="B2006" t="s">
        <v>69</v>
      </c>
      <c r="C2006" t="s">
        <v>556</v>
      </c>
      <c r="D2006" t="s">
        <v>409</v>
      </c>
      <c r="E2006" t="s">
        <v>68</v>
      </c>
      <c r="F2006" t="s">
        <v>99</v>
      </c>
      <c r="G2006" t="s">
        <v>206</v>
      </c>
      <c r="H2006" t="s">
        <v>207</v>
      </c>
      <c r="I2006" t="s">
        <v>72</v>
      </c>
      <c r="J2006" t="s">
        <v>102</v>
      </c>
      <c r="K2006">
        <v>20201028</v>
      </c>
      <c r="L2006">
        <v>7.15</v>
      </c>
      <c r="M2006" t="b">
        <v>0</v>
      </c>
      <c r="N2006" t="s">
        <v>74</v>
      </c>
      <c r="O2006" t="b">
        <v>1</v>
      </c>
      <c r="P2006" t="b">
        <v>1</v>
      </c>
      <c r="Q2006" t="s">
        <v>104</v>
      </c>
      <c r="R2006" t="s">
        <v>549</v>
      </c>
      <c r="S2006" t="s">
        <v>410</v>
      </c>
      <c r="U2006">
        <v>2</v>
      </c>
      <c r="V2006" t="s">
        <v>78</v>
      </c>
      <c r="W2006" t="s">
        <v>411</v>
      </c>
      <c r="X2006" t="s">
        <v>412</v>
      </c>
      <c r="Y2006" t="str">
        <f>IFERROR(VLOOKUP(X2006,요약!$A$6:$B$22,2,FALSE),"")</f>
        <v/>
      </c>
      <c r="Z2006" t="s">
        <v>412</v>
      </c>
      <c r="AA2006" t="s">
        <v>81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M2006">
        <v>0</v>
      </c>
    </row>
    <row r="2007" spans="1:65" x14ac:dyDescent="0.3">
      <c r="A2007" t="s">
        <v>3150</v>
      </c>
      <c r="B2007" t="s">
        <v>69</v>
      </c>
      <c r="C2007" t="s">
        <v>3266</v>
      </c>
      <c r="D2007" t="s">
        <v>558</v>
      </c>
      <c r="E2007" t="s">
        <v>68</v>
      </c>
      <c r="F2007" t="s">
        <v>99</v>
      </c>
      <c r="G2007" t="s">
        <v>559</v>
      </c>
      <c r="H2007" t="s">
        <v>560</v>
      </c>
      <c r="I2007" t="s">
        <v>72</v>
      </c>
      <c r="J2007" t="s">
        <v>102</v>
      </c>
      <c r="K2007">
        <v>20201022</v>
      </c>
      <c r="L2007">
        <v>49.9</v>
      </c>
      <c r="M2007" t="b">
        <v>0</v>
      </c>
      <c r="N2007" t="s">
        <v>804</v>
      </c>
      <c r="O2007" t="b">
        <v>1</v>
      </c>
      <c r="P2007" t="b">
        <v>1</v>
      </c>
      <c r="Q2007" t="s">
        <v>104</v>
      </c>
      <c r="R2007" t="s">
        <v>549</v>
      </c>
      <c r="S2007" t="s">
        <v>562</v>
      </c>
      <c r="U2007">
        <v>2</v>
      </c>
      <c r="V2007" t="s">
        <v>552</v>
      </c>
      <c r="W2007" t="s">
        <v>563</v>
      </c>
      <c r="X2007" t="s">
        <v>564</v>
      </c>
      <c r="Y2007" t="str">
        <f>IFERROR(VLOOKUP(X2007,요약!$A$6:$B$22,2,FALSE),"")</f>
        <v/>
      </c>
      <c r="Z2007" t="s">
        <v>564</v>
      </c>
      <c r="AA2007" t="s">
        <v>81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M2007">
        <v>0</v>
      </c>
    </row>
    <row r="2008" spans="1:65" x14ac:dyDescent="0.3">
      <c r="A2008" t="s">
        <v>3150</v>
      </c>
      <c r="B2008" t="s">
        <v>69</v>
      </c>
      <c r="C2008" t="s">
        <v>3267</v>
      </c>
      <c r="D2008" t="s">
        <v>860</v>
      </c>
      <c r="E2008" t="s">
        <v>68</v>
      </c>
      <c r="F2008" t="s">
        <v>99</v>
      </c>
      <c r="G2008" t="s">
        <v>559</v>
      </c>
      <c r="H2008" t="s">
        <v>560</v>
      </c>
      <c r="I2008" t="s">
        <v>72</v>
      </c>
      <c r="J2008" t="s">
        <v>102</v>
      </c>
      <c r="K2008">
        <v>20201022</v>
      </c>
      <c r="L2008">
        <v>18.3</v>
      </c>
      <c r="M2008" t="b">
        <v>0</v>
      </c>
      <c r="N2008" t="s">
        <v>491</v>
      </c>
      <c r="O2008" t="b">
        <v>1</v>
      </c>
      <c r="P2008" t="b">
        <v>1</v>
      </c>
      <c r="Q2008" t="s">
        <v>104</v>
      </c>
      <c r="R2008" t="s">
        <v>549</v>
      </c>
      <c r="S2008" t="s">
        <v>567</v>
      </c>
      <c r="U2008">
        <v>2</v>
      </c>
      <c r="V2008" t="s">
        <v>137</v>
      </c>
      <c r="W2008" t="s">
        <v>552</v>
      </c>
      <c r="X2008" t="s">
        <v>568</v>
      </c>
      <c r="Y2008" t="str">
        <f>IFERROR(VLOOKUP(X2008,요약!$A$6:$B$22,2,FALSE),"")</f>
        <v/>
      </c>
      <c r="Z2008" t="s">
        <v>568</v>
      </c>
      <c r="AA2008" t="s">
        <v>366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M2008">
        <v>0</v>
      </c>
    </row>
    <row r="2009" spans="1:65" x14ac:dyDescent="0.3">
      <c r="A2009" t="s">
        <v>3150</v>
      </c>
      <c r="B2009" t="s">
        <v>69</v>
      </c>
      <c r="C2009" t="s">
        <v>859</v>
      </c>
      <c r="D2009" t="s">
        <v>860</v>
      </c>
      <c r="E2009" t="s">
        <v>68</v>
      </c>
      <c r="F2009" t="s">
        <v>99</v>
      </c>
      <c r="G2009" t="s">
        <v>559</v>
      </c>
      <c r="H2009" t="s">
        <v>560</v>
      </c>
      <c r="I2009" t="s">
        <v>72</v>
      </c>
      <c r="J2009" t="s">
        <v>102</v>
      </c>
      <c r="K2009">
        <v>20201030</v>
      </c>
      <c r="L2009">
        <v>17.46</v>
      </c>
      <c r="M2009" t="b">
        <v>0</v>
      </c>
      <c r="N2009" t="s">
        <v>332</v>
      </c>
      <c r="O2009" t="b">
        <v>1</v>
      </c>
      <c r="P2009" t="b">
        <v>1</v>
      </c>
      <c r="Q2009" t="s">
        <v>104</v>
      </c>
      <c r="R2009" t="s">
        <v>549</v>
      </c>
      <c r="S2009" t="s">
        <v>567</v>
      </c>
      <c r="U2009">
        <v>2</v>
      </c>
      <c r="V2009" t="s">
        <v>137</v>
      </c>
      <c r="W2009" t="s">
        <v>552</v>
      </c>
      <c r="X2009" t="s">
        <v>568</v>
      </c>
      <c r="Y2009" t="str">
        <f>IFERROR(VLOOKUP(X2009,요약!$A$6:$B$22,2,FALSE),"")</f>
        <v/>
      </c>
      <c r="Z2009" t="s">
        <v>568</v>
      </c>
      <c r="AA2009" t="s">
        <v>366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M2009">
        <v>0</v>
      </c>
    </row>
    <row r="2010" spans="1:65" x14ac:dyDescent="0.3">
      <c r="A2010" t="s">
        <v>3150</v>
      </c>
      <c r="B2010" t="s">
        <v>69</v>
      </c>
      <c r="C2010" t="s">
        <v>3268</v>
      </c>
      <c r="D2010" t="s">
        <v>3269</v>
      </c>
      <c r="E2010" t="s">
        <v>68</v>
      </c>
      <c r="F2010" t="s">
        <v>99</v>
      </c>
      <c r="G2010" t="s">
        <v>213</v>
      </c>
      <c r="H2010" t="s">
        <v>214</v>
      </c>
      <c r="I2010" t="s">
        <v>72</v>
      </c>
      <c r="J2010" t="s">
        <v>102</v>
      </c>
      <c r="K2010">
        <v>20201019</v>
      </c>
      <c r="L2010">
        <v>19.7</v>
      </c>
      <c r="M2010" t="b">
        <v>0</v>
      </c>
      <c r="N2010" t="s">
        <v>208</v>
      </c>
      <c r="O2010" t="b">
        <v>1</v>
      </c>
      <c r="P2010" t="b">
        <v>1</v>
      </c>
      <c r="Q2010" t="s">
        <v>862</v>
      </c>
      <c r="R2010" t="s">
        <v>1237</v>
      </c>
      <c r="S2010" t="s">
        <v>202</v>
      </c>
      <c r="U2010">
        <v>2</v>
      </c>
      <c r="V2010" t="s">
        <v>78</v>
      </c>
      <c r="W2010" t="s">
        <v>203</v>
      </c>
      <c r="X2010" t="s">
        <v>204</v>
      </c>
      <c r="Y2010" t="str">
        <f>IFERROR(VLOOKUP(X2010,요약!$A$6:$B$22,2,FALSE),"")</f>
        <v/>
      </c>
      <c r="Z2010" t="s">
        <v>204</v>
      </c>
      <c r="AA2010" t="s">
        <v>81</v>
      </c>
      <c r="AB2010">
        <v>1</v>
      </c>
      <c r="AC2010">
        <v>0</v>
      </c>
      <c r="AD2010">
        <v>0</v>
      </c>
      <c r="AE2010">
        <v>0</v>
      </c>
      <c r="AF2010">
        <v>1</v>
      </c>
      <c r="AG2010">
        <v>2</v>
      </c>
      <c r="AH2010">
        <v>1801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 t="s">
        <v>3270</v>
      </c>
      <c r="BM2010">
        <v>2</v>
      </c>
    </row>
    <row r="2011" spans="1:65" x14ac:dyDescent="0.3">
      <c r="A2011" t="s">
        <v>3150</v>
      </c>
      <c r="B2011" t="s">
        <v>3271</v>
      </c>
      <c r="C2011" t="s">
        <v>592</v>
      </c>
      <c r="D2011" t="s">
        <v>237</v>
      </c>
      <c r="E2011" t="s">
        <v>68</v>
      </c>
      <c r="F2011" t="s">
        <v>99</v>
      </c>
      <c r="G2011" t="s">
        <v>192</v>
      </c>
      <c r="H2011" t="s">
        <v>193</v>
      </c>
      <c r="I2011" t="s">
        <v>72</v>
      </c>
      <c r="J2011" t="s">
        <v>102</v>
      </c>
      <c r="K2011">
        <v>20201023</v>
      </c>
      <c r="L2011">
        <v>6</v>
      </c>
      <c r="M2011" t="b">
        <v>0</v>
      </c>
      <c r="N2011" t="s">
        <v>74</v>
      </c>
      <c r="O2011" t="b">
        <v>1</v>
      </c>
      <c r="P2011" t="b">
        <v>1</v>
      </c>
      <c r="Q2011" t="s">
        <v>75</v>
      </c>
      <c r="R2011" t="s">
        <v>194</v>
      </c>
      <c r="S2011" t="s">
        <v>239</v>
      </c>
      <c r="U2011">
        <v>2</v>
      </c>
      <c r="V2011" t="s">
        <v>240</v>
      </c>
      <c r="W2011" t="s">
        <v>241</v>
      </c>
      <c r="X2011" t="s">
        <v>242</v>
      </c>
      <c r="Y2011" t="str">
        <f>IFERROR(VLOOKUP(X2011,요약!$A$6:$B$22,2,FALSE),"")</f>
        <v/>
      </c>
      <c r="Z2011" t="s">
        <v>242</v>
      </c>
      <c r="AA2011" t="s">
        <v>81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M2011">
        <v>0</v>
      </c>
    </row>
    <row r="2012" spans="1:65" x14ac:dyDescent="0.3">
      <c r="A2012" t="s">
        <v>3150</v>
      </c>
      <c r="B2012" t="s">
        <v>3271</v>
      </c>
      <c r="C2012" t="s">
        <v>894</v>
      </c>
      <c r="D2012" t="s">
        <v>201</v>
      </c>
      <c r="E2012" t="s">
        <v>68</v>
      </c>
      <c r="F2012" t="s">
        <v>99</v>
      </c>
      <c r="G2012" t="s">
        <v>213</v>
      </c>
      <c r="H2012" t="s">
        <v>214</v>
      </c>
      <c r="I2012" t="s">
        <v>72</v>
      </c>
      <c r="J2012" t="s">
        <v>102</v>
      </c>
      <c r="K2012">
        <v>20201028</v>
      </c>
      <c r="L2012">
        <v>7</v>
      </c>
      <c r="M2012" t="b">
        <v>0</v>
      </c>
      <c r="N2012" t="s">
        <v>74</v>
      </c>
      <c r="O2012" t="b">
        <v>1</v>
      </c>
      <c r="P2012" t="b">
        <v>1</v>
      </c>
      <c r="Q2012" t="s">
        <v>75</v>
      </c>
      <c r="R2012" t="s">
        <v>76</v>
      </c>
      <c r="S2012" t="s">
        <v>202</v>
      </c>
      <c r="U2012">
        <v>2</v>
      </c>
      <c r="V2012" t="s">
        <v>78</v>
      </c>
      <c r="W2012" t="s">
        <v>203</v>
      </c>
      <c r="X2012" t="s">
        <v>204</v>
      </c>
      <c r="Y2012" t="str">
        <f>IFERROR(VLOOKUP(X2012,요약!$A$6:$B$22,2,FALSE),"")</f>
        <v/>
      </c>
      <c r="Z2012" t="s">
        <v>204</v>
      </c>
      <c r="AA2012" t="s">
        <v>81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M2012">
        <v>0</v>
      </c>
    </row>
    <row r="2013" spans="1:65" x14ac:dyDescent="0.3">
      <c r="A2013" t="s">
        <v>3150</v>
      </c>
      <c r="B2013" t="s">
        <v>3271</v>
      </c>
      <c r="C2013" t="s">
        <v>3272</v>
      </c>
      <c r="D2013" t="s">
        <v>201</v>
      </c>
      <c r="E2013" t="s">
        <v>68</v>
      </c>
      <c r="F2013" t="s">
        <v>99</v>
      </c>
      <c r="G2013" t="s">
        <v>217</v>
      </c>
      <c r="H2013" t="s">
        <v>218</v>
      </c>
      <c r="I2013" t="s">
        <v>72</v>
      </c>
      <c r="J2013" t="s">
        <v>102</v>
      </c>
      <c r="K2013">
        <v>20201029</v>
      </c>
      <c r="L2013">
        <v>15</v>
      </c>
      <c r="M2013" t="b">
        <v>0</v>
      </c>
      <c r="N2013" t="s">
        <v>74</v>
      </c>
      <c r="O2013" t="b">
        <v>1</v>
      </c>
      <c r="P2013" t="b">
        <v>1</v>
      </c>
      <c r="Q2013" t="s">
        <v>75</v>
      </c>
      <c r="R2013" t="s">
        <v>76</v>
      </c>
      <c r="S2013" t="s">
        <v>202</v>
      </c>
      <c r="U2013">
        <v>2</v>
      </c>
      <c r="V2013" t="s">
        <v>78</v>
      </c>
      <c r="W2013" t="s">
        <v>203</v>
      </c>
      <c r="X2013" t="s">
        <v>204</v>
      </c>
      <c r="Y2013" t="str">
        <f>IFERROR(VLOOKUP(X2013,요약!$A$6:$B$22,2,FALSE),"")</f>
        <v/>
      </c>
      <c r="Z2013" t="s">
        <v>204</v>
      </c>
      <c r="AA2013" t="s">
        <v>81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M2013">
        <v>0</v>
      </c>
    </row>
    <row r="2014" spans="1:65" x14ac:dyDescent="0.3">
      <c r="A2014" t="s">
        <v>3150</v>
      </c>
      <c r="B2014" t="s">
        <v>3271</v>
      </c>
      <c r="C2014" t="s">
        <v>3273</v>
      </c>
      <c r="D2014" t="s">
        <v>67</v>
      </c>
      <c r="E2014" t="s">
        <v>68</v>
      </c>
      <c r="F2014" t="s">
        <v>99</v>
      </c>
      <c r="G2014" t="s">
        <v>86</v>
      </c>
      <c r="H2014" t="s">
        <v>87</v>
      </c>
      <c r="I2014" t="s">
        <v>72</v>
      </c>
      <c r="J2014" t="s">
        <v>102</v>
      </c>
      <c r="K2014">
        <v>20201025</v>
      </c>
      <c r="L2014">
        <v>5.55</v>
      </c>
      <c r="M2014" t="b">
        <v>0</v>
      </c>
      <c r="N2014" t="s">
        <v>208</v>
      </c>
      <c r="O2014" t="b">
        <v>1</v>
      </c>
      <c r="P2014" t="b">
        <v>1</v>
      </c>
      <c r="Q2014" t="s">
        <v>75</v>
      </c>
      <c r="R2014" t="s">
        <v>76</v>
      </c>
      <c r="S2014" t="s">
        <v>77</v>
      </c>
      <c r="U2014">
        <v>2</v>
      </c>
      <c r="V2014" t="s">
        <v>78</v>
      </c>
      <c r="W2014" t="s">
        <v>79</v>
      </c>
      <c r="X2014" t="s">
        <v>80</v>
      </c>
      <c r="Y2014" t="str">
        <f>IFERROR(VLOOKUP(X2014,요약!$A$6:$B$22,2,FALSE),"")</f>
        <v/>
      </c>
      <c r="Z2014" t="s">
        <v>80</v>
      </c>
      <c r="AA2014" t="s">
        <v>81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M2014">
        <v>0</v>
      </c>
    </row>
    <row r="2015" spans="1:65" x14ac:dyDescent="0.3">
      <c r="A2015" t="s">
        <v>3150</v>
      </c>
      <c r="B2015" t="s">
        <v>3271</v>
      </c>
      <c r="C2015" t="s">
        <v>205</v>
      </c>
      <c r="D2015" t="s">
        <v>67</v>
      </c>
      <c r="E2015" t="s">
        <v>68</v>
      </c>
      <c r="F2015" t="s">
        <v>99</v>
      </c>
      <c r="G2015" t="s">
        <v>206</v>
      </c>
      <c r="H2015" t="s">
        <v>207</v>
      </c>
      <c r="I2015" t="s">
        <v>72</v>
      </c>
      <c r="J2015" t="s">
        <v>102</v>
      </c>
      <c r="K2015">
        <v>20200623</v>
      </c>
      <c r="L2015">
        <v>6.5</v>
      </c>
      <c r="M2015" t="b">
        <v>0</v>
      </c>
      <c r="N2015" t="s">
        <v>208</v>
      </c>
      <c r="O2015" t="b">
        <v>1</v>
      </c>
      <c r="P2015" t="b">
        <v>1</v>
      </c>
      <c r="Q2015" t="s">
        <v>75</v>
      </c>
      <c r="R2015" t="s">
        <v>76</v>
      </c>
      <c r="S2015" t="s">
        <v>77</v>
      </c>
      <c r="U2015">
        <v>2</v>
      </c>
      <c r="V2015" t="s">
        <v>78</v>
      </c>
      <c r="W2015" t="s">
        <v>79</v>
      </c>
      <c r="X2015" t="s">
        <v>80</v>
      </c>
      <c r="Y2015" t="str">
        <f>IFERROR(VLOOKUP(X2015,요약!$A$6:$B$22,2,FALSE),"")</f>
        <v/>
      </c>
      <c r="Z2015" t="s">
        <v>80</v>
      </c>
      <c r="AA2015" t="s">
        <v>81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M2015">
        <v>0</v>
      </c>
    </row>
    <row r="2016" spans="1:65" x14ac:dyDescent="0.3">
      <c r="A2016" t="s">
        <v>3150</v>
      </c>
      <c r="B2016" t="s">
        <v>3271</v>
      </c>
      <c r="C2016" t="s">
        <v>3274</v>
      </c>
      <c r="D2016" t="s">
        <v>67</v>
      </c>
      <c r="E2016" t="s">
        <v>68</v>
      </c>
      <c r="F2016" t="s">
        <v>99</v>
      </c>
      <c r="G2016" t="s">
        <v>86</v>
      </c>
      <c r="H2016" t="s">
        <v>87</v>
      </c>
      <c r="I2016" t="s">
        <v>72</v>
      </c>
      <c r="J2016" t="s">
        <v>102</v>
      </c>
      <c r="K2016">
        <v>20201025</v>
      </c>
      <c r="L2016">
        <v>6.21</v>
      </c>
      <c r="M2016" t="b">
        <v>0</v>
      </c>
      <c r="N2016" t="s">
        <v>208</v>
      </c>
      <c r="O2016" t="b">
        <v>1</v>
      </c>
      <c r="P2016" t="b">
        <v>1</v>
      </c>
      <c r="Q2016" t="s">
        <v>75</v>
      </c>
      <c r="R2016" t="s">
        <v>76</v>
      </c>
      <c r="S2016" t="s">
        <v>77</v>
      </c>
      <c r="U2016">
        <v>2</v>
      </c>
      <c r="V2016" t="s">
        <v>78</v>
      </c>
      <c r="W2016" t="s">
        <v>79</v>
      </c>
      <c r="X2016" t="s">
        <v>80</v>
      </c>
      <c r="Y2016" t="str">
        <f>IFERROR(VLOOKUP(X2016,요약!$A$6:$B$22,2,FALSE),"")</f>
        <v/>
      </c>
      <c r="Z2016" t="s">
        <v>80</v>
      </c>
      <c r="AA2016" t="s">
        <v>81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M2016">
        <v>0</v>
      </c>
    </row>
    <row r="2017" spans="1:65" x14ac:dyDescent="0.3">
      <c r="A2017" t="s">
        <v>3150</v>
      </c>
      <c r="B2017" t="s">
        <v>3271</v>
      </c>
      <c r="C2017" t="s">
        <v>209</v>
      </c>
      <c r="D2017" t="s">
        <v>67</v>
      </c>
      <c r="E2017" t="s">
        <v>68</v>
      </c>
      <c r="F2017" t="s">
        <v>99</v>
      </c>
      <c r="G2017" t="s">
        <v>206</v>
      </c>
      <c r="H2017" t="s">
        <v>207</v>
      </c>
      <c r="I2017" t="s">
        <v>72</v>
      </c>
      <c r="J2017" t="s">
        <v>102</v>
      </c>
      <c r="K2017">
        <v>20201028</v>
      </c>
      <c r="L2017">
        <v>6.5</v>
      </c>
      <c r="M2017" t="b">
        <v>0</v>
      </c>
      <c r="N2017" t="s">
        <v>74</v>
      </c>
      <c r="O2017" t="b">
        <v>1</v>
      </c>
      <c r="P2017" t="b">
        <v>1</v>
      </c>
      <c r="Q2017" t="s">
        <v>75</v>
      </c>
      <c r="R2017" t="s">
        <v>76</v>
      </c>
      <c r="S2017" t="s">
        <v>77</v>
      </c>
      <c r="U2017">
        <v>2</v>
      </c>
      <c r="V2017" t="s">
        <v>78</v>
      </c>
      <c r="W2017" t="s">
        <v>79</v>
      </c>
      <c r="X2017" t="s">
        <v>80</v>
      </c>
      <c r="Y2017" t="str">
        <f>IFERROR(VLOOKUP(X2017,요약!$A$6:$B$22,2,FALSE),"")</f>
        <v/>
      </c>
      <c r="Z2017" t="s">
        <v>80</v>
      </c>
      <c r="AA2017" t="s">
        <v>81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M2017">
        <v>0</v>
      </c>
    </row>
    <row r="2018" spans="1:65" x14ac:dyDescent="0.3">
      <c r="A2018" t="s">
        <v>3150</v>
      </c>
      <c r="B2018" t="s">
        <v>3271</v>
      </c>
      <c r="C2018" t="s">
        <v>3155</v>
      </c>
      <c r="D2018" t="s">
        <v>67</v>
      </c>
      <c r="E2018" t="s">
        <v>68</v>
      </c>
      <c r="F2018" t="s">
        <v>99</v>
      </c>
      <c r="G2018" t="s">
        <v>86</v>
      </c>
      <c r="H2018" t="s">
        <v>87</v>
      </c>
      <c r="I2018" t="s">
        <v>72</v>
      </c>
      <c r="J2018" t="s">
        <v>102</v>
      </c>
      <c r="K2018">
        <v>20200730</v>
      </c>
      <c r="L2018">
        <v>10</v>
      </c>
      <c r="M2018" t="b">
        <v>0</v>
      </c>
      <c r="N2018" t="s">
        <v>208</v>
      </c>
      <c r="O2018" t="b">
        <v>1</v>
      </c>
      <c r="P2018" t="b">
        <v>1</v>
      </c>
      <c r="Q2018" t="s">
        <v>75</v>
      </c>
      <c r="R2018" t="s">
        <v>76</v>
      </c>
      <c r="S2018" t="s">
        <v>77</v>
      </c>
      <c r="U2018">
        <v>2</v>
      </c>
      <c r="V2018" t="s">
        <v>78</v>
      </c>
      <c r="W2018" t="s">
        <v>79</v>
      </c>
      <c r="X2018" t="s">
        <v>80</v>
      </c>
      <c r="Y2018" t="str">
        <f>IFERROR(VLOOKUP(X2018,요약!$A$6:$B$22,2,FALSE),"")</f>
        <v/>
      </c>
      <c r="Z2018" t="s">
        <v>80</v>
      </c>
      <c r="AA2018" t="s">
        <v>81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M2018">
        <v>0</v>
      </c>
    </row>
    <row r="2019" spans="1:65" x14ac:dyDescent="0.3">
      <c r="A2019" t="s">
        <v>3150</v>
      </c>
      <c r="B2019" t="s">
        <v>3271</v>
      </c>
      <c r="C2019" t="s">
        <v>3275</v>
      </c>
      <c r="D2019" t="s">
        <v>67</v>
      </c>
      <c r="E2019" t="s">
        <v>68</v>
      </c>
      <c r="F2019" t="s">
        <v>99</v>
      </c>
      <c r="G2019" t="s">
        <v>217</v>
      </c>
      <c r="H2019" t="s">
        <v>218</v>
      </c>
      <c r="I2019" t="s">
        <v>72</v>
      </c>
      <c r="J2019" t="s">
        <v>102</v>
      </c>
      <c r="K2019">
        <v>20201020</v>
      </c>
      <c r="L2019">
        <v>9.8000000000000007</v>
      </c>
      <c r="M2019" t="b">
        <v>0</v>
      </c>
      <c r="N2019" t="s">
        <v>74</v>
      </c>
      <c r="O2019" t="b">
        <v>1</v>
      </c>
      <c r="P2019" t="b">
        <v>1</v>
      </c>
      <c r="Q2019" t="s">
        <v>75</v>
      </c>
      <c r="R2019" t="s">
        <v>76</v>
      </c>
      <c r="S2019" t="s">
        <v>77</v>
      </c>
      <c r="U2019">
        <v>2</v>
      </c>
      <c r="V2019" t="s">
        <v>78</v>
      </c>
      <c r="W2019" t="s">
        <v>79</v>
      </c>
      <c r="X2019" t="s">
        <v>80</v>
      </c>
      <c r="Y2019" t="str">
        <f>IFERROR(VLOOKUP(X2019,요약!$A$6:$B$22,2,FALSE),"")</f>
        <v/>
      </c>
      <c r="Z2019" t="s">
        <v>80</v>
      </c>
      <c r="AA2019" t="s">
        <v>81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M2019">
        <v>0</v>
      </c>
    </row>
    <row r="2020" spans="1:65" x14ac:dyDescent="0.3">
      <c r="A2020" t="s">
        <v>3150</v>
      </c>
      <c r="B2020" t="s">
        <v>3271</v>
      </c>
      <c r="C2020" t="s">
        <v>3276</v>
      </c>
      <c r="D2020" t="s">
        <v>67</v>
      </c>
      <c r="E2020" t="s">
        <v>68</v>
      </c>
      <c r="F2020" t="s">
        <v>99</v>
      </c>
      <c r="G2020" t="s">
        <v>86</v>
      </c>
      <c r="H2020" t="s">
        <v>87</v>
      </c>
      <c r="I2020" t="s">
        <v>72</v>
      </c>
      <c r="J2020" t="s">
        <v>102</v>
      </c>
      <c r="K2020">
        <v>20201014</v>
      </c>
      <c r="L2020">
        <v>16.5</v>
      </c>
      <c r="M2020" t="b">
        <v>0</v>
      </c>
      <c r="N2020" t="s">
        <v>208</v>
      </c>
      <c r="O2020" t="b">
        <v>1</v>
      </c>
      <c r="P2020" t="b">
        <v>1</v>
      </c>
      <c r="Q2020" t="s">
        <v>75</v>
      </c>
      <c r="R2020" t="s">
        <v>76</v>
      </c>
      <c r="S2020" t="s">
        <v>77</v>
      </c>
      <c r="U2020">
        <v>2</v>
      </c>
      <c r="V2020" t="s">
        <v>78</v>
      </c>
      <c r="W2020" t="s">
        <v>79</v>
      </c>
      <c r="X2020" t="s">
        <v>80</v>
      </c>
      <c r="Y2020" t="str">
        <f>IFERROR(VLOOKUP(X2020,요약!$A$6:$B$22,2,FALSE),"")</f>
        <v/>
      </c>
      <c r="Z2020" t="s">
        <v>80</v>
      </c>
      <c r="AA2020" t="s">
        <v>81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M2020">
        <v>0</v>
      </c>
    </row>
    <row r="2021" spans="1:65" x14ac:dyDescent="0.3">
      <c r="A2021" t="s">
        <v>3150</v>
      </c>
      <c r="B2021" t="s">
        <v>3271</v>
      </c>
      <c r="C2021" t="s">
        <v>210</v>
      </c>
      <c r="D2021" t="s">
        <v>67</v>
      </c>
      <c r="E2021" t="s">
        <v>68</v>
      </c>
      <c r="F2021" t="s">
        <v>99</v>
      </c>
      <c r="G2021" t="s">
        <v>86</v>
      </c>
      <c r="H2021" t="s">
        <v>87</v>
      </c>
      <c r="I2021" t="s">
        <v>72</v>
      </c>
      <c r="J2021" t="s">
        <v>102</v>
      </c>
      <c r="K2021">
        <v>20201030</v>
      </c>
      <c r="L2021">
        <v>17.55</v>
      </c>
      <c r="M2021" t="b">
        <v>0</v>
      </c>
      <c r="N2021" t="s">
        <v>74</v>
      </c>
      <c r="O2021" t="b">
        <v>1</v>
      </c>
      <c r="P2021" t="b">
        <v>1</v>
      </c>
      <c r="Q2021" t="s">
        <v>75</v>
      </c>
      <c r="R2021" t="s">
        <v>76</v>
      </c>
      <c r="S2021" t="s">
        <v>77</v>
      </c>
      <c r="U2021">
        <v>2</v>
      </c>
      <c r="V2021" t="s">
        <v>78</v>
      </c>
      <c r="W2021" t="s">
        <v>79</v>
      </c>
      <c r="X2021" t="s">
        <v>80</v>
      </c>
      <c r="Y2021" t="str">
        <f>IFERROR(VLOOKUP(X2021,요약!$A$6:$B$22,2,FALSE),"")</f>
        <v/>
      </c>
      <c r="Z2021" t="s">
        <v>80</v>
      </c>
      <c r="AA2021" t="s">
        <v>81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M2021">
        <v>0</v>
      </c>
    </row>
    <row r="2022" spans="1:65" x14ac:dyDescent="0.3">
      <c r="A2022" t="s">
        <v>3150</v>
      </c>
      <c r="B2022" t="s">
        <v>3271</v>
      </c>
      <c r="C2022" t="s">
        <v>219</v>
      </c>
      <c r="D2022" t="s">
        <v>67</v>
      </c>
      <c r="E2022" t="s">
        <v>68</v>
      </c>
      <c r="F2022" t="s">
        <v>99</v>
      </c>
      <c r="G2022" t="s">
        <v>217</v>
      </c>
      <c r="H2022" t="s">
        <v>218</v>
      </c>
      <c r="I2022" t="s">
        <v>72</v>
      </c>
      <c r="J2022" t="s">
        <v>102</v>
      </c>
      <c r="K2022">
        <v>20201023</v>
      </c>
      <c r="L2022">
        <v>15</v>
      </c>
      <c r="M2022" t="b">
        <v>0</v>
      </c>
      <c r="N2022" t="s">
        <v>208</v>
      </c>
      <c r="O2022" t="b">
        <v>1</v>
      </c>
      <c r="P2022" t="b">
        <v>1</v>
      </c>
      <c r="Q2022" t="s">
        <v>75</v>
      </c>
      <c r="R2022" t="s">
        <v>76</v>
      </c>
      <c r="S2022" t="s">
        <v>77</v>
      </c>
      <c r="U2022">
        <v>2</v>
      </c>
      <c r="V2022" t="s">
        <v>78</v>
      </c>
      <c r="W2022" t="s">
        <v>79</v>
      </c>
      <c r="X2022" t="s">
        <v>80</v>
      </c>
      <c r="Y2022" t="str">
        <f>IFERROR(VLOOKUP(X2022,요약!$A$6:$B$22,2,FALSE),"")</f>
        <v/>
      </c>
      <c r="Z2022" t="s">
        <v>80</v>
      </c>
      <c r="AA2022" t="s">
        <v>81</v>
      </c>
      <c r="AB2022">
        <v>0</v>
      </c>
      <c r="AC2022">
        <v>0</v>
      </c>
      <c r="AD2022">
        <v>0</v>
      </c>
      <c r="AE2022">
        <v>0</v>
      </c>
      <c r="AF2022">
        <v>1</v>
      </c>
      <c r="AG2022">
        <v>1</v>
      </c>
      <c r="AH2022">
        <v>15900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 t="s">
        <v>220</v>
      </c>
      <c r="BM2022">
        <v>1</v>
      </c>
    </row>
    <row r="2023" spans="1:65" x14ac:dyDescent="0.3">
      <c r="A2023" t="s">
        <v>3150</v>
      </c>
      <c r="B2023" t="s">
        <v>3271</v>
      </c>
      <c r="C2023" t="s">
        <v>221</v>
      </c>
      <c r="D2023" t="s">
        <v>67</v>
      </c>
      <c r="E2023" t="s">
        <v>68</v>
      </c>
      <c r="F2023" t="s">
        <v>99</v>
      </c>
      <c r="G2023" t="s">
        <v>217</v>
      </c>
      <c r="H2023" t="s">
        <v>218</v>
      </c>
      <c r="I2023" t="s">
        <v>72</v>
      </c>
      <c r="J2023" t="s">
        <v>102</v>
      </c>
      <c r="K2023">
        <v>20201026</v>
      </c>
      <c r="L2023">
        <v>27</v>
      </c>
      <c r="M2023" t="b">
        <v>0</v>
      </c>
      <c r="N2023" t="s">
        <v>74</v>
      </c>
      <c r="O2023" t="b">
        <v>1</v>
      </c>
      <c r="P2023" t="b">
        <v>1</v>
      </c>
      <c r="Q2023" t="s">
        <v>75</v>
      </c>
      <c r="R2023" t="s">
        <v>76</v>
      </c>
      <c r="S2023" t="s">
        <v>77</v>
      </c>
      <c r="U2023">
        <v>2</v>
      </c>
      <c r="V2023" t="s">
        <v>78</v>
      </c>
      <c r="W2023" t="s">
        <v>79</v>
      </c>
      <c r="X2023" t="s">
        <v>80</v>
      </c>
      <c r="Y2023" t="str">
        <f>IFERROR(VLOOKUP(X2023,요약!$A$6:$B$22,2,FALSE),"")</f>
        <v/>
      </c>
      <c r="Z2023" t="s">
        <v>80</v>
      </c>
      <c r="AA2023" t="s">
        <v>81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M2023">
        <v>0</v>
      </c>
    </row>
    <row r="2024" spans="1:65" x14ac:dyDescent="0.3">
      <c r="A2024" t="s">
        <v>3150</v>
      </c>
      <c r="B2024" t="s">
        <v>3271</v>
      </c>
      <c r="C2024" t="s">
        <v>222</v>
      </c>
      <c r="D2024" t="s">
        <v>67</v>
      </c>
      <c r="E2024" t="s">
        <v>68</v>
      </c>
      <c r="F2024" t="s">
        <v>99</v>
      </c>
      <c r="G2024" t="s">
        <v>217</v>
      </c>
      <c r="H2024" t="s">
        <v>218</v>
      </c>
      <c r="I2024" t="s">
        <v>72</v>
      </c>
      <c r="J2024" t="s">
        <v>102</v>
      </c>
      <c r="K2024">
        <v>20200918</v>
      </c>
      <c r="L2024">
        <v>32.4</v>
      </c>
      <c r="M2024" t="b">
        <v>0</v>
      </c>
      <c r="N2024" t="s">
        <v>208</v>
      </c>
      <c r="O2024" t="b">
        <v>1</v>
      </c>
      <c r="P2024" t="b">
        <v>1</v>
      </c>
      <c r="Q2024" t="s">
        <v>75</v>
      </c>
      <c r="R2024" t="s">
        <v>76</v>
      </c>
      <c r="S2024" t="s">
        <v>77</v>
      </c>
      <c r="U2024">
        <v>2</v>
      </c>
      <c r="V2024" t="s">
        <v>78</v>
      </c>
      <c r="W2024" t="s">
        <v>79</v>
      </c>
      <c r="X2024" t="s">
        <v>80</v>
      </c>
      <c r="Y2024" t="str">
        <f>IFERROR(VLOOKUP(X2024,요약!$A$6:$B$22,2,FALSE),"")</f>
        <v/>
      </c>
      <c r="Z2024" t="s">
        <v>80</v>
      </c>
      <c r="AA2024" t="s">
        <v>81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M2024">
        <v>0</v>
      </c>
    </row>
    <row r="2025" spans="1:65" x14ac:dyDescent="0.3">
      <c r="A2025" t="s">
        <v>3150</v>
      </c>
      <c r="B2025" t="s">
        <v>3271</v>
      </c>
      <c r="C2025" t="s">
        <v>3277</v>
      </c>
      <c r="D2025" t="s">
        <v>67</v>
      </c>
      <c r="E2025" t="s">
        <v>68</v>
      </c>
      <c r="F2025" t="s">
        <v>99</v>
      </c>
      <c r="G2025" t="s">
        <v>213</v>
      </c>
      <c r="H2025" t="s">
        <v>214</v>
      </c>
      <c r="I2025" t="s">
        <v>72</v>
      </c>
      <c r="J2025" t="s">
        <v>102</v>
      </c>
      <c r="K2025">
        <v>20201014</v>
      </c>
      <c r="L2025">
        <v>30</v>
      </c>
      <c r="M2025" t="b">
        <v>0</v>
      </c>
      <c r="N2025" t="s">
        <v>74</v>
      </c>
      <c r="O2025" t="b">
        <v>1</v>
      </c>
      <c r="P2025" t="b">
        <v>1</v>
      </c>
      <c r="Q2025" t="s">
        <v>75</v>
      </c>
      <c r="R2025" t="s">
        <v>76</v>
      </c>
      <c r="S2025" t="s">
        <v>77</v>
      </c>
      <c r="U2025">
        <v>2</v>
      </c>
      <c r="V2025" t="s">
        <v>78</v>
      </c>
      <c r="W2025" t="s">
        <v>79</v>
      </c>
      <c r="X2025" t="s">
        <v>80</v>
      </c>
      <c r="Y2025" t="str">
        <f>IFERROR(VLOOKUP(X2025,요약!$A$6:$B$22,2,FALSE),"")</f>
        <v/>
      </c>
      <c r="Z2025" t="s">
        <v>80</v>
      </c>
      <c r="AA2025" t="s">
        <v>81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M2025">
        <v>0</v>
      </c>
    </row>
    <row r="2026" spans="1:65" x14ac:dyDescent="0.3">
      <c r="A2026" t="s">
        <v>3150</v>
      </c>
      <c r="B2026" t="s">
        <v>3271</v>
      </c>
      <c r="C2026" t="s">
        <v>3278</v>
      </c>
      <c r="D2026" t="s">
        <v>67</v>
      </c>
      <c r="E2026" t="s">
        <v>68</v>
      </c>
      <c r="F2026" t="s">
        <v>99</v>
      </c>
      <c r="G2026" t="s">
        <v>86</v>
      </c>
      <c r="H2026" t="s">
        <v>87</v>
      </c>
      <c r="I2026" t="s">
        <v>72</v>
      </c>
      <c r="J2026" t="s">
        <v>102</v>
      </c>
      <c r="K2026">
        <v>20201030</v>
      </c>
      <c r="L2026">
        <v>13.55</v>
      </c>
      <c r="M2026" t="b">
        <v>0</v>
      </c>
      <c r="N2026" t="s">
        <v>74</v>
      </c>
      <c r="O2026" t="b">
        <v>1</v>
      </c>
      <c r="P2026" t="b">
        <v>1</v>
      </c>
      <c r="Q2026" t="s">
        <v>75</v>
      </c>
      <c r="R2026" t="s">
        <v>76</v>
      </c>
      <c r="S2026" t="s">
        <v>77</v>
      </c>
      <c r="U2026">
        <v>2</v>
      </c>
      <c r="V2026" t="s">
        <v>78</v>
      </c>
      <c r="W2026" t="s">
        <v>79</v>
      </c>
      <c r="X2026" t="s">
        <v>80</v>
      </c>
      <c r="Y2026" t="str">
        <f>IFERROR(VLOOKUP(X2026,요약!$A$6:$B$22,2,FALSE),"")</f>
        <v/>
      </c>
      <c r="Z2026" t="s">
        <v>80</v>
      </c>
      <c r="AA2026" t="s">
        <v>81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M2026">
        <v>0</v>
      </c>
    </row>
    <row r="2027" spans="1:65" x14ac:dyDescent="0.3">
      <c r="A2027" t="s">
        <v>3150</v>
      </c>
      <c r="B2027" t="s">
        <v>3271</v>
      </c>
      <c r="C2027" t="s">
        <v>598</v>
      </c>
      <c r="D2027" t="s">
        <v>67</v>
      </c>
      <c r="E2027" t="s">
        <v>68</v>
      </c>
      <c r="F2027" t="s">
        <v>99</v>
      </c>
      <c r="G2027" t="s">
        <v>217</v>
      </c>
      <c r="H2027" t="s">
        <v>218</v>
      </c>
      <c r="I2027" t="s">
        <v>72</v>
      </c>
      <c r="J2027" t="s">
        <v>102</v>
      </c>
      <c r="K2027">
        <v>20201025</v>
      </c>
      <c r="L2027">
        <v>22.4</v>
      </c>
      <c r="M2027" t="b">
        <v>0</v>
      </c>
      <c r="N2027" t="s">
        <v>599</v>
      </c>
      <c r="O2027" t="b">
        <v>1</v>
      </c>
      <c r="P2027" t="b">
        <v>1</v>
      </c>
      <c r="Q2027" t="s">
        <v>75</v>
      </c>
      <c r="R2027" t="s">
        <v>76</v>
      </c>
      <c r="S2027" t="s">
        <v>77</v>
      </c>
      <c r="U2027">
        <v>2</v>
      </c>
      <c r="V2027" t="s">
        <v>78</v>
      </c>
      <c r="W2027" t="s">
        <v>79</v>
      </c>
      <c r="X2027" t="s">
        <v>80</v>
      </c>
      <c r="Y2027" t="str">
        <f>IFERROR(VLOOKUP(X2027,요약!$A$6:$B$22,2,FALSE),"")</f>
        <v/>
      </c>
      <c r="Z2027" t="s">
        <v>80</v>
      </c>
      <c r="AA2027" t="s">
        <v>81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M2027">
        <v>0</v>
      </c>
    </row>
    <row r="2028" spans="1:65" x14ac:dyDescent="0.3">
      <c r="A2028" t="s">
        <v>3150</v>
      </c>
      <c r="B2028" t="s">
        <v>3271</v>
      </c>
      <c r="C2028" t="s">
        <v>3279</v>
      </c>
      <c r="D2028" t="s">
        <v>352</v>
      </c>
      <c r="E2028" t="s">
        <v>68</v>
      </c>
      <c r="F2028" t="s">
        <v>99</v>
      </c>
      <c r="G2028" t="s">
        <v>217</v>
      </c>
      <c r="H2028" t="s">
        <v>218</v>
      </c>
      <c r="I2028" t="s">
        <v>72</v>
      </c>
      <c r="J2028" t="s">
        <v>102</v>
      </c>
      <c r="K2028">
        <v>20201020</v>
      </c>
      <c r="L2028">
        <v>13.5</v>
      </c>
      <c r="M2028" t="b">
        <v>0</v>
      </c>
      <c r="N2028" t="s">
        <v>74</v>
      </c>
      <c r="O2028" t="b">
        <v>1</v>
      </c>
      <c r="P2028" t="b">
        <v>1</v>
      </c>
      <c r="Q2028" t="s">
        <v>75</v>
      </c>
      <c r="R2028" t="s">
        <v>76</v>
      </c>
      <c r="S2028" t="s">
        <v>352</v>
      </c>
      <c r="U2028">
        <v>1</v>
      </c>
      <c r="V2028" t="s">
        <v>229</v>
      </c>
      <c r="X2028" t="s">
        <v>229</v>
      </c>
      <c r="Y2028" t="str">
        <f>IFERROR(VLOOKUP(X2028,요약!$A$6:$B$22,2,FALSE),"")</f>
        <v/>
      </c>
      <c r="Z2028" t="s">
        <v>229</v>
      </c>
      <c r="AA2028" t="s">
        <v>81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M2028">
        <v>0</v>
      </c>
    </row>
    <row r="2029" spans="1:65" x14ac:dyDescent="0.3">
      <c r="A2029" t="s">
        <v>3150</v>
      </c>
      <c r="B2029" t="s">
        <v>3271</v>
      </c>
      <c r="C2029" t="s">
        <v>236</v>
      </c>
      <c r="D2029" t="s">
        <v>237</v>
      </c>
      <c r="E2029" t="s">
        <v>68</v>
      </c>
      <c r="F2029" t="s">
        <v>99</v>
      </c>
      <c r="G2029" t="s">
        <v>192</v>
      </c>
      <c r="H2029" t="s">
        <v>193</v>
      </c>
      <c r="I2029" t="s">
        <v>72</v>
      </c>
      <c r="J2029" t="s">
        <v>102</v>
      </c>
      <c r="K2029">
        <v>20201023</v>
      </c>
      <c r="L2029">
        <v>5</v>
      </c>
      <c r="M2029" t="b">
        <v>0</v>
      </c>
      <c r="N2029" t="s">
        <v>74</v>
      </c>
      <c r="O2029" t="b">
        <v>1</v>
      </c>
      <c r="P2029" t="b">
        <v>1</v>
      </c>
      <c r="Q2029" t="s">
        <v>75</v>
      </c>
      <c r="R2029" t="s">
        <v>238</v>
      </c>
      <c r="S2029" t="s">
        <v>239</v>
      </c>
      <c r="U2029">
        <v>2</v>
      </c>
      <c r="V2029" t="s">
        <v>240</v>
      </c>
      <c r="W2029" t="s">
        <v>241</v>
      </c>
      <c r="X2029" t="s">
        <v>242</v>
      </c>
      <c r="Y2029" t="str">
        <f>IFERROR(VLOOKUP(X2029,요약!$A$6:$B$22,2,FALSE),"")</f>
        <v/>
      </c>
      <c r="Z2029" t="s">
        <v>242</v>
      </c>
      <c r="AA2029" t="s">
        <v>81</v>
      </c>
      <c r="AB2029">
        <v>1</v>
      </c>
      <c r="AC2029">
        <v>0</v>
      </c>
      <c r="AD2029">
        <v>0</v>
      </c>
      <c r="AE2029">
        <v>0</v>
      </c>
      <c r="AF2029">
        <v>1</v>
      </c>
      <c r="AG2029">
        <v>2</v>
      </c>
      <c r="AH2029">
        <v>4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 t="s">
        <v>243</v>
      </c>
      <c r="BM2029">
        <v>2</v>
      </c>
    </row>
    <row r="2030" spans="1:65" x14ac:dyDescent="0.3">
      <c r="A2030" t="s">
        <v>3150</v>
      </c>
      <c r="B2030" t="s">
        <v>3271</v>
      </c>
      <c r="C2030" t="s">
        <v>901</v>
      </c>
      <c r="D2030" t="s">
        <v>899</v>
      </c>
      <c r="E2030" t="s">
        <v>68</v>
      </c>
      <c r="F2030" t="s">
        <v>99</v>
      </c>
      <c r="G2030" t="s">
        <v>838</v>
      </c>
      <c r="H2030" t="s">
        <v>839</v>
      </c>
      <c r="I2030" t="s">
        <v>72</v>
      </c>
      <c r="J2030" t="s">
        <v>102</v>
      </c>
      <c r="K2030">
        <v>20201027</v>
      </c>
      <c r="L2030">
        <v>3.5</v>
      </c>
      <c r="M2030" t="b">
        <v>0</v>
      </c>
      <c r="N2030" t="s">
        <v>208</v>
      </c>
      <c r="O2030" t="b">
        <v>1</v>
      </c>
      <c r="P2030" t="b">
        <v>1</v>
      </c>
      <c r="Q2030" t="s">
        <v>75</v>
      </c>
      <c r="R2030" t="s">
        <v>900</v>
      </c>
      <c r="S2030" t="s">
        <v>899</v>
      </c>
      <c r="U2030">
        <v>1</v>
      </c>
      <c r="V2030" t="s">
        <v>363</v>
      </c>
      <c r="X2030" t="s">
        <v>363</v>
      </c>
      <c r="Y2030" t="str">
        <f>IFERROR(VLOOKUP(X2030,요약!$A$6:$B$22,2,FALSE),"")</f>
        <v/>
      </c>
      <c r="Z2030" t="s">
        <v>363</v>
      </c>
      <c r="AA2030" t="s">
        <v>81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M2030">
        <v>0</v>
      </c>
    </row>
    <row r="2031" spans="1:65" x14ac:dyDescent="0.3">
      <c r="A2031" t="s">
        <v>3150</v>
      </c>
      <c r="B2031" t="s">
        <v>3271</v>
      </c>
      <c r="C2031" t="s">
        <v>266</v>
      </c>
      <c r="D2031" t="s">
        <v>267</v>
      </c>
      <c r="E2031" t="s">
        <v>68</v>
      </c>
      <c r="F2031" t="s">
        <v>99</v>
      </c>
      <c r="G2031" t="s">
        <v>268</v>
      </c>
      <c r="H2031" t="s">
        <v>269</v>
      </c>
      <c r="I2031" t="s">
        <v>72</v>
      </c>
      <c r="J2031" t="s">
        <v>102</v>
      </c>
      <c r="K2031">
        <v>20201020</v>
      </c>
      <c r="L2031">
        <v>10</v>
      </c>
      <c r="M2031" t="b">
        <v>0</v>
      </c>
      <c r="N2031" t="s">
        <v>208</v>
      </c>
      <c r="O2031" t="b">
        <v>1</v>
      </c>
      <c r="P2031" t="b">
        <v>1</v>
      </c>
      <c r="Q2031" t="s">
        <v>104</v>
      </c>
      <c r="R2031" t="s">
        <v>262</v>
      </c>
      <c r="S2031" t="s">
        <v>270</v>
      </c>
      <c r="U2031">
        <v>2</v>
      </c>
      <c r="V2031" t="s">
        <v>271</v>
      </c>
      <c r="W2031" t="s">
        <v>272</v>
      </c>
      <c r="X2031" t="s">
        <v>273</v>
      </c>
      <c r="Y2031" t="str">
        <f>IFERROR(VLOOKUP(X2031,요약!$A$6:$B$22,2,FALSE),"")</f>
        <v/>
      </c>
      <c r="Z2031" t="s">
        <v>273</v>
      </c>
      <c r="AA2031" t="s">
        <v>81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M2031">
        <v>0</v>
      </c>
    </row>
    <row r="2032" spans="1:65" x14ac:dyDescent="0.3">
      <c r="A2032" t="s">
        <v>3150</v>
      </c>
      <c r="B2032" t="s">
        <v>3271</v>
      </c>
      <c r="C2032" t="s">
        <v>3280</v>
      </c>
      <c r="D2032" t="s">
        <v>3281</v>
      </c>
      <c r="E2032" t="s">
        <v>68</v>
      </c>
      <c r="F2032" t="s">
        <v>99</v>
      </c>
      <c r="G2032" t="s">
        <v>276</v>
      </c>
      <c r="H2032" t="s">
        <v>277</v>
      </c>
      <c r="I2032" t="s">
        <v>72</v>
      </c>
      <c r="J2032" t="s">
        <v>102</v>
      </c>
      <c r="K2032">
        <v>20201029</v>
      </c>
      <c r="L2032">
        <v>15.6</v>
      </c>
      <c r="M2032" t="b">
        <v>0</v>
      </c>
      <c r="N2032" t="s">
        <v>208</v>
      </c>
      <c r="O2032" t="b">
        <v>1</v>
      </c>
      <c r="P2032" t="b">
        <v>1</v>
      </c>
      <c r="Q2032" t="s">
        <v>104</v>
      </c>
      <c r="R2032" t="s">
        <v>262</v>
      </c>
      <c r="S2032" t="s">
        <v>278</v>
      </c>
      <c r="U2032">
        <v>3</v>
      </c>
      <c r="V2032" t="s">
        <v>279</v>
      </c>
      <c r="W2032" t="s">
        <v>280</v>
      </c>
      <c r="X2032" t="s">
        <v>281</v>
      </c>
      <c r="Y2032" t="str">
        <f>IFERROR(VLOOKUP(X2032,요약!$A$6:$B$22,2,FALSE),"")</f>
        <v/>
      </c>
      <c r="Z2032" t="s">
        <v>281</v>
      </c>
      <c r="AA2032" t="s">
        <v>81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M2032">
        <v>0</v>
      </c>
    </row>
    <row r="2033" spans="1:65" x14ac:dyDescent="0.3">
      <c r="A2033" t="s">
        <v>3150</v>
      </c>
      <c r="B2033" t="s">
        <v>3271</v>
      </c>
      <c r="C2033" t="s">
        <v>3282</v>
      </c>
      <c r="D2033" t="s">
        <v>3283</v>
      </c>
      <c r="E2033" t="s">
        <v>68</v>
      </c>
      <c r="F2033" t="s">
        <v>99</v>
      </c>
      <c r="G2033" t="s">
        <v>284</v>
      </c>
      <c r="H2033" t="s">
        <v>285</v>
      </c>
      <c r="I2033" t="s">
        <v>72</v>
      </c>
      <c r="J2033" t="s">
        <v>102</v>
      </c>
      <c r="K2033">
        <v>20201030</v>
      </c>
      <c r="L2033">
        <v>8.6</v>
      </c>
      <c r="M2033" t="b">
        <v>1</v>
      </c>
      <c r="N2033" t="s">
        <v>103</v>
      </c>
      <c r="O2033" t="b">
        <v>1</v>
      </c>
      <c r="P2033" t="b">
        <v>1</v>
      </c>
      <c r="Q2033" t="s">
        <v>104</v>
      </c>
      <c r="R2033" t="s">
        <v>262</v>
      </c>
      <c r="S2033" t="s">
        <v>3284</v>
      </c>
      <c r="U2033">
        <v>3</v>
      </c>
      <c r="V2033" t="s">
        <v>287</v>
      </c>
      <c r="W2033" t="s">
        <v>326</v>
      </c>
      <c r="X2033" t="s">
        <v>327</v>
      </c>
      <c r="Y2033" t="str">
        <f>IFERROR(VLOOKUP(X2033,요약!$A$6:$B$22,2,FALSE),"")</f>
        <v/>
      </c>
      <c r="Z2033" t="s">
        <v>327</v>
      </c>
      <c r="AA2033" t="s">
        <v>81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M2033">
        <v>0</v>
      </c>
    </row>
    <row r="2034" spans="1:65" x14ac:dyDescent="0.3">
      <c r="A2034" t="s">
        <v>3150</v>
      </c>
      <c r="B2034" t="s">
        <v>3271</v>
      </c>
      <c r="C2034" t="s">
        <v>3285</v>
      </c>
      <c r="D2034" t="s">
        <v>3286</v>
      </c>
      <c r="E2034" t="s">
        <v>68</v>
      </c>
      <c r="F2034" t="s">
        <v>99</v>
      </c>
      <c r="G2034" t="s">
        <v>1002</v>
      </c>
      <c r="H2034" t="s">
        <v>1003</v>
      </c>
      <c r="I2034" t="s">
        <v>72</v>
      </c>
      <c r="J2034" t="s">
        <v>102</v>
      </c>
      <c r="K2034">
        <v>20201028</v>
      </c>
      <c r="L2034">
        <v>7</v>
      </c>
      <c r="M2034" t="b">
        <v>0</v>
      </c>
      <c r="N2034" t="s">
        <v>208</v>
      </c>
      <c r="O2034" t="b">
        <v>1</v>
      </c>
      <c r="P2034" t="b">
        <v>1</v>
      </c>
      <c r="Q2034" t="s">
        <v>104</v>
      </c>
      <c r="R2034" t="s">
        <v>343</v>
      </c>
      <c r="S2034" t="s">
        <v>348</v>
      </c>
      <c r="U2034">
        <v>3</v>
      </c>
      <c r="V2034" t="s">
        <v>345</v>
      </c>
      <c r="W2034" t="s">
        <v>349</v>
      </c>
      <c r="X2034" t="s">
        <v>350</v>
      </c>
      <c r="Y2034" t="str">
        <f>IFERROR(VLOOKUP(X2034,요약!$A$6:$B$22,2,FALSE),"")</f>
        <v/>
      </c>
      <c r="Z2034" t="s">
        <v>350</v>
      </c>
      <c r="AA2034" t="s">
        <v>81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3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 t="s">
        <v>440</v>
      </c>
      <c r="BM2034">
        <v>1</v>
      </c>
    </row>
    <row r="2035" spans="1:65" x14ac:dyDescent="0.3">
      <c r="A2035" t="s">
        <v>3150</v>
      </c>
      <c r="B2035" t="s">
        <v>3271</v>
      </c>
      <c r="C2035" t="s">
        <v>3287</v>
      </c>
      <c r="D2035" t="s">
        <v>347</v>
      </c>
      <c r="E2035" t="s">
        <v>68</v>
      </c>
      <c r="F2035" t="s">
        <v>99</v>
      </c>
      <c r="G2035" t="s">
        <v>341</v>
      </c>
      <c r="H2035" t="s">
        <v>342</v>
      </c>
      <c r="I2035" t="s">
        <v>72</v>
      </c>
      <c r="J2035" t="s">
        <v>102</v>
      </c>
      <c r="K2035">
        <v>20200716</v>
      </c>
      <c r="L2035">
        <v>7.67</v>
      </c>
      <c r="M2035" t="b">
        <v>0</v>
      </c>
      <c r="N2035" t="s">
        <v>208</v>
      </c>
      <c r="O2035" t="b">
        <v>1</v>
      </c>
      <c r="P2035" t="b">
        <v>1</v>
      </c>
      <c r="Q2035" t="s">
        <v>104</v>
      </c>
      <c r="R2035" t="s">
        <v>343</v>
      </c>
      <c r="S2035" t="s">
        <v>348</v>
      </c>
      <c r="U2035">
        <v>3</v>
      </c>
      <c r="V2035" t="s">
        <v>345</v>
      </c>
      <c r="W2035" t="s">
        <v>349</v>
      </c>
      <c r="X2035" t="s">
        <v>350</v>
      </c>
      <c r="Y2035" t="str">
        <f>IFERROR(VLOOKUP(X2035,요약!$A$6:$B$22,2,FALSE),"")</f>
        <v/>
      </c>
      <c r="Z2035" t="s">
        <v>350</v>
      </c>
      <c r="AA2035" t="s">
        <v>81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M2035">
        <v>0</v>
      </c>
    </row>
    <row r="2036" spans="1:65" x14ac:dyDescent="0.3">
      <c r="A2036" t="s">
        <v>3150</v>
      </c>
      <c r="B2036" t="s">
        <v>3271</v>
      </c>
      <c r="C2036" t="s">
        <v>3288</v>
      </c>
      <c r="D2036" t="s">
        <v>3289</v>
      </c>
      <c r="E2036" t="s">
        <v>68</v>
      </c>
      <c r="F2036" t="s">
        <v>99</v>
      </c>
      <c r="G2036" t="s">
        <v>3181</v>
      </c>
      <c r="H2036" t="s">
        <v>3182</v>
      </c>
      <c r="I2036" t="s">
        <v>72</v>
      </c>
      <c r="J2036" t="s">
        <v>102</v>
      </c>
      <c r="K2036">
        <v>20201028</v>
      </c>
      <c r="L2036">
        <v>165.75</v>
      </c>
      <c r="M2036" t="b">
        <v>0</v>
      </c>
      <c r="N2036" t="s">
        <v>332</v>
      </c>
      <c r="O2036" t="b">
        <v>1</v>
      </c>
      <c r="P2036" t="b">
        <v>1</v>
      </c>
      <c r="Q2036" t="s">
        <v>104</v>
      </c>
      <c r="R2036" t="s">
        <v>343</v>
      </c>
      <c r="S2036" t="s">
        <v>3290</v>
      </c>
      <c r="T2036" t="s">
        <v>551</v>
      </c>
      <c r="U2036">
        <v>3</v>
      </c>
      <c r="V2036" t="s">
        <v>335</v>
      </c>
      <c r="W2036" t="s">
        <v>680</v>
      </c>
      <c r="X2036" t="s">
        <v>681</v>
      </c>
      <c r="Y2036" t="str">
        <f>IFERROR(VLOOKUP(X2036,요약!$A$6:$B$22,2,FALSE),"")</f>
        <v/>
      </c>
      <c r="Z2036" t="s">
        <v>691</v>
      </c>
      <c r="AA2036" t="s">
        <v>81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M2036">
        <v>0</v>
      </c>
    </row>
    <row r="2037" spans="1:65" x14ac:dyDescent="0.3">
      <c r="A2037" t="s">
        <v>3150</v>
      </c>
      <c r="B2037" t="s">
        <v>3271</v>
      </c>
      <c r="C2037" t="s">
        <v>3291</v>
      </c>
      <c r="D2037" t="s">
        <v>3292</v>
      </c>
      <c r="E2037" t="s">
        <v>68</v>
      </c>
      <c r="F2037" t="s">
        <v>99</v>
      </c>
      <c r="G2037" t="s">
        <v>213</v>
      </c>
      <c r="H2037" t="s">
        <v>214</v>
      </c>
      <c r="I2037" t="s">
        <v>72</v>
      </c>
      <c r="J2037" t="s">
        <v>102</v>
      </c>
      <c r="K2037">
        <v>20201016</v>
      </c>
      <c r="L2037">
        <v>14.4</v>
      </c>
      <c r="M2037" t="b">
        <v>0</v>
      </c>
      <c r="N2037" t="s">
        <v>74</v>
      </c>
      <c r="O2037" t="b">
        <v>1</v>
      </c>
      <c r="P2037" t="b">
        <v>1</v>
      </c>
      <c r="Q2037" t="s">
        <v>104</v>
      </c>
      <c r="R2037" t="s">
        <v>343</v>
      </c>
      <c r="S2037" t="s">
        <v>355</v>
      </c>
      <c r="U2037">
        <v>2</v>
      </c>
      <c r="V2037" t="s">
        <v>229</v>
      </c>
      <c r="W2037" t="s">
        <v>356</v>
      </c>
      <c r="X2037" t="s">
        <v>357</v>
      </c>
      <c r="Y2037" t="str">
        <f>IFERROR(VLOOKUP(X2037,요약!$A$6:$B$22,2,FALSE),"")</f>
        <v/>
      </c>
      <c r="Z2037" t="s">
        <v>357</v>
      </c>
      <c r="AA2037" t="s">
        <v>187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M2037">
        <v>0</v>
      </c>
    </row>
    <row r="2038" spans="1:65" x14ac:dyDescent="0.3">
      <c r="A2038" t="s">
        <v>3150</v>
      </c>
      <c r="B2038" t="s">
        <v>3271</v>
      </c>
      <c r="C2038" t="s">
        <v>1008</v>
      </c>
      <c r="D2038" t="s">
        <v>1009</v>
      </c>
      <c r="E2038" t="s">
        <v>68</v>
      </c>
      <c r="F2038" t="s">
        <v>99</v>
      </c>
      <c r="G2038" t="s">
        <v>217</v>
      </c>
      <c r="H2038" t="s">
        <v>218</v>
      </c>
      <c r="I2038" t="s">
        <v>72</v>
      </c>
      <c r="J2038" t="s">
        <v>102</v>
      </c>
      <c r="K2038">
        <v>20201029</v>
      </c>
      <c r="L2038">
        <v>49</v>
      </c>
      <c r="M2038" t="b">
        <v>0</v>
      </c>
      <c r="N2038" t="s">
        <v>74</v>
      </c>
      <c r="O2038" t="b">
        <v>1</v>
      </c>
      <c r="P2038" t="b">
        <v>1</v>
      </c>
      <c r="Q2038" t="s">
        <v>104</v>
      </c>
      <c r="R2038" t="s">
        <v>343</v>
      </c>
      <c r="S2038" t="s">
        <v>371</v>
      </c>
      <c r="U2038">
        <v>2</v>
      </c>
      <c r="V2038" t="s">
        <v>78</v>
      </c>
      <c r="W2038" t="s">
        <v>250</v>
      </c>
      <c r="X2038" t="s">
        <v>372</v>
      </c>
      <c r="Y2038" t="str">
        <f>IFERROR(VLOOKUP(X2038,요약!$A$6:$B$22,2,FALSE),"")</f>
        <v/>
      </c>
      <c r="Z2038" t="s">
        <v>372</v>
      </c>
      <c r="AA2038" t="s">
        <v>81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M2038">
        <v>0</v>
      </c>
    </row>
    <row r="2039" spans="1:65" x14ac:dyDescent="0.3">
      <c r="A2039" t="s">
        <v>3150</v>
      </c>
      <c r="B2039" t="s">
        <v>3271</v>
      </c>
      <c r="C2039" t="s">
        <v>3293</v>
      </c>
      <c r="D2039" t="s">
        <v>374</v>
      </c>
      <c r="E2039" t="s">
        <v>68</v>
      </c>
      <c r="F2039" t="s">
        <v>99</v>
      </c>
      <c r="G2039" t="s">
        <v>3294</v>
      </c>
      <c r="H2039" t="s">
        <v>3295</v>
      </c>
      <c r="I2039" t="s">
        <v>72</v>
      </c>
      <c r="J2039" t="s">
        <v>102</v>
      </c>
      <c r="K2039">
        <v>20200925</v>
      </c>
      <c r="L2039">
        <v>31.75</v>
      </c>
      <c r="M2039" t="b">
        <v>1</v>
      </c>
      <c r="N2039" t="s">
        <v>103</v>
      </c>
      <c r="O2039" t="b">
        <v>1</v>
      </c>
      <c r="P2039" t="b">
        <v>1</v>
      </c>
      <c r="Q2039" t="s">
        <v>104</v>
      </c>
      <c r="R2039" t="s">
        <v>343</v>
      </c>
      <c r="S2039" t="s">
        <v>377</v>
      </c>
      <c r="U2039">
        <v>2</v>
      </c>
      <c r="V2039" t="s">
        <v>378</v>
      </c>
      <c r="W2039" t="s">
        <v>379</v>
      </c>
      <c r="X2039" t="s">
        <v>380</v>
      </c>
      <c r="Y2039" t="str">
        <f>IFERROR(VLOOKUP(X2039,요약!$A$6:$B$22,2,FALSE),"")</f>
        <v/>
      </c>
      <c r="Z2039" t="s">
        <v>380</v>
      </c>
      <c r="AA2039" t="s">
        <v>81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M2039">
        <v>0</v>
      </c>
    </row>
    <row r="2040" spans="1:65" x14ac:dyDescent="0.3">
      <c r="A2040" t="s">
        <v>3150</v>
      </c>
      <c r="B2040" t="s">
        <v>3271</v>
      </c>
      <c r="C2040" t="s">
        <v>3296</v>
      </c>
      <c r="D2040" t="s">
        <v>3190</v>
      </c>
      <c r="E2040" t="s">
        <v>68</v>
      </c>
      <c r="F2040" t="s">
        <v>99</v>
      </c>
      <c r="G2040" t="s">
        <v>3294</v>
      </c>
      <c r="H2040" t="s">
        <v>3295</v>
      </c>
      <c r="I2040" t="s">
        <v>72</v>
      </c>
      <c r="J2040" t="s">
        <v>102</v>
      </c>
      <c r="K2040">
        <v>20200915</v>
      </c>
      <c r="L2040">
        <v>32</v>
      </c>
      <c r="M2040" t="b">
        <v>1</v>
      </c>
      <c r="N2040" t="s">
        <v>103</v>
      </c>
      <c r="O2040" t="b">
        <v>1</v>
      </c>
      <c r="P2040" t="b">
        <v>1</v>
      </c>
      <c r="Q2040" t="s">
        <v>104</v>
      </c>
      <c r="R2040" t="s">
        <v>343</v>
      </c>
      <c r="S2040" t="s">
        <v>3191</v>
      </c>
      <c r="U2040">
        <v>2</v>
      </c>
      <c r="V2040" t="s">
        <v>378</v>
      </c>
      <c r="W2040" t="s">
        <v>476</v>
      </c>
      <c r="X2040" t="s">
        <v>3192</v>
      </c>
      <c r="Y2040" t="str">
        <f>IFERROR(VLOOKUP(X2040,요약!$A$6:$B$22,2,FALSE),"")</f>
        <v/>
      </c>
      <c r="Z2040" t="s">
        <v>3192</v>
      </c>
      <c r="AA2040" t="s">
        <v>81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M2040">
        <v>0</v>
      </c>
    </row>
    <row r="2041" spans="1:65" x14ac:dyDescent="0.3">
      <c r="A2041" t="s">
        <v>3150</v>
      </c>
      <c r="B2041" t="s">
        <v>3271</v>
      </c>
      <c r="C2041" t="s">
        <v>3297</v>
      </c>
      <c r="D2041" t="s">
        <v>3298</v>
      </c>
      <c r="E2041" t="s">
        <v>68</v>
      </c>
      <c r="F2041" t="s">
        <v>99</v>
      </c>
      <c r="G2041" t="s">
        <v>217</v>
      </c>
      <c r="H2041" t="s">
        <v>218</v>
      </c>
      <c r="I2041" t="s">
        <v>72</v>
      </c>
      <c r="J2041" t="s">
        <v>102</v>
      </c>
      <c r="K2041">
        <v>20201020</v>
      </c>
      <c r="L2041">
        <v>71</v>
      </c>
      <c r="M2041" t="b">
        <v>0</v>
      </c>
      <c r="N2041" t="s">
        <v>74</v>
      </c>
      <c r="O2041" t="b">
        <v>1</v>
      </c>
      <c r="P2041" t="b">
        <v>1</v>
      </c>
      <c r="Q2041" t="s">
        <v>104</v>
      </c>
      <c r="R2041" t="s">
        <v>343</v>
      </c>
      <c r="S2041" t="s">
        <v>401</v>
      </c>
      <c r="U2041">
        <v>3</v>
      </c>
      <c r="V2041" t="s">
        <v>78</v>
      </c>
      <c r="W2041" t="s">
        <v>397</v>
      </c>
      <c r="X2041" t="s">
        <v>402</v>
      </c>
      <c r="Y2041" t="str">
        <f>IFERROR(VLOOKUP(X2041,요약!$A$6:$B$22,2,FALSE),"")</f>
        <v/>
      </c>
      <c r="Z2041" t="s">
        <v>402</v>
      </c>
      <c r="AA2041" t="s">
        <v>81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1</v>
      </c>
      <c r="AH2041">
        <v>300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 t="s">
        <v>220</v>
      </c>
      <c r="BM2041">
        <v>1</v>
      </c>
    </row>
    <row r="2042" spans="1:65" x14ac:dyDescent="0.3">
      <c r="A2042" t="s">
        <v>3150</v>
      </c>
      <c r="B2042" t="s">
        <v>3271</v>
      </c>
      <c r="C2042" t="s">
        <v>420</v>
      </c>
      <c r="D2042" t="s">
        <v>421</v>
      </c>
      <c r="E2042" t="s">
        <v>68</v>
      </c>
      <c r="F2042" t="s">
        <v>99</v>
      </c>
      <c r="G2042" t="s">
        <v>86</v>
      </c>
      <c r="H2042" t="s">
        <v>87</v>
      </c>
      <c r="I2042" t="s">
        <v>72</v>
      </c>
      <c r="J2042" t="s">
        <v>102</v>
      </c>
      <c r="K2042">
        <v>20201030</v>
      </c>
      <c r="L2042">
        <v>182.5</v>
      </c>
      <c r="M2042" t="b">
        <v>0</v>
      </c>
      <c r="N2042" t="s">
        <v>74</v>
      </c>
      <c r="O2042" t="b">
        <v>1</v>
      </c>
      <c r="P2042" t="b">
        <v>1</v>
      </c>
      <c r="Q2042" t="s">
        <v>104</v>
      </c>
      <c r="R2042" t="s">
        <v>417</v>
      </c>
      <c r="S2042" t="s">
        <v>422</v>
      </c>
      <c r="U2042">
        <v>3</v>
      </c>
      <c r="V2042" t="s">
        <v>78</v>
      </c>
      <c r="W2042" t="s">
        <v>423</v>
      </c>
      <c r="X2042" t="s">
        <v>424</v>
      </c>
      <c r="Y2042" t="str">
        <f>IFERROR(VLOOKUP(X2042,요약!$A$6:$B$22,2,FALSE),"")</f>
        <v/>
      </c>
      <c r="Z2042" t="s">
        <v>424</v>
      </c>
      <c r="AA2042" t="s">
        <v>81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M2042">
        <v>0</v>
      </c>
    </row>
    <row r="2043" spans="1:65" x14ac:dyDescent="0.3">
      <c r="A2043" t="s">
        <v>3150</v>
      </c>
      <c r="B2043" t="s">
        <v>3271</v>
      </c>
      <c r="C2043" t="s">
        <v>3299</v>
      </c>
      <c r="D2043" t="s">
        <v>3300</v>
      </c>
      <c r="E2043" t="s">
        <v>68</v>
      </c>
      <c r="F2043" t="s">
        <v>99</v>
      </c>
      <c r="G2043" t="s">
        <v>389</v>
      </c>
      <c r="H2043" t="s">
        <v>390</v>
      </c>
      <c r="I2043" t="s">
        <v>72</v>
      </c>
      <c r="J2043" t="s">
        <v>102</v>
      </c>
      <c r="K2043">
        <v>20201030</v>
      </c>
      <c r="L2043">
        <v>1642.2</v>
      </c>
      <c r="M2043" t="b">
        <v>0</v>
      </c>
      <c r="N2043" t="s">
        <v>255</v>
      </c>
      <c r="O2043" t="b">
        <v>1</v>
      </c>
      <c r="P2043" t="b">
        <v>1</v>
      </c>
      <c r="Q2043" t="s">
        <v>104</v>
      </c>
      <c r="R2043" t="s">
        <v>417</v>
      </c>
      <c r="S2043" t="s">
        <v>3301</v>
      </c>
      <c r="U2043">
        <v>3</v>
      </c>
      <c r="V2043" t="s">
        <v>3302</v>
      </c>
      <c r="W2043" t="s">
        <v>715</v>
      </c>
      <c r="X2043" t="s">
        <v>3303</v>
      </c>
      <c r="Y2043" t="str">
        <f>IFERROR(VLOOKUP(X2043,요약!$A$6:$B$22,2,FALSE),"")</f>
        <v/>
      </c>
      <c r="Z2043" t="s">
        <v>3303</v>
      </c>
      <c r="AA2043" t="s">
        <v>81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M2043">
        <v>0</v>
      </c>
    </row>
    <row r="2044" spans="1:65" x14ac:dyDescent="0.3">
      <c r="A2044" t="s">
        <v>3150</v>
      </c>
      <c r="B2044" t="s">
        <v>3271</v>
      </c>
      <c r="C2044" t="s">
        <v>3304</v>
      </c>
      <c r="D2044" t="s">
        <v>3305</v>
      </c>
      <c r="E2044" t="s">
        <v>68</v>
      </c>
      <c r="F2044" t="s">
        <v>99</v>
      </c>
      <c r="G2044" t="s">
        <v>389</v>
      </c>
      <c r="H2044" t="s">
        <v>390</v>
      </c>
      <c r="I2044" t="s">
        <v>72</v>
      </c>
      <c r="J2044" t="s">
        <v>102</v>
      </c>
      <c r="K2044">
        <v>20201008</v>
      </c>
      <c r="L2044">
        <v>61.3</v>
      </c>
      <c r="M2044" t="b">
        <v>0</v>
      </c>
      <c r="N2044" t="s">
        <v>208</v>
      </c>
      <c r="O2044" t="b">
        <v>1</v>
      </c>
      <c r="P2044" t="b">
        <v>1</v>
      </c>
      <c r="Q2044" t="s">
        <v>104</v>
      </c>
      <c r="R2044" t="s">
        <v>417</v>
      </c>
      <c r="S2044" t="s">
        <v>3306</v>
      </c>
      <c r="U2044">
        <v>2</v>
      </c>
      <c r="V2044" t="s">
        <v>437</v>
      </c>
      <c r="W2044" t="s">
        <v>438</v>
      </c>
      <c r="X2044" t="s">
        <v>439</v>
      </c>
      <c r="Y2044" t="str">
        <f>IFERROR(VLOOKUP(X2044,요약!$A$6:$B$22,2,FALSE),"")</f>
        <v/>
      </c>
      <c r="Z2044" t="s">
        <v>439</v>
      </c>
      <c r="AA2044" t="s">
        <v>81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M2044">
        <v>0</v>
      </c>
    </row>
    <row r="2045" spans="1:65" x14ac:dyDescent="0.3">
      <c r="A2045" t="s">
        <v>3150</v>
      </c>
      <c r="B2045" t="s">
        <v>3271</v>
      </c>
      <c r="C2045" t="s">
        <v>3307</v>
      </c>
      <c r="D2045" t="s">
        <v>718</v>
      </c>
      <c r="E2045" t="s">
        <v>68</v>
      </c>
      <c r="F2045" t="s">
        <v>99</v>
      </c>
      <c r="G2045" t="s">
        <v>217</v>
      </c>
      <c r="H2045" t="s">
        <v>218</v>
      </c>
      <c r="I2045" t="s">
        <v>72</v>
      </c>
      <c r="J2045" t="s">
        <v>102</v>
      </c>
      <c r="K2045">
        <v>20201016</v>
      </c>
      <c r="L2045">
        <v>15.6</v>
      </c>
      <c r="M2045" t="b">
        <v>0</v>
      </c>
      <c r="N2045" t="s">
        <v>208</v>
      </c>
      <c r="O2045" t="b">
        <v>1</v>
      </c>
      <c r="P2045" t="b">
        <v>1</v>
      </c>
      <c r="Q2045" t="s">
        <v>104</v>
      </c>
      <c r="R2045" t="s">
        <v>417</v>
      </c>
      <c r="S2045" t="s">
        <v>719</v>
      </c>
      <c r="U2045">
        <v>3</v>
      </c>
      <c r="V2045" t="s">
        <v>78</v>
      </c>
      <c r="W2045" t="s">
        <v>720</v>
      </c>
      <c r="X2045" t="s">
        <v>721</v>
      </c>
      <c r="Y2045" t="str">
        <f>IFERROR(VLOOKUP(X2045,요약!$A$6:$B$22,2,FALSE),"")</f>
        <v/>
      </c>
      <c r="Z2045" t="s">
        <v>721</v>
      </c>
      <c r="AA2045" t="s">
        <v>81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M2045">
        <v>0</v>
      </c>
    </row>
    <row r="2046" spans="1:65" x14ac:dyDescent="0.3">
      <c r="A2046" t="s">
        <v>3150</v>
      </c>
      <c r="B2046" t="s">
        <v>3271</v>
      </c>
      <c r="C2046" t="s">
        <v>3308</v>
      </c>
      <c r="D2046" t="s">
        <v>723</v>
      </c>
      <c r="E2046" t="s">
        <v>68</v>
      </c>
      <c r="F2046" t="s">
        <v>99</v>
      </c>
      <c r="G2046" t="s">
        <v>86</v>
      </c>
      <c r="H2046" t="s">
        <v>87</v>
      </c>
      <c r="I2046" t="s">
        <v>72</v>
      </c>
      <c r="J2046" t="s">
        <v>102</v>
      </c>
      <c r="K2046">
        <v>20200925</v>
      </c>
      <c r="L2046">
        <v>22.5</v>
      </c>
      <c r="M2046" t="b">
        <v>0</v>
      </c>
      <c r="N2046" t="s">
        <v>74</v>
      </c>
      <c r="O2046" t="b">
        <v>1</v>
      </c>
      <c r="P2046" t="b">
        <v>1</v>
      </c>
      <c r="Q2046" t="s">
        <v>104</v>
      </c>
      <c r="R2046" t="s">
        <v>417</v>
      </c>
      <c r="S2046" t="s">
        <v>724</v>
      </c>
      <c r="U2046">
        <v>2</v>
      </c>
      <c r="V2046" t="s">
        <v>78</v>
      </c>
      <c r="W2046" t="s">
        <v>725</v>
      </c>
      <c r="X2046" t="s">
        <v>726</v>
      </c>
      <c r="Y2046" t="str">
        <f>IFERROR(VLOOKUP(X2046,요약!$A$6:$B$22,2,FALSE),"")</f>
        <v/>
      </c>
      <c r="Z2046" t="s">
        <v>726</v>
      </c>
      <c r="AA2046" t="s">
        <v>81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M2046">
        <v>0</v>
      </c>
    </row>
    <row r="2047" spans="1:65" x14ac:dyDescent="0.3">
      <c r="A2047" t="s">
        <v>3150</v>
      </c>
      <c r="B2047" t="s">
        <v>3271</v>
      </c>
      <c r="C2047" t="s">
        <v>3309</v>
      </c>
      <c r="D2047" t="s">
        <v>3310</v>
      </c>
      <c r="E2047" t="s">
        <v>68</v>
      </c>
      <c r="F2047" t="s">
        <v>99</v>
      </c>
      <c r="G2047" t="s">
        <v>3311</v>
      </c>
      <c r="H2047" t="s">
        <v>3312</v>
      </c>
      <c r="I2047" t="s">
        <v>72</v>
      </c>
      <c r="J2047" t="s">
        <v>102</v>
      </c>
      <c r="K2047">
        <v>20200929</v>
      </c>
      <c r="L2047">
        <v>234.6</v>
      </c>
      <c r="M2047" t="b">
        <v>0</v>
      </c>
      <c r="N2047" t="s">
        <v>461</v>
      </c>
      <c r="O2047" t="b">
        <v>1</v>
      </c>
      <c r="P2047" t="b">
        <v>1</v>
      </c>
      <c r="Q2047" t="s">
        <v>104</v>
      </c>
      <c r="R2047" t="s">
        <v>417</v>
      </c>
      <c r="S2047" t="s">
        <v>3313</v>
      </c>
      <c r="U2047">
        <v>1</v>
      </c>
      <c r="V2047" t="s">
        <v>3314</v>
      </c>
      <c r="X2047" t="s">
        <v>3314</v>
      </c>
      <c r="Y2047" t="str">
        <f>IFERROR(VLOOKUP(X2047,요약!$A$6:$B$22,2,FALSE),"")</f>
        <v/>
      </c>
      <c r="Z2047" t="s">
        <v>3314</v>
      </c>
      <c r="AA2047" t="s">
        <v>81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M2047">
        <v>0</v>
      </c>
    </row>
    <row r="2048" spans="1:65" x14ac:dyDescent="0.3">
      <c r="A2048" t="s">
        <v>3150</v>
      </c>
      <c r="B2048" t="s">
        <v>3271</v>
      </c>
      <c r="C2048" t="s">
        <v>3315</v>
      </c>
      <c r="D2048" t="s">
        <v>3316</v>
      </c>
      <c r="E2048" t="s">
        <v>68</v>
      </c>
      <c r="F2048" t="s">
        <v>99</v>
      </c>
      <c r="G2048" t="s">
        <v>3311</v>
      </c>
      <c r="H2048" t="s">
        <v>3312</v>
      </c>
      <c r="I2048" t="s">
        <v>72</v>
      </c>
      <c r="J2048" t="s">
        <v>102</v>
      </c>
      <c r="K2048">
        <v>20200929</v>
      </c>
      <c r="L2048">
        <v>239.3</v>
      </c>
      <c r="M2048" t="b">
        <v>0</v>
      </c>
      <c r="N2048" t="s">
        <v>461</v>
      </c>
      <c r="O2048" t="b">
        <v>1</v>
      </c>
      <c r="P2048" t="b">
        <v>1</v>
      </c>
      <c r="Q2048" t="s">
        <v>104</v>
      </c>
      <c r="R2048" t="s">
        <v>417</v>
      </c>
      <c r="S2048" t="s">
        <v>3313</v>
      </c>
      <c r="U2048">
        <v>1</v>
      </c>
      <c r="V2048" t="s">
        <v>3314</v>
      </c>
      <c r="X2048" t="s">
        <v>3314</v>
      </c>
      <c r="Y2048" t="str">
        <f>IFERROR(VLOOKUP(X2048,요약!$A$6:$B$22,2,FALSE),"")</f>
        <v/>
      </c>
      <c r="Z2048" t="s">
        <v>3314</v>
      </c>
      <c r="AA2048" t="s">
        <v>81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M2048">
        <v>0</v>
      </c>
    </row>
    <row r="2049" spans="1:65" x14ac:dyDescent="0.3">
      <c r="A2049" t="s">
        <v>3150</v>
      </c>
      <c r="B2049" t="s">
        <v>3271</v>
      </c>
      <c r="C2049" t="s">
        <v>3317</v>
      </c>
      <c r="D2049" t="s">
        <v>3318</v>
      </c>
      <c r="E2049" t="s">
        <v>68</v>
      </c>
      <c r="F2049" t="s">
        <v>99</v>
      </c>
      <c r="G2049" t="s">
        <v>3311</v>
      </c>
      <c r="H2049" t="s">
        <v>3312</v>
      </c>
      <c r="I2049" t="s">
        <v>72</v>
      </c>
      <c r="J2049" t="s">
        <v>102</v>
      </c>
      <c r="K2049">
        <v>20200929</v>
      </c>
      <c r="L2049">
        <v>235.7</v>
      </c>
      <c r="M2049" t="b">
        <v>0</v>
      </c>
      <c r="N2049" t="s">
        <v>461</v>
      </c>
      <c r="O2049" t="b">
        <v>1</v>
      </c>
      <c r="P2049" t="b">
        <v>1</v>
      </c>
      <c r="Q2049" t="s">
        <v>104</v>
      </c>
      <c r="R2049" t="s">
        <v>417</v>
      </c>
      <c r="S2049" t="s">
        <v>3313</v>
      </c>
      <c r="U2049">
        <v>1</v>
      </c>
      <c r="V2049" t="s">
        <v>3314</v>
      </c>
      <c r="X2049" t="s">
        <v>3314</v>
      </c>
      <c r="Y2049" t="str">
        <f>IFERROR(VLOOKUP(X2049,요약!$A$6:$B$22,2,FALSE),"")</f>
        <v/>
      </c>
      <c r="Z2049" t="s">
        <v>3314</v>
      </c>
      <c r="AA2049" t="s">
        <v>81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M2049">
        <v>0</v>
      </c>
    </row>
    <row r="2050" spans="1:65" x14ac:dyDescent="0.3">
      <c r="A2050" t="s">
        <v>3150</v>
      </c>
      <c r="B2050" t="s">
        <v>3271</v>
      </c>
      <c r="C2050" t="s">
        <v>3319</v>
      </c>
      <c r="D2050" t="s">
        <v>3320</v>
      </c>
      <c r="E2050" t="s">
        <v>68</v>
      </c>
      <c r="F2050" t="s">
        <v>99</v>
      </c>
      <c r="G2050" t="s">
        <v>3311</v>
      </c>
      <c r="H2050" t="s">
        <v>3312</v>
      </c>
      <c r="I2050" t="s">
        <v>72</v>
      </c>
      <c r="J2050" t="s">
        <v>102</v>
      </c>
      <c r="K2050">
        <v>20201026</v>
      </c>
      <c r="L2050">
        <v>47.2</v>
      </c>
      <c r="M2050" t="b">
        <v>0</v>
      </c>
      <c r="N2050" t="s">
        <v>208</v>
      </c>
      <c r="O2050" t="b">
        <v>1</v>
      </c>
      <c r="P2050" t="b">
        <v>1</v>
      </c>
      <c r="Q2050" t="s">
        <v>104</v>
      </c>
      <c r="R2050" t="s">
        <v>417</v>
      </c>
      <c r="S2050" t="s">
        <v>3321</v>
      </c>
      <c r="U2050">
        <v>2</v>
      </c>
      <c r="V2050" t="s">
        <v>3322</v>
      </c>
      <c r="W2050" t="s">
        <v>3314</v>
      </c>
      <c r="X2050" t="s">
        <v>3323</v>
      </c>
      <c r="Y2050" t="str">
        <f>IFERROR(VLOOKUP(X2050,요약!$A$6:$B$22,2,FALSE),"")</f>
        <v/>
      </c>
      <c r="Z2050" t="s">
        <v>3323</v>
      </c>
      <c r="AA2050" t="s">
        <v>81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M2050">
        <v>0</v>
      </c>
    </row>
    <row r="2051" spans="1:65" x14ac:dyDescent="0.3">
      <c r="A2051" t="s">
        <v>3150</v>
      </c>
      <c r="B2051" t="s">
        <v>3271</v>
      </c>
      <c r="C2051" t="s">
        <v>3324</v>
      </c>
      <c r="D2051" t="s">
        <v>3208</v>
      </c>
      <c r="E2051" t="s">
        <v>68</v>
      </c>
      <c r="F2051" t="s">
        <v>99</v>
      </c>
      <c r="G2051" t="s">
        <v>1261</v>
      </c>
      <c r="H2051" t="s">
        <v>1262</v>
      </c>
      <c r="I2051" t="s">
        <v>72</v>
      </c>
      <c r="J2051" t="s">
        <v>102</v>
      </c>
      <c r="K2051">
        <v>20201027</v>
      </c>
      <c r="L2051">
        <v>0.7</v>
      </c>
      <c r="M2051" t="b">
        <v>0</v>
      </c>
      <c r="N2051" t="s">
        <v>208</v>
      </c>
      <c r="O2051" t="b">
        <v>1</v>
      </c>
      <c r="P2051" t="b">
        <v>1</v>
      </c>
      <c r="Q2051" t="s">
        <v>104</v>
      </c>
      <c r="R2051" t="s">
        <v>417</v>
      </c>
      <c r="S2051" t="s">
        <v>3209</v>
      </c>
      <c r="U2051">
        <v>2</v>
      </c>
      <c r="V2051" t="s">
        <v>3210</v>
      </c>
      <c r="W2051" t="s">
        <v>3211</v>
      </c>
      <c r="X2051" t="s">
        <v>3212</v>
      </c>
      <c r="Y2051" t="str">
        <f>IFERROR(VLOOKUP(X2051,요약!$A$6:$B$22,2,FALSE),"")</f>
        <v/>
      </c>
      <c r="Z2051" t="s">
        <v>3212</v>
      </c>
      <c r="AA2051" t="s">
        <v>81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M2051">
        <v>0</v>
      </c>
    </row>
    <row r="2052" spans="1:65" x14ac:dyDescent="0.3">
      <c r="A2052" t="s">
        <v>3150</v>
      </c>
      <c r="B2052" t="s">
        <v>3271</v>
      </c>
      <c r="C2052" t="s">
        <v>3325</v>
      </c>
      <c r="D2052" t="s">
        <v>3326</v>
      </c>
      <c r="E2052" t="s">
        <v>68</v>
      </c>
      <c r="F2052" t="s">
        <v>99</v>
      </c>
      <c r="G2052" t="s">
        <v>459</v>
      </c>
      <c r="H2052" t="s">
        <v>460</v>
      </c>
      <c r="I2052" t="s">
        <v>72</v>
      </c>
      <c r="J2052" t="s">
        <v>102</v>
      </c>
      <c r="K2052">
        <v>20200629</v>
      </c>
      <c r="L2052">
        <v>1020</v>
      </c>
      <c r="M2052" t="b">
        <v>0</v>
      </c>
      <c r="N2052" t="s">
        <v>461</v>
      </c>
      <c r="O2052" t="b">
        <v>1</v>
      </c>
      <c r="P2052" t="b">
        <v>1</v>
      </c>
      <c r="Q2052" t="s">
        <v>104</v>
      </c>
      <c r="R2052" t="s">
        <v>462</v>
      </c>
      <c r="S2052" t="s">
        <v>3327</v>
      </c>
      <c r="U2052">
        <v>2</v>
      </c>
      <c r="V2052" t="s">
        <v>3328</v>
      </c>
      <c r="W2052" t="s">
        <v>379</v>
      </c>
      <c r="X2052" t="s">
        <v>3329</v>
      </c>
      <c r="Y2052" t="str">
        <f>IFERROR(VLOOKUP(X2052,요약!$A$6:$B$22,2,FALSE),"")</f>
        <v/>
      </c>
      <c r="Z2052" t="s">
        <v>3329</v>
      </c>
      <c r="AA2052" t="s">
        <v>81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2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 t="s">
        <v>587</v>
      </c>
      <c r="BM2052">
        <v>1</v>
      </c>
    </row>
    <row r="2053" spans="1:65" x14ac:dyDescent="0.3">
      <c r="A2053" t="s">
        <v>3150</v>
      </c>
      <c r="B2053" t="s">
        <v>3271</v>
      </c>
      <c r="C2053" t="s">
        <v>3330</v>
      </c>
      <c r="D2053" t="s">
        <v>3326</v>
      </c>
      <c r="E2053" t="s">
        <v>68</v>
      </c>
      <c r="F2053" t="s">
        <v>99</v>
      </c>
      <c r="G2053" t="s">
        <v>459</v>
      </c>
      <c r="H2053" t="s">
        <v>460</v>
      </c>
      <c r="I2053" t="s">
        <v>72</v>
      </c>
      <c r="J2053" t="s">
        <v>102</v>
      </c>
      <c r="K2053">
        <v>20201022</v>
      </c>
      <c r="L2053">
        <v>1015</v>
      </c>
      <c r="M2053" t="b">
        <v>0</v>
      </c>
      <c r="N2053" t="s">
        <v>461</v>
      </c>
      <c r="O2053" t="b">
        <v>1</v>
      </c>
      <c r="P2053" t="b">
        <v>1</v>
      </c>
      <c r="Q2053" t="s">
        <v>104</v>
      </c>
      <c r="R2053" t="s">
        <v>462</v>
      </c>
      <c r="S2053" t="s">
        <v>3327</v>
      </c>
      <c r="U2053">
        <v>2</v>
      </c>
      <c r="V2053" t="s">
        <v>3328</v>
      </c>
      <c r="W2053" t="s">
        <v>379</v>
      </c>
      <c r="X2053" t="s">
        <v>3329</v>
      </c>
      <c r="Y2053" t="str">
        <f>IFERROR(VLOOKUP(X2053,요약!$A$6:$B$22,2,FALSE),"")</f>
        <v/>
      </c>
      <c r="Z2053" t="s">
        <v>3329</v>
      </c>
      <c r="AA2053" t="s">
        <v>81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M2053">
        <v>0</v>
      </c>
    </row>
    <row r="2054" spans="1:65" x14ac:dyDescent="0.3">
      <c r="A2054" t="s">
        <v>3150</v>
      </c>
      <c r="B2054" t="s">
        <v>3271</v>
      </c>
      <c r="C2054" t="s">
        <v>3331</v>
      </c>
      <c r="D2054" t="s">
        <v>3332</v>
      </c>
      <c r="F2054" t="s">
        <v>99</v>
      </c>
      <c r="G2054" t="s">
        <v>459</v>
      </c>
      <c r="H2054" t="s">
        <v>460</v>
      </c>
      <c r="I2054" t="s">
        <v>72</v>
      </c>
      <c r="J2054" t="s">
        <v>102</v>
      </c>
      <c r="K2054">
        <v>20201015</v>
      </c>
      <c r="L2054">
        <v>165.75</v>
      </c>
      <c r="M2054" t="b">
        <v>0</v>
      </c>
      <c r="N2054" t="s">
        <v>461</v>
      </c>
      <c r="O2054" t="b">
        <v>1</v>
      </c>
      <c r="P2054" t="b">
        <v>1</v>
      </c>
      <c r="Q2054" t="s">
        <v>104</v>
      </c>
      <c r="R2054" t="s">
        <v>462</v>
      </c>
      <c r="S2054" t="s">
        <v>3333</v>
      </c>
      <c r="U2054">
        <v>3</v>
      </c>
      <c r="V2054" t="s">
        <v>3334</v>
      </c>
      <c r="X2054" t="s">
        <v>3334</v>
      </c>
      <c r="Y2054" t="str">
        <f>IFERROR(VLOOKUP(X2054,요약!$A$6:$B$22,2,FALSE),"")</f>
        <v/>
      </c>
      <c r="Z2054" t="s">
        <v>3334</v>
      </c>
      <c r="AA2054" t="s">
        <v>81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M2054">
        <v>0</v>
      </c>
    </row>
    <row r="2055" spans="1:65" x14ac:dyDescent="0.3">
      <c r="A2055" t="s">
        <v>3150</v>
      </c>
      <c r="B2055" t="s">
        <v>3271</v>
      </c>
      <c r="C2055" t="s">
        <v>3335</v>
      </c>
      <c r="D2055" t="s">
        <v>3336</v>
      </c>
      <c r="E2055" t="s">
        <v>68</v>
      </c>
      <c r="F2055" t="s">
        <v>99</v>
      </c>
      <c r="G2055" t="s">
        <v>459</v>
      </c>
      <c r="H2055" t="s">
        <v>460</v>
      </c>
      <c r="I2055" t="s">
        <v>72</v>
      </c>
      <c r="J2055" t="s">
        <v>102</v>
      </c>
      <c r="K2055">
        <v>20201029</v>
      </c>
      <c r="L2055">
        <v>296</v>
      </c>
      <c r="M2055" t="b">
        <v>0</v>
      </c>
      <c r="N2055" t="s">
        <v>332</v>
      </c>
      <c r="O2055" t="b">
        <v>1</v>
      </c>
      <c r="P2055" t="b">
        <v>1</v>
      </c>
      <c r="Q2055" t="s">
        <v>104</v>
      </c>
      <c r="R2055" t="s">
        <v>462</v>
      </c>
      <c r="S2055" t="s">
        <v>3337</v>
      </c>
      <c r="U2055">
        <v>3</v>
      </c>
      <c r="V2055" t="s">
        <v>3328</v>
      </c>
      <c r="W2055" t="s">
        <v>3338</v>
      </c>
      <c r="X2055" t="s">
        <v>3339</v>
      </c>
      <c r="Y2055" t="str">
        <f>IFERROR(VLOOKUP(X2055,요약!$A$6:$B$22,2,FALSE),"")</f>
        <v/>
      </c>
      <c r="Z2055" t="s">
        <v>3339</v>
      </c>
      <c r="AA2055" t="s">
        <v>81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M2055">
        <v>0</v>
      </c>
    </row>
    <row r="2056" spans="1:65" x14ac:dyDescent="0.3">
      <c r="A2056" t="s">
        <v>3150</v>
      </c>
      <c r="B2056" t="s">
        <v>3271</v>
      </c>
      <c r="C2056" t="s">
        <v>3340</v>
      </c>
      <c r="D2056" t="s">
        <v>3341</v>
      </c>
      <c r="E2056" t="s">
        <v>68</v>
      </c>
      <c r="F2056" t="s">
        <v>99</v>
      </c>
      <c r="G2056" t="s">
        <v>2184</v>
      </c>
      <c r="H2056" t="s">
        <v>2185</v>
      </c>
      <c r="I2056" t="s">
        <v>72</v>
      </c>
      <c r="J2056" t="s">
        <v>102</v>
      </c>
      <c r="K2056">
        <v>20200630</v>
      </c>
      <c r="L2056">
        <v>783.5</v>
      </c>
      <c r="M2056" t="b">
        <v>0</v>
      </c>
      <c r="N2056" t="s">
        <v>599</v>
      </c>
      <c r="O2056" t="b">
        <v>1</v>
      </c>
      <c r="P2056" t="b">
        <v>1</v>
      </c>
      <c r="Q2056" t="s">
        <v>104</v>
      </c>
      <c r="R2056" t="s">
        <v>462</v>
      </c>
      <c r="S2056" t="s">
        <v>3342</v>
      </c>
      <c r="U2056">
        <v>2</v>
      </c>
      <c r="V2056" t="s">
        <v>3328</v>
      </c>
      <c r="W2056" t="s">
        <v>476</v>
      </c>
      <c r="X2056" t="s">
        <v>3343</v>
      </c>
      <c r="Y2056" t="str">
        <f>IFERROR(VLOOKUP(X2056,요약!$A$6:$B$22,2,FALSE),"")</f>
        <v/>
      </c>
      <c r="Z2056" t="s">
        <v>3343</v>
      </c>
      <c r="AA2056" t="s">
        <v>81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M2056">
        <v>0</v>
      </c>
    </row>
    <row r="2057" spans="1:65" x14ac:dyDescent="0.3">
      <c r="A2057" t="s">
        <v>3150</v>
      </c>
      <c r="B2057" t="s">
        <v>3271</v>
      </c>
      <c r="C2057" t="s">
        <v>3344</v>
      </c>
      <c r="D2057" t="s">
        <v>3345</v>
      </c>
      <c r="E2057" t="s">
        <v>68</v>
      </c>
      <c r="F2057" t="s">
        <v>99</v>
      </c>
      <c r="G2057" t="s">
        <v>2184</v>
      </c>
      <c r="H2057" t="s">
        <v>2185</v>
      </c>
      <c r="I2057" t="s">
        <v>72</v>
      </c>
      <c r="J2057" t="s">
        <v>102</v>
      </c>
      <c r="K2057">
        <v>20200630</v>
      </c>
      <c r="L2057">
        <v>783.5</v>
      </c>
      <c r="M2057" t="b">
        <v>0</v>
      </c>
      <c r="N2057" t="s">
        <v>599</v>
      </c>
      <c r="O2057" t="b">
        <v>1</v>
      </c>
      <c r="P2057" t="b">
        <v>1</v>
      </c>
      <c r="Q2057" t="s">
        <v>104</v>
      </c>
      <c r="R2057" t="s">
        <v>462</v>
      </c>
      <c r="S2057" t="s">
        <v>3342</v>
      </c>
      <c r="U2057">
        <v>2</v>
      </c>
      <c r="V2057" t="s">
        <v>3328</v>
      </c>
      <c r="W2057" t="s">
        <v>476</v>
      </c>
      <c r="X2057" t="s">
        <v>3343</v>
      </c>
      <c r="Y2057" t="str">
        <f>IFERROR(VLOOKUP(X2057,요약!$A$6:$B$22,2,FALSE),"")</f>
        <v/>
      </c>
      <c r="Z2057" t="s">
        <v>3343</v>
      </c>
      <c r="AA2057" t="s">
        <v>81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M2057">
        <v>0</v>
      </c>
    </row>
    <row r="2058" spans="1:65" x14ac:dyDescent="0.3">
      <c r="A2058" t="s">
        <v>3150</v>
      </c>
      <c r="B2058" t="s">
        <v>3271</v>
      </c>
      <c r="C2058" t="s">
        <v>3346</v>
      </c>
      <c r="D2058" t="s">
        <v>3347</v>
      </c>
      <c r="E2058" t="s">
        <v>68</v>
      </c>
      <c r="F2058" t="s">
        <v>99</v>
      </c>
      <c r="G2058" t="s">
        <v>2184</v>
      </c>
      <c r="H2058" t="s">
        <v>2185</v>
      </c>
      <c r="I2058" t="s">
        <v>72</v>
      </c>
      <c r="J2058" t="s">
        <v>102</v>
      </c>
      <c r="K2058">
        <v>20201030</v>
      </c>
      <c r="L2058">
        <v>780</v>
      </c>
      <c r="M2058" t="b">
        <v>0</v>
      </c>
      <c r="N2058" t="s">
        <v>856</v>
      </c>
      <c r="O2058" t="b">
        <v>1</v>
      </c>
      <c r="P2058" t="b">
        <v>1</v>
      </c>
      <c r="Q2058" t="s">
        <v>104</v>
      </c>
      <c r="R2058" t="s">
        <v>462</v>
      </c>
      <c r="S2058" t="s">
        <v>3348</v>
      </c>
      <c r="U2058">
        <v>2</v>
      </c>
      <c r="V2058" t="s">
        <v>3328</v>
      </c>
      <c r="W2058" t="s">
        <v>476</v>
      </c>
      <c r="X2058" t="s">
        <v>3343</v>
      </c>
      <c r="Y2058" t="str">
        <f>IFERROR(VLOOKUP(X2058,요약!$A$6:$B$22,2,FALSE),"")</f>
        <v/>
      </c>
      <c r="Z2058" t="s">
        <v>3343</v>
      </c>
      <c r="AA2058" t="s">
        <v>81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M2058">
        <v>0</v>
      </c>
    </row>
    <row r="2059" spans="1:65" x14ac:dyDescent="0.3">
      <c r="A2059" t="s">
        <v>3150</v>
      </c>
      <c r="B2059" t="s">
        <v>3271</v>
      </c>
      <c r="C2059" t="s">
        <v>3349</v>
      </c>
      <c r="D2059" t="s">
        <v>3350</v>
      </c>
      <c r="E2059" t="s">
        <v>68</v>
      </c>
      <c r="F2059" t="s">
        <v>99</v>
      </c>
      <c r="G2059" t="s">
        <v>2184</v>
      </c>
      <c r="H2059" t="s">
        <v>2185</v>
      </c>
      <c r="I2059" t="s">
        <v>72</v>
      </c>
      <c r="J2059" t="s">
        <v>102</v>
      </c>
      <c r="K2059">
        <v>20200813</v>
      </c>
      <c r="L2059">
        <v>120</v>
      </c>
      <c r="M2059" t="b">
        <v>0</v>
      </c>
      <c r="N2059" t="s">
        <v>332</v>
      </c>
      <c r="O2059" t="b">
        <v>1</v>
      </c>
      <c r="P2059" t="b">
        <v>1</v>
      </c>
      <c r="Q2059" t="s">
        <v>104</v>
      </c>
      <c r="R2059" t="s">
        <v>462</v>
      </c>
      <c r="S2059" t="s">
        <v>3351</v>
      </c>
      <c r="U2059">
        <v>3</v>
      </c>
      <c r="V2059" t="s">
        <v>3352</v>
      </c>
      <c r="W2059" t="s">
        <v>3353</v>
      </c>
      <c r="X2059" t="s">
        <v>3354</v>
      </c>
      <c r="Y2059" t="str">
        <f>IFERROR(VLOOKUP(X2059,요약!$A$6:$B$22,2,FALSE),"")</f>
        <v/>
      </c>
      <c r="Z2059" t="s">
        <v>3354</v>
      </c>
      <c r="AA2059" t="s">
        <v>81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M2059">
        <v>0</v>
      </c>
    </row>
    <row r="2060" spans="1:65" x14ac:dyDescent="0.3">
      <c r="A2060" t="s">
        <v>3150</v>
      </c>
      <c r="B2060" t="s">
        <v>3271</v>
      </c>
      <c r="C2060" t="s">
        <v>3355</v>
      </c>
      <c r="D2060" t="s">
        <v>3231</v>
      </c>
      <c r="E2060" t="s">
        <v>68</v>
      </c>
      <c r="F2060" t="s">
        <v>99</v>
      </c>
      <c r="G2060" t="s">
        <v>3169</v>
      </c>
      <c r="H2060" t="s">
        <v>3170</v>
      </c>
      <c r="I2060" t="s">
        <v>72</v>
      </c>
      <c r="J2060" t="s">
        <v>102</v>
      </c>
      <c r="K2060">
        <v>20200813</v>
      </c>
      <c r="L2060">
        <v>480</v>
      </c>
      <c r="M2060" t="b">
        <v>0</v>
      </c>
      <c r="N2060" t="s">
        <v>491</v>
      </c>
      <c r="O2060" t="b">
        <v>1</v>
      </c>
      <c r="P2060" t="b">
        <v>1</v>
      </c>
      <c r="Q2060" t="s">
        <v>104</v>
      </c>
      <c r="R2060" t="s">
        <v>105</v>
      </c>
      <c r="S2060" t="s">
        <v>3232</v>
      </c>
      <c r="U2060">
        <v>2</v>
      </c>
      <c r="V2060" t="s">
        <v>2632</v>
      </c>
      <c r="W2060" t="s">
        <v>3233</v>
      </c>
      <c r="X2060" t="s">
        <v>3234</v>
      </c>
      <c r="Y2060" t="str">
        <f>IFERROR(VLOOKUP(X2060,요약!$A$6:$B$22,2,FALSE),"")</f>
        <v/>
      </c>
      <c r="Z2060" t="s">
        <v>3234</v>
      </c>
      <c r="AA2060" t="s">
        <v>81</v>
      </c>
      <c r="AB2060">
        <v>0</v>
      </c>
      <c r="AC2060">
        <v>0</v>
      </c>
      <c r="AD2060">
        <v>0</v>
      </c>
      <c r="AE2060">
        <v>0</v>
      </c>
      <c r="AF2060">
        <v>1</v>
      </c>
      <c r="AG2060">
        <v>1</v>
      </c>
      <c r="AH2060">
        <v>1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 t="s">
        <v>220</v>
      </c>
      <c r="BM2060">
        <v>1</v>
      </c>
    </row>
    <row r="2061" spans="1:65" x14ac:dyDescent="0.3">
      <c r="A2061" t="s">
        <v>3150</v>
      </c>
      <c r="B2061" t="s">
        <v>3271</v>
      </c>
      <c r="C2061" t="s">
        <v>494</v>
      </c>
      <c r="D2061" t="s">
        <v>495</v>
      </c>
      <c r="E2061" t="s">
        <v>68</v>
      </c>
      <c r="F2061" t="s">
        <v>99</v>
      </c>
      <c r="G2061" t="s">
        <v>360</v>
      </c>
      <c r="H2061" t="s">
        <v>361</v>
      </c>
      <c r="I2061" t="s">
        <v>72</v>
      </c>
      <c r="J2061" t="s">
        <v>102</v>
      </c>
      <c r="K2061">
        <v>20201030</v>
      </c>
      <c r="L2061">
        <v>1.5289999999999999</v>
      </c>
      <c r="M2061" t="b">
        <v>0</v>
      </c>
      <c r="N2061" t="s">
        <v>429</v>
      </c>
      <c r="O2061" t="b">
        <v>1</v>
      </c>
      <c r="P2061" t="b">
        <v>1</v>
      </c>
      <c r="Q2061" t="s">
        <v>104</v>
      </c>
      <c r="R2061" t="s">
        <v>105</v>
      </c>
      <c r="S2061" t="s">
        <v>496</v>
      </c>
      <c r="U2061">
        <v>1</v>
      </c>
      <c r="V2061" t="s">
        <v>363</v>
      </c>
      <c r="X2061" t="s">
        <v>363</v>
      </c>
      <c r="Y2061" t="str">
        <f>IFERROR(VLOOKUP(X2061,요약!$A$6:$B$22,2,FALSE),"")</f>
        <v/>
      </c>
      <c r="Z2061" t="s">
        <v>363</v>
      </c>
      <c r="AA2061" t="s">
        <v>187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M2061">
        <v>0</v>
      </c>
    </row>
    <row r="2062" spans="1:65" x14ac:dyDescent="0.3">
      <c r="A2062" t="s">
        <v>3150</v>
      </c>
      <c r="B2062" t="s">
        <v>3271</v>
      </c>
      <c r="C2062" t="s">
        <v>3356</v>
      </c>
      <c r="D2062" t="s">
        <v>3357</v>
      </c>
      <c r="E2062" t="s">
        <v>68</v>
      </c>
      <c r="F2062" t="s">
        <v>99</v>
      </c>
      <c r="G2062" t="s">
        <v>531</v>
      </c>
      <c r="H2062" t="s">
        <v>532</v>
      </c>
      <c r="I2062" t="s">
        <v>72</v>
      </c>
      <c r="J2062" t="s">
        <v>102</v>
      </c>
      <c r="K2062">
        <v>20201022</v>
      </c>
      <c r="L2062">
        <v>177.7</v>
      </c>
      <c r="M2062" t="b">
        <v>0</v>
      </c>
      <c r="N2062" t="s">
        <v>491</v>
      </c>
      <c r="O2062" t="b">
        <v>1</v>
      </c>
      <c r="P2062" t="b">
        <v>1</v>
      </c>
      <c r="Q2062" t="s">
        <v>104</v>
      </c>
      <c r="R2062" t="s">
        <v>105</v>
      </c>
      <c r="S2062" t="s">
        <v>3358</v>
      </c>
      <c r="U2062">
        <v>4</v>
      </c>
      <c r="V2062" t="s">
        <v>1122</v>
      </c>
      <c r="W2062" t="s">
        <v>1073</v>
      </c>
      <c r="X2062" t="s">
        <v>3243</v>
      </c>
      <c r="Y2062" t="str">
        <f>IFERROR(VLOOKUP(X2062,요약!$A$6:$B$22,2,FALSE),"")</f>
        <v/>
      </c>
      <c r="Z2062" t="s">
        <v>3243</v>
      </c>
      <c r="AA2062" t="s">
        <v>81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M2062">
        <v>0</v>
      </c>
    </row>
    <row r="2063" spans="1:65" x14ac:dyDescent="0.3">
      <c r="A2063" t="s">
        <v>3150</v>
      </c>
      <c r="B2063" t="s">
        <v>3271</v>
      </c>
      <c r="C2063" t="s">
        <v>3359</v>
      </c>
      <c r="D2063" t="s">
        <v>3360</v>
      </c>
      <c r="E2063" t="s">
        <v>68</v>
      </c>
      <c r="F2063" t="s">
        <v>99</v>
      </c>
      <c r="G2063" t="s">
        <v>821</v>
      </c>
      <c r="H2063" t="s">
        <v>822</v>
      </c>
      <c r="I2063" t="s">
        <v>72</v>
      </c>
      <c r="J2063" t="s">
        <v>102</v>
      </c>
      <c r="K2063">
        <v>20200715</v>
      </c>
      <c r="L2063">
        <v>254</v>
      </c>
      <c r="M2063" t="b">
        <v>0</v>
      </c>
      <c r="N2063" t="s">
        <v>491</v>
      </c>
      <c r="O2063" t="b">
        <v>1</v>
      </c>
      <c r="P2063" t="b">
        <v>1</v>
      </c>
      <c r="Q2063" t="s">
        <v>104</v>
      </c>
      <c r="R2063" t="s">
        <v>498</v>
      </c>
      <c r="S2063" t="s">
        <v>3361</v>
      </c>
      <c r="U2063">
        <v>2</v>
      </c>
      <c r="V2063" t="s">
        <v>1067</v>
      </c>
      <c r="W2063" t="s">
        <v>660</v>
      </c>
      <c r="X2063" t="s">
        <v>1068</v>
      </c>
      <c r="Y2063" t="str">
        <f>IFERROR(VLOOKUP(X2063,요약!$A$6:$B$22,2,FALSE),"")</f>
        <v/>
      </c>
      <c r="Z2063" t="s">
        <v>1068</v>
      </c>
      <c r="AA2063" t="s">
        <v>81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1</v>
      </c>
      <c r="AI2063">
        <v>1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 t="s">
        <v>1189</v>
      </c>
      <c r="BM2063">
        <v>1</v>
      </c>
    </row>
    <row r="2064" spans="1:65" x14ac:dyDescent="0.3">
      <c r="A2064" t="s">
        <v>3150</v>
      </c>
      <c r="B2064" t="s">
        <v>3271</v>
      </c>
      <c r="C2064" t="s">
        <v>3362</v>
      </c>
      <c r="D2064" t="s">
        <v>3360</v>
      </c>
      <c r="E2064" t="s">
        <v>68</v>
      </c>
      <c r="F2064" t="s">
        <v>99</v>
      </c>
      <c r="G2064" t="s">
        <v>821</v>
      </c>
      <c r="H2064" t="s">
        <v>822</v>
      </c>
      <c r="I2064" t="s">
        <v>72</v>
      </c>
      <c r="J2064" t="s">
        <v>102</v>
      </c>
      <c r="K2064">
        <v>20201023</v>
      </c>
      <c r="L2064">
        <v>319.5</v>
      </c>
      <c r="M2064" t="b">
        <v>0</v>
      </c>
      <c r="N2064" t="s">
        <v>491</v>
      </c>
      <c r="O2064" t="b">
        <v>1</v>
      </c>
      <c r="P2064" t="b">
        <v>1</v>
      </c>
      <c r="Q2064" t="s">
        <v>104</v>
      </c>
      <c r="R2064" t="s">
        <v>498</v>
      </c>
      <c r="S2064" t="s">
        <v>3361</v>
      </c>
      <c r="U2064">
        <v>2</v>
      </c>
      <c r="V2064" t="s">
        <v>1067</v>
      </c>
      <c r="W2064" t="s">
        <v>660</v>
      </c>
      <c r="X2064" t="s">
        <v>1068</v>
      </c>
      <c r="Y2064" t="str">
        <f>IFERROR(VLOOKUP(X2064,요약!$A$6:$B$22,2,FALSE),"")</f>
        <v/>
      </c>
      <c r="Z2064" t="s">
        <v>1068</v>
      </c>
      <c r="AA2064" t="s">
        <v>81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M2064">
        <v>0</v>
      </c>
    </row>
    <row r="2065" spans="1:65" x14ac:dyDescent="0.3">
      <c r="A2065" t="s">
        <v>3150</v>
      </c>
      <c r="B2065" t="s">
        <v>3271</v>
      </c>
      <c r="C2065" t="s">
        <v>3363</v>
      </c>
      <c r="D2065" t="s">
        <v>1065</v>
      </c>
      <c r="E2065" t="s">
        <v>68</v>
      </c>
      <c r="F2065" t="s">
        <v>99</v>
      </c>
      <c r="G2065" t="s">
        <v>821</v>
      </c>
      <c r="H2065" t="s">
        <v>822</v>
      </c>
      <c r="I2065" t="s">
        <v>72</v>
      </c>
      <c r="J2065" t="s">
        <v>102</v>
      </c>
      <c r="K2065">
        <v>20201022</v>
      </c>
      <c r="L2065">
        <v>355.5</v>
      </c>
      <c r="M2065" t="b">
        <v>0</v>
      </c>
      <c r="N2065" t="s">
        <v>491</v>
      </c>
      <c r="O2065" t="b">
        <v>1</v>
      </c>
      <c r="P2065" t="b">
        <v>1</v>
      </c>
      <c r="Q2065" t="s">
        <v>104</v>
      </c>
      <c r="R2065" t="s">
        <v>498</v>
      </c>
      <c r="S2065" t="s">
        <v>1066</v>
      </c>
      <c r="U2065">
        <v>2</v>
      </c>
      <c r="V2065" t="s">
        <v>1067</v>
      </c>
      <c r="W2065" t="s">
        <v>660</v>
      </c>
      <c r="X2065" t="s">
        <v>1068</v>
      </c>
      <c r="Y2065" t="str">
        <f>IFERROR(VLOOKUP(X2065,요약!$A$6:$B$22,2,FALSE),"")</f>
        <v/>
      </c>
      <c r="Z2065" t="s">
        <v>1068</v>
      </c>
      <c r="AA2065" t="s">
        <v>81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1</v>
      </c>
      <c r="AH2065">
        <v>1</v>
      </c>
      <c r="AI2065">
        <v>1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 t="s">
        <v>1189</v>
      </c>
      <c r="BM2065">
        <v>1</v>
      </c>
    </row>
    <row r="2066" spans="1:65" x14ac:dyDescent="0.3">
      <c r="A2066" t="s">
        <v>3150</v>
      </c>
      <c r="B2066" t="s">
        <v>3271</v>
      </c>
      <c r="C2066" t="s">
        <v>1069</v>
      </c>
      <c r="D2066" t="s">
        <v>1070</v>
      </c>
      <c r="E2066" t="s">
        <v>68</v>
      </c>
      <c r="F2066" t="s">
        <v>99</v>
      </c>
      <c r="G2066" t="s">
        <v>217</v>
      </c>
      <c r="H2066" t="s">
        <v>218</v>
      </c>
      <c r="I2066" t="s">
        <v>72</v>
      </c>
      <c r="J2066" t="s">
        <v>102</v>
      </c>
      <c r="K2066">
        <v>20201027</v>
      </c>
      <c r="L2066">
        <v>87.5</v>
      </c>
      <c r="M2066" t="b">
        <v>0</v>
      </c>
      <c r="N2066" t="s">
        <v>208</v>
      </c>
      <c r="O2066" t="b">
        <v>1</v>
      </c>
      <c r="P2066" t="b">
        <v>1</v>
      </c>
      <c r="Q2066" t="s">
        <v>104</v>
      </c>
      <c r="R2066" t="s">
        <v>498</v>
      </c>
      <c r="S2066" t="s">
        <v>1071</v>
      </c>
      <c r="U2066">
        <v>4</v>
      </c>
      <c r="V2066" t="s">
        <v>1072</v>
      </c>
      <c r="W2066" t="s">
        <v>1073</v>
      </c>
      <c r="X2066" t="s">
        <v>1074</v>
      </c>
      <c r="Y2066" t="str">
        <f>IFERROR(VLOOKUP(X2066,요약!$A$6:$B$22,2,FALSE),"")</f>
        <v/>
      </c>
      <c r="Z2066" t="s">
        <v>1074</v>
      </c>
      <c r="AA2066" t="s">
        <v>81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M2066">
        <v>0</v>
      </c>
    </row>
    <row r="2067" spans="1:65" x14ac:dyDescent="0.3">
      <c r="A2067" t="s">
        <v>3150</v>
      </c>
      <c r="B2067" t="s">
        <v>3271</v>
      </c>
      <c r="C2067" t="s">
        <v>3364</v>
      </c>
      <c r="D2067" t="s">
        <v>1076</v>
      </c>
      <c r="E2067" t="s">
        <v>68</v>
      </c>
      <c r="F2067" t="s">
        <v>99</v>
      </c>
      <c r="G2067" t="s">
        <v>3245</v>
      </c>
      <c r="H2067" t="s">
        <v>3246</v>
      </c>
      <c r="I2067" t="s">
        <v>72</v>
      </c>
      <c r="J2067" t="s">
        <v>102</v>
      </c>
      <c r="K2067">
        <v>20200611</v>
      </c>
      <c r="L2067">
        <v>50.9</v>
      </c>
      <c r="M2067" t="b">
        <v>0</v>
      </c>
      <c r="N2067" t="s">
        <v>255</v>
      </c>
      <c r="O2067" t="b">
        <v>1</v>
      </c>
      <c r="P2067" t="b">
        <v>1</v>
      </c>
      <c r="Q2067" t="s">
        <v>104</v>
      </c>
      <c r="R2067" t="s">
        <v>498</v>
      </c>
      <c r="S2067" t="s">
        <v>1079</v>
      </c>
      <c r="U2067">
        <v>3</v>
      </c>
      <c r="V2067" t="s">
        <v>335</v>
      </c>
      <c r="W2067" t="s">
        <v>1080</v>
      </c>
      <c r="X2067" t="s">
        <v>1081</v>
      </c>
      <c r="Y2067" t="str">
        <f>IFERROR(VLOOKUP(X2067,요약!$A$6:$B$22,2,FALSE),"")</f>
        <v/>
      </c>
      <c r="Z2067" t="s">
        <v>1081</v>
      </c>
      <c r="AA2067" t="s">
        <v>81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M2067">
        <v>0</v>
      </c>
    </row>
    <row r="2068" spans="1:65" x14ac:dyDescent="0.3">
      <c r="A2068" t="s">
        <v>3150</v>
      </c>
      <c r="B2068" t="s">
        <v>3271</v>
      </c>
      <c r="C2068" t="s">
        <v>3244</v>
      </c>
      <c r="D2068" t="s">
        <v>1076</v>
      </c>
      <c r="E2068" t="s">
        <v>68</v>
      </c>
      <c r="F2068" t="s">
        <v>99</v>
      </c>
      <c r="G2068" t="s">
        <v>3245</v>
      </c>
      <c r="H2068" t="s">
        <v>3246</v>
      </c>
      <c r="I2068" t="s">
        <v>72</v>
      </c>
      <c r="J2068" t="s">
        <v>102</v>
      </c>
      <c r="K2068">
        <v>20201030</v>
      </c>
      <c r="L2068">
        <v>53</v>
      </c>
      <c r="M2068" t="b">
        <v>0</v>
      </c>
      <c r="N2068" t="s">
        <v>3247</v>
      </c>
      <c r="O2068" t="b">
        <v>1</v>
      </c>
      <c r="P2068" t="b">
        <v>1</v>
      </c>
      <c r="Q2068" t="s">
        <v>104</v>
      </c>
      <c r="R2068" t="s">
        <v>498</v>
      </c>
      <c r="S2068" t="s">
        <v>1079</v>
      </c>
      <c r="U2068">
        <v>3</v>
      </c>
      <c r="V2068" t="s">
        <v>335</v>
      </c>
      <c r="W2068" t="s">
        <v>1080</v>
      </c>
      <c r="X2068" t="s">
        <v>1081</v>
      </c>
      <c r="Y2068" t="str">
        <f>IFERROR(VLOOKUP(X2068,요약!$A$6:$B$22,2,FALSE),"")</f>
        <v/>
      </c>
      <c r="Z2068" t="s">
        <v>1081</v>
      </c>
      <c r="AA2068" t="s">
        <v>81</v>
      </c>
      <c r="AB2068">
        <v>2</v>
      </c>
      <c r="AC2068">
        <v>0</v>
      </c>
      <c r="AD2068">
        <v>0</v>
      </c>
      <c r="AE2068">
        <v>0</v>
      </c>
      <c r="AF2068">
        <v>0</v>
      </c>
      <c r="AG2068">
        <v>2</v>
      </c>
      <c r="AH2068">
        <v>2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2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 t="s">
        <v>667</v>
      </c>
      <c r="BM2068">
        <v>1</v>
      </c>
    </row>
    <row r="2069" spans="1:65" x14ac:dyDescent="0.3">
      <c r="A2069" t="s">
        <v>3150</v>
      </c>
      <c r="B2069" t="s">
        <v>3271</v>
      </c>
      <c r="C2069" t="s">
        <v>3365</v>
      </c>
      <c r="D2069" t="s">
        <v>3249</v>
      </c>
      <c r="E2069" t="s">
        <v>68</v>
      </c>
      <c r="F2069" t="s">
        <v>99</v>
      </c>
      <c r="G2069" t="s">
        <v>3169</v>
      </c>
      <c r="H2069" t="s">
        <v>3170</v>
      </c>
      <c r="I2069" t="s">
        <v>72</v>
      </c>
      <c r="J2069" t="s">
        <v>102</v>
      </c>
      <c r="K2069">
        <v>20200921</v>
      </c>
      <c r="L2069">
        <v>22.4</v>
      </c>
      <c r="M2069" t="b">
        <v>0</v>
      </c>
      <c r="N2069" t="s">
        <v>3250</v>
      </c>
      <c r="O2069" t="b">
        <v>1</v>
      </c>
      <c r="P2069" t="b">
        <v>1</v>
      </c>
      <c r="Q2069" t="s">
        <v>104</v>
      </c>
      <c r="R2069" t="s">
        <v>498</v>
      </c>
      <c r="S2069" t="s">
        <v>3251</v>
      </c>
      <c r="U2069">
        <v>1</v>
      </c>
      <c r="V2069" t="s">
        <v>3252</v>
      </c>
      <c r="X2069" t="s">
        <v>3252</v>
      </c>
      <c r="Y2069" t="str">
        <f>IFERROR(VLOOKUP(X2069,요약!$A$6:$B$22,2,FALSE),"")</f>
        <v/>
      </c>
      <c r="Z2069" t="s">
        <v>3252</v>
      </c>
      <c r="AA2069" t="s">
        <v>187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M2069">
        <v>0</v>
      </c>
    </row>
    <row r="2070" spans="1:65" x14ac:dyDescent="0.3">
      <c r="A2070" t="s">
        <v>3150</v>
      </c>
      <c r="B2070" t="s">
        <v>3271</v>
      </c>
      <c r="C2070" t="s">
        <v>3366</v>
      </c>
      <c r="D2070" t="s">
        <v>500</v>
      </c>
      <c r="E2070" t="s">
        <v>68</v>
      </c>
      <c r="F2070" t="s">
        <v>99</v>
      </c>
      <c r="G2070" t="s">
        <v>501</v>
      </c>
      <c r="H2070" t="s">
        <v>502</v>
      </c>
      <c r="I2070" t="s">
        <v>72</v>
      </c>
      <c r="J2070" t="s">
        <v>102</v>
      </c>
      <c r="K2070">
        <v>20201028</v>
      </c>
      <c r="L2070">
        <v>258.39999999999998</v>
      </c>
      <c r="M2070" t="b">
        <v>0</v>
      </c>
      <c r="N2070" t="s">
        <v>491</v>
      </c>
      <c r="O2070" t="b">
        <v>1</v>
      </c>
      <c r="P2070" t="b">
        <v>1</v>
      </c>
      <c r="Q2070" t="s">
        <v>104</v>
      </c>
      <c r="R2070" t="s">
        <v>504</v>
      </c>
      <c r="S2070" t="s">
        <v>505</v>
      </c>
      <c r="U2070">
        <v>2</v>
      </c>
      <c r="V2070" t="s">
        <v>506</v>
      </c>
      <c r="W2070" t="s">
        <v>507</v>
      </c>
      <c r="X2070" t="s">
        <v>508</v>
      </c>
      <c r="Y2070" t="str">
        <f>IFERROR(VLOOKUP(X2070,요약!$A$6:$B$22,2,FALSE),"")</f>
        <v/>
      </c>
      <c r="Z2070" t="s">
        <v>508</v>
      </c>
      <c r="AA2070" t="s">
        <v>81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M2070">
        <v>0</v>
      </c>
    </row>
    <row r="2071" spans="1:65" x14ac:dyDescent="0.3">
      <c r="A2071" t="s">
        <v>3150</v>
      </c>
      <c r="B2071" t="s">
        <v>3271</v>
      </c>
      <c r="C2071" t="s">
        <v>3367</v>
      </c>
      <c r="D2071" t="s">
        <v>500</v>
      </c>
      <c r="E2071" t="s">
        <v>68</v>
      </c>
      <c r="F2071" t="s">
        <v>99</v>
      </c>
      <c r="G2071" t="s">
        <v>2184</v>
      </c>
      <c r="H2071" t="s">
        <v>2185</v>
      </c>
      <c r="I2071" t="s">
        <v>72</v>
      </c>
      <c r="J2071" t="s">
        <v>102</v>
      </c>
      <c r="K2071">
        <v>20201014</v>
      </c>
      <c r="L2071">
        <v>243</v>
      </c>
      <c r="M2071" t="b">
        <v>0</v>
      </c>
      <c r="N2071" t="s">
        <v>3368</v>
      </c>
      <c r="O2071" t="b">
        <v>1</v>
      </c>
      <c r="P2071" t="b">
        <v>1</v>
      </c>
      <c r="Q2071" t="s">
        <v>104</v>
      </c>
      <c r="R2071" t="s">
        <v>504</v>
      </c>
      <c r="S2071" t="s">
        <v>505</v>
      </c>
      <c r="U2071">
        <v>2</v>
      </c>
      <c r="V2071" t="s">
        <v>506</v>
      </c>
      <c r="W2071" t="s">
        <v>507</v>
      </c>
      <c r="X2071" t="s">
        <v>508</v>
      </c>
      <c r="Y2071" t="str">
        <f>IFERROR(VLOOKUP(X2071,요약!$A$6:$B$22,2,FALSE),"")</f>
        <v/>
      </c>
      <c r="Z2071" t="s">
        <v>508</v>
      </c>
      <c r="AA2071" t="s">
        <v>81</v>
      </c>
      <c r="AB2071">
        <v>0</v>
      </c>
      <c r="AC2071">
        <v>0</v>
      </c>
      <c r="AD2071">
        <v>0</v>
      </c>
      <c r="AE2071">
        <v>0</v>
      </c>
      <c r="AF2071">
        <v>1</v>
      </c>
      <c r="AG2071">
        <v>1</v>
      </c>
      <c r="AH2071">
        <v>2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 t="s">
        <v>220</v>
      </c>
      <c r="BM2071">
        <v>1</v>
      </c>
    </row>
    <row r="2072" spans="1:65" x14ac:dyDescent="0.3">
      <c r="A2072" t="s">
        <v>3150</v>
      </c>
      <c r="B2072" t="s">
        <v>3271</v>
      </c>
      <c r="C2072" t="s">
        <v>3369</v>
      </c>
      <c r="D2072" t="s">
        <v>3370</v>
      </c>
      <c r="E2072" t="s">
        <v>68</v>
      </c>
      <c r="F2072" t="s">
        <v>99</v>
      </c>
      <c r="G2072" t="s">
        <v>3169</v>
      </c>
      <c r="H2072" t="s">
        <v>3170</v>
      </c>
      <c r="I2072" t="s">
        <v>72</v>
      </c>
      <c r="J2072" t="s">
        <v>102</v>
      </c>
      <c r="K2072">
        <v>20201021</v>
      </c>
      <c r="L2072">
        <v>317.2</v>
      </c>
      <c r="M2072" t="b">
        <v>0</v>
      </c>
      <c r="N2072" t="s">
        <v>2229</v>
      </c>
      <c r="O2072" t="b">
        <v>1</v>
      </c>
      <c r="P2072" t="b">
        <v>1</v>
      </c>
      <c r="Q2072" t="s">
        <v>104</v>
      </c>
      <c r="R2072" t="s">
        <v>183</v>
      </c>
      <c r="S2072" t="s">
        <v>3371</v>
      </c>
      <c r="U2072">
        <v>3</v>
      </c>
      <c r="V2072" t="s">
        <v>1122</v>
      </c>
      <c r="W2072" t="s">
        <v>3372</v>
      </c>
      <c r="X2072" t="s">
        <v>3373</v>
      </c>
      <c r="Y2072" t="str">
        <f>IFERROR(VLOOKUP(X2072,요약!$A$6:$B$22,2,FALSE),"")</f>
        <v/>
      </c>
      <c r="Z2072" t="s">
        <v>3373</v>
      </c>
      <c r="AA2072" t="s">
        <v>81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 t="s">
        <v>440</v>
      </c>
      <c r="BM2072">
        <v>1</v>
      </c>
    </row>
    <row r="2073" spans="1:65" x14ac:dyDescent="0.3">
      <c r="A2073" t="s">
        <v>3150</v>
      </c>
      <c r="B2073" t="s">
        <v>3271</v>
      </c>
      <c r="C2073" t="s">
        <v>3374</v>
      </c>
      <c r="D2073" t="s">
        <v>3375</v>
      </c>
      <c r="E2073" t="s">
        <v>68</v>
      </c>
      <c r="F2073" t="s">
        <v>99</v>
      </c>
      <c r="G2073" t="s">
        <v>2748</v>
      </c>
      <c r="H2073" t="s">
        <v>2749</v>
      </c>
      <c r="I2073" t="s">
        <v>72</v>
      </c>
      <c r="J2073" t="s">
        <v>102</v>
      </c>
      <c r="K2073">
        <v>20201030</v>
      </c>
      <c r="L2073">
        <v>2885</v>
      </c>
      <c r="M2073" t="b">
        <v>1</v>
      </c>
      <c r="N2073" t="s">
        <v>1211</v>
      </c>
      <c r="O2073" t="b">
        <v>1</v>
      </c>
      <c r="P2073" t="b">
        <v>1</v>
      </c>
      <c r="Q2073" t="s">
        <v>104</v>
      </c>
      <c r="R2073" t="s">
        <v>183</v>
      </c>
      <c r="S2073" t="s">
        <v>3376</v>
      </c>
      <c r="U2073">
        <v>3</v>
      </c>
      <c r="V2073" t="s">
        <v>3377</v>
      </c>
      <c r="W2073" t="s">
        <v>379</v>
      </c>
      <c r="X2073" t="s">
        <v>3378</v>
      </c>
      <c r="Y2073" t="str">
        <f>IFERROR(VLOOKUP(X2073,요약!$A$6:$B$22,2,FALSE),"")</f>
        <v/>
      </c>
      <c r="Z2073" t="s">
        <v>3378</v>
      </c>
      <c r="AA2073" t="s">
        <v>81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M2073">
        <v>0</v>
      </c>
    </row>
    <row r="2074" spans="1:65" x14ac:dyDescent="0.3">
      <c r="A2074" t="s">
        <v>3150</v>
      </c>
      <c r="B2074" t="s">
        <v>3271</v>
      </c>
      <c r="C2074" t="s">
        <v>3379</v>
      </c>
      <c r="D2074" t="s">
        <v>831</v>
      </c>
      <c r="E2074" t="s">
        <v>68</v>
      </c>
      <c r="F2074" t="s">
        <v>99</v>
      </c>
      <c r="G2074" t="s">
        <v>832</v>
      </c>
      <c r="H2074" t="s">
        <v>833</v>
      </c>
      <c r="I2074" t="s">
        <v>72</v>
      </c>
      <c r="J2074" t="s">
        <v>102</v>
      </c>
      <c r="K2074">
        <v>20201027</v>
      </c>
      <c r="L2074">
        <v>589</v>
      </c>
      <c r="M2074" t="b">
        <v>0</v>
      </c>
      <c r="N2074" t="s">
        <v>332</v>
      </c>
      <c r="O2074" t="b">
        <v>1</v>
      </c>
      <c r="P2074" t="b">
        <v>1</v>
      </c>
      <c r="Q2074" t="s">
        <v>104</v>
      </c>
      <c r="R2074" t="s">
        <v>183</v>
      </c>
      <c r="S2074" t="s">
        <v>834</v>
      </c>
      <c r="U2074">
        <v>2</v>
      </c>
      <c r="V2074" t="s">
        <v>378</v>
      </c>
      <c r="W2074" t="s">
        <v>576</v>
      </c>
      <c r="X2074" t="s">
        <v>835</v>
      </c>
      <c r="Y2074" t="str">
        <f>IFERROR(VLOOKUP(X2074,요약!$A$6:$B$22,2,FALSE),"")</f>
        <v/>
      </c>
      <c r="Z2074" t="s">
        <v>835</v>
      </c>
      <c r="AA2074" t="s">
        <v>81</v>
      </c>
      <c r="AB2074">
        <v>1</v>
      </c>
      <c r="AC2074">
        <v>0</v>
      </c>
      <c r="AD2074">
        <v>0</v>
      </c>
      <c r="AE2074">
        <v>0</v>
      </c>
      <c r="AF2074">
        <v>1</v>
      </c>
      <c r="AG2074">
        <v>2</v>
      </c>
      <c r="AH2074">
        <v>21</v>
      </c>
      <c r="AI2074">
        <v>0</v>
      </c>
      <c r="AJ2074">
        <v>0</v>
      </c>
      <c r="AK2074">
        <v>0</v>
      </c>
      <c r="AL2074">
        <v>1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 t="s">
        <v>923</v>
      </c>
      <c r="BM2074">
        <v>2</v>
      </c>
    </row>
    <row r="2075" spans="1:65" x14ac:dyDescent="0.3">
      <c r="A2075" t="s">
        <v>3150</v>
      </c>
      <c r="B2075" t="s">
        <v>3271</v>
      </c>
      <c r="C2075" t="s">
        <v>3380</v>
      </c>
      <c r="D2075" t="s">
        <v>837</v>
      </c>
      <c r="E2075" t="s">
        <v>68</v>
      </c>
      <c r="F2075" t="s">
        <v>99</v>
      </c>
      <c r="G2075" t="s">
        <v>360</v>
      </c>
      <c r="H2075" t="s">
        <v>361</v>
      </c>
      <c r="I2075" t="s">
        <v>72</v>
      </c>
      <c r="J2075" t="s">
        <v>102</v>
      </c>
      <c r="K2075">
        <v>20201028</v>
      </c>
      <c r="L2075">
        <v>54.96</v>
      </c>
      <c r="M2075" t="b">
        <v>0</v>
      </c>
      <c r="N2075" t="s">
        <v>303</v>
      </c>
      <c r="O2075" t="b">
        <v>1</v>
      </c>
      <c r="P2075" t="b">
        <v>1</v>
      </c>
      <c r="Q2075" t="s">
        <v>104</v>
      </c>
      <c r="R2075" t="s">
        <v>183</v>
      </c>
      <c r="S2075" t="s">
        <v>516</v>
      </c>
      <c r="U2075">
        <v>3</v>
      </c>
      <c r="V2075" t="s">
        <v>363</v>
      </c>
      <c r="W2075" t="s">
        <v>517</v>
      </c>
      <c r="X2075" t="s">
        <v>518</v>
      </c>
      <c r="Y2075" t="str">
        <f>IFERROR(VLOOKUP(X2075,요약!$A$6:$B$22,2,FALSE),"")</f>
        <v/>
      </c>
      <c r="Z2075" t="s">
        <v>518</v>
      </c>
      <c r="AA2075" t="s">
        <v>81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M2075">
        <v>0</v>
      </c>
    </row>
    <row r="2076" spans="1:65" x14ac:dyDescent="0.3">
      <c r="A2076" t="s">
        <v>3150</v>
      </c>
      <c r="B2076" t="s">
        <v>3271</v>
      </c>
      <c r="C2076" t="s">
        <v>526</v>
      </c>
      <c r="D2076" t="s">
        <v>527</v>
      </c>
      <c r="E2076" t="s">
        <v>68</v>
      </c>
      <c r="F2076" t="s">
        <v>99</v>
      </c>
      <c r="G2076" t="s">
        <v>217</v>
      </c>
      <c r="H2076" t="s">
        <v>218</v>
      </c>
      <c r="I2076" t="s">
        <v>72</v>
      </c>
      <c r="J2076" t="s">
        <v>102</v>
      </c>
      <c r="K2076">
        <v>20201026</v>
      </c>
      <c r="L2076">
        <v>6.5</v>
      </c>
      <c r="M2076" t="b">
        <v>0</v>
      </c>
      <c r="N2076" t="s">
        <v>74</v>
      </c>
      <c r="O2076" t="b">
        <v>1</v>
      </c>
      <c r="P2076" t="b">
        <v>1</v>
      </c>
      <c r="Q2076" t="s">
        <v>104</v>
      </c>
      <c r="R2076" t="s">
        <v>183</v>
      </c>
      <c r="S2076" t="s">
        <v>528</v>
      </c>
      <c r="U2076">
        <v>1</v>
      </c>
      <c r="V2076" t="s">
        <v>203</v>
      </c>
      <c r="X2076" t="s">
        <v>203</v>
      </c>
      <c r="Y2076" t="str">
        <f>IFERROR(VLOOKUP(X2076,요약!$A$6:$B$22,2,FALSE),"")</f>
        <v/>
      </c>
      <c r="Z2076" t="s">
        <v>203</v>
      </c>
      <c r="AA2076" t="s">
        <v>187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M2076">
        <v>0</v>
      </c>
    </row>
    <row r="2077" spans="1:65" x14ac:dyDescent="0.3">
      <c r="A2077" t="s">
        <v>3150</v>
      </c>
      <c r="B2077" t="s">
        <v>3271</v>
      </c>
      <c r="C2077" t="s">
        <v>3381</v>
      </c>
      <c r="D2077" t="s">
        <v>3382</v>
      </c>
      <c r="E2077" t="s">
        <v>68</v>
      </c>
      <c r="F2077" t="s">
        <v>99</v>
      </c>
      <c r="G2077" t="s">
        <v>3383</v>
      </c>
      <c r="H2077" t="s">
        <v>3384</v>
      </c>
      <c r="I2077" t="s">
        <v>72</v>
      </c>
      <c r="J2077" t="s">
        <v>102</v>
      </c>
      <c r="K2077">
        <v>20201026</v>
      </c>
      <c r="L2077">
        <v>651.29999999999995</v>
      </c>
      <c r="M2077" t="b">
        <v>0</v>
      </c>
      <c r="N2077" t="s">
        <v>332</v>
      </c>
      <c r="O2077" t="b">
        <v>1</v>
      </c>
      <c r="P2077" t="b">
        <v>1</v>
      </c>
      <c r="Q2077" t="s">
        <v>104</v>
      </c>
      <c r="R2077" t="s">
        <v>533</v>
      </c>
      <c r="S2077" t="s">
        <v>3385</v>
      </c>
      <c r="U2077">
        <v>2</v>
      </c>
      <c r="V2077" t="s">
        <v>941</v>
      </c>
      <c r="W2077" t="s">
        <v>3386</v>
      </c>
      <c r="X2077" t="s">
        <v>3387</v>
      </c>
      <c r="Y2077" t="str">
        <f>IFERROR(VLOOKUP(X2077,요약!$A$6:$B$22,2,FALSE),"")</f>
        <v/>
      </c>
      <c r="Z2077" t="s">
        <v>3387</v>
      </c>
      <c r="AA2077" t="s">
        <v>81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M2077">
        <v>0</v>
      </c>
    </row>
    <row r="2078" spans="1:65" x14ac:dyDescent="0.3">
      <c r="A2078" t="s">
        <v>3150</v>
      </c>
      <c r="B2078" t="s">
        <v>3271</v>
      </c>
      <c r="C2078" t="s">
        <v>1146</v>
      </c>
      <c r="D2078" t="s">
        <v>1147</v>
      </c>
      <c r="E2078" t="s">
        <v>68</v>
      </c>
      <c r="F2078" t="s">
        <v>99</v>
      </c>
      <c r="G2078" t="s">
        <v>86</v>
      </c>
      <c r="H2078" t="s">
        <v>87</v>
      </c>
      <c r="I2078" t="s">
        <v>72</v>
      </c>
      <c r="J2078" t="s">
        <v>102</v>
      </c>
      <c r="K2078">
        <v>20200812</v>
      </c>
      <c r="L2078">
        <v>7.25</v>
      </c>
      <c r="M2078" t="b">
        <v>0</v>
      </c>
      <c r="N2078" t="s">
        <v>74</v>
      </c>
      <c r="O2078" t="b">
        <v>1</v>
      </c>
      <c r="P2078" t="b">
        <v>1</v>
      </c>
      <c r="Q2078" t="s">
        <v>104</v>
      </c>
      <c r="R2078" t="s">
        <v>533</v>
      </c>
      <c r="S2078" t="s">
        <v>1148</v>
      </c>
      <c r="U2078">
        <v>2</v>
      </c>
      <c r="V2078" t="s">
        <v>78</v>
      </c>
      <c r="W2078" t="s">
        <v>203</v>
      </c>
      <c r="X2078" t="s">
        <v>204</v>
      </c>
      <c r="Y2078" t="str">
        <f>IFERROR(VLOOKUP(X2078,요약!$A$6:$B$22,2,FALSE),"")</f>
        <v/>
      </c>
      <c r="Z2078" t="s">
        <v>204</v>
      </c>
      <c r="AA2078" t="s">
        <v>187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M2078">
        <v>0</v>
      </c>
    </row>
    <row r="2079" spans="1:65" x14ac:dyDescent="0.3">
      <c r="A2079" t="s">
        <v>3150</v>
      </c>
      <c r="B2079" t="s">
        <v>3271</v>
      </c>
      <c r="C2079" t="s">
        <v>3388</v>
      </c>
      <c r="D2079" t="s">
        <v>3389</v>
      </c>
      <c r="E2079" t="s">
        <v>68</v>
      </c>
      <c r="F2079" t="s">
        <v>99</v>
      </c>
      <c r="G2079" t="s">
        <v>3390</v>
      </c>
      <c r="H2079" t="s">
        <v>3391</v>
      </c>
      <c r="I2079" t="s">
        <v>72</v>
      </c>
      <c r="J2079" t="s">
        <v>102</v>
      </c>
      <c r="K2079">
        <v>20201016</v>
      </c>
      <c r="L2079">
        <v>43</v>
      </c>
      <c r="M2079" t="b">
        <v>0</v>
      </c>
      <c r="N2079" t="s">
        <v>332</v>
      </c>
      <c r="O2079" t="b">
        <v>1</v>
      </c>
      <c r="P2079" t="b">
        <v>1</v>
      </c>
      <c r="Q2079" t="s">
        <v>113</v>
      </c>
      <c r="R2079" t="s">
        <v>1423</v>
      </c>
      <c r="S2079" t="s">
        <v>3392</v>
      </c>
      <c r="U2079">
        <v>3</v>
      </c>
      <c r="V2079" t="s">
        <v>2161</v>
      </c>
      <c r="W2079" t="s">
        <v>3393</v>
      </c>
      <c r="X2079" t="s">
        <v>3394</v>
      </c>
      <c r="Y2079" t="str">
        <f>IFERROR(VLOOKUP(X2079,요약!$A$6:$B$22,2,FALSE),"")</f>
        <v/>
      </c>
      <c r="Z2079" t="s">
        <v>3394</v>
      </c>
      <c r="AA2079" t="s">
        <v>81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M2079">
        <v>0</v>
      </c>
    </row>
    <row r="2080" spans="1:65" x14ac:dyDescent="0.3">
      <c r="A2080" t="s">
        <v>3150</v>
      </c>
      <c r="B2080" t="s">
        <v>3395</v>
      </c>
      <c r="C2080" t="s">
        <v>190</v>
      </c>
      <c r="D2080" t="s">
        <v>191</v>
      </c>
      <c r="E2080" t="s">
        <v>68</v>
      </c>
      <c r="F2080" t="s">
        <v>69</v>
      </c>
      <c r="G2080" t="s">
        <v>192</v>
      </c>
      <c r="H2080" t="s">
        <v>193</v>
      </c>
      <c r="I2080" t="s">
        <v>72</v>
      </c>
      <c r="J2080" t="s">
        <v>73</v>
      </c>
      <c r="K2080">
        <v>20201021</v>
      </c>
      <c r="L2080">
        <v>9</v>
      </c>
      <c r="M2080" t="b">
        <v>0</v>
      </c>
      <c r="N2080" t="s">
        <v>74</v>
      </c>
      <c r="O2080" t="b">
        <v>1</v>
      </c>
      <c r="P2080" t="b">
        <v>1</v>
      </c>
      <c r="Q2080" t="s">
        <v>75</v>
      </c>
      <c r="R2080" t="s">
        <v>194</v>
      </c>
      <c r="S2080" t="s">
        <v>195</v>
      </c>
      <c r="U2080">
        <v>4</v>
      </c>
      <c r="V2080" t="s">
        <v>196</v>
      </c>
      <c r="W2080" t="s">
        <v>197</v>
      </c>
      <c r="X2080" t="s">
        <v>198</v>
      </c>
      <c r="Y2080" t="str">
        <f>IFERROR(VLOOKUP(X2080,요약!$A$6:$B$22,2,FALSE),"")</f>
        <v/>
      </c>
      <c r="Z2080" t="s">
        <v>198</v>
      </c>
      <c r="AA2080" t="s">
        <v>199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M2080">
        <v>0</v>
      </c>
    </row>
    <row r="2081" spans="1:65" x14ac:dyDescent="0.3">
      <c r="A2081" t="s">
        <v>3150</v>
      </c>
      <c r="B2081" t="s">
        <v>3395</v>
      </c>
      <c r="C2081" t="s">
        <v>1178</v>
      </c>
      <c r="D2081" t="s">
        <v>201</v>
      </c>
      <c r="E2081" t="s">
        <v>68</v>
      </c>
      <c r="F2081" t="s">
        <v>69</v>
      </c>
      <c r="G2081" t="s">
        <v>86</v>
      </c>
      <c r="H2081" t="s">
        <v>87</v>
      </c>
      <c r="I2081" t="s">
        <v>72</v>
      </c>
      <c r="J2081" t="s">
        <v>73</v>
      </c>
      <c r="K2081">
        <v>20201030</v>
      </c>
      <c r="L2081">
        <v>14.2</v>
      </c>
      <c r="M2081" t="b">
        <v>0</v>
      </c>
      <c r="N2081" t="s">
        <v>74</v>
      </c>
      <c r="O2081" t="b">
        <v>1</v>
      </c>
      <c r="P2081" t="b">
        <v>1</v>
      </c>
      <c r="Q2081" t="s">
        <v>75</v>
      </c>
      <c r="R2081" t="s">
        <v>76</v>
      </c>
      <c r="S2081" t="s">
        <v>202</v>
      </c>
      <c r="U2081">
        <v>2</v>
      </c>
      <c r="V2081" t="s">
        <v>78</v>
      </c>
      <c r="W2081" t="s">
        <v>203</v>
      </c>
      <c r="X2081" t="s">
        <v>204</v>
      </c>
      <c r="Y2081" t="str">
        <f>IFERROR(VLOOKUP(X2081,요약!$A$6:$B$22,2,FALSE),"")</f>
        <v/>
      </c>
      <c r="Z2081" t="s">
        <v>204</v>
      </c>
      <c r="AA2081" t="s">
        <v>81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M2081">
        <v>0</v>
      </c>
    </row>
    <row r="2082" spans="1:65" x14ac:dyDescent="0.3">
      <c r="A2082" t="s">
        <v>3150</v>
      </c>
      <c r="B2082" t="s">
        <v>3395</v>
      </c>
      <c r="C2082" t="s">
        <v>1179</v>
      </c>
      <c r="D2082" t="s">
        <v>201</v>
      </c>
      <c r="E2082" t="s">
        <v>68</v>
      </c>
      <c r="F2082" t="s">
        <v>69</v>
      </c>
      <c r="G2082" t="s">
        <v>213</v>
      </c>
      <c r="H2082" t="s">
        <v>214</v>
      </c>
      <c r="I2082" t="s">
        <v>72</v>
      </c>
      <c r="J2082" t="s">
        <v>73</v>
      </c>
      <c r="K2082">
        <v>20201028</v>
      </c>
      <c r="L2082">
        <v>10</v>
      </c>
      <c r="M2082" t="b">
        <v>0</v>
      </c>
      <c r="N2082" t="s">
        <v>74</v>
      </c>
      <c r="O2082" t="b">
        <v>1</v>
      </c>
      <c r="P2082" t="b">
        <v>1</v>
      </c>
      <c r="Q2082" t="s">
        <v>75</v>
      </c>
      <c r="R2082" t="s">
        <v>76</v>
      </c>
      <c r="S2082" t="s">
        <v>202</v>
      </c>
      <c r="U2082">
        <v>2</v>
      </c>
      <c r="V2082" t="s">
        <v>78</v>
      </c>
      <c r="W2082" t="s">
        <v>203</v>
      </c>
      <c r="X2082" t="s">
        <v>204</v>
      </c>
      <c r="Y2082" t="str">
        <f>IFERROR(VLOOKUP(X2082,요약!$A$6:$B$22,2,FALSE),"")</f>
        <v/>
      </c>
      <c r="Z2082" t="s">
        <v>204</v>
      </c>
      <c r="AA2082" t="s">
        <v>81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M2082">
        <v>0</v>
      </c>
    </row>
    <row r="2083" spans="1:65" x14ac:dyDescent="0.3">
      <c r="A2083" t="s">
        <v>3150</v>
      </c>
      <c r="B2083" t="s">
        <v>3395</v>
      </c>
      <c r="C2083" t="s">
        <v>1744</v>
      </c>
      <c r="D2083" t="s">
        <v>201</v>
      </c>
      <c r="F2083" t="s">
        <v>69</v>
      </c>
      <c r="G2083" t="s">
        <v>86</v>
      </c>
      <c r="H2083" t="s">
        <v>87</v>
      </c>
      <c r="I2083" t="s">
        <v>72</v>
      </c>
      <c r="J2083" t="s">
        <v>73</v>
      </c>
      <c r="K2083">
        <v>20201028</v>
      </c>
      <c r="L2083">
        <v>7.1</v>
      </c>
      <c r="M2083" t="b">
        <v>0</v>
      </c>
      <c r="N2083" t="s">
        <v>74</v>
      </c>
      <c r="O2083" t="b">
        <v>1</v>
      </c>
      <c r="P2083" t="b">
        <v>1</v>
      </c>
      <c r="Q2083" t="s">
        <v>75</v>
      </c>
      <c r="R2083" t="s">
        <v>76</v>
      </c>
      <c r="S2083" t="s">
        <v>202</v>
      </c>
      <c r="U2083">
        <v>2</v>
      </c>
      <c r="V2083" t="s">
        <v>78</v>
      </c>
      <c r="W2083" t="s">
        <v>203</v>
      </c>
      <c r="X2083" t="s">
        <v>204</v>
      </c>
      <c r="Y2083" t="str">
        <f>IFERROR(VLOOKUP(X2083,요약!$A$6:$B$22,2,FALSE),"")</f>
        <v/>
      </c>
      <c r="Z2083" t="s">
        <v>204</v>
      </c>
      <c r="AA2083" t="s">
        <v>81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M2083">
        <v>0</v>
      </c>
    </row>
    <row r="2084" spans="1:65" x14ac:dyDescent="0.3">
      <c r="A2084" t="s">
        <v>3150</v>
      </c>
      <c r="B2084" t="s">
        <v>3395</v>
      </c>
      <c r="C2084" t="s">
        <v>1495</v>
      </c>
      <c r="D2084" t="s">
        <v>1496</v>
      </c>
      <c r="E2084" t="s">
        <v>68</v>
      </c>
      <c r="F2084" t="s">
        <v>69</v>
      </c>
      <c r="G2084" t="s">
        <v>86</v>
      </c>
      <c r="H2084" t="s">
        <v>87</v>
      </c>
      <c r="I2084" t="s">
        <v>72</v>
      </c>
      <c r="J2084" t="s">
        <v>73</v>
      </c>
      <c r="K2084">
        <v>20201026</v>
      </c>
      <c r="L2084">
        <v>7</v>
      </c>
      <c r="M2084" t="b">
        <v>0</v>
      </c>
      <c r="N2084" t="s">
        <v>74</v>
      </c>
      <c r="O2084" t="b">
        <v>1</v>
      </c>
      <c r="P2084" t="b">
        <v>1</v>
      </c>
      <c r="Q2084" t="s">
        <v>75</v>
      </c>
      <c r="R2084" t="s">
        <v>76</v>
      </c>
      <c r="S2084" t="s">
        <v>1497</v>
      </c>
      <c r="U2084">
        <v>1</v>
      </c>
      <c r="V2084" t="s">
        <v>78</v>
      </c>
      <c r="X2084" t="s">
        <v>78</v>
      </c>
      <c r="Y2084" t="str">
        <f>IFERROR(VLOOKUP(X2084,요약!$A$6:$B$22,2,FALSE),"")</f>
        <v/>
      </c>
      <c r="Z2084" t="s">
        <v>78</v>
      </c>
      <c r="AA2084" t="s">
        <v>187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M2084">
        <v>0</v>
      </c>
    </row>
    <row r="2085" spans="1:65" x14ac:dyDescent="0.3">
      <c r="A2085" t="s">
        <v>3150</v>
      </c>
      <c r="B2085" t="s">
        <v>3395</v>
      </c>
      <c r="C2085" t="s">
        <v>223</v>
      </c>
      <c r="D2085" t="s">
        <v>67</v>
      </c>
      <c r="E2085" t="s">
        <v>68</v>
      </c>
      <c r="F2085" t="s">
        <v>69</v>
      </c>
      <c r="G2085" t="s">
        <v>213</v>
      </c>
      <c r="H2085" t="s">
        <v>214</v>
      </c>
      <c r="I2085" t="s">
        <v>72</v>
      </c>
      <c r="J2085" t="s">
        <v>73</v>
      </c>
      <c r="K2085">
        <v>20201023</v>
      </c>
      <c r="L2085">
        <v>27.6</v>
      </c>
      <c r="M2085" t="b">
        <v>0</v>
      </c>
      <c r="N2085" t="s">
        <v>74</v>
      </c>
      <c r="O2085" t="b">
        <v>1</v>
      </c>
      <c r="P2085" t="b">
        <v>1</v>
      </c>
      <c r="Q2085" t="s">
        <v>75</v>
      </c>
      <c r="R2085" t="s">
        <v>76</v>
      </c>
      <c r="S2085" t="s">
        <v>77</v>
      </c>
      <c r="U2085">
        <v>2</v>
      </c>
      <c r="V2085" t="s">
        <v>78</v>
      </c>
      <c r="W2085" t="s">
        <v>79</v>
      </c>
      <c r="X2085" t="s">
        <v>80</v>
      </c>
      <c r="Y2085" t="str">
        <f>IFERROR(VLOOKUP(X2085,요약!$A$6:$B$22,2,FALSE),"")</f>
        <v/>
      </c>
      <c r="Z2085" t="s">
        <v>80</v>
      </c>
      <c r="AA2085" t="s">
        <v>81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M2085">
        <v>0</v>
      </c>
    </row>
    <row r="2086" spans="1:65" x14ac:dyDescent="0.3">
      <c r="A2086" t="s">
        <v>3150</v>
      </c>
      <c r="B2086" t="s">
        <v>3395</v>
      </c>
      <c r="C2086" t="s">
        <v>1700</v>
      </c>
      <c r="D2086" t="s">
        <v>1187</v>
      </c>
      <c r="E2086" t="s">
        <v>68</v>
      </c>
      <c r="F2086" t="s">
        <v>69</v>
      </c>
      <c r="G2086" t="s">
        <v>206</v>
      </c>
      <c r="H2086" t="s">
        <v>207</v>
      </c>
      <c r="I2086" t="s">
        <v>72</v>
      </c>
      <c r="J2086" t="s">
        <v>73</v>
      </c>
      <c r="K2086">
        <v>20201028</v>
      </c>
      <c r="L2086">
        <v>6.5</v>
      </c>
      <c r="M2086" t="b">
        <v>0</v>
      </c>
      <c r="N2086" t="s">
        <v>74</v>
      </c>
      <c r="O2086" t="b">
        <v>1</v>
      </c>
      <c r="P2086" t="b">
        <v>1</v>
      </c>
      <c r="Q2086" t="s">
        <v>75</v>
      </c>
      <c r="R2086" t="s">
        <v>76</v>
      </c>
      <c r="S2086" t="s">
        <v>1188</v>
      </c>
      <c r="U2086">
        <v>2</v>
      </c>
      <c r="V2086" t="s">
        <v>78</v>
      </c>
      <c r="W2086" t="s">
        <v>79</v>
      </c>
      <c r="X2086" t="s">
        <v>80</v>
      </c>
      <c r="Y2086" t="str">
        <f>IFERROR(VLOOKUP(X2086,요약!$A$6:$B$22,2,FALSE),"")</f>
        <v/>
      </c>
      <c r="Z2086" t="s">
        <v>80</v>
      </c>
      <c r="AA2086" t="s">
        <v>110</v>
      </c>
      <c r="AB2086">
        <v>0</v>
      </c>
      <c r="AC2086">
        <v>0</v>
      </c>
      <c r="AD2086">
        <v>0</v>
      </c>
      <c r="AE2086">
        <v>0</v>
      </c>
      <c r="AF2086">
        <v>1</v>
      </c>
      <c r="AG2086">
        <v>1</v>
      </c>
      <c r="AH2086">
        <v>6000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 t="s">
        <v>220</v>
      </c>
      <c r="BM2086">
        <v>1</v>
      </c>
    </row>
    <row r="2087" spans="1:65" x14ac:dyDescent="0.3">
      <c r="A2087" t="s">
        <v>3150</v>
      </c>
      <c r="B2087" t="s">
        <v>3395</v>
      </c>
      <c r="C2087" t="s">
        <v>1703</v>
      </c>
      <c r="D2087" t="s">
        <v>1704</v>
      </c>
      <c r="E2087" t="s">
        <v>68</v>
      </c>
      <c r="F2087" t="s">
        <v>69</v>
      </c>
      <c r="G2087" t="s">
        <v>86</v>
      </c>
      <c r="H2087" t="s">
        <v>87</v>
      </c>
      <c r="I2087" t="s">
        <v>72</v>
      </c>
      <c r="J2087" t="s">
        <v>73</v>
      </c>
      <c r="K2087">
        <v>20201026</v>
      </c>
      <c r="L2087">
        <v>6.63</v>
      </c>
      <c r="M2087" t="b">
        <v>0</v>
      </c>
      <c r="N2087" t="s">
        <v>74</v>
      </c>
      <c r="O2087" t="b">
        <v>1</v>
      </c>
      <c r="P2087" t="b">
        <v>1</v>
      </c>
      <c r="Q2087" t="s">
        <v>75</v>
      </c>
      <c r="R2087" t="s">
        <v>76</v>
      </c>
      <c r="S2087" t="s">
        <v>1705</v>
      </c>
      <c r="U2087">
        <v>2</v>
      </c>
      <c r="V2087" t="s">
        <v>78</v>
      </c>
      <c r="W2087" t="s">
        <v>79</v>
      </c>
      <c r="X2087" t="s">
        <v>80</v>
      </c>
      <c r="Y2087" t="str">
        <f>IFERROR(VLOOKUP(X2087,요약!$A$6:$B$22,2,FALSE),"")</f>
        <v/>
      </c>
      <c r="Z2087" t="s">
        <v>80</v>
      </c>
      <c r="AA2087" t="s">
        <v>110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M2087">
        <v>0</v>
      </c>
    </row>
    <row r="2088" spans="1:65" x14ac:dyDescent="0.3">
      <c r="A2088" t="s">
        <v>3150</v>
      </c>
      <c r="B2088" t="s">
        <v>3395</v>
      </c>
      <c r="C2088" t="s">
        <v>3098</v>
      </c>
      <c r="D2088" t="s">
        <v>2682</v>
      </c>
      <c r="E2088" t="s">
        <v>68</v>
      </c>
      <c r="F2088" t="s">
        <v>69</v>
      </c>
      <c r="G2088" t="s">
        <v>86</v>
      </c>
      <c r="H2088" t="s">
        <v>87</v>
      </c>
      <c r="I2088" t="s">
        <v>72</v>
      </c>
      <c r="J2088" t="s">
        <v>73</v>
      </c>
      <c r="K2088">
        <v>20200929</v>
      </c>
      <c r="L2088">
        <v>8</v>
      </c>
      <c r="M2088" t="b">
        <v>0</v>
      </c>
      <c r="N2088" t="s">
        <v>74</v>
      </c>
      <c r="O2088" t="b">
        <v>1</v>
      </c>
      <c r="P2088" t="b">
        <v>1</v>
      </c>
      <c r="Q2088" t="s">
        <v>75</v>
      </c>
      <c r="R2088" t="s">
        <v>76</v>
      </c>
      <c r="S2088" t="s">
        <v>2683</v>
      </c>
      <c r="U2088">
        <v>2</v>
      </c>
      <c r="V2088" t="s">
        <v>78</v>
      </c>
      <c r="W2088" t="s">
        <v>79</v>
      </c>
      <c r="X2088" t="s">
        <v>80</v>
      </c>
      <c r="Y2088" t="str">
        <f>IFERROR(VLOOKUP(X2088,요약!$A$6:$B$22,2,FALSE),"")</f>
        <v/>
      </c>
      <c r="Z2088" t="s">
        <v>80</v>
      </c>
      <c r="AA2088" t="s">
        <v>110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M2088">
        <v>0</v>
      </c>
    </row>
    <row r="2089" spans="1:65" x14ac:dyDescent="0.3">
      <c r="A2089" t="s">
        <v>3150</v>
      </c>
      <c r="B2089" t="s">
        <v>3395</v>
      </c>
      <c r="C2089" t="s">
        <v>3152</v>
      </c>
      <c r="D2089" t="s">
        <v>3153</v>
      </c>
      <c r="E2089" t="s">
        <v>68</v>
      </c>
      <c r="F2089" t="s">
        <v>69</v>
      </c>
      <c r="G2089" t="s">
        <v>86</v>
      </c>
      <c r="H2089" t="s">
        <v>87</v>
      </c>
      <c r="I2089" t="s">
        <v>72</v>
      </c>
      <c r="J2089" t="s">
        <v>73</v>
      </c>
      <c r="K2089">
        <v>20201030</v>
      </c>
      <c r="L2089">
        <v>20.5</v>
      </c>
      <c r="M2089" t="b">
        <v>0</v>
      </c>
      <c r="N2089" t="s">
        <v>74</v>
      </c>
      <c r="O2089" t="b">
        <v>1</v>
      </c>
      <c r="P2089" t="b">
        <v>1</v>
      </c>
      <c r="Q2089" t="s">
        <v>75</v>
      </c>
      <c r="R2089" t="s">
        <v>76</v>
      </c>
      <c r="S2089" t="s">
        <v>3154</v>
      </c>
      <c r="U2089">
        <v>4</v>
      </c>
      <c r="V2089" t="s">
        <v>78</v>
      </c>
      <c r="W2089" t="s">
        <v>203</v>
      </c>
      <c r="X2089" t="s">
        <v>204</v>
      </c>
      <c r="Y2089" t="str">
        <f>IFERROR(VLOOKUP(X2089,요약!$A$6:$B$22,2,FALSE),"")</f>
        <v/>
      </c>
      <c r="Z2089" t="s">
        <v>204</v>
      </c>
      <c r="AA2089" t="s">
        <v>187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M2089">
        <v>0</v>
      </c>
    </row>
    <row r="2090" spans="1:65" x14ac:dyDescent="0.3">
      <c r="A2090" t="s">
        <v>3150</v>
      </c>
      <c r="B2090" t="s">
        <v>3395</v>
      </c>
      <c r="C2090" t="s">
        <v>609</v>
      </c>
      <c r="D2090" t="s">
        <v>605</v>
      </c>
      <c r="E2090" t="s">
        <v>68</v>
      </c>
      <c r="F2090" t="s">
        <v>69</v>
      </c>
      <c r="G2090" t="s">
        <v>86</v>
      </c>
      <c r="H2090" t="s">
        <v>87</v>
      </c>
      <c r="I2090" t="s">
        <v>72</v>
      </c>
      <c r="J2090" t="s">
        <v>73</v>
      </c>
      <c r="K2090">
        <v>20201028</v>
      </c>
      <c r="L2090">
        <v>6.5</v>
      </c>
      <c r="M2090" t="b">
        <v>0</v>
      </c>
      <c r="N2090" t="s">
        <v>74</v>
      </c>
      <c r="O2090" t="b">
        <v>1</v>
      </c>
      <c r="P2090" t="b">
        <v>1</v>
      </c>
      <c r="Q2090" t="s">
        <v>75</v>
      </c>
      <c r="R2090" t="s">
        <v>89</v>
      </c>
      <c r="S2090" t="s">
        <v>606</v>
      </c>
      <c r="U2090">
        <v>3</v>
      </c>
      <c r="V2090" t="s">
        <v>91</v>
      </c>
      <c r="W2090" t="s">
        <v>607</v>
      </c>
      <c r="X2090" t="s">
        <v>608</v>
      </c>
      <c r="Y2090" t="str">
        <f>IFERROR(VLOOKUP(X2090,요약!$A$6:$B$22,2,FALSE),"")</f>
        <v/>
      </c>
      <c r="Z2090" t="s">
        <v>608</v>
      </c>
      <c r="AA2090" t="s">
        <v>81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M2090">
        <v>0</v>
      </c>
    </row>
    <row r="2091" spans="1:65" x14ac:dyDescent="0.3">
      <c r="A2091" t="s">
        <v>3150</v>
      </c>
      <c r="B2091" t="s">
        <v>3395</v>
      </c>
      <c r="C2091" t="s">
        <v>3396</v>
      </c>
      <c r="D2091" t="s">
        <v>611</v>
      </c>
      <c r="E2091" t="s">
        <v>68</v>
      </c>
      <c r="F2091" t="s">
        <v>69</v>
      </c>
      <c r="G2091" t="s">
        <v>521</v>
      </c>
      <c r="H2091" t="s">
        <v>522</v>
      </c>
      <c r="I2091" t="s">
        <v>72</v>
      </c>
      <c r="J2091" t="s">
        <v>73</v>
      </c>
      <c r="K2091">
        <v>20201029</v>
      </c>
      <c r="L2091">
        <v>11.2</v>
      </c>
      <c r="M2091" t="b">
        <v>0</v>
      </c>
      <c r="N2091" t="s">
        <v>1240</v>
      </c>
      <c r="O2091" t="b">
        <v>1</v>
      </c>
      <c r="P2091" t="b">
        <v>1</v>
      </c>
      <c r="Q2091" t="s">
        <v>75</v>
      </c>
      <c r="R2091" t="s">
        <v>238</v>
      </c>
      <c r="S2091" t="s">
        <v>612</v>
      </c>
      <c r="U2091">
        <v>2</v>
      </c>
      <c r="V2091" t="s">
        <v>240</v>
      </c>
      <c r="W2091" t="s">
        <v>203</v>
      </c>
      <c r="X2091" t="s">
        <v>613</v>
      </c>
      <c r="Y2091" t="str">
        <f>IFERROR(VLOOKUP(X2091,요약!$A$6:$B$22,2,FALSE),"")</f>
        <v/>
      </c>
      <c r="Z2091" t="s">
        <v>613</v>
      </c>
      <c r="AA2091" t="s">
        <v>81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M2091">
        <v>0</v>
      </c>
    </row>
    <row r="2092" spans="1:65" x14ac:dyDescent="0.3">
      <c r="A2092" t="s">
        <v>3150</v>
      </c>
      <c r="B2092" t="s">
        <v>3395</v>
      </c>
      <c r="C2092" t="s">
        <v>1758</v>
      </c>
      <c r="D2092" t="s">
        <v>1759</v>
      </c>
      <c r="F2092" t="s">
        <v>69</v>
      </c>
      <c r="G2092" t="s">
        <v>192</v>
      </c>
      <c r="H2092" t="s">
        <v>193</v>
      </c>
      <c r="I2092" t="s">
        <v>72</v>
      </c>
      <c r="J2092" t="s">
        <v>73</v>
      </c>
      <c r="K2092">
        <v>20201021</v>
      </c>
      <c r="L2092">
        <v>3.5</v>
      </c>
      <c r="M2092" t="b">
        <v>0</v>
      </c>
      <c r="N2092" t="s">
        <v>74</v>
      </c>
      <c r="O2092" t="b">
        <v>1</v>
      </c>
      <c r="P2092" t="b">
        <v>1</v>
      </c>
      <c r="Q2092" t="s">
        <v>75</v>
      </c>
      <c r="R2092" t="s">
        <v>238</v>
      </c>
      <c r="S2092" t="s">
        <v>1760</v>
      </c>
      <c r="U2092">
        <v>3</v>
      </c>
      <c r="V2092" t="s">
        <v>240</v>
      </c>
      <c r="W2092" t="s">
        <v>241</v>
      </c>
      <c r="X2092" t="s">
        <v>242</v>
      </c>
      <c r="Y2092" t="str">
        <f>IFERROR(VLOOKUP(X2092,요약!$A$6:$B$22,2,FALSE),"")</f>
        <v/>
      </c>
      <c r="Z2092" t="s">
        <v>242</v>
      </c>
      <c r="AA2092" t="s">
        <v>110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M2092">
        <v>0</v>
      </c>
    </row>
    <row r="2093" spans="1:65" x14ac:dyDescent="0.3">
      <c r="A2093" t="s">
        <v>3150</v>
      </c>
      <c r="B2093" t="s">
        <v>3395</v>
      </c>
      <c r="C2093" t="s">
        <v>614</v>
      </c>
      <c r="D2093" t="s">
        <v>237</v>
      </c>
      <c r="F2093" t="s">
        <v>69</v>
      </c>
      <c r="G2093" t="s">
        <v>192</v>
      </c>
      <c r="H2093" t="s">
        <v>193</v>
      </c>
      <c r="I2093" t="s">
        <v>72</v>
      </c>
      <c r="J2093" t="s">
        <v>73</v>
      </c>
      <c r="K2093">
        <v>20201021</v>
      </c>
      <c r="L2093">
        <v>3.2</v>
      </c>
      <c r="M2093" t="b">
        <v>0</v>
      </c>
      <c r="N2093" t="s">
        <v>74</v>
      </c>
      <c r="O2093" t="b">
        <v>1</v>
      </c>
      <c r="P2093" t="b">
        <v>1</v>
      </c>
      <c r="Q2093" t="s">
        <v>75</v>
      </c>
      <c r="R2093" t="s">
        <v>238</v>
      </c>
      <c r="S2093" t="s">
        <v>239</v>
      </c>
      <c r="U2093">
        <v>2</v>
      </c>
      <c r="V2093" t="s">
        <v>240</v>
      </c>
      <c r="W2093" t="s">
        <v>241</v>
      </c>
      <c r="X2093" t="s">
        <v>242</v>
      </c>
      <c r="Y2093" t="str">
        <f>IFERROR(VLOOKUP(X2093,요약!$A$6:$B$22,2,FALSE),"")</f>
        <v/>
      </c>
      <c r="Z2093" t="s">
        <v>242</v>
      </c>
      <c r="AA2093" t="s">
        <v>81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M2093">
        <v>0</v>
      </c>
    </row>
    <row r="2094" spans="1:65" x14ac:dyDescent="0.3">
      <c r="A2094" t="s">
        <v>3150</v>
      </c>
      <c r="B2094" t="s">
        <v>3395</v>
      </c>
      <c r="C2094" s="2" t="s">
        <v>3397</v>
      </c>
      <c r="D2094" s="2" t="s">
        <v>1844</v>
      </c>
      <c r="E2094" s="2"/>
      <c r="F2094" s="2" t="s">
        <v>69</v>
      </c>
      <c r="G2094" s="2" t="s">
        <v>1852</v>
      </c>
      <c r="H2094" s="2" t="s">
        <v>1853</v>
      </c>
      <c r="I2094" t="s">
        <v>72</v>
      </c>
      <c r="J2094" t="s">
        <v>73</v>
      </c>
      <c r="K2094">
        <v>20201030</v>
      </c>
      <c r="L2094">
        <v>30</v>
      </c>
      <c r="M2094" t="b">
        <v>0</v>
      </c>
      <c r="N2094" t="s">
        <v>1762</v>
      </c>
      <c r="O2094" t="b">
        <v>1</v>
      </c>
      <c r="P2094" t="b">
        <v>1</v>
      </c>
      <c r="Q2094" s="2" t="s">
        <v>862</v>
      </c>
      <c r="R2094" s="2" t="s">
        <v>1847</v>
      </c>
      <c r="S2094" t="s">
        <v>1848</v>
      </c>
      <c r="U2094">
        <v>3</v>
      </c>
      <c r="V2094" t="s">
        <v>335</v>
      </c>
      <c r="W2094" s="2" t="s">
        <v>1849</v>
      </c>
      <c r="X2094" s="2" t="s">
        <v>1850</v>
      </c>
      <c r="Y2094" s="2" t="str">
        <f>IFERROR(VLOOKUP(X2094,요약!$A$6:$B$22,2,FALSE),"")</f>
        <v>선택</v>
      </c>
      <c r="Z2094" t="s">
        <v>1850</v>
      </c>
      <c r="AA2094" t="s">
        <v>81</v>
      </c>
      <c r="AB2094">
        <v>2</v>
      </c>
      <c r="AC2094">
        <v>0</v>
      </c>
      <c r="AD2094">
        <v>0</v>
      </c>
      <c r="AE2094">
        <v>0</v>
      </c>
      <c r="AF2094">
        <v>0</v>
      </c>
      <c r="AG2094">
        <v>2</v>
      </c>
      <c r="AH2094">
        <v>3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 t="s">
        <v>3002</v>
      </c>
      <c r="BM2094">
        <v>2</v>
      </c>
    </row>
    <row r="2095" spans="1:65" x14ac:dyDescent="0.3">
      <c r="A2095" t="s">
        <v>3150</v>
      </c>
      <c r="B2095" t="s">
        <v>3395</v>
      </c>
      <c r="C2095" t="s">
        <v>1246</v>
      </c>
      <c r="D2095" t="s">
        <v>1247</v>
      </c>
      <c r="E2095" t="s">
        <v>68</v>
      </c>
      <c r="F2095" t="s">
        <v>69</v>
      </c>
      <c r="G2095" t="s">
        <v>213</v>
      </c>
      <c r="H2095" t="s">
        <v>214</v>
      </c>
      <c r="I2095" t="s">
        <v>72</v>
      </c>
      <c r="J2095" t="s">
        <v>73</v>
      </c>
      <c r="K2095">
        <v>20201012</v>
      </c>
      <c r="L2095">
        <v>82</v>
      </c>
      <c r="M2095" t="b">
        <v>0</v>
      </c>
      <c r="N2095" t="s">
        <v>74</v>
      </c>
      <c r="O2095" t="b">
        <v>1</v>
      </c>
      <c r="P2095" t="b">
        <v>1</v>
      </c>
      <c r="Q2095" t="s">
        <v>862</v>
      </c>
      <c r="R2095" t="s">
        <v>1248</v>
      </c>
      <c r="S2095" t="s">
        <v>1249</v>
      </c>
      <c r="U2095">
        <v>4</v>
      </c>
      <c r="V2095" t="s">
        <v>78</v>
      </c>
      <c r="W2095" t="s">
        <v>1250</v>
      </c>
      <c r="X2095" t="s">
        <v>1251</v>
      </c>
      <c r="Y2095" t="str">
        <f>IFERROR(VLOOKUP(X2095,요약!$A$6:$B$22,2,FALSE),"")</f>
        <v/>
      </c>
      <c r="Z2095" t="s">
        <v>1251</v>
      </c>
      <c r="AA2095" t="s">
        <v>81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1</v>
      </c>
      <c r="AH2095">
        <v>3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 t="s">
        <v>440</v>
      </c>
      <c r="BM2095">
        <v>1</v>
      </c>
    </row>
    <row r="2096" spans="1:65" x14ac:dyDescent="0.3">
      <c r="A2096" t="s">
        <v>3150</v>
      </c>
      <c r="B2096" t="s">
        <v>3395</v>
      </c>
      <c r="C2096" t="s">
        <v>3398</v>
      </c>
      <c r="D2096" t="s">
        <v>3399</v>
      </c>
      <c r="E2096" t="s">
        <v>68</v>
      </c>
      <c r="F2096" t="s">
        <v>69</v>
      </c>
      <c r="G2096" t="s">
        <v>1896</v>
      </c>
      <c r="H2096" t="s">
        <v>1897</v>
      </c>
      <c r="I2096" t="s">
        <v>72</v>
      </c>
      <c r="J2096" t="s">
        <v>73</v>
      </c>
      <c r="K2096">
        <v>20201030</v>
      </c>
      <c r="L2096">
        <v>150.80000000000001</v>
      </c>
      <c r="M2096" t="b">
        <v>0</v>
      </c>
      <c r="N2096" t="s">
        <v>1203</v>
      </c>
      <c r="O2096" t="b">
        <v>1</v>
      </c>
      <c r="P2096" t="b">
        <v>1</v>
      </c>
      <c r="Q2096" t="s">
        <v>1254</v>
      </c>
      <c r="R2096" t="s">
        <v>1255</v>
      </c>
      <c r="S2096" t="s">
        <v>3400</v>
      </c>
      <c r="U2096">
        <v>3</v>
      </c>
      <c r="V2096" t="s">
        <v>1899</v>
      </c>
      <c r="W2096" t="s">
        <v>2322</v>
      </c>
      <c r="X2096" t="s">
        <v>3401</v>
      </c>
      <c r="Y2096" t="str">
        <f>IFERROR(VLOOKUP(X2096,요약!$A$6:$B$22,2,FALSE),"")</f>
        <v/>
      </c>
      <c r="Z2096" t="s">
        <v>3401</v>
      </c>
      <c r="AA2096" t="s">
        <v>81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M2096">
        <v>0</v>
      </c>
    </row>
    <row r="2097" spans="1:65" x14ac:dyDescent="0.3">
      <c r="A2097" t="s">
        <v>3150</v>
      </c>
      <c r="B2097" t="s">
        <v>3395</v>
      </c>
      <c r="C2097" t="s">
        <v>864</v>
      </c>
      <c r="D2097" t="s">
        <v>865</v>
      </c>
      <c r="E2097" t="s">
        <v>68</v>
      </c>
      <c r="F2097" t="s">
        <v>69</v>
      </c>
      <c r="G2097" t="s">
        <v>206</v>
      </c>
      <c r="H2097" t="s">
        <v>207</v>
      </c>
      <c r="I2097" t="s">
        <v>72</v>
      </c>
      <c r="J2097" t="s">
        <v>73</v>
      </c>
      <c r="K2097">
        <v>20201019</v>
      </c>
      <c r="L2097">
        <v>1.5</v>
      </c>
      <c r="M2097" t="b">
        <v>0</v>
      </c>
      <c r="N2097" t="s">
        <v>74</v>
      </c>
      <c r="O2097" t="b">
        <v>1</v>
      </c>
      <c r="P2097" t="b">
        <v>1</v>
      </c>
      <c r="Q2097" t="s">
        <v>866</v>
      </c>
      <c r="R2097" t="s">
        <v>867</v>
      </c>
      <c r="S2097" t="s">
        <v>868</v>
      </c>
      <c r="U2097">
        <v>3</v>
      </c>
      <c r="V2097" t="s">
        <v>91</v>
      </c>
      <c r="W2097" t="s">
        <v>869</v>
      </c>
      <c r="X2097" t="s">
        <v>870</v>
      </c>
      <c r="Y2097" t="str">
        <f>IFERROR(VLOOKUP(X2097,요약!$A$6:$B$22,2,FALSE),"")</f>
        <v/>
      </c>
      <c r="Z2097" t="s">
        <v>870</v>
      </c>
      <c r="AA2097" t="s">
        <v>81</v>
      </c>
      <c r="AB2097">
        <v>0</v>
      </c>
      <c r="AC2097">
        <v>0</v>
      </c>
      <c r="AD2097">
        <v>0</v>
      </c>
      <c r="AE2097">
        <v>0</v>
      </c>
      <c r="AF2097">
        <v>2</v>
      </c>
      <c r="AG2097">
        <v>2</v>
      </c>
      <c r="AH2097">
        <v>7240</v>
      </c>
      <c r="AI2097">
        <v>0</v>
      </c>
      <c r="AJ2097">
        <v>0</v>
      </c>
      <c r="AK2097">
        <v>0</v>
      </c>
      <c r="AL2097">
        <v>2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 t="s">
        <v>220</v>
      </c>
      <c r="BM2097">
        <v>1</v>
      </c>
    </row>
    <row r="2098" spans="1:65" x14ac:dyDescent="0.3">
      <c r="A2098" t="s">
        <v>3150</v>
      </c>
      <c r="B2098" t="s">
        <v>3395</v>
      </c>
      <c r="C2098" t="s">
        <v>3402</v>
      </c>
      <c r="D2098" t="s">
        <v>3403</v>
      </c>
      <c r="F2098" t="s">
        <v>69</v>
      </c>
      <c r="G2098" t="s">
        <v>3404</v>
      </c>
      <c r="H2098" t="s">
        <v>3405</v>
      </c>
      <c r="I2098" t="s">
        <v>72</v>
      </c>
      <c r="J2098" t="s">
        <v>73</v>
      </c>
      <c r="K2098">
        <v>20201026</v>
      </c>
      <c r="L2098">
        <v>14.5</v>
      </c>
      <c r="M2098" t="b">
        <v>0</v>
      </c>
      <c r="N2098" t="s">
        <v>1762</v>
      </c>
      <c r="O2098" t="b">
        <v>1</v>
      </c>
      <c r="P2098" t="b">
        <v>1</v>
      </c>
      <c r="Q2098" t="s">
        <v>113</v>
      </c>
      <c r="R2098" t="s">
        <v>2159</v>
      </c>
      <c r="S2098" t="s">
        <v>3406</v>
      </c>
      <c r="U2098">
        <v>2</v>
      </c>
      <c r="V2098" t="s">
        <v>2161</v>
      </c>
      <c r="W2098" t="s">
        <v>2243</v>
      </c>
      <c r="X2098" t="s">
        <v>3407</v>
      </c>
      <c r="Y2098" t="str">
        <f>IFERROR(VLOOKUP(X2098,요약!$A$6:$B$22,2,FALSE),"")</f>
        <v/>
      </c>
      <c r="Z2098" t="s">
        <v>3407</v>
      </c>
      <c r="AA2098" t="s">
        <v>81</v>
      </c>
      <c r="AB2098">
        <v>1</v>
      </c>
      <c r="AC2098">
        <v>1</v>
      </c>
      <c r="AD2098">
        <v>0</v>
      </c>
      <c r="AE2098">
        <v>0</v>
      </c>
      <c r="AF2098">
        <v>1</v>
      </c>
      <c r="AG2098">
        <v>3</v>
      </c>
      <c r="AH2098">
        <v>4</v>
      </c>
      <c r="AI2098">
        <v>1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 t="s">
        <v>3408</v>
      </c>
      <c r="BM2098">
        <v>3</v>
      </c>
    </row>
    <row r="2099" spans="1:65" x14ac:dyDescent="0.3">
      <c r="A2099" t="s">
        <v>3150</v>
      </c>
      <c r="B2099" t="s">
        <v>3409</v>
      </c>
      <c r="C2099" t="s">
        <v>592</v>
      </c>
      <c r="D2099" t="s">
        <v>237</v>
      </c>
      <c r="E2099" t="s">
        <v>68</v>
      </c>
      <c r="F2099" t="s">
        <v>69</v>
      </c>
      <c r="G2099" t="s">
        <v>192</v>
      </c>
      <c r="H2099" t="s">
        <v>193</v>
      </c>
      <c r="I2099" t="s">
        <v>72</v>
      </c>
      <c r="J2099" t="s">
        <v>73</v>
      </c>
      <c r="K2099">
        <v>20201023</v>
      </c>
      <c r="L2099">
        <v>6</v>
      </c>
      <c r="M2099" t="b">
        <v>0</v>
      </c>
      <c r="N2099" t="s">
        <v>74</v>
      </c>
      <c r="O2099" t="b">
        <v>1</v>
      </c>
      <c r="P2099" t="b">
        <v>1</v>
      </c>
      <c r="Q2099" t="s">
        <v>75</v>
      </c>
      <c r="R2099" t="s">
        <v>194</v>
      </c>
      <c r="S2099" t="s">
        <v>239</v>
      </c>
      <c r="U2099">
        <v>2</v>
      </c>
      <c r="V2099" t="s">
        <v>240</v>
      </c>
      <c r="W2099" t="s">
        <v>241</v>
      </c>
      <c r="X2099" t="s">
        <v>242</v>
      </c>
      <c r="Y2099" t="str">
        <f>IFERROR(VLOOKUP(X2099,요약!$A$6:$B$22,2,FALSE),"")</f>
        <v/>
      </c>
      <c r="Z2099" t="s">
        <v>242</v>
      </c>
      <c r="AA2099" t="s">
        <v>81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M2099">
        <v>0</v>
      </c>
    </row>
    <row r="2100" spans="1:65" x14ac:dyDescent="0.3">
      <c r="A2100" t="s">
        <v>3150</v>
      </c>
      <c r="B2100" t="s">
        <v>3409</v>
      </c>
      <c r="C2100" t="s">
        <v>2212</v>
      </c>
      <c r="D2100" t="s">
        <v>201</v>
      </c>
      <c r="E2100" t="s">
        <v>68</v>
      </c>
      <c r="F2100" t="s">
        <v>69</v>
      </c>
      <c r="G2100" t="s">
        <v>86</v>
      </c>
      <c r="H2100" t="s">
        <v>87</v>
      </c>
      <c r="I2100" t="s">
        <v>72</v>
      </c>
      <c r="J2100" t="s">
        <v>73</v>
      </c>
      <c r="K2100">
        <v>20201028</v>
      </c>
      <c r="L2100">
        <v>13</v>
      </c>
      <c r="M2100" t="b">
        <v>0</v>
      </c>
      <c r="N2100" t="s">
        <v>74</v>
      </c>
      <c r="O2100" t="b">
        <v>1</v>
      </c>
      <c r="P2100" t="b">
        <v>1</v>
      </c>
      <c r="Q2100" t="s">
        <v>75</v>
      </c>
      <c r="R2100" t="s">
        <v>76</v>
      </c>
      <c r="S2100" t="s">
        <v>202</v>
      </c>
      <c r="U2100">
        <v>2</v>
      </c>
      <c r="V2100" t="s">
        <v>78</v>
      </c>
      <c r="W2100" t="s">
        <v>203</v>
      </c>
      <c r="X2100" t="s">
        <v>204</v>
      </c>
      <c r="Y2100" t="str">
        <f>IFERROR(VLOOKUP(X2100,요약!$A$6:$B$22,2,FALSE),"")</f>
        <v/>
      </c>
      <c r="Z2100" t="s">
        <v>204</v>
      </c>
      <c r="AA2100" t="s">
        <v>81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M2100">
        <v>0</v>
      </c>
    </row>
    <row r="2101" spans="1:65" x14ac:dyDescent="0.3">
      <c r="A2101" t="s">
        <v>3150</v>
      </c>
      <c r="B2101" t="s">
        <v>3409</v>
      </c>
      <c r="C2101" t="s">
        <v>1178</v>
      </c>
      <c r="D2101" t="s">
        <v>201</v>
      </c>
      <c r="E2101" t="s">
        <v>68</v>
      </c>
      <c r="F2101" t="s">
        <v>69</v>
      </c>
      <c r="G2101" t="s">
        <v>86</v>
      </c>
      <c r="H2101" t="s">
        <v>87</v>
      </c>
      <c r="I2101" t="s">
        <v>72</v>
      </c>
      <c r="J2101" t="s">
        <v>73</v>
      </c>
      <c r="K2101">
        <v>20201030</v>
      </c>
      <c r="L2101">
        <v>14.2</v>
      </c>
      <c r="M2101" t="b">
        <v>0</v>
      </c>
      <c r="N2101" t="s">
        <v>74</v>
      </c>
      <c r="O2101" t="b">
        <v>1</v>
      </c>
      <c r="P2101" t="b">
        <v>1</v>
      </c>
      <c r="Q2101" t="s">
        <v>75</v>
      </c>
      <c r="R2101" t="s">
        <v>76</v>
      </c>
      <c r="S2101" t="s">
        <v>202</v>
      </c>
      <c r="U2101">
        <v>2</v>
      </c>
      <c r="V2101" t="s">
        <v>78</v>
      </c>
      <c r="W2101" t="s">
        <v>203</v>
      </c>
      <c r="X2101" t="s">
        <v>204</v>
      </c>
      <c r="Y2101" t="str">
        <f>IFERROR(VLOOKUP(X2101,요약!$A$6:$B$22,2,FALSE),"")</f>
        <v/>
      </c>
      <c r="Z2101" t="s">
        <v>204</v>
      </c>
      <c r="AA2101" t="s">
        <v>81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M2101">
        <v>0</v>
      </c>
    </row>
    <row r="2102" spans="1:65" x14ac:dyDescent="0.3">
      <c r="A2102" t="s">
        <v>3150</v>
      </c>
      <c r="B2102" t="s">
        <v>3409</v>
      </c>
      <c r="C2102" t="s">
        <v>1179</v>
      </c>
      <c r="D2102" t="s">
        <v>201</v>
      </c>
      <c r="E2102" t="s">
        <v>68</v>
      </c>
      <c r="F2102" t="s">
        <v>69</v>
      </c>
      <c r="G2102" t="s">
        <v>213</v>
      </c>
      <c r="H2102" t="s">
        <v>214</v>
      </c>
      <c r="I2102" t="s">
        <v>72</v>
      </c>
      <c r="J2102" t="s">
        <v>73</v>
      </c>
      <c r="K2102">
        <v>20201028</v>
      </c>
      <c r="L2102">
        <v>10</v>
      </c>
      <c r="M2102" t="b">
        <v>0</v>
      </c>
      <c r="N2102" t="s">
        <v>74</v>
      </c>
      <c r="O2102" t="b">
        <v>1</v>
      </c>
      <c r="P2102" t="b">
        <v>1</v>
      </c>
      <c r="Q2102" t="s">
        <v>75</v>
      </c>
      <c r="R2102" t="s">
        <v>76</v>
      </c>
      <c r="S2102" t="s">
        <v>202</v>
      </c>
      <c r="U2102">
        <v>2</v>
      </c>
      <c r="V2102" t="s">
        <v>78</v>
      </c>
      <c r="W2102" t="s">
        <v>203</v>
      </c>
      <c r="X2102" t="s">
        <v>204</v>
      </c>
      <c r="Y2102" t="str">
        <f>IFERROR(VLOOKUP(X2102,요약!$A$6:$B$22,2,FALSE),"")</f>
        <v/>
      </c>
      <c r="Z2102" t="s">
        <v>204</v>
      </c>
      <c r="AA2102" t="s">
        <v>81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M2102">
        <v>0</v>
      </c>
    </row>
    <row r="2103" spans="1:65" x14ac:dyDescent="0.3">
      <c r="A2103" t="s">
        <v>3150</v>
      </c>
      <c r="B2103" t="s">
        <v>3409</v>
      </c>
      <c r="C2103" t="s">
        <v>1745</v>
      </c>
      <c r="D2103" t="s">
        <v>201</v>
      </c>
      <c r="F2103" t="s">
        <v>69</v>
      </c>
      <c r="G2103" t="s">
        <v>206</v>
      </c>
      <c r="H2103" t="s">
        <v>207</v>
      </c>
      <c r="I2103" t="s">
        <v>72</v>
      </c>
      <c r="J2103" t="s">
        <v>73</v>
      </c>
      <c r="K2103">
        <v>20201026</v>
      </c>
      <c r="L2103">
        <v>7.9</v>
      </c>
      <c r="M2103" t="b">
        <v>0</v>
      </c>
      <c r="N2103" t="s">
        <v>1240</v>
      </c>
      <c r="O2103" t="b">
        <v>1</v>
      </c>
      <c r="P2103" t="b">
        <v>1</v>
      </c>
      <c r="Q2103" t="s">
        <v>75</v>
      </c>
      <c r="R2103" t="s">
        <v>76</v>
      </c>
      <c r="S2103" t="s">
        <v>202</v>
      </c>
      <c r="U2103">
        <v>2</v>
      </c>
      <c r="V2103" t="s">
        <v>78</v>
      </c>
      <c r="W2103" t="s">
        <v>203</v>
      </c>
      <c r="X2103" t="s">
        <v>204</v>
      </c>
      <c r="Y2103" t="str">
        <f>IFERROR(VLOOKUP(X2103,요약!$A$6:$B$22,2,FALSE),"")</f>
        <v/>
      </c>
      <c r="Z2103" t="s">
        <v>204</v>
      </c>
      <c r="AA2103" t="s">
        <v>81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M2103">
        <v>0</v>
      </c>
    </row>
    <row r="2104" spans="1:65" x14ac:dyDescent="0.3">
      <c r="A2104" t="s">
        <v>3150</v>
      </c>
      <c r="B2104" t="s">
        <v>3409</v>
      </c>
      <c r="C2104" t="s">
        <v>1495</v>
      </c>
      <c r="D2104" t="s">
        <v>1496</v>
      </c>
      <c r="E2104" t="s">
        <v>68</v>
      </c>
      <c r="F2104" t="s">
        <v>69</v>
      </c>
      <c r="G2104" t="s">
        <v>86</v>
      </c>
      <c r="H2104" t="s">
        <v>87</v>
      </c>
      <c r="I2104" t="s">
        <v>72</v>
      </c>
      <c r="J2104" t="s">
        <v>73</v>
      </c>
      <c r="K2104">
        <v>20201026</v>
      </c>
      <c r="L2104">
        <v>7</v>
      </c>
      <c r="M2104" t="b">
        <v>0</v>
      </c>
      <c r="N2104" t="s">
        <v>74</v>
      </c>
      <c r="O2104" t="b">
        <v>1</v>
      </c>
      <c r="P2104" t="b">
        <v>1</v>
      </c>
      <c r="Q2104" t="s">
        <v>75</v>
      </c>
      <c r="R2104" t="s">
        <v>76</v>
      </c>
      <c r="S2104" t="s">
        <v>1497</v>
      </c>
      <c r="U2104">
        <v>1</v>
      </c>
      <c r="V2104" t="s">
        <v>78</v>
      </c>
      <c r="X2104" t="s">
        <v>78</v>
      </c>
      <c r="Y2104" t="str">
        <f>IFERROR(VLOOKUP(X2104,요약!$A$6:$B$22,2,FALSE),"")</f>
        <v/>
      </c>
      <c r="Z2104" t="s">
        <v>78</v>
      </c>
      <c r="AA2104" t="s">
        <v>187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M2104">
        <v>0</v>
      </c>
    </row>
    <row r="2105" spans="1:65" x14ac:dyDescent="0.3">
      <c r="A2105" t="s">
        <v>3150</v>
      </c>
      <c r="B2105" t="s">
        <v>3409</v>
      </c>
      <c r="C2105" t="s">
        <v>3410</v>
      </c>
      <c r="D2105" t="s">
        <v>1181</v>
      </c>
      <c r="E2105" t="s">
        <v>68</v>
      </c>
      <c r="F2105" t="s">
        <v>69</v>
      </c>
      <c r="G2105" t="s">
        <v>213</v>
      </c>
      <c r="H2105" t="s">
        <v>214</v>
      </c>
      <c r="I2105" t="s">
        <v>72</v>
      </c>
      <c r="J2105" t="s">
        <v>73</v>
      </c>
      <c r="K2105">
        <v>20201020</v>
      </c>
      <c r="L2105">
        <v>7.8</v>
      </c>
      <c r="M2105" t="b">
        <v>0</v>
      </c>
      <c r="N2105" t="s">
        <v>74</v>
      </c>
      <c r="O2105" t="b">
        <v>1</v>
      </c>
      <c r="P2105" t="b">
        <v>1</v>
      </c>
      <c r="Q2105" t="s">
        <v>75</v>
      </c>
      <c r="R2105" t="s">
        <v>76</v>
      </c>
      <c r="S2105" t="s">
        <v>1182</v>
      </c>
      <c r="U2105">
        <v>4</v>
      </c>
      <c r="V2105" t="s">
        <v>78</v>
      </c>
      <c r="W2105" t="s">
        <v>203</v>
      </c>
      <c r="X2105" t="s">
        <v>204</v>
      </c>
      <c r="Y2105" t="str">
        <f>IFERROR(VLOOKUP(X2105,요약!$A$6:$B$22,2,FALSE),"")</f>
        <v/>
      </c>
      <c r="Z2105" t="s">
        <v>204</v>
      </c>
      <c r="AA2105" t="s">
        <v>110</v>
      </c>
      <c r="AB2105">
        <v>1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5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 t="s">
        <v>3411</v>
      </c>
      <c r="BM2105">
        <v>1</v>
      </c>
    </row>
    <row r="2106" spans="1:65" x14ac:dyDescent="0.3">
      <c r="A2106" t="s">
        <v>3150</v>
      </c>
      <c r="B2106" t="s">
        <v>3409</v>
      </c>
      <c r="C2106" t="s">
        <v>3272</v>
      </c>
      <c r="D2106" t="s">
        <v>201</v>
      </c>
      <c r="E2106" t="s">
        <v>68</v>
      </c>
      <c r="F2106" t="s">
        <v>69</v>
      </c>
      <c r="G2106" t="s">
        <v>217</v>
      </c>
      <c r="H2106" t="s">
        <v>218</v>
      </c>
      <c r="I2106" t="s">
        <v>72</v>
      </c>
      <c r="J2106" t="s">
        <v>73</v>
      </c>
      <c r="K2106">
        <v>20201029</v>
      </c>
      <c r="L2106">
        <v>15</v>
      </c>
      <c r="M2106" t="b">
        <v>0</v>
      </c>
      <c r="N2106" t="s">
        <v>74</v>
      </c>
      <c r="O2106" t="b">
        <v>1</v>
      </c>
      <c r="P2106" t="b">
        <v>1</v>
      </c>
      <c r="Q2106" t="s">
        <v>75</v>
      </c>
      <c r="R2106" t="s">
        <v>76</v>
      </c>
      <c r="S2106" t="s">
        <v>202</v>
      </c>
      <c r="U2106">
        <v>2</v>
      </c>
      <c r="V2106" t="s">
        <v>78</v>
      </c>
      <c r="W2106" t="s">
        <v>203</v>
      </c>
      <c r="X2106" t="s">
        <v>204</v>
      </c>
      <c r="Y2106" t="str">
        <f>IFERROR(VLOOKUP(X2106,요약!$A$6:$B$22,2,FALSE),"")</f>
        <v/>
      </c>
      <c r="Z2106" t="s">
        <v>204</v>
      </c>
      <c r="AA2106" t="s">
        <v>81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M2106">
        <v>0</v>
      </c>
    </row>
    <row r="2107" spans="1:65" x14ac:dyDescent="0.3">
      <c r="A2107" t="s">
        <v>3150</v>
      </c>
      <c r="B2107" t="s">
        <v>3409</v>
      </c>
      <c r="C2107" t="s">
        <v>210</v>
      </c>
      <c r="D2107" t="s">
        <v>67</v>
      </c>
      <c r="E2107" t="s">
        <v>68</v>
      </c>
      <c r="F2107" t="s">
        <v>69</v>
      </c>
      <c r="G2107" t="s">
        <v>86</v>
      </c>
      <c r="H2107" t="s">
        <v>87</v>
      </c>
      <c r="I2107" t="s">
        <v>72</v>
      </c>
      <c r="J2107" t="s">
        <v>73</v>
      </c>
      <c r="K2107">
        <v>20201030</v>
      </c>
      <c r="L2107">
        <v>17.55</v>
      </c>
      <c r="M2107" t="b">
        <v>0</v>
      </c>
      <c r="N2107" t="s">
        <v>74</v>
      </c>
      <c r="O2107" t="b">
        <v>1</v>
      </c>
      <c r="P2107" t="b">
        <v>1</v>
      </c>
      <c r="Q2107" t="s">
        <v>75</v>
      </c>
      <c r="R2107" t="s">
        <v>76</v>
      </c>
      <c r="S2107" t="s">
        <v>77</v>
      </c>
      <c r="U2107">
        <v>2</v>
      </c>
      <c r="V2107" t="s">
        <v>78</v>
      </c>
      <c r="W2107" t="s">
        <v>79</v>
      </c>
      <c r="X2107" t="s">
        <v>80</v>
      </c>
      <c r="Y2107" t="str">
        <f>IFERROR(VLOOKUP(X2107,요약!$A$6:$B$22,2,FALSE),"")</f>
        <v/>
      </c>
      <c r="Z2107" t="s">
        <v>80</v>
      </c>
      <c r="AA2107" t="s">
        <v>81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M2107">
        <v>0</v>
      </c>
    </row>
    <row r="2108" spans="1:65" x14ac:dyDescent="0.3">
      <c r="A2108" t="s">
        <v>3150</v>
      </c>
      <c r="B2108" t="s">
        <v>3409</v>
      </c>
      <c r="C2108" t="s">
        <v>221</v>
      </c>
      <c r="D2108" t="s">
        <v>67</v>
      </c>
      <c r="E2108" t="s">
        <v>68</v>
      </c>
      <c r="F2108" t="s">
        <v>69</v>
      </c>
      <c r="G2108" t="s">
        <v>217</v>
      </c>
      <c r="H2108" t="s">
        <v>218</v>
      </c>
      <c r="I2108" t="s">
        <v>72</v>
      </c>
      <c r="J2108" t="s">
        <v>73</v>
      </c>
      <c r="K2108">
        <v>20201026</v>
      </c>
      <c r="L2108">
        <v>27</v>
      </c>
      <c r="M2108" t="b">
        <v>0</v>
      </c>
      <c r="N2108" t="s">
        <v>74</v>
      </c>
      <c r="O2108" t="b">
        <v>1</v>
      </c>
      <c r="P2108" t="b">
        <v>1</v>
      </c>
      <c r="Q2108" t="s">
        <v>75</v>
      </c>
      <c r="R2108" t="s">
        <v>76</v>
      </c>
      <c r="S2108" t="s">
        <v>77</v>
      </c>
      <c r="U2108">
        <v>2</v>
      </c>
      <c r="V2108" t="s">
        <v>78</v>
      </c>
      <c r="W2108" t="s">
        <v>79</v>
      </c>
      <c r="X2108" t="s">
        <v>80</v>
      </c>
      <c r="Y2108" t="str">
        <f>IFERROR(VLOOKUP(X2108,요약!$A$6:$B$22,2,FALSE),"")</f>
        <v/>
      </c>
      <c r="Z2108" t="s">
        <v>80</v>
      </c>
      <c r="AA2108" t="s">
        <v>81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M2108">
        <v>0</v>
      </c>
    </row>
    <row r="2109" spans="1:65" x14ac:dyDescent="0.3">
      <c r="A2109" t="s">
        <v>3150</v>
      </c>
      <c r="B2109" t="s">
        <v>3409</v>
      </c>
      <c r="C2109" t="s">
        <v>3412</v>
      </c>
      <c r="D2109" t="s">
        <v>67</v>
      </c>
      <c r="E2109" t="s">
        <v>68</v>
      </c>
      <c r="F2109" t="s">
        <v>69</v>
      </c>
      <c r="G2109" t="s">
        <v>213</v>
      </c>
      <c r="H2109" t="s">
        <v>214</v>
      </c>
      <c r="I2109" t="s">
        <v>72</v>
      </c>
      <c r="J2109" t="s">
        <v>73</v>
      </c>
      <c r="K2109">
        <v>20201023</v>
      </c>
      <c r="L2109">
        <v>31</v>
      </c>
      <c r="M2109" t="b">
        <v>0</v>
      </c>
      <c r="N2109" t="s">
        <v>74</v>
      </c>
      <c r="O2109" t="b">
        <v>1</v>
      </c>
      <c r="P2109" t="b">
        <v>1</v>
      </c>
      <c r="Q2109" t="s">
        <v>75</v>
      </c>
      <c r="R2109" t="s">
        <v>76</v>
      </c>
      <c r="S2109" t="s">
        <v>77</v>
      </c>
      <c r="U2109">
        <v>2</v>
      </c>
      <c r="V2109" t="s">
        <v>78</v>
      </c>
      <c r="W2109" t="s">
        <v>79</v>
      </c>
      <c r="X2109" t="s">
        <v>80</v>
      </c>
      <c r="Y2109" t="str">
        <f>IFERROR(VLOOKUP(X2109,요약!$A$6:$B$22,2,FALSE),"")</f>
        <v/>
      </c>
      <c r="Z2109" t="s">
        <v>80</v>
      </c>
      <c r="AA2109" t="s">
        <v>81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M2109">
        <v>0</v>
      </c>
    </row>
    <row r="2110" spans="1:65" x14ac:dyDescent="0.3">
      <c r="A2110" t="s">
        <v>3150</v>
      </c>
      <c r="B2110" t="s">
        <v>3409</v>
      </c>
      <c r="C2110" t="s">
        <v>3277</v>
      </c>
      <c r="D2110" t="s">
        <v>67</v>
      </c>
      <c r="E2110" t="s">
        <v>68</v>
      </c>
      <c r="F2110" t="s">
        <v>69</v>
      </c>
      <c r="G2110" t="s">
        <v>213</v>
      </c>
      <c r="H2110" t="s">
        <v>214</v>
      </c>
      <c r="I2110" t="s">
        <v>72</v>
      </c>
      <c r="J2110" t="s">
        <v>73</v>
      </c>
      <c r="K2110">
        <v>20201014</v>
      </c>
      <c r="L2110">
        <v>30</v>
      </c>
      <c r="M2110" t="b">
        <v>0</v>
      </c>
      <c r="N2110" t="s">
        <v>74</v>
      </c>
      <c r="O2110" t="b">
        <v>1</v>
      </c>
      <c r="P2110" t="b">
        <v>1</v>
      </c>
      <c r="Q2110" t="s">
        <v>75</v>
      </c>
      <c r="R2110" t="s">
        <v>76</v>
      </c>
      <c r="S2110" t="s">
        <v>77</v>
      </c>
      <c r="U2110">
        <v>2</v>
      </c>
      <c r="V2110" t="s">
        <v>78</v>
      </c>
      <c r="W2110" t="s">
        <v>79</v>
      </c>
      <c r="X2110" t="s">
        <v>80</v>
      </c>
      <c r="Y2110" t="str">
        <f>IFERROR(VLOOKUP(X2110,요약!$A$6:$B$22,2,FALSE),"")</f>
        <v/>
      </c>
      <c r="Z2110" t="s">
        <v>80</v>
      </c>
      <c r="AA2110" t="s">
        <v>81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M2110">
        <v>0</v>
      </c>
    </row>
    <row r="2111" spans="1:65" x14ac:dyDescent="0.3">
      <c r="A2111" t="s">
        <v>3150</v>
      </c>
      <c r="B2111" t="s">
        <v>3409</v>
      </c>
      <c r="C2111" t="s">
        <v>224</v>
      </c>
      <c r="D2111" t="s">
        <v>67</v>
      </c>
      <c r="E2111" t="s">
        <v>68</v>
      </c>
      <c r="F2111" t="s">
        <v>69</v>
      </c>
      <c r="G2111" t="s">
        <v>213</v>
      </c>
      <c r="H2111" t="s">
        <v>214</v>
      </c>
      <c r="I2111" t="s">
        <v>72</v>
      </c>
      <c r="J2111" t="s">
        <v>73</v>
      </c>
      <c r="K2111">
        <v>20201023</v>
      </c>
      <c r="L2111">
        <v>40.5</v>
      </c>
      <c r="M2111" t="b">
        <v>0</v>
      </c>
      <c r="N2111" t="s">
        <v>74</v>
      </c>
      <c r="O2111" t="b">
        <v>1</v>
      </c>
      <c r="P2111" t="b">
        <v>1</v>
      </c>
      <c r="Q2111" t="s">
        <v>75</v>
      </c>
      <c r="R2111" t="s">
        <v>76</v>
      </c>
      <c r="S2111" t="s">
        <v>77</v>
      </c>
      <c r="U2111">
        <v>2</v>
      </c>
      <c r="V2111" t="s">
        <v>78</v>
      </c>
      <c r="W2111" t="s">
        <v>79</v>
      </c>
      <c r="X2111" t="s">
        <v>80</v>
      </c>
      <c r="Y2111" t="str">
        <f>IFERROR(VLOOKUP(X2111,요약!$A$6:$B$22,2,FALSE),"")</f>
        <v/>
      </c>
      <c r="Z2111" t="s">
        <v>80</v>
      </c>
      <c r="AA2111" t="s">
        <v>81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M2111">
        <v>0</v>
      </c>
    </row>
    <row r="2112" spans="1:65" x14ac:dyDescent="0.3">
      <c r="A2112" t="s">
        <v>3150</v>
      </c>
      <c r="B2112" t="s">
        <v>3409</v>
      </c>
      <c r="C2112" t="s">
        <v>3278</v>
      </c>
      <c r="D2112" t="s">
        <v>67</v>
      </c>
      <c r="E2112" t="s">
        <v>68</v>
      </c>
      <c r="F2112" t="s">
        <v>69</v>
      </c>
      <c r="G2112" t="s">
        <v>86</v>
      </c>
      <c r="H2112" t="s">
        <v>87</v>
      </c>
      <c r="I2112" t="s">
        <v>72</v>
      </c>
      <c r="J2112" t="s">
        <v>73</v>
      </c>
      <c r="K2112">
        <v>20201030</v>
      </c>
      <c r="L2112">
        <v>13.55</v>
      </c>
      <c r="M2112" t="b">
        <v>0</v>
      </c>
      <c r="N2112" t="s">
        <v>74</v>
      </c>
      <c r="O2112" t="b">
        <v>1</v>
      </c>
      <c r="P2112" t="b">
        <v>1</v>
      </c>
      <c r="Q2112" t="s">
        <v>75</v>
      </c>
      <c r="R2112" t="s">
        <v>76</v>
      </c>
      <c r="S2112" t="s">
        <v>77</v>
      </c>
      <c r="U2112">
        <v>2</v>
      </c>
      <c r="V2112" t="s">
        <v>78</v>
      </c>
      <c r="W2112" t="s">
        <v>79</v>
      </c>
      <c r="X2112" t="s">
        <v>80</v>
      </c>
      <c r="Y2112" t="str">
        <f>IFERROR(VLOOKUP(X2112,요약!$A$6:$B$22,2,FALSE),"")</f>
        <v/>
      </c>
      <c r="Z2112" t="s">
        <v>80</v>
      </c>
      <c r="AA2112" t="s">
        <v>81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M2112">
        <v>0</v>
      </c>
    </row>
    <row r="2113" spans="1:65" x14ac:dyDescent="0.3">
      <c r="A2113" t="s">
        <v>3150</v>
      </c>
      <c r="B2113" t="s">
        <v>3409</v>
      </c>
      <c r="C2113" t="s">
        <v>1700</v>
      </c>
      <c r="D2113" t="s">
        <v>1187</v>
      </c>
      <c r="E2113" t="s">
        <v>68</v>
      </c>
      <c r="F2113" t="s">
        <v>69</v>
      </c>
      <c r="G2113" t="s">
        <v>206</v>
      </c>
      <c r="H2113" t="s">
        <v>207</v>
      </c>
      <c r="I2113" t="s">
        <v>72</v>
      </c>
      <c r="J2113" t="s">
        <v>73</v>
      </c>
      <c r="K2113">
        <v>20201028</v>
      </c>
      <c r="L2113">
        <v>6.5</v>
      </c>
      <c r="M2113" t="b">
        <v>0</v>
      </c>
      <c r="N2113" t="s">
        <v>74</v>
      </c>
      <c r="O2113" t="b">
        <v>1</v>
      </c>
      <c r="P2113" t="b">
        <v>1</v>
      </c>
      <c r="Q2113" t="s">
        <v>75</v>
      </c>
      <c r="R2113" t="s">
        <v>76</v>
      </c>
      <c r="S2113" t="s">
        <v>1188</v>
      </c>
      <c r="U2113">
        <v>2</v>
      </c>
      <c r="V2113" t="s">
        <v>78</v>
      </c>
      <c r="W2113" t="s">
        <v>79</v>
      </c>
      <c r="X2113" t="s">
        <v>80</v>
      </c>
      <c r="Y2113" t="str">
        <f>IFERROR(VLOOKUP(X2113,요약!$A$6:$B$22,2,FALSE),"")</f>
        <v/>
      </c>
      <c r="Z2113" t="s">
        <v>80</v>
      </c>
      <c r="AA2113" t="s">
        <v>110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1</v>
      </c>
      <c r="AH2113">
        <v>6000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 t="s">
        <v>220</v>
      </c>
      <c r="BM2113">
        <v>1</v>
      </c>
    </row>
    <row r="2114" spans="1:65" x14ac:dyDescent="0.3">
      <c r="A2114" t="s">
        <v>3150</v>
      </c>
      <c r="B2114" t="s">
        <v>3409</v>
      </c>
      <c r="C2114" t="s">
        <v>1703</v>
      </c>
      <c r="D2114" t="s">
        <v>1704</v>
      </c>
      <c r="E2114" t="s">
        <v>68</v>
      </c>
      <c r="F2114" t="s">
        <v>69</v>
      </c>
      <c r="G2114" t="s">
        <v>86</v>
      </c>
      <c r="H2114" t="s">
        <v>87</v>
      </c>
      <c r="I2114" t="s">
        <v>72</v>
      </c>
      <c r="J2114" t="s">
        <v>73</v>
      </c>
      <c r="K2114">
        <v>20201026</v>
      </c>
      <c r="L2114">
        <v>6.63</v>
      </c>
      <c r="M2114" t="b">
        <v>0</v>
      </c>
      <c r="N2114" t="s">
        <v>74</v>
      </c>
      <c r="O2114" t="b">
        <v>1</v>
      </c>
      <c r="P2114" t="b">
        <v>1</v>
      </c>
      <c r="Q2114" t="s">
        <v>75</v>
      </c>
      <c r="R2114" t="s">
        <v>76</v>
      </c>
      <c r="S2114" t="s">
        <v>1705</v>
      </c>
      <c r="U2114">
        <v>2</v>
      </c>
      <c r="V2114" t="s">
        <v>78</v>
      </c>
      <c r="W2114" t="s">
        <v>79</v>
      </c>
      <c r="X2114" t="s">
        <v>80</v>
      </c>
      <c r="Y2114" t="str">
        <f>IFERROR(VLOOKUP(X2114,요약!$A$6:$B$22,2,FALSE),"")</f>
        <v/>
      </c>
      <c r="Z2114" t="s">
        <v>80</v>
      </c>
      <c r="AA2114" t="s">
        <v>110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M2114">
        <v>0</v>
      </c>
    </row>
    <row r="2115" spans="1:65" x14ac:dyDescent="0.3">
      <c r="A2115" t="s">
        <v>3150</v>
      </c>
      <c r="B2115" t="s">
        <v>3409</v>
      </c>
      <c r="C2115" t="s">
        <v>3098</v>
      </c>
      <c r="D2115" t="s">
        <v>2682</v>
      </c>
      <c r="E2115" t="s">
        <v>68</v>
      </c>
      <c r="F2115" t="s">
        <v>69</v>
      </c>
      <c r="G2115" t="s">
        <v>86</v>
      </c>
      <c r="H2115" t="s">
        <v>87</v>
      </c>
      <c r="I2115" t="s">
        <v>72</v>
      </c>
      <c r="J2115" t="s">
        <v>73</v>
      </c>
      <c r="K2115">
        <v>20200929</v>
      </c>
      <c r="L2115">
        <v>8</v>
      </c>
      <c r="M2115" t="b">
        <v>0</v>
      </c>
      <c r="N2115" t="s">
        <v>74</v>
      </c>
      <c r="O2115" t="b">
        <v>1</v>
      </c>
      <c r="P2115" t="b">
        <v>1</v>
      </c>
      <c r="Q2115" t="s">
        <v>75</v>
      </c>
      <c r="R2115" t="s">
        <v>76</v>
      </c>
      <c r="S2115" t="s">
        <v>2683</v>
      </c>
      <c r="U2115">
        <v>2</v>
      </c>
      <c r="V2115" t="s">
        <v>78</v>
      </c>
      <c r="W2115" t="s">
        <v>79</v>
      </c>
      <c r="X2115" t="s">
        <v>80</v>
      </c>
      <c r="Y2115" t="str">
        <f>IFERROR(VLOOKUP(X2115,요약!$A$6:$B$22,2,FALSE),"")</f>
        <v/>
      </c>
      <c r="Z2115" t="s">
        <v>80</v>
      </c>
      <c r="AA2115" t="s">
        <v>110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M2115">
        <v>0</v>
      </c>
    </row>
    <row r="2116" spans="1:65" x14ac:dyDescent="0.3">
      <c r="A2116" t="s">
        <v>3150</v>
      </c>
      <c r="B2116" t="s">
        <v>3409</v>
      </c>
      <c r="C2116" t="s">
        <v>3152</v>
      </c>
      <c r="D2116" t="s">
        <v>3153</v>
      </c>
      <c r="E2116" t="s">
        <v>68</v>
      </c>
      <c r="F2116" t="s">
        <v>69</v>
      </c>
      <c r="G2116" t="s">
        <v>86</v>
      </c>
      <c r="H2116" t="s">
        <v>87</v>
      </c>
      <c r="I2116" t="s">
        <v>72</v>
      </c>
      <c r="J2116" t="s">
        <v>73</v>
      </c>
      <c r="K2116">
        <v>20201030</v>
      </c>
      <c r="L2116">
        <v>20.5</v>
      </c>
      <c r="M2116" t="b">
        <v>0</v>
      </c>
      <c r="N2116" t="s">
        <v>74</v>
      </c>
      <c r="O2116" t="b">
        <v>1</v>
      </c>
      <c r="P2116" t="b">
        <v>1</v>
      </c>
      <c r="Q2116" t="s">
        <v>75</v>
      </c>
      <c r="R2116" t="s">
        <v>76</v>
      </c>
      <c r="S2116" t="s">
        <v>3154</v>
      </c>
      <c r="U2116">
        <v>4</v>
      </c>
      <c r="V2116" t="s">
        <v>78</v>
      </c>
      <c r="W2116" t="s">
        <v>203</v>
      </c>
      <c r="X2116" t="s">
        <v>204</v>
      </c>
      <c r="Y2116" t="str">
        <f>IFERROR(VLOOKUP(X2116,요약!$A$6:$B$22,2,FALSE),"")</f>
        <v/>
      </c>
      <c r="Z2116" t="s">
        <v>204</v>
      </c>
      <c r="AA2116" t="s">
        <v>187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M2116">
        <v>0</v>
      </c>
    </row>
    <row r="2117" spans="1:65" x14ac:dyDescent="0.3">
      <c r="A2117" t="s">
        <v>3150</v>
      </c>
      <c r="B2117" t="s">
        <v>3409</v>
      </c>
      <c r="C2117" t="s">
        <v>3279</v>
      </c>
      <c r="D2117" t="s">
        <v>352</v>
      </c>
      <c r="E2117" t="s">
        <v>68</v>
      </c>
      <c r="F2117" t="s">
        <v>69</v>
      </c>
      <c r="G2117" t="s">
        <v>217</v>
      </c>
      <c r="H2117" t="s">
        <v>218</v>
      </c>
      <c r="I2117" t="s">
        <v>72</v>
      </c>
      <c r="J2117" t="s">
        <v>73</v>
      </c>
      <c r="K2117">
        <v>20201020</v>
      </c>
      <c r="L2117">
        <v>13.5</v>
      </c>
      <c r="M2117" t="b">
        <v>0</v>
      </c>
      <c r="N2117" t="s">
        <v>74</v>
      </c>
      <c r="O2117" t="b">
        <v>1</v>
      </c>
      <c r="P2117" t="b">
        <v>1</v>
      </c>
      <c r="Q2117" t="s">
        <v>75</v>
      </c>
      <c r="R2117" t="s">
        <v>76</v>
      </c>
      <c r="S2117" t="s">
        <v>352</v>
      </c>
      <c r="U2117">
        <v>1</v>
      </c>
      <c r="V2117" t="s">
        <v>229</v>
      </c>
      <c r="X2117" t="s">
        <v>229</v>
      </c>
      <c r="Y2117" t="str">
        <f>IFERROR(VLOOKUP(X2117,요약!$A$6:$B$22,2,FALSE),"")</f>
        <v/>
      </c>
      <c r="Z2117" t="s">
        <v>229</v>
      </c>
      <c r="AA2117" t="s">
        <v>81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M2117">
        <v>0</v>
      </c>
    </row>
    <row r="2118" spans="1:65" x14ac:dyDescent="0.3">
      <c r="A2118" t="s">
        <v>3150</v>
      </c>
      <c r="B2118" t="s">
        <v>3409</v>
      </c>
      <c r="C2118" t="s">
        <v>609</v>
      </c>
      <c r="D2118" t="s">
        <v>605</v>
      </c>
      <c r="E2118" t="s">
        <v>68</v>
      </c>
      <c r="F2118" t="s">
        <v>69</v>
      </c>
      <c r="G2118" t="s">
        <v>86</v>
      </c>
      <c r="H2118" t="s">
        <v>87</v>
      </c>
      <c r="I2118" t="s">
        <v>72</v>
      </c>
      <c r="J2118" t="s">
        <v>73</v>
      </c>
      <c r="K2118">
        <v>20201028</v>
      </c>
      <c r="L2118">
        <v>6.5</v>
      </c>
      <c r="M2118" t="b">
        <v>0</v>
      </c>
      <c r="N2118" t="s">
        <v>74</v>
      </c>
      <c r="O2118" t="b">
        <v>1</v>
      </c>
      <c r="P2118" t="b">
        <v>1</v>
      </c>
      <c r="Q2118" t="s">
        <v>75</v>
      </c>
      <c r="R2118" t="s">
        <v>89</v>
      </c>
      <c r="S2118" t="s">
        <v>606</v>
      </c>
      <c r="U2118">
        <v>3</v>
      </c>
      <c r="V2118" t="s">
        <v>91</v>
      </c>
      <c r="W2118" t="s">
        <v>607</v>
      </c>
      <c r="X2118" t="s">
        <v>608</v>
      </c>
      <c r="Y2118" t="str">
        <f>IFERROR(VLOOKUP(X2118,요약!$A$6:$B$22,2,FALSE),"")</f>
        <v/>
      </c>
      <c r="Z2118" t="s">
        <v>608</v>
      </c>
      <c r="AA2118" t="s">
        <v>81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M2118">
        <v>0</v>
      </c>
    </row>
    <row r="2119" spans="1:65" x14ac:dyDescent="0.3">
      <c r="A2119" t="s">
        <v>3150</v>
      </c>
      <c r="B2119" t="s">
        <v>3409</v>
      </c>
      <c r="C2119" t="s">
        <v>1711</v>
      </c>
      <c r="D2119" t="s">
        <v>611</v>
      </c>
      <c r="E2119" t="s">
        <v>68</v>
      </c>
      <c r="F2119" t="s">
        <v>69</v>
      </c>
      <c r="G2119" t="s">
        <v>192</v>
      </c>
      <c r="H2119" t="s">
        <v>193</v>
      </c>
      <c r="I2119" t="s">
        <v>72</v>
      </c>
      <c r="J2119" t="s">
        <v>73</v>
      </c>
      <c r="K2119">
        <v>20201021</v>
      </c>
      <c r="L2119">
        <v>4</v>
      </c>
      <c r="M2119" t="b">
        <v>0</v>
      </c>
      <c r="N2119" t="s">
        <v>74</v>
      </c>
      <c r="O2119" t="b">
        <v>1</v>
      </c>
      <c r="P2119" t="b">
        <v>1</v>
      </c>
      <c r="Q2119" t="s">
        <v>75</v>
      </c>
      <c r="R2119" t="s">
        <v>238</v>
      </c>
      <c r="S2119" t="s">
        <v>612</v>
      </c>
      <c r="U2119">
        <v>2</v>
      </c>
      <c r="V2119" t="s">
        <v>240</v>
      </c>
      <c r="W2119" t="s">
        <v>203</v>
      </c>
      <c r="X2119" t="s">
        <v>613</v>
      </c>
      <c r="Y2119" t="str">
        <f>IFERROR(VLOOKUP(X2119,요약!$A$6:$B$22,2,FALSE),"")</f>
        <v/>
      </c>
      <c r="Z2119" t="s">
        <v>613</v>
      </c>
      <c r="AA2119" t="s">
        <v>81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M2119">
        <v>0</v>
      </c>
    </row>
    <row r="2120" spans="1:65" x14ac:dyDescent="0.3">
      <c r="A2120" t="s">
        <v>3150</v>
      </c>
      <c r="B2120" t="s">
        <v>3409</v>
      </c>
      <c r="C2120" t="s">
        <v>2692</v>
      </c>
      <c r="D2120" t="s">
        <v>237</v>
      </c>
      <c r="E2120" t="s">
        <v>68</v>
      </c>
      <c r="F2120" t="s">
        <v>69</v>
      </c>
      <c r="G2120" t="s">
        <v>192</v>
      </c>
      <c r="H2120" t="s">
        <v>193</v>
      </c>
      <c r="I2120" t="s">
        <v>72</v>
      </c>
      <c r="J2120" t="s">
        <v>73</v>
      </c>
      <c r="K2120">
        <v>20201021</v>
      </c>
      <c r="L2120">
        <v>12</v>
      </c>
      <c r="M2120" t="b">
        <v>0</v>
      </c>
      <c r="N2120" t="s">
        <v>74</v>
      </c>
      <c r="O2120" t="b">
        <v>1</v>
      </c>
      <c r="P2120" t="b">
        <v>1</v>
      </c>
      <c r="Q2120" t="s">
        <v>75</v>
      </c>
      <c r="R2120" t="s">
        <v>238</v>
      </c>
      <c r="S2120" t="s">
        <v>239</v>
      </c>
      <c r="U2120">
        <v>2</v>
      </c>
      <c r="V2120" t="s">
        <v>240</v>
      </c>
      <c r="W2120" t="s">
        <v>241</v>
      </c>
      <c r="X2120" t="s">
        <v>242</v>
      </c>
      <c r="Y2120" t="str">
        <f>IFERROR(VLOOKUP(X2120,요약!$A$6:$B$22,2,FALSE),"")</f>
        <v/>
      </c>
      <c r="Z2120" t="s">
        <v>242</v>
      </c>
      <c r="AA2120" t="s">
        <v>81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M2120">
        <v>0</v>
      </c>
    </row>
    <row r="2121" spans="1:65" x14ac:dyDescent="0.3">
      <c r="A2121" t="s">
        <v>3150</v>
      </c>
      <c r="B2121" t="s">
        <v>3409</v>
      </c>
      <c r="C2121" t="s">
        <v>236</v>
      </c>
      <c r="D2121" t="s">
        <v>237</v>
      </c>
      <c r="E2121" t="s">
        <v>68</v>
      </c>
      <c r="F2121" t="s">
        <v>69</v>
      </c>
      <c r="G2121" t="s">
        <v>192</v>
      </c>
      <c r="H2121" t="s">
        <v>193</v>
      </c>
      <c r="I2121" t="s">
        <v>72</v>
      </c>
      <c r="J2121" t="s">
        <v>73</v>
      </c>
      <c r="K2121">
        <v>20201023</v>
      </c>
      <c r="L2121">
        <v>5</v>
      </c>
      <c r="M2121" t="b">
        <v>0</v>
      </c>
      <c r="N2121" t="s">
        <v>74</v>
      </c>
      <c r="O2121" t="b">
        <v>1</v>
      </c>
      <c r="P2121" t="b">
        <v>1</v>
      </c>
      <c r="Q2121" t="s">
        <v>75</v>
      </c>
      <c r="R2121" t="s">
        <v>238</v>
      </c>
      <c r="S2121" t="s">
        <v>239</v>
      </c>
      <c r="U2121">
        <v>2</v>
      </c>
      <c r="V2121" t="s">
        <v>240</v>
      </c>
      <c r="W2121" t="s">
        <v>241</v>
      </c>
      <c r="X2121" t="s">
        <v>242</v>
      </c>
      <c r="Y2121" t="str">
        <f>IFERROR(VLOOKUP(X2121,요약!$A$6:$B$22,2,FALSE),"")</f>
        <v/>
      </c>
      <c r="Z2121" t="s">
        <v>242</v>
      </c>
      <c r="AA2121" t="s">
        <v>81</v>
      </c>
      <c r="AB2121">
        <v>1</v>
      </c>
      <c r="AC2121">
        <v>0</v>
      </c>
      <c r="AD2121">
        <v>0</v>
      </c>
      <c r="AE2121">
        <v>0</v>
      </c>
      <c r="AF2121">
        <v>1</v>
      </c>
      <c r="AG2121">
        <v>2</v>
      </c>
      <c r="AH2121">
        <v>4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 t="s">
        <v>243</v>
      </c>
      <c r="BM2121">
        <v>2</v>
      </c>
    </row>
    <row r="2122" spans="1:65" x14ac:dyDescent="0.3">
      <c r="A2122" t="s">
        <v>3150</v>
      </c>
      <c r="B2122" t="s">
        <v>3409</v>
      </c>
      <c r="C2122" t="s">
        <v>2693</v>
      </c>
      <c r="D2122" t="s">
        <v>237</v>
      </c>
      <c r="E2122" t="s">
        <v>68</v>
      </c>
      <c r="F2122" t="s">
        <v>69</v>
      </c>
      <c r="G2122" t="s">
        <v>521</v>
      </c>
      <c r="H2122" t="s">
        <v>522</v>
      </c>
      <c r="I2122" t="s">
        <v>72</v>
      </c>
      <c r="J2122" t="s">
        <v>73</v>
      </c>
      <c r="K2122">
        <v>20201015</v>
      </c>
      <c r="L2122">
        <v>3.5</v>
      </c>
      <c r="M2122" t="b">
        <v>0</v>
      </c>
      <c r="N2122" t="s">
        <v>74</v>
      </c>
      <c r="O2122" t="b">
        <v>1</v>
      </c>
      <c r="P2122" t="b">
        <v>1</v>
      </c>
      <c r="Q2122" t="s">
        <v>75</v>
      </c>
      <c r="R2122" t="s">
        <v>238</v>
      </c>
      <c r="S2122" t="s">
        <v>239</v>
      </c>
      <c r="U2122">
        <v>2</v>
      </c>
      <c r="V2122" t="s">
        <v>240</v>
      </c>
      <c r="W2122" t="s">
        <v>241</v>
      </c>
      <c r="X2122" t="s">
        <v>242</v>
      </c>
      <c r="Y2122" t="str">
        <f>IFERROR(VLOOKUP(X2122,요약!$A$6:$B$22,2,FALSE),"")</f>
        <v/>
      </c>
      <c r="Z2122" t="s">
        <v>242</v>
      </c>
      <c r="AA2122" t="s">
        <v>81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M2122">
        <v>0</v>
      </c>
    </row>
    <row r="2123" spans="1:65" x14ac:dyDescent="0.3">
      <c r="A2123" t="s">
        <v>3150</v>
      </c>
      <c r="B2123" t="s">
        <v>3409</v>
      </c>
      <c r="C2123" t="s">
        <v>351</v>
      </c>
      <c r="D2123" t="s">
        <v>352</v>
      </c>
      <c r="E2123" t="s">
        <v>68</v>
      </c>
      <c r="F2123" t="s">
        <v>69</v>
      </c>
      <c r="G2123" t="s">
        <v>206</v>
      </c>
      <c r="H2123" t="s">
        <v>207</v>
      </c>
      <c r="I2123" t="s">
        <v>72</v>
      </c>
      <c r="J2123" t="s">
        <v>73</v>
      </c>
      <c r="K2123">
        <v>20201026</v>
      </c>
      <c r="L2123">
        <v>15</v>
      </c>
      <c r="M2123" t="b">
        <v>0</v>
      </c>
      <c r="N2123" t="s">
        <v>74</v>
      </c>
      <c r="O2123" t="b">
        <v>1</v>
      </c>
      <c r="P2123" t="b">
        <v>1</v>
      </c>
      <c r="Q2123" t="s">
        <v>104</v>
      </c>
      <c r="R2123" t="s">
        <v>343</v>
      </c>
      <c r="S2123" t="s">
        <v>352</v>
      </c>
      <c r="U2123">
        <v>1</v>
      </c>
      <c r="V2123" t="s">
        <v>229</v>
      </c>
      <c r="X2123" t="s">
        <v>229</v>
      </c>
      <c r="Y2123" t="str">
        <f>IFERROR(VLOOKUP(X2123,요약!$A$6:$B$22,2,FALSE),"")</f>
        <v/>
      </c>
      <c r="Z2123" t="s">
        <v>229</v>
      </c>
      <c r="AA2123" t="s">
        <v>81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M2123">
        <v>0</v>
      </c>
    </row>
    <row r="2124" spans="1:65" x14ac:dyDescent="0.3">
      <c r="A2124" t="s">
        <v>3150</v>
      </c>
      <c r="B2124" t="s">
        <v>3409</v>
      </c>
      <c r="C2124" t="s">
        <v>3291</v>
      </c>
      <c r="D2124" t="s">
        <v>3292</v>
      </c>
      <c r="E2124" t="s">
        <v>68</v>
      </c>
      <c r="F2124" t="s">
        <v>69</v>
      </c>
      <c r="G2124" t="s">
        <v>213</v>
      </c>
      <c r="H2124" t="s">
        <v>214</v>
      </c>
      <c r="I2124" t="s">
        <v>72</v>
      </c>
      <c r="J2124" t="s">
        <v>73</v>
      </c>
      <c r="K2124">
        <v>20201016</v>
      </c>
      <c r="L2124">
        <v>14.4</v>
      </c>
      <c r="M2124" t="b">
        <v>0</v>
      </c>
      <c r="N2124" t="s">
        <v>74</v>
      </c>
      <c r="O2124" t="b">
        <v>1</v>
      </c>
      <c r="P2124" t="b">
        <v>1</v>
      </c>
      <c r="Q2124" t="s">
        <v>104</v>
      </c>
      <c r="R2124" t="s">
        <v>343</v>
      </c>
      <c r="S2124" t="s">
        <v>355</v>
      </c>
      <c r="U2124">
        <v>2</v>
      </c>
      <c r="V2124" t="s">
        <v>229</v>
      </c>
      <c r="W2124" t="s">
        <v>356</v>
      </c>
      <c r="X2124" t="s">
        <v>357</v>
      </c>
      <c r="Y2124" t="str">
        <f>IFERROR(VLOOKUP(X2124,요약!$A$6:$B$22,2,FALSE),"")</f>
        <v/>
      </c>
      <c r="Z2124" t="s">
        <v>357</v>
      </c>
      <c r="AA2124" t="s">
        <v>187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M2124">
        <v>0</v>
      </c>
    </row>
    <row r="2125" spans="1:65" x14ac:dyDescent="0.3">
      <c r="A2125" t="s">
        <v>3150</v>
      </c>
      <c r="B2125" t="s">
        <v>3409</v>
      </c>
      <c r="C2125" t="s">
        <v>1008</v>
      </c>
      <c r="D2125" t="s">
        <v>1009</v>
      </c>
      <c r="E2125" t="s">
        <v>68</v>
      </c>
      <c r="F2125" t="s">
        <v>69</v>
      </c>
      <c r="G2125" t="s">
        <v>217</v>
      </c>
      <c r="H2125" t="s">
        <v>218</v>
      </c>
      <c r="I2125" t="s">
        <v>72</v>
      </c>
      <c r="J2125" t="s">
        <v>73</v>
      </c>
      <c r="K2125">
        <v>20201029</v>
      </c>
      <c r="L2125">
        <v>49</v>
      </c>
      <c r="M2125" t="b">
        <v>0</v>
      </c>
      <c r="N2125" t="s">
        <v>74</v>
      </c>
      <c r="O2125" t="b">
        <v>1</v>
      </c>
      <c r="P2125" t="b">
        <v>1</v>
      </c>
      <c r="Q2125" t="s">
        <v>104</v>
      </c>
      <c r="R2125" t="s">
        <v>343</v>
      </c>
      <c r="S2125" t="s">
        <v>371</v>
      </c>
      <c r="U2125">
        <v>2</v>
      </c>
      <c r="V2125" t="s">
        <v>78</v>
      </c>
      <c r="W2125" t="s">
        <v>250</v>
      </c>
      <c r="X2125" t="s">
        <v>372</v>
      </c>
      <c r="Y2125" t="str">
        <f>IFERROR(VLOOKUP(X2125,요약!$A$6:$B$22,2,FALSE),"")</f>
        <v/>
      </c>
      <c r="Z2125" t="s">
        <v>372</v>
      </c>
      <c r="AA2125" t="s">
        <v>81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M2125">
        <v>0</v>
      </c>
    </row>
    <row r="2126" spans="1:65" x14ac:dyDescent="0.3">
      <c r="A2126" t="s">
        <v>3150</v>
      </c>
      <c r="B2126" t="s">
        <v>3409</v>
      </c>
      <c r="C2126" t="s">
        <v>420</v>
      </c>
      <c r="D2126" t="s">
        <v>421</v>
      </c>
      <c r="E2126" t="s">
        <v>68</v>
      </c>
      <c r="F2126" t="s">
        <v>69</v>
      </c>
      <c r="G2126" t="s">
        <v>86</v>
      </c>
      <c r="H2126" t="s">
        <v>87</v>
      </c>
      <c r="I2126" t="s">
        <v>72</v>
      </c>
      <c r="J2126" t="s">
        <v>73</v>
      </c>
      <c r="K2126">
        <v>20201030</v>
      </c>
      <c r="L2126">
        <v>182.5</v>
      </c>
      <c r="M2126" t="b">
        <v>0</v>
      </c>
      <c r="N2126" t="s">
        <v>74</v>
      </c>
      <c r="O2126" t="b">
        <v>1</v>
      </c>
      <c r="P2126" t="b">
        <v>1</v>
      </c>
      <c r="Q2126" t="s">
        <v>104</v>
      </c>
      <c r="R2126" t="s">
        <v>417</v>
      </c>
      <c r="S2126" t="s">
        <v>422</v>
      </c>
      <c r="U2126">
        <v>3</v>
      </c>
      <c r="V2126" t="s">
        <v>78</v>
      </c>
      <c r="W2126" t="s">
        <v>423</v>
      </c>
      <c r="X2126" t="s">
        <v>424</v>
      </c>
      <c r="Y2126" t="str">
        <f>IFERROR(VLOOKUP(X2126,요약!$A$6:$B$22,2,FALSE),"")</f>
        <v/>
      </c>
      <c r="Z2126" t="s">
        <v>424</v>
      </c>
      <c r="AA2126" t="s">
        <v>81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M2126">
        <v>0</v>
      </c>
    </row>
    <row r="2127" spans="1:65" x14ac:dyDescent="0.3">
      <c r="A2127" t="s">
        <v>3150</v>
      </c>
      <c r="B2127" t="s">
        <v>3409</v>
      </c>
      <c r="C2127" t="s">
        <v>466</v>
      </c>
      <c r="D2127" t="s">
        <v>467</v>
      </c>
      <c r="E2127" t="s">
        <v>68</v>
      </c>
      <c r="F2127" t="s">
        <v>69</v>
      </c>
      <c r="G2127" t="s">
        <v>206</v>
      </c>
      <c r="H2127" t="s">
        <v>207</v>
      </c>
      <c r="I2127" t="s">
        <v>72</v>
      </c>
      <c r="J2127" t="s">
        <v>73</v>
      </c>
      <c r="K2127">
        <v>20201016</v>
      </c>
      <c r="L2127">
        <v>21</v>
      </c>
      <c r="M2127" t="b">
        <v>0</v>
      </c>
      <c r="N2127" t="s">
        <v>74</v>
      </c>
      <c r="O2127" t="b">
        <v>1</v>
      </c>
      <c r="P2127" t="b">
        <v>1</v>
      </c>
      <c r="Q2127" t="s">
        <v>104</v>
      </c>
      <c r="R2127" t="s">
        <v>462</v>
      </c>
      <c r="S2127" t="s">
        <v>468</v>
      </c>
      <c r="U2127">
        <v>1</v>
      </c>
      <c r="V2127" t="s">
        <v>78</v>
      </c>
      <c r="X2127" t="s">
        <v>78</v>
      </c>
      <c r="Y2127" t="str">
        <f>IFERROR(VLOOKUP(X2127,요약!$A$6:$B$22,2,FALSE),"")</f>
        <v/>
      </c>
      <c r="Z2127" t="s">
        <v>78</v>
      </c>
      <c r="AA2127" t="s">
        <v>187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M2127">
        <v>0</v>
      </c>
    </row>
    <row r="2128" spans="1:65" x14ac:dyDescent="0.3">
      <c r="A2128" t="s">
        <v>3150</v>
      </c>
      <c r="B2128" t="s">
        <v>3409</v>
      </c>
      <c r="C2128" t="s">
        <v>526</v>
      </c>
      <c r="D2128" t="s">
        <v>527</v>
      </c>
      <c r="E2128" t="s">
        <v>68</v>
      </c>
      <c r="F2128" t="s">
        <v>69</v>
      </c>
      <c r="G2128" t="s">
        <v>217</v>
      </c>
      <c r="H2128" t="s">
        <v>218</v>
      </c>
      <c r="I2128" t="s">
        <v>72</v>
      </c>
      <c r="J2128" t="s">
        <v>73</v>
      </c>
      <c r="K2128">
        <v>20201026</v>
      </c>
      <c r="L2128">
        <v>6.5</v>
      </c>
      <c r="M2128" t="b">
        <v>0</v>
      </c>
      <c r="N2128" t="s">
        <v>74</v>
      </c>
      <c r="O2128" t="b">
        <v>1</v>
      </c>
      <c r="P2128" t="b">
        <v>1</v>
      </c>
      <c r="Q2128" t="s">
        <v>104</v>
      </c>
      <c r="R2128" t="s">
        <v>183</v>
      </c>
      <c r="S2128" t="s">
        <v>528</v>
      </c>
      <c r="U2128">
        <v>1</v>
      </c>
      <c r="V2128" t="s">
        <v>203</v>
      </c>
      <c r="X2128" t="s">
        <v>203</v>
      </c>
      <c r="Y2128" t="str">
        <f>IFERROR(VLOOKUP(X2128,요약!$A$6:$B$22,2,FALSE),"")</f>
        <v/>
      </c>
      <c r="Z2128" t="s">
        <v>203</v>
      </c>
      <c r="AA2128" t="s">
        <v>187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M2128">
        <v>0</v>
      </c>
    </row>
    <row r="2129" spans="1:65" x14ac:dyDescent="0.3">
      <c r="A2129" t="s">
        <v>3150</v>
      </c>
      <c r="B2129" t="s">
        <v>3409</v>
      </c>
      <c r="C2129" t="s">
        <v>3413</v>
      </c>
      <c r="D2129" t="s">
        <v>3414</v>
      </c>
      <c r="E2129" t="s">
        <v>68</v>
      </c>
      <c r="F2129" t="s">
        <v>69</v>
      </c>
      <c r="G2129" t="s">
        <v>3415</v>
      </c>
      <c r="H2129" t="s">
        <v>3416</v>
      </c>
      <c r="I2129" t="s">
        <v>72</v>
      </c>
      <c r="J2129" t="s">
        <v>73</v>
      </c>
      <c r="K2129">
        <v>20200925</v>
      </c>
      <c r="L2129">
        <v>80</v>
      </c>
      <c r="M2129" t="b">
        <v>0</v>
      </c>
      <c r="N2129" t="s">
        <v>74</v>
      </c>
      <c r="O2129" t="b">
        <v>1</v>
      </c>
      <c r="P2129" t="b">
        <v>1</v>
      </c>
      <c r="Q2129" t="s">
        <v>862</v>
      </c>
      <c r="R2129" t="s">
        <v>1847</v>
      </c>
      <c r="S2129" t="s">
        <v>3417</v>
      </c>
      <c r="U2129">
        <v>3</v>
      </c>
      <c r="V2129" t="s">
        <v>3418</v>
      </c>
      <c r="W2129" t="s">
        <v>3419</v>
      </c>
      <c r="X2129" t="s">
        <v>3420</v>
      </c>
      <c r="Y2129" t="str">
        <f>IFERROR(VLOOKUP(X2129,요약!$A$6:$B$22,2,FALSE),"")</f>
        <v/>
      </c>
      <c r="Z2129" t="s">
        <v>3420</v>
      </c>
      <c r="AA2129" t="s">
        <v>81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M2129">
        <v>0</v>
      </c>
    </row>
    <row r="2130" spans="1:65" x14ac:dyDescent="0.3">
      <c r="A2130" t="s">
        <v>3150</v>
      </c>
      <c r="B2130" t="s">
        <v>3409</v>
      </c>
      <c r="C2130" t="s">
        <v>861</v>
      </c>
      <c r="D2130" t="s">
        <v>212</v>
      </c>
      <c r="E2130" t="s">
        <v>68</v>
      </c>
      <c r="F2130" t="s">
        <v>69</v>
      </c>
      <c r="G2130" t="s">
        <v>86</v>
      </c>
      <c r="H2130" t="s">
        <v>87</v>
      </c>
      <c r="I2130" t="s">
        <v>72</v>
      </c>
      <c r="J2130" t="s">
        <v>73</v>
      </c>
      <c r="K2130">
        <v>20201026</v>
      </c>
      <c r="L2130">
        <v>180</v>
      </c>
      <c r="M2130" t="b">
        <v>0</v>
      </c>
      <c r="N2130" t="s">
        <v>74</v>
      </c>
      <c r="O2130" t="b">
        <v>1</v>
      </c>
      <c r="P2130" t="b">
        <v>1</v>
      </c>
      <c r="Q2130" t="s">
        <v>862</v>
      </c>
      <c r="R2130" t="s">
        <v>863</v>
      </c>
      <c r="S2130" t="s">
        <v>212</v>
      </c>
      <c r="U2130">
        <v>1</v>
      </c>
      <c r="V2130" t="s">
        <v>78</v>
      </c>
      <c r="X2130" t="s">
        <v>78</v>
      </c>
      <c r="Y2130" t="str">
        <f>IFERROR(VLOOKUP(X2130,요약!$A$6:$B$22,2,FALSE),"")</f>
        <v/>
      </c>
      <c r="Z2130" t="s">
        <v>78</v>
      </c>
      <c r="AA2130" t="s">
        <v>81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M2130">
        <v>0</v>
      </c>
    </row>
    <row r="2131" spans="1:65" x14ac:dyDescent="0.3">
      <c r="A2131" t="s">
        <v>3150</v>
      </c>
      <c r="B2131" t="s">
        <v>3409</v>
      </c>
      <c r="C2131" t="s">
        <v>1246</v>
      </c>
      <c r="D2131" t="s">
        <v>1247</v>
      </c>
      <c r="E2131" t="s">
        <v>68</v>
      </c>
      <c r="F2131" t="s">
        <v>69</v>
      </c>
      <c r="G2131" t="s">
        <v>213</v>
      </c>
      <c r="H2131" t="s">
        <v>214</v>
      </c>
      <c r="I2131" t="s">
        <v>72</v>
      </c>
      <c r="J2131" t="s">
        <v>73</v>
      </c>
      <c r="K2131">
        <v>20201012</v>
      </c>
      <c r="L2131">
        <v>82</v>
      </c>
      <c r="M2131" t="b">
        <v>0</v>
      </c>
      <c r="N2131" t="s">
        <v>74</v>
      </c>
      <c r="O2131" t="b">
        <v>1</v>
      </c>
      <c r="P2131" t="b">
        <v>1</v>
      </c>
      <c r="Q2131" t="s">
        <v>862</v>
      </c>
      <c r="R2131" t="s">
        <v>1248</v>
      </c>
      <c r="S2131" t="s">
        <v>1249</v>
      </c>
      <c r="U2131">
        <v>4</v>
      </c>
      <c r="V2131" t="s">
        <v>78</v>
      </c>
      <c r="W2131" t="s">
        <v>1250</v>
      </c>
      <c r="X2131" t="s">
        <v>1251</v>
      </c>
      <c r="Y2131" t="str">
        <f>IFERROR(VLOOKUP(X2131,요약!$A$6:$B$22,2,FALSE),"")</f>
        <v/>
      </c>
      <c r="Z2131" t="s">
        <v>1251</v>
      </c>
      <c r="AA2131" t="s">
        <v>81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3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 t="s">
        <v>440</v>
      </c>
      <c r="BM2131">
        <v>1</v>
      </c>
    </row>
    <row r="2132" spans="1:65" x14ac:dyDescent="0.3">
      <c r="A2132" t="s">
        <v>3150</v>
      </c>
      <c r="B2132" t="s">
        <v>3409</v>
      </c>
      <c r="C2132" t="s">
        <v>2761</v>
      </c>
      <c r="D2132" t="s">
        <v>2762</v>
      </c>
      <c r="E2132" t="s">
        <v>68</v>
      </c>
      <c r="F2132" t="s">
        <v>69</v>
      </c>
      <c r="G2132" t="s">
        <v>86</v>
      </c>
      <c r="H2132" t="s">
        <v>87</v>
      </c>
      <c r="I2132" t="s">
        <v>72</v>
      </c>
      <c r="J2132" t="s">
        <v>73</v>
      </c>
      <c r="K2132">
        <v>20201023</v>
      </c>
      <c r="L2132">
        <v>6</v>
      </c>
      <c r="M2132" t="b">
        <v>0</v>
      </c>
      <c r="N2132" t="s">
        <v>74</v>
      </c>
      <c r="O2132" t="b">
        <v>1</v>
      </c>
      <c r="P2132" t="b">
        <v>1</v>
      </c>
      <c r="Q2132" t="s">
        <v>866</v>
      </c>
      <c r="R2132" t="s">
        <v>1277</v>
      </c>
      <c r="S2132" t="s">
        <v>2763</v>
      </c>
      <c r="U2132">
        <v>2</v>
      </c>
      <c r="V2132" t="s">
        <v>2764</v>
      </c>
      <c r="X2132" t="s">
        <v>2764</v>
      </c>
      <c r="Y2132" t="str">
        <f>IFERROR(VLOOKUP(X2132,요약!$A$6:$B$22,2,FALSE),"")</f>
        <v/>
      </c>
      <c r="Z2132" t="s">
        <v>2764</v>
      </c>
      <c r="AA2132" t="s">
        <v>81</v>
      </c>
      <c r="AB2132">
        <v>0</v>
      </c>
      <c r="AC2132">
        <v>0</v>
      </c>
      <c r="AD2132">
        <v>0</v>
      </c>
      <c r="AE2132">
        <v>0</v>
      </c>
      <c r="AF2132">
        <v>2</v>
      </c>
      <c r="AG2132">
        <v>2</v>
      </c>
      <c r="AH2132">
        <v>7500</v>
      </c>
      <c r="AI2132">
        <v>0</v>
      </c>
      <c r="AJ2132">
        <v>0</v>
      </c>
      <c r="AK2132">
        <v>0</v>
      </c>
      <c r="AL2132">
        <v>2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 t="s">
        <v>220</v>
      </c>
      <c r="BM2132">
        <v>1</v>
      </c>
    </row>
    <row r="2133" spans="1:65" x14ac:dyDescent="0.3">
      <c r="A2133" t="s">
        <v>3150</v>
      </c>
      <c r="B2133" t="s">
        <v>3409</v>
      </c>
      <c r="C2133" t="s">
        <v>3051</v>
      </c>
      <c r="D2133" t="s">
        <v>237</v>
      </c>
      <c r="E2133" t="s">
        <v>68</v>
      </c>
      <c r="F2133" t="s">
        <v>69</v>
      </c>
      <c r="G2133" t="s">
        <v>192</v>
      </c>
      <c r="H2133" t="s">
        <v>193</v>
      </c>
      <c r="I2133" t="s">
        <v>72</v>
      </c>
      <c r="J2133" t="s">
        <v>73</v>
      </c>
      <c r="K2133">
        <v>20201029</v>
      </c>
      <c r="L2133">
        <v>3.5</v>
      </c>
      <c r="M2133" t="b">
        <v>0</v>
      </c>
      <c r="N2133" t="s">
        <v>74</v>
      </c>
      <c r="O2133" t="b">
        <v>1</v>
      </c>
      <c r="P2133" t="b">
        <v>1</v>
      </c>
      <c r="Q2133" t="s">
        <v>866</v>
      </c>
      <c r="R2133" t="s">
        <v>1277</v>
      </c>
      <c r="S2133" t="s">
        <v>239</v>
      </c>
      <c r="U2133">
        <v>2</v>
      </c>
      <c r="V2133" t="s">
        <v>240</v>
      </c>
      <c r="W2133" t="s">
        <v>241</v>
      </c>
      <c r="X2133" t="s">
        <v>242</v>
      </c>
      <c r="Y2133" t="str">
        <f>IFERROR(VLOOKUP(X2133,요약!$A$6:$B$22,2,FALSE),"")</f>
        <v/>
      </c>
      <c r="Z2133" t="s">
        <v>242</v>
      </c>
      <c r="AA2133" t="s">
        <v>81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M2133">
        <v>0</v>
      </c>
    </row>
    <row r="2134" spans="1:65" x14ac:dyDescent="0.3">
      <c r="A2134" t="s">
        <v>3150</v>
      </c>
      <c r="B2134" t="s">
        <v>3409</v>
      </c>
      <c r="C2134" t="s">
        <v>864</v>
      </c>
      <c r="D2134" t="s">
        <v>865</v>
      </c>
      <c r="E2134" t="s">
        <v>68</v>
      </c>
      <c r="F2134" t="s">
        <v>69</v>
      </c>
      <c r="G2134" t="s">
        <v>206</v>
      </c>
      <c r="H2134" t="s">
        <v>207</v>
      </c>
      <c r="I2134" t="s">
        <v>72</v>
      </c>
      <c r="J2134" t="s">
        <v>73</v>
      </c>
      <c r="K2134">
        <v>20201019</v>
      </c>
      <c r="L2134">
        <v>1.5</v>
      </c>
      <c r="M2134" t="b">
        <v>0</v>
      </c>
      <c r="N2134" t="s">
        <v>74</v>
      </c>
      <c r="O2134" t="b">
        <v>1</v>
      </c>
      <c r="P2134" t="b">
        <v>1</v>
      </c>
      <c r="Q2134" t="s">
        <v>866</v>
      </c>
      <c r="R2134" t="s">
        <v>867</v>
      </c>
      <c r="S2134" t="s">
        <v>868</v>
      </c>
      <c r="U2134">
        <v>3</v>
      </c>
      <c r="V2134" t="s">
        <v>91</v>
      </c>
      <c r="W2134" t="s">
        <v>869</v>
      </c>
      <c r="X2134" t="s">
        <v>870</v>
      </c>
      <c r="Y2134" t="str">
        <f>IFERROR(VLOOKUP(X2134,요약!$A$6:$B$22,2,FALSE),"")</f>
        <v/>
      </c>
      <c r="Z2134" t="s">
        <v>870</v>
      </c>
      <c r="AA2134" t="s">
        <v>81</v>
      </c>
      <c r="AB2134">
        <v>0</v>
      </c>
      <c r="AC2134">
        <v>0</v>
      </c>
      <c r="AD2134">
        <v>0</v>
      </c>
      <c r="AE2134">
        <v>0</v>
      </c>
      <c r="AF2134">
        <v>2</v>
      </c>
      <c r="AG2134">
        <v>2</v>
      </c>
      <c r="AH2134">
        <v>7240</v>
      </c>
      <c r="AI2134">
        <v>0</v>
      </c>
      <c r="AJ2134">
        <v>0</v>
      </c>
      <c r="AK2134">
        <v>0</v>
      </c>
      <c r="AL2134">
        <v>2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 t="s">
        <v>220</v>
      </c>
      <c r="BM2134">
        <v>1</v>
      </c>
    </row>
    <row r="2135" spans="1:65" x14ac:dyDescent="0.3">
      <c r="A2135" t="s">
        <v>3150</v>
      </c>
      <c r="B2135" t="s">
        <v>3409</v>
      </c>
      <c r="C2135" t="s">
        <v>3108</v>
      </c>
      <c r="D2135" t="s">
        <v>3109</v>
      </c>
      <c r="E2135" t="s">
        <v>68</v>
      </c>
      <c r="F2135" t="s">
        <v>69</v>
      </c>
      <c r="G2135" t="s">
        <v>3110</v>
      </c>
      <c r="H2135" t="s">
        <v>3111</v>
      </c>
      <c r="I2135" t="s">
        <v>72</v>
      </c>
      <c r="J2135" t="s">
        <v>73</v>
      </c>
      <c r="K2135">
        <v>20201027</v>
      </c>
      <c r="L2135">
        <v>308.39999999999998</v>
      </c>
      <c r="M2135" t="b">
        <v>0</v>
      </c>
      <c r="N2135" t="s">
        <v>1203</v>
      </c>
      <c r="O2135" t="b">
        <v>1</v>
      </c>
      <c r="P2135" t="b">
        <v>1</v>
      </c>
      <c r="Q2135" t="s">
        <v>866</v>
      </c>
      <c r="R2135" t="s">
        <v>1409</v>
      </c>
      <c r="S2135" t="s">
        <v>3112</v>
      </c>
      <c r="T2135" t="s">
        <v>551</v>
      </c>
      <c r="U2135">
        <v>2</v>
      </c>
      <c r="V2135" t="s">
        <v>3113</v>
      </c>
      <c r="X2135" t="s">
        <v>3113</v>
      </c>
      <c r="Y2135" t="str">
        <f>IFERROR(VLOOKUP(X2135,요약!$A$6:$B$22,2,FALSE),"")</f>
        <v/>
      </c>
      <c r="Z2135" t="s">
        <v>3114</v>
      </c>
      <c r="AA2135" t="s">
        <v>81</v>
      </c>
      <c r="AB2135">
        <v>0</v>
      </c>
      <c r="AC2135">
        <v>1</v>
      </c>
      <c r="AD2135">
        <v>0</v>
      </c>
      <c r="AE2135">
        <v>4</v>
      </c>
      <c r="AF2135">
        <v>1</v>
      </c>
      <c r="AG2135">
        <v>6</v>
      </c>
      <c r="AH2135">
        <v>7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0</v>
      </c>
      <c r="AO2135">
        <v>0</v>
      </c>
      <c r="AP2135">
        <v>1</v>
      </c>
      <c r="AQ2135">
        <v>1</v>
      </c>
      <c r="AR2135">
        <v>0</v>
      </c>
      <c r="AS2135">
        <v>0</v>
      </c>
      <c r="AT2135">
        <v>1</v>
      </c>
      <c r="AU2135">
        <v>0</v>
      </c>
      <c r="AV2135">
        <v>0</v>
      </c>
      <c r="AW2135">
        <v>0</v>
      </c>
      <c r="AX2135">
        <v>0</v>
      </c>
      <c r="AY2135">
        <v>1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 t="s">
        <v>3115</v>
      </c>
      <c r="BM2135">
        <v>4</v>
      </c>
    </row>
    <row r="2136" spans="1:65" x14ac:dyDescent="0.3">
      <c r="A2136" t="s">
        <v>3150</v>
      </c>
      <c r="B2136" t="s">
        <v>3421</v>
      </c>
      <c r="C2136" t="s">
        <v>3422</v>
      </c>
      <c r="D2136" t="s">
        <v>3423</v>
      </c>
      <c r="E2136" t="s">
        <v>68</v>
      </c>
      <c r="F2136" t="s">
        <v>99</v>
      </c>
      <c r="G2136" t="s">
        <v>1077</v>
      </c>
      <c r="H2136" t="s">
        <v>1078</v>
      </c>
      <c r="I2136" t="s">
        <v>72</v>
      </c>
      <c r="J2136" t="s">
        <v>102</v>
      </c>
      <c r="K2136">
        <v>20201026</v>
      </c>
      <c r="L2136">
        <v>0.79</v>
      </c>
      <c r="M2136" t="b">
        <v>0</v>
      </c>
      <c r="N2136" t="s">
        <v>208</v>
      </c>
      <c r="O2136" t="b">
        <v>1</v>
      </c>
      <c r="P2136" t="b">
        <v>1</v>
      </c>
      <c r="Q2136" t="s">
        <v>3424</v>
      </c>
      <c r="S2136" t="s">
        <v>3423</v>
      </c>
      <c r="U2136">
        <v>1</v>
      </c>
      <c r="V2136" t="s">
        <v>3425</v>
      </c>
      <c r="X2136" t="s">
        <v>3425</v>
      </c>
      <c r="Y2136" t="str">
        <f>IFERROR(VLOOKUP(X2136,요약!$A$6:$B$22,2,FALSE),"")</f>
        <v/>
      </c>
      <c r="Z2136" t="s">
        <v>3425</v>
      </c>
      <c r="AA2136" t="s">
        <v>81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M2136">
        <v>0</v>
      </c>
    </row>
    <row r="2137" spans="1:65" x14ac:dyDescent="0.3">
      <c r="A2137" t="s">
        <v>3150</v>
      </c>
      <c r="B2137" t="s">
        <v>3421</v>
      </c>
      <c r="C2137" t="s">
        <v>3426</v>
      </c>
      <c r="D2137" t="s">
        <v>201</v>
      </c>
      <c r="F2137" t="s">
        <v>99</v>
      </c>
      <c r="G2137" t="s">
        <v>213</v>
      </c>
      <c r="H2137" t="s">
        <v>214</v>
      </c>
      <c r="I2137" t="s">
        <v>72</v>
      </c>
      <c r="J2137" t="s">
        <v>102</v>
      </c>
      <c r="K2137">
        <v>20201025</v>
      </c>
      <c r="L2137">
        <v>11</v>
      </c>
      <c r="M2137" t="b">
        <v>0</v>
      </c>
      <c r="N2137" t="s">
        <v>599</v>
      </c>
      <c r="O2137" t="b">
        <v>1</v>
      </c>
      <c r="P2137" t="b">
        <v>1</v>
      </c>
      <c r="Q2137" t="s">
        <v>75</v>
      </c>
      <c r="R2137" t="s">
        <v>76</v>
      </c>
      <c r="S2137" t="s">
        <v>202</v>
      </c>
      <c r="U2137">
        <v>2</v>
      </c>
      <c r="V2137" t="s">
        <v>78</v>
      </c>
      <c r="W2137" t="s">
        <v>203</v>
      </c>
      <c r="X2137" t="s">
        <v>204</v>
      </c>
      <c r="Y2137" t="str">
        <f>IFERROR(VLOOKUP(X2137,요약!$A$6:$B$22,2,FALSE),"")</f>
        <v/>
      </c>
      <c r="Z2137" t="s">
        <v>204</v>
      </c>
      <c r="AA2137" t="s">
        <v>81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M2137">
        <v>0</v>
      </c>
    </row>
    <row r="2138" spans="1:65" x14ac:dyDescent="0.3">
      <c r="A2138" t="s">
        <v>3150</v>
      </c>
      <c r="B2138" t="s">
        <v>3421</v>
      </c>
      <c r="C2138" t="s">
        <v>3427</v>
      </c>
      <c r="D2138" t="s">
        <v>3428</v>
      </c>
      <c r="E2138" t="s">
        <v>68</v>
      </c>
      <c r="F2138" t="s">
        <v>99</v>
      </c>
      <c r="G2138" t="s">
        <v>217</v>
      </c>
      <c r="H2138" t="s">
        <v>218</v>
      </c>
      <c r="I2138" t="s">
        <v>72</v>
      </c>
      <c r="J2138" t="s">
        <v>102</v>
      </c>
      <c r="K2138">
        <v>20201025</v>
      </c>
      <c r="L2138">
        <v>43.95</v>
      </c>
      <c r="M2138" t="b">
        <v>0</v>
      </c>
      <c r="N2138" t="s">
        <v>599</v>
      </c>
      <c r="O2138" t="b">
        <v>1</v>
      </c>
      <c r="P2138" t="b">
        <v>1</v>
      </c>
      <c r="Q2138" t="s">
        <v>75</v>
      </c>
      <c r="R2138" t="s">
        <v>76</v>
      </c>
      <c r="S2138" t="s">
        <v>202</v>
      </c>
      <c r="U2138">
        <v>2</v>
      </c>
      <c r="V2138" t="s">
        <v>78</v>
      </c>
      <c r="W2138" t="s">
        <v>203</v>
      </c>
      <c r="X2138" t="s">
        <v>204</v>
      </c>
      <c r="Y2138" t="str">
        <f>IFERROR(VLOOKUP(X2138,요약!$A$6:$B$22,2,FALSE),"")</f>
        <v/>
      </c>
      <c r="Z2138" t="s">
        <v>204</v>
      </c>
      <c r="AA2138" t="s">
        <v>81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M2138">
        <v>0</v>
      </c>
    </row>
    <row r="2139" spans="1:65" x14ac:dyDescent="0.3">
      <c r="A2139" t="s">
        <v>3150</v>
      </c>
      <c r="B2139" t="s">
        <v>3421</v>
      </c>
      <c r="C2139" t="s">
        <v>3429</v>
      </c>
      <c r="D2139" t="s">
        <v>201</v>
      </c>
      <c r="F2139" t="s">
        <v>99</v>
      </c>
      <c r="G2139" t="s">
        <v>86</v>
      </c>
      <c r="H2139" t="s">
        <v>87</v>
      </c>
      <c r="I2139" t="s">
        <v>72</v>
      </c>
      <c r="J2139" t="s">
        <v>102</v>
      </c>
      <c r="K2139">
        <v>20201025</v>
      </c>
      <c r="L2139">
        <v>6.35</v>
      </c>
      <c r="M2139" t="b">
        <v>0</v>
      </c>
      <c r="N2139" t="s">
        <v>208</v>
      </c>
      <c r="O2139" t="b">
        <v>1</v>
      </c>
      <c r="P2139" t="b">
        <v>1</v>
      </c>
      <c r="Q2139" t="s">
        <v>75</v>
      </c>
      <c r="R2139" t="s">
        <v>76</v>
      </c>
      <c r="S2139" t="s">
        <v>202</v>
      </c>
      <c r="U2139">
        <v>2</v>
      </c>
      <c r="V2139" t="s">
        <v>78</v>
      </c>
      <c r="W2139" t="s">
        <v>203</v>
      </c>
      <c r="X2139" t="s">
        <v>204</v>
      </c>
      <c r="Y2139" t="str">
        <f>IFERROR(VLOOKUP(X2139,요약!$A$6:$B$22,2,FALSE),"")</f>
        <v/>
      </c>
      <c r="Z2139" t="s">
        <v>204</v>
      </c>
      <c r="AA2139" t="s">
        <v>81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M2139">
        <v>0</v>
      </c>
    </row>
    <row r="2140" spans="1:65" x14ac:dyDescent="0.3">
      <c r="A2140" t="s">
        <v>3150</v>
      </c>
      <c r="B2140" t="s">
        <v>3421</v>
      </c>
      <c r="C2140" t="s">
        <v>3430</v>
      </c>
      <c r="D2140" t="s">
        <v>201</v>
      </c>
      <c r="F2140" t="s">
        <v>99</v>
      </c>
      <c r="G2140" t="s">
        <v>86</v>
      </c>
      <c r="H2140" t="s">
        <v>87</v>
      </c>
      <c r="I2140" t="s">
        <v>72</v>
      </c>
      <c r="J2140" t="s">
        <v>102</v>
      </c>
      <c r="K2140">
        <v>20201025</v>
      </c>
      <c r="L2140">
        <v>6.2</v>
      </c>
      <c r="M2140" t="b">
        <v>0</v>
      </c>
      <c r="N2140" t="s">
        <v>599</v>
      </c>
      <c r="O2140" t="b">
        <v>1</v>
      </c>
      <c r="P2140" t="b">
        <v>1</v>
      </c>
      <c r="Q2140" t="s">
        <v>75</v>
      </c>
      <c r="R2140" t="s">
        <v>76</v>
      </c>
      <c r="S2140" t="s">
        <v>202</v>
      </c>
      <c r="U2140">
        <v>2</v>
      </c>
      <c r="V2140" t="s">
        <v>78</v>
      </c>
      <c r="W2140" t="s">
        <v>203</v>
      </c>
      <c r="X2140" t="s">
        <v>204</v>
      </c>
      <c r="Y2140" t="str">
        <f>IFERROR(VLOOKUP(X2140,요약!$A$6:$B$22,2,FALSE),"")</f>
        <v/>
      </c>
      <c r="Z2140" t="s">
        <v>204</v>
      </c>
      <c r="AA2140" t="s">
        <v>81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M2140">
        <v>0</v>
      </c>
    </row>
    <row r="2141" spans="1:65" x14ac:dyDescent="0.3">
      <c r="A2141" t="s">
        <v>3150</v>
      </c>
      <c r="B2141" t="s">
        <v>3421</v>
      </c>
      <c r="C2141" t="s">
        <v>3431</v>
      </c>
      <c r="D2141" t="s">
        <v>201</v>
      </c>
      <c r="E2141" t="s">
        <v>68</v>
      </c>
      <c r="F2141" t="s">
        <v>99</v>
      </c>
      <c r="G2141" t="s">
        <v>86</v>
      </c>
      <c r="H2141" t="s">
        <v>87</v>
      </c>
      <c r="I2141" t="s">
        <v>72</v>
      </c>
      <c r="J2141" t="s">
        <v>102</v>
      </c>
      <c r="K2141">
        <v>20201028</v>
      </c>
      <c r="L2141">
        <v>7.5</v>
      </c>
      <c r="M2141" t="b">
        <v>0</v>
      </c>
      <c r="N2141" t="s">
        <v>208</v>
      </c>
      <c r="O2141" t="b">
        <v>1</v>
      </c>
      <c r="P2141" t="b">
        <v>1</v>
      </c>
      <c r="Q2141" t="s">
        <v>75</v>
      </c>
      <c r="R2141" t="s">
        <v>76</v>
      </c>
      <c r="S2141" t="s">
        <v>202</v>
      </c>
      <c r="U2141">
        <v>2</v>
      </c>
      <c r="V2141" t="s">
        <v>78</v>
      </c>
      <c r="W2141" t="s">
        <v>203</v>
      </c>
      <c r="X2141" t="s">
        <v>204</v>
      </c>
      <c r="Y2141" t="str">
        <f>IFERROR(VLOOKUP(X2141,요약!$A$6:$B$22,2,FALSE),"")</f>
        <v/>
      </c>
      <c r="Z2141" t="s">
        <v>204</v>
      </c>
      <c r="AA2141" t="s">
        <v>81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M2141">
        <v>0</v>
      </c>
    </row>
    <row r="2142" spans="1:65" x14ac:dyDescent="0.3">
      <c r="A2142" t="s">
        <v>3150</v>
      </c>
      <c r="B2142" t="s">
        <v>3421</v>
      </c>
      <c r="C2142" t="s">
        <v>1178</v>
      </c>
      <c r="D2142" t="s">
        <v>201</v>
      </c>
      <c r="E2142" t="s">
        <v>68</v>
      </c>
      <c r="F2142" t="s">
        <v>99</v>
      </c>
      <c r="G2142" t="s">
        <v>86</v>
      </c>
      <c r="H2142" t="s">
        <v>87</v>
      </c>
      <c r="I2142" t="s">
        <v>72</v>
      </c>
      <c r="J2142" t="s">
        <v>102</v>
      </c>
      <c r="K2142">
        <v>20201030</v>
      </c>
      <c r="L2142">
        <v>14.2</v>
      </c>
      <c r="M2142" t="b">
        <v>0</v>
      </c>
      <c r="N2142" t="s">
        <v>74</v>
      </c>
      <c r="O2142" t="b">
        <v>1</v>
      </c>
      <c r="P2142" t="b">
        <v>1</v>
      </c>
      <c r="Q2142" t="s">
        <v>75</v>
      </c>
      <c r="R2142" t="s">
        <v>76</v>
      </c>
      <c r="S2142" t="s">
        <v>202</v>
      </c>
      <c r="U2142">
        <v>2</v>
      </c>
      <c r="V2142" t="s">
        <v>78</v>
      </c>
      <c r="W2142" t="s">
        <v>203</v>
      </c>
      <c r="X2142" t="s">
        <v>204</v>
      </c>
      <c r="Y2142" t="str">
        <f>IFERROR(VLOOKUP(X2142,요약!$A$6:$B$22,2,FALSE),"")</f>
        <v/>
      </c>
      <c r="Z2142" t="s">
        <v>204</v>
      </c>
      <c r="AA2142" t="s">
        <v>81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M2142">
        <v>0</v>
      </c>
    </row>
    <row r="2143" spans="1:65" x14ac:dyDescent="0.3">
      <c r="A2143" t="s">
        <v>3150</v>
      </c>
      <c r="B2143" t="s">
        <v>3421</v>
      </c>
      <c r="C2143" t="s">
        <v>3432</v>
      </c>
      <c r="D2143" t="s">
        <v>3428</v>
      </c>
      <c r="E2143" t="s">
        <v>68</v>
      </c>
      <c r="F2143" t="s">
        <v>99</v>
      </c>
      <c r="G2143" t="s">
        <v>213</v>
      </c>
      <c r="H2143" t="s">
        <v>214</v>
      </c>
      <c r="I2143" t="s">
        <v>72</v>
      </c>
      <c r="J2143" t="s">
        <v>102</v>
      </c>
      <c r="K2143">
        <v>20200701</v>
      </c>
      <c r="L2143">
        <v>27</v>
      </c>
      <c r="M2143" t="b">
        <v>0</v>
      </c>
      <c r="N2143" t="s">
        <v>208</v>
      </c>
      <c r="O2143" t="b">
        <v>1</v>
      </c>
      <c r="P2143" t="b">
        <v>1</v>
      </c>
      <c r="Q2143" t="s">
        <v>75</v>
      </c>
      <c r="R2143" t="s">
        <v>76</v>
      </c>
      <c r="S2143" t="s">
        <v>202</v>
      </c>
      <c r="U2143">
        <v>2</v>
      </c>
      <c r="V2143" t="s">
        <v>78</v>
      </c>
      <c r="W2143" t="s">
        <v>203</v>
      </c>
      <c r="X2143" t="s">
        <v>204</v>
      </c>
      <c r="Y2143" t="str">
        <f>IFERROR(VLOOKUP(X2143,요약!$A$6:$B$22,2,FALSE),"")</f>
        <v/>
      </c>
      <c r="Z2143" t="s">
        <v>204</v>
      </c>
      <c r="AA2143" t="s">
        <v>81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M2143">
        <v>0</v>
      </c>
    </row>
    <row r="2144" spans="1:65" x14ac:dyDescent="0.3">
      <c r="A2144" t="s">
        <v>3150</v>
      </c>
      <c r="B2144" t="s">
        <v>3421</v>
      </c>
      <c r="C2144" t="s">
        <v>3433</v>
      </c>
      <c r="D2144" t="s">
        <v>201</v>
      </c>
      <c r="E2144" t="s">
        <v>68</v>
      </c>
      <c r="F2144" t="s">
        <v>99</v>
      </c>
      <c r="G2144" t="s">
        <v>86</v>
      </c>
      <c r="H2144" t="s">
        <v>87</v>
      </c>
      <c r="I2144" t="s">
        <v>72</v>
      </c>
      <c r="J2144" t="s">
        <v>102</v>
      </c>
      <c r="K2144">
        <v>20201025</v>
      </c>
      <c r="L2144">
        <v>7</v>
      </c>
      <c r="M2144" t="b">
        <v>0</v>
      </c>
      <c r="N2144" t="s">
        <v>208</v>
      </c>
      <c r="O2144" t="b">
        <v>1</v>
      </c>
      <c r="P2144" t="b">
        <v>1</v>
      </c>
      <c r="Q2144" t="s">
        <v>75</v>
      </c>
      <c r="R2144" t="s">
        <v>76</v>
      </c>
      <c r="S2144" t="s">
        <v>202</v>
      </c>
      <c r="U2144">
        <v>2</v>
      </c>
      <c r="V2144" t="s">
        <v>78</v>
      </c>
      <c r="W2144" t="s">
        <v>203</v>
      </c>
      <c r="X2144" t="s">
        <v>204</v>
      </c>
      <c r="Y2144" t="str">
        <f>IFERROR(VLOOKUP(X2144,요약!$A$6:$B$22,2,FALSE),"")</f>
        <v/>
      </c>
      <c r="Z2144" t="s">
        <v>204</v>
      </c>
      <c r="AA2144" t="s">
        <v>81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M2144">
        <v>0</v>
      </c>
    </row>
    <row r="2145" spans="1:65" x14ac:dyDescent="0.3">
      <c r="A2145" t="s">
        <v>3150</v>
      </c>
      <c r="B2145" t="s">
        <v>3421</v>
      </c>
      <c r="C2145" t="s">
        <v>3434</v>
      </c>
      <c r="D2145" t="s">
        <v>201</v>
      </c>
      <c r="E2145" t="s">
        <v>68</v>
      </c>
      <c r="F2145" t="s">
        <v>99</v>
      </c>
      <c r="G2145" t="s">
        <v>206</v>
      </c>
      <c r="H2145" t="s">
        <v>207</v>
      </c>
      <c r="I2145" t="s">
        <v>72</v>
      </c>
      <c r="J2145" t="s">
        <v>102</v>
      </c>
      <c r="K2145">
        <v>20201025</v>
      </c>
      <c r="L2145">
        <v>8</v>
      </c>
      <c r="M2145" t="b">
        <v>0</v>
      </c>
      <c r="N2145" t="s">
        <v>208</v>
      </c>
      <c r="O2145" t="b">
        <v>1</v>
      </c>
      <c r="P2145" t="b">
        <v>1</v>
      </c>
      <c r="Q2145" t="s">
        <v>75</v>
      </c>
      <c r="R2145" t="s">
        <v>76</v>
      </c>
      <c r="S2145" t="s">
        <v>202</v>
      </c>
      <c r="U2145">
        <v>2</v>
      </c>
      <c r="V2145" t="s">
        <v>78</v>
      </c>
      <c r="W2145" t="s">
        <v>203</v>
      </c>
      <c r="X2145" t="s">
        <v>204</v>
      </c>
      <c r="Y2145" t="str">
        <f>IFERROR(VLOOKUP(X2145,요약!$A$6:$B$22,2,FALSE),"")</f>
        <v/>
      </c>
      <c r="Z2145" t="s">
        <v>204</v>
      </c>
      <c r="AA2145" t="s">
        <v>81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M2145">
        <v>0</v>
      </c>
    </row>
    <row r="2146" spans="1:65" x14ac:dyDescent="0.3">
      <c r="A2146" t="s">
        <v>3150</v>
      </c>
      <c r="B2146" t="s">
        <v>3421</v>
      </c>
      <c r="C2146" t="s">
        <v>1697</v>
      </c>
      <c r="D2146" t="s">
        <v>201</v>
      </c>
      <c r="E2146" t="s">
        <v>68</v>
      </c>
      <c r="F2146" t="s">
        <v>99</v>
      </c>
      <c r="G2146" t="s">
        <v>86</v>
      </c>
      <c r="H2146" t="s">
        <v>87</v>
      </c>
      <c r="I2146" t="s">
        <v>72</v>
      </c>
      <c r="J2146" t="s">
        <v>102</v>
      </c>
      <c r="K2146">
        <v>20201028</v>
      </c>
      <c r="L2146">
        <v>9.5</v>
      </c>
      <c r="M2146" t="b">
        <v>0</v>
      </c>
      <c r="N2146" t="s">
        <v>88</v>
      </c>
      <c r="O2146" t="b">
        <v>1</v>
      </c>
      <c r="P2146" t="b">
        <v>1</v>
      </c>
      <c r="Q2146" t="s">
        <v>75</v>
      </c>
      <c r="R2146" t="s">
        <v>76</v>
      </c>
      <c r="S2146" t="s">
        <v>202</v>
      </c>
      <c r="U2146">
        <v>2</v>
      </c>
      <c r="V2146" t="s">
        <v>78</v>
      </c>
      <c r="W2146" t="s">
        <v>203</v>
      </c>
      <c r="X2146" t="s">
        <v>204</v>
      </c>
      <c r="Y2146" t="str">
        <f>IFERROR(VLOOKUP(X2146,요약!$A$6:$B$22,2,FALSE),"")</f>
        <v/>
      </c>
      <c r="Z2146" t="s">
        <v>204</v>
      </c>
      <c r="AA2146" t="s">
        <v>81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M2146">
        <v>0</v>
      </c>
    </row>
    <row r="2147" spans="1:65" x14ac:dyDescent="0.3">
      <c r="A2147" t="s">
        <v>3150</v>
      </c>
      <c r="B2147" t="s">
        <v>3421</v>
      </c>
      <c r="C2147" t="s">
        <v>3435</v>
      </c>
      <c r="D2147" t="s">
        <v>201</v>
      </c>
      <c r="E2147" t="s">
        <v>68</v>
      </c>
      <c r="F2147" t="s">
        <v>99</v>
      </c>
      <c r="G2147" t="s">
        <v>86</v>
      </c>
      <c r="H2147" t="s">
        <v>87</v>
      </c>
      <c r="I2147" t="s">
        <v>72</v>
      </c>
      <c r="J2147" t="s">
        <v>102</v>
      </c>
      <c r="K2147">
        <v>20201025</v>
      </c>
      <c r="L2147">
        <v>7.2</v>
      </c>
      <c r="M2147" t="b">
        <v>0</v>
      </c>
      <c r="N2147" t="s">
        <v>255</v>
      </c>
      <c r="O2147" t="b">
        <v>1</v>
      </c>
      <c r="P2147" t="b">
        <v>1</v>
      </c>
      <c r="Q2147" t="s">
        <v>75</v>
      </c>
      <c r="R2147" t="s">
        <v>76</v>
      </c>
      <c r="S2147" t="s">
        <v>202</v>
      </c>
      <c r="U2147">
        <v>2</v>
      </c>
      <c r="V2147" t="s">
        <v>78</v>
      </c>
      <c r="W2147" t="s">
        <v>203</v>
      </c>
      <c r="X2147" t="s">
        <v>204</v>
      </c>
      <c r="Y2147" t="str">
        <f>IFERROR(VLOOKUP(X2147,요약!$A$6:$B$22,2,FALSE),"")</f>
        <v/>
      </c>
      <c r="Z2147" t="s">
        <v>204</v>
      </c>
      <c r="AA2147" t="s">
        <v>81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M2147">
        <v>0</v>
      </c>
    </row>
    <row r="2148" spans="1:65" x14ac:dyDescent="0.3">
      <c r="A2148" t="s">
        <v>3150</v>
      </c>
      <c r="B2148" t="s">
        <v>3421</v>
      </c>
      <c r="C2148" t="s">
        <v>3436</v>
      </c>
      <c r="D2148" t="s">
        <v>201</v>
      </c>
      <c r="F2148" t="s">
        <v>99</v>
      </c>
      <c r="G2148" t="s">
        <v>86</v>
      </c>
      <c r="H2148" t="s">
        <v>87</v>
      </c>
      <c r="I2148" t="s">
        <v>72</v>
      </c>
      <c r="J2148" t="s">
        <v>102</v>
      </c>
      <c r="K2148">
        <v>20201025</v>
      </c>
      <c r="L2148">
        <v>7.85</v>
      </c>
      <c r="M2148" t="b">
        <v>0</v>
      </c>
      <c r="N2148" t="s">
        <v>255</v>
      </c>
      <c r="O2148" t="b">
        <v>1</v>
      </c>
      <c r="P2148" t="b">
        <v>1</v>
      </c>
      <c r="Q2148" t="s">
        <v>75</v>
      </c>
      <c r="R2148" t="s">
        <v>76</v>
      </c>
      <c r="S2148" t="s">
        <v>202</v>
      </c>
      <c r="U2148">
        <v>2</v>
      </c>
      <c r="V2148" t="s">
        <v>78</v>
      </c>
      <c r="W2148" t="s">
        <v>203</v>
      </c>
      <c r="X2148" t="s">
        <v>204</v>
      </c>
      <c r="Y2148" t="str">
        <f>IFERROR(VLOOKUP(X2148,요약!$A$6:$B$22,2,FALSE),"")</f>
        <v/>
      </c>
      <c r="Z2148" t="s">
        <v>204</v>
      </c>
      <c r="AA2148" t="s">
        <v>81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M2148">
        <v>0</v>
      </c>
    </row>
    <row r="2149" spans="1:65" x14ac:dyDescent="0.3">
      <c r="A2149" t="s">
        <v>3150</v>
      </c>
      <c r="B2149" t="s">
        <v>3421</v>
      </c>
      <c r="C2149" t="s">
        <v>3437</v>
      </c>
      <c r="D2149" t="s">
        <v>201</v>
      </c>
      <c r="E2149" t="s">
        <v>68</v>
      </c>
      <c r="F2149" t="s">
        <v>99</v>
      </c>
      <c r="G2149" t="s">
        <v>86</v>
      </c>
      <c r="H2149" t="s">
        <v>87</v>
      </c>
      <c r="I2149" t="s">
        <v>72</v>
      </c>
      <c r="J2149" t="s">
        <v>102</v>
      </c>
      <c r="K2149">
        <v>20201025</v>
      </c>
      <c r="L2149">
        <v>7.8</v>
      </c>
      <c r="M2149" t="b">
        <v>0</v>
      </c>
      <c r="N2149" t="s">
        <v>208</v>
      </c>
      <c r="O2149" t="b">
        <v>1</v>
      </c>
      <c r="P2149" t="b">
        <v>1</v>
      </c>
      <c r="Q2149" t="s">
        <v>75</v>
      </c>
      <c r="R2149" t="s">
        <v>76</v>
      </c>
      <c r="S2149" t="s">
        <v>202</v>
      </c>
      <c r="U2149">
        <v>2</v>
      </c>
      <c r="V2149" t="s">
        <v>78</v>
      </c>
      <c r="W2149" t="s">
        <v>203</v>
      </c>
      <c r="X2149" t="s">
        <v>204</v>
      </c>
      <c r="Y2149" t="str">
        <f>IFERROR(VLOOKUP(X2149,요약!$A$6:$B$22,2,FALSE),"")</f>
        <v/>
      </c>
      <c r="Z2149" t="s">
        <v>204</v>
      </c>
      <c r="AA2149" t="s">
        <v>81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M2149">
        <v>0</v>
      </c>
    </row>
    <row r="2150" spans="1:65" x14ac:dyDescent="0.3">
      <c r="A2150" t="s">
        <v>3150</v>
      </c>
      <c r="B2150" t="s">
        <v>3421</v>
      </c>
      <c r="C2150" t="s">
        <v>1179</v>
      </c>
      <c r="D2150" t="s">
        <v>201</v>
      </c>
      <c r="F2150" t="s">
        <v>99</v>
      </c>
      <c r="G2150" t="s">
        <v>213</v>
      </c>
      <c r="H2150" t="s">
        <v>214</v>
      </c>
      <c r="I2150" t="s">
        <v>72</v>
      </c>
      <c r="J2150" t="s">
        <v>102</v>
      </c>
      <c r="K2150">
        <v>20201028</v>
      </c>
      <c r="L2150">
        <v>10</v>
      </c>
      <c r="M2150" t="b">
        <v>0</v>
      </c>
      <c r="N2150" t="s">
        <v>74</v>
      </c>
      <c r="O2150" t="b">
        <v>1</v>
      </c>
      <c r="P2150" t="b">
        <v>1</v>
      </c>
      <c r="Q2150" t="s">
        <v>75</v>
      </c>
      <c r="R2150" t="s">
        <v>76</v>
      </c>
      <c r="S2150" t="s">
        <v>202</v>
      </c>
      <c r="U2150">
        <v>2</v>
      </c>
      <c r="V2150" t="s">
        <v>78</v>
      </c>
      <c r="W2150" t="s">
        <v>203</v>
      </c>
      <c r="X2150" t="s">
        <v>204</v>
      </c>
      <c r="Y2150" t="str">
        <f>IFERROR(VLOOKUP(X2150,요약!$A$6:$B$22,2,FALSE),"")</f>
        <v/>
      </c>
      <c r="Z2150" t="s">
        <v>204</v>
      </c>
      <c r="AA2150" t="s">
        <v>81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M2150">
        <v>0</v>
      </c>
    </row>
    <row r="2151" spans="1:65" x14ac:dyDescent="0.3">
      <c r="A2151" t="s">
        <v>3150</v>
      </c>
      <c r="B2151" t="s">
        <v>3421</v>
      </c>
      <c r="C2151" t="s">
        <v>3438</v>
      </c>
      <c r="D2151" t="s">
        <v>201</v>
      </c>
      <c r="E2151" t="s">
        <v>68</v>
      </c>
      <c r="F2151" t="s">
        <v>99</v>
      </c>
      <c r="G2151" t="s">
        <v>86</v>
      </c>
      <c r="H2151" t="s">
        <v>87</v>
      </c>
      <c r="I2151" t="s">
        <v>72</v>
      </c>
      <c r="J2151" t="s">
        <v>102</v>
      </c>
      <c r="K2151">
        <v>20201025</v>
      </c>
      <c r="L2151">
        <v>10</v>
      </c>
      <c r="M2151" t="b">
        <v>0</v>
      </c>
      <c r="N2151" t="s">
        <v>255</v>
      </c>
      <c r="O2151" t="b">
        <v>1</v>
      </c>
      <c r="P2151" t="b">
        <v>1</v>
      </c>
      <c r="Q2151" t="s">
        <v>75</v>
      </c>
      <c r="R2151" t="s">
        <v>76</v>
      </c>
      <c r="S2151" t="s">
        <v>202</v>
      </c>
      <c r="U2151">
        <v>2</v>
      </c>
      <c r="V2151" t="s">
        <v>78</v>
      </c>
      <c r="W2151" t="s">
        <v>203</v>
      </c>
      <c r="X2151" t="s">
        <v>204</v>
      </c>
      <c r="Y2151" t="str">
        <f>IFERROR(VLOOKUP(X2151,요약!$A$6:$B$22,2,FALSE),"")</f>
        <v/>
      </c>
      <c r="Z2151" t="s">
        <v>204</v>
      </c>
      <c r="AA2151" t="s">
        <v>81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M2151">
        <v>0</v>
      </c>
    </row>
    <row r="2152" spans="1:65" x14ac:dyDescent="0.3">
      <c r="A2152" t="s">
        <v>3150</v>
      </c>
      <c r="B2152" t="s">
        <v>3421</v>
      </c>
      <c r="C2152" t="s">
        <v>3439</v>
      </c>
      <c r="D2152" t="s">
        <v>201</v>
      </c>
      <c r="E2152" t="s">
        <v>68</v>
      </c>
      <c r="F2152" t="s">
        <v>99</v>
      </c>
      <c r="G2152" t="s">
        <v>86</v>
      </c>
      <c r="H2152" t="s">
        <v>87</v>
      </c>
      <c r="I2152" t="s">
        <v>72</v>
      </c>
      <c r="J2152" t="s">
        <v>102</v>
      </c>
      <c r="K2152">
        <v>20201006</v>
      </c>
      <c r="L2152">
        <v>28.5</v>
      </c>
      <c r="M2152" t="b">
        <v>0</v>
      </c>
      <c r="N2152" t="s">
        <v>208</v>
      </c>
      <c r="O2152" t="b">
        <v>1</v>
      </c>
      <c r="P2152" t="b">
        <v>1</v>
      </c>
      <c r="Q2152" t="s">
        <v>75</v>
      </c>
      <c r="R2152" t="s">
        <v>76</v>
      </c>
      <c r="S2152" t="s">
        <v>202</v>
      </c>
      <c r="U2152">
        <v>2</v>
      </c>
      <c r="V2152" t="s">
        <v>78</v>
      </c>
      <c r="W2152" t="s">
        <v>203</v>
      </c>
      <c r="X2152" t="s">
        <v>204</v>
      </c>
      <c r="Y2152" t="str">
        <f>IFERROR(VLOOKUP(X2152,요약!$A$6:$B$22,2,FALSE),"")</f>
        <v/>
      </c>
      <c r="Z2152" t="s">
        <v>204</v>
      </c>
      <c r="AA2152" t="s">
        <v>81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M2152">
        <v>0</v>
      </c>
    </row>
    <row r="2153" spans="1:65" x14ac:dyDescent="0.3">
      <c r="A2153" t="s">
        <v>3150</v>
      </c>
      <c r="B2153" t="s">
        <v>3421</v>
      </c>
      <c r="C2153" t="s">
        <v>3440</v>
      </c>
      <c r="D2153" t="s">
        <v>1192</v>
      </c>
      <c r="F2153" t="s">
        <v>99</v>
      </c>
      <c r="G2153" t="s">
        <v>86</v>
      </c>
      <c r="H2153" t="s">
        <v>87</v>
      </c>
      <c r="I2153" t="s">
        <v>72</v>
      </c>
      <c r="J2153" t="s">
        <v>102</v>
      </c>
      <c r="K2153">
        <v>20201025</v>
      </c>
      <c r="L2153">
        <v>5.45</v>
      </c>
      <c r="M2153" t="b">
        <v>0</v>
      </c>
      <c r="N2153" t="s">
        <v>208</v>
      </c>
      <c r="O2153" t="b">
        <v>1</v>
      </c>
      <c r="P2153" t="b">
        <v>1</v>
      </c>
      <c r="Q2153" t="s">
        <v>75</v>
      </c>
      <c r="R2153" t="s">
        <v>76</v>
      </c>
      <c r="S2153" t="s">
        <v>1193</v>
      </c>
      <c r="U2153">
        <v>1</v>
      </c>
      <c r="V2153" t="s">
        <v>78</v>
      </c>
      <c r="X2153" t="s">
        <v>78</v>
      </c>
      <c r="Y2153" t="str">
        <f>IFERROR(VLOOKUP(X2153,요약!$A$6:$B$22,2,FALSE),"")</f>
        <v/>
      </c>
      <c r="Z2153" t="s">
        <v>78</v>
      </c>
      <c r="AA2153" t="s">
        <v>187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M2153">
        <v>0</v>
      </c>
    </row>
    <row r="2154" spans="1:65" x14ac:dyDescent="0.3">
      <c r="A2154" t="s">
        <v>3150</v>
      </c>
      <c r="B2154" t="s">
        <v>3421</v>
      </c>
      <c r="C2154" t="s">
        <v>3441</v>
      </c>
      <c r="D2154" t="s">
        <v>3442</v>
      </c>
      <c r="E2154" t="s">
        <v>68</v>
      </c>
      <c r="F2154" t="s">
        <v>99</v>
      </c>
      <c r="G2154" t="s">
        <v>86</v>
      </c>
      <c r="H2154" t="s">
        <v>87</v>
      </c>
      <c r="I2154" t="s">
        <v>72</v>
      </c>
      <c r="J2154" t="s">
        <v>102</v>
      </c>
      <c r="K2154">
        <v>20201025</v>
      </c>
      <c r="L2154">
        <v>6.4</v>
      </c>
      <c r="M2154" t="b">
        <v>0</v>
      </c>
      <c r="N2154" t="s">
        <v>208</v>
      </c>
      <c r="O2154" t="b">
        <v>1</v>
      </c>
      <c r="P2154" t="b">
        <v>1</v>
      </c>
      <c r="Q2154" t="s">
        <v>75</v>
      </c>
      <c r="R2154" t="s">
        <v>76</v>
      </c>
      <c r="S2154" t="s">
        <v>3443</v>
      </c>
      <c r="U2154">
        <v>2</v>
      </c>
      <c r="V2154" t="s">
        <v>78</v>
      </c>
      <c r="W2154" t="s">
        <v>203</v>
      </c>
      <c r="X2154" t="s">
        <v>204</v>
      </c>
      <c r="Y2154" t="str">
        <f>IFERROR(VLOOKUP(X2154,요약!$A$6:$B$22,2,FALSE),"")</f>
        <v/>
      </c>
      <c r="Z2154" t="s">
        <v>204</v>
      </c>
      <c r="AA2154" t="s">
        <v>187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M2154">
        <v>0</v>
      </c>
    </row>
    <row r="2155" spans="1:65" x14ac:dyDescent="0.3">
      <c r="A2155" t="s">
        <v>3150</v>
      </c>
      <c r="B2155" t="s">
        <v>3421</v>
      </c>
      <c r="C2155" t="s">
        <v>3444</v>
      </c>
      <c r="D2155" t="s">
        <v>201</v>
      </c>
      <c r="E2155" t="s">
        <v>68</v>
      </c>
      <c r="F2155" t="s">
        <v>99</v>
      </c>
      <c r="G2155" t="s">
        <v>213</v>
      </c>
      <c r="H2155" t="s">
        <v>214</v>
      </c>
      <c r="I2155" t="s">
        <v>72</v>
      </c>
      <c r="J2155" t="s">
        <v>102</v>
      </c>
      <c r="K2155">
        <v>20201025</v>
      </c>
      <c r="L2155">
        <v>16.100000000000001</v>
      </c>
      <c r="M2155" t="b">
        <v>0</v>
      </c>
      <c r="N2155" t="s">
        <v>599</v>
      </c>
      <c r="O2155" t="b">
        <v>1</v>
      </c>
      <c r="P2155" t="b">
        <v>1</v>
      </c>
      <c r="Q2155" t="s">
        <v>75</v>
      </c>
      <c r="R2155" t="s">
        <v>76</v>
      </c>
      <c r="S2155" t="s">
        <v>202</v>
      </c>
      <c r="U2155">
        <v>2</v>
      </c>
      <c r="V2155" t="s">
        <v>78</v>
      </c>
      <c r="W2155" t="s">
        <v>203</v>
      </c>
      <c r="X2155" t="s">
        <v>204</v>
      </c>
      <c r="Y2155" t="str">
        <f>IFERROR(VLOOKUP(X2155,요약!$A$6:$B$22,2,FALSE),"")</f>
        <v/>
      </c>
      <c r="Z2155" t="s">
        <v>204</v>
      </c>
      <c r="AA2155" t="s">
        <v>81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M2155">
        <v>0</v>
      </c>
    </row>
    <row r="2156" spans="1:65" x14ac:dyDescent="0.3">
      <c r="A2156" t="s">
        <v>3150</v>
      </c>
      <c r="B2156" t="s">
        <v>3421</v>
      </c>
      <c r="C2156" t="s">
        <v>595</v>
      </c>
      <c r="D2156" t="s">
        <v>201</v>
      </c>
      <c r="E2156" t="s">
        <v>68</v>
      </c>
      <c r="F2156" t="s">
        <v>99</v>
      </c>
      <c r="G2156" t="s">
        <v>206</v>
      </c>
      <c r="H2156" t="s">
        <v>207</v>
      </c>
      <c r="I2156" t="s">
        <v>72</v>
      </c>
      <c r="J2156" t="s">
        <v>102</v>
      </c>
      <c r="K2156">
        <v>20201025</v>
      </c>
      <c r="L2156">
        <v>5.65</v>
      </c>
      <c r="M2156" t="b">
        <v>0</v>
      </c>
      <c r="N2156" t="s">
        <v>208</v>
      </c>
      <c r="O2156" t="b">
        <v>1</v>
      </c>
      <c r="P2156" t="b">
        <v>1</v>
      </c>
      <c r="Q2156" t="s">
        <v>75</v>
      </c>
      <c r="R2156" t="s">
        <v>76</v>
      </c>
      <c r="S2156" t="s">
        <v>202</v>
      </c>
      <c r="U2156">
        <v>2</v>
      </c>
      <c r="V2156" t="s">
        <v>78</v>
      </c>
      <c r="W2156" t="s">
        <v>203</v>
      </c>
      <c r="X2156" t="s">
        <v>204</v>
      </c>
      <c r="Y2156" t="str">
        <f>IFERROR(VLOOKUP(X2156,요약!$A$6:$B$22,2,FALSE),"")</f>
        <v/>
      </c>
      <c r="Z2156" t="s">
        <v>204</v>
      </c>
      <c r="AA2156" t="s">
        <v>81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M2156">
        <v>0</v>
      </c>
    </row>
    <row r="2157" spans="1:65" x14ac:dyDescent="0.3">
      <c r="A2157" t="s">
        <v>3150</v>
      </c>
      <c r="B2157" t="s">
        <v>3421</v>
      </c>
      <c r="C2157" t="s">
        <v>1183</v>
      </c>
      <c r="D2157" t="s">
        <v>201</v>
      </c>
      <c r="E2157" t="s">
        <v>68</v>
      </c>
      <c r="F2157" t="s">
        <v>99</v>
      </c>
      <c r="G2157" t="s">
        <v>206</v>
      </c>
      <c r="H2157" t="s">
        <v>207</v>
      </c>
      <c r="I2157" t="s">
        <v>72</v>
      </c>
      <c r="J2157" t="s">
        <v>102</v>
      </c>
      <c r="K2157">
        <v>20201025</v>
      </c>
      <c r="L2157">
        <v>6.05</v>
      </c>
      <c r="M2157" t="b">
        <v>0</v>
      </c>
      <c r="N2157" t="s">
        <v>208</v>
      </c>
      <c r="O2157" t="b">
        <v>1</v>
      </c>
      <c r="P2157" t="b">
        <v>1</v>
      </c>
      <c r="Q2157" t="s">
        <v>75</v>
      </c>
      <c r="R2157" t="s">
        <v>76</v>
      </c>
      <c r="S2157" t="s">
        <v>202</v>
      </c>
      <c r="U2157">
        <v>2</v>
      </c>
      <c r="V2157" t="s">
        <v>78</v>
      </c>
      <c r="W2157" t="s">
        <v>203</v>
      </c>
      <c r="X2157" t="s">
        <v>204</v>
      </c>
      <c r="Y2157" t="str">
        <f>IFERROR(VLOOKUP(X2157,요약!$A$6:$B$22,2,FALSE),"")</f>
        <v/>
      </c>
      <c r="Z2157" t="s">
        <v>204</v>
      </c>
      <c r="AA2157" t="s">
        <v>81</v>
      </c>
      <c r="AB2157">
        <v>0</v>
      </c>
      <c r="AC2157">
        <v>1</v>
      </c>
      <c r="AD2157">
        <v>0</v>
      </c>
      <c r="AE2157">
        <v>0</v>
      </c>
      <c r="AF2157">
        <v>2</v>
      </c>
      <c r="AG2157">
        <v>3</v>
      </c>
      <c r="AH2157">
        <v>2302</v>
      </c>
      <c r="AI2157">
        <v>1</v>
      </c>
      <c r="AJ2157">
        <v>0</v>
      </c>
      <c r="AK2157">
        <v>0</v>
      </c>
      <c r="AL2157">
        <v>1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 t="s">
        <v>1184</v>
      </c>
      <c r="BM2157">
        <v>2</v>
      </c>
    </row>
    <row r="2158" spans="1:65" x14ac:dyDescent="0.3">
      <c r="A2158" t="s">
        <v>3150</v>
      </c>
      <c r="B2158" t="s">
        <v>3421</v>
      </c>
      <c r="C2158" t="s">
        <v>3445</v>
      </c>
      <c r="D2158" t="s">
        <v>201</v>
      </c>
      <c r="F2158" t="s">
        <v>99</v>
      </c>
      <c r="G2158" t="s">
        <v>213</v>
      </c>
      <c r="H2158" t="s">
        <v>214</v>
      </c>
      <c r="I2158" t="s">
        <v>72</v>
      </c>
      <c r="J2158" t="s">
        <v>102</v>
      </c>
      <c r="K2158">
        <v>20201025</v>
      </c>
      <c r="L2158">
        <v>14.6</v>
      </c>
      <c r="M2158" t="b">
        <v>0</v>
      </c>
      <c r="N2158" t="s">
        <v>599</v>
      </c>
      <c r="O2158" t="b">
        <v>1</v>
      </c>
      <c r="P2158" t="b">
        <v>1</v>
      </c>
      <c r="Q2158" t="s">
        <v>75</v>
      </c>
      <c r="R2158" t="s">
        <v>76</v>
      </c>
      <c r="S2158" t="s">
        <v>202</v>
      </c>
      <c r="U2158">
        <v>2</v>
      </c>
      <c r="V2158" t="s">
        <v>78</v>
      </c>
      <c r="W2158" t="s">
        <v>203</v>
      </c>
      <c r="X2158" t="s">
        <v>204</v>
      </c>
      <c r="Y2158" t="str">
        <f>IFERROR(VLOOKUP(X2158,요약!$A$6:$B$22,2,FALSE),"")</f>
        <v/>
      </c>
      <c r="Z2158" t="s">
        <v>204</v>
      </c>
      <c r="AA2158" t="s">
        <v>81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M2158">
        <v>0</v>
      </c>
    </row>
    <row r="2159" spans="1:65" x14ac:dyDescent="0.3">
      <c r="A2159" t="s">
        <v>3150</v>
      </c>
      <c r="B2159" t="s">
        <v>3421</v>
      </c>
      <c r="C2159" t="s">
        <v>3446</v>
      </c>
      <c r="D2159" t="s">
        <v>201</v>
      </c>
      <c r="F2159" t="s">
        <v>99</v>
      </c>
      <c r="G2159" t="s">
        <v>213</v>
      </c>
      <c r="H2159" t="s">
        <v>214</v>
      </c>
      <c r="I2159" t="s">
        <v>72</v>
      </c>
      <c r="J2159" t="s">
        <v>102</v>
      </c>
      <c r="K2159">
        <v>20200813</v>
      </c>
      <c r="L2159">
        <v>14.5</v>
      </c>
      <c r="M2159" t="b">
        <v>0</v>
      </c>
      <c r="N2159" t="s">
        <v>208</v>
      </c>
      <c r="O2159" t="b">
        <v>1</v>
      </c>
      <c r="P2159" t="b">
        <v>1</v>
      </c>
      <c r="Q2159" t="s">
        <v>75</v>
      </c>
      <c r="R2159" t="s">
        <v>76</v>
      </c>
      <c r="S2159" t="s">
        <v>202</v>
      </c>
      <c r="U2159">
        <v>2</v>
      </c>
      <c r="V2159" t="s">
        <v>78</v>
      </c>
      <c r="W2159" t="s">
        <v>203</v>
      </c>
      <c r="X2159" t="s">
        <v>204</v>
      </c>
      <c r="Y2159" t="str">
        <f>IFERROR(VLOOKUP(X2159,요약!$A$6:$B$22,2,FALSE),"")</f>
        <v/>
      </c>
      <c r="Z2159" t="s">
        <v>204</v>
      </c>
      <c r="AA2159" t="s">
        <v>81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M2159">
        <v>0</v>
      </c>
    </row>
    <row r="2160" spans="1:65" x14ac:dyDescent="0.3">
      <c r="A2160" t="s">
        <v>3150</v>
      </c>
      <c r="B2160" t="s">
        <v>3421</v>
      </c>
      <c r="C2160" t="s">
        <v>209</v>
      </c>
      <c r="D2160" t="s">
        <v>67</v>
      </c>
      <c r="E2160" t="s">
        <v>68</v>
      </c>
      <c r="F2160" t="s">
        <v>99</v>
      </c>
      <c r="G2160" t="s">
        <v>206</v>
      </c>
      <c r="H2160" t="s">
        <v>207</v>
      </c>
      <c r="I2160" t="s">
        <v>72</v>
      </c>
      <c r="J2160" t="s">
        <v>102</v>
      </c>
      <c r="K2160">
        <v>20201028</v>
      </c>
      <c r="L2160">
        <v>6.5</v>
      </c>
      <c r="M2160" t="b">
        <v>0</v>
      </c>
      <c r="N2160" t="s">
        <v>74</v>
      </c>
      <c r="O2160" t="b">
        <v>1</v>
      </c>
      <c r="P2160" t="b">
        <v>1</v>
      </c>
      <c r="Q2160" t="s">
        <v>75</v>
      </c>
      <c r="R2160" t="s">
        <v>76</v>
      </c>
      <c r="S2160" t="s">
        <v>77</v>
      </c>
      <c r="U2160">
        <v>2</v>
      </c>
      <c r="V2160" t="s">
        <v>78</v>
      </c>
      <c r="W2160" t="s">
        <v>79</v>
      </c>
      <c r="X2160" t="s">
        <v>80</v>
      </c>
      <c r="Y2160" t="str">
        <f>IFERROR(VLOOKUP(X2160,요약!$A$6:$B$22,2,FALSE),"")</f>
        <v/>
      </c>
      <c r="Z2160" t="s">
        <v>80</v>
      </c>
      <c r="AA2160" t="s">
        <v>81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M2160">
        <v>0</v>
      </c>
    </row>
    <row r="2161" spans="1:65" x14ac:dyDescent="0.3">
      <c r="A2161" t="s">
        <v>3150</v>
      </c>
      <c r="B2161" t="s">
        <v>3421</v>
      </c>
      <c r="C2161" t="s">
        <v>3447</v>
      </c>
      <c r="D2161" t="s">
        <v>67</v>
      </c>
      <c r="F2161" t="s">
        <v>99</v>
      </c>
      <c r="G2161" t="s">
        <v>86</v>
      </c>
      <c r="H2161" t="s">
        <v>87</v>
      </c>
      <c r="I2161" t="s">
        <v>72</v>
      </c>
      <c r="J2161" t="s">
        <v>102</v>
      </c>
      <c r="K2161">
        <v>20201025</v>
      </c>
      <c r="L2161">
        <v>12.35</v>
      </c>
      <c r="M2161" t="b">
        <v>0</v>
      </c>
      <c r="N2161" t="s">
        <v>208</v>
      </c>
      <c r="O2161" t="b">
        <v>1</v>
      </c>
      <c r="P2161" t="b">
        <v>1</v>
      </c>
      <c r="Q2161" t="s">
        <v>75</v>
      </c>
      <c r="R2161" t="s">
        <v>76</v>
      </c>
      <c r="S2161" t="s">
        <v>77</v>
      </c>
      <c r="U2161">
        <v>2</v>
      </c>
      <c r="V2161" t="s">
        <v>78</v>
      </c>
      <c r="W2161" t="s">
        <v>79</v>
      </c>
      <c r="X2161" t="s">
        <v>80</v>
      </c>
      <c r="Y2161" t="str">
        <f>IFERROR(VLOOKUP(X2161,요약!$A$6:$B$22,2,FALSE),"")</f>
        <v/>
      </c>
      <c r="Z2161" t="s">
        <v>80</v>
      </c>
      <c r="AA2161" t="s">
        <v>81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M2161">
        <v>0</v>
      </c>
    </row>
    <row r="2162" spans="1:65" x14ac:dyDescent="0.3">
      <c r="A2162" t="s">
        <v>3150</v>
      </c>
      <c r="B2162" t="s">
        <v>3421</v>
      </c>
      <c r="C2162" t="s">
        <v>3448</v>
      </c>
      <c r="D2162" t="s">
        <v>67</v>
      </c>
      <c r="F2162" t="s">
        <v>99</v>
      </c>
      <c r="G2162" t="s">
        <v>213</v>
      </c>
      <c r="H2162" t="s">
        <v>214</v>
      </c>
      <c r="I2162" t="s">
        <v>72</v>
      </c>
      <c r="J2162" t="s">
        <v>102</v>
      </c>
      <c r="K2162">
        <v>20201025</v>
      </c>
      <c r="L2162">
        <v>37.799999999999997</v>
      </c>
      <c r="M2162" t="b">
        <v>0</v>
      </c>
      <c r="N2162" t="s">
        <v>255</v>
      </c>
      <c r="O2162" t="b">
        <v>1</v>
      </c>
      <c r="P2162" t="b">
        <v>1</v>
      </c>
      <c r="Q2162" t="s">
        <v>75</v>
      </c>
      <c r="R2162" t="s">
        <v>76</v>
      </c>
      <c r="S2162" t="s">
        <v>77</v>
      </c>
      <c r="U2162">
        <v>2</v>
      </c>
      <c r="V2162" t="s">
        <v>78</v>
      </c>
      <c r="W2162" t="s">
        <v>79</v>
      </c>
      <c r="X2162" t="s">
        <v>80</v>
      </c>
      <c r="Y2162" t="str">
        <f>IFERROR(VLOOKUP(X2162,요약!$A$6:$B$22,2,FALSE),"")</f>
        <v/>
      </c>
      <c r="Z2162" t="s">
        <v>80</v>
      </c>
      <c r="AA2162" t="s">
        <v>81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M2162">
        <v>0</v>
      </c>
    </row>
    <row r="2163" spans="1:65" x14ac:dyDescent="0.3">
      <c r="A2163" t="s">
        <v>3150</v>
      </c>
      <c r="B2163" t="s">
        <v>3421</v>
      </c>
      <c r="C2163" t="s">
        <v>3449</v>
      </c>
      <c r="D2163" t="s">
        <v>67</v>
      </c>
      <c r="F2163" t="s">
        <v>99</v>
      </c>
      <c r="G2163" t="s">
        <v>213</v>
      </c>
      <c r="H2163" t="s">
        <v>214</v>
      </c>
      <c r="I2163" t="s">
        <v>72</v>
      </c>
      <c r="J2163" t="s">
        <v>102</v>
      </c>
      <c r="K2163">
        <v>20201025</v>
      </c>
      <c r="L2163">
        <v>40.5</v>
      </c>
      <c r="M2163" t="b">
        <v>0</v>
      </c>
      <c r="N2163" t="s">
        <v>255</v>
      </c>
      <c r="O2163" t="b">
        <v>1</v>
      </c>
      <c r="P2163" t="b">
        <v>1</v>
      </c>
      <c r="Q2163" t="s">
        <v>75</v>
      </c>
      <c r="R2163" t="s">
        <v>76</v>
      </c>
      <c r="S2163" t="s">
        <v>77</v>
      </c>
      <c r="U2163">
        <v>2</v>
      </c>
      <c r="V2163" t="s">
        <v>78</v>
      </c>
      <c r="W2163" t="s">
        <v>79</v>
      </c>
      <c r="X2163" t="s">
        <v>80</v>
      </c>
      <c r="Y2163" t="str">
        <f>IFERROR(VLOOKUP(X2163,요약!$A$6:$B$22,2,FALSE),"")</f>
        <v/>
      </c>
      <c r="Z2163" t="s">
        <v>80</v>
      </c>
      <c r="AA2163" t="s">
        <v>81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M2163">
        <v>0</v>
      </c>
    </row>
    <row r="2164" spans="1:65" x14ac:dyDescent="0.3">
      <c r="A2164" t="s">
        <v>3150</v>
      </c>
      <c r="B2164" t="s">
        <v>3421</v>
      </c>
      <c r="C2164" t="s">
        <v>1699</v>
      </c>
      <c r="D2164" t="s">
        <v>67</v>
      </c>
      <c r="E2164" t="s">
        <v>68</v>
      </c>
      <c r="F2164" t="s">
        <v>99</v>
      </c>
      <c r="G2164" t="s">
        <v>213</v>
      </c>
      <c r="H2164" t="s">
        <v>214</v>
      </c>
      <c r="I2164" t="s">
        <v>72</v>
      </c>
      <c r="J2164" t="s">
        <v>102</v>
      </c>
      <c r="K2164">
        <v>20201020</v>
      </c>
      <c r="L2164">
        <v>40</v>
      </c>
      <c r="M2164" t="b">
        <v>0</v>
      </c>
      <c r="N2164" t="s">
        <v>74</v>
      </c>
      <c r="O2164" t="b">
        <v>1</v>
      </c>
      <c r="P2164" t="b">
        <v>1</v>
      </c>
      <c r="Q2164" t="s">
        <v>75</v>
      </c>
      <c r="R2164" t="s">
        <v>76</v>
      </c>
      <c r="S2164" t="s">
        <v>77</v>
      </c>
      <c r="U2164">
        <v>2</v>
      </c>
      <c r="V2164" t="s">
        <v>78</v>
      </c>
      <c r="W2164" t="s">
        <v>79</v>
      </c>
      <c r="X2164" t="s">
        <v>80</v>
      </c>
      <c r="Y2164" t="str">
        <f>IFERROR(VLOOKUP(X2164,요약!$A$6:$B$22,2,FALSE),"")</f>
        <v/>
      </c>
      <c r="Z2164" t="s">
        <v>80</v>
      </c>
      <c r="AA2164" t="s">
        <v>81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M2164">
        <v>0</v>
      </c>
    </row>
    <row r="2165" spans="1:65" x14ac:dyDescent="0.3">
      <c r="A2165" t="s">
        <v>3150</v>
      </c>
      <c r="B2165" t="s">
        <v>3421</v>
      </c>
      <c r="C2165" t="s">
        <v>598</v>
      </c>
      <c r="D2165" t="s">
        <v>67</v>
      </c>
      <c r="F2165" t="s">
        <v>99</v>
      </c>
      <c r="G2165" t="s">
        <v>217</v>
      </c>
      <c r="H2165" t="s">
        <v>218</v>
      </c>
      <c r="I2165" t="s">
        <v>72</v>
      </c>
      <c r="J2165" t="s">
        <v>102</v>
      </c>
      <c r="K2165">
        <v>20201025</v>
      </c>
      <c r="L2165">
        <v>22.4</v>
      </c>
      <c r="M2165" t="b">
        <v>0</v>
      </c>
      <c r="N2165" t="s">
        <v>599</v>
      </c>
      <c r="O2165" t="b">
        <v>1</v>
      </c>
      <c r="P2165" t="b">
        <v>1</v>
      </c>
      <c r="Q2165" t="s">
        <v>75</v>
      </c>
      <c r="R2165" t="s">
        <v>76</v>
      </c>
      <c r="S2165" t="s">
        <v>77</v>
      </c>
      <c r="U2165">
        <v>2</v>
      </c>
      <c r="V2165" t="s">
        <v>78</v>
      </c>
      <c r="W2165" t="s">
        <v>79</v>
      </c>
      <c r="X2165" t="s">
        <v>80</v>
      </c>
      <c r="Y2165" t="str">
        <f>IFERROR(VLOOKUP(X2165,요약!$A$6:$B$22,2,FALSE),"")</f>
        <v/>
      </c>
      <c r="Z2165" t="s">
        <v>80</v>
      </c>
      <c r="AA2165" t="s">
        <v>81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M2165">
        <v>0</v>
      </c>
    </row>
    <row r="2166" spans="1:65" x14ac:dyDescent="0.3">
      <c r="A2166" t="s">
        <v>3150</v>
      </c>
      <c r="B2166" t="s">
        <v>3421</v>
      </c>
      <c r="C2166" t="s">
        <v>2216</v>
      </c>
      <c r="D2166" t="s">
        <v>67</v>
      </c>
      <c r="F2166" t="s">
        <v>99</v>
      </c>
      <c r="G2166" t="s">
        <v>213</v>
      </c>
      <c r="H2166" t="s">
        <v>214</v>
      </c>
      <c r="I2166" t="s">
        <v>72</v>
      </c>
      <c r="J2166" t="s">
        <v>102</v>
      </c>
      <c r="K2166">
        <v>20201028</v>
      </c>
      <c r="L2166">
        <v>32.5</v>
      </c>
      <c r="M2166" t="b">
        <v>0</v>
      </c>
      <c r="N2166" t="s">
        <v>74</v>
      </c>
      <c r="O2166" t="b">
        <v>1</v>
      </c>
      <c r="P2166" t="b">
        <v>1</v>
      </c>
      <c r="Q2166" t="s">
        <v>75</v>
      </c>
      <c r="R2166" t="s">
        <v>76</v>
      </c>
      <c r="S2166" t="s">
        <v>77</v>
      </c>
      <c r="U2166">
        <v>2</v>
      </c>
      <c r="V2166" t="s">
        <v>78</v>
      </c>
      <c r="W2166" t="s">
        <v>79</v>
      </c>
      <c r="X2166" t="s">
        <v>80</v>
      </c>
      <c r="Y2166" t="str">
        <f>IFERROR(VLOOKUP(X2166,요약!$A$6:$B$22,2,FALSE),"")</f>
        <v/>
      </c>
      <c r="Z2166" t="s">
        <v>80</v>
      </c>
      <c r="AA2166" t="s">
        <v>81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M2166">
        <v>0</v>
      </c>
    </row>
    <row r="2167" spans="1:65" x14ac:dyDescent="0.3">
      <c r="A2167" t="s">
        <v>3150</v>
      </c>
      <c r="B2167" t="s">
        <v>3421</v>
      </c>
      <c r="C2167" t="s">
        <v>2676</v>
      </c>
      <c r="D2167" t="s">
        <v>2677</v>
      </c>
      <c r="E2167" t="s">
        <v>68</v>
      </c>
      <c r="F2167" t="s">
        <v>99</v>
      </c>
      <c r="G2167" t="s">
        <v>206</v>
      </c>
      <c r="H2167" t="s">
        <v>207</v>
      </c>
      <c r="I2167" t="s">
        <v>72</v>
      </c>
      <c r="J2167" t="s">
        <v>102</v>
      </c>
      <c r="K2167">
        <v>20201030</v>
      </c>
      <c r="L2167">
        <v>7.28</v>
      </c>
      <c r="M2167" t="b">
        <v>0</v>
      </c>
      <c r="N2167" t="s">
        <v>208</v>
      </c>
      <c r="O2167" t="b">
        <v>1</v>
      </c>
      <c r="P2167" t="b">
        <v>1</v>
      </c>
      <c r="Q2167" t="s">
        <v>75</v>
      </c>
      <c r="R2167" t="s">
        <v>76</v>
      </c>
      <c r="S2167" t="s">
        <v>2678</v>
      </c>
      <c r="U2167">
        <v>1</v>
      </c>
      <c r="V2167" t="s">
        <v>78</v>
      </c>
      <c r="X2167" t="s">
        <v>78</v>
      </c>
      <c r="Y2167" t="str">
        <f>IFERROR(VLOOKUP(X2167,요약!$A$6:$B$22,2,FALSE),"")</f>
        <v/>
      </c>
      <c r="Z2167" t="s">
        <v>78</v>
      </c>
      <c r="AA2167" t="s">
        <v>187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M2167">
        <v>0</v>
      </c>
    </row>
    <row r="2168" spans="1:65" x14ac:dyDescent="0.3">
      <c r="A2168" t="s">
        <v>3150</v>
      </c>
      <c r="B2168" t="s">
        <v>3421</v>
      </c>
      <c r="C2168" t="s">
        <v>1700</v>
      </c>
      <c r="D2168" t="s">
        <v>1187</v>
      </c>
      <c r="F2168" t="s">
        <v>99</v>
      </c>
      <c r="G2168" t="s">
        <v>206</v>
      </c>
      <c r="H2168" t="s">
        <v>207</v>
      </c>
      <c r="I2168" t="s">
        <v>72</v>
      </c>
      <c r="J2168" t="s">
        <v>102</v>
      </c>
      <c r="K2168">
        <v>20201028</v>
      </c>
      <c r="L2168">
        <v>6.5</v>
      </c>
      <c r="M2168" t="b">
        <v>0</v>
      </c>
      <c r="N2168" t="s">
        <v>74</v>
      </c>
      <c r="O2168" t="b">
        <v>1</v>
      </c>
      <c r="P2168" t="b">
        <v>1</v>
      </c>
      <c r="Q2168" t="s">
        <v>75</v>
      </c>
      <c r="R2168" t="s">
        <v>76</v>
      </c>
      <c r="S2168" t="s">
        <v>1188</v>
      </c>
      <c r="U2168">
        <v>2</v>
      </c>
      <c r="V2168" t="s">
        <v>78</v>
      </c>
      <c r="W2168" t="s">
        <v>79</v>
      </c>
      <c r="X2168" t="s">
        <v>80</v>
      </c>
      <c r="Y2168" t="str">
        <f>IFERROR(VLOOKUP(X2168,요약!$A$6:$B$22,2,FALSE),"")</f>
        <v/>
      </c>
      <c r="Z2168" t="s">
        <v>80</v>
      </c>
      <c r="AA2168" t="s">
        <v>110</v>
      </c>
      <c r="AB2168">
        <v>0</v>
      </c>
      <c r="AC2168">
        <v>0</v>
      </c>
      <c r="AD2168">
        <v>0</v>
      </c>
      <c r="AE2168">
        <v>0</v>
      </c>
      <c r="AF2168">
        <v>1</v>
      </c>
      <c r="AG2168">
        <v>1</v>
      </c>
      <c r="AH2168">
        <v>6000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 t="s">
        <v>220</v>
      </c>
      <c r="BM2168">
        <v>1</v>
      </c>
    </row>
    <row r="2169" spans="1:65" x14ac:dyDescent="0.3">
      <c r="A2169" t="s">
        <v>3150</v>
      </c>
      <c r="B2169" t="s">
        <v>3421</v>
      </c>
      <c r="C2169" t="s">
        <v>1186</v>
      </c>
      <c r="D2169" t="s">
        <v>1187</v>
      </c>
      <c r="F2169" t="s">
        <v>99</v>
      </c>
      <c r="G2169" t="s">
        <v>206</v>
      </c>
      <c r="H2169" t="s">
        <v>207</v>
      </c>
      <c r="I2169" t="s">
        <v>72</v>
      </c>
      <c r="J2169" t="s">
        <v>102</v>
      </c>
      <c r="K2169">
        <v>20201025</v>
      </c>
      <c r="L2169">
        <v>12.25</v>
      </c>
      <c r="M2169" t="b">
        <v>0</v>
      </c>
      <c r="N2169" t="s">
        <v>208</v>
      </c>
      <c r="O2169" t="b">
        <v>1</v>
      </c>
      <c r="P2169" t="b">
        <v>1</v>
      </c>
      <c r="Q2169" t="s">
        <v>75</v>
      </c>
      <c r="R2169" t="s">
        <v>76</v>
      </c>
      <c r="S2169" t="s">
        <v>1188</v>
      </c>
      <c r="U2169">
        <v>2</v>
      </c>
      <c r="V2169" t="s">
        <v>78</v>
      </c>
      <c r="W2169" t="s">
        <v>79</v>
      </c>
      <c r="X2169" t="s">
        <v>80</v>
      </c>
      <c r="Y2169" t="str">
        <f>IFERROR(VLOOKUP(X2169,요약!$A$6:$B$22,2,FALSE),"")</f>
        <v/>
      </c>
      <c r="Z2169" t="s">
        <v>80</v>
      </c>
      <c r="AA2169" t="s">
        <v>110</v>
      </c>
      <c r="AB2169">
        <v>0</v>
      </c>
      <c r="AC2169">
        <v>0</v>
      </c>
      <c r="AD2169">
        <v>0</v>
      </c>
      <c r="AE2169">
        <v>0</v>
      </c>
      <c r="AF2169">
        <v>2</v>
      </c>
      <c r="AG2169">
        <v>2</v>
      </c>
      <c r="AH2169">
        <v>8</v>
      </c>
      <c r="AI2169">
        <v>2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 t="s">
        <v>1189</v>
      </c>
      <c r="BM2169">
        <v>1</v>
      </c>
    </row>
    <row r="2170" spans="1:65" x14ac:dyDescent="0.3">
      <c r="A2170" t="s">
        <v>3150</v>
      </c>
      <c r="B2170" t="s">
        <v>3421</v>
      </c>
      <c r="C2170" t="s">
        <v>1703</v>
      </c>
      <c r="D2170" t="s">
        <v>1704</v>
      </c>
      <c r="F2170" t="s">
        <v>69</v>
      </c>
      <c r="G2170" t="s">
        <v>86</v>
      </c>
      <c r="H2170" t="s">
        <v>87</v>
      </c>
      <c r="I2170" t="s">
        <v>72</v>
      </c>
      <c r="J2170" t="s">
        <v>73</v>
      </c>
      <c r="K2170">
        <v>20201026</v>
      </c>
      <c r="L2170">
        <v>6.63</v>
      </c>
      <c r="M2170" t="b">
        <v>0</v>
      </c>
      <c r="N2170" t="s">
        <v>74</v>
      </c>
      <c r="O2170" t="b">
        <v>1</v>
      </c>
      <c r="P2170" t="b">
        <v>1</v>
      </c>
      <c r="Q2170" t="s">
        <v>75</v>
      </c>
      <c r="R2170" t="s">
        <v>76</v>
      </c>
      <c r="S2170" t="s">
        <v>1705</v>
      </c>
      <c r="U2170">
        <v>2</v>
      </c>
      <c r="V2170" t="s">
        <v>78</v>
      </c>
      <c r="W2170" t="s">
        <v>79</v>
      </c>
      <c r="X2170" t="s">
        <v>80</v>
      </c>
      <c r="Y2170" t="str">
        <f>IFERROR(VLOOKUP(X2170,요약!$A$6:$B$22,2,FALSE),"")</f>
        <v/>
      </c>
      <c r="Z2170" t="s">
        <v>80</v>
      </c>
      <c r="AA2170" t="s">
        <v>110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M2170">
        <v>0</v>
      </c>
    </row>
    <row r="2171" spans="1:65" x14ac:dyDescent="0.3">
      <c r="A2171" t="s">
        <v>3150</v>
      </c>
      <c r="B2171" t="s">
        <v>3421</v>
      </c>
      <c r="C2171" t="s">
        <v>1190</v>
      </c>
      <c r="D2171" t="s">
        <v>1187</v>
      </c>
      <c r="F2171" t="s">
        <v>99</v>
      </c>
      <c r="G2171" t="s">
        <v>206</v>
      </c>
      <c r="H2171" t="s">
        <v>207</v>
      </c>
      <c r="I2171" t="s">
        <v>72</v>
      </c>
      <c r="J2171" t="s">
        <v>102</v>
      </c>
      <c r="K2171">
        <v>20201025</v>
      </c>
      <c r="L2171">
        <v>5</v>
      </c>
      <c r="M2171" t="b">
        <v>0</v>
      </c>
      <c r="N2171" t="s">
        <v>208</v>
      </c>
      <c r="O2171" t="b">
        <v>1</v>
      </c>
      <c r="P2171" t="b">
        <v>1</v>
      </c>
      <c r="Q2171" t="s">
        <v>75</v>
      </c>
      <c r="R2171" t="s">
        <v>76</v>
      </c>
      <c r="S2171" t="s">
        <v>1188</v>
      </c>
      <c r="U2171">
        <v>2</v>
      </c>
      <c r="V2171" t="s">
        <v>78</v>
      </c>
      <c r="W2171" t="s">
        <v>79</v>
      </c>
      <c r="X2171" t="s">
        <v>80</v>
      </c>
      <c r="Y2171" t="str">
        <f>IFERROR(VLOOKUP(X2171,요약!$A$6:$B$22,2,FALSE),"")</f>
        <v/>
      </c>
      <c r="Z2171" t="s">
        <v>80</v>
      </c>
      <c r="AA2171" t="s">
        <v>110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1</v>
      </c>
      <c r="AH2171">
        <v>1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 t="s">
        <v>1189</v>
      </c>
      <c r="BM2171">
        <v>1</v>
      </c>
    </row>
    <row r="2172" spans="1:65" x14ac:dyDescent="0.3">
      <c r="A2172" t="s">
        <v>3150</v>
      </c>
      <c r="B2172" t="s">
        <v>3421</v>
      </c>
      <c r="C2172" t="s">
        <v>3450</v>
      </c>
      <c r="D2172" t="s">
        <v>212</v>
      </c>
      <c r="F2172" t="s">
        <v>99</v>
      </c>
      <c r="G2172" t="s">
        <v>213</v>
      </c>
      <c r="H2172" t="s">
        <v>214</v>
      </c>
      <c r="I2172" t="s">
        <v>72</v>
      </c>
      <c r="J2172" t="s">
        <v>102</v>
      </c>
      <c r="K2172">
        <v>20201025</v>
      </c>
      <c r="L2172">
        <v>17.059999999999999</v>
      </c>
      <c r="M2172" t="b">
        <v>0</v>
      </c>
      <c r="N2172" t="s">
        <v>255</v>
      </c>
      <c r="O2172" t="b">
        <v>1</v>
      </c>
      <c r="P2172" t="b">
        <v>1</v>
      </c>
      <c r="Q2172" t="s">
        <v>75</v>
      </c>
      <c r="R2172" t="s">
        <v>76</v>
      </c>
      <c r="S2172" t="s">
        <v>212</v>
      </c>
      <c r="U2172">
        <v>1</v>
      </c>
      <c r="V2172" t="s">
        <v>78</v>
      </c>
      <c r="X2172" t="s">
        <v>78</v>
      </c>
      <c r="Y2172" t="str">
        <f>IFERROR(VLOOKUP(X2172,요약!$A$6:$B$22,2,FALSE),"")</f>
        <v/>
      </c>
      <c r="Z2172" t="s">
        <v>78</v>
      </c>
      <c r="AA2172" t="s">
        <v>81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13</v>
      </c>
      <c r="AI2172">
        <v>0</v>
      </c>
      <c r="AJ2172">
        <v>0</v>
      </c>
      <c r="AK2172">
        <v>0</v>
      </c>
      <c r="AL2172">
        <v>0</v>
      </c>
      <c r="AM2172">
        <v>1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 t="s">
        <v>440</v>
      </c>
      <c r="BM2172">
        <v>1</v>
      </c>
    </row>
    <row r="2173" spans="1:65" x14ac:dyDescent="0.3">
      <c r="A2173" t="s">
        <v>3150</v>
      </c>
      <c r="B2173" t="s">
        <v>3421</v>
      </c>
      <c r="C2173" t="s">
        <v>3451</v>
      </c>
      <c r="D2173" t="s">
        <v>3452</v>
      </c>
      <c r="F2173" t="s">
        <v>99</v>
      </c>
      <c r="G2173" t="s">
        <v>86</v>
      </c>
      <c r="H2173" t="s">
        <v>87</v>
      </c>
      <c r="I2173" t="s">
        <v>72</v>
      </c>
      <c r="J2173" t="s">
        <v>102</v>
      </c>
      <c r="K2173">
        <v>20201028</v>
      </c>
      <c r="L2173">
        <v>18</v>
      </c>
      <c r="M2173" t="b">
        <v>0</v>
      </c>
      <c r="N2173" t="s">
        <v>208</v>
      </c>
      <c r="O2173" t="b">
        <v>1</v>
      </c>
      <c r="P2173" t="b">
        <v>1</v>
      </c>
      <c r="Q2173" t="s">
        <v>75</v>
      </c>
      <c r="R2173" t="s">
        <v>76</v>
      </c>
      <c r="S2173" t="s">
        <v>3158</v>
      </c>
      <c r="U2173">
        <v>3</v>
      </c>
      <c r="V2173" t="s">
        <v>78</v>
      </c>
      <c r="W2173" t="s">
        <v>2274</v>
      </c>
      <c r="X2173" t="s">
        <v>2275</v>
      </c>
      <c r="Y2173" t="str">
        <f>IFERROR(VLOOKUP(X2173,요약!$A$6:$B$22,2,FALSE),"")</f>
        <v/>
      </c>
      <c r="Z2173" t="s">
        <v>2275</v>
      </c>
      <c r="AA2173" t="s">
        <v>366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M2173">
        <v>0</v>
      </c>
    </row>
    <row r="2174" spans="1:65" x14ac:dyDescent="0.3">
      <c r="A2174" t="s">
        <v>3150</v>
      </c>
      <c r="B2174" t="s">
        <v>3421</v>
      </c>
      <c r="C2174" t="s">
        <v>3453</v>
      </c>
      <c r="D2174" t="s">
        <v>3454</v>
      </c>
      <c r="E2174" t="s">
        <v>68</v>
      </c>
      <c r="F2174" t="s">
        <v>99</v>
      </c>
      <c r="G2174" t="s">
        <v>86</v>
      </c>
      <c r="H2174" t="s">
        <v>87</v>
      </c>
      <c r="I2174" t="s">
        <v>72</v>
      </c>
      <c r="J2174" t="s">
        <v>102</v>
      </c>
      <c r="K2174">
        <v>20201029</v>
      </c>
      <c r="L2174">
        <v>1.2</v>
      </c>
      <c r="M2174" t="b">
        <v>0</v>
      </c>
      <c r="N2174" t="s">
        <v>208</v>
      </c>
      <c r="O2174" t="b">
        <v>1</v>
      </c>
      <c r="P2174" t="b">
        <v>1</v>
      </c>
      <c r="Q2174" t="s">
        <v>75</v>
      </c>
      <c r="R2174" t="s">
        <v>89</v>
      </c>
      <c r="S2174" t="s">
        <v>3455</v>
      </c>
      <c r="U2174">
        <v>4</v>
      </c>
      <c r="V2174" t="s">
        <v>2764</v>
      </c>
      <c r="X2174" t="s">
        <v>2764</v>
      </c>
      <c r="Y2174" t="str">
        <f>IFERROR(VLOOKUP(X2174,요약!$A$6:$B$22,2,FALSE),"")</f>
        <v/>
      </c>
      <c r="Z2174" t="s">
        <v>2764</v>
      </c>
      <c r="AA2174" t="s">
        <v>130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M2174">
        <v>0</v>
      </c>
    </row>
    <row r="2175" spans="1:65" x14ac:dyDescent="0.3">
      <c r="A2175" t="s">
        <v>3150</v>
      </c>
      <c r="B2175" t="s">
        <v>3421</v>
      </c>
      <c r="C2175" t="s">
        <v>3456</v>
      </c>
      <c r="D2175" t="s">
        <v>3457</v>
      </c>
      <c r="F2175" t="s">
        <v>99</v>
      </c>
      <c r="G2175" t="s">
        <v>3458</v>
      </c>
      <c r="H2175" t="s">
        <v>3459</v>
      </c>
      <c r="I2175" t="s">
        <v>72</v>
      </c>
      <c r="J2175" t="s">
        <v>102</v>
      </c>
      <c r="K2175">
        <v>20201025</v>
      </c>
      <c r="L2175">
        <v>3.4</v>
      </c>
      <c r="M2175" t="b">
        <v>0</v>
      </c>
      <c r="N2175" t="s">
        <v>208</v>
      </c>
      <c r="O2175" t="b">
        <v>1</v>
      </c>
      <c r="P2175" t="b">
        <v>1</v>
      </c>
      <c r="Q2175" t="s">
        <v>75</v>
      </c>
      <c r="R2175" t="s">
        <v>89</v>
      </c>
      <c r="S2175" t="s">
        <v>3460</v>
      </c>
      <c r="U2175">
        <v>4</v>
      </c>
      <c r="V2175" t="s">
        <v>2764</v>
      </c>
      <c r="X2175" t="s">
        <v>2764</v>
      </c>
      <c r="Y2175" t="str">
        <f>IFERROR(VLOOKUP(X2175,요약!$A$6:$B$22,2,FALSE),"")</f>
        <v/>
      </c>
      <c r="Z2175" t="s">
        <v>2764</v>
      </c>
      <c r="AA2175" t="s">
        <v>130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M2175">
        <v>0</v>
      </c>
    </row>
    <row r="2176" spans="1:65" x14ac:dyDescent="0.3">
      <c r="A2176" t="s">
        <v>3150</v>
      </c>
      <c r="B2176" t="s">
        <v>3421</v>
      </c>
      <c r="C2176" t="s">
        <v>3461</v>
      </c>
      <c r="D2176" t="s">
        <v>3462</v>
      </c>
      <c r="E2176" t="s">
        <v>68</v>
      </c>
      <c r="F2176" t="s">
        <v>99</v>
      </c>
      <c r="G2176" t="s">
        <v>86</v>
      </c>
      <c r="H2176" t="s">
        <v>87</v>
      </c>
      <c r="I2176" t="s">
        <v>72</v>
      </c>
      <c r="J2176" t="s">
        <v>102</v>
      </c>
      <c r="K2176">
        <v>20201028</v>
      </c>
      <c r="L2176">
        <v>4</v>
      </c>
      <c r="M2176" t="b">
        <v>0</v>
      </c>
      <c r="N2176" t="s">
        <v>208</v>
      </c>
      <c r="O2176" t="b">
        <v>1</v>
      </c>
      <c r="P2176" t="b">
        <v>1</v>
      </c>
      <c r="Q2176" t="s">
        <v>75</v>
      </c>
      <c r="R2176" t="s">
        <v>89</v>
      </c>
      <c r="S2176" t="s">
        <v>3463</v>
      </c>
      <c r="U2176">
        <v>4</v>
      </c>
      <c r="V2176" t="s">
        <v>2764</v>
      </c>
      <c r="X2176" t="s">
        <v>2764</v>
      </c>
      <c r="Y2176" t="str">
        <f>IFERROR(VLOOKUP(X2176,요약!$A$6:$B$22,2,FALSE),"")</f>
        <v/>
      </c>
      <c r="Z2176" t="s">
        <v>2764</v>
      </c>
      <c r="AA2176" t="s">
        <v>199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M2176">
        <v>0</v>
      </c>
    </row>
    <row r="2177" spans="1:65" x14ac:dyDescent="0.3">
      <c r="A2177" t="s">
        <v>3150</v>
      </c>
      <c r="B2177" t="s">
        <v>3421</v>
      </c>
      <c r="C2177" t="s">
        <v>3464</v>
      </c>
      <c r="D2177" t="s">
        <v>3465</v>
      </c>
      <c r="F2177" t="s">
        <v>99</v>
      </c>
      <c r="G2177" t="s">
        <v>3466</v>
      </c>
      <c r="H2177" t="s">
        <v>3467</v>
      </c>
      <c r="I2177" t="s">
        <v>72</v>
      </c>
      <c r="J2177" t="s">
        <v>102</v>
      </c>
      <c r="K2177">
        <v>20201029</v>
      </c>
      <c r="L2177">
        <v>0.4</v>
      </c>
      <c r="M2177" t="b">
        <v>0</v>
      </c>
      <c r="N2177" t="s">
        <v>208</v>
      </c>
      <c r="O2177" t="b">
        <v>1</v>
      </c>
      <c r="P2177" t="b">
        <v>1</v>
      </c>
      <c r="Q2177" t="s">
        <v>75</v>
      </c>
      <c r="R2177" t="s">
        <v>89</v>
      </c>
      <c r="S2177" t="s">
        <v>3468</v>
      </c>
      <c r="U2177">
        <v>3</v>
      </c>
      <c r="V2177" t="s">
        <v>91</v>
      </c>
      <c r="W2177" t="s">
        <v>3469</v>
      </c>
      <c r="X2177" t="s">
        <v>1406</v>
      </c>
      <c r="Y2177" t="str">
        <f>IFERROR(VLOOKUP(X2177,요약!$A$6:$B$22,2,FALSE),"")</f>
        <v/>
      </c>
      <c r="Z2177" t="s">
        <v>1406</v>
      </c>
      <c r="AA2177" t="s">
        <v>81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M2177">
        <v>0</v>
      </c>
    </row>
    <row r="2178" spans="1:65" x14ac:dyDescent="0.3">
      <c r="A2178" t="s">
        <v>3150</v>
      </c>
      <c r="B2178" t="s">
        <v>3421</v>
      </c>
      <c r="C2178" t="s">
        <v>3470</v>
      </c>
      <c r="D2178" t="s">
        <v>85</v>
      </c>
      <c r="E2178" t="s">
        <v>68</v>
      </c>
      <c r="F2178" t="s">
        <v>99</v>
      </c>
      <c r="G2178" t="s">
        <v>86</v>
      </c>
      <c r="H2178" t="s">
        <v>87</v>
      </c>
      <c r="I2178" t="s">
        <v>72</v>
      </c>
      <c r="J2178" t="s">
        <v>102</v>
      </c>
      <c r="K2178">
        <v>20201025</v>
      </c>
      <c r="L2178">
        <v>3.75</v>
      </c>
      <c r="M2178" t="b">
        <v>0</v>
      </c>
      <c r="N2178" t="s">
        <v>599</v>
      </c>
      <c r="O2178" t="b">
        <v>1</v>
      </c>
      <c r="P2178" t="b">
        <v>1</v>
      </c>
      <c r="Q2178" t="s">
        <v>75</v>
      </c>
      <c r="R2178" t="s">
        <v>89</v>
      </c>
      <c r="S2178" t="s">
        <v>90</v>
      </c>
      <c r="U2178">
        <v>3</v>
      </c>
      <c r="V2178" t="s">
        <v>91</v>
      </c>
      <c r="W2178" t="s">
        <v>92</v>
      </c>
      <c r="X2178" t="s">
        <v>93</v>
      </c>
      <c r="Y2178" t="str">
        <f>IFERROR(VLOOKUP(X2178,요약!$A$6:$B$22,2,FALSE),"")</f>
        <v/>
      </c>
      <c r="Z2178" t="s">
        <v>93</v>
      </c>
      <c r="AA2178" t="s">
        <v>81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1</v>
      </c>
      <c r="AH2178">
        <v>1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 t="s">
        <v>220</v>
      </c>
      <c r="BM2178">
        <v>1</v>
      </c>
    </row>
    <row r="2179" spans="1:65" x14ac:dyDescent="0.3">
      <c r="A2179" t="s">
        <v>3150</v>
      </c>
      <c r="B2179" t="s">
        <v>3421</v>
      </c>
      <c r="C2179" t="s">
        <v>3471</v>
      </c>
      <c r="D2179" t="s">
        <v>605</v>
      </c>
      <c r="E2179" t="s">
        <v>68</v>
      </c>
      <c r="F2179" t="s">
        <v>99</v>
      </c>
      <c r="G2179" t="s">
        <v>86</v>
      </c>
      <c r="H2179" t="s">
        <v>87</v>
      </c>
      <c r="I2179" t="s">
        <v>72</v>
      </c>
      <c r="J2179" t="s">
        <v>102</v>
      </c>
      <c r="K2179">
        <v>20201023</v>
      </c>
      <c r="L2179">
        <v>1</v>
      </c>
      <c r="M2179" t="b">
        <v>0</v>
      </c>
      <c r="N2179" t="s">
        <v>208</v>
      </c>
      <c r="O2179" t="b">
        <v>1</v>
      </c>
      <c r="P2179" t="b">
        <v>1</v>
      </c>
      <c r="Q2179" t="s">
        <v>75</v>
      </c>
      <c r="R2179" t="s">
        <v>89</v>
      </c>
      <c r="S2179" t="s">
        <v>606</v>
      </c>
      <c r="U2179">
        <v>3</v>
      </c>
      <c r="V2179" t="s">
        <v>91</v>
      </c>
      <c r="W2179" t="s">
        <v>607</v>
      </c>
      <c r="X2179" t="s">
        <v>608</v>
      </c>
      <c r="Y2179" t="str">
        <f>IFERROR(VLOOKUP(X2179,요약!$A$6:$B$22,2,FALSE),"")</f>
        <v/>
      </c>
      <c r="Z2179" t="s">
        <v>608</v>
      </c>
      <c r="AA2179" t="s">
        <v>81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M2179">
        <v>0</v>
      </c>
    </row>
    <row r="2180" spans="1:65" x14ac:dyDescent="0.3">
      <c r="A2180" t="s">
        <v>3150</v>
      </c>
      <c r="B2180" t="s">
        <v>3421</v>
      </c>
      <c r="C2180" t="s">
        <v>604</v>
      </c>
      <c r="D2180" t="s">
        <v>605</v>
      </c>
      <c r="E2180" t="s">
        <v>68</v>
      </c>
      <c r="F2180" t="s">
        <v>99</v>
      </c>
      <c r="G2180" t="s">
        <v>86</v>
      </c>
      <c r="H2180" t="s">
        <v>87</v>
      </c>
      <c r="I2180" t="s">
        <v>72</v>
      </c>
      <c r="J2180" t="s">
        <v>102</v>
      </c>
      <c r="K2180">
        <v>20201028</v>
      </c>
      <c r="L2180">
        <v>4</v>
      </c>
      <c r="M2180" t="b">
        <v>0</v>
      </c>
      <c r="N2180" t="s">
        <v>74</v>
      </c>
      <c r="O2180" t="b">
        <v>1</v>
      </c>
      <c r="P2180" t="b">
        <v>1</v>
      </c>
      <c r="Q2180" t="s">
        <v>75</v>
      </c>
      <c r="R2180" t="s">
        <v>89</v>
      </c>
      <c r="S2180" t="s">
        <v>606</v>
      </c>
      <c r="U2180">
        <v>3</v>
      </c>
      <c r="V2180" t="s">
        <v>91</v>
      </c>
      <c r="W2180" t="s">
        <v>607</v>
      </c>
      <c r="X2180" t="s">
        <v>608</v>
      </c>
      <c r="Y2180" t="str">
        <f>IFERROR(VLOOKUP(X2180,요약!$A$6:$B$22,2,FALSE),"")</f>
        <v/>
      </c>
      <c r="Z2180" t="s">
        <v>608</v>
      </c>
      <c r="AA2180" t="s">
        <v>81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M2180">
        <v>0</v>
      </c>
    </row>
    <row r="2181" spans="1:65" x14ac:dyDescent="0.3">
      <c r="A2181" t="s">
        <v>3150</v>
      </c>
      <c r="B2181" t="s">
        <v>3421</v>
      </c>
      <c r="C2181" t="s">
        <v>3472</v>
      </c>
      <c r="D2181" t="s">
        <v>3473</v>
      </c>
      <c r="F2181" t="s">
        <v>99</v>
      </c>
      <c r="G2181" t="s">
        <v>86</v>
      </c>
      <c r="H2181" t="s">
        <v>87</v>
      </c>
      <c r="I2181" t="s">
        <v>72</v>
      </c>
      <c r="J2181" t="s">
        <v>102</v>
      </c>
      <c r="K2181">
        <v>20201028</v>
      </c>
      <c r="L2181">
        <v>4</v>
      </c>
      <c r="M2181" t="b">
        <v>0</v>
      </c>
      <c r="N2181" t="s">
        <v>208</v>
      </c>
      <c r="O2181" t="b">
        <v>1</v>
      </c>
      <c r="P2181" t="b">
        <v>1</v>
      </c>
      <c r="Q2181" t="s">
        <v>75</v>
      </c>
      <c r="R2181" t="s">
        <v>89</v>
      </c>
      <c r="S2181" t="s">
        <v>3474</v>
      </c>
      <c r="U2181">
        <v>2</v>
      </c>
      <c r="V2181" t="s">
        <v>78</v>
      </c>
      <c r="W2181" t="s">
        <v>411</v>
      </c>
      <c r="X2181" t="s">
        <v>412</v>
      </c>
      <c r="Y2181" t="str">
        <f>IFERROR(VLOOKUP(X2181,요약!$A$6:$B$22,2,FALSE),"")</f>
        <v/>
      </c>
      <c r="Z2181" t="s">
        <v>412</v>
      </c>
      <c r="AA2181" t="s">
        <v>187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M2181">
        <v>0</v>
      </c>
    </row>
    <row r="2182" spans="1:65" x14ac:dyDescent="0.3">
      <c r="A2182" t="s">
        <v>3150</v>
      </c>
      <c r="B2182" t="s">
        <v>3421</v>
      </c>
      <c r="C2182" t="s">
        <v>3475</v>
      </c>
      <c r="D2182" t="s">
        <v>611</v>
      </c>
      <c r="F2182" t="s">
        <v>99</v>
      </c>
      <c r="G2182" t="s">
        <v>521</v>
      </c>
      <c r="H2182" t="s">
        <v>522</v>
      </c>
      <c r="I2182" t="s">
        <v>72</v>
      </c>
      <c r="J2182" t="s">
        <v>102</v>
      </c>
      <c r="K2182">
        <v>20201025</v>
      </c>
      <c r="L2182">
        <v>3</v>
      </c>
      <c r="M2182" t="b">
        <v>0</v>
      </c>
      <c r="N2182" t="s">
        <v>255</v>
      </c>
      <c r="O2182" t="b">
        <v>1</v>
      </c>
      <c r="P2182" t="b">
        <v>1</v>
      </c>
      <c r="Q2182" t="s">
        <v>75</v>
      </c>
      <c r="R2182" t="s">
        <v>238</v>
      </c>
      <c r="S2182" t="s">
        <v>612</v>
      </c>
      <c r="U2182">
        <v>2</v>
      </c>
      <c r="V2182" t="s">
        <v>240</v>
      </c>
      <c r="W2182" t="s">
        <v>203</v>
      </c>
      <c r="X2182" t="s">
        <v>613</v>
      </c>
      <c r="Y2182" t="str">
        <f>IFERROR(VLOOKUP(X2182,요약!$A$6:$B$22,2,FALSE),"")</f>
        <v/>
      </c>
      <c r="Z2182" t="s">
        <v>613</v>
      </c>
      <c r="AA2182" t="s">
        <v>81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M2182">
        <v>0</v>
      </c>
    </row>
    <row r="2183" spans="1:65" x14ac:dyDescent="0.3">
      <c r="A2183" t="s">
        <v>3150</v>
      </c>
      <c r="B2183" t="s">
        <v>3421</v>
      </c>
      <c r="C2183" t="s">
        <v>610</v>
      </c>
      <c r="D2183" t="s">
        <v>611</v>
      </c>
      <c r="F2183" t="s">
        <v>99</v>
      </c>
      <c r="G2183" t="s">
        <v>521</v>
      </c>
      <c r="H2183" t="s">
        <v>522</v>
      </c>
      <c r="I2183" t="s">
        <v>72</v>
      </c>
      <c r="J2183" t="s">
        <v>102</v>
      </c>
      <c r="K2183">
        <v>20201026</v>
      </c>
      <c r="L2183">
        <v>6</v>
      </c>
      <c r="M2183" t="b">
        <v>0</v>
      </c>
      <c r="N2183" t="s">
        <v>74</v>
      </c>
      <c r="O2183" t="b">
        <v>1</v>
      </c>
      <c r="P2183" t="b">
        <v>1</v>
      </c>
      <c r="Q2183" t="s">
        <v>75</v>
      </c>
      <c r="R2183" t="s">
        <v>238</v>
      </c>
      <c r="S2183" t="s">
        <v>612</v>
      </c>
      <c r="U2183">
        <v>2</v>
      </c>
      <c r="V2183" t="s">
        <v>240</v>
      </c>
      <c r="W2183" t="s">
        <v>203</v>
      </c>
      <c r="X2183" t="s">
        <v>613</v>
      </c>
      <c r="Y2183" t="str">
        <f>IFERROR(VLOOKUP(X2183,요약!$A$6:$B$22,2,FALSE),"")</f>
        <v/>
      </c>
      <c r="Z2183" t="s">
        <v>613</v>
      </c>
      <c r="AA2183" t="s">
        <v>81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M2183">
        <v>0</v>
      </c>
    </row>
    <row r="2184" spans="1:65" x14ac:dyDescent="0.3">
      <c r="A2184" t="s">
        <v>3150</v>
      </c>
      <c r="B2184" t="s">
        <v>3421</v>
      </c>
      <c r="C2184" t="s">
        <v>3476</v>
      </c>
      <c r="D2184" t="s">
        <v>3477</v>
      </c>
      <c r="F2184" t="s">
        <v>99</v>
      </c>
      <c r="G2184" t="s">
        <v>521</v>
      </c>
      <c r="H2184" t="s">
        <v>522</v>
      </c>
      <c r="I2184" t="s">
        <v>72</v>
      </c>
      <c r="J2184" t="s">
        <v>102</v>
      </c>
      <c r="K2184">
        <v>20201025</v>
      </c>
      <c r="L2184">
        <v>4.0999999999999996</v>
      </c>
      <c r="M2184" t="b">
        <v>0</v>
      </c>
      <c r="N2184" t="s">
        <v>208</v>
      </c>
      <c r="O2184" t="b">
        <v>1</v>
      </c>
      <c r="P2184" t="b">
        <v>1</v>
      </c>
      <c r="Q2184" t="s">
        <v>75</v>
      </c>
      <c r="R2184" t="s">
        <v>238</v>
      </c>
      <c r="S2184" t="s">
        <v>3478</v>
      </c>
      <c r="U2184">
        <v>2</v>
      </c>
      <c r="V2184" t="s">
        <v>240</v>
      </c>
      <c r="W2184" t="s">
        <v>203</v>
      </c>
      <c r="X2184" t="s">
        <v>613</v>
      </c>
      <c r="Y2184" t="str">
        <f>IFERROR(VLOOKUP(X2184,요약!$A$6:$B$22,2,FALSE),"")</f>
        <v/>
      </c>
      <c r="Z2184" t="s">
        <v>613</v>
      </c>
      <c r="AA2184" t="s">
        <v>187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M2184">
        <v>0</v>
      </c>
    </row>
    <row r="2185" spans="1:65" x14ac:dyDescent="0.3">
      <c r="A2185" t="s">
        <v>3150</v>
      </c>
      <c r="B2185" t="s">
        <v>3421</v>
      </c>
      <c r="C2185" t="s">
        <v>1711</v>
      </c>
      <c r="D2185" t="s">
        <v>611</v>
      </c>
      <c r="E2185" t="s">
        <v>68</v>
      </c>
      <c r="F2185" t="s">
        <v>99</v>
      </c>
      <c r="G2185" t="s">
        <v>192</v>
      </c>
      <c r="H2185" t="s">
        <v>193</v>
      </c>
      <c r="I2185" t="s">
        <v>72</v>
      </c>
      <c r="J2185" t="s">
        <v>102</v>
      </c>
      <c r="K2185">
        <v>20201021</v>
      </c>
      <c r="L2185">
        <v>4</v>
      </c>
      <c r="M2185" t="b">
        <v>0</v>
      </c>
      <c r="N2185" t="s">
        <v>74</v>
      </c>
      <c r="O2185" t="b">
        <v>1</v>
      </c>
      <c r="P2185" t="b">
        <v>1</v>
      </c>
      <c r="Q2185" t="s">
        <v>75</v>
      </c>
      <c r="R2185" t="s">
        <v>238</v>
      </c>
      <c r="S2185" t="s">
        <v>612</v>
      </c>
      <c r="U2185">
        <v>2</v>
      </c>
      <c r="V2185" t="s">
        <v>240</v>
      </c>
      <c r="W2185" t="s">
        <v>203</v>
      </c>
      <c r="X2185" t="s">
        <v>613</v>
      </c>
      <c r="Y2185" t="str">
        <f>IFERROR(VLOOKUP(X2185,요약!$A$6:$B$22,2,FALSE),"")</f>
        <v/>
      </c>
      <c r="Z2185" t="s">
        <v>613</v>
      </c>
      <c r="AA2185" t="s">
        <v>81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M2185">
        <v>0</v>
      </c>
    </row>
    <row r="2186" spans="1:65" x14ac:dyDescent="0.3">
      <c r="A2186" t="s">
        <v>3150</v>
      </c>
      <c r="B2186" t="s">
        <v>3421</v>
      </c>
      <c r="C2186" t="s">
        <v>3479</v>
      </c>
      <c r="D2186" t="s">
        <v>237</v>
      </c>
      <c r="F2186" t="s">
        <v>99</v>
      </c>
      <c r="G2186" t="s">
        <v>192</v>
      </c>
      <c r="H2186" t="s">
        <v>193</v>
      </c>
      <c r="I2186" t="s">
        <v>72</v>
      </c>
      <c r="J2186" t="s">
        <v>102</v>
      </c>
      <c r="K2186">
        <v>20201025</v>
      </c>
      <c r="L2186">
        <v>10</v>
      </c>
      <c r="M2186" t="b">
        <v>0</v>
      </c>
      <c r="N2186" t="s">
        <v>208</v>
      </c>
      <c r="O2186" t="b">
        <v>1</v>
      </c>
      <c r="P2186" t="b">
        <v>1</v>
      </c>
      <c r="Q2186" t="s">
        <v>75</v>
      </c>
      <c r="R2186" t="s">
        <v>238</v>
      </c>
      <c r="S2186" t="s">
        <v>239</v>
      </c>
      <c r="U2186">
        <v>2</v>
      </c>
      <c r="V2186" t="s">
        <v>240</v>
      </c>
      <c r="W2186" t="s">
        <v>241</v>
      </c>
      <c r="X2186" t="s">
        <v>242</v>
      </c>
      <c r="Y2186" t="str">
        <f>IFERROR(VLOOKUP(X2186,요약!$A$6:$B$22,2,FALSE),"")</f>
        <v/>
      </c>
      <c r="Z2186" t="s">
        <v>242</v>
      </c>
      <c r="AA2186" t="s">
        <v>81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M2186">
        <v>0</v>
      </c>
    </row>
    <row r="2187" spans="1:65" x14ac:dyDescent="0.3">
      <c r="A2187" t="s">
        <v>3150</v>
      </c>
      <c r="B2187" t="s">
        <v>3421</v>
      </c>
      <c r="C2187" t="s">
        <v>3480</v>
      </c>
      <c r="D2187" t="s">
        <v>237</v>
      </c>
      <c r="E2187" t="s">
        <v>68</v>
      </c>
      <c r="F2187" t="s">
        <v>99</v>
      </c>
      <c r="G2187" t="s">
        <v>521</v>
      </c>
      <c r="H2187" t="s">
        <v>522</v>
      </c>
      <c r="I2187" t="s">
        <v>72</v>
      </c>
      <c r="J2187" t="s">
        <v>102</v>
      </c>
      <c r="K2187">
        <v>20201025</v>
      </c>
      <c r="L2187">
        <v>3.81</v>
      </c>
      <c r="M2187" t="b">
        <v>0</v>
      </c>
      <c r="N2187" t="s">
        <v>208</v>
      </c>
      <c r="O2187" t="b">
        <v>1</v>
      </c>
      <c r="P2187" t="b">
        <v>1</v>
      </c>
      <c r="Q2187" t="s">
        <v>75</v>
      </c>
      <c r="R2187" t="s">
        <v>238</v>
      </c>
      <c r="S2187" t="s">
        <v>239</v>
      </c>
      <c r="U2187">
        <v>2</v>
      </c>
      <c r="V2187" t="s">
        <v>240</v>
      </c>
      <c r="W2187" t="s">
        <v>241</v>
      </c>
      <c r="X2187" t="s">
        <v>242</v>
      </c>
      <c r="Y2187" t="str">
        <f>IFERROR(VLOOKUP(X2187,요약!$A$6:$B$22,2,FALSE),"")</f>
        <v/>
      </c>
      <c r="Z2187" t="s">
        <v>242</v>
      </c>
      <c r="AA2187" t="s">
        <v>81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M2187">
        <v>0</v>
      </c>
    </row>
    <row r="2188" spans="1:65" x14ac:dyDescent="0.3">
      <c r="A2188" t="s">
        <v>3150</v>
      </c>
      <c r="B2188" t="s">
        <v>3421</v>
      </c>
      <c r="C2188" t="s">
        <v>3481</v>
      </c>
      <c r="D2188" t="s">
        <v>237</v>
      </c>
      <c r="F2188" t="s">
        <v>99</v>
      </c>
      <c r="G2188" t="s">
        <v>521</v>
      </c>
      <c r="H2188" t="s">
        <v>522</v>
      </c>
      <c r="I2188" t="s">
        <v>72</v>
      </c>
      <c r="J2188" t="s">
        <v>102</v>
      </c>
      <c r="K2188">
        <v>20201025</v>
      </c>
      <c r="L2188">
        <v>10.19</v>
      </c>
      <c r="M2188" t="b">
        <v>0</v>
      </c>
      <c r="N2188" t="s">
        <v>208</v>
      </c>
      <c r="O2188" t="b">
        <v>1</v>
      </c>
      <c r="P2188" t="b">
        <v>1</v>
      </c>
      <c r="Q2188" t="s">
        <v>75</v>
      </c>
      <c r="R2188" t="s">
        <v>238</v>
      </c>
      <c r="S2188" t="s">
        <v>239</v>
      </c>
      <c r="U2188">
        <v>2</v>
      </c>
      <c r="V2188" t="s">
        <v>240</v>
      </c>
      <c r="W2188" t="s">
        <v>241</v>
      </c>
      <c r="X2188" t="s">
        <v>242</v>
      </c>
      <c r="Y2188" t="str">
        <f>IFERROR(VLOOKUP(X2188,요약!$A$6:$B$22,2,FALSE),"")</f>
        <v/>
      </c>
      <c r="Z2188" t="s">
        <v>242</v>
      </c>
      <c r="AA2188" t="s">
        <v>81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M2188">
        <v>0</v>
      </c>
    </row>
    <row r="2189" spans="1:65" x14ac:dyDescent="0.3">
      <c r="A2189" t="s">
        <v>3150</v>
      </c>
      <c r="B2189" t="s">
        <v>3421</v>
      </c>
      <c r="C2189" t="s">
        <v>3482</v>
      </c>
      <c r="D2189" t="s">
        <v>237</v>
      </c>
      <c r="F2189" t="s">
        <v>99</v>
      </c>
      <c r="G2189" t="s">
        <v>521</v>
      </c>
      <c r="H2189" t="s">
        <v>522</v>
      </c>
      <c r="I2189" t="s">
        <v>72</v>
      </c>
      <c r="J2189" t="s">
        <v>102</v>
      </c>
      <c r="K2189">
        <v>20201025</v>
      </c>
      <c r="L2189">
        <v>18.57</v>
      </c>
      <c r="M2189" t="b">
        <v>0</v>
      </c>
      <c r="N2189" t="s">
        <v>208</v>
      </c>
      <c r="O2189" t="b">
        <v>1</v>
      </c>
      <c r="P2189" t="b">
        <v>1</v>
      </c>
      <c r="Q2189" t="s">
        <v>75</v>
      </c>
      <c r="R2189" t="s">
        <v>238</v>
      </c>
      <c r="S2189" t="s">
        <v>239</v>
      </c>
      <c r="U2189">
        <v>2</v>
      </c>
      <c r="V2189" t="s">
        <v>240</v>
      </c>
      <c r="W2189" t="s">
        <v>241</v>
      </c>
      <c r="X2189" t="s">
        <v>242</v>
      </c>
      <c r="Y2189" t="str">
        <f>IFERROR(VLOOKUP(X2189,요약!$A$6:$B$22,2,FALSE),"")</f>
        <v/>
      </c>
      <c r="Z2189" t="s">
        <v>242</v>
      </c>
      <c r="AA2189" t="s">
        <v>81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M2189">
        <v>0</v>
      </c>
    </row>
    <row r="2190" spans="1:65" x14ac:dyDescent="0.3">
      <c r="A2190" t="s">
        <v>3150</v>
      </c>
      <c r="B2190" t="s">
        <v>3421</v>
      </c>
      <c r="C2190" t="s">
        <v>2218</v>
      </c>
      <c r="D2190" t="s">
        <v>237</v>
      </c>
      <c r="E2190" t="s">
        <v>68</v>
      </c>
      <c r="F2190" t="s">
        <v>99</v>
      </c>
      <c r="G2190" t="s">
        <v>192</v>
      </c>
      <c r="H2190" t="s">
        <v>193</v>
      </c>
      <c r="I2190" t="s">
        <v>72</v>
      </c>
      <c r="J2190" t="s">
        <v>102</v>
      </c>
      <c r="K2190">
        <v>20201021</v>
      </c>
      <c r="L2190">
        <v>4.5</v>
      </c>
      <c r="M2190" t="b">
        <v>0</v>
      </c>
      <c r="N2190" t="s">
        <v>74</v>
      </c>
      <c r="O2190" t="b">
        <v>1</v>
      </c>
      <c r="P2190" t="b">
        <v>1</v>
      </c>
      <c r="Q2190" t="s">
        <v>75</v>
      </c>
      <c r="R2190" t="s">
        <v>238</v>
      </c>
      <c r="S2190" t="s">
        <v>239</v>
      </c>
      <c r="U2190">
        <v>2</v>
      </c>
      <c r="V2190" t="s">
        <v>240</v>
      </c>
      <c r="W2190" t="s">
        <v>241</v>
      </c>
      <c r="X2190" t="s">
        <v>242</v>
      </c>
      <c r="Y2190" t="str">
        <f>IFERROR(VLOOKUP(X2190,요약!$A$6:$B$22,2,FALSE),"")</f>
        <v/>
      </c>
      <c r="Z2190" t="s">
        <v>242</v>
      </c>
      <c r="AA2190" t="s">
        <v>81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M2190">
        <v>0</v>
      </c>
    </row>
    <row r="2191" spans="1:65" x14ac:dyDescent="0.3">
      <c r="A2191" t="s">
        <v>3150</v>
      </c>
      <c r="B2191" t="s">
        <v>3421</v>
      </c>
      <c r="C2191" t="s">
        <v>3483</v>
      </c>
      <c r="D2191" t="s">
        <v>237</v>
      </c>
      <c r="F2191" t="s">
        <v>99</v>
      </c>
      <c r="G2191" t="s">
        <v>521</v>
      </c>
      <c r="H2191" t="s">
        <v>522</v>
      </c>
      <c r="I2191" t="s">
        <v>72</v>
      </c>
      <c r="J2191" t="s">
        <v>102</v>
      </c>
      <c r="K2191">
        <v>20201025</v>
      </c>
      <c r="L2191">
        <v>3.54</v>
      </c>
      <c r="M2191" t="b">
        <v>0</v>
      </c>
      <c r="N2191" t="s">
        <v>255</v>
      </c>
      <c r="O2191" t="b">
        <v>1</v>
      </c>
      <c r="P2191" t="b">
        <v>1</v>
      </c>
      <c r="Q2191" t="s">
        <v>75</v>
      </c>
      <c r="R2191" t="s">
        <v>238</v>
      </c>
      <c r="S2191" t="s">
        <v>239</v>
      </c>
      <c r="U2191">
        <v>2</v>
      </c>
      <c r="V2191" t="s">
        <v>240</v>
      </c>
      <c r="W2191" t="s">
        <v>241</v>
      </c>
      <c r="X2191" t="s">
        <v>242</v>
      </c>
      <c r="Y2191" t="str">
        <f>IFERROR(VLOOKUP(X2191,요약!$A$6:$B$22,2,FALSE),"")</f>
        <v/>
      </c>
      <c r="Z2191" t="s">
        <v>242</v>
      </c>
      <c r="AA2191" t="s">
        <v>81</v>
      </c>
      <c r="AB2191">
        <v>0</v>
      </c>
      <c r="AC2191">
        <v>0</v>
      </c>
      <c r="AD2191">
        <v>0</v>
      </c>
      <c r="AE2191">
        <v>0</v>
      </c>
      <c r="AF2191">
        <v>2</v>
      </c>
      <c r="AG2191">
        <v>2</v>
      </c>
      <c r="AH2191">
        <v>2</v>
      </c>
      <c r="AI2191">
        <v>0</v>
      </c>
      <c r="AJ2191">
        <v>0</v>
      </c>
      <c r="AK2191">
        <v>0</v>
      </c>
      <c r="AL2191">
        <v>2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 t="s">
        <v>220</v>
      </c>
      <c r="BM2191">
        <v>1</v>
      </c>
    </row>
    <row r="2192" spans="1:65" x14ac:dyDescent="0.3">
      <c r="A2192" t="s">
        <v>3150</v>
      </c>
      <c r="B2192" t="s">
        <v>3421</v>
      </c>
      <c r="C2192" t="s">
        <v>614</v>
      </c>
      <c r="D2192" t="s">
        <v>237</v>
      </c>
      <c r="F2192" t="s">
        <v>99</v>
      </c>
      <c r="G2192" t="s">
        <v>192</v>
      </c>
      <c r="H2192" t="s">
        <v>193</v>
      </c>
      <c r="I2192" t="s">
        <v>72</v>
      </c>
      <c r="J2192" t="s">
        <v>102</v>
      </c>
      <c r="K2192">
        <v>20201021</v>
      </c>
      <c r="L2192">
        <v>3.2</v>
      </c>
      <c r="M2192" t="b">
        <v>0</v>
      </c>
      <c r="N2192" t="s">
        <v>74</v>
      </c>
      <c r="O2192" t="b">
        <v>1</v>
      </c>
      <c r="P2192" t="b">
        <v>1</v>
      </c>
      <c r="Q2192" t="s">
        <v>75</v>
      </c>
      <c r="R2192" t="s">
        <v>238</v>
      </c>
      <c r="S2192" t="s">
        <v>239</v>
      </c>
      <c r="U2192">
        <v>2</v>
      </c>
      <c r="V2192" t="s">
        <v>240</v>
      </c>
      <c r="W2192" t="s">
        <v>241</v>
      </c>
      <c r="X2192" t="s">
        <v>242</v>
      </c>
      <c r="Y2192" t="str">
        <f>IFERROR(VLOOKUP(X2192,요약!$A$6:$B$22,2,FALSE),"")</f>
        <v/>
      </c>
      <c r="Z2192" t="s">
        <v>242</v>
      </c>
      <c r="AA2192" t="s">
        <v>81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M2192">
        <v>0</v>
      </c>
    </row>
    <row r="2193" spans="1:65" x14ac:dyDescent="0.3">
      <c r="A2193" t="s">
        <v>3150</v>
      </c>
      <c r="B2193" t="s">
        <v>3421</v>
      </c>
      <c r="C2193" t="s">
        <v>3484</v>
      </c>
      <c r="D2193" t="s">
        <v>237</v>
      </c>
      <c r="E2193" t="s">
        <v>68</v>
      </c>
      <c r="F2193" t="s">
        <v>99</v>
      </c>
      <c r="G2193" t="s">
        <v>521</v>
      </c>
      <c r="H2193" t="s">
        <v>522</v>
      </c>
      <c r="I2193" t="s">
        <v>72</v>
      </c>
      <c r="J2193" t="s">
        <v>102</v>
      </c>
      <c r="K2193">
        <v>20201025</v>
      </c>
      <c r="L2193">
        <v>6.51</v>
      </c>
      <c r="M2193" t="b">
        <v>0</v>
      </c>
      <c r="N2193" t="s">
        <v>255</v>
      </c>
      <c r="O2193" t="b">
        <v>1</v>
      </c>
      <c r="P2193" t="b">
        <v>1</v>
      </c>
      <c r="Q2193" t="s">
        <v>75</v>
      </c>
      <c r="R2193" t="s">
        <v>238</v>
      </c>
      <c r="S2193" t="s">
        <v>239</v>
      </c>
      <c r="U2193">
        <v>2</v>
      </c>
      <c r="V2193" t="s">
        <v>240</v>
      </c>
      <c r="W2193" t="s">
        <v>241</v>
      </c>
      <c r="X2193" t="s">
        <v>242</v>
      </c>
      <c r="Y2193" t="str">
        <f>IFERROR(VLOOKUP(X2193,요약!$A$6:$B$22,2,FALSE),"")</f>
        <v/>
      </c>
      <c r="Z2193" t="s">
        <v>242</v>
      </c>
      <c r="AA2193" t="s">
        <v>81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M2193">
        <v>0</v>
      </c>
    </row>
    <row r="2194" spans="1:65" x14ac:dyDescent="0.3">
      <c r="A2194" t="s">
        <v>3150</v>
      </c>
      <c r="B2194" t="s">
        <v>3421</v>
      </c>
      <c r="C2194" t="s">
        <v>2279</v>
      </c>
      <c r="D2194" t="s">
        <v>237</v>
      </c>
      <c r="F2194" t="s">
        <v>99</v>
      </c>
      <c r="G2194" t="s">
        <v>521</v>
      </c>
      <c r="H2194" t="s">
        <v>522</v>
      </c>
      <c r="I2194" t="s">
        <v>72</v>
      </c>
      <c r="J2194" t="s">
        <v>102</v>
      </c>
      <c r="K2194">
        <v>20201026</v>
      </c>
      <c r="L2194">
        <v>6.7</v>
      </c>
      <c r="M2194" t="b">
        <v>0</v>
      </c>
      <c r="N2194" t="s">
        <v>74</v>
      </c>
      <c r="O2194" t="b">
        <v>1</v>
      </c>
      <c r="P2194" t="b">
        <v>1</v>
      </c>
      <c r="Q2194" t="s">
        <v>75</v>
      </c>
      <c r="R2194" t="s">
        <v>238</v>
      </c>
      <c r="S2194" t="s">
        <v>239</v>
      </c>
      <c r="U2194">
        <v>2</v>
      </c>
      <c r="V2194" t="s">
        <v>240</v>
      </c>
      <c r="W2194" t="s">
        <v>241</v>
      </c>
      <c r="X2194" t="s">
        <v>242</v>
      </c>
      <c r="Y2194" t="str">
        <f>IFERROR(VLOOKUP(X2194,요약!$A$6:$B$22,2,FALSE),"")</f>
        <v/>
      </c>
      <c r="Z2194" t="s">
        <v>242</v>
      </c>
      <c r="AA2194" t="s">
        <v>81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1</v>
      </c>
      <c r="AH2194">
        <v>2000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 t="s">
        <v>220</v>
      </c>
      <c r="BM2194">
        <v>1</v>
      </c>
    </row>
    <row r="2195" spans="1:65" x14ac:dyDescent="0.3">
      <c r="A2195" t="s">
        <v>3150</v>
      </c>
      <c r="B2195" t="s">
        <v>3421</v>
      </c>
      <c r="C2195" t="s">
        <v>3485</v>
      </c>
      <c r="D2195" t="s">
        <v>237</v>
      </c>
      <c r="E2195" t="s">
        <v>68</v>
      </c>
      <c r="F2195" t="s">
        <v>99</v>
      </c>
      <c r="G2195" t="s">
        <v>521</v>
      </c>
      <c r="H2195" t="s">
        <v>522</v>
      </c>
      <c r="I2195" t="s">
        <v>72</v>
      </c>
      <c r="J2195" t="s">
        <v>102</v>
      </c>
      <c r="K2195">
        <v>20201025</v>
      </c>
      <c r="L2195">
        <v>17.75</v>
      </c>
      <c r="M2195" t="b">
        <v>0</v>
      </c>
      <c r="N2195" t="s">
        <v>599</v>
      </c>
      <c r="O2195" t="b">
        <v>1</v>
      </c>
      <c r="P2195" t="b">
        <v>1</v>
      </c>
      <c r="Q2195" t="s">
        <v>75</v>
      </c>
      <c r="R2195" t="s">
        <v>238</v>
      </c>
      <c r="S2195" t="s">
        <v>239</v>
      </c>
      <c r="U2195">
        <v>2</v>
      </c>
      <c r="V2195" t="s">
        <v>240</v>
      </c>
      <c r="W2195" t="s">
        <v>241</v>
      </c>
      <c r="X2195" t="s">
        <v>242</v>
      </c>
      <c r="Y2195" t="str">
        <f>IFERROR(VLOOKUP(X2195,요약!$A$6:$B$22,2,FALSE),"")</f>
        <v/>
      </c>
      <c r="Z2195" t="s">
        <v>242</v>
      </c>
      <c r="AA2195" t="s">
        <v>81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1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 t="s">
        <v>1189</v>
      </c>
      <c r="BM2195">
        <v>1</v>
      </c>
    </row>
    <row r="2196" spans="1:65" x14ac:dyDescent="0.3">
      <c r="A2196" t="s">
        <v>3150</v>
      </c>
      <c r="B2196" t="s">
        <v>3421</v>
      </c>
      <c r="C2196" t="s">
        <v>3486</v>
      </c>
      <c r="D2196" t="s">
        <v>3487</v>
      </c>
      <c r="F2196" t="s">
        <v>99</v>
      </c>
      <c r="G2196" t="s">
        <v>3488</v>
      </c>
      <c r="H2196" t="s">
        <v>3489</v>
      </c>
      <c r="I2196" t="s">
        <v>72</v>
      </c>
      <c r="J2196" t="s">
        <v>102</v>
      </c>
      <c r="K2196">
        <v>20201025</v>
      </c>
      <c r="L2196">
        <v>5</v>
      </c>
      <c r="M2196" t="b">
        <v>0</v>
      </c>
      <c r="N2196" t="s">
        <v>208</v>
      </c>
      <c r="O2196" t="b">
        <v>1</v>
      </c>
      <c r="P2196" t="b">
        <v>1</v>
      </c>
      <c r="Q2196" t="s">
        <v>75</v>
      </c>
      <c r="R2196" t="s">
        <v>238</v>
      </c>
      <c r="S2196" t="s">
        <v>3490</v>
      </c>
      <c r="U2196">
        <v>2</v>
      </c>
      <c r="V2196" t="s">
        <v>203</v>
      </c>
      <c r="W2196" t="s">
        <v>3491</v>
      </c>
      <c r="X2196" t="s">
        <v>3492</v>
      </c>
      <c r="Y2196" t="str">
        <f>IFERROR(VLOOKUP(X2196,요약!$A$6:$B$22,2,FALSE),"")</f>
        <v/>
      </c>
      <c r="Z2196" t="s">
        <v>3492</v>
      </c>
      <c r="AA2196" t="s">
        <v>81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M2196">
        <v>0</v>
      </c>
    </row>
    <row r="2197" spans="1:65" x14ac:dyDescent="0.3">
      <c r="A2197" t="s">
        <v>3150</v>
      </c>
      <c r="B2197" t="s">
        <v>3421</v>
      </c>
      <c r="C2197" t="s">
        <v>3493</v>
      </c>
      <c r="D2197" t="s">
        <v>3494</v>
      </c>
      <c r="F2197" t="s">
        <v>99</v>
      </c>
      <c r="G2197" t="s">
        <v>891</v>
      </c>
      <c r="H2197" t="s">
        <v>892</v>
      </c>
      <c r="I2197" t="s">
        <v>72</v>
      </c>
      <c r="J2197" t="s">
        <v>102</v>
      </c>
      <c r="K2197">
        <v>20201025</v>
      </c>
      <c r="L2197">
        <v>3.375</v>
      </c>
      <c r="M2197" t="b">
        <v>0</v>
      </c>
      <c r="N2197" t="s">
        <v>208</v>
      </c>
      <c r="O2197" t="b">
        <v>1</v>
      </c>
      <c r="P2197" t="b">
        <v>1</v>
      </c>
      <c r="Q2197" t="s">
        <v>75</v>
      </c>
      <c r="R2197" t="s">
        <v>238</v>
      </c>
      <c r="S2197" t="s">
        <v>3495</v>
      </c>
      <c r="U2197">
        <v>2</v>
      </c>
      <c r="V2197" t="s">
        <v>203</v>
      </c>
      <c r="W2197" t="s">
        <v>3196</v>
      </c>
      <c r="X2197" t="s">
        <v>3496</v>
      </c>
      <c r="Y2197" t="str">
        <f>IFERROR(VLOOKUP(X2197,요약!$A$6:$B$22,2,FALSE),"")</f>
        <v/>
      </c>
      <c r="Z2197" t="s">
        <v>3496</v>
      </c>
      <c r="AA2197" t="s">
        <v>81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M2197">
        <v>0</v>
      </c>
    </row>
    <row r="2198" spans="1:65" x14ac:dyDescent="0.3">
      <c r="A2198" t="s">
        <v>3150</v>
      </c>
      <c r="B2198" t="s">
        <v>3421</v>
      </c>
      <c r="C2198" t="s">
        <v>3497</v>
      </c>
      <c r="D2198" t="s">
        <v>3494</v>
      </c>
      <c r="F2198" t="s">
        <v>99</v>
      </c>
      <c r="G2198" t="s">
        <v>891</v>
      </c>
      <c r="H2198" t="s">
        <v>892</v>
      </c>
      <c r="I2198" t="s">
        <v>72</v>
      </c>
      <c r="J2198" t="s">
        <v>102</v>
      </c>
      <c r="K2198">
        <v>20201025</v>
      </c>
      <c r="L2198">
        <v>5</v>
      </c>
      <c r="M2198" t="b">
        <v>0</v>
      </c>
      <c r="N2198" t="s">
        <v>208</v>
      </c>
      <c r="O2198" t="b">
        <v>1</v>
      </c>
      <c r="P2198" t="b">
        <v>1</v>
      </c>
      <c r="Q2198" t="s">
        <v>75</v>
      </c>
      <c r="R2198" t="s">
        <v>238</v>
      </c>
      <c r="S2198" t="s">
        <v>3495</v>
      </c>
      <c r="U2198">
        <v>2</v>
      </c>
      <c r="V2198" t="s">
        <v>203</v>
      </c>
      <c r="W2198" t="s">
        <v>3196</v>
      </c>
      <c r="X2198" t="s">
        <v>3496</v>
      </c>
      <c r="Y2198" t="str">
        <f>IFERROR(VLOOKUP(X2198,요약!$A$6:$B$22,2,FALSE),"")</f>
        <v/>
      </c>
      <c r="Z2198" t="s">
        <v>3496</v>
      </c>
      <c r="AA2198" t="s">
        <v>81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1</v>
      </c>
      <c r="AH2198">
        <v>1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 t="s">
        <v>1189</v>
      </c>
      <c r="BM2198">
        <v>1</v>
      </c>
    </row>
    <row r="2199" spans="1:65" x14ac:dyDescent="0.3">
      <c r="A2199" t="s">
        <v>3150</v>
      </c>
      <c r="B2199" t="s">
        <v>3421</v>
      </c>
      <c r="C2199" t="s">
        <v>3498</v>
      </c>
      <c r="D2199" t="s">
        <v>2220</v>
      </c>
      <c r="E2199" t="s">
        <v>68</v>
      </c>
      <c r="F2199" t="s">
        <v>99</v>
      </c>
      <c r="G2199" t="s">
        <v>2221</v>
      </c>
      <c r="H2199" t="s">
        <v>2222</v>
      </c>
      <c r="I2199" t="s">
        <v>72</v>
      </c>
      <c r="J2199" t="s">
        <v>102</v>
      </c>
      <c r="K2199">
        <v>20201028</v>
      </c>
      <c r="L2199">
        <v>1</v>
      </c>
      <c r="M2199" t="b">
        <v>0</v>
      </c>
      <c r="N2199" t="s">
        <v>208</v>
      </c>
      <c r="O2199" t="b">
        <v>1</v>
      </c>
      <c r="P2199" t="b">
        <v>1</v>
      </c>
      <c r="Q2199" t="s">
        <v>75</v>
      </c>
      <c r="R2199" t="s">
        <v>2223</v>
      </c>
      <c r="S2199" t="s">
        <v>2224</v>
      </c>
      <c r="U2199">
        <v>2</v>
      </c>
      <c r="V2199" t="s">
        <v>2225</v>
      </c>
      <c r="W2199" t="s">
        <v>2226</v>
      </c>
      <c r="X2199" t="s">
        <v>2227</v>
      </c>
      <c r="Y2199" t="str">
        <f>IFERROR(VLOOKUP(X2199,요약!$A$6:$B$22,2,FALSE),"")</f>
        <v/>
      </c>
      <c r="Z2199" t="s">
        <v>2227</v>
      </c>
      <c r="AA2199" t="s">
        <v>81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M2199">
        <v>0</v>
      </c>
    </row>
    <row r="2200" spans="1:65" x14ac:dyDescent="0.3">
      <c r="A2200" t="s">
        <v>3150</v>
      </c>
      <c r="B2200" t="s">
        <v>3421</v>
      </c>
      <c r="C2200" t="s">
        <v>3499</v>
      </c>
      <c r="D2200" t="s">
        <v>3500</v>
      </c>
      <c r="F2200" t="s">
        <v>99</v>
      </c>
      <c r="G2200" t="s">
        <v>3245</v>
      </c>
      <c r="H2200" t="s">
        <v>3246</v>
      </c>
      <c r="I2200" t="s">
        <v>72</v>
      </c>
      <c r="J2200" t="s">
        <v>102</v>
      </c>
      <c r="K2200">
        <v>20201025</v>
      </c>
      <c r="L2200">
        <v>1.4350000000000001</v>
      </c>
      <c r="M2200" t="b">
        <v>0</v>
      </c>
      <c r="N2200" t="s">
        <v>3501</v>
      </c>
      <c r="O2200" t="b">
        <v>1</v>
      </c>
      <c r="P2200" t="b">
        <v>1</v>
      </c>
      <c r="Q2200" t="s">
        <v>75</v>
      </c>
      <c r="R2200" t="s">
        <v>2223</v>
      </c>
      <c r="S2200" t="s">
        <v>3502</v>
      </c>
      <c r="U2200">
        <v>2</v>
      </c>
      <c r="V2200" t="s">
        <v>3503</v>
      </c>
      <c r="W2200" t="s">
        <v>3504</v>
      </c>
      <c r="X2200" t="s">
        <v>3505</v>
      </c>
      <c r="Y2200" t="str">
        <f>IFERROR(VLOOKUP(X2200,요약!$A$6:$B$22,2,FALSE),"")</f>
        <v/>
      </c>
      <c r="Z2200" t="s">
        <v>3505</v>
      </c>
      <c r="AA2200" t="s">
        <v>81</v>
      </c>
      <c r="AB2200">
        <v>1</v>
      </c>
      <c r="AC2200">
        <v>1</v>
      </c>
      <c r="AD2200">
        <v>0</v>
      </c>
      <c r="AE2200">
        <v>0</v>
      </c>
      <c r="AF2200">
        <v>2</v>
      </c>
      <c r="AG2200">
        <v>4</v>
      </c>
      <c r="AH2200">
        <v>4</v>
      </c>
      <c r="AI2200">
        <v>0</v>
      </c>
      <c r="AJ2200">
        <v>0</v>
      </c>
      <c r="AK2200">
        <v>1</v>
      </c>
      <c r="AL2200">
        <v>2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 t="s">
        <v>3506</v>
      </c>
      <c r="BM2200">
        <v>3</v>
      </c>
    </row>
    <row r="2201" spans="1:65" x14ac:dyDescent="0.3">
      <c r="A2201" t="s">
        <v>3150</v>
      </c>
      <c r="B2201" t="s">
        <v>3421</v>
      </c>
      <c r="C2201" t="s">
        <v>3507</v>
      </c>
      <c r="D2201" t="s">
        <v>3508</v>
      </c>
      <c r="F2201" t="s">
        <v>99</v>
      </c>
      <c r="G2201" t="s">
        <v>1077</v>
      </c>
      <c r="H2201" t="s">
        <v>1078</v>
      </c>
      <c r="I2201" t="s">
        <v>72</v>
      </c>
      <c r="J2201" t="s">
        <v>102</v>
      </c>
      <c r="K2201">
        <v>20201027</v>
      </c>
      <c r="L2201">
        <v>1.38</v>
      </c>
      <c r="M2201" t="b">
        <v>0</v>
      </c>
      <c r="N2201" t="s">
        <v>255</v>
      </c>
      <c r="O2201" t="b">
        <v>1</v>
      </c>
      <c r="P2201" t="b">
        <v>1</v>
      </c>
      <c r="Q2201" t="s">
        <v>75</v>
      </c>
      <c r="R2201" t="s">
        <v>2223</v>
      </c>
      <c r="S2201" t="s">
        <v>3502</v>
      </c>
      <c r="U2201">
        <v>2</v>
      </c>
      <c r="V2201" t="s">
        <v>3503</v>
      </c>
      <c r="W2201" t="s">
        <v>3504</v>
      </c>
      <c r="X2201" t="s">
        <v>3505</v>
      </c>
      <c r="Y2201" t="str">
        <f>IFERROR(VLOOKUP(X2201,요약!$A$6:$B$22,2,FALSE),"")</f>
        <v/>
      </c>
      <c r="Z2201" t="s">
        <v>3505</v>
      </c>
      <c r="AA2201" t="s">
        <v>81</v>
      </c>
      <c r="AB2201">
        <v>1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1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 t="s">
        <v>587</v>
      </c>
      <c r="BM2201">
        <v>1</v>
      </c>
    </row>
    <row r="2202" spans="1:65" x14ac:dyDescent="0.3">
      <c r="A2202" t="s">
        <v>3150</v>
      </c>
      <c r="B2202" t="s">
        <v>3421</v>
      </c>
      <c r="C2202" t="s">
        <v>3509</v>
      </c>
      <c r="D2202" t="s">
        <v>3510</v>
      </c>
      <c r="E2202" t="s">
        <v>68</v>
      </c>
      <c r="F2202" t="s">
        <v>99</v>
      </c>
      <c r="G2202" t="s">
        <v>521</v>
      </c>
      <c r="H2202" t="s">
        <v>522</v>
      </c>
      <c r="I2202" t="s">
        <v>72</v>
      </c>
      <c r="J2202" t="s">
        <v>102</v>
      </c>
      <c r="K2202">
        <v>20201014</v>
      </c>
      <c r="L2202">
        <v>2.7</v>
      </c>
      <c r="M2202" t="b">
        <v>0</v>
      </c>
      <c r="N2202" t="s">
        <v>208</v>
      </c>
      <c r="O2202" t="b">
        <v>1</v>
      </c>
      <c r="P2202" t="b">
        <v>1</v>
      </c>
      <c r="Q2202" t="s">
        <v>75</v>
      </c>
      <c r="R2202" t="s">
        <v>2223</v>
      </c>
      <c r="S2202" t="s">
        <v>3511</v>
      </c>
      <c r="U2202">
        <v>1</v>
      </c>
      <c r="V2202" t="s">
        <v>3322</v>
      </c>
      <c r="X2202" t="s">
        <v>3322</v>
      </c>
      <c r="Y2202" t="str">
        <f>IFERROR(VLOOKUP(X2202,요약!$A$6:$B$22,2,FALSE),"")</f>
        <v/>
      </c>
      <c r="Z2202" t="s">
        <v>3322</v>
      </c>
      <c r="AA2202" t="s">
        <v>187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M2202">
        <v>0</v>
      </c>
    </row>
    <row r="2203" spans="1:65" x14ac:dyDescent="0.3">
      <c r="A2203" t="s">
        <v>3150</v>
      </c>
      <c r="B2203" t="s">
        <v>3421</v>
      </c>
      <c r="C2203" t="s">
        <v>3512</v>
      </c>
      <c r="D2203" t="s">
        <v>368</v>
      </c>
      <c r="F2203" t="s">
        <v>99</v>
      </c>
      <c r="G2203" t="s">
        <v>3513</v>
      </c>
      <c r="H2203" t="s">
        <v>3514</v>
      </c>
      <c r="I2203" t="s">
        <v>72</v>
      </c>
      <c r="J2203" t="s">
        <v>102</v>
      </c>
      <c r="K2203">
        <v>20201025</v>
      </c>
      <c r="L2203">
        <v>7.8129999999999997</v>
      </c>
      <c r="M2203" t="b">
        <v>0</v>
      </c>
      <c r="N2203" t="s">
        <v>599</v>
      </c>
      <c r="O2203" t="b">
        <v>1</v>
      </c>
      <c r="P2203" t="b">
        <v>1</v>
      </c>
      <c r="Q2203" t="s">
        <v>75</v>
      </c>
      <c r="R2203" t="s">
        <v>900</v>
      </c>
      <c r="S2203" t="s">
        <v>368</v>
      </c>
      <c r="U2203">
        <v>1</v>
      </c>
      <c r="V2203" t="s">
        <v>250</v>
      </c>
      <c r="X2203" t="s">
        <v>250</v>
      </c>
      <c r="Y2203" t="str">
        <f>IFERROR(VLOOKUP(X2203,요약!$A$6:$B$22,2,FALSE),"")</f>
        <v/>
      </c>
      <c r="Z2203" t="s">
        <v>250</v>
      </c>
      <c r="AA2203" t="s">
        <v>81</v>
      </c>
      <c r="AB2203">
        <v>3</v>
      </c>
      <c r="AC2203">
        <v>1</v>
      </c>
      <c r="AD2203">
        <v>0</v>
      </c>
      <c r="AE2203">
        <v>0</v>
      </c>
      <c r="AF2203">
        <v>1</v>
      </c>
      <c r="AG2203">
        <v>5</v>
      </c>
      <c r="AH2203">
        <v>8</v>
      </c>
      <c r="AI2203">
        <v>1</v>
      </c>
      <c r="AJ2203">
        <v>0</v>
      </c>
      <c r="AK2203">
        <v>0</v>
      </c>
      <c r="AL2203">
        <v>1</v>
      </c>
      <c r="AM2203">
        <v>0</v>
      </c>
      <c r="AN2203">
        <v>1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</v>
      </c>
      <c r="AZ2203">
        <v>0</v>
      </c>
      <c r="BA2203">
        <v>1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 t="s">
        <v>3515</v>
      </c>
      <c r="BM2203">
        <v>4</v>
      </c>
    </row>
    <row r="2204" spans="1:65" x14ac:dyDescent="0.3">
      <c r="A2204" t="s">
        <v>3150</v>
      </c>
      <c r="B2204" t="s">
        <v>3421</v>
      </c>
      <c r="C2204" t="s">
        <v>3516</v>
      </c>
      <c r="D2204" t="s">
        <v>368</v>
      </c>
      <c r="F2204" t="s">
        <v>99</v>
      </c>
      <c r="G2204" t="s">
        <v>3513</v>
      </c>
      <c r="H2204" t="s">
        <v>3514</v>
      </c>
      <c r="I2204" t="s">
        <v>72</v>
      </c>
      <c r="J2204" t="s">
        <v>102</v>
      </c>
      <c r="K2204">
        <v>20201025</v>
      </c>
      <c r="L2204">
        <v>9.9380000000000006</v>
      </c>
      <c r="M2204" t="b">
        <v>0</v>
      </c>
      <c r="N2204" t="s">
        <v>599</v>
      </c>
      <c r="O2204" t="b">
        <v>1</v>
      </c>
      <c r="P2204" t="b">
        <v>1</v>
      </c>
      <c r="Q2204" t="s">
        <v>75</v>
      </c>
      <c r="R2204" t="s">
        <v>900</v>
      </c>
      <c r="S2204" t="s">
        <v>368</v>
      </c>
      <c r="U2204">
        <v>1</v>
      </c>
      <c r="V2204" t="s">
        <v>250</v>
      </c>
      <c r="X2204" t="s">
        <v>250</v>
      </c>
      <c r="Y2204" t="str">
        <f>IFERROR(VLOOKUP(X2204,요약!$A$6:$B$22,2,FALSE),"")</f>
        <v/>
      </c>
      <c r="Z2204" t="s">
        <v>250</v>
      </c>
      <c r="AA2204" t="s">
        <v>81</v>
      </c>
      <c r="AB2204">
        <v>4</v>
      </c>
      <c r="AC2204">
        <v>0</v>
      </c>
      <c r="AD2204">
        <v>0</v>
      </c>
      <c r="AE2204">
        <v>0</v>
      </c>
      <c r="AF2204">
        <v>4</v>
      </c>
      <c r="AG2204">
        <v>8</v>
      </c>
      <c r="AH2204">
        <v>1511</v>
      </c>
      <c r="AI2204">
        <v>1</v>
      </c>
      <c r="AJ2204">
        <v>0</v>
      </c>
      <c r="AK2204">
        <v>0</v>
      </c>
      <c r="AL2204">
        <v>4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1</v>
      </c>
      <c r="AS2204">
        <v>0</v>
      </c>
      <c r="AT2204">
        <v>0</v>
      </c>
      <c r="AU2204">
        <v>2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 t="s">
        <v>3517</v>
      </c>
      <c r="BM2204">
        <v>4</v>
      </c>
    </row>
    <row r="2205" spans="1:65" x14ac:dyDescent="0.3">
      <c r="A2205" t="s">
        <v>3150</v>
      </c>
      <c r="B2205" t="s">
        <v>3421</v>
      </c>
      <c r="C2205" t="s">
        <v>3518</v>
      </c>
      <c r="D2205" t="s">
        <v>368</v>
      </c>
      <c r="F2205" t="s">
        <v>99</v>
      </c>
      <c r="G2205" t="s">
        <v>1077</v>
      </c>
      <c r="H2205" t="s">
        <v>1078</v>
      </c>
      <c r="I2205" t="s">
        <v>72</v>
      </c>
      <c r="J2205" t="s">
        <v>102</v>
      </c>
      <c r="K2205">
        <v>20201019</v>
      </c>
      <c r="L2205">
        <v>1.45</v>
      </c>
      <c r="M2205" t="b">
        <v>0</v>
      </c>
      <c r="N2205" t="s">
        <v>255</v>
      </c>
      <c r="O2205" t="b">
        <v>1</v>
      </c>
      <c r="P2205" t="b">
        <v>1</v>
      </c>
      <c r="Q2205" t="s">
        <v>75</v>
      </c>
      <c r="R2205" t="s">
        <v>900</v>
      </c>
      <c r="S2205" t="s">
        <v>368</v>
      </c>
      <c r="U2205">
        <v>1</v>
      </c>
      <c r="V2205" t="s">
        <v>250</v>
      </c>
      <c r="X2205" t="s">
        <v>250</v>
      </c>
      <c r="Y2205" t="str">
        <f>IFERROR(VLOOKUP(X2205,요약!$A$6:$B$22,2,FALSE),"")</f>
        <v/>
      </c>
      <c r="Z2205" t="s">
        <v>250</v>
      </c>
      <c r="AA2205" t="s">
        <v>81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1</v>
      </c>
      <c r="AH2205">
        <v>1000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 t="s">
        <v>220</v>
      </c>
      <c r="BM2205">
        <v>1</v>
      </c>
    </row>
    <row r="2206" spans="1:65" x14ac:dyDescent="0.3">
      <c r="A2206" t="s">
        <v>3150</v>
      </c>
      <c r="B2206" t="s">
        <v>3421</v>
      </c>
      <c r="C2206" t="s">
        <v>3118</v>
      </c>
      <c r="D2206" t="s">
        <v>3119</v>
      </c>
      <c r="E2206" t="s">
        <v>68</v>
      </c>
      <c r="F2206" t="s">
        <v>99</v>
      </c>
      <c r="G2206" t="s">
        <v>217</v>
      </c>
      <c r="H2206" t="s">
        <v>218</v>
      </c>
      <c r="I2206" t="s">
        <v>72</v>
      </c>
      <c r="J2206" t="s">
        <v>102</v>
      </c>
      <c r="K2206">
        <v>20200624</v>
      </c>
      <c r="L2206">
        <v>29</v>
      </c>
      <c r="M2206" t="b">
        <v>0</v>
      </c>
      <c r="N2206" t="s">
        <v>74</v>
      </c>
      <c r="O2206" t="b">
        <v>1</v>
      </c>
      <c r="P2206" t="b">
        <v>1</v>
      </c>
      <c r="Q2206" t="s">
        <v>104</v>
      </c>
      <c r="R2206" t="s">
        <v>262</v>
      </c>
      <c r="S2206" t="s">
        <v>202</v>
      </c>
      <c r="U2206">
        <v>2</v>
      </c>
      <c r="V2206" t="s">
        <v>78</v>
      </c>
      <c r="W2206" t="s">
        <v>203</v>
      </c>
      <c r="X2206" t="s">
        <v>204</v>
      </c>
      <c r="Y2206" t="str">
        <f>IFERROR(VLOOKUP(X2206,요약!$A$6:$B$22,2,FALSE),"")</f>
        <v/>
      </c>
      <c r="Z2206" t="s">
        <v>204</v>
      </c>
      <c r="AA2206" t="s">
        <v>81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1</v>
      </c>
      <c r="AH2206">
        <v>400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 t="s">
        <v>220</v>
      </c>
      <c r="BM2206">
        <v>1</v>
      </c>
    </row>
    <row r="2207" spans="1:65" x14ac:dyDescent="0.3">
      <c r="A2207" t="s">
        <v>3150</v>
      </c>
      <c r="B2207" t="s">
        <v>3421</v>
      </c>
      <c r="C2207" t="s">
        <v>3519</v>
      </c>
      <c r="D2207" t="s">
        <v>67</v>
      </c>
      <c r="E2207" t="s">
        <v>68</v>
      </c>
      <c r="F2207" t="s">
        <v>99</v>
      </c>
      <c r="G2207" t="s">
        <v>213</v>
      </c>
      <c r="H2207" t="s">
        <v>214</v>
      </c>
      <c r="I2207" t="s">
        <v>72</v>
      </c>
      <c r="J2207" t="s">
        <v>102</v>
      </c>
      <c r="K2207">
        <v>20201030</v>
      </c>
      <c r="L2207">
        <v>65</v>
      </c>
      <c r="M2207" t="b">
        <v>0</v>
      </c>
      <c r="N2207" t="s">
        <v>208</v>
      </c>
      <c r="O2207" t="b">
        <v>1</v>
      </c>
      <c r="P2207" t="b">
        <v>1</v>
      </c>
      <c r="Q2207" t="s">
        <v>104</v>
      </c>
      <c r="R2207" t="s">
        <v>262</v>
      </c>
      <c r="S2207" t="s">
        <v>77</v>
      </c>
      <c r="U2207">
        <v>2</v>
      </c>
      <c r="V2207" t="s">
        <v>78</v>
      </c>
      <c r="W2207" t="s">
        <v>79</v>
      </c>
      <c r="X2207" t="s">
        <v>80</v>
      </c>
      <c r="Y2207" t="str">
        <f>IFERROR(VLOOKUP(X2207,요약!$A$6:$B$22,2,FALSE),"")</f>
        <v/>
      </c>
      <c r="Z2207" t="s">
        <v>80</v>
      </c>
      <c r="AA2207" t="s">
        <v>81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M2207">
        <v>0</v>
      </c>
    </row>
    <row r="2208" spans="1:65" x14ac:dyDescent="0.3">
      <c r="A2208" t="s">
        <v>3150</v>
      </c>
      <c r="B2208" t="s">
        <v>3421</v>
      </c>
      <c r="C2208" t="s">
        <v>3520</v>
      </c>
      <c r="D2208" t="s">
        <v>201</v>
      </c>
      <c r="F2208" t="s">
        <v>99</v>
      </c>
      <c r="G2208" t="s">
        <v>86</v>
      </c>
      <c r="H2208" t="s">
        <v>87</v>
      </c>
      <c r="I2208" t="s">
        <v>72</v>
      </c>
      <c r="J2208" t="s">
        <v>102</v>
      </c>
      <c r="K2208">
        <v>20201025</v>
      </c>
      <c r="L2208">
        <v>14.85</v>
      </c>
      <c r="M2208" t="b">
        <v>0</v>
      </c>
      <c r="N2208" t="s">
        <v>599</v>
      </c>
      <c r="O2208" t="b">
        <v>1</v>
      </c>
      <c r="P2208" t="b">
        <v>1</v>
      </c>
      <c r="Q2208" t="s">
        <v>104</v>
      </c>
      <c r="R2208" t="s">
        <v>183</v>
      </c>
      <c r="S2208" t="s">
        <v>202</v>
      </c>
      <c r="U2208">
        <v>2</v>
      </c>
      <c r="V2208" t="s">
        <v>78</v>
      </c>
      <c r="W2208" t="s">
        <v>203</v>
      </c>
      <c r="X2208" t="s">
        <v>204</v>
      </c>
      <c r="Y2208" t="str">
        <f>IFERROR(VLOOKUP(X2208,요약!$A$6:$B$22,2,FALSE),"")</f>
        <v/>
      </c>
      <c r="Z2208" t="s">
        <v>204</v>
      </c>
      <c r="AA2208" t="s">
        <v>81</v>
      </c>
      <c r="AB2208">
        <v>0</v>
      </c>
      <c r="AC2208">
        <v>0</v>
      </c>
      <c r="AD2208">
        <v>0</v>
      </c>
      <c r="AE2208">
        <v>0</v>
      </c>
      <c r="AF2208">
        <v>1</v>
      </c>
      <c r="AG2208">
        <v>1</v>
      </c>
      <c r="AH2208">
        <v>500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 t="s">
        <v>220</v>
      </c>
      <c r="BM2208">
        <v>1</v>
      </c>
    </row>
    <row r="2209" spans="1:65" x14ac:dyDescent="0.3">
      <c r="A2209" t="s">
        <v>3150</v>
      </c>
      <c r="B2209" t="s">
        <v>3421</v>
      </c>
      <c r="C2209" t="s">
        <v>2232</v>
      </c>
      <c r="D2209" t="s">
        <v>899</v>
      </c>
      <c r="E2209" t="s">
        <v>68</v>
      </c>
      <c r="F2209" t="s">
        <v>99</v>
      </c>
      <c r="G2209" t="s">
        <v>360</v>
      </c>
      <c r="H2209" t="s">
        <v>361</v>
      </c>
      <c r="I2209" t="s">
        <v>72</v>
      </c>
      <c r="J2209" t="s">
        <v>102</v>
      </c>
      <c r="K2209">
        <v>20201026</v>
      </c>
      <c r="L2209">
        <v>24</v>
      </c>
      <c r="M2209" t="b">
        <v>0</v>
      </c>
      <c r="N2209" t="s">
        <v>208</v>
      </c>
      <c r="O2209" t="b">
        <v>1</v>
      </c>
      <c r="P2209" t="b">
        <v>1</v>
      </c>
      <c r="Q2209" t="s">
        <v>104</v>
      </c>
      <c r="R2209" t="s">
        <v>183</v>
      </c>
      <c r="S2209" t="s">
        <v>899</v>
      </c>
      <c r="U2209">
        <v>1</v>
      </c>
      <c r="V2209" t="s">
        <v>363</v>
      </c>
      <c r="X2209" t="s">
        <v>363</v>
      </c>
      <c r="Y2209" t="str">
        <f>IFERROR(VLOOKUP(X2209,요약!$A$6:$B$22,2,FALSE),"")</f>
        <v/>
      </c>
      <c r="Z2209" t="s">
        <v>363</v>
      </c>
      <c r="AA2209" t="s">
        <v>81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M2209">
        <v>0</v>
      </c>
    </row>
    <row r="2210" spans="1:65" x14ac:dyDescent="0.3">
      <c r="A2210" t="s">
        <v>3150</v>
      </c>
      <c r="B2210" t="s">
        <v>3421</v>
      </c>
      <c r="C2210" t="s">
        <v>3521</v>
      </c>
      <c r="D2210" t="s">
        <v>2287</v>
      </c>
      <c r="F2210" t="s">
        <v>99</v>
      </c>
      <c r="G2210" t="s">
        <v>86</v>
      </c>
      <c r="H2210" t="s">
        <v>87</v>
      </c>
      <c r="I2210" t="s">
        <v>72</v>
      </c>
      <c r="J2210" t="s">
        <v>102</v>
      </c>
      <c r="K2210">
        <v>20201025</v>
      </c>
      <c r="L2210">
        <v>5.92</v>
      </c>
      <c r="M2210" t="b">
        <v>0</v>
      </c>
      <c r="N2210" t="s">
        <v>208</v>
      </c>
      <c r="O2210" t="b">
        <v>1</v>
      </c>
      <c r="P2210" t="b">
        <v>1</v>
      </c>
      <c r="Q2210" t="s">
        <v>104</v>
      </c>
      <c r="R2210" t="s">
        <v>1219</v>
      </c>
      <c r="S2210" t="s">
        <v>2288</v>
      </c>
      <c r="U2210">
        <v>4</v>
      </c>
      <c r="V2210" t="s">
        <v>78</v>
      </c>
      <c r="W2210" t="s">
        <v>2289</v>
      </c>
      <c r="X2210" t="s">
        <v>2290</v>
      </c>
      <c r="Y2210" t="str">
        <f>IFERROR(VLOOKUP(X2210,요약!$A$6:$B$22,2,FALSE),"")</f>
        <v/>
      </c>
      <c r="Z2210" t="s">
        <v>2290</v>
      </c>
      <c r="AA2210" t="s">
        <v>81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1</v>
      </c>
      <c r="AH2210">
        <v>7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 t="s">
        <v>220</v>
      </c>
      <c r="BM2210">
        <v>1</v>
      </c>
    </row>
    <row r="2211" spans="1:65" x14ac:dyDescent="0.3">
      <c r="A2211" t="s">
        <v>3150</v>
      </c>
      <c r="B2211" t="s">
        <v>3421</v>
      </c>
      <c r="C2211" t="s">
        <v>2721</v>
      </c>
      <c r="D2211" t="s">
        <v>2722</v>
      </c>
      <c r="F2211" t="s">
        <v>99</v>
      </c>
      <c r="G2211" t="s">
        <v>217</v>
      </c>
      <c r="H2211" t="s">
        <v>218</v>
      </c>
      <c r="I2211" t="s">
        <v>72</v>
      </c>
      <c r="J2211" t="s">
        <v>102</v>
      </c>
      <c r="K2211">
        <v>20201013</v>
      </c>
      <c r="L2211">
        <v>60</v>
      </c>
      <c r="M2211" t="b">
        <v>0</v>
      </c>
      <c r="N2211" t="s">
        <v>208</v>
      </c>
      <c r="O2211" t="b">
        <v>1</v>
      </c>
      <c r="P2211" t="b">
        <v>1</v>
      </c>
      <c r="Q2211" t="s">
        <v>104</v>
      </c>
      <c r="R2211" t="s">
        <v>2723</v>
      </c>
      <c r="S2211" t="s">
        <v>2724</v>
      </c>
      <c r="U2211">
        <v>1</v>
      </c>
      <c r="V2211" t="s">
        <v>78</v>
      </c>
      <c r="X2211" t="s">
        <v>78</v>
      </c>
      <c r="Y2211" t="str">
        <f>IFERROR(VLOOKUP(X2211,요약!$A$6:$B$22,2,FALSE),"")</f>
        <v/>
      </c>
      <c r="Z2211" t="s">
        <v>78</v>
      </c>
      <c r="AA2211" t="s">
        <v>187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M2211">
        <v>0</v>
      </c>
    </row>
    <row r="2212" spans="1:65" x14ac:dyDescent="0.3">
      <c r="A2212" t="s">
        <v>3150</v>
      </c>
      <c r="B2212" t="s">
        <v>3421</v>
      </c>
      <c r="C2212" t="s">
        <v>1835</v>
      </c>
      <c r="D2212" t="s">
        <v>1836</v>
      </c>
      <c r="F2212" t="s">
        <v>99</v>
      </c>
      <c r="G2212" t="s">
        <v>217</v>
      </c>
      <c r="H2212" t="s">
        <v>218</v>
      </c>
      <c r="I2212" t="s">
        <v>72</v>
      </c>
      <c r="J2212" t="s">
        <v>102</v>
      </c>
      <c r="K2212">
        <v>20201025</v>
      </c>
      <c r="L2212">
        <v>13.05</v>
      </c>
      <c r="M2212" t="b">
        <v>0</v>
      </c>
      <c r="N2212" t="s">
        <v>208</v>
      </c>
      <c r="O2212" t="b">
        <v>1</v>
      </c>
      <c r="P2212" t="b">
        <v>1</v>
      </c>
      <c r="Q2212" t="s">
        <v>862</v>
      </c>
      <c r="R2212" t="s">
        <v>1837</v>
      </c>
      <c r="S2212" t="s">
        <v>1838</v>
      </c>
      <c r="U2212">
        <v>1</v>
      </c>
      <c r="V2212" t="s">
        <v>78</v>
      </c>
      <c r="X2212" t="s">
        <v>78</v>
      </c>
      <c r="Y2212" t="str">
        <f>IFERROR(VLOOKUP(X2212,요약!$A$6:$B$22,2,FALSE),"")</f>
        <v/>
      </c>
      <c r="Z2212" t="s">
        <v>78</v>
      </c>
      <c r="AA2212" t="s">
        <v>187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M2212">
        <v>0</v>
      </c>
    </row>
    <row r="2213" spans="1:65" x14ac:dyDescent="0.3">
      <c r="A2213" t="s">
        <v>3150</v>
      </c>
      <c r="B2213" t="s">
        <v>3421</v>
      </c>
      <c r="C2213" t="s">
        <v>3522</v>
      </c>
      <c r="D2213" t="s">
        <v>3523</v>
      </c>
      <c r="E2213" t="s">
        <v>68</v>
      </c>
      <c r="F2213" t="s">
        <v>99</v>
      </c>
      <c r="G2213" t="s">
        <v>521</v>
      </c>
      <c r="H2213" t="s">
        <v>522</v>
      </c>
      <c r="I2213" t="s">
        <v>72</v>
      </c>
      <c r="J2213" t="s">
        <v>102</v>
      </c>
      <c r="K2213">
        <v>20201027</v>
      </c>
      <c r="L2213">
        <v>83.95</v>
      </c>
      <c r="M2213" t="b">
        <v>0</v>
      </c>
      <c r="N2213" t="s">
        <v>208</v>
      </c>
      <c r="O2213" t="b">
        <v>1</v>
      </c>
      <c r="P2213" t="b">
        <v>1</v>
      </c>
      <c r="Q2213" t="s">
        <v>862</v>
      </c>
      <c r="R2213" t="s">
        <v>1730</v>
      </c>
      <c r="S2213" t="s">
        <v>3523</v>
      </c>
      <c r="U2213">
        <v>1</v>
      </c>
      <c r="V2213" t="s">
        <v>240</v>
      </c>
      <c r="X2213" t="s">
        <v>240</v>
      </c>
      <c r="Y2213" t="str">
        <f>IFERROR(VLOOKUP(X2213,요약!$A$6:$B$22,2,FALSE),"")</f>
        <v/>
      </c>
      <c r="Z2213" t="s">
        <v>240</v>
      </c>
      <c r="AA2213" t="s">
        <v>81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M2213">
        <v>0</v>
      </c>
    </row>
    <row r="2214" spans="1:65" x14ac:dyDescent="0.3">
      <c r="A2214" t="s">
        <v>3150</v>
      </c>
      <c r="B2214" t="s">
        <v>3421</v>
      </c>
      <c r="C2214" t="s">
        <v>3524</v>
      </c>
      <c r="D2214" t="s">
        <v>212</v>
      </c>
      <c r="E2214" t="s">
        <v>68</v>
      </c>
      <c r="F2214" t="s">
        <v>99</v>
      </c>
      <c r="G2214" t="s">
        <v>206</v>
      </c>
      <c r="H2214" t="s">
        <v>207</v>
      </c>
      <c r="I2214" t="s">
        <v>72</v>
      </c>
      <c r="J2214" t="s">
        <v>102</v>
      </c>
      <c r="K2214">
        <v>20201013</v>
      </c>
      <c r="L2214">
        <v>29.5</v>
      </c>
      <c r="M2214" t="b">
        <v>0</v>
      </c>
      <c r="N2214" t="s">
        <v>208</v>
      </c>
      <c r="O2214" t="b">
        <v>1</v>
      </c>
      <c r="P2214" t="b">
        <v>1</v>
      </c>
      <c r="Q2214" t="s">
        <v>862</v>
      </c>
      <c r="R2214" t="s">
        <v>1847</v>
      </c>
      <c r="S2214" t="s">
        <v>212</v>
      </c>
      <c r="U2214">
        <v>1</v>
      </c>
      <c r="V2214" t="s">
        <v>78</v>
      </c>
      <c r="X2214" t="s">
        <v>78</v>
      </c>
      <c r="Y2214" t="str">
        <f>IFERROR(VLOOKUP(X2214,요약!$A$6:$B$22,2,FALSE),"")</f>
        <v/>
      </c>
      <c r="Z2214" t="s">
        <v>78</v>
      </c>
      <c r="AA2214" t="s">
        <v>81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M2214">
        <v>0</v>
      </c>
    </row>
    <row r="2215" spans="1:65" x14ac:dyDescent="0.3">
      <c r="A2215" t="s">
        <v>3150</v>
      </c>
      <c r="B2215" t="s">
        <v>3421</v>
      </c>
      <c r="C2215" t="s">
        <v>3525</v>
      </c>
      <c r="D2215" t="s">
        <v>2756</v>
      </c>
      <c r="F2215" t="s">
        <v>99</v>
      </c>
      <c r="G2215" t="s">
        <v>521</v>
      </c>
      <c r="H2215" t="s">
        <v>522</v>
      </c>
      <c r="I2215" t="s">
        <v>72</v>
      </c>
      <c r="J2215" t="s">
        <v>102</v>
      </c>
      <c r="K2215">
        <v>20201025</v>
      </c>
      <c r="L2215">
        <v>15</v>
      </c>
      <c r="M2215" t="b">
        <v>0</v>
      </c>
      <c r="N2215" t="s">
        <v>255</v>
      </c>
      <c r="O2215" t="b">
        <v>1</v>
      </c>
      <c r="P2215" t="b">
        <v>1</v>
      </c>
      <c r="Q2215" t="s">
        <v>862</v>
      </c>
      <c r="R2215" t="s">
        <v>863</v>
      </c>
      <c r="S2215" t="s">
        <v>2758</v>
      </c>
      <c r="U2215">
        <v>4</v>
      </c>
      <c r="V2215" t="s">
        <v>196</v>
      </c>
      <c r="W2215" t="s">
        <v>197</v>
      </c>
      <c r="X2215" t="s">
        <v>198</v>
      </c>
      <c r="Y2215" t="str">
        <f>IFERROR(VLOOKUP(X2215,요약!$A$6:$B$22,2,FALSE),"")</f>
        <v/>
      </c>
      <c r="Z2215" t="s">
        <v>198</v>
      </c>
      <c r="AA2215" t="s">
        <v>81</v>
      </c>
      <c r="AB2215">
        <v>0</v>
      </c>
      <c r="AC2215">
        <v>0</v>
      </c>
      <c r="AD2215">
        <v>0</v>
      </c>
      <c r="AE2215">
        <v>0</v>
      </c>
      <c r="AF2215">
        <v>1</v>
      </c>
      <c r="AG2215">
        <v>1</v>
      </c>
      <c r="AH2215">
        <v>700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 t="s">
        <v>220</v>
      </c>
      <c r="BM2215">
        <v>1</v>
      </c>
    </row>
    <row r="2216" spans="1:65" x14ac:dyDescent="0.3">
      <c r="A2216" t="s">
        <v>3150</v>
      </c>
      <c r="B2216" t="s">
        <v>3421</v>
      </c>
      <c r="C2216" t="s">
        <v>3526</v>
      </c>
      <c r="D2216" t="s">
        <v>3527</v>
      </c>
      <c r="E2216" t="s">
        <v>68</v>
      </c>
      <c r="F2216" t="s">
        <v>99</v>
      </c>
      <c r="G2216" t="s">
        <v>521</v>
      </c>
      <c r="H2216" t="s">
        <v>522</v>
      </c>
      <c r="I2216" t="s">
        <v>72</v>
      </c>
      <c r="J2216" t="s">
        <v>102</v>
      </c>
      <c r="K2216">
        <v>20200922</v>
      </c>
      <c r="L2216">
        <v>24</v>
      </c>
      <c r="M2216" t="b">
        <v>0</v>
      </c>
      <c r="N2216" t="s">
        <v>208</v>
      </c>
      <c r="O2216" t="b">
        <v>1</v>
      </c>
      <c r="P2216" t="b">
        <v>1</v>
      </c>
      <c r="Q2216" t="s">
        <v>862</v>
      </c>
      <c r="R2216" t="s">
        <v>863</v>
      </c>
      <c r="S2216" t="s">
        <v>3528</v>
      </c>
      <c r="U2216">
        <v>2</v>
      </c>
      <c r="V2216" t="s">
        <v>240</v>
      </c>
      <c r="W2216" t="s">
        <v>241</v>
      </c>
      <c r="X2216" t="s">
        <v>242</v>
      </c>
      <c r="Y2216" t="str">
        <f>IFERROR(VLOOKUP(X2216,요약!$A$6:$B$22,2,FALSE),"")</f>
        <v/>
      </c>
      <c r="Z2216" t="s">
        <v>242</v>
      </c>
      <c r="AA2216" t="s">
        <v>366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M2216">
        <v>0</v>
      </c>
    </row>
    <row r="2217" spans="1:65" x14ac:dyDescent="0.3">
      <c r="A2217" t="s">
        <v>3150</v>
      </c>
      <c r="B2217" t="s">
        <v>3421</v>
      </c>
      <c r="C2217" t="s">
        <v>1731</v>
      </c>
      <c r="D2217" t="s">
        <v>212</v>
      </c>
      <c r="E2217" t="s">
        <v>68</v>
      </c>
      <c r="F2217" t="s">
        <v>99</v>
      </c>
      <c r="G2217" t="s">
        <v>86</v>
      </c>
      <c r="H2217" t="s">
        <v>87</v>
      </c>
      <c r="I2217" t="s">
        <v>72</v>
      </c>
      <c r="J2217" t="s">
        <v>102</v>
      </c>
      <c r="K2217">
        <v>20201029</v>
      </c>
      <c r="L2217">
        <v>83.5</v>
      </c>
      <c r="M2217" t="b">
        <v>0</v>
      </c>
      <c r="N2217" t="s">
        <v>74</v>
      </c>
      <c r="O2217" t="b">
        <v>1</v>
      </c>
      <c r="P2217" t="b">
        <v>1</v>
      </c>
      <c r="Q2217" t="s">
        <v>862</v>
      </c>
      <c r="R2217" t="s">
        <v>863</v>
      </c>
      <c r="S2217" t="s">
        <v>212</v>
      </c>
      <c r="U2217">
        <v>1</v>
      </c>
      <c r="V2217" t="s">
        <v>78</v>
      </c>
      <c r="X2217" t="s">
        <v>78</v>
      </c>
      <c r="Y2217" t="str">
        <f>IFERROR(VLOOKUP(X2217,요약!$A$6:$B$22,2,FALSE),"")</f>
        <v/>
      </c>
      <c r="Z2217" t="s">
        <v>78</v>
      </c>
      <c r="AA2217" t="s">
        <v>81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M2217">
        <v>0</v>
      </c>
    </row>
    <row r="2218" spans="1:65" x14ac:dyDescent="0.3">
      <c r="A2218" t="s">
        <v>3150</v>
      </c>
      <c r="B2218" t="s">
        <v>3421</v>
      </c>
      <c r="C2218" t="s">
        <v>3529</v>
      </c>
      <c r="D2218" t="s">
        <v>3530</v>
      </c>
      <c r="E2218" t="s">
        <v>68</v>
      </c>
      <c r="F2218" t="s">
        <v>99</v>
      </c>
      <c r="G2218" t="s">
        <v>206</v>
      </c>
      <c r="H2218" t="s">
        <v>207</v>
      </c>
      <c r="I2218" t="s">
        <v>72</v>
      </c>
      <c r="J2218" t="s">
        <v>102</v>
      </c>
      <c r="K2218">
        <v>20201013</v>
      </c>
      <c r="L2218">
        <v>184</v>
      </c>
      <c r="M2218" t="b">
        <v>0</v>
      </c>
      <c r="N2218" t="s">
        <v>208</v>
      </c>
      <c r="O2218" t="b">
        <v>1</v>
      </c>
      <c r="P2218" t="b">
        <v>1</v>
      </c>
      <c r="Q2218" t="s">
        <v>862</v>
      </c>
      <c r="R2218" t="s">
        <v>863</v>
      </c>
      <c r="S2218" t="s">
        <v>3531</v>
      </c>
      <c r="U2218">
        <v>1</v>
      </c>
      <c r="V2218" t="s">
        <v>78</v>
      </c>
      <c r="X2218" t="s">
        <v>78</v>
      </c>
      <c r="Y2218" t="str">
        <f>IFERROR(VLOOKUP(X2218,요약!$A$6:$B$22,2,FALSE),"")</f>
        <v/>
      </c>
      <c r="Z2218" t="s">
        <v>78</v>
      </c>
      <c r="AA2218" t="s">
        <v>187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M2218">
        <v>0</v>
      </c>
    </row>
    <row r="2219" spans="1:65" x14ac:dyDescent="0.3">
      <c r="A2219" t="s">
        <v>3150</v>
      </c>
      <c r="B2219" t="s">
        <v>3421</v>
      </c>
      <c r="C2219" t="s">
        <v>3532</v>
      </c>
      <c r="D2219" t="s">
        <v>3487</v>
      </c>
      <c r="E2219" t="s">
        <v>68</v>
      </c>
      <c r="F2219" t="s">
        <v>99</v>
      </c>
      <c r="G2219" t="s">
        <v>3488</v>
      </c>
      <c r="H2219" t="s">
        <v>3489</v>
      </c>
      <c r="I2219" t="s">
        <v>72</v>
      </c>
      <c r="J2219" t="s">
        <v>102</v>
      </c>
      <c r="K2219">
        <v>20201008</v>
      </c>
      <c r="L2219">
        <v>22</v>
      </c>
      <c r="M2219" t="b">
        <v>0</v>
      </c>
      <c r="N2219" t="s">
        <v>208</v>
      </c>
      <c r="O2219" t="b">
        <v>1</v>
      </c>
      <c r="P2219" t="b">
        <v>1</v>
      </c>
      <c r="Q2219" t="s">
        <v>862</v>
      </c>
      <c r="R2219" t="s">
        <v>863</v>
      </c>
      <c r="S2219" t="s">
        <v>3490</v>
      </c>
      <c r="U2219">
        <v>2</v>
      </c>
      <c r="V2219" t="s">
        <v>203</v>
      </c>
      <c r="W2219" t="s">
        <v>3491</v>
      </c>
      <c r="X2219" t="s">
        <v>3492</v>
      </c>
      <c r="Y2219" t="str">
        <f>IFERROR(VLOOKUP(X2219,요약!$A$6:$B$22,2,FALSE),"")</f>
        <v/>
      </c>
      <c r="Z2219" t="s">
        <v>3492</v>
      </c>
      <c r="AA2219" t="s">
        <v>81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1</v>
      </c>
      <c r="AH2219">
        <v>20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 t="s">
        <v>1189</v>
      </c>
      <c r="BM2219">
        <v>1</v>
      </c>
    </row>
    <row r="2220" spans="1:65" x14ac:dyDescent="0.3">
      <c r="A2220" t="s">
        <v>3150</v>
      </c>
      <c r="B2220" t="s">
        <v>3421</v>
      </c>
      <c r="C2220" t="s">
        <v>1246</v>
      </c>
      <c r="D2220" t="s">
        <v>1247</v>
      </c>
      <c r="F2220" t="s">
        <v>99</v>
      </c>
      <c r="G2220" t="s">
        <v>213</v>
      </c>
      <c r="H2220" t="s">
        <v>214</v>
      </c>
      <c r="I2220" t="s">
        <v>72</v>
      </c>
      <c r="J2220" t="s">
        <v>102</v>
      </c>
      <c r="K2220">
        <v>20201012</v>
      </c>
      <c r="L2220">
        <v>82</v>
      </c>
      <c r="M2220" t="b">
        <v>0</v>
      </c>
      <c r="N2220" t="s">
        <v>74</v>
      </c>
      <c r="O2220" t="b">
        <v>1</v>
      </c>
      <c r="P2220" t="b">
        <v>1</v>
      </c>
      <c r="Q2220" t="s">
        <v>862</v>
      </c>
      <c r="R2220" t="s">
        <v>1248</v>
      </c>
      <c r="S2220" t="s">
        <v>1249</v>
      </c>
      <c r="U2220">
        <v>4</v>
      </c>
      <c r="V2220" t="s">
        <v>78</v>
      </c>
      <c r="W2220" t="s">
        <v>1250</v>
      </c>
      <c r="X2220" t="s">
        <v>1251</v>
      </c>
      <c r="Y2220" t="str">
        <f>IFERROR(VLOOKUP(X2220,요약!$A$6:$B$22,2,FALSE),"")</f>
        <v/>
      </c>
      <c r="Z2220" t="s">
        <v>1251</v>
      </c>
      <c r="AA2220" t="s">
        <v>81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3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 t="s">
        <v>440</v>
      </c>
      <c r="BM2220">
        <v>1</v>
      </c>
    </row>
    <row r="2221" spans="1:65" x14ac:dyDescent="0.3">
      <c r="A2221" t="s">
        <v>3150</v>
      </c>
      <c r="B2221" t="s">
        <v>3421</v>
      </c>
      <c r="C2221" t="s">
        <v>3533</v>
      </c>
      <c r="D2221" t="s">
        <v>212</v>
      </c>
      <c r="E2221" t="s">
        <v>68</v>
      </c>
      <c r="F2221" t="s">
        <v>99</v>
      </c>
      <c r="G2221" t="s">
        <v>217</v>
      </c>
      <c r="H2221" t="s">
        <v>218</v>
      </c>
      <c r="I2221" t="s">
        <v>72</v>
      </c>
      <c r="J2221" t="s">
        <v>102</v>
      </c>
      <c r="K2221">
        <v>20201025</v>
      </c>
      <c r="L2221">
        <v>48.15</v>
      </c>
      <c r="M2221" t="b">
        <v>0</v>
      </c>
      <c r="N2221" t="s">
        <v>599</v>
      </c>
      <c r="O2221" t="b">
        <v>1</v>
      </c>
      <c r="P2221" t="b">
        <v>1</v>
      </c>
      <c r="Q2221" t="s">
        <v>862</v>
      </c>
      <c r="R2221" t="s">
        <v>1248</v>
      </c>
      <c r="S2221" t="s">
        <v>212</v>
      </c>
      <c r="U2221">
        <v>1</v>
      </c>
      <c r="V2221" t="s">
        <v>78</v>
      </c>
      <c r="X2221" t="s">
        <v>78</v>
      </c>
      <c r="Y2221" t="str">
        <f>IFERROR(VLOOKUP(X2221,요약!$A$6:$B$22,2,FALSE),"")</f>
        <v/>
      </c>
      <c r="Z2221" t="s">
        <v>78</v>
      </c>
      <c r="AA2221" t="s">
        <v>81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M2221">
        <v>0</v>
      </c>
    </row>
    <row r="2222" spans="1:65" x14ac:dyDescent="0.3">
      <c r="A2222" t="s">
        <v>3150</v>
      </c>
      <c r="B2222" t="s">
        <v>3421</v>
      </c>
      <c r="C2222" t="s">
        <v>3534</v>
      </c>
      <c r="D2222" t="s">
        <v>212</v>
      </c>
      <c r="E2222" t="s">
        <v>68</v>
      </c>
      <c r="F2222" t="s">
        <v>99</v>
      </c>
      <c r="G2222" t="s">
        <v>213</v>
      </c>
      <c r="H2222" t="s">
        <v>214</v>
      </c>
      <c r="I2222" t="s">
        <v>72</v>
      </c>
      <c r="J2222" t="s">
        <v>102</v>
      </c>
      <c r="K2222">
        <v>20201025</v>
      </c>
      <c r="L2222">
        <v>16</v>
      </c>
      <c r="M2222" t="b">
        <v>0</v>
      </c>
      <c r="N2222" t="s">
        <v>208</v>
      </c>
      <c r="O2222" t="b">
        <v>1</v>
      </c>
      <c r="P2222" t="b">
        <v>1</v>
      </c>
      <c r="Q2222" t="s">
        <v>862</v>
      </c>
      <c r="R2222" t="s">
        <v>1248</v>
      </c>
      <c r="S2222" t="s">
        <v>212</v>
      </c>
      <c r="U2222">
        <v>1</v>
      </c>
      <c r="V2222" t="s">
        <v>78</v>
      </c>
      <c r="X2222" t="s">
        <v>78</v>
      </c>
      <c r="Y2222" t="str">
        <f>IFERROR(VLOOKUP(X2222,요약!$A$6:$B$22,2,FALSE),"")</f>
        <v/>
      </c>
      <c r="Z2222" t="s">
        <v>78</v>
      </c>
      <c r="AA2222" t="s">
        <v>81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M2222">
        <v>0</v>
      </c>
    </row>
    <row r="2223" spans="1:65" x14ac:dyDescent="0.3">
      <c r="A2223" t="s">
        <v>3150</v>
      </c>
      <c r="B2223" t="s">
        <v>3421</v>
      </c>
      <c r="C2223" t="s">
        <v>3535</v>
      </c>
      <c r="D2223" t="s">
        <v>3536</v>
      </c>
      <c r="E2223" t="s">
        <v>68</v>
      </c>
      <c r="F2223" t="s">
        <v>99</v>
      </c>
      <c r="G2223" t="s">
        <v>521</v>
      </c>
      <c r="H2223" t="s">
        <v>522</v>
      </c>
      <c r="I2223" t="s">
        <v>72</v>
      </c>
      <c r="J2223" t="s">
        <v>102</v>
      </c>
      <c r="K2223">
        <v>20201025</v>
      </c>
      <c r="L2223">
        <v>0.875</v>
      </c>
      <c r="M2223" t="b">
        <v>0</v>
      </c>
      <c r="N2223" t="s">
        <v>208</v>
      </c>
      <c r="O2223" t="b">
        <v>1</v>
      </c>
      <c r="P2223" t="b">
        <v>1</v>
      </c>
      <c r="Q2223" t="s">
        <v>862</v>
      </c>
      <c r="R2223" t="s">
        <v>3537</v>
      </c>
      <c r="S2223" t="s">
        <v>3538</v>
      </c>
      <c r="U2223">
        <v>1</v>
      </c>
      <c r="V2223" t="s">
        <v>3322</v>
      </c>
      <c r="X2223" t="s">
        <v>3322</v>
      </c>
      <c r="Y2223" t="str">
        <f>IFERROR(VLOOKUP(X2223,요약!$A$6:$B$22,2,FALSE),"")</f>
        <v/>
      </c>
      <c r="Z2223" t="s">
        <v>3322</v>
      </c>
      <c r="AA2223" t="s">
        <v>187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M2223">
        <v>0</v>
      </c>
    </row>
    <row r="2224" spans="1:65" x14ac:dyDescent="0.3">
      <c r="A2224" t="s">
        <v>3150</v>
      </c>
      <c r="B2224" t="s">
        <v>3421</v>
      </c>
      <c r="C2224" t="s">
        <v>3539</v>
      </c>
      <c r="D2224" t="s">
        <v>212</v>
      </c>
      <c r="E2224" t="s">
        <v>68</v>
      </c>
      <c r="F2224" t="s">
        <v>99</v>
      </c>
      <c r="G2224" t="s">
        <v>86</v>
      </c>
      <c r="H2224" t="s">
        <v>87</v>
      </c>
      <c r="I2224" t="s">
        <v>72</v>
      </c>
      <c r="J2224" t="s">
        <v>102</v>
      </c>
      <c r="K2224">
        <v>20201029</v>
      </c>
      <c r="L2224">
        <v>41.24</v>
      </c>
      <c r="M2224" t="b">
        <v>0</v>
      </c>
      <c r="N2224" t="s">
        <v>208</v>
      </c>
      <c r="O2224" t="b">
        <v>1</v>
      </c>
      <c r="P2224" t="b">
        <v>1</v>
      </c>
      <c r="Q2224" t="s">
        <v>862</v>
      </c>
      <c r="R2224" t="s">
        <v>3540</v>
      </c>
      <c r="S2224" t="s">
        <v>212</v>
      </c>
      <c r="U2224">
        <v>1</v>
      </c>
      <c r="V2224" t="s">
        <v>78</v>
      </c>
      <c r="X2224" t="s">
        <v>78</v>
      </c>
      <c r="Y2224" t="str">
        <f>IFERROR(VLOOKUP(X2224,요약!$A$6:$B$22,2,FALSE),"")</f>
        <v/>
      </c>
      <c r="Z2224" t="s">
        <v>78</v>
      </c>
      <c r="AA2224" t="s">
        <v>81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M2224">
        <v>0</v>
      </c>
    </row>
    <row r="2225" spans="1:65" x14ac:dyDescent="0.3">
      <c r="A2225" t="s">
        <v>3150</v>
      </c>
      <c r="B2225" t="s">
        <v>3421</v>
      </c>
      <c r="C2225" t="s">
        <v>3541</v>
      </c>
      <c r="D2225" t="s">
        <v>3542</v>
      </c>
      <c r="F2225" t="s">
        <v>99</v>
      </c>
      <c r="G2225" t="s">
        <v>389</v>
      </c>
      <c r="H2225" t="s">
        <v>390</v>
      </c>
      <c r="I2225" t="s">
        <v>72</v>
      </c>
      <c r="J2225" t="s">
        <v>102</v>
      </c>
      <c r="K2225">
        <v>20201025</v>
      </c>
      <c r="L2225">
        <v>2.6880000000000002</v>
      </c>
      <c r="M2225" t="b">
        <v>0</v>
      </c>
      <c r="N2225" t="s">
        <v>208</v>
      </c>
      <c r="O2225" t="b">
        <v>1</v>
      </c>
      <c r="P2225" t="b">
        <v>1</v>
      </c>
      <c r="Q2225" t="s">
        <v>862</v>
      </c>
      <c r="R2225" t="s">
        <v>1866</v>
      </c>
      <c r="S2225" t="s">
        <v>3543</v>
      </c>
      <c r="U2225">
        <v>3</v>
      </c>
      <c r="V2225" t="s">
        <v>3503</v>
      </c>
      <c r="W2225" t="s">
        <v>3544</v>
      </c>
      <c r="X2225" t="s">
        <v>3545</v>
      </c>
      <c r="Y2225" t="str">
        <f>IFERROR(VLOOKUP(X2225,요약!$A$6:$B$22,2,FALSE),"")</f>
        <v/>
      </c>
      <c r="Z2225" t="s">
        <v>3545</v>
      </c>
      <c r="AA2225" t="s">
        <v>81</v>
      </c>
      <c r="AB2225">
        <v>3</v>
      </c>
      <c r="AC2225">
        <v>0</v>
      </c>
      <c r="AD2225">
        <v>0</v>
      </c>
      <c r="AE2225">
        <v>0</v>
      </c>
      <c r="AF2225">
        <v>1</v>
      </c>
      <c r="AG2225">
        <v>4</v>
      </c>
      <c r="AH2225">
        <v>61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2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1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 t="s">
        <v>3546</v>
      </c>
      <c r="BM2225">
        <v>3</v>
      </c>
    </row>
    <row r="2226" spans="1:65" x14ac:dyDescent="0.3">
      <c r="A2226" t="s">
        <v>3150</v>
      </c>
      <c r="B2226" t="s">
        <v>3421</v>
      </c>
      <c r="C2226" t="s">
        <v>2233</v>
      </c>
      <c r="D2226" t="s">
        <v>237</v>
      </c>
      <c r="E2226" t="s">
        <v>68</v>
      </c>
      <c r="F2226" t="s">
        <v>99</v>
      </c>
      <c r="G2226" t="s">
        <v>521</v>
      </c>
      <c r="H2226" t="s">
        <v>522</v>
      </c>
      <c r="I2226" t="s">
        <v>72</v>
      </c>
      <c r="J2226" t="s">
        <v>102</v>
      </c>
      <c r="K2226">
        <v>20201028</v>
      </c>
      <c r="L2226">
        <v>43.9</v>
      </c>
      <c r="M2226" t="b">
        <v>0</v>
      </c>
      <c r="N2226" t="s">
        <v>88</v>
      </c>
      <c r="O2226" t="b">
        <v>1</v>
      </c>
      <c r="P2226" t="b">
        <v>1</v>
      </c>
      <c r="Q2226" t="s">
        <v>1254</v>
      </c>
      <c r="R2226" t="s">
        <v>1545</v>
      </c>
      <c r="S2226" t="s">
        <v>239</v>
      </c>
      <c r="U2226">
        <v>2</v>
      </c>
      <c r="V2226" t="s">
        <v>240</v>
      </c>
      <c r="W2226" t="s">
        <v>241</v>
      </c>
      <c r="X2226" t="s">
        <v>242</v>
      </c>
      <c r="Y2226" t="str">
        <f>IFERROR(VLOOKUP(X2226,요약!$A$6:$B$22,2,FALSE),"")</f>
        <v/>
      </c>
      <c r="Z2226" t="s">
        <v>242</v>
      </c>
      <c r="AA2226" t="s">
        <v>81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M2226">
        <v>0</v>
      </c>
    </row>
    <row r="2227" spans="1:65" x14ac:dyDescent="0.3">
      <c r="A2227" t="s">
        <v>3150</v>
      </c>
      <c r="B2227" t="s">
        <v>3421</v>
      </c>
      <c r="C2227" t="s">
        <v>3547</v>
      </c>
      <c r="D2227" t="s">
        <v>3269</v>
      </c>
      <c r="E2227" t="s">
        <v>68</v>
      </c>
      <c r="F2227" t="s">
        <v>99</v>
      </c>
      <c r="G2227" t="s">
        <v>86</v>
      </c>
      <c r="H2227" t="s">
        <v>87</v>
      </c>
      <c r="I2227" t="s">
        <v>72</v>
      </c>
      <c r="J2227" t="s">
        <v>102</v>
      </c>
      <c r="K2227">
        <v>20201025</v>
      </c>
      <c r="L2227">
        <v>21.45</v>
      </c>
      <c r="M2227" t="b">
        <v>0</v>
      </c>
      <c r="N2227" t="s">
        <v>255</v>
      </c>
      <c r="O2227" t="b">
        <v>1</v>
      </c>
      <c r="P2227" t="b">
        <v>1</v>
      </c>
      <c r="Q2227" t="s">
        <v>1254</v>
      </c>
      <c r="R2227" t="s">
        <v>3548</v>
      </c>
      <c r="S2227" t="s">
        <v>202</v>
      </c>
      <c r="U2227">
        <v>2</v>
      </c>
      <c r="V2227" t="s">
        <v>78</v>
      </c>
      <c r="W2227" t="s">
        <v>203</v>
      </c>
      <c r="X2227" t="s">
        <v>204</v>
      </c>
      <c r="Y2227" t="str">
        <f>IFERROR(VLOOKUP(X2227,요약!$A$6:$B$22,2,FALSE),"")</f>
        <v/>
      </c>
      <c r="Z2227" t="s">
        <v>204</v>
      </c>
      <c r="AA2227" t="s">
        <v>81</v>
      </c>
      <c r="AB2227">
        <v>0</v>
      </c>
      <c r="AC2227">
        <v>0</v>
      </c>
      <c r="AD2227">
        <v>0</v>
      </c>
      <c r="AE2227">
        <v>0</v>
      </c>
      <c r="AF2227">
        <v>3</v>
      </c>
      <c r="AG2227">
        <v>3</v>
      </c>
      <c r="AH2227">
        <v>8</v>
      </c>
      <c r="AI2227">
        <v>0</v>
      </c>
      <c r="AJ2227">
        <v>0</v>
      </c>
      <c r="AK2227">
        <v>0</v>
      </c>
      <c r="AL2227">
        <v>3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 t="s">
        <v>220</v>
      </c>
      <c r="BM2227">
        <v>1</v>
      </c>
    </row>
    <row r="2228" spans="1:65" x14ac:dyDescent="0.3">
      <c r="A2228" t="s">
        <v>3150</v>
      </c>
      <c r="B2228" t="s">
        <v>3421</v>
      </c>
      <c r="C2228" t="s">
        <v>1252</v>
      </c>
      <c r="D2228" t="s">
        <v>1253</v>
      </c>
      <c r="F2228" t="s">
        <v>99</v>
      </c>
      <c r="G2228" t="s">
        <v>217</v>
      </c>
      <c r="H2228" t="s">
        <v>218</v>
      </c>
      <c r="I2228" t="s">
        <v>72</v>
      </c>
      <c r="J2228" t="s">
        <v>102</v>
      </c>
      <c r="K2228">
        <v>20201025</v>
      </c>
      <c r="L2228">
        <v>14</v>
      </c>
      <c r="M2228" t="b">
        <v>0</v>
      </c>
      <c r="N2228" t="s">
        <v>599</v>
      </c>
      <c r="O2228" t="b">
        <v>1</v>
      </c>
      <c r="P2228" t="b">
        <v>1</v>
      </c>
      <c r="Q2228" t="s">
        <v>1254</v>
      </c>
      <c r="R2228" t="s">
        <v>1255</v>
      </c>
      <c r="S2228" t="s">
        <v>1256</v>
      </c>
      <c r="U2228">
        <v>4</v>
      </c>
      <c r="V2228" t="s">
        <v>78</v>
      </c>
      <c r="W2228" t="s">
        <v>1257</v>
      </c>
      <c r="X2228" t="s">
        <v>1258</v>
      </c>
      <c r="Y2228" t="str">
        <f>IFERROR(VLOOKUP(X2228,요약!$A$6:$B$22,2,FALSE),"")</f>
        <v/>
      </c>
      <c r="Z2228" t="s">
        <v>1258</v>
      </c>
      <c r="AA2228" t="s">
        <v>81</v>
      </c>
      <c r="AB2228">
        <v>0</v>
      </c>
      <c r="AC2228">
        <v>0</v>
      </c>
      <c r="AD2228">
        <v>0</v>
      </c>
      <c r="AE2228">
        <v>0</v>
      </c>
      <c r="AF2228">
        <v>2</v>
      </c>
      <c r="AG2228">
        <v>2</v>
      </c>
      <c r="AH2228">
        <v>2</v>
      </c>
      <c r="AI2228">
        <v>2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 t="s">
        <v>1189</v>
      </c>
      <c r="BM2228">
        <v>1</v>
      </c>
    </row>
    <row r="2229" spans="1:65" x14ac:dyDescent="0.3">
      <c r="A2229" t="s">
        <v>3150</v>
      </c>
      <c r="B2229" t="s">
        <v>3421</v>
      </c>
      <c r="C2229" t="s">
        <v>3549</v>
      </c>
      <c r="D2229" t="s">
        <v>212</v>
      </c>
      <c r="E2229" t="s">
        <v>68</v>
      </c>
      <c r="F2229" t="s">
        <v>99</v>
      </c>
      <c r="G2229" t="s">
        <v>86</v>
      </c>
      <c r="H2229" t="s">
        <v>87</v>
      </c>
      <c r="I2229" t="s">
        <v>72</v>
      </c>
      <c r="J2229" t="s">
        <v>102</v>
      </c>
      <c r="K2229">
        <v>20201025</v>
      </c>
      <c r="L2229">
        <v>17.649999999999999</v>
      </c>
      <c r="M2229" t="b">
        <v>0</v>
      </c>
      <c r="N2229" t="s">
        <v>255</v>
      </c>
      <c r="O2229" t="b">
        <v>1</v>
      </c>
      <c r="P2229" t="b">
        <v>1</v>
      </c>
      <c r="Q2229" t="s">
        <v>1254</v>
      </c>
      <c r="R2229" t="s">
        <v>1255</v>
      </c>
      <c r="S2229" t="s">
        <v>212</v>
      </c>
      <c r="U2229">
        <v>1</v>
      </c>
      <c r="V2229" t="s">
        <v>78</v>
      </c>
      <c r="X2229" t="s">
        <v>78</v>
      </c>
      <c r="Y2229" t="str">
        <f>IFERROR(VLOOKUP(X2229,요약!$A$6:$B$22,2,FALSE),"")</f>
        <v/>
      </c>
      <c r="Z2229" t="s">
        <v>78</v>
      </c>
      <c r="AA2229" t="s">
        <v>81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M2229">
        <v>0</v>
      </c>
    </row>
    <row r="2230" spans="1:65" x14ac:dyDescent="0.3">
      <c r="A2230" t="s">
        <v>3150</v>
      </c>
      <c r="B2230" t="s">
        <v>3421</v>
      </c>
      <c r="C2230" t="s">
        <v>1912</v>
      </c>
      <c r="D2230" t="s">
        <v>1913</v>
      </c>
      <c r="F2230" t="s">
        <v>99</v>
      </c>
      <c r="G2230" t="s">
        <v>213</v>
      </c>
      <c r="H2230" t="s">
        <v>214</v>
      </c>
      <c r="I2230" t="s">
        <v>72</v>
      </c>
      <c r="J2230" t="s">
        <v>102</v>
      </c>
      <c r="K2230">
        <v>20201022</v>
      </c>
      <c r="L2230">
        <v>13.5</v>
      </c>
      <c r="M2230" t="b">
        <v>0</v>
      </c>
      <c r="N2230" t="s">
        <v>74</v>
      </c>
      <c r="O2230" t="b">
        <v>1</v>
      </c>
      <c r="P2230" t="b">
        <v>1</v>
      </c>
      <c r="Q2230" t="s">
        <v>1254</v>
      </c>
      <c r="R2230" t="s">
        <v>1255</v>
      </c>
      <c r="S2230" t="s">
        <v>1914</v>
      </c>
      <c r="U2230">
        <v>5</v>
      </c>
      <c r="V2230" t="s">
        <v>78</v>
      </c>
      <c r="W2230" t="s">
        <v>1915</v>
      </c>
      <c r="X2230" t="s">
        <v>1916</v>
      </c>
      <c r="Y2230" t="str">
        <f>IFERROR(VLOOKUP(X2230,요약!$A$6:$B$22,2,FALSE),"")</f>
        <v/>
      </c>
      <c r="Z2230" t="s">
        <v>1916</v>
      </c>
      <c r="AA2230" t="s">
        <v>110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M2230">
        <v>0</v>
      </c>
    </row>
    <row r="2231" spans="1:65" x14ac:dyDescent="0.3">
      <c r="A2231" t="s">
        <v>3150</v>
      </c>
      <c r="B2231" t="s">
        <v>3421</v>
      </c>
      <c r="C2231" t="s">
        <v>2761</v>
      </c>
      <c r="D2231" t="s">
        <v>2762</v>
      </c>
      <c r="F2231" t="s">
        <v>99</v>
      </c>
      <c r="G2231" t="s">
        <v>86</v>
      </c>
      <c r="H2231" t="s">
        <v>87</v>
      </c>
      <c r="I2231" t="s">
        <v>72</v>
      </c>
      <c r="J2231" t="s">
        <v>102</v>
      </c>
      <c r="K2231">
        <v>20201023</v>
      </c>
      <c r="L2231">
        <v>6</v>
      </c>
      <c r="M2231" t="b">
        <v>0</v>
      </c>
      <c r="N2231" t="s">
        <v>74</v>
      </c>
      <c r="O2231" t="b">
        <v>1</v>
      </c>
      <c r="P2231" t="b">
        <v>1</v>
      </c>
      <c r="Q2231" t="s">
        <v>866</v>
      </c>
      <c r="R2231" t="s">
        <v>1277</v>
      </c>
      <c r="S2231" t="s">
        <v>2763</v>
      </c>
      <c r="U2231">
        <v>2</v>
      </c>
      <c r="V2231" t="s">
        <v>2764</v>
      </c>
      <c r="X2231" t="s">
        <v>2764</v>
      </c>
      <c r="Y2231" t="str">
        <f>IFERROR(VLOOKUP(X2231,요약!$A$6:$B$22,2,FALSE),"")</f>
        <v/>
      </c>
      <c r="Z2231" t="s">
        <v>2764</v>
      </c>
      <c r="AA2231" t="s">
        <v>81</v>
      </c>
      <c r="AB2231">
        <v>0</v>
      </c>
      <c r="AC2231">
        <v>0</v>
      </c>
      <c r="AD2231">
        <v>0</v>
      </c>
      <c r="AE2231">
        <v>0</v>
      </c>
      <c r="AF2231">
        <v>2</v>
      </c>
      <c r="AG2231">
        <v>2</v>
      </c>
      <c r="AH2231">
        <v>7500</v>
      </c>
      <c r="AI2231">
        <v>0</v>
      </c>
      <c r="AJ2231">
        <v>0</v>
      </c>
      <c r="AK2231">
        <v>0</v>
      </c>
      <c r="AL2231">
        <v>2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 t="s">
        <v>220</v>
      </c>
      <c r="BM2231">
        <v>1</v>
      </c>
    </row>
    <row r="2232" spans="1:65" x14ac:dyDescent="0.3">
      <c r="A2232" t="s">
        <v>3150</v>
      </c>
      <c r="B2232" t="s">
        <v>3421</v>
      </c>
      <c r="C2232" t="s">
        <v>3550</v>
      </c>
      <c r="D2232" t="s">
        <v>3551</v>
      </c>
      <c r="F2232" t="s">
        <v>99</v>
      </c>
      <c r="G2232" t="s">
        <v>86</v>
      </c>
      <c r="H2232" t="s">
        <v>87</v>
      </c>
      <c r="I2232" t="s">
        <v>72</v>
      </c>
      <c r="J2232" t="s">
        <v>102</v>
      </c>
      <c r="K2232">
        <v>20201025</v>
      </c>
      <c r="L2232">
        <v>9.1999999999999993</v>
      </c>
      <c r="M2232" t="b">
        <v>0</v>
      </c>
      <c r="N2232" t="s">
        <v>599</v>
      </c>
      <c r="O2232" t="b">
        <v>1</v>
      </c>
      <c r="P2232" t="b">
        <v>1</v>
      </c>
      <c r="Q2232" t="s">
        <v>866</v>
      </c>
      <c r="R2232" t="s">
        <v>1277</v>
      </c>
      <c r="S2232" t="s">
        <v>3552</v>
      </c>
      <c r="Y2232" t="str">
        <f>IFERROR(VLOOKUP(X2232,요약!$A$6:$B$22,2,FALSE),"")</f>
        <v/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M2232">
        <v>0</v>
      </c>
    </row>
    <row r="2233" spans="1:65" x14ac:dyDescent="0.3">
      <c r="A2233" t="s">
        <v>3150</v>
      </c>
      <c r="B2233" t="s">
        <v>3421</v>
      </c>
      <c r="C2233" t="s">
        <v>3553</v>
      </c>
      <c r="D2233" t="s">
        <v>3554</v>
      </c>
      <c r="E2233" t="s">
        <v>68</v>
      </c>
      <c r="F2233" t="s">
        <v>99</v>
      </c>
      <c r="G2233" t="s">
        <v>86</v>
      </c>
      <c r="H2233" t="s">
        <v>87</v>
      </c>
      <c r="I2233" t="s">
        <v>72</v>
      </c>
      <c r="J2233" t="s">
        <v>102</v>
      </c>
      <c r="K2233">
        <v>20201025</v>
      </c>
      <c r="L2233">
        <v>4.37</v>
      </c>
      <c r="M2233" t="b">
        <v>0</v>
      </c>
      <c r="N2233" t="s">
        <v>599</v>
      </c>
      <c r="O2233" t="b">
        <v>1</v>
      </c>
      <c r="P2233" t="b">
        <v>1</v>
      </c>
      <c r="Q2233" t="s">
        <v>866</v>
      </c>
      <c r="R2233" t="s">
        <v>1277</v>
      </c>
      <c r="S2233" t="s">
        <v>3555</v>
      </c>
      <c r="U2233">
        <v>2</v>
      </c>
      <c r="V2233" t="s">
        <v>2764</v>
      </c>
      <c r="X2233" t="s">
        <v>2764</v>
      </c>
      <c r="Y2233" t="str">
        <f>IFERROR(VLOOKUP(X2233,요약!$A$6:$B$22,2,FALSE),"")</f>
        <v/>
      </c>
      <c r="Z2233" t="s">
        <v>2764</v>
      </c>
      <c r="AA2233" t="s">
        <v>187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M2233">
        <v>0</v>
      </c>
    </row>
    <row r="2234" spans="1:65" x14ac:dyDescent="0.3">
      <c r="A2234" t="s">
        <v>3150</v>
      </c>
      <c r="B2234" t="s">
        <v>3421</v>
      </c>
      <c r="C2234" t="s">
        <v>3556</v>
      </c>
      <c r="D2234" t="s">
        <v>3557</v>
      </c>
      <c r="E2234" t="s">
        <v>68</v>
      </c>
      <c r="F2234" t="s">
        <v>99</v>
      </c>
      <c r="G2234" t="s">
        <v>1225</v>
      </c>
      <c r="H2234" t="s">
        <v>1226</v>
      </c>
      <c r="I2234" t="s">
        <v>72</v>
      </c>
      <c r="J2234" t="s">
        <v>102</v>
      </c>
      <c r="K2234">
        <v>20201021</v>
      </c>
      <c r="L2234">
        <v>48.2</v>
      </c>
      <c r="M2234" t="b">
        <v>0</v>
      </c>
      <c r="N2234" t="s">
        <v>461</v>
      </c>
      <c r="O2234" t="b">
        <v>1</v>
      </c>
      <c r="P2234" t="b">
        <v>1</v>
      </c>
      <c r="Q2234" t="s">
        <v>866</v>
      </c>
      <c r="R2234" t="s">
        <v>1277</v>
      </c>
      <c r="S2234" t="s">
        <v>3558</v>
      </c>
      <c r="U2234">
        <v>1</v>
      </c>
      <c r="V2234" t="s">
        <v>1517</v>
      </c>
      <c r="X2234" t="s">
        <v>1517</v>
      </c>
      <c r="Y2234" t="str">
        <f>IFERROR(VLOOKUP(X2234,요약!$A$6:$B$22,2,FALSE),"")</f>
        <v/>
      </c>
      <c r="Z2234" t="s">
        <v>1517</v>
      </c>
      <c r="AA2234" t="s">
        <v>187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M2234">
        <v>0</v>
      </c>
    </row>
    <row r="2235" spans="1:65" x14ac:dyDescent="0.3">
      <c r="A2235" t="s">
        <v>3150</v>
      </c>
      <c r="B2235" t="s">
        <v>3421</v>
      </c>
      <c r="C2235" t="s">
        <v>1321</v>
      </c>
      <c r="D2235" t="s">
        <v>865</v>
      </c>
      <c r="E2235" t="s">
        <v>68</v>
      </c>
      <c r="F2235" t="s">
        <v>99</v>
      </c>
      <c r="G2235" t="s">
        <v>86</v>
      </c>
      <c r="H2235" t="s">
        <v>87</v>
      </c>
      <c r="I2235" t="s">
        <v>72</v>
      </c>
      <c r="J2235" t="s">
        <v>102</v>
      </c>
      <c r="K2235">
        <v>20201023</v>
      </c>
      <c r="L2235">
        <v>1.53</v>
      </c>
      <c r="M2235" t="b">
        <v>0</v>
      </c>
      <c r="N2235" t="s">
        <v>74</v>
      </c>
      <c r="O2235" t="b">
        <v>1</v>
      </c>
      <c r="P2235" t="b">
        <v>1</v>
      </c>
      <c r="Q2235" t="s">
        <v>866</v>
      </c>
      <c r="R2235" t="s">
        <v>867</v>
      </c>
      <c r="S2235" t="s">
        <v>868</v>
      </c>
      <c r="U2235">
        <v>3</v>
      </c>
      <c r="V2235" t="s">
        <v>91</v>
      </c>
      <c r="W2235" t="s">
        <v>869</v>
      </c>
      <c r="X2235" t="s">
        <v>870</v>
      </c>
      <c r="Y2235" t="str">
        <f>IFERROR(VLOOKUP(X2235,요약!$A$6:$B$22,2,FALSE),"")</f>
        <v/>
      </c>
      <c r="Z2235" t="s">
        <v>870</v>
      </c>
      <c r="AA2235" t="s">
        <v>81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M2235">
        <v>0</v>
      </c>
    </row>
    <row r="2236" spans="1:65" x14ac:dyDescent="0.3">
      <c r="A2236" t="s">
        <v>3150</v>
      </c>
      <c r="B2236" t="s">
        <v>3421</v>
      </c>
      <c r="C2236" t="s">
        <v>3559</v>
      </c>
      <c r="D2236" t="s">
        <v>3560</v>
      </c>
      <c r="F2236" t="s">
        <v>99</v>
      </c>
      <c r="G2236" t="s">
        <v>3561</v>
      </c>
      <c r="H2236" t="s">
        <v>3562</v>
      </c>
      <c r="I2236" t="s">
        <v>72</v>
      </c>
      <c r="J2236" t="s">
        <v>102</v>
      </c>
      <c r="K2236">
        <v>20201019</v>
      </c>
      <c r="L2236">
        <v>1.5</v>
      </c>
      <c r="M2236" t="b">
        <v>0</v>
      </c>
      <c r="N2236" t="s">
        <v>255</v>
      </c>
      <c r="O2236" t="b">
        <v>1</v>
      </c>
      <c r="P2236" t="b">
        <v>1</v>
      </c>
      <c r="Q2236" t="s">
        <v>866</v>
      </c>
      <c r="R2236" t="s">
        <v>1388</v>
      </c>
      <c r="S2236" t="s">
        <v>3563</v>
      </c>
      <c r="U2236">
        <v>2</v>
      </c>
      <c r="V2236" t="s">
        <v>250</v>
      </c>
      <c r="W2236" t="s">
        <v>3564</v>
      </c>
      <c r="X2236" t="s">
        <v>3565</v>
      </c>
      <c r="Y2236" t="str">
        <f>IFERROR(VLOOKUP(X2236,요약!$A$6:$B$22,2,FALSE),"")</f>
        <v/>
      </c>
      <c r="Z2236" t="s">
        <v>3565</v>
      </c>
      <c r="AA2236" t="s">
        <v>81</v>
      </c>
      <c r="AB2236">
        <v>3</v>
      </c>
      <c r="AC2236">
        <v>1</v>
      </c>
      <c r="AD2236">
        <v>0</v>
      </c>
      <c r="AE2236">
        <v>0</v>
      </c>
      <c r="AF2236">
        <v>0</v>
      </c>
      <c r="AG2236">
        <v>4</v>
      </c>
      <c r="AH2236">
        <v>28</v>
      </c>
      <c r="AI2236">
        <v>1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3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 t="s">
        <v>3566</v>
      </c>
      <c r="BM2236">
        <v>2</v>
      </c>
    </row>
    <row r="2237" spans="1:65" x14ac:dyDescent="0.3">
      <c r="A2237" t="s">
        <v>3150</v>
      </c>
      <c r="B2237" t="s">
        <v>3421</v>
      </c>
      <c r="C2237" t="s">
        <v>3567</v>
      </c>
      <c r="D2237" t="s">
        <v>3568</v>
      </c>
      <c r="E2237" t="s">
        <v>68</v>
      </c>
      <c r="F2237" t="s">
        <v>99</v>
      </c>
      <c r="G2237" t="s">
        <v>3513</v>
      </c>
      <c r="H2237" t="s">
        <v>3514</v>
      </c>
      <c r="I2237" t="s">
        <v>72</v>
      </c>
      <c r="J2237" t="s">
        <v>102</v>
      </c>
      <c r="K2237">
        <v>20201025</v>
      </c>
      <c r="L2237">
        <v>17.062999999999999</v>
      </c>
      <c r="M2237" t="b">
        <v>0</v>
      </c>
      <c r="N2237" t="s">
        <v>599</v>
      </c>
      <c r="O2237" t="b">
        <v>1</v>
      </c>
      <c r="P2237" t="b">
        <v>1</v>
      </c>
      <c r="Q2237" t="s">
        <v>866</v>
      </c>
      <c r="R2237" t="s">
        <v>873</v>
      </c>
      <c r="S2237" t="s">
        <v>3569</v>
      </c>
      <c r="U2237">
        <v>2</v>
      </c>
      <c r="V2237" t="s">
        <v>250</v>
      </c>
      <c r="W2237" t="s">
        <v>3570</v>
      </c>
      <c r="X2237" t="s">
        <v>3571</v>
      </c>
      <c r="Y2237" t="str">
        <f>IFERROR(VLOOKUP(X2237,요약!$A$6:$B$22,2,FALSE),"")</f>
        <v/>
      </c>
      <c r="Z2237" t="s">
        <v>3571</v>
      </c>
      <c r="AA2237" t="s">
        <v>81</v>
      </c>
      <c r="AB2237">
        <v>2</v>
      </c>
      <c r="AC2237">
        <v>0</v>
      </c>
      <c r="AD2237">
        <v>0</v>
      </c>
      <c r="AE2237">
        <v>0</v>
      </c>
      <c r="AF2237">
        <v>0</v>
      </c>
      <c r="AG2237">
        <v>2</v>
      </c>
      <c r="AH2237">
        <v>11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</v>
      </c>
      <c r="AS2237">
        <v>0</v>
      </c>
      <c r="AT2237">
        <v>0</v>
      </c>
      <c r="AU2237">
        <v>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 t="s">
        <v>3572</v>
      </c>
      <c r="BM2237">
        <v>2</v>
      </c>
    </row>
    <row r="2238" spans="1:65" x14ac:dyDescent="0.3">
      <c r="A2238" t="s">
        <v>3150</v>
      </c>
      <c r="B2238" t="s">
        <v>3421</v>
      </c>
      <c r="C2238" t="s">
        <v>3573</v>
      </c>
      <c r="D2238" t="s">
        <v>3574</v>
      </c>
      <c r="E2238" t="s">
        <v>68</v>
      </c>
      <c r="F2238" t="s">
        <v>99</v>
      </c>
      <c r="G2238" t="s">
        <v>1462</v>
      </c>
      <c r="H2238" t="s">
        <v>1463</v>
      </c>
      <c r="I2238" t="s">
        <v>72</v>
      </c>
      <c r="J2238" t="s">
        <v>102</v>
      </c>
      <c r="K2238">
        <v>20201030</v>
      </c>
      <c r="L2238">
        <v>2</v>
      </c>
      <c r="M2238" t="b">
        <v>0</v>
      </c>
      <c r="N2238" t="s">
        <v>303</v>
      </c>
      <c r="O2238" t="b">
        <v>1</v>
      </c>
      <c r="P2238" t="b">
        <v>1</v>
      </c>
      <c r="Q2238" t="s">
        <v>866</v>
      </c>
      <c r="R2238" t="s">
        <v>873</v>
      </c>
      <c r="S2238" t="s">
        <v>3575</v>
      </c>
      <c r="U2238">
        <v>2</v>
      </c>
      <c r="V2238" t="s">
        <v>908</v>
      </c>
      <c r="W2238" t="s">
        <v>250</v>
      </c>
      <c r="X2238" t="s">
        <v>3576</v>
      </c>
      <c r="Y2238" t="str">
        <f>IFERROR(VLOOKUP(X2238,요약!$A$6:$B$22,2,FALSE),"")</f>
        <v/>
      </c>
      <c r="Z2238" t="s">
        <v>3576</v>
      </c>
      <c r="AA2238" t="s">
        <v>366</v>
      </c>
      <c r="AB2238">
        <v>1</v>
      </c>
      <c r="AC2238">
        <v>1</v>
      </c>
      <c r="AD2238">
        <v>0</v>
      </c>
      <c r="AE2238">
        <v>0</v>
      </c>
      <c r="AF2238">
        <v>0</v>
      </c>
      <c r="AG2238">
        <v>2</v>
      </c>
      <c r="AH2238">
        <v>3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 t="s">
        <v>587</v>
      </c>
      <c r="BM2238">
        <v>1</v>
      </c>
    </row>
    <row r="2239" spans="1:65" x14ac:dyDescent="0.3">
      <c r="A2239" t="s">
        <v>3150</v>
      </c>
      <c r="B2239" t="s">
        <v>3421</v>
      </c>
      <c r="C2239" t="s">
        <v>3577</v>
      </c>
      <c r="D2239" t="s">
        <v>3578</v>
      </c>
      <c r="E2239" t="s">
        <v>68</v>
      </c>
      <c r="F2239" t="s">
        <v>99</v>
      </c>
      <c r="G2239" t="s">
        <v>3579</v>
      </c>
      <c r="H2239" t="s">
        <v>3580</v>
      </c>
      <c r="I2239" t="s">
        <v>72</v>
      </c>
      <c r="J2239" t="s">
        <v>102</v>
      </c>
      <c r="K2239">
        <v>20201025</v>
      </c>
      <c r="L2239">
        <v>3.5630000000000002</v>
      </c>
      <c r="M2239" t="b">
        <v>0</v>
      </c>
      <c r="N2239" t="s">
        <v>255</v>
      </c>
      <c r="O2239" t="b">
        <v>1</v>
      </c>
      <c r="P2239" t="b">
        <v>1</v>
      </c>
      <c r="Q2239" t="s">
        <v>866</v>
      </c>
      <c r="R2239" t="s">
        <v>873</v>
      </c>
      <c r="S2239" t="s">
        <v>3581</v>
      </c>
      <c r="U2239">
        <v>1</v>
      </c>
      <c r="V2239" t="s">
        <v>250</v>
      </c>
      <c r="X2239" t="s">
        <v>250</v>
      </c>
      <c r="Y2239" t="str">
        <f>IFERROR(VLOOKUP(X2239,요약!$A$6:$B$22,2,FALSE),"")</f>
        <v/>
      </c>
      <c r="Z2239" t="s">
        <v>250</v>
      </c>
      <c r="AA2239" t="s">
        <v>187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M2239">
        <v>0</v>
      </c>
    </row>
    <row r="2240" spans="1:65" x14ac:dyDescent="0.3">
      <c r="A2240" t="s">
        <v>3150</v>
      </c>
      <c r="B2240" t="s">
        <v>3421</v>
      </c>
      <c r="C2240" t="s">
        <v>3582</v>
      </c>
      <c r="D2240" t="s">
        <v>3583</v>
      </c>
      <c r="E2240" t="s">
        <v>68</v>
      </c>
      <c r="F2240" t="s">
        <v>99</v>
      </c>
      <c r="G2240" t="s">
        <v>1462</v>
      </c>
      <c r="H2240" t="s">
        <v>1463</v>
      </c>
      <c r="I2240" t="s">
        <v>72</v>
      </c>
      <c r="J2240" t="s">
        <v>102</v>
      </c>
      <c r="K2240">
        <v>20201025</v>
      </c>
      <c r="L2240">
        <v>2.1429999999999998</v>
      </c>
      <c r="M2240" t="b">
        <v>0</v>
      </c>
      <c r="N2240" t="s">
        <v>3250</v>
      </c>
      <c r="O2240" t="b">
        <v>1</v>
      </c>
      <c r="P2240" t="b">
        <v>1</v>
      </c>
      <c r="Q2240" t="s">
        <v>866</v>
      </c>
      <c r="R2240" t="s">
        <v>873</v>
      </c>
      <c r="S2240" t="s">
        <v>3584</v>
      </c>
      <c r="U2240">
        <v>3</v>
      </c>
      <c r="V2240" t="s">
        <v>250</v>
      </c>
      <c r="W2240" t="s">
        <v>3585</v>
      </c>
      <c r="X2240" t="s">
        <v>3586</v>
      </c>
      <c r="Y2240" t="str">
        <f>IFERROR(VLOOKUP(X2240,요약!$A$6:$B$22,2,FALSE),"")</f>
        <v/>
      </c>
      <c r="Z2240" t="s">
        <v>3586</v>
      </c>
      <c r="AA2240" t="s">
        <v>81</v>
      </c>
      <c r="AB2240">
        <v>1</v>
      </c>
      <c r="AC2240">
        <v>1</v>
      </c>
      <c r="AD2240">
        <v>0</v>
      </c>
      <c r="AE2240">
        <v>0</v>
      </c>
      <c r="AF2240">
        <v>0</v>
      </c>
      <c r="AG2240">
        <v>2</v>
      </c>
      <c r="AH2240">
        <v>3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1</v>
      </c>
      <c r="AZ2240">
        <v>0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 t="s">
        <v>3587</v>
      </c>
      <c r="BM2240">
        <v>1</v>
      </c>
    </row>
    <row r="2241" spans="1:65" x14ac:dyDescent="0.3">
      <c r="A2241" t="s">
        <v>3150</v>
      </c>
      <c r="B2241" t="s">
        <v>3421</v>
      </c>
      <c r="C2241" t="s">
        <v>3588</v>
      </c>
      <c r="D2241" t="s">
        <v>3589</v>
      </c>
      <c r="E2241" t="s">
        <v>68</v>
      </c>
      <c r="F2241" t="s">
        <v>99</v>
      </c>
      <c r="G2241" t="s">
        <v>1077</v>
      </c>
      <c r="H2241" t="s">
        <v>1078</v>
      </c>
      <c r="I2241" t="s">
        <v>72</v>
      </c>
      <c r="J2241" t="s">
        <v>102</v>
      </c>
      <c r="K2241">
        <v>20201014</v>
      </c>
      <c r="L2241">
        <v>2.0299999999999998</v>
      </c>
      <c r="M2241" t="b">
        <v>0</v>
      </c>
      <c r="N2241" t="s">
        <v>1464</v>
      </c>
      <c r="O2241" t="b">
        <v>1</v>
      </c>
      <c r="P2241" t="b">
        <v>1</v>
      </c>
      <c r="Q2241" t="s">
        <v>866</v>
      </c>
      <c r="R2241" t="s">
        <v>873</v>
      </c>
      <c r="S2241" t="s">
        <v>3590</v>
      </c>
      <c r="U2241">
        <v>2</v>
      </c>
      <c r="V2241" t="s">
        <v>240</v>
      </c>
      <c r="W2241" t="s">
        <v>250</v>
      </c>
      <c r="X2241" t="s">
        <v>3591</v>
      </c>
      <c r="Y2241" t="str">
        <f>IFERROR(VLOOKUP(X2241,요약!$A$6:$B$22,2,FALSE),"")</f>
        <v/>
      </c>
      <c r="Z2241" t="s">
        <v>3591</v>
      </c>
      <c r="AA2241" t="s">
        <v>81</v>
      </c>
      <c r="AB2241">
        <v>0</v>
      </c>
      <c r="AC2241">
        <v>0</v>
      </c>
      <c r="AD2241">
        <v>0</v>
      </c>
      <c r="AE2241">
        <v>0</v>
      </c>
      <c r="AF2241">
        <v>2</v>
      </c>
      <c r="AG2241">
        <v>2</v>
      </c>
      <c r="AH2241">
        <v>2</v>
      </c>
      <c r="AI2241">
        <v>2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 t="s">
        <v>1189</v>
      </c>
      <c r="BM2241">
        <v>1</v>
      </c>
    </row>
    <row r="2242" spans="1:65" x14ac:dyDescent="0.3">
      <c r="A2242" t="s">
        <v>3150</v>
      </c>
      <c r="B2242" t="s">
        <v>3421</v>
      </c>
      <c r="C2242" t="s">
        <v>2108</v>
      </c>
      <c r="D2242" t="s">
        <v>2109</v>
      </c>
      <c r="E2242" t="s">
        <v>68</v>
      </c>
      <c r="F2242" t="s">
        <v>99</v>
      </c>
      <c r="G2242" t="s">
        <v>1646</v>
      </c>
      <c r="H2242" t="s">
        <v>1647</v>
      </c>
      <c r="I2242" t="s">
        <v>72</v>
      </c>
      <c r="J2242" t="s">
        <v>102</v>
      </c>
      <c r="K2242">
        <v>20201012</v>
      </c>
      <c r="L2242">
        <v>0.4</v>
      </c>
      <c r="M2242" t="b">
        <v>0</v>
      </c>
      <c r="N2242" t="s">
        <v>208</v>
      </c>
      <c r="O2242" t="b">
        <v>1</v>
      </c>
      <c r="P2242" t="b">
        <v>1</v>
      </c>
      <c r="Q2242" t="s">
        <v>866</v>
      </c>
      <c r="R2242" t="s">
        <v>873</v>
      </c>
      <c r="S2242" t="s">
        <v>2110</v>
      </c>
      <c r="U2242">
        <v>1</v>
      </c>
      <c r="V2242" t="s">
        <v>2111</v>
      </c>
      <c r="X2242" t="s">
        <v>2111</v>
      </c>
      <c r="Y2242" t="str">
        <f>IFERROR(VLOOKUP(X2242,요약!$A$6:$B$22,2,FALSE),"")</f>
        <v/>
      </c>
      <c r="Z2242" t="s">
        <v>2111</v>
      </c>
      <c r="AA2242" t="s">
        <v>187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M2242">
        <v>0</v>
      </c>
    </row>
    <row r="2243" spans="1:65" x14ac:dyDescent="0.3">
      <c r="A2243" t="s">
        <v>3150</v>
      </c>
      <c r="B2243" t="s">
        <v>3421</v>
      </c>
      <c r="C2243" t="s">
        <v>1390</v>
      </c>
      <c r="D2243" t="s">
        <v>201</v>
      </c>
      <c r="F2243" t="s">
        <v>99</v>
      </c>
      <c r="G2243" t="s">
        <v>217</v>
      </c>
      <c r="H2243" t="s">
        <v>218</v>
      </c>
      <c r="I2243" t="s">
        <v>72</v>
      </c>
      <c r="J2243" t="s">
        <v>102</v>
      </c>
      <c r="K2243">
        <v>20201025</v>
      </c>
      <c r="L2243">
        <v>26.85</v>
      </c>
      <c r="M2243" t="b">
        <v>0</v>
      </c>
      <c r="N2243" t="s">
        <v>599</v>
      </c>
      <c r="O2243" t="b">
        <v>1</v>
      </c>
      <c r="P2243" t="b">
        <v>1</v>
      </c>
      <c r="Q2243" t="s">
        <v>866</v>
      </c>
      <c r="R2243" t="s">
        <v>873</v>
      </c>
      <c r="S2243" t="s">
        <v>202</v>
      </c>
      <c r="U2243">
        <v>2</v>
      </c>
      <c r="V2243" t="s">
        <v>78</v>
      </c>
      <c r="W2243" t="s">
        <v>203</v>
      </c>
      <c r="X2243" t="s">
        <v>204</v>
      </c>
      <c r="Y2243" t="str">
        <f>IFERROR(VLOOKUP(X2243,요약!$A$6:$B$22,2,FALSE),"")</f>
        <v/>
      </c>
      <c r="Z2243" t="s">
        <v>204</v>
      </c>
      <c r="AA2243" t="s">
        <v>81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M2243">
        <v>0</v>
      </c>
    </row>
    <row r="2244" spans="1:65" x14ac:dyDescent="0.3">
      <c r="A2244" t="s">
        <v>3150</v>
      </c>
      <c r="B2244" t="s">
        <v>3421</v>
      </c>
      <c r="C2244" t="s">
        <v>3592</v>
      </c>
      <c r="D2244" t="s">
        <v>3593</v>
      </c>
      <c r="F2244" t="s">
        <v>99</v>
      </c>
      <c r="G2244" t="s">
        <v>206</v>
      </c>
      <c r="H2244" t="s">
        <v>207</v>
      </c>
      <c r="I2244" t="s">
        <v>72</v>
      </c>
      <c r="J2244" t="s">
        <v>102</v>
      </c>
      <c r="K2244">
        <v>20201025</v>
      </c>
      <c r="L2244">
        <v>3.2</v>
      </c>
      <c r="M2244" t="b">
        <v>0</v>
      </c>
      <c r="N2244" t="s">
        <v>208</v>
      </c>
      <c r="O2244" t="b">
        <v>1</v>
      </c>
      <c r="P2244" t="b">
        <v>1</v>
      </c>
      <c r="Q2244" t="s">
        <v>866</v>
      </c>
      <c r="R2244" t="s">
        <v>873</v>
      </c>
      <c r="S2244" t="s">
        <v>3594</v>
      </c>
      <c r="U2244">
        <v>2</v>
      </c>
      <c r="V2244" t="s">
        <v>888</v>
      </c>
      <c r="W2244" t="s">
        <v>2974</v>
      </c>
      <c r="X2244" t="s">
        <v>2975</v>
      </c>
      <c r="Y2244" t="str">
        <f>IFERROR(VLOOKUP(X2244,요약!$A$6:$B$22,2,FALSE),"")</f>
        <v/>
      </c>
      <c r="Z2244" t="s">
        <v>2975</v>
      </c>
      <c r="AA2244" t="s">
        <v>110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M2244">
        <v>0</v>
      </c>
    </row>
    <row r="2245" spans="1:65" x14ac:dyDescent="0.3">
      <c r="A2245" t="s">
        <v>3150</v>
      </c>
      <c r="B2245" t="s">
        <v>3421</v>
      </c>
      <c r="C2245" t="s">
        <v>3595</v>
      </c>
      <c r="D2245" t="s">
        <v>3596</v>
      </c>
      <c r="F2245" t="s">
        <v>99</v>
      </c>
      <c r="G2245" t="s">
        <v>206</v>
      </c>
      <c r="H2245" t="s">
        <v>207</v>
      </c>
      <c r="I2245" t="s">
        <v>72</v>
      </c>
      <c r="J2245" t="s">
        <v>102</v>
      </c>
      <c r="K2245">
        <v>20201025</v>
      </c>
      <c r="L2245">
        <v>1.6</v>
      </c>
      <c r="M2245" t="b">
        <v>0</v>
      </c>
      <c r="N2245" t="s">
        <v>208</v>
      </c>
      <c r="O2245" t="b">
        <v>1</v>
      </c>
      <c r="P2245" t="b">
        <v>1</v>
      </c>
      <c r="Q2245" t="s">
        <v>866</v>
      </c>
      <c r="R2245" t="s">
        <v>873</v>
      </c>
      <c r="S2245" t="s">
        <v>3597</v>
      </c>
      <c r="U2245">
        <v>2</v>
      </c>
      <c r="V2245" t="s">
        <v>888</v>
      </c>
      <c r="W2245" t="s">
        <v>2974</v>
      </c>
      <c r="X2245" t="s">
        <v>2975</v>
      </c>
      <c r="Y2245" t="str">
        <f>IFERROR(VLOOKUP(X2245,요약!$A$6:$B$22,2,FALSE),"")</f>
        <v/>
      </c>
      <c r="Z2245" t="s">
        <v>2975</v>
      </c>
      <c r="AA2245" t="s">
        <v>81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M2245">
        <v>0</v>
      </c>
    </row>
    <row r="2246" spans="1:65" x14ac:dyDescent="0.3">
      <c r="A2246" t="s">
        <v>3150</v>
      </c>
      <c r="B2246" t="s">
        <v>3421</v>
      </c>
      <c r="C2246" t="s">
        <v>1403</v>
      </c>
      <c r="D2246" t="s">
        <v>1404</v>
      </c>
      <c r="F2246" t="s">
        <v>99</v>
      </c>
      <c r="G2246" t="s">
        <v>206</v>
      </c>
      <c r="H2246" t="s">
        <v>207</v>
      </c>
      <c r="I2246" t="s">
        <v>72</v>
      </c>
      <c r="J2246" t="s">
        <v>102</v>
      </c>
      <c r="K2246">
        <v>20201025</v>
      </c>
      <c r="L2246">
        <v>5.0999999999999996</v>
      </c>
      <c r="M2246" t="b">
        <v>0</v>
      </c>
      <c r="N2246" t="s">
        <v>208</v>
      </c>
      <c r="O2246" t="b">
        <v>1</v>
      </c>
      <c r="P2246" t="b">
        <v>1</v>
      </c>
      <c r="Q2246" t="s">
        <v>866</v>
      </c>
      <c r="R2246" t="s">
        <v>1395</v>
      </c>
      <c r="S2246" t="s">
        <v>1405</v>
      </c>
      <c r="U2246">
        <v>3</v>
      </c>
      <c r="V2246" t="s">
        <v>91</v>
      </c>
      <c r="X2246" t="s">
        <v>1406</v>
      </c>
      <c r="Y2246" t="str">
        <f>IFERROR(VLOOKUP(X2246,요약!$A$6:$B$22,2,FALSE),"")</f>
        <v/>
      </c>
      <c r="Z2246" t="s">
        <v>91</v>
      </c>
      <c r="AA2246" t="s">
        <v>130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M2246">
        <v>0</v>
      </c>
    </row>
    <row r="2247" spans="1:65" x14ac:dyDescent="0.3">
      <c r="A2247" t="s">
        <v>3150</v>
      </c>
      <c r="B2247" t="s">
        <v>3421</v>
      </c>
      <c r="C2247" t="s">
        <v>3598</v>
      </c>
      <c r="D2247" t="s">
        <v>3599</v>
      </c>
      <c r="E2247" t="s">
        <v>68</v>
      </c>
      <c r="F2247" t="s">
        <v>99</v>
      </c>
      <c r="G2247" t="s">
        <v>1077</v>
      </c>
      <c r="H2247" t="s">
        <v>1078</v>
      </c>
      <c r="I2247" t="s">
        <v>72</v>
      </c>
      <c r="J2247" t="s">
        <v>102</v>
      </c>
      <c r="K2247">
        <v>20201025</v>
      </c>
      <c r="L2247">
        <v>0.93799999999999994</v>
      </c>
      <c r="M2247" t="b">
        <v>0</v>
      </c>
      <c r="N2247" t="s">
        <v>208</v>
      </c>
      <c r="O2247" t="b">
        <v>1</v>
      </c>
      <c r="P2247" t="b">
        <v>1</v>
      </c>
      <c r="Q2247" t="s">
        <v>866</v>
      </c>
      <c r="R2247" t="s">
        <v>1395</v>
      </c>
      <c r="S2247" t="s">
        <v>3600</v>
      </c>
      <c r="U2247">
        <v>3</v>
      </c>
      <c r="V2247" t="s">
        <v>3425</v>
      </c>
      <c r="W2247" t="s">
        <v>3601</v>
      </c>
      <c r="X2247" t="s">
        <v>3602</v>
      </c>
      <c r="Y2247" t="str">
        <f>IFERROR(VLOOKUP(X2247,요약!$A$6:$B$22,2,FALSE),"")</f>
        <v/>
      </c>
      <c r="Z2247" t="s">
        <v>3602</v>
      </c>
      <c r="AA2247" t="s">
        <v>81</v>
      </c>
      <c r="AB2247">
        <v>0</v>
      </c>
      <c r="AC2247">
        <v>0</v>
      </c>
      <c r="AD2247">
        <v>0</v>
      </c>
      <c r="AE2247">
        <v>0</v>
      </c>
      <c r="AF2247">
        <v>1</v>
      </c>
      <c r="AG2247">
        <v>1</v>
      </c>
      <c r="AH2247">
        <v>1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 t="s">
        <v>220</v>
      </c>
      <c r="BM2247">
        <v>1</v>
      </c>
    </row>
    <row r="2248" spans="1:65" x14ac:dyDescent="0.3">
      <c r="A2248" t="s">
        <v>3150</v>
      </c>
      <c r="B2248" t="s">
        <v>3421</v>
      </c>
      <c r="C2248" t="s">
        <v>3603</v>
      </c>
      <c r="D2248" t="s">
        <v>3604</v>
      </c>
      <c r="E2248" t="s">
        <v>68</v>
      </c>
      <c r="F2248" t="s">
        <v>99</v>
      </c>
      <c r="G2248" t="s">
        <v>3605</v>
      </c>
      <c r="H2248" t="s">
        <v>3606</v>
      </c>
      <c r="I2248" t="s">
        <v>72</v>
      </c>
      <c r="J2248" t="s">
        <v>102</v>
      </c>
      <c r="K2248">
        <v>20200724</v>
      </c>
      <c r="L2248">
        <v>1.2</v>
      </c>
      <c r="M2248" t="b">
        <v>1</v>
      </c>
      <c r="N2248" t="s">
        <v>208</v>
      </c>
      <c r="O2248" t="b">
        <v>1</v>
      </c>
      <c r="P2248" t="b">
        <v>1</v>
      </c>
      <c r="Q2248" t="s">
        <v>866</v>
      </c>
      <c r="R2248" t="s">
        <v>1395</v>
      </c>
      <c r="S2248" t="s">
        <v>3607</v>
      </c>
      <c r="U2248">
        <v>2</v>
      </c>
      <c r="V2248" t="s">
        <v>240</v>
      </c>
      <c r="W2248" t="s">
        <v>3196</v>
      </c>
      <c r="X2248" t="s">
        <v>3608</v>
      </c>
      <c r="Y2248" t="str">
        <f>IFERROR(VLOOKUP(X2248,요약!$A$6:$B$22,2,FALSE),"")</f>
        <v/>
      </c>
      <c r="Z2248" t="s">
        <v>3608</v>
      </c>
      <c r="AA2248" t="s">
        <v>81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M2248">
        <v>0</v>
      </c>
    </row>
    <row r="2249" spans="1:65" x14ac:dyDescent="0.3">
      <c r="A2249" t="s">
        <v>3150</v>
      </c>
      <c r="B2249" t="s">
        <v>3421</v>
      </c>
      <c r="C2249" t="s">
        <v>3609</v>
      </c>
      <c r="D2249" t="s">
        <v>3610</v>
      </c>
      <c r="E2249" t="s">
        <v>68</v>
      </c>
      <c r="F2249" t="s">
        <v>99</v>
      </c>
      <c r="G2249" t="s">
        <v>3605</v>
      </c>
      <c r="H2249" t="s">
        <v>3606</v>
      </c>
      <c r="I2249" t="s">
        <v>72</v>
      </c>
      <c r="J2249" t="s">
        <v>102</v>
      </c>
      <c r="K2249">
        <v>20201029</v>
      </c>
      <c r="L2249">
        <v>4.5</v>
      </c>
      <c r="M2249" t="b">
        <v>0</v>
      </c>
      <c r="N2249" t="s">
        <v>208</v>
      </c>
      <c r="O2249" t="b">
        <v>1</v>
      </c>
      <c r="P2249" t="b">
        <v>1</v>
      </c>
      <c r="Q2249" t="s">
        <v>866</v>
      </c>
      <c r="R2249" t="s">
        <v>1395</v>
      </c>
      <c r="S2249" t="s">
        <v>3611</v>
      </c>
      <c r="U2249">
        <v>2</v>
      </c>
      <c r="V2249" t="s">
        <v>78</v>
      </c>
      <c r="W2249" t="s">
        <v>3612</v>
      </c>
      <c r="X2249" t="s">
        <v>3613</v>
      </c>
      <c r="Y2249" t="str">
        <f>IFERROR(VLOOKUP(X2249,요약!$A$6:$B$22,2,FALSE),"")</f>
        <v/>
      </c>
      <c r="Z2249" t="s">
        <v>3613</v>
      </c>
      <c r="AA2249" t="s">
        <v>81</v>
      </c>
      <c r="AB2249">
        <v>0</v>
      </c>
      <c r="AC2249">
        <v>0</v>
      </c>
      <c r="AD2249">
        <v>0</v>
      </c>
      <c r="AE2249">
        <v>0</v>
      </c>
      <c r="AF2249">
        <v>1</v>
      </c>
      <c r="AG2249">
        <v>1</v>
      </c>
      <c r="AH2249">
        <v>6000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 t="s">
        <v>220</v>
      </c>
      <c r="BM2249">
        <v>1</v>
      </c>
    </row>
    <row r="2250" spans="1:65" x14ac:dyDescent="0.3">
      <c r="A2250" t="s">
        <v>3150</v>
      </c>
      <c r="B2250" t="s">
        <v>3421</v>
      </c>
      <c r="C2250" t="s">
        <v>3614</v>
      </c>
      <c r="D2250" t="s">
        <v>3615</v>
      </c>
      <c r="E2250" t="s">
        <v>68</v>
      </c>
      <c r="F2250" t="s">
        <v>99</v>
      </c>
      <c r="G2250" t="s">
        <v>3605</v>
      </c>
      <c r="H2250" t="s">
        <v>3606</v>
      </c>
      <c r="I2250" t="s">
        <v>72</v>
      </c>
      <c r="J2250" t="s">
        <v>102</v>
      </c>
      <c r="K2250">
        <v>20201029</v>
      </c>
      <c r="L2250">
        <v>1</v>
      </c>
      <c r="M2250" t="b">
        <v>0</v>
      </c>
      <c r="N2250" t="s">
        <v>208</v>
      </c>
      <c r="O2250" t="b">
        <v>1</v>
      </c>
      <c r="P2250" t="b">
        <v>1</v>
      </c>
      <c r="Q2250" t="s">
        <v>113</v>
      </c>
      <c r="R2250" t="s">
        <v>3616</v>
      </c>
      <c r="S2250" t="s">
        <v>3617</v>
      </c>
      <c r="T2250" t="s">
        <v>334</v>
      </c>
      <c r="U2250">
        <v>2</v>
      </c>
      <c r="V2250" t="s">
        <v>3503</v>
      </c>
      <c r="W2250" t="s">
        <v>2147</v>
      </c>
      <c r="X2250" t="s">
        <v>3618</v>
      </c>
      <c r="Y2250" t="str">
        <f>IFERROR(VLOOKUP(X2250,요약!$A$6:$B$22,2,FALSE),"")</f>
        <v/>
      </c>
      <c r="Z2250" t="s">
        <v>3619</v>
      </c>
      <c r="AA2250" t="s">
        <v>187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M2250">
        <v>0</v>
      </c>
    </row>
    <row r="2251" spans="1:65" x14ac:dyDescent="0.3">
      <c r="A2251" t="s">
        <v>3150</v>
      </c>
      <c r="B2251" t="s">
        <v>3421</v>
      </c>
      <c r="C2251" t="s">
        <v>3620</v>
      </c>
      <c r="D2251" t="s">
        <v>2491</v>
      </c>
      <c r="F2251" t="s">
        <v>99</v>
      </c>
      <c r="G2251" t="s">
        <v>3621</v>
      </c>
      <c r="H2251" t="s">
        <v>3622</v>
      </c>
      <c r="I2251" t="s">
        <v>72</v>
      </c>
      <c r="J2251" t="s">
        <v>102</v>
      </c>
      <c r="K2251">
        <v>20201029</v>
      </c>
      <c r="L2251">
        <v>12.75</v>
      </c>
      <c r="M2251" t="b">
        <v>0</v>
      </c>
      <c r="N2251" t="s">
        <v>599</v>
      </c>
      <c r="O2251" t="b">
        <v>1</v>
      </c>
      <c r="P2251" t="b">
        <v>1</v>
      </c>
      <c r="Q2251" t="s">
        <v>113</v>
      </c>
      <c r="R2251" t="s">
        <v>1442</v>
      </c>
      <c r="S2251" t="s">
        <v>2492</v>
      </c>
      <c r="U2251">
        <v>3</v>
      </c>
      <c r="V2251" t="s">
        <v>240</v>
      </c>
      <c r="W2251" t="s">
        <v>2493</v>
      </c>
      <c r="X2251" t="s">
        <v>2494</v>
      </c>
      <c r="Y2251" t="str">
        <f>IFERROR(VLOOKUP(X2251,요약!$A$6:$B$22,2,FALSE),"")</f>
        <v/>
      </c>
      <c r="Z2251" t="s">
        <v>2494</v>
      </c>
      <c r="AA2251" t="s">
        <v>81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1</v>
      </c>
      <c r="AH2251">
        <v>1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 t="s">
        <v>1189</v>
      </c>
      <c r="BM2251">
        <v>1</v>
      </c>
    </row>
    <row r="2252" spans="1:65" x14ac:dyDescent="0.3">
      <c r="A2252" t="s">
        <v>3150</v>
      </c>
      <c r="B2252" t="s">
        <v>3421</v>
      </c>
      <c r="C2252" t="s">
        <v>3623</v>
      </c>
      <c r="D2252" t="s">
        <v>201</v>
      </c>
      <c r="E2252" t="s">
        <v>68</v>
      </c>
      <c r="F2252" t="s">
        <v>99</v>
      </c>
      <c r="G2252" t="s">
        <v>86</v>
      </c>
      <c r="H2252" t="s">
        <v>87</v>
      </c>
      <c r="I2252" t="s">
        <v>72</v>
      </c>
      <c r="J2252" t="s">
        <v>102</v>
      </c>
      <c r="K2252">
        <v>20201025</v>
      </c>
      <c r="L2252">
        <v>14.1</v>
      </c>
      <c r="M2252" t="b">
        <v>0</v>
      </c>
      <c r="N2252" t="s">
        <v>599</v>
      </c>
      <c r="O2252" t="b">
        <v>1</v>
      </c>
      <c r="P2252" t="b">
        <v>1</v>
      </c>
      <c r="Q2252" t="s">
        <v>113</v>
      </c>
      <c r="R2252" t="s">
        <v>2186</v>
      </c>
      <c r="S2252" t="s">
        <v>202</v>
      </c>
      <c r="U2252">
        <v>2</v>
      </c>
      <c r="V2252" t="s">
        <v>78</v>
      </c>
      <c r="W2252" t="s">
        <v>203</v>
      </c>
      <c r="X2252" t="s">
        <v>204</v>
      </c>
      <c r="Y2252" t="str">
        <f>IFERROR(VLOOKUP(X2252,요약!$A$6:$B$22,2,FALSE),"")</f>
        <v/>
      </c>
      <c r="Z2252" t="s">
        <v>204</v>
      </c>
      <c r="AA2252" t="s">
        <v>81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M2252">
        <v>0</v>
      </c>
    </row>
    <row r="2253" spans="1:65" x14ac:dyDescent="0.3">
      <c r="A2253" t="s">
        <v>3150</v>
      </c>
      <c r="B2253" t="s">
        <v>3421</v>
      </c>
      <c r="C2253" t="s">
        <v>3624</v>
      </c>
      <c r="D2253" t="s">
        <v>611</v>
      </c>
      <c r="F2253" t="s">
        <v>99</v>
      </c>
      <c r="G2253" t="s">
        <v>192</v>
      </c>
      <c r="H2253" t="s">
        <v>193</v>
      </c>
      <c r="I2253" t="s">
        <v>72</v>
      </c>
      <c r="J2253" t="s">
        <v>102</v>
      </c>
      <c r="K2253">
        <v>20201025</v>
      </c>
      <c r="L2253">
        <v>9.6999999999999993</v>
      </c>
      <c r="M2253" t="b">
        <v>0</v>
      </c>
      <c r="N2253" t="s">
        <v>208</v>
      </c>
      <c r="O2253" t="b">
        <v>1</v>
      </c>
      <c r="P2253" t="b">
        <v>1</v>
      </c>
      <c r="Q2253" t="s">
        <v>113</v>
      </c>
      <c r="R2253" t="s">
        <v>2186</v>
      </c>
      <c r="S2253" t="s">
        <v>612</v>
      </c>
      <c r="U2253">
        <v>2</v>
      </c>
      <c r="V2253" t="s">
        <v>240</v>
      </c>
      <c r="W2253" t="s">
        <v>203</v>
      </c>
      <c r="X2253" t="s">
        <v>613</v>
      </c>
      <c r="Y2253" t="str">
        <f>IFERROR(VLOOKUP(X2253,요약!$A$6:$B$22,2,FALSE),"")</f>
        <v/>
      </c>
      <c r="Z2253" t="s">
        <v>613</v>
      </c>
      <c r="AA2253" t="s">
        <v>81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M2253">
        <v>0</v>
      </c>
    </row>
    <row r="2254" spans="1:65" x14ac:dyDescent="0.3">
      <c r="A2254" t="s">
        <v>3150</v>
      </c>
      <c r="B2254" t="s">
        <v>3421</v>
      </c>
      <c r="C2254" t="s">
        <v>3625</v>
      </c>
      <c r="D2254" t="s">
        <v>3423</v>
      </c>
      <c r="E2254" t="s">
        <v>68</v>
      </c>
      <c r="F2254" t="s">
        <v>99</v>
      </c>
      <c r="G2254" t="s">
        <v>1077</v>
      </c>
      <c r="H2254" t="s">
        <v>1078</v>
      </c>
      <c r="I2254" t="s">
        <v>72</v>
      </c>
      <c r="J2254" t="s">
        <v>102</v>
      </c>
      <c r="K2254">
        <v>20201015</v>
      </c>
      <c r="L2254">
        <v>0.7</v>
      </c>
      <c r="M2254" t="b">
        <v>0</v>
      </c>
      <c r="N2254" t="s">
        <v>208</v>
      </c>
      <c r="O2254" t="b">
        <v>1</v>
      </c>
      <c r="P2254" t="b">
        <v>1</v>
      </c>
      <c r="S2254" t="s">
        <v>3423</v>
      </c>
      <c r="U2254">
        <v>1</v>
      </c>
      <c r="V2254" t="s">
        <v>3425</v>
      </c>
      <c r="X2254" t="s">
        <v>3425</v>
      </c>
      <c r="Y2254" t="str">
        <f>IFERROR(VLOOKUP(X2254,요약!$A$6:$B$22,2,FALSE),"")</f>
        <v/>
      </c>
      <c r="Z2254" t="s">
        <v>3425</v>
      </c>
      <c r="AA2254" t="s">
        <v>81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M2254">
        <v>0</v>
      </c>
    </row>
    <row r="2255" spans="1:65" x14ac:dyDescent="0.3">
      <c r="A2255" t="s">
        <v>3150</v>
      </c>
      <c r="B2255" t="s">
        <v>3626</v>
      </c>
      <c r="C2255" t="s">
        <v>3422</v>
      </c>
      <c r="D2255" t="s">
        <v>3423</v>
      </c>
      <c r="F2255" t="s">
        <v>99</v>
      </c>
      <c r="G2255" t="s">
        <v>1077</v>
      </c>
      <c r="H2255" t="s">
        <v>1078</v>
      </c>
      <c r="I2255" t="s">
        <v>72</v>
      </c>
      <c r="J2255" t="s">
        <v>102</v>
      </c>
      <c r="K2255">
        <v>20201026</v>
      </c>
      <c r="L2255">
        <v>0.79</v>
      </c>
      <c r="M2255" t="b">
        <v>0</v>
      </c>
      <c r="N2255" t="s">
        <v>208</v>
      </c>
      <c r="O2255" t="b">
        <v>1</v>
      </c>
      <c r="P2255" t="b">
        <v>1</v>
      </c>
      <c r="Q2255" t="s">
        <v>3424</v>
      </c>
      <c r="S2255" t="s">
        <v>3423</v>
      </c>
      <c r="U2255">
        <v>1</v>
      </c>
      <c r="V2255" t="s">
        <v>3425</v>
      </c>
      <c r="X2255" t="s">
        <v>3425</v>
      </c>
      <c r="Y2255" t="str">
        <f>IFERROR(VLOOKUP(X2255,요약!$A$6:$B$22,2,FALSE),"")</f>
        <v/>
      </c>
      <c r="Z2255" t="s">
        <v>3425</v>
      </c>
      <c r="AA2255" t="s">
        <v>81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M2255">
        <v>0</v>
      </c>
    </row>
    <row r="2256" spans="1:65" x14ac:dyDescent="0.3">
      <c r="A2256" t="s">
        <v>3150</v>
      </c>
      <c r="B2256" t="s">
        <v>3626</v>
      </c>
      <c r="C2256" t="s">
        <v>3426</v>
      </c>
      <c r="D2256" t="s">
        <v>201</v>
      </c>
      <c r="E2256" t="s">
        <v>68</v>
      </c>
      <c r="F2256" t="s">
        <v>99</v>
      </c>
      <c r="G2256" t="s">
        <v>213</v>
      </c>
      <c r="H2256" t="s">
        <v>214</v>
      </c>
      <c r="I2256" t="s">
        <v>72</v>
      </c>
      <c r="J2256" t="s">
        <v>102</v>
      </c>
      <c r="K2256">
        <v>20201025</v>
      </c>
      <c r="L2256">
        <v>11</v>
      </c>
      <c r="M2256" t="b">
        <v>0</v>
      </c>
      <c r="N2256" t="s">
        <v>599</v>
      </c>
      <c r="O2256" t="b">
        <v>1</v>
      </c>
      <c r="P2256" t="b">
        <v>1</v>
      </c>
      <c r="Q2256" t="s">
        <v>75</v>
      </c>
      <c r="R2256" t="s">
        <v>76</v>
      </c>
      <c r="S2256" t="s">
        <v>202</v>
      </c>
      <c r="U2256">
        <v>2</v>
      </c>
      <c r="V2256" t="s">
        <v>78</v>
      </c>
      <c r="W2256" t="s">
        <v>203</v>
      </c>
      <c r="X2256" t="s">
        <v>204</v>
      </c>
      <c r="Y2256" t="str">
        <f>IFERROR(VLOOKUP(X2256,요약!$A$6:$B$22,2,FALSE),"")</f>
        <v/>
      </c>
      <c r="Z2256" t="s">
        <v>204</v>
      </c>
      <c r="AA2256" t="s">
        <v>81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M2256">
        <v>0</v>
      </c>
    </row>
    <row r="2257" spans="1:65" x14ac:dyDescent="0.3">
      <c r="A2257" t="s">
        <v>3150</v>
      </c>
      <c r="B2257" t="s">
        <v>3626</v>
      </c>
      <c r="C2257" t="s">
        <v>3427</v>
      </c>
      <c r="D2257" t="s">
        <v>3428</v>
      </c>
      <c r="E2257" t="s">
        <v>68</v>
      </c>
      <c r="F2257" t="s">
        <v>99</v>
      </c>
      <c r="G2257" t="s">
        <v>217</v>
      </c>
      <c r="H2257" t="s">
        <v>218</v>
      </c>
      <c r="I2257" t="s">
        <v>72</v>
      </c>
      <c r="J2257" t="s">
        <v>102</v>
      </c>
      <c r="K2257">
        <v>20201025</v>
      </c>
      <c r="L2257">
        <v>43.95</v>
      </c>
      <c r="M2257" t="b">
        <v>0</v>
      </c>
      <c r="N2257" t="s">
        <v>599</v>
      </c>
      <c r="O2257" t="b">
        <v>1</v>
      </c>
      <c r="P2257" t="b">
        <v>1</v>
      </c>
      <c r="Q2257" t="s">
        <v>75</v>
      </c>
      <c r="R2257" t="s">
        <v>76</v>
      </c>
      <c r="S2257" t="s">
        <v>202</v>
      </c>
      <c r="U2257">
        <v>2</v>
      </c>
      <c r="V2257" t="s">
        <v>78</v>
      </c>
      <c r="W2257" t="s">
        <v>203</v>
      </c>
      <c r="X2257" t="s">
        <v>204</v>
      </c>
      <c r="Y2257" t="str">
        <f>IFERROR(VLOOKUP(X2257,요약!$A$6:$B$22,2,FALSE),"")</f>
        <v/>
      </c>
      <c r="Z2257" t="s">
        <v>204</v>
      </c>
      <c r="AA2257" t="s">
        <v>81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M2257">
        <v>0</v>
      </c>
    </row>
    <row r="2258" spans="1:65" x14ac:dyDescent="0.3">
      <c r="A2258" t="s">
        <v>3150</v>
      </c>
      <c r="B2258" t="s">
        <v>3626</v>
      </c>
      <c r="C2258" t="s">
        <v>3429</v>
      </c>
      <c r="D2258" t="s">
        <v>201</v>
      </c>
      <c r="F2258" t="s">
        <v>99</v>
      </c>
      <c r="G2258" t="s">
        <v>86</v>
      </c>
      <c r="H2258" t="s">
        <v>87</v>
      </c>
      <c r="I2258" t="s">
        <v>72</v>
      </c>
      <c r="J2258" t="s">
        <v>102</v>
      </c>
      <c r="K2258">
        <v>20201025</v>
      </c>
      <c r="L2258">
        <v>6.35</v>
      </c>
      <c r="M2258" t="b">
        <v>0</v>
      </c>
      <c r="N2258" t="s">
        <v>208</v>
      </c>
      <c r="O2258" t="b">
        <v>1</v>
      </c>
      <c r="P2258" t="b">
        <v>1</v>
      </c>
      <c r="Q2258" t="s">
        <v>75</v>
      </c>
      <c r="R2258" t="s">
        <v>76</v>
      </c>
      <c r="S2258" t="s">
        <v>202</v>
      </c>
      <c r="U2258">
        <v>2</v>
      </c>
      <c r="V2258" t="s">
        <v>78</v>
      </c>
      <c r="W2258" t="s">
        <v>203</v>
      </c>
      <c r="X2258" t="s">
        <v>204</v>
      </c>
      <c r="Y2258" t="str">
        <f>IFERROR(VLOOKUP(X2258,요약!$A$6:$B$22,2,FALSE),"")</f>
        <v/>
      </c>
      <c r="Z2258" t="s">
        <v>204</v>
      </c>
      <c r="AA2258" t="s">
        <v>81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M2258">
        <v>0</v>
      </c>
    </row>
    <row r="2259" spans="1:65" x14ac:dyDescent="0.3">
      <c r="A2259" t="s">
        <v>3150</v>
      </c>
      <c r="B2259" t="s">
        <v>3626</v>
      </c>
      <c r="C2259" t="s">
        <v>3430</v>
      </c>
      <c r="D2259" t="s">
        <v>201</v>
      </c>
      <c r="F2259" t="s">
        <v>99</v>
      </c>
      <c r="G2259" t="s">
        <v>86</v>
      </c>
      <c r="H2259" t="s">
        <v>87</v>
      </c>
      <c r="I2259" t="s">
        <v>72</v>
      </c>
      <c r="J2259" t="s">
        <v>102</v>
      </c>
      <c r="K2259">
        <v>20201025</v>
      </c>
      <c r="L2259">
        <v>6.2</v>
      </c>
      <c r="M2259" t="b">
        <v>0</v>
      </c>
      <c r="N2259" t="s">
        <v>599</v>
      </c>
      <c r="O2259" t="b">
        <v>1</v>
      </c>
      <c r="P2259" t="b">
        <v>1</v>
      </c>
      <c r="Q2259" t="s">
        <v>75</v>
      </c>
      <c r="R2259" t="s">
        <v>76</v>
      </c>
      <c r="S2259" t="s">
        <v>202</v>
      </c>
      <c r="U2259">
        <v>2</v>
      </c>
      <c r="V2259" t="s">
        <v>78</v>
      </c>
      <c r="W2259" t="s">
        <v>203</v>
      </c>
      <c r="X2259" t="s">
        <v>204</v>
      </c>
      <c r="Y2259" t="str">
        <f>IFERROR(VLOOKUP(X2259,요약!$A$6:$B$22,2,FALSE),"")</f>
        <v/>
      </c>
      <c r="Z2259" t="s">
        <v>204</v>
      </c>
      <c r="AA2259" t="s">
        <v>81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M2259">
        <v>0</v>
      </c>
    </row>
    <row r="2260" spans="1:65" x14ac:dyDescent="0.3">
      <c r="A2260" t="s">
        <v>3150</v>
      </c>
      <c r="B2260" t="s">
        <v>3626</v>
      </c>
      <c r="C2260" t="s">
        <v>3431</v>
      </c>
      <c r="D2260" t="s">
        <v>201</v>
      </c>
      <c r="E2260" t="s">
        <v>68</v>
      </c>
      <c r="F2260" t="s">
        <v>99</v>
      </c>
      <c r="G2260" t="s">
        <v>86</v>
      </c>
      <c r="H2260" t="s">
        <v>87</v>
      </c>
      <c r="I2260" t="s">
        <v>72</v>
      </c>
      <c r="J2260" t="s">
        <v>102</v>
      </c>
      <c r="K2260">
        <v>20201028</v>
      </c>
      <c r="L2260">
        <v>7.5</v>
      </c>
      <c r="M2260" t="b">
        <v>0</v>
      </c>
      <c r="N2260" t="s">
        <v>208</v>
      </c>
      <c r="O2260" t="b">
        <v>1</v>
      </c>
      <c r="P2260" t="b">
        <v>1</v>
      </c>
      <c r="Q2260" t="s">
        <v>75</v>
      </c>
      <c r="R2260" t="s">
        <v>76</v>
      </c>
      <c r="S2260" t="s">
        <v>202</v>
      </c>
      <c r="U2260">
        <v>2</v>
      </c>
      <c r="V2260" t="s">
        <v>78</v>
      </c>
      <c r="W2260" t="s">
        <v>203</v>
      </c>
      <c r="X2260" t="s">
        <v>204</v>
      </c>
      <c r="Y2260" t="str">
        <f>IFERROR(VLOOKUP(X2260,요약!$A$6:$B$22,2,FALSE),"")</f>
        <v/>
      </c>
      <c r="Z2260" t="s">
        <v>204</v>
      </c>
      <c r="AA2260" t="s">
        <v>81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M2260">
        <v>0</v>
      </c>
    </row>
    <row r="2261" spans="1:65" x14ac:dyDescent="0.3">
      <c r="A2261" t="s">
        <v>3150</v>
      </c>
      <c r="B2261" t="s">
        <v>3626</v>
      </c>
      <c r="C2261" t="s">
        <v>1178</v>
      </c>
      <c r="D2261" t="s">
        <v>201</v>
      </c>
      <c r="E2261" t="s">
        <v>68</v>
      </c>
      <c r="F2261" t="s">
        <v>99</v>
      </c>
      <c r="G2261" t="s">
        <v>86</v>
      </c>
      <c r="H2261" t="s">
        <v>87</v>
      </c>
      <c r="I2261" t="s">
        <v>72</v>
      </c>
      <c r="J2261" t="s">
        <v>102</v>
      </c>
      <c r="K2261">
        <v>20201030</v>
      </c>
      <c r="L2261">
        <v>14.2</v>
      </c>
      <c r="M2261" t="b">
        <v>0</v>
      </c>
      <c r="N2261" t="s">
        <v>74</v>
      </c>
      <c r="O2261" t="b">
        <v>1</v>
      </c>
      <c r="P2261" t="b">
        <v>1</v>
      </c>
      <c r="Q2261" t="s">
        <v>75</v>
      </c>
      <c r="R2261" t="s">
        <v>76</v>
      </c>
      <c r="S2261" t="s">
        <v>202</v>
      </c>
      <c r="U2261">
        <v>2</v>
      </c>
      <c r="V2261" t="s">
        <v>78</v>
      </c>
      <c r="W2261" t="s">
        <v>203</v>
      </c>
      <c r="X2261" t="s">
        <v>204</v>
      </c>
      <c r="Y2261" t="str">
        <f>IFERROR(VLOOKUP(X2261,요약!$A$6:$B$22,2,FALSE),"")</f>
        <v/>
      </c>
      <c r="Z2261" t="s">
        <v>204</v>
      </c>
      <c r="AA2261" t="s">
        <v>81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M2261">
        <v>0</v>
      </c>
    </row>
    <row r="2262" spans="1:65" x14ac:dyDescent="0.3">
      <c r="A2262" t="s">
        <v>3150</v>
      </c>
      <c r="B2262" t="s">
        <v>3626</v>
      </c>
      <c r="C2262" t="s">
        <v>3432</v>
      </c>
      <c r="D2262" t="s">
        <v>3428</v>
      </c>
      <c r="E2262" t="s">
        <v>68</v>
      </c>
      <c r="F2262" t="s">
        <v>99</v>
      </c>
      <c r="G2262" t="s">
        <v>213</v>
      </c>
      <c r="H2262" t="s">
        <v>214</v>
      </c>
      <c r="I2262" t="s">
        <v>72</v>
      </c>
      <c r="J2262" t="s">
        <v>102</v>
      </c>
      <c r="K2262">
        <v>20200701</v>
      </c>
      <c r="L2262">
        <v>27</v>
      </c>
      <c r="M2262" t="b">
        <v>0</v>
      </c>
      <c r="N2262" t="s">
        <v>208</v>
      </c>
      <c r="O2262" t="b">
        <v>1</v>
      </c>
      <c r="P2262" t="b">
        <v>1</v>
      </c>
      <c r="Q2262" t="s">
        <v>75</v>
      </c>
      <c r="R2262" t="s">
        <v>76</v>
      </c>
      <c r="S2262" t="s">
        <v>202</v>
      </c>
      <c r="U2262">
        <v>2</v>
      </c>
      <c r="V2262" t="s">
        <v>78</v>
      </c>
      <c r="W2262" t="s">
        <v>203</v>
      </c>
      <c r="X2262" t="s">
        <v>204</v>
      </c>
      <c r="Y2262" t="str">
        <f>IFERROR(VLOOKUP(X2262,요약!$A$6:$B$22,2,FALSE),"")</f>
        <v/>
      </c>
      <c r="Z2262" t="s">
        <v>204</v>
      </c>
      <c r="AA2262" t="s">
        <v>81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M2262">
        <v>0</v>
      </c>
    </row>
    <row r="2263" spans="1:65" x14ac:dyDescent="0.3">
      <c r="A2263" t="s">
        <v>3150</v>
      </c>
      <c r="B2263" t="s">
        <v>3626</v>
      </c>
      <c r="C2263" t="s">
        <v>3433</v>
      </c>
      <c r="D2263" t="s">
        <v>201</v>
      </c>
      <c r="E2263" t="s">
        <v>68</v>
      </c>
      <c r="F2263" t="s">
        <v>99</v>
      </c>
      <c r="G2263" t="s">
        <v>86</v>
      </c>
      <c r="H2263" t="s">
        <v>87</v>
      </c>
      <c r="I2263" t="s">
        <v>72</v>
      </c>
      <c r="J2263" t="s">
        <v>102</v>
      </c>
      <c r="K2263">
        <v>20201025</v>
      </c>
      <c r="L2263">
        <v>7</v>
      </c>
      <c r="M2263" t="b">
        <v>0</v>
      </c>
      <c r="N2263" t="s">
        <v>208</v>
      </c>
      <c r="O2263" t="b">
        <v>1</v>
      </c>
      <c r="P2263" t="b">
        <v>1</v>
      </c>
      <c r="Q2263" t="s">
        <v>75</v>
      </c>
      <c r="R2263" t="s">
        <v>76</v>
      </c>
      <c r="S2263" t="s">
        <v>202</v>
      </c>
      <c r="U2263">
        <v>2</v>
      </c>
      <c r="V2263" t="s">
        <v>78</v>
      </c>
      <c r="W2263" t="s">
        <v>203</v>
      </c>
      <c r="X2263" t="s">
        <v>204</v>
      </c>
      <c r="Y2263" t="str">
        <f>IFERROR(VLOOKUP(X2263,요약!$A$6:$B$22,2,FALSE),"")</f>
        <v/>
      </c>
      <c r="Z2263" t="s">
        <v>204</v>
      </c>
      <c r="AA2263" t="s">
        <v>81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M2263">
        <v>0</v>
      </c>
    </row>
    <row r="2264" spans="1:65" x14ac:dyDescent="0.3">
      <c r="A2264" t="s">
        <v>3150</v>
      </c>
      <c r="B2264" t="s">
        <v>3626</v>
      </c>
      <c r="C2264" t="s">
        <v>3434</v>
      </c>
      <c r="D2264" t="s">
        <v>201</v>
      </c>
      <c r="E2264" t="s">
        <v>68</v>
      </c>
      <c r="F2264" t="s">
        <v>99</v>
      </c>
      <c r="G2264" t="s">
        <v>206</v>
      </c>
      <c r="H2264" t="s">
        <v>207</v>
      </c>
      <c r="I2264" t="s">
        <v>72</v>
      </c>
      <c r="J2264" t="s">
        <v>102</v>
      </c>
      <c r="K2264">
        <v>20201025</v>
      </c>
      <c r="L2264">
        <v>8</v>
      </c>
      <c r="M2264" t="b">
        <v>0</v>
      </c>
      <c r="N2264" t="s">
        <v>208</v>
      </c>
      <c r="O2264" t="b">
        <v>1</v>
      </c>
      <c r="P2264" t="b">
        <v>1</v>
      </c>
      <c r="Q2264" t="s">
        <v>75</v>
      </c>
      <c r="R2264" t="s">
        <v>76</v>
      </c>
      <c r="S2264" t="s">
        <v>202</v>
      </c>
      <c r="U2264">
        <v>2</v>
      </c>
      <c r="V2264" t="s">
        <v>78</v>
      </c>
      <c r="W2264" t="s">
        <v>203</v>
      </c>
      <c r="X2264" t="s">
        <v>204</v>
      </c>
      <c r="Y2264" t="str">
        <f>IFERROR(VLOOKUP(X2264,요약!$A$6:$B$22,2,FALSE),"")</f>
        <v/>
      </c>
      <c r="Z2264" t="s">
        <v>204</v>
      </c>
      <c r="AA2264" t="s">
        <v>81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M2264">
        <v>0</v>
      </c>
    </row>
    <row r="2265" spans="1:65" x14ac:dyDescent="0.3">
      <c r="A2265" t="s">
        <v>3150</v>
      </c>
      <c r="B2265" t="s">
        <v>3626</v>
      </c>
      <c r="C2265" t="s">
        <v>1697</v>
      </c>
      <c r="D2265" t="s">
        <v>201</v>
      </c>
      <c r="E2265" t="s">
        <v>68</v>
      </c>
      <c r="F2265" t="s">
        <v>99</v>
      </c>
      <c r="G2265" t="s">
        <v>86</v>
      </c>
      <c r="H2265" t="s">
        <v>87</v>
      </c>
      <c r="I2265" t="s">
        <v>72</v>
      </c>
      <c r="J2265" t="s">
        <v>102</v>
      </c>
      <c r="K2265">
        <v>20201028</v>
      </c>
      <c r="L2265">
        <v>9.5</v>
      </c>
      <c r="M2265" t="b">
        <v>0</v>
      </c>
      <c r="N2265" t="s">
        <v>88</v>
      </c>
      <c r="O2265" t="b">
        <v>1</v>
      </c>
      <c r="P2265" t="b">
        <v>1</v>
      </c>
      <c r="Q2265" t="s">
        <v>75</v>
      </c>
      <c r="R2265" t="s">
        <v>76</v>
      </c>
      <c r="S2265" t="s">
        <v>202</v>
      </c>
      <c r="U2265">
        <v>2</v>
      </c>
      <c r="V2265" t="s">
        <v>78</v>
      </c>
      <c r="W2265" t="s">
        <v>203</v>
      </c>
      <c r="X2265" t="s">
        <v>204</v>
      </c>
      <c r="Y2265" t="str">
        <f>IFERROR(VLOOKUP(X2265,요약!$A$6:$B$22,2,FALSE),"")</f>
        <v/>
      </c>
      <c r="Z2265" t="s">
        <v>204</v>
      </c>
      <c r="AA2265" t="s">
        <v>81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M2265">
        <v>0</v>
      </c>
    </row>
    <row r="2266" spans="1:65" x14ac:dyDescent="0.3">
      <c r="A2266" t="s">
        <v>3150</v>
      </c>
      <c r="B2266" t="s">
        <v>3626</v>
      </c>
      <c r="C2266" t="s">
        <v>3435</v>
      </c>
      <c r="D2266" t="s">
        <v>201</v>
      </c>
      <c r="E2266" t="s">
        <v>68</v>
      </c>
      <c r="F2266" t="s">
        <v>99</v>
      </c>
      <c r="G2266" t="s">
        <v>86</v>
      </c>
      <c r="H2266" t="s">
        <v>87</v>
      </c>
      <c r="I2266" t="s">
        <v>72</v>
      </c>
      <c r="J2266" t="s">
        <v>102</v>
      </c>
      <c r="K2266">
        <v>20201025</v>
      </c>
      <c r="L2266">
        <v>7.2</v>
      </c>
      <c r="M2266" t="b">
        <v>0</v>
      </c>
      <c r="N2266" t="s">
        <v>255</v>
      </c>
      <c r="O2266" t="b">
        <v>1</v>
      </c>
      <c r="P2266" t="b">
        <v>1</v>
      </c>
      <c r="Q2266" t="s">
        <v>75</v>
      </c>
      <c r="R2266" t="s">
        <v>76</v>
      </c>
      <c r="S2266" t="s">
        <v>202</v>
      </c>
      <c r="U2266">
        <v>2</v>
      </c>
      <c r="V2266" t="s">
        <v>78</v>
      </c>
      <c r="W2266" t="s">
        <v>203</v>
      </c>
      <c r="X2266" t="s">
        <v>204</v>
      </c>
      <c r="Y2266" t="str">
        <f>IFERROR(VLOOKUP(X2266,요약!$A$6:$B$22,2,FALSE),"")</f>
        <v/>
      </c>
      <c r="Z2266" t="s">
        <v>204</v>
      </c>
      <c r="AA2266" t="s">
        <v>81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M2266">
        <v>0</v>
      </c>
    </row>
    <row r="2267" spans="1:65" x14ac:dyDescent="0.3">
      <c r="A2267" t="s">
        <v>3150</v>
      </c>
      <c r="B2267" t="s">
        <v>3626</v>
      </c>
      <c r="C2267" t="s">
        <v>3436</v>
      </c>
      <c r="D2267" t="s">
        <v>201</v>
      </c>
      <c r="F2267" t="s">
        <v>99</v>
      </c>
      <c r="G2267" t="s">
        <v>86</v>
      </c>
      <c r="H2267" t="s">
        <v>87</v>
      </c>
      <c r="I2267" t="s">
        <v>72</v>
      </c>
      <c r="J2267" t="s">
        <v>102</v>
      </c>
      <c r="K2267">
        <v>20201025</v>
      </c>
      <c r="L2267">
        <v>7.85</v>
      </c>
      <c r="M2267" t="b">
        <v>0</v>
      </c>
      <c r="N2267" t="s">
        <v>255</v>
      </c>
      <c r="O2267" t="b">
        <v>1</v>
      </c>
      <c r="P2267" t="b">
        <v>1</v>
      </c>
      <c r="Q2267" t="s">
        <v>75</v>
      </c>
      <c r="R2267" t="s">
        <v>76</v>
      </c>
      <c r="S2267" t="s">
        <v>202</v>
      </c>
      <c r="U2267">
        <v>2</v>
      </c>
      <c r="V2267" t="s">
        <v>78</v>
      </c>
      <c r="W2267" t="s">
        <v>203</v>
      </c>
      <c r="X2267" t="s">
        <v>204</v>
      </c>
      <c r="Y2267" t="str">
        <f>IFERROR(VLOOKUP(X2267,요약!$A$6:$B$22,2,FALSE),"")</f>
        <v/>
      </c>
      <c r="Z2267" t="s">
        <v>204</v>
      </c>
      <c r="AA2267" t="s">
        <v>81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M2267">
        <v>0</v>
      </c>
    </row>
    <row r="2268" spans="1:65" x14ac:dyDescent="0.3">
      <c r="A2268" t="s">
        <v>3150</v>
      </c>
      <c r="B2268" t="s">
        <v>3626</v>
      </c>
      <c r="C2268" t="s">
        <v>3437</v>
      </c>
      <c r="D2268" t="s">
        <v>201</v>
      </c>
      <c r="E2268" t="s">
        <v>68</v>
      </c>
      <c r="F2268" t="s">
        <v>99</v>
      </c>
      <c r="G2268" t="s">
        <v>86</v>
      </c>
      <c r="H2268" t="s">
        <v>87</v>
      </c>
      <c r="I2268" t="s">
        <v>72</v>
      </c>
      <c r="J2268" t="s">
        <v>102</v>
      </c>
      <c r="K2268">
        <v>20201025</v>
      </c>
      <c r="L2268">
        <v>7.8</v>
      </c>
      <c r="M2268" t="b">
        <v>0</v>
      </c>
      <c r="N2268" t="s">
        <v>208</v>
      </c>
      <c r="O2268" t="b">
        <v>1</v>
      </c>
      <c r="P2268" t="b">
        <v>1</v>
      </c>
      <c r="Q2268" t="s">
        <v>75</v>
      </c>
      <c r="R2268" t="s">
        <v>76</v>
      </c>
      <c r="S2268" t="s">
        <v>202</v>
      </c>
      <c r="U2268">
        <v>2</v>
      </c>
      <c r="V2268" t="s">
        <v>78</v>
      </c>
      <c r="W2268" t="s">
        <v>203</v>
      </c>
      <c r="X2268" t="s">
        <v>204</v>
      </c>
      <c r="Y2268" t="str">
        <f>IFERROR(VLOOKUP(X2268,요약!$A$6:$B$22,2,FALSE),"")</f>
        <v/>
      </c>
      <c r="Z2268" t="s">
        <v>204</v>
      </c>
      <c r="AA2268" t="s">
        <v>81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M2268">
        <v>0</v>
      </c>
    </row>
    <row r="2269" spans="1:65" x14ac:dyDescent="0.3">
      <c r="A2269" t="s">
        <v>3150</v>
      </c>
      <c r="B2269" t="s">
        <v>3626</v>
      </c>
      <c r="C2269" t="s">
        <v>1179</v>
      </c>
      <c r="D2269" t="s">
        <v>201</v>
      </c>
      <c r="F2269" t="s">
        <v>99</v>
      </c>
      <c r="G2269" t="s">
        <v>213</v>
      </c>
      <c r="H2269" t="s">
        <v>214</v>
      </c>
      <c r="I2269" t="s">
        <v>72</v>
      </c>
      <c r="J2269" t="s">
        <v>102</v>
      </c>
      <c r="K2269">
        <v>20201028</v>
      </c>
      <c r="L2269">
        <v>10</v>
      </c>
      <c r="M2269" t="b">
        <v>0</v>
      </c>
      <c r="N2269" t="s">
        <v>74</v>
      </c>
      <c r="O2269" t="b">
        <v>1</v>
      </c>
      <c r="P2269" t="b">
        <v>1</v>
      </c>
      <c r="Q2269" t="s">
        <v>75</v>
      </c>
      <c r="R2269" t="s">
        <v>76</v>
      </c>
      <c r="S2269" t="s">
        <v>202</v>
      </c>
      <c r="U2269">
        <v>2</v>
      </c>
      <c r="V2269" t="s">
        <v>78</v>
      </c>
      <c r="W2269" t="s">
        <v>203</v>
      </c>
      <c r="X2269" t="s">
        <v>204</v>
      </c>
      <c r="Y2269" t="str">
        <f>IFERROR(VLOOKUP(X2269,요약!$A$6:$B$22,2,FALSE),"")</f>
        <v/>
      </c>
      <c r="Z2269" t="s">
        <v>204</v>
      </c>
      <c r="AA2269" t="s">
        <v>81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M2269">
        <v>0</v>
      </c>
    </row>
    <row r="2270" spans="1:65" x14ac:dyDescent="0.3">
      <c r="A2270" t="s">
        <v>3150</v>
      </c>
      <c r="B2270" t="s">
        <v>3626</v>
      </c>
      <c r="C2270" t="s">
        <v>3438</v>
      </c>
      <c r="D2270" t="s">
        <v>201</v>
      </c>
      <c r="E2270" t="s">
        <v>68</v>
      </c>
      <c r="F2270" t="s">
        <v>99</v>
      </c>
      <c r="G2270" t="s">
        <v>86</v>
      </c>
      <c r="H2270" t="s">
        <v>87</v>
      </c>
      <c r="I2270" t="s">
        <v>72</v>
      </c>
      <c r="J2270" t="s">
        <v>102</v>
      </c>
      <c r="K2270">
        <v>20201025</v>
      </c>
      <c r="L2270">
        <v>10</v>
      </c>
      <c r="M2270" t="b">
        <v>0</v>
      </c>
      <c r="N2270" t="s">
        <v>255</v>
      </c>
      <c r="O2270" t="b">
        <v>1</v>
      </c>
      <c r="P2270" t="b">
        <v>1</v>
      </c>
      <c r="Q2270" t="s">
        <v>75</v>
      </c>
      <c r="R2270" t="s">
        <v>76</v>
      </c>
      <c r="S2270" t="s">
        <v>202</v>
      </c>
      <c r="U2270">
        <v>2</v>
      </c>
      <c r="V2270" t="s">
        <v>78</v>
      </c>
      <c r="W2270" t="s">
        <v>203</v>
      </c>
      <c r="X2270" t="s">
        <v>204</v>
      </c>
      <c r="Y2270" t="str">
        <f>IFERROR(VLOOKUP(X2270,요약!$A$6:$B$22,2,FALSE),"")</f>
        <v/>
      </c>
      <c r="Z2270" t="s">
        <v>204</v>
      </c>
      <c r="AA2270" t="s">
        <v>81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M2270">
        <v>0</v>
      </c>
    </row>
    <row r="2271" spans="1:65" x14ac:dyDescent="0.3">
      <c r="A2271" t="s">
        <v>3150</v>
      </c>
      <c r="B2271" t="s">
        <v>3626</v>
      </c>
      <c r="C2271" t="s">
        <v>3439</v>
      </c>
      <c r="D2271" t="s">
        <v>201</v>
      </c>
      <c r="E2271" t="s">
        <v>68</v>
      </c>
      <c r="F2271" t="s">
        <v>99</v>
      </c>
      <c r="G2271" t="s">
        <v>86</v>
      </c>
      <c r="H2271" t="s">
        <v>87</v>
      </c>
      <c r="I2271" t="s">
        <v>72</v>
      </c>
      <c r="J2271" t="s">
        <v>102</v>
      </c>
      <c r="K2271">
        <v>20201006</v>
      </c>
      <c r="L2271">
        <v>28.5</v>
      </c>
      <c r="M2271" t="b">
        <v>0</v>
      </c>
      <c r="N2271" t="s">
        <v>208</v>
      </c>
      <c r="O2271" t="b">
        <v>1</v>
      </c>
      <c r="P2271" t="b">
        <v>1</v>
      </c>
      <c r="Q2271" t="s">
        <v>75</v>
      </c>
      <c r="R2271" t="s">
        <v>76</v>
      </c>
      <c r="S2271" t="s">
        <v>202</v>
      </c>
      <c r="U2271">
        <v>2</v>
      </c>
      <c r="V2271" t="s">
        <v>78</v>
      </c>
      <c r="W2271" t="s">
        <v>203</v>
      </c>
      <c r="X2271" t="s">
        <v>204</v>
      </c>
      <c r="Y2271" t="str">
        <f>IFERROR(VLOOKUP(X2271,요약!$A$6:$B$22,2,FALSE),"")</f>
        <v/>
      </c>
      <c r="Z2271" t="s">
        <v>204</v>
      </c>
      <c r="AA2271" t="s">
        <v>81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M2271">
        <v>0</v>
      </c>
    </row>
    <row r="2272" spans="1:65" x14ac:dyDescent="0.3">
      <c r="A2272" t="s">
        <v>3150</v>
      </c>
      <c r="B2272" t="s">
        <v>3626</v>
      </c>
      <c r="C2272" t="s">
        <v>3440</v>
      </c>
      <c r="D2272" t="s">
        <v>1192</v>
      </c>
      <c r="F2272" t="s">
        <v>99</v>
      </c>
      <c r="G2272" t="s">
        <v>86</v>
      </c>
      <c r="H2272" t="s">
        <v>87</v>
      </c>
      <c r="I2272" t="s">
        <v>72</v>
      </c>
      <c r="J2272" t="s">
        <v>102</v>
      </c>
      <c r="K2272">
        <v>20201025</v>
      </c>
      <c r="L2272">
        <v>5.45</v>
      </c>
      <c r="M2272" t="b">
        <v>0</v>
      </c>
      <c r="N2272" t="s">
        <v>208</v>
      </c>
      <c r="O2272" t="b">
        <v>1</v>
      </c>
      <c r="P2272" t="b">
        <v>1</v>
      </c>
      <c r="Q2272" t="s">
        <v>75</v>
      </c>
      <c r="R2272" t="s">
        <v>76</v>
      </c>
      <c r="S2272" t="s">
        <v>1193</v>
      </c>
      <c r="U2272">
        <v>1</v>
      </c>
      <c r="V2272" t="s">
        <v>78</v>
      </c>
      <c r="X2272" t="s">
        <v>78</v>
      </c>
      <c r="Y2272" t="str">
        <f>IFERROR(VLOOKUP(X2272,요약!$A$6:$B$22,2,FALSE),"")</f>
        <v/>
      </c>
      <c r="Z2272" t="s">
        <v>78</v>
      </c>
      <c r="AA2272" t="s">
        <v>187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M2272">
        <v>0</v>
      </c>
    </row>
    <row r="2273" spans="1:65" x14ac:dyDescent="0.3">
      <c r="A2273" t="s">
        <v>3150</v>
      </c>
      <c r="B2273" t="s">
        <v>3626</v>
      </c>
      <c r="C2273" t="s">
        <v>3441</v>
      </c>
      <c r="D2273" t="s">
        <v>3442</v>
      </c>
      <c r="E2273" t="s">
        <v>68</v>
      </c>
      <c r="F2273" t="s">
        <v>99</v>
      </c>
      <c r="G2273" t="s">
        <v>86</v>
      </c>
      <c r="H2273" t="s">
        <v>87</v>
      </c>
      <c r="I2273" t="s">
        <v>72</v>
      </c>
      <c r="J2273" t="s">
        <v>102</v>
      </c>
      <c r="K2273">
        <v>20201025</v>
      </c>
      <c r="L2273">
        <v>6.4</v>
      </c>
      <c r="M2273" t="b">
        <v>0</v>
      </c>
      <c r="N2273" t="s">
        <v>208</v>
      </c>
      <c r="O2273" t="b">
        <v>1</v>
      </c>
      <c r="P2273" t="b">
        <v>1</v>
      </c>
      <c r="Q2273" t="s">
        <v>75</v>
      </c>
      <c r="R2273" t="s">
        <v>76</v>
      </c>
      <c r="S2273" t="s">
        <v>3443</v>
      </c>
      <c r="U2273">
        <v>2</v>
      </c>
      <c r="V2273" t="s">
        <v>78</v>
      </c>
      <c r="W2273" t="s">
        <v>203</v>
      </c>
      <c r="X2273" t="s">
        <v>204</v>
      </c>
      <c r="Y2273" t="str">
        <f>IFERROR(VLOOKUP(X2273,요약!$A$6:$B$22,2,FALSE),"")</f>
        <v/>
      </c>
      <c r="Z2273" t="s">
        <v>204</v>
      </c>
      <c r="AA2273" t="s">
        <v>187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M2273">
        <v>0</v>
      </c>
    </row>
    <row r="2274" spans="1:65" x14ac:dyDescent="0.3">
      <c r="A2274" t="s">
        <v>3150</v>
      </c>
      <c r="B2274" t="s">
        <v>3626</v>
      </c>
      <c r="C2274" t="s">
        <v>3444</v>
      </c>
      <c r="D2274" t="s">
        <v>201</v>
      </c>
      <c r="E2274" t="s">
        <v>68</v>
      </c>
      <c r="F2274" t="s">
        <v>99</v>
      </c>
      <c r="G2274" t="s">
        <v>213</v>
      </c>
      <c r="H2274" t="s">
        <v>214</v>
      </c>
      <c r="I2274" t="s">
        <v>72</v>
      </c>
      <c r="J2274" t="s">
        <v>102</v>
      </c>
      <c r="K2274">
        <v>20201025</v>
      </c>
      <c r="L2274">
        <v>16.100000000000001</v>
      </c>
      <c r="M2274" t="b">
        <v>0</v>
      </c>
      <c r="N2274" t="s">
        <v>599</v>
      </c>
      <c r="O2274" t="b">
        <v>1</v>
      </c>
      <c r="P2274" t="b">
        <v>1</v>
      </c>
      <c r="Q2274" t="s">
        <v>75</v>
      </c>
      <c r="R2274" t="s">
        <v>76</v>
      </c>
      <c r="S2274" t="s">
        <v>202</v>
      </c>
      <c r="U2274">
        <v>2</v>
      </c>
      <c r="V2274" t="s">
        <v>78</v>
      </c>
      <c r="W2274" t="s">
        <v>203</v>
      </c>
      <c r="X2274" t="s">
        <v>204</v>
      </c>
      <c r="Y2274" t="str">
        <f>IFERROR(VLOOKUP(X2274,요약!$A$6:$B$22,2,FALSE),"")</f>
        <v/>
      </c>
      <c r="Z2274" t="s">
        <v>204</v>
      </c>
      <c r="AA2274" t="s">
        <v>81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M2274">
        <v>0</v>
      </c>
    </row>
    <row r="2275" spans="1:65" x14ac:dyDescent="0.3">
      <c r="A2275" t="s">
        <v>3150</v>
      </c>
      <c r="B2275" t="s">
        <v>3626</v>
      </c>
      <c r="C2275" t="s">
        <v>595</v>
      </c>
      <c r="D2275" t="s">
        <v>201</v>
      </c>
      <c r="E2275" t="s">
        <v>68</v>
      </c>
      <c r="F2275" t="s">
        <v>99</v>
      </c>
      <c r="G2275" t="s">
        <v>206</v>
      </c>
      <c r="H2275" t="s">
        <v>207</v>
      </c>
      <c r="I2275" t="s">
        <v>72</v>
      </c>
      <c r="J2275" t="s">
        <v>102</v>
      </c>
      <c r="K2275">
        <v>20201025</v>
      </c>
      <c r="L2275">
        <v>5.65</v>
      </c>
      <c r="M2275" t="b">
        <v>0</v>
      </c>
      <c r="N2275" t="s">
        <v>208</v>
      </c>
      <c r="O2275" t="b">
        <v>1</v>
      </c>
      <c r="P2275" t="b">
        <v>1</v>
      </c>
      <c r="Q2275" t="s">
        <v>75</v>
      </c>
      <c r="R2275" t="s">
        <v>76</v>
      </c>
      <c r="S2275" t="s">
        <v>202</v>
      </c>
      <c r="U2275">
        <v>2</v>
      </c>
      <c r="V2275" t="s">
        <v>78</v>
      </c>
      <c r="W2275" t="s">
        <v>203</v>
      </c>
      <c r="X2275" t="s">
        <v>204</v>
      </c>
      <c r="Y2275" t="str">
        <f>IFERROR(VLOOKUP(X2275,요약!$A$6:$B$22,2,FALSE),"")</f>
        <v/>
      </c>
      <c r="Z2275" t="s">
        <v>204</v>
      </c>
      <c r="AA2275" t="s">
        <v>81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M2275">
        <v>0</v>
      </c>
    </row>
    <row r="2276" spans="1:65" x14ac:dyDescent="0.3">
      <c r="A2276" t="s">
        <v>3150</v>
      </c>
      <c r="B2276" t="s">
        <v>3626</v>
      </c>
      <c r="C2276" t="s">
        <v>1183</v>
      </c>
      <c r="D2276" t="s">
        <v>201</v>
      </c>
      <c r="E2276" t="s">
        <v>68</v>
      </c>
      <c r="F2276" t="s">
        <v>99</v>
      </c>
      <c r="G2276" t="s">
        <v>206</v>
      </c>
      <c r="H2276" t="s">
        <v>207</v>
      </c>
      <c r="I2276" t="s">
        <v>72</v>
      </c>
      <c r="J2276" t="s">
        <v>102</v>
      </c>
      <c r="K2276">
        <v>20201025</v>
      </c>
      <c r="L2276">
        <v>6.05</v>
      </c>
      <c r="M2276" t="b">
        <v>0</v>
      </c>
      <c r="N2276" t="s">
        <v>208</v>
      </c>
      <c r="O2276" t="b">
        <v>1</v>
      </c>
      <c r="P2276" t="b">
        <v>1</v>
      </c>
      <c r="Q2276" t="s">
        <v>75</v>
      </c>
      <c r="R2276" t="s">
        <v>76</v>
      </c>
      <c r="S2276" t="s">
        <v>202</v>
      </c>
      <c r="U2276">
        <v>2</v>
      </c>
      <c r="V2276" t="s">
        <v>78</v>
      </c>
      <c r="W2276" t="s">
        <v>203</v>
      </c>
      <c r="X2276" t="s">
        <v>204</v>
      </c>
      <c r="Y2276" t="str">
        <f>IFERROR(VLOOKUP(X2276,요약!$A$6:$B$22,2,FALSE),"")</f>
        <v/>
      </c>
      <c r="Z2276" t="s">
        <v>204</v>
      </c>
      <c r="AA2276" t="s">
        <v>81</v>
      </c>
      <c r="AB2276">
        <v>0</v>
      </c>
      <c r="AC2276">
        <v>1</v>
      </c>
      <c r="AD2276">
        <v>0</v>
      </c>
      <c r="AE2276">
        <v>0</v>
      </c>
      <c r="AF2276">
        <v>2</v>
      </c>
      <c r="AG2276">
        <v>3</v>
      </c>
      <c r="AH2276">
        <v>2302</v>
      </c>
      <c r="AI2276">
        <v>1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 t="s">
        <v>1184</v>
      </c>
      <c r="BM2276">
        <v>2</v>
      </c>
    </row>
    <row r="2277" spans="1:65" x14ac:dyDescent="0.3">
      <c r="A2277" t="s">
        <v>3150</v>
      </c>
      <c r="B2277" t="s">
        <v>3626</v>
      </c>
      <c r="C2277" t="s">
        <v>3445</v>
      </c>
      <c r="D2277" t="s">
        <v>201</v>
      </c>
      <c r="F2277" t="s">
        <v>99</v>
      </c>
      <c r="G2277" t="s">
        <v>213</v>
      </c>
      <c r="H2277" t="s">
        <v>214</v>
      </c>
      <c r="I2277" t="s">
        <v>72</v>
      </c>
      <c r="J2277" t="s">
        <v>102</v>
      </c>
      <c r="K2277">
        <v>20201025</v>
      </c>
      <c r="L2277">
        <v>14.6</v>
      </c>
      <c r="M2277" t="b">
        <v>0</v>
      </c>
      <c r="N2277" t="s">
        <v>599</v>
      </c>
      <c r="O2277" t="b">
        <v>1</v>
      </c>
      <c r="P2277" t="b">
        <v>1</v>
      </c>
      <c r="Q2277" t="s">
        <v>75</v>
      </c>
      <c r="R2277" t="s">
        <v>76</v>
      </c>
      <c r="S2277" t="s">
        <v>202</v>
      </c>
      <c r="U2277">
        <v>2</v>
      </c>
      <c r="V2277" t="s">
        <v>78</v>
      </c>
      <c r="W2277" t="s">
        <v>203</v>
      </c>
      <c r="X2277" t="s">
        <v>204</v>
      </c>
      <c r="Y2277" t="str">
        <f>IFERROR(VLOOKUP(X2277,요약!$A$6:$B$22,2,FALSE),"")</f>
        <v/>
      </c>
      <c r="Z2277" t="s">
        <v>204</v>
      </c>
      <c r="AA2277" t="s">
        <v>81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M2277">
        <v>0</v>
      </c>
    </row>
    <row r="2278" spans="1:65" x14ac:dyDescent="0.3">
      <c r="A2278" t="s">
        <v>3150</v>
      </c>
      <c r="B2278" t="s">
        <v>3626</v>
      </c>
      <c r="C2278" t="s">
        <v>3446</v>
      </c>
      <c r="D2278" t="s">
        <v>201</v>
      </c>
      <c r="F2278" t="s">
        <v>99</v>
      </c>
      <c r="G2278" t="s">
        <v>213</v>
      </c>
      <c r="H2278" t="s">
        <v>214</v>
      </c>
      <c r="I2278" t="s">
        <v>72</v>
      </c>
      <c r="J2278" t="s">
        <v>102</v>
      </c>
      <c r="K2278">
        <v>20200813</v>
      </c>
      <c r="L2278">
        <v>14.5</v>
      </c>
      <c r="M2278" t="b">
        <v>0</v>
      </c>
      <c r="N2278" t="s">
        <v>208</v>
      </c>
      <c r="O2278" t="b">
        <v>1</v>
      </c>
      <c r="P2278" t="b">
        <v>1</v>
      </c>
      <c r="Q2278" t="s">
        <v>75</v>
      </c>
      <c r="R2278" t="s">
        <v>76</v>
      </c>
      <c r="S2278" t="s">
        <v>202</v>
      </c>
      <c r="U2278">
        <v>2</v>
      </c>
      <c r="V2278" t="s">
        <v>78</v>
      </c>
      <c r="W2278" t="s">
        <v>203</v>
      </c>
      <c r="X2278" t="s">
        <v>204</v>
      </c>
      <c r="Y2278" t="str">
        <f>IFERROR(VLOOKUP(X2278,요약!$A$6:$B$22,2,FALSE),"")</f>
        <v/>
      </c>
      <c r="Z2278" t="s">
        <v>204</v>
      </c>
      <c r="AA2278" t="s">
        <v>81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M2278">
        <v>0</v>
      </c>
    </row>
    <row r="2279" spans="1:65" x14ac:dyDescent="0.3">
      <c r="A2279" t="s">
        <v>3150</v>
      </c>
      <c r="B2279" t="s">
        <v>3626</v>
      </c>
      <c r="C2279" t="s">
        <v>209</v>
      </c>
      <c r="D2279" t="s">
        <v>67</v>
      </c>
      <c r="E2279" t="s">
        <v>68</v>
      </c>
      <c r="F2279" t="s">
        <v>99</v>
      </c>
      <c r="G2279" t="s">
        <v>206</v>
      </c>
      <c r="H2279" t="s">
        <v>207</v>
      </c>
      <c r="I2279" t="s">
        <v>72</v>
      </c>
      <c r="J2279" t="s">
        <v>102</v>
      </c>
      <c r="K2279">
        <v>20201028</v>
      </c>
      <c r="L2279">
        <v>6.5</v>
      </c>
      <c r="M2279" t="b">
        <v>0</v>
      </c>
      <c r="N2279" t="s">
        <v>74</v>
      </c>
      <c r="O2279" t="b">
        <v>1</v>
      </c>
      <c r="P2279" t="b">
        <v>1</v>
      </c>
      <c r="Q2279" t="s">
        <v>75</v>
      </c>
      <c r="R2279" t="s">
        <v>76</v>
      </c>
      <c r="S2279" t="s">
        <v>77</v>
      </c>
      <c r="U2279">
        <v>2</v>
      </c>
      <c r="V2279" t="s">
        <v>78</v>
      </c>
      <c r="W2279" t="s">
        <v>79</v>
      </c>
      <c r="X2279" t="s">
        <v>80</v>
      </c>
      <c r="Y2279" t="str">
        <f>IFERROR(VLOOKUP(X2279,요약!$A$6:$B$22,2,FALSE),"")</f>
        <v/>
      </c>
      <c r="Z2279" t="s">
        <v>80</v>
      </c>
      <c r="AA2279" t="s">
        <v>81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M2279">
        <v>0</v>
      </c>
    </row>
    <row r="2280" spans="1:65" x14ac:dyDescent="0.3">
      <c r="A2280" t="s">
        <v>3150</v>
      </c>
      <c r="B2280" t="s">
        <v>3626</v>
      </c>
      <c r="C2280" t="s">
        <v>3447</v>
      </c>
      <c r="D2280" t="s">
        <v>67</v>
      </c>
      <c r="F2280" t="s">
        <v>99</v>
      </c>
      <c r="G2280" t="s">
        <v>86</v>
      </c>
      <c r="H2280" t="s">
        <v>87</v>
      </c>
      <c r="I2280" t="s">
        <v>72</v>
      </c>
      <c r="J2280" t="s">
        <v>102</v>
      </c>
      <c r="K2280">
        <v>20201025</v>
      </c>
      <c r="L2280">
        <v>12.35</v>
      </c>
      <c r="M2280" t="b">
        <v>0</v>
      </c>
      <c r="N2280" t="s">
        <v>208</v>
      </c>
      <c r="O2280" t="b">
        <v>1</v>
      </c>
      <c r="P2280" t="b">
        <v>1</v>
      </c>
      <c r="Q2280" t="s">
        <v>75</v>
      </c>
      <c r="R2280" t="s">
        <v>76</v>
      </c>
      <c r="S2280" t="s">
        <v>77</v>
      </c>
      <c r="U2280">
        <v>2</v>
      </c>
      <c r="V2280" t="s">
        <v>78</v>
      </c>
      <c r="W2280" t="s">
        <v>79</v>
      </c>
      <c r="X2280" t="s">
        <v>80</v>
      </c>
      <c r="Y2280" t="str">
        <f>IFERROR(VLOOKUP(X2280,요약!$A$6:$B$22,2,FALSE),"")</f>
        <v/>
      </c>
      <c r="Z2280" t="s">
        <v>80</v>
      </c>
      <c r="AA2280" t="s">
        <v>81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M2280">
        <v>0</v>
      </c>
    </row>
    <row r="2281" spans="1:65" x14ac:dyDescent="0.3">
      <c r="A2281" t="s">
        <v>3150</v>
      </c>
      <c r="B2281" t="s">
        <v>3626</v>
      </c>
      <c r="C2281" t="s">
        <v>3448</v>
      </c>
      <c r="D2281" t="s">
        <v>67</v>
      </c>
      <c r="F2281" t="s">
        <v>99</v>
      </c>
      <c r="G2281" t="s">
        <v>213</v>
      </c>
      <c r="H2281" t="s">
        <v>214</v>
      </c>
      <c r="I2281" t="s">
        <v>72</v>
      </c>
      <c r="J2281" t="s">
        <v>102</v>
      </c>
      <c r="K2281">
        <v>20201025</v>
      </c>
      <c r="L2281">
        <v>37.799999999999997</v>
      </c>
      <c r="M2281" t="b">
        <v>0</v>
      </c>
      <c r="N2281" t="s">
        <v>255</v>
      </c>
      <c r="O2281" t="b">
        <v>1</v>
      </c>
      <c r="P2281" t="b">
        <v>1</v>
      </c>
      <c r="Q2281" t="s">
        <v>75</v>
      </c>
      <c r="R2281" t="s">
        <v>76</v>
      </c>
      <c r="S2281" t="s">
        <v>77</v>
      </c>
      <c r="U2281">
        <v>2</v>
      </c>
      <c r="V2281" t="s">
        <v>78</v>
      </c>
      <c r="W2281" t="s">
        <v>79</v>
      </c>
      <c r="X2281" t="s">
        <v>80</v>
      </c>
      <c r="Y2281" t="str">
        <f>IFERROR(VLOOKUP(X2281,요약!$A$6:$B$22,2,FALSE),"")</f>
        <v/>
      </c>
      <c r="Z2281" t="s">
        <v>80</v>
      </c>
      <c r="AA2281" t="s">
        <v>81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M2281">
        <v>0</v>
      </c>
    </row>
    <row r="2282" spans="1:65" x14ac:dyDescent="0.3">
      <c r="A2282" t="s">
        <v>3150</v>
      </c>
      <c r="B2282" t="s">
        <v>3626</v>
      </c>
      <c r="C2282" t="s">
        <v>3449</v>
      </c>
      <c r="D2282" t="s">
        <v>67</v>
      </c>
      <c r="F2282" t="s">
        <v>99</v>
      </c>
      <c r="G2282" t="s">
        <v>213</v>
      </c>
      <c r="H2282" t="s">
        <v>214</v>
      </c>
      <c r="I2282" t="s">
        <v>72</v>
      </c>
      <c r="J2282" t="s">
        <v>102</v>
      </c>
      <c r="K2282">
        <v>20201025</v>
      </c>
      <c r="L2282">
        <v>40.5</v>
      </c>
      <c r="M2282" t="b">
        <v>0</v>
      </c>
      <c r="N2282" t="s">
        <v>255</v>
      </c>
      <c r="O2282" t="b">
        <v>1</v>
      </c>
      <c r="P2282" t="b">
        <v>1</v>
      </c>
      <c r="Q2282" t="s">
        <v>75</v>
      </c>
      <c r="R2282" t="s">
        <v>76</v>
      </c>
      <c r="S2282" t="s">
        <v>77</v>
      </c>
      <c r="U2282">
        <v>2</v>
      </c>
      <c r="V2282" t="s">
        <v>78</v>
      </c>
      <c r="W2282" t="s">
        <v>79</v>
      </c>
      <c r="X2282" t="s">
        <v>80</v>
      </c>
      <c r="Y2282" t="str">
        <f>IFERROR(VLOOKUP(X2282,요약!$A$6:$B$22,2,FALSE),"")</f>
        <v/>
      </c>
      <c r="Z2282" t="s">
        <v>80</v>
      </c>
      <c r="AA2282" t="s">
        <v>81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M2282">
        <v>0</v>
      </c>
    </row>
    <row r="2283" spans="1:65" x14ac:dyDescent="0.3">
      <c r="A2283" t="s">
        <v>3150</v>
      </c>
      <c r="B2283" t="s">
        <v>3626</v>
      </c>
      <c r="C2283" t="s">
        <v>1699</v>
      </c>
      <c r="D2283" t="s">
        <v>67</v>
      </c>
      <c r="E2283" t="s">
        <v>68</v>
      </c>
      <c r="F2283" t="s">
        <v>99</v>
      </c>
      <c r="G2283" t="s">
        <v>213</v>
      </c>
      <c r="H2283" t="s">
        <v>214</v>
      </c>
      <c r="I2283" t="s">
        <v>72</v>
      </c>
      <c r="J2283" t="s">
        <v>102</v>
      </c>
      <c r="K2283">
        <v>20201020</v>
      </c>
      <c r="L2283">
        <v>40</v>
      </c>
      <c r="M2283" t="b">
        <v>0</v>
      </c>
      <c r="N2283" t="s">
        <v>74</v>
      </c>
      <c r="O2283" t="b">
        <v>1</v>
      </c>
      <c r="P2283" t="b">
        <v>1</v>
      </c>
      <c r="Q2283" t="s">
        <v>75</v>
      </c>
      <c r="R2283" t="s">
        <v>76</v>
      </c>
      <c r="S2283" t="s">
        <v>77</v>
      </c>
      <c r="U2283">
        <v>2</v>
      </c>
      <c r="V2283" t="s">
        <v>78</v>
      </c>
      <c r="W2283" t="s">
        <v>79</v>
      </c>
      <c r="X2283" t="s">
        <v>80</v>
      </c>
      <c r="Y2283" t="str">
        <f>IFERROR(VLOOKUP(X2283,요약!$A$6:$B$22,2,FALSE),"")</f>
        <v/>
      </c>
      <c r="Z2283" t="s">
        <v>80</v>
      </c>
      <c r="AA2283" t="s">
        <v>81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M2283">
        <v>0</v>
      </c>
    </row>
    <row r="2284" spans="1:65" x14ac:dyDescent="0.3">
      <c r="A2284" t="s">
        <v>3150</v>
      </c>
      <c r="B2284" t="s">
        <v>3626</v>
      </c>
      <c r="C2284" t="s">
        <v>598</v>
      </c>
      <c r="D2284" t="s">
        <v>67</v>
      </c>
      <c r="F2284" t="s">
        <v>99</v>
      </c>
      <c r="G2284" t="s">
        <v>217</v>
      </c>
      <c r="H2284" t="s">
        <v>218</v>
      </c>
      <c r="I2284" t="s">
        <v>72</v>
      </c>
      <c r="J2284" t="s">
        <v>102</v>
      </c>
      <c r="K2284">
        <v>20201025</v>
      </c>
      <c r="L2284">
        <v>22.4</v>
      </c>
      <c r="M2284" t="b">
        <v>0</v>
      </c>
      <c r="N2284" t="s">
        <v>599</v>
      </c>
      <c r="O2284" t="b">
        <v>1</v>
      </c>
      <c r="P2284" t="b">
        <v>1</v>
      </c>
      <c r="Q2284" t="s">
        <v>75</v>
      </c>
      <c r="R2284" t="s">
        <v>76</v>
      </c>
      <c r="S2284" t="s">
        <v>77</v>
      </c>
      <c r="U2284">
        <v>2</v>
      </c>
      <c r="V2284" t="s">
        <v>78</v>
      </c>
      <c r="W2284" t="s">
        <v>79</v>
      </c>
      <c r="X2284" t="s">
        <v>80</v>
      </c>
      <c r="Y2284" t="str">
        <f>IFERROR(VLOOKUP(X2284,요약!$A$6:$B$22,2,FALSE),"")</f>
        <v/>
      </c>
      <c r="Z2284" t="s">
        <v>80</v>
      </c>
      <c r="AA2284" t="s">
        <v>81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M2284">
        <v>0</v>
      </c>
    </row>
    <row r="2285" spans="1:65" x14ac:dyDescent="0.3">
      <c r="A2285" t="s">
        <v>3150</v>
      </c>
      <c r="B2285" t="s">
        <v>3626</v>
      </c>
      <c r="C2285" t="s">
        <v>2216</v>
      </c>
      <c r="D2285" t="s">
        <v>67</v>
      </c>
      <c r="F2285" t="s">
        <v>99</v>
      </c>
      <c r="G2285" t="s">
        <v>213</v>
      </c>
      <c r="H2285" t="s">
        <v>214</v>
      </c>
      <c r="I2285" t="s">
        <v>72</v>
      </c>
      <c r="J2285" t="s">
        <v>102</v>
      </c>
      <c r="K2285">
        <v>20201028</v>
      </c>
      <c r="L2285">
        <v>32.5</v>
      </c>
      <c r="M2285" t="b">
        <v>0</v>
      </c>
      <c r="N2285" t="s">
        <v>74</v>
      </c>
      <c r="O2285" t="b">
        <v>1</v>
      </c>
      <c r="P2285" t="b">
        <v>1</v>
      </c>
      <c r="Q2285" t="s">
        <v>75</v>
      </c>
      <c r="R2285" t="s">
        <v>76</v>
      </c>
      <c r="S2285" t="s">
        <v>77</v>
      </c>
      <c r="U2285">
        <v>2</v>
      </c>
      <c r="V2285" t="s">
        <v>78</v>
      </c>
      <c r="W2285" t="s">
        <v>79</v>
      </c>
      <c r="X2285" t="s">
        <v>80</v>
      </c>
      <c r="Y2285" t="str">
        <f>IFERROR(VLOOKUP(X2285,요약!$A$6:$B$22,2,FALSE),"")</f>
        <v/>
      </c>
      <c r="Z2285" t="s">
        <v>80</v>
      </c>
      <c r="AA2285" t="s">
        <v>81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M2285">
        <v>0</v>
      </c>
    </row>
    <row r="2286" spans="1:65" x14ac:dyDescent="0.3">
      <c r="A2286" t="s">
        <v>3150</v>
      </c>
      <c r="B2286" t="s">
        <v>3626</v>
      </c>
      <c r="C2286" t="s">
        <v>2676</v>
      </c>
      <c r="D2286" t="s">
        <v>2677</v>
      </c>
      <c r="E2286" t="s">
        <v>68</v>
      </c>
      <c r="F2286" t="s">
        <v>99</v>
      </c>
      <c r="G2286" t="s">
        <v>206</v>
      </c>
      <c r="H2286" t="s">
        <v>207</v>
      </c>
      <c r="I2286" t="s">
        <v>72</v>
      </c>
      <c r="J2286" t="s">
        <v>102</v>
      </c>
      <c r="K2286">
        <v>20201030</v>
      </c>
      <c r="L2286">
        <v>7.28</v>
      </c>
      <c r="M2286" t="b">
        <v>0</v>
      </c>
      <c r="N2286" t="s">
        <v>208</v>
      </c>
      <c r="O2286" t="b">
        <v>1</v>
      </c>
      <c r="P2286" t="b">
        <v>1</v>
      </c>
      <c r="Q2286" t="s">
        <v>75</v>
      </c>
      <c r="R2286" t="s">
        <v>76</v>
      </c>
      <c r="S2286" t="s">
        <v>2678</v>
      </c>
      <c r="U2286">
        <v>1</v>
      </c>
      <c r="V2286" t="s">
        <v>78</v>
      </c>
      <c r="X2286" t="s">
        <v>78</v>
      </c>
      <c r="Y2286" t="str">
        <f>IFERROR(VLOOKUP(X2286,요약!$A$6:$B$22,2,FALSE),"")</f>
        <v/>
      </c>
      <c r="Z2286" t="s">
        <v>78</v>
      </c>
      <c r="AA2286" t="s">
        <v>187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M2286">
        <v>0</v>
      </c>
    </row>
    <row r="2287" spans="1:65" x14ac:dyDescent="0.3">
      <c r="A2287" t="s">
        <v>3150</v>
      </c>
      <c r="B2287" t="s">
        <v>3626</v>
      </c>
      <c r="C2287" t="s">
        <v>1700</v>
      </c>
      <c r="D2287" t="s">
        <v>1187</v>
      </c>
      <c r="F2287" t="s">
        <v>99</v>
      </c>
      <c r="G2287" t="s">
        <v>206</v>
      </c>
      <c r="H2287" t="s">
        <v>207</v>
      </c>
      <c r="I2287" t="s">
        <v>72</v>
      </c>
      <c r="J2287" t="s">
        <v>102</v>
      </c>
      <c r="K2287">
        <v>20201028</v>
      </c>
      <c r="L2287">
        <v>6.5</v>
      </c>
      <c r="M2287" t="b">
        <v>0</v>
      </c>
      <c r="N2287" t="s">
        <v>74</v>
      </c>
      <c r="O2287" t="b">
        <v>1</v>
      </c>
      <c r="P2287" t="b">
        <v>1</v>
      </c>
      <c r="Q2287" t="s">
        <v>75</v>
      </c>
      <c r="R2287" t="s">
        <v>76</v>
      </c>
      <c r="S2287" t="s">
        <v>1188</v>
      </c>
      <c r="U2287">
        <v>2</v>
      </c>
      <c r="V2287" t="s">
        <v>78</v>
      </c>
      <c r="W2287" t="s">
        <v>79</v>
      </c>
      <c r="X2287" t="s">
        <v>80</v>
      </c>
      <c r="Y2287" t="str">
        <f>IFERROR(VLOOKUP(X2287,요약!$A$6:$B$22,2,FALSE),"")</f>
        <v/>
      </c>
      <c r="Z2287" t="s">
        <v>80</v>
      </c>
      <c r="AA2287" t="s">
        <v>110</v>
      </c>
      <c r="AB2287">
        <v>0</v>
      </c>
      <c r="AC2287">
        <v>0</v>
      </c>
      <c r="AD2287">
        <v>0</v>
      </c>
      <c r="AE2287">
        <v>0</v>
      </c>
      <c r="AF2287">
        <v>1</v>
      </c>
      <c r="AG2287">
        <v>1</v>
      </c>
      <c r="AH2287">
        <v>6000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 t="s">
        <v>220</v>
      </c>
      <c r="BM2287">
        <v>1</v>
      </c>
    </row>
    <row r="2288" spans="1:65" x14ac:dyDescent="0.3">
      <c r="A2288" t="s">
        <v>3150</v>
      </c>
      <c r="B2288" t="s">
        <v>3626</v>
      </c>
      <c r="C2288" t="s">
        <v>1186</v>
      </c>
      <c r="D2288" t="s">
        <v>1187</v>
      </c>
      <c r="F2288" t="s">
        <v>99</v>
      </c>
      <c r="G2288" t="s">
        <v>206</v>
      </c>
      <c r="H2288" t="s">
        <v>207</v>
      </c>
      <c r="I2288" t="s">
        <v>72</v>
      </c>
      <c r="J2288" t="s">
        <v>102</v>
      </c>
      <c r="K2288">
        <v>20201025</v>
      </c>
      <c r="L2288">
        <v>12.25</v>
      </c>
      <c r="M2288" t="b">
        <v>0</v>
      </c>
      <c r="N2288" t="s">
        <v>208</v>
      </c>
      <c r="O2288" t="b">
        <v>1</v>
      </c>
      <c r="P2288" t="b">
        <v>1</v>
      </c>
      <c r="Q2288" t="s">
        <v>75</v>
      </c>
      <c r="R2288" t="s">
        <v>76</v>
      </c>
      <c r="S2288" t="s">
        <v>1188</v>
      </c>
      <c r="U2288">
        <v>2</v>
      </c>
      <c r="V2288" t="s">
        <v>78</v>
      </c>
      <c r="W2288" t="s">
        <v>79</v>
      </c>
      <c r="X2288" t="s">
        <v>80</v>
      </c>
      <c r="Y2288" t="str">
        <f>IFERROR(VLOOKUP(X2288,요약!$A$6:$B$22,2,FALSE),"")</f>
        <v/>
      </c>
      <c r="Z2288" t="s">
        <v>80</v>
      </c>
      <c r="AA2288" t="s">
        <v>110</v>
      </c>
      <c r="AB2288">
        <v>0</v>
      </c>
      <c r="AC2288">
        <v>0</v>
      </c>
      <c r="AD2288">
        <v>0</v>
      </c>
      <c r="AE2288">
        <v>0</v>
      </c>
      <c r="AF2288">
        <v>2</v>
      </c>
      <c r="AG2288">
        <v>2</v>
      </c>
      <c r="AH2288">
        <v>8</v>
      </c>
      <c r="AI2288">
        <v>2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 t="s">
        <v>1189</v>
      </c>
      <c r="BM2288">
        <v>1</v>
      </c>
    </row>
    <row r="2289" spans="1:65" x14ac:dyDescent="0.3">
      <c r="A2289" t="s">
        <v>3150</v>
      </c>
      <c r="B2289" t="s">
        <v>3626</v>
      </c>
      <c r="C2289" t="s">
        <v>1703</v>
      </c>
      <c r="D2289" t="s">
        <v>1704</v>
      </c>
      <c r="E2289" t="s">
        <v>68</v>
      </c>
      <c r="F2289" t="s">
        <v>69</v>
      </c>
      <c r="G2289" t="s">
        <v>86</v>
      </c>
      <c r="H2289" t="s">
        <v>87</v>
      </c>
      <c r="I2289" t="s">
        <v>72</v>
      </c>
      <c r="J2289" t="s">
        <v>73</v>
      </c>
      <c r="K2289">
        <v>20201026</v>
      </c>
      <c r="L2289">
        <v>6.63</v>
      </c>
      <c r="M2289" t="b">
        <v>0</v>
      </c>
      <c r="N2289" t="s">
        <v>74</v>
      </c>
      <c r="O2289" t="b">
        <v>1</v>
      </c>
      <c r="P2289" t="b">
        <v>1</v>
      </c>
      <c r="Q2289" t="s">
        <v>75</v>
      </c>
      <c r="R2289" t="s">
        <v>76</v>
      </c>
      <c r="S2289" t="s">
        <v>1705</v>
      </c>
      <c r="U2289">
        <v>2</v>
      </c>
      <c r="V2289" t="s">
        <v>78</v>
      </c>
      <c r="W2289" t="s">
        <v>79</v>
      </c>
      <c r="X2289" t="s">
        <v>80</v>
      </c>
      <c r="Y2289" t="str">
        <f>IFERROR(VLOOKUP(X2289,요약!$A$6:$B$22,2,FALSE),"")</f>
        <v/>
      </c>
      <c r="Z2289" t="s">
        <v>80</v>
      </c>
      <c r="AA2289" t="s">
        <v>110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M2289">
        <v>0</v>
      </c>
    </row>
    <row r="2290" spans="1:65" x14ac:dyDescent="0.3">
      <c r="A2290" t="s">
        <v>3150</v>
      </c>
      <c r="B2290" t="s">
        <v>3626</v>
      </c>
      <c r="C2290" t="s">
        <v>1190</v>
      </c>
      <c r="D2290" t="s">
        <v>1187</v>
      </c>
      <c r="F2290" t="s">
        <v>99</v>
      </c>
      <c r="G2290" t="s">
        <v>206</v>
      </c>
      <c r="H2290" t="s">
        <v>207</v>
      </c>
      <c r="I2290" t="s">
        <v>72</v>
      </c>
      <c r="J2290" t="s">
        <v>102</v>
      </c>
      <c r="K2290">
        <v>20201025</v>
      </c>
      <c r="L2290">
        <v>5</v>
      </c>
      <c r="M2290" t="b">
        <v>0</v>
      </c>
      <c r="N2290" t="s">
        <v>208</v>
      </c>
      <c r="O2290" t="b">
        <v>1</v>
      </c>
      <c r="P2290" t="b">
        <v>1</v>
      </c>
      <c r="Q2290" t="s">
        <v>75</v>
      </c>
      <c r="R2290" t="s">
        <v>76</v>
      </c>
      <c r="S2290" t="s">
        <v>1188</v>
      </c>
      <c r="U2290">
        <v>2</v>
      </c>
      <c r="V2290" t="s">
        <v>78</v>
      </c>
      <c r="W2290" t="s">
        <v>79</v>
      </c>
      <c r="X2290" t="s">
        <v>80</v>
      </c>
      <c r="Y2290" t="str">
        <f>IFERROR(VLOOKUP(X2290,요약!$A$6:$B$22,2,FALSE),"")</f>
        <v/>
      </c>
      <c r="Z2290" t="s">
        <v>80</v>
      </c>
      <c r="AA2290" t="s">
        <v>110</v>
      </c>
      <c r="AB2290">
        <v>0</v>
      </c>
      <c r="AC2290">
        <v>0</v>
      </c>
      <c r="AD2290">
        <v>0</v>
      </c>
      <c r="AE2290">
        <v>0</v>
      </c>
      <c r="AF2290">
        <v>1</v>
      </c>
      <c r="AG2290">
        <v>1</v>
      </c>
      <c r="AH2290">
        <v>1</v>
      </c>
      <c r="AI2290">
        <v>1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 t="s">
        <v>1189</v>
      </c>
      <c r="BM2290">
        <v>1</v>
      </c>
    </row>
    <row r="2291" spans="1:65" x14ac:dyDescent="0.3">
      <c r="A2291" t="s">
        <v>3150</v>
      </c>
      <c r="B2291" t="s">
        <v>3626</v>
      </c>
      <c r="C2291" t="s">
        <v>3450</v>
      </c>
      <c r="D2291" t="s">
        <v>212</v>
      </c>
      <c r="F2291" t="s">
        <v>99</v>
      </c>
      <c r="G2291" t="s">
        <v>213</v>
      </c>
      <c r="H2291" t="s">
        <v>214</v>
      </c>
      <c r="I2291" t="s">
        <v>72</v>
      </c>
      <c r="J2291" t="s">
        <v>102</v>
      </c>
      <c r="K2291">
        <v>20201025</v>
      </c>
      <c r="L2291">
        <v>17.059999999999999</v>
      </c>
      <c r="M2291" t="b">
        <v>0</v>
      </c>
      <c r="N2291" t="s">
        <v>255</v>
      </c>
      <c r="O2291" t="b">
        <v>1</v>
      </c>
      <c r="P2291" t="b">
        <v>1</v>
      </c>
      <c r="Q2291" t="s">
        <v>75</v>
      </c>
      <c r="R2291" t="s">
        <v>76</v>
      </c>
      <c r="S2291" t="s">
        <v>212</v>
      </c>
      <c r="U2291">
        <v>1</v>
      </c>
      <c r="V2291" t="s">
        <v>78</v>
      </c>
      <c r="X2291" t="s">
        <v>78</v>
      </c>
      <c r="Y2291" t="str">
        <f>IFERROR(VLOOKUP(X2291,요약!$A$6:$B$22,2,FALSE),"")</f>
        <v/>
      </c>
      <c r="Z2291" t="s">
        <v>78</v>
      </c>
      <c r="AA2291" t="s">
        <v>81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1</v>
      </c>
      <c r="AH2291">
        <v>13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 t="s">
        <v>440</v>
      </c>
      <c r="BM2291">
        <v>1</v>
      </c>
    </row>
    <row r="2292" spans="1:65" x14ac:dyDescent="0.3">
      <c r="A2292" t="s">
        <v>3150</v>
      </c>
      <c r="B2292" t="s">
        <v>3626</v>
      </c>
      <c r="C2292" t="s">
        <v>3451</v>
      </c>
      <c r="D2292" t="s">
        <v>3452</v>
      </c>
      <c r="E2292" t="s">
        <v>68</v>
      </c>
      <c r="F2292" t="s">
        <v>99</v>
      </c>
      <c r="G2292" t="s">
        <v>86</v>
      </c>
      <c r="H2292" t="s">
        <v>87</v>
      </c>
      <c r="I2292" t="s">
        <v>72</v>
      </c>
      <c r="J2292" t="s">
        <v>102</v>
      </c>
      <c r="K2292">
        <v>20201028</v>
      </c>
      <c r="L2292">
        <v>18</v>
      </c>
      <c r="M2292" t="b">
        <v>0</v>
      </c>
      <c r="N2292" t="s">
        <v>208</v>
      </c>
      <c r="O2292" t="b">
        <v>1</v>
      </c>
      <c r="P2292" t="b">
        <v>1</v>
      </c>
      <c r="Q2292" t="s">
        <v>75</v>
      </c>
      <c r="R2292" t="s">
        <v>76</v>
      </c>
      <c r="S2292" t="s">
        <v>3158</v>
      </c>
      <c r="U2292">
        <v>3</v>
      </c>
      <c r="V2292" t="s">
        <v>78</v>
      </c>
      <c r="W2292" t="s">
        <v>2274</v>
      </c>
      <c r="X2292" t="s">
        <v>2275</v>
      </c>
      <c r="Y2292" t="str">
        <f>IFERROR(VLOOKUP(X2292,요약!$A$6:$B$22,2,FALSE),"")</f>
        <v/>
      </c>
      <c r="Z2292" t="s">
        <v>2275</v>
      </c>
      <c r="AA2292" t="s">
        <v>366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M2292">
        <v>0</v>
      </c>
    </row>
    <row r="2293" spans="1:65" x14ac:dyDescent="0.3">
      <c r="A2293" t="s">
        <v>3150</v>
      </c>
      <c r="B2293" t="s">
        <v>3626</v>
      </c>
      <c r="C2293" t="s">
        <v>3453</v>
      </c>
      <c r="D2293" t="s">
        <v>3454</v>
      </c>
      <c r="E2293" t="s">
        <v>68</v>
      </c>
      <c r="F2293" t="s">
        <v>99</v>
      </c>
      <c r="G2293" t="s">
        <v>86</v>
      </c>
      <c r="H2293" t="s">
        <v>87</v>
      </c>
      <c r="I2293" t="s">
        <v>72</v>
      </c>
      <c r="J2293" t="s">
        <v>102</v>
      </c>
      <c r="K2293">
        <v>20201029</v>
      </c>
      <c r="L2293">
        <v>1.2</v>
      </c>
      <c r="M2293" t="b">
        <v>0</v>
      </c>
      <c r="N2293" t="s">
        <v>208</v>
      </c>
      <c r="O2293" t="b">
        <v>1</v>
      </c>
      <c r="P2293" t="b">
        <v>1</v>
      </c>
      <c r="Q2293" t="s">
        <v>75</v>
      </c>
      <c r="R2293" t="s">
        <v>89</v>
      </c>
      <c r="S2293" t="s">
        <v>3455</v>
      </c>
      <c r="U2293">
        <v>4</v>
      </c>
      <c r="V2293" t="s">
        <v>2764</v>
      </c>
      <c r="X2293" t="s">
        <v>2764</v>
      </c>
      <c r="Y2293" t="str">
        <f>IFERROR(VLOOKUP(X2293,요약!$A$6:$B$22,2,FALSE),"")</f>
        <v/>
      </c>
      <c r="Z2293" t="s">
        <v>2764</v>
      </c>
      <c r="AA2293" t="s">
        <v>130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M2293">
        <v>0</v>
      </c>
    </row>
    <row r="2294" spans="1:65" x14ac:dyDescent="0.3">
      <c r="A2294" t="s">
        <v>3150</v>
      </c>
      <c r="B2294" t="s">
        <v>3626</v>
      </c>
      <c r="C2294" t="s">
        <v>3456</v>
      </c>
      <c r="D2294" t="s">
        <v>3457</v>
      </c>
      <c r="F2294" t="s">
        <v>99</v>
      </c>
      <c r="G2294" t="s">
        <v>3458</v>
      </c>
      <c r="H2294" t="s">
        <v>3459</v>
      </c>
      <c r="I2294" t="s">
        <v>72</v>
      </c>
      <c r="J2294" t="s">
        <v>102</v>
      </c>
      <c r="K2294">
        <v>20201025</v>
      </c>
      <c r="L2294">
        <v>3.4</v>
      </c>
      <c r="M2294" t="b">
        <v>0</v>
      </c>
      <c r="N2294" t="s">
        <v>208</v>
      </c>
      <c r="O2294" t="b">
        <v>1</v>
      </c>
      <c r="P2294" t="b">
        <v>1</v>
      </c>
      <c r="Q2294" t="s">
        <v>75</v>
      </c>
      <c r="R2294" t="s">
        <v>89</v>
      </c>
      <c r="S2294" t="s">
        <v>3460</v>
      </c>
      <c r="U2294">
        <v>4</v>
      </c>
      <c r="V2294" t="s">
        <v>2764</v>
      </c>
      <c r="X2294" t="s">
        <v>2764</v>
      </c>
      <c r="Y2294" t="str">
        <f>IFERROR(VLOOKUP(X2294,요약!$A$6:$B$22,2,FALSE),"")</f>
        <v/>
      </c>
      <c r="Z2294" t="s">
        <v>2764</v>
      </c>
      <c r="AA2294" t="s">
        <v>130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M2294">
        <v>0</v>
      </c>
    </row>
    <row r="2295" spans="1:65" x14ac:dyDescent="0.3">
      <c r="A2295" t="s">
        <v>3150</v>
      </c>
      <c r="B2295" t="s">
        <v>3626</v>
      </c>
      <c r="C2295" t="s">
        <v>3461</v>
      </c>
      <c r="D2295" t="s">
        <v>3462</v>
      </c>
      <c r="E2295" t="s">
        <v>68</v>
      </c>
      <c r="F2295" t="s">
        <v>99</v>
      </c>
      <c r="G2295" t="s">
        <v>86</v>
      </c>
      <c r="H2295" t="s">
        <v>87</v>
      </c>
      <c r="I2295" t="s">
        <v>72</v>
      </c>
      <c r="J2295" t="s">
        <v>102</v>
      </c>
      <c r="K2295">
        <v>20201028</v>
      </c>
      <c r="L2295">
        <v>4</v>
      </c>
      <c r="M2295" t="b">
        <v>0</v>
      </c>
      <c r="N2295" t="s">
        <v>208</v>
      </c>
      <c r="O2295" t="b">
        <v>1</v>
      </c>
      <c r="P2295" t="b">
        <v>1</v>
      </c>
      <c r="Q2295" t="s">
        <v>75</v>
      </c>
      <c r="R2295" t="s">
        <v>89</v>
      </c>
      <c r="S2295" t="s">
        <v>3463</v>
      </c>
      <c r="U2295">
        <v>4</v>
      </c>
      <c r="V2295" t="s">
        <v>2764</v>
      </c>
      <c r="X2295" t="s">
        <v>2764</v>
      </c>
      <c r="Y2295" t="str">
        <f>IFERROR(VLOOKUP(X2295,요약!$A$6:$B$22,2,FALSE),"")</f>
        <v/>
      </c>
      <c r="Z2295" t="s">
        <v>2764</v>
      </c>
      <c r="AA2295" t="s">
        <v>199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M2295">
        <v>0</v>
      </c>
    </row>
    <row r="2296" spans="1:65" x14ac:dyDescent="0.3">
      <c r="A2296" t="s">
        <v>3150</v>
      </c>
      <c r="B2296" t="s">
        <v>3626</v>
      </c>
      <c r="C2296" t="s">
        <v>3464</v>
      </c>
      <c r="D2296" t="s">
        <v>3465</v>
      </c>
      <c r="F2296" t="s">
        <v>99</v>
      </c>
      <c r="G2296" t="s">
        <v>3466</v>
      </c>
      <c r="H2296" t="s">
        <v>3467</v>
      </c>
      <c r="I2296" t="s">
        <v>72</v>
      </c>
      <c r="J2296" t="s">
        <v>102</v>
      </c>
      <c r="K2296">
        <v>20201029</v>
      </c>
      <c r="L2296">
        <v>0.4</v>
      </c>
      <c r="M2296" t="b">
        <v>0</v>
      </c>
      <c r="N2296" t="s">
        <v>208</v>
      </c>
      <c r="O2296" t="b">
        <v>1</v>
      </c>
      <c r="P2296" t="b">
        <v>1</v>
      </c>
      <c r="Q2296" t="s">
        <v>75</v>
      </c>
      <c r="R2296" t="s">
        <v>89</v>
      </c>
      <c r="S2296" t="s">
        <v>3468</v>
      </c>
      <c r="U2296">
        <v>3</v>
      </c>
      <c r="V2296" t="s">
        <v>91</v>
      </c>
      <c r="W2296" t="s">
        <v>3469</v>
      </c>
      <c r="X2296" t="s">
        <v>1406</v>
      </c>
      <c r="Y2296" t="str">
        <f>IFERROR(VLOOKUP(X2296,요약!$A$6:$B$22,2,FALSE),"")</f>
        <v/>
      </c>
      <c r="Z2296" t="s">
        <v>1406</v>
      </c>
      <c r="AA2296" t="s">
        <v>81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M2296">
        <v>0</v>
      </c>
    </row>
    <row r="2297" spans="1:65" x14ac:dyDescent="0.3">
      <c r="A2297" t="s">
        <v>3150</v>
      </c>
      <c r="B2297" t="s">
        <v>3626</v>
      </c>
      <c r="C2297" t="s">
        <v>3470</v>
      </c>
      <c r="D2297" t="s">
        <v>85</v>
      </c>
      <c r="E2297" t="s">
        <v>68</v>
      </c>
      <c r="F2297" t="s">
        <v>99</v>
      </c>
      <c r="G2297" t="s">
        <v>86</v>
      </c>
      <c r="H2297" t="s">
        <v>87</v>
      </c>
      <c r="I2297" t="s">
        <v>72</v>
      </c>
      <c r="J2297" t="s">
        <v>102</v>
      </c>
      <c r="K2297">
        <v>20201025</v>
      </c>
      <c r="L2297">
        <v>3.75</v>
      </c>
      <c r="M2297" t="b">
        <v>0</v>
      </c>
      <c r="N2297" t="s">
        <v>599</v>
      </c>
      <c r="O2297" t="b">
        <v>1</v>
      </c>
      <c r="P2297" t="b">
        <v>1</v>
      </c>
      <c r="Q2297" t="s">
        <v>75</v>
      </c>
      <c r="R2297" t="s">
        <v>89</v>
      </c>
      <c r="S2297" t="s">
        <v>90</v>
      </c>
      <c r="U2297">
        <v>3</v>
      </c>
      <c r="V2297" t="s">
        <v>91</v>
      </c>
      <c r="W2297" t="s">
        <v>92</v>
      </c>
      <c r="X2297" t="s">
        <v>93</v>
      </c>
      <c r="Y2297" t="str">
        <f>IFERROR(VLOOKUP(X2297,요약!$A$6:$B$22,2,FALSE),"")</f>
        <v/>
      </c>
      <c r="Z2297" t="s">
        <v>93</v>
      </c>
      <c r="AA2297" t="s">
        <v>81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1</v>
      </c>
      <c r="AH2297">
        <v>1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 t="s">
        <v>220</v>
      </c>
      <c r="BM2297">
        <v>1</v>
      </c>
    </row>
    <row r="2298" spans="1:65" x14ac:dyDescent="0.3">
      <c r="A2298" t="s">
        <v>3150</v>
      </c>
      <c r="B2298" t="s">
        <v>3626</v>
      </c>
      <c r="C2298" t="s">
        <v>3471</v>
      </c>
      <c r="D2298" t="s">
        <v>605</v>
      </c>
      <c r="E2298" t="s">
        <v>68</v>
      </c>
      <c r="F2298" t="s">
        <v>99</v>
      </c>
      <c r="G2298" t="s">
        <v>86</v>
      </c>
      <c r="H2298" t="s">
        <v>87</v>
      </c>
      <c r="I2298" t="s">
        <v>72</v>
      </c>
      <c r="J2298" t="s">
        <v>102</v>
      </c>
      <c r="K2298">
        <v>20201023</v>
      </c>
      <c r="L2298">
        <v>1</v>
      </c>
      <c r="M2298" t="b">
        <v>0</v>
      </c>
      <c r="N2298" t="s">
        <v>208</v>
      </c>
      <c r="O2298" t="b">
        <v>1</v>
      </c>
      <c r="P2298" t="b">
        <v>1</v>
      </c>
      <c r="Q2298" t="s">
        <v>75</v>
      </c>
      <c r="R2298" t="s">
        <v>89</v>
      </c>
      <c r="S2298" t="s">
        <v>606</v>
      </c>
      <c r="U2298">
        <v>3</v>
      </c>
      <c r="V2298" t="s">
        <v>91</v>
      </c>
      <c r="W2298" t="s">
        <v>607</v>
      </c>
      <c r="X2298" t="s">
        <v>608</v>
      </c>
      <c r="Y2298" t="str">
        <f>IFERROR(VLOOKUP(X2298,요약!$A$6:$B$22,2,FALSE),"")</f>
        <v/>
      </c>
      <c r="Z2298" t="s">
        <v>608</v>
      </c>
      <c r="AA2298" t="s">
        <v>81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M2298">
        <v>0</v>
      </c>
    </row>
    <row r="2299" spans="1:65" x14ac:dyDescent="0.3">
      <c r="A2299" t="s">
        <v>3150</v>
      </c>
      <c r="B2299" t="s">
        <v>3626</v>
      </c>
      <c r="C2299" t="s">
        <v>604</v>
      </c>
      <c r="D2299" t="s">
        <v>605</v>
      </c>
      <c r="E2299" t="s">
        <v>68</v>
      </c>
      <c r="F2299" t="s">
        <v>99</v>
      </c>
      <c r="G2299" t="s">
        <v>86</v>
      </c>
      <c r="H2299" t="s">
        <v>87</v>
      </c>
      <c r="I2299" t="s">
        <v>72</v>
      </c>
      <c r="J2299" t="s">
        <v>102</v>
      </c>
      <c r="K2299">
        <v>20201028</v>
      </c>
      <c r="L2299">
        <v>4</v>
      </c>
      <c r="M2299" t="b">
        <v>0</v>
      </c>
      <c r="N2299" t="s">
        <v>74</v>
      </c>
      <c r="O2299" t="b">
        <v>1</v>
      </c>
      <c r="P2299" t="b">
        <v>1</v>
      </c>
      <c r="Q2299" t="s">
        <v>75</v>
      </c>
      <c r="R2299" t="s">
        <v>89</v>
      </c>
      <c r="S2299" t="s">
        <v>606</v>
      </c>
      <c r="U2299">
        <v>3</v>
      </c>
      <c r="V2299" t="s">
        <v>91</v>
      </c>
      <c r="W2299" t="s">
        <v>607</v>
      </c>
      <c r="X2299" t="s">
        <v>608</v>
      </c>
      <c r="Y2299" t="str">
        <f>IFERROR(VLOOKUP(X2299,요약!$A$6:$B$22,2,FALSE),"")</f>
        <v/>
      </c>
      <c r="Z2299" t="s">
        <v>608</v>
      </c>
      <c r="AA2299" t="s">
        <v>81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M2299">
        <v>0</v>
      </c>
    </row>
    <row r="2300" spans="1:65" x14ac:dyDescent="0.3">
      <c r="A2300" t="s">
        <v>3150</v>
      </c>
      <c r="B2300" t="s">
        <v>3626</v>
      </c>
      <c r="C2300" t="s">
        <v>3472</v>
      </c>
      <c r="D2300" t="s">
        <v>3473</v>
      </c>
      <c r="F2300" t="s">
        <v>99</v>
      </c>
      <c r="G2300" t="s">
        <v>86</v>
      </c>
      <c r="H2300" t="s">
        <v>87</v>
      </c>
      <c r="I2300" t="s">
        <v>72</v>
      </c>
      <c r="J2300" t="s">
        <v>102</v>
      </c>
      <c r="K2300">
        <v>20201028</v>
      </c>
      <c r="L2300">
        <v>4</v>
      </c>
      <c r="M2300" t="b">
        <v>0</v>
      </c>
      <c r="N2300" t="s">
        <v>208</v>
      </c>
      <c r="O2300" t="b">
        <v>1</v>
      </c>
      <c r="P2300" t="b">
        <v>1</v>
      </c>
      <c r="Q2300" t="s">
        <v>75</v>
      </c>
      <c r="R2300" t="s">
        <v>89</v>
      </c>
      <c r="S2300" t="s">
        <v>3474</v>
      </c>
      <c r="U2300">
        <v>2</v>
      </c>
      <c r="V2300" t="s">
        <v>78</v>
      </c>
      <c r="W2300" t="s">
        <v>411</v>
      </c>
      <c r="X2300" t="s">
        <v>412</v>
      </c>
      <c r="Y2300" t="str">
        <f>IFERROR(VLOOKUP(X2300,요약!$A$6:$B$22,2,FALSE),"")</f>
        <v/>
      </c>
      <c r="Z2300" t="s">
        <v>412</v>
      </c>
      <c r="AA2300" t="s">
        <v>187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M2300">
        <v>0</v>
      </c>
    </row>
    <row r="2301" spans="1:65" x14ac:dyDescent="0.3">
      <c r="A2301" t="s">
        <v>3150</v>
      </c>
      <c r="B2301" t="s">
        <v>3626</v>
      </c>
      <c r="C2301" t="s">
        <v>3475</v>
      </c>
      <c r="D2301" t="s">
        <v>611</v>
      </c>
      <c r="F2301" t="s">
        <v>99</v>
      </c>
      <c r="G2301" t="s">
        <v>521</v>
      </c>
      <c r="H2301" t="s">
        <v>522</v>
      </c>
      <c r="I2301" t="s">
        <v>72</v>
      </c>
      <c r="J2301" t="s">
        <v>102</v>
      </c>
      <c r="K2301">
        <v>20201025</v>
      </c>
      <c r="L2301">
        <v>3</v>
      </c>
      <c r="M2301" t="b">
        <v>0</v>
      </c>
      <c r="N2301" t="s">
        <v>255</v>
      </c>
      <c r="O2301" t="b">
        <v>1</v>
      </c>
      <c r="P2301" t="b">
        <v>1</v>
      </c>
      <c r="Q2301" t="s">
        <v>75</v>
      </c>
      <c r="R2301" t="s">
        <v>238</v>
      </c>
      <c r="S2301" t="s">
        <v>612</v>
      </c>
      <c r="U2301">
        <v>2</v>
      </c>
      <c r="V2301" t="s">
        <v>240</v>
      </c>
      <c r="W2301" t="s">
        <v>203</v>
      </c>
      <c r="X2301" t="s">
        <v>613</v>
      </c>
      <c r="Y2301" t="str">
        <f>IFERROR(VLOOKUP(X2301,요약!$A$6:$B$22,2,FALSE),"")</f>
        <v/>
      </c>
      <c r="Z2301" t="s">
        <v>613</v>
      </c>
      <c r="AA2301" t="s">
        <v>81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M2301">
        <v>0</v>
      </c>
    </row>
    <row r="2302" spans="1:65" x14ac:dyDescent="0.3">
      <c r="A2302" t="s">
        <v>3150</v>
      </c>
      <c r="B2302" t="s">
        <v>3626</v>
      </c>
      <c r="C2302" t="s">
        <v>610</v>
      </c>
      <c r="D2302" t="s">
        <v>611</v>
      </c>
      <c r="E2302" t="s">
        <v>68</v>
      </c>
      <c r="F2302" t="s">
        <v>99</v>
      </c>
      <c r="G2302" t="s">
        <v>521</v>
      </c>
      <c r="H2302" t="s">
        <v>522</v>
      </c>
      <c r="I2302" t="s">
        <v>72</v>
      </c>
      <c r="J2302" t="s">
        <v>102</v>
      </c>
      <c r="K2302">
        <v>20201026</v>
      </c>
      <c r="L2302">
        <v>6</v>
      </c>
      <c r="M2302" t="b">
        <v>0</v>
      </c>
      <c r="N2302" t="s">
        <v>74</v>
      </c>
      <c r="O2302" t="b">
        <v>1</v>
      </c>
      <c r="P2302" t="b">
        <v>1</v>
      </c>
      <c r="Q2302" t="s">
        <v>75</v>
      </c>
      <c r="R2302" t="s">
        <v>238</v>
      </c>
      <c r="S2302" t="s">
        <v>612</v>
      </c>
      <c r="U2302">
        <v>2</v>
      </c>
      <c r="V2302" t="s">
        <v>240</v>
      </c>
      <c r="W2302" t="s">
        <v>203</v>
      </c>
      <c r="X2302" t="s">
        <v>613</v>
      </c>
      <c r="Y2302" t="str">
        <f>IFERROR(VLOOKUP(X2302,요약!$A$6:$B$22,2,FALSE),"")</f>
        <v/>
      </c>
      <c r="Z2302" t="s">
        <v>613</v>
      </c>
      <c r="AA2302" t="s">
        <v>81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M2302">
        <v>0</v>
      </c>
    </row>
    <row r="2303" spans="1:65" x14ac:dyDescent="0.3">
      <c r="A2303" t="s">
        <v>3150</v>
      </c>
      <c r="B2303" t="s">
        <v>3626</v>
      </c>
      <c r="C2303" t="s">
        <v>3476</v>
      </c>
      <c r="D2303" t="s">
        <v>3477</v>
      </c>
      <c r="E2303" t="s">
        <v>68</v>
      </c>
      <c r="F2303" t="s">
        <v>99</v>
      </c>
      <c r="G2303" t="s">
        <v>521</v>
      </c>
      <c r="H2303" t="s">
        <v>522</v>
      </c>
      <c r="I2303" t="s">
        <v>72</v>
      </c>
      <c r="J2303" t="s">
        <v>102</v>
      </c>
      <c r="K2303">
        <v>20201025</v>
      </c>
      <c r="L2303">
        <v>4.0999999999999996</v>
      </c>
      <c r="M2303" t="b">
        <v>0</v>
      </c>
      <c r="N2303" t="s">
        <v>208</v>
      </c>
      <c r="O2303" t="b">
        <v>1</v>
      </c>
      <c r="P2303" t="b">
        <v>1</v>
      </c>
      <c r="Q2303" t="s">
        <v>75</v>
      </c>
      <c r="R2303" t="s">
        <v>238</v>
      </c>
      <c r="S2303" t="s">
        <v>3478</v>
      </c>
      <c r="U2303">
        <v>2</v>
      </c>
      <c r="V2303" t="s">
        <v>240</v>
      </c>
      <c r="W2303" t="s">
        <v>203</v>
      </c>
      <c r="X2303" t="s">
        <v>613</v>
      </c>
      <c r="Y2303" t="str">
        <f>IFERROR(VLOOKUP(X2303,요약!$A$6:$B$22,2,FALSE),"")</f>
        <v/>
      </c>
      <c r="Z2303" t="s">
        <v>613</v>
      </c>
      <c r="AA2303" t="s">
        <v>187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M2303">
        <v>0</v>
      </c>
    </row>
    <row r="2304" spans="1:65" x14ac:dyDescent="0.3">
      <c r="A2304" t="s">
        <v>3150</v>
      </c>
      <c r="B2304" t="s">
        <v>3626</v>
      </c>
      <c r="C2304" t="s">
        <v>1711</v>
      </c>
      <c r="D2304" t="s">
        <v>611</v>
      </c>
      <c r="E2304" t="s">
        <v>68</v>
      </c>
      <c r="F2304" t="s">
        <v>99</v>
      </c>
      <c r="G2304" t="s">
        <v>192</v>
      </c>
      <c r="H2304" t="s">
        <v>193</v>
      </c>
      <c r="I2304" t="s">
        <v>72</v>
      </c>
      <c r="J2304" t="s">
        <v>102</v>
      </c>
      <c r="K2304">
        <v>20201021</v>
      </c>
      <c r="L2304">
        <v>4</v>
      </c>
      <c r="M2304" t="b">
        <v>0</v>
      </c>
      <c r="N2304" t="s">
        <v>74</v>
      </c>
      <c r="O2304" t="b">
        <v>1</v>
      </c>
      <c r="P2304" t="b">
        <v>1</v>
      </c>
      <c r="Q2304" t="s">
        <v>75</v>
      </c>
      <c r="R2304" t="s">
        <v>238</v>
      </c>
      <c r="S2304" t="s">
        <v>612</v>
      </c>
      <c r="U2304">
        <v>2</v>
      </c>
      <c r="V2304" t="s">
        <v>240</v>
      </c>
      <c r="W2304" t="s">
        <v>203</v>
      </c>
      <c r="X2304" t="s">
        <v>613</v>
      </c>
      <c r="Y2304" t="str">
        <f>IFERROR(VLOOKUP(X2304,요약!$A$6:$B$22,2,FALSE),"")</f>
        <v/>
      </c>
      <c r="Z2304" t="s">
        <v>613</v>
      </c>
      <c r="AA2304" t="s">
        <v>81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M2304">
        <v>0</v>
      </c>
    </row>
    <row r="2305" spans="1:65" x14ac:dyDescent="0.3">
      <c r="A2305" t="s">
        <v>3150</v>
      </c>
      <c r="B2305" t="s">
        <v>3626</v>
      </c>
      <c r="C2305" t="s">
        <v>3479</v>
      </c>
      <c r="D2305" t="s">
        <v>237</v>
      </c>
      <c r="F2305" t="s">
        <v>99</v>
      </c>
      <c r="G2305" t="s">
        <v>192</v>
      </c>
      <c r="H2305" t="s">
        <v>193</v>
      </c>
      <c r="I2305" t="s">
        <v>72</v>
      </c>
      <c r="J2305" t="s">
        <v>102</v>
      </c>
      <c r="K2305">
        <v>20201025</v>
      </c>
      <c r="L2305">
        <v>10</v>
      </c>
      <c r="M2305" t="b">
        <v>0</v>
      </c>
      <c r="N2305" t="s">
        <v>208</v>
      </c>
      <c r="O2305" t="b">
        <v>1</v>
      </c>
      <c r="P2305" t="b">
        <v>1</v>
      </c>
      <c r="Q2305" t="s">
        <v>75</v>
      </c>
      <c r="R2305" t="s">
        <v>238</v>
      </c>
      <c r="S2305" t="s">
        <v>239</v>
      </c>
      <c r="U2305">
        <v>2</v>
      </c>
      <c r="V2305" t="s">
        <v>240</v>
      </c>
      <c r="W2305" t="s">
        <v>241</v>
      </c>
      <c r="X2305" t="s">
        <v>242</v>
      </c>
      <c r="Y2305" t="str">
        <f>IFERROR(VLOOKUP(X2305,요약!$A$6:$B$22,2,FALSE),"")</f>
        <v/>
      </c>
      <c r="Z2305" t="s">
        <v>242</v>
      </c>
      <c r="AA2305" t="s">
        <v>81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M2305">
        <v>0</v>
      </c>
    </row>
    <row r="2306" spans="1:65" x14ac:dyDescent="0.3">
      <c r="A2306" t="s">
        <v>3150</v>
      </c>
      <c r="B2306" t="s">
        <v>3626</v>
      </c>
      <c r="C2306" t="s">
        <v>3627</v>
      </c>
      <c r="D2306" t="s">
        <v>237</v>
      </c>
      <c r="E2306" t="s">
        <v>68</v>
      </c>
      <c r="F2306" t="s">
        <v>99</v>
      </c>
      <c r="G2306" t="s">
        <v>521</v>
      </c>
      <c r="H2306" t="s">
        <v>522</v>
      </c>
      <c r="I2306" t="s">
        <v>72</v>
      </c>
      <c r="J2306" t="s">
        <v>102</v>
      </c>
      <c r="K2306">
        <v>20201029</v>
      </c>
      <c r="L2306">
        <v>10</v>
      </c>
      <c r="M2306" t="b">
        <v>0</v>
      </c>
      <c r="N2306" t="s">
        <v>208</v>
      </c>
      <c r="O2306" t="b">
        <v>1</v>
      </c>
      <c r="P2306" t="b">
        <v>1</v>
      </c>
      <c r="Q2306" t="s">
        <v>75</v>
      </c>
      <c r="R2306" t="s">
        <v>238</v>
      </c>
      <c r="S2306" t="s">
        <v>239</v>
      </c>
      <c r="U2306">
        <v>2</v>
      </c>
      <c r="V2306" t="s">
        <v>240</v>
      </c>
      <c r="W2306" t="s">
        <v>241</v>
      </c>
      <c r="X2306" t="s">
        <v>242</v>
      </c>
      <c r="Y2306" t="str">
        <f>IFERROR(VLOOKUP(X2306,요약!$A$6:$B$22,2,FALSE),"")</f>
        <v/>
      </c>
      <c r="Z2306" t="s">
        <v>242</v>
      </c>
      <c r="AA2306" t="s">
        <v>81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M2306">
        <v>0</v>
      </c>
    </row>
    <row r="2307" spans="1:65" x14ac:dyDescent="0.3">
      <c r="A2307" t="s">
        <v>3150</v>
      </c>
      <c r="B2307" t="s">
        <v>3626</v>
      </c>
      <c r="C2307" t="s">
        <v>3480</v>
      </c>
      <c r="D2307" t="s">
        <v>237</v>
      </c>
      <c r="E2307" t="s">
        <v>68</v>
      </c>
      <c r="F2307" t="s">
        <v>99</v>
      </c>
      <c r="G2307" t="s">
        <v>521</v>
      </c>
      <c r="H2307" t="s">
        <v>522</v>
      </c>
      <c r="I2307" t="s">
        <v>72</v>
      </c>
      <c r="J2307" t="s">
        <v>102</v>
      </c>
      <c r="K2307">
        <v>20201025</v>
      </c>
      <c r="L2307">
        <v>3.81</v>
      </c>
      <c r="M2307" t="b">
        <v>0</v>
      </c>
      <c r="N2307" t="s">
        <v>208</v>
      </c>
      <c r="O2307" t="b">
        <v>1</v>
      </c>
      <c r="P2307" t="b">
        <v>1</v>
      </c>
      <c r="Q2307" t="s">
        <v>75</v>
      </c>
      <c r="R2307" t="s">
        <v>238</v>
      </c>
      <c r="S2307" t="s">
        <v>239</v>
      </c>
      <c r="U2307">
        <v>2</v>
      </c>
      <c r="V2307" t="s">
        <v>240</v>
      </c>
      <c r="W2307" t="s">
        <v>241</v>
      </c>
      <c r="X2307" t="s">
        <v>242</v>
      </c>
      <c r="Y2307" t="str">
        <f>IFERROR(VLOOKUP(X2307,요약!$A$6:$B$22,2,FALSE),"")</f>
        <v/>
      </c>
      <c r="Z2307" t="s">
        <v>242</v>
      </c>
      <c r="AA2307" t="s">
        <v>81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M2307">
        <v>0</v>
      </c>
    </row>
    <row r="2308" spans="1:65" x14ac:dyDescent="0.3">
      <c r="A2308" t="s">
        <v>3150</v>
      </c>
      <c r="B2308" t="s">
        <v>3626</v>
      </c>
      <c r="C2308" t="s">
        <v>3481</v>
      </c>
      <c r="D2308" t="s">
        <v>237</v>
      </c>
      <c r="F2308" t="s">
        <v>99</v>
      </c>
      <c r="G2308" t="s">
        <v>521</v>
      </c>
      <c r="H2308" t="s">
        <v>522</v>
      </c>
      <c r="I2308" t="s">
        <v>72</v>
      </c>
      <c r="J2308" t="s">
        <v>102</v>
      </c>
      <c r="K2308">
        <v>20201025</v>
      </c>
      <c r="L2308">
        <v>10.19</v>
      </c>
      <c r="M2308" t="b">
        <v>0</v>
      </c>
      <c r="N2308" t="s">
        <v>208</v>
      </c>
      <c r="O2308" t="b">
        <v>1</v>
      </c>
      <c r="P2308" t="b">
        <v>1</v>
      </c>
      <c r="Q2308" t="s">
        <v>75</v>
      </c>
      <c r="R2308" t="s">
        <v>238</v>
      </c>
      <c r="S2308" t="s">
        <v>239</v>
      </c>
      <c r="U2308">
        <v>2</v>
      </c>
      <c r="V2308" t="s">
        <v>240</v>
      </c>
      <c r="W2308" t="s">
        <v>241</v>
      </c>
      <c r="X2308" t="s">
        <v>242</v>
      </c>
      <c r="Y2308" t="str">
        <f>IFERROR(VLOOKUP(X2308,요약!$A$6:$B$22,2,FALSE),"")</f>
        <v/>
      </c>
      <c r="Z2308" t="s">
        <v>242</v>
      </c>
      <c r="AA2308" t="s">
        <v>81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M2308">
        <v>0</v>
      </c>
    </row>
    <row r="2309" spans="1:65" x14ac:dyDescent="0.3">
      <c r="A2309" t="s">
        <v>3150</v>
      </c>
      <c r="B2309" t="s">
        <v>3626</v>
      </c>
      <c r="C2309" t="s">
        <v>3482</v>
      </c>
      <c r="D2309" t="s">
        <v>237</v>
      </c>
      <c r="F2309" t="s">
        <v>99</v>
      </c>
      <c r="G2309" t="s">
        <v>521</v>
      </c>
      <c r="H2309" t="s">
        <v>522</v>
      </c>
      <c r="I2309" t="s">
        <v>72</v>
      </c>
      <c r="J2309" t="s">
        <v>102</v>
      </c>
      <c r="K2309">
        <v>20201025</v>
      </c>
      <c r="L2309">
        <v>18.57</v>
      </c>
      <c r="M2309" t="b">
        <v>0</v>
      </c>
      <c r="N2309" t="s">
        <v>208</v>
      </c>
      <c r="O2309" t="b">
        <v>1</v>
      </c>
      <c r="P2309" t="b">
        <v>1</v>
      </c>
      <c r="Q2309" t="s">
        <v>75</v>
      </c>
      <c r="R2309" t="s">
        <v>238</v>
      </c>
      <c r="S2309" t="s">
        <v>239</v>
      </c>
      <c r="U2309">
        <v>2</v>
      </c>
      <c r="V2309" t="s">
        <v>240</v>
      </c>
      <c r="W2309" t="s">
        <v>241</v>
      </c>
      <c r="X2309" t="s">
        <v>242</v>
      </c>
      <c r="Y2309" t="str">
        <f>IFERROR(VLOOKUP(X2309,요약!$A$6:$B$22,2,FALSE),"")</f>
        <v/>
      </c>
      <c r="Z2309" t="s">
        <v>242</v>
      </c>
      <c r="AA2309" t="s">
        <v>81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M2309">
        <v>0</v>
      </c>
    </row>
    <row r="2310" spans="1:65" x14ac:dyDescent="0.3">
      <c r="A2310" t="s">
        <v>3150</v>
      </c>
      <c r="B2310" t="s">
        <v>3626</v>
      </c>
      <c r="C2310" t="s">
        <v>2218</v>
      </c>
      <c r="D2310" t="s">
        <v>237</v>
      </c>
      <c r="E2310" t="s">
        <v>68</v>
      </c>
      <c r="F2310" t="s">
        <v>99</v>
      </c>
      <c r="G2310" t="s">
        <v>192</v>
      </c>
      <c r="H2310" t="s">
        <v>193</v>
      </c>
      <c r="I2310" t="s">
        <v>72</v>
      </c>
      <c r="J2310" t="s">
        <v>102</v>
      </c>
      <c r="K2310">
        <v>20201021</v>
      </c>
      <c r="L2310">
        <v>4.5</v>
      </c>
      <c r="M2310" t="b">
        <v>0</v>
      </c>
      <c r="N2310" t="s">
        <v>74</v>
      </c>
      <c r="O2310" t="b">
        <v>1</v>
      </c>
      <c r="P2310" t="b">
        <v>1</v>
      </c>
      <c r="Q2310" t="s">
        <v>75</v>
      </c>
      <c r="R2310" t="s">
        <v>238</v>
      </c>
      <c r="S2310" t="s">
        <v>239</v>
      </c>
      <c r="U2310">
        <v>2</v>
      </c>
      <c r="V2310" t="s">
        <v>240</v>
      </c>
      <c r="W2310" t="s">
        <v>241</v>
      </c>
      <c r="X2310" t="s">
        <v>242</v>
      </c>
      <c r="Y2310" t="str">
        <f>IFERROR(VLOOKUP(X2310,요약!$A$6:$B$22,2,FALSE),"")</f>
        <v/>
      </c>
      <c r="Z2310" t="s">
        <v>242</v>
      </c>
      <c r="AA2310" t="s">
        <v>81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M2310">
        <v>0</v>
      </c>
    </row>
    <row r="2311" spans="1:65" x14ac:dyDescent="0.3">
      <c r="A2311" t="s">
        <v>3150</v>
      </c>
      <c r="B2311" t="s">
        <v>3626</v>
      </c>
      <c r="C2311" t="s">
        <v>3483</v>
      </c>
      <c r="D2311" t="s">
        <v>237</v>
      </c>
      <c r="F2311" t="s">
        <v>99</v>
      </c>
      <c r="G2311" t="s">
        <v>521</v>
      </c>
      <c r="H2311" t="s">
        <v>522</v>
      </c>
      <c r="I2311" t="s">
        <v>72</v>
      </c>
      <c r="J2311" t="s">
        <v>102</v>
      </c>
      <c r="K2311">
        <v>20201025</v>
      </c>
      <c r="L2311">
        <v>3.54</v>
      </c>
      <c r="M2311" t="b">
        <v>0</v>
      </c>
      <c r="N2311" t="s">
        <v>255</v>
      </c>
      <c r="O2311" t="b">
        <v>1</v>
      </c>
      <c r="P2311" t="b">
        <v>1</v>
      </c>
      <c r="Q2311" t="s">
        <v>75</v>
      </c>
      <c r="R2311" t="s">
        <v>238</v>
      </c>
      <c r="S2311" t="s">
        <v>239</v>
      </c>
      <c r="U2311">
        <v>2</v>
      </c>
      <c r="V2311" t="s">
        <v>240</v>
      </c>
      <c r="W2311" t="s">
        <v>241</v>
      </c>
      <c r="X2311" t="s">
        <v>242</v>
      </c>
      <c r="Y2311" t="str">
        <f>IFERROR(VLOOKUP(X2311,요약!$A$6:$B$22,2,FALSE),"")</f>
        <v/>
      </c>
      <c r="Z2311" t="s">
        <v>242</v>
      </c>
      <c r="AA2311" t="s">
        <v>81</v>
      </c>
      <c r="AB2311">
        <v>0</v>
      </c>
      <c r="AC2311">
        <v>0</v>
      </c>
      <c r="AD2311">
        <v>0</v>
      </c>
      <c r="AE2311">
        <v>0</v>
      </c>
      <c r="AF2311">
        <v>2</v>
      </c>
      <c r="AG2311">
        <v>2</v>
      </c>
      <c r="AH2311">
        <v>2</v>
      </c>
      <c r="AI2311">
        <v>0</v>
      </c>
      <c r="AJ2311">
        <v>0</v>
      </c>
      <c r="AK2311">
        <v>0</v>
      </c>
      <c r="AL2311">
        <v>2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 t="s">
        <v>220</v>
      </c>
      <c r="BM2311">
        <v>1</v>
      </c>
    </row>
    <row r="2312" spans="1:65" x14ac:dyDescent="0.3">
      <c r="A2312" t="s">
        <v>3150</v>
      </c>
      <c r="B2312" t="s">
        <v>3626</v>
      </c>
      <c r="C2312" t="s">
        <v>614</v>
      </c>
      <c r="D2312" t="s">
        <v>237</v>
      </c>
      <c r="F2312" t="s">
        <v>99</v>
      </c>
      <c r="G2312" t="s">
        <v>192</v>
      </c>
      <c r="H2312" t="s">
        <v>193</v>
      </c>
      <c r="I2312" t="s">
        <v>72</v>
      </c>
      <c r="J2312" t="s">
        <v>102</v>
      </c>
      <c r="K2312">
        <v>20201021</v>
      </c>
      <c r="L2312">
        <v>3.2</v>
      </c>
      <c r="M2312" t="b">
        <v>0</v>
      </c>
      <c r="N2312" t="s">
        <v>74</v>
      </c>
      <c r="O2312" t="b">
        <v>1</v>
      </c>
      <c r="P2312" t="b">
        <v>1</v>
      </c>
      <c r="Q2312" t="s">
        <v>75</v>
      </c>
      <c r="R2312" t="s">
        <v>238</v>
      </c>
      <c r="S2312" t="s">
        <v>239</v>
      </c>
      <c r="U2312">
        <v>2</v>
      </c>
      <c r="V2312" t="s">
        <v>240</v>
      </c>
      <c r="W2312" t="s">
        <v>241</v>
      </c>
      <c r="X2312" t="s">
        <v>242</v>
      </c>
      <c r="Y2312" t="str">
        <f>IFERROR(VLOOKUP(X2312,요약!$A$6:$B$22,2,FALSE),"")</f>
        <v/>
      </c>
      <c r="Z2312" t="s">
        <v>242</v>
      </c>
      <c r="AA2312" t="s">
        <v>81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M2312">
        <v>0</v>
      </c>
    </row>
    <row r="2313" spans="1:65" x14ac:dyDescent="0.3">
      <c r="A2313" t="s">
        <v>3150</v>
      </c>
      <c r="B2313" t="s">
        <v>3626</v>
      </c>
      <c r="C2313" t="s">
        <v>3484</v>
      </c>
      <c r="D2313" t="s">
        <v>237</v>
      </c>
      <c r="F2313" t="s">
        <v>99</v>
      </c>
      <c r="G2313" t="s">
        <v>521</v>
      </c>
      <c r="H2313" t="s">
        <v>522</v>
      </c>
      <c r="I2313" t="s">
        <v>72</v>
      </c>
      <c r="J2313" t="s">
        <v>102</v>
      </c>
      <c r="K2313">
        <v>20201025</v>
      </c>
      <c r="L2313">
        <v>6.51</v>
      </c>
      <c r="M2313" t="b">
        <v>0</v>
      </c>
      <c r="N2313" t="s">
        <v>255</v>
      </c>
      <c r="O2313" t="b">
        <v>1</v>
      </c>
      <c r="P2313" t="b">
        <v>1</v>
      </c>
      <c r="Q2313" t="s">
        <v>75</v>
      </c>
      <c r="R2313" t="s">
        <v>238</v>
      </c>
      <c r="S2313" t="s">
        <v>239</v>
      </c>
      <c r="U2313">
        <v>2</v>
      </c>
      <c r="V2313" t="s">
        <v>240</v>
      </c>
      <c r="W2313" t="s">
        <v>241</v>
      </c>
      <c r="X2313" t="s">
        <v>242</v>
      </c>
      <c r="Y2313" t="str">
        <f>IFERROR(VLOOKUP(X2313,요약!$A$6:$B$22,2,FALSE),"")</f>
        <v/>
      </c>
      <c r="Z2313" t="s">
        <v>242</v>
      </c>
      <c r="AA2313" t="s">
        <v>81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M2313">
        <v>0</v>
      </c>
    </row>
    <row r="2314" spans="1:65" x14ac:dyDescent="0.3">
      <c r="A2314" t="s">
        <v>3150</v>
      </c>
      <c r="B2314" t="s">
        <v>3626</v>
      </c>
      <c r="C2314" t="s">
        <v>2279</v>
      </c>
      <c r="D2314" t="s">
        <v>237</v>
      </c>
      <c r="F2314" t="s">
        <v>99</v>
      </c>
      <c r="G2314" t="s">
        <v>521</v>
      </c>
      <c r="H2314" t="s">
        <v>522</v>
      </c>
      <c r="I2314" t="s">
        <v>72</v>
      </c>
      <c r="J2314" t="s">
        <v>102</v>
      </c>
      <c r="K2314">
        <v>20201026</v>
      </c>
      <c r="L2314">
        <v>6.7</v>
      </c>
      <c r="M2314" t="b">
        <v>0</v>
      </c>
      <c r="N2314" t="s">
        <v>74</v>
      </c>
      <c r="O2314" t="b">
        <v>1</v>
      </c>
      <c r="P2314" t="b">
        <v>1</v>
      </c>
      <c r="Q2314" t="s">
        <v>75</v>
      </c>
      <c r="R2314" t="s">
        <v>238</v>
      </c>
      <c r="S2314" t="s">
        <v>239</v>
      </c>
      <c r="U2314">
        <v>2</v>
      </c>
      <c r="V2314" t="s">
        <v>240</v>
      </c>
      <c r="W2314" t="s">
        <v>241</v>
      </c>
      <c r="X2314" t="s">
        <v>242</v>
      </c>
      <c r="Y2314" t="str">
        <f>IFERROR(VLOOKUP(X2314,요약!$A$6:$B$22,2,FALSE),"")</f>
        <v/>
      </c>
      <c r="Z2314" t="s">
        <v>242</v>
      </c>
      <c r="AA2314" t="s">
        <v>81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1</v>
      </c>
      <c r="AH2314">
        <v>2000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 t="s">
        <v>220</v>
      </c>
      <c r="BM2314">
        <v>1</v>
      </c>
    </row>
    <row r="2315" spans="1:65" x14ac:dyDescent="0.3">
      <c r="A2315" t="s">
        <v>3150</v>
      </c>
      <c r="B2315" t="s">
        <v>3626</v>
      </c>
      <c r="C2315" t="s">
        <v>3485</v>
      </c>
      <c r="D2315" t="s">
        <v>237</v>
      </c>
      <c r="E2315" t="s">
        <v>68</v>
      </c>
      <c r="F2315" t="s">
        <v>99</v>
      </c>
      <c r="G2315" t="s">
        <v>521</v>
      </c>
      <c r="H2315" t="s">
        <v>522</v>
      </c>
      <c r="I2315" t="s">
        <v>72</v>
      </c>
      <c r="J2315" t="s">
        <v>102</v>
      </c>
      <c r="K2315">
        <v>20201025</v>
      </c>
      <c r="L2315">
        <v>17.75</v>
      </c>
      <c r="M2315" t="b">
        <v>0</v>
      </c>
      <c r="N2315" t="s">
        <v>599</v>
      </c>
      <c r="O2315" t="b">
        <v>1</v>
      </c>
      <c r="P2315" t="b">
        <v>1</v>
      </c>
      <c r="Q2315" t="s">
        <v>75</v>
      </c>
      <c r="R2315" t="s">
        <v>238</v>
      </c>
      <c r="S2315" t="s">
        <v>239</v>
      </c>
      <c r="U2315">
        <v>2</v>
      </c>
      <c r="V2315" t="s">
        <v>240</v>
      </c>
      <c r="W2315" t="s">
        <v>241</v>
      </c>
      <c r="X2315" t="s">
        <v>242</v>
      </c>
      <c r="Y2315" t="str">
        <f>IFERROR(VLOOKUP(X2315,요약!$A$6:$B$22,2,FALSE),"")</f>
        <v/>
      </c>
      <c r="Z2315" t="s">
        <v>242</v>
      </c>
      <c r="AA2315" t="s">
        <v>81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1</v>
      </c>
      <c r="AH2315">
        <v>1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 t="s">
        <v>1189</v>
      </c>
      <c r="BM2315">
        <v>1</v>
      </c>
    </row>
    <row r="2316" spans="1:65" x14ac:dyDescent="0.3">
      <c r="A2316" t="s">
        <v>3150</v>
      </c>
      <c r="B2316" t="s">
        <v>3626</v>
      </c>
      <c r="C2316" t="s">
        <v>3486</v>
      </c>
      <c r="D2316" t="s">
        <v>3487</v>
      </c>
      <c r="F2316" t="s">
        <v>99</v>
      </c>
      <c r="G2316" t="s">
        <v>3488</v>
      </c>
      <c r="H2316" t="s">
        <v>3489</v>
      </c>
      <c r="I2316" t="s">
        <v>72</v>
      </c>
      <c r="J2316" t="s">
        <v>102</v>
      </c>
      <c r="K2316">
        <v>20201025</v>
      </c>
      <c r="L2316">
        <v>5</v>
      </c>
      <c r="M2316" t="b">
        <v>0</v>
      </c>
      <c r="N2316" t="s">
        <v>208</v>
      </c>
      <c r="O2316" t="b">
        <v>1</v>
      </c>
      <c r="P2316" t="b">
        <v>1</v>
      </c>
      <c r="Q2316" t="s">
        <v>75</v>
      </c>
      <c r="R2316" t="s">
        <v>238</v>
      </c>
      <c r="S2316" t="s">
        <v>3490</v>
      </c>
      <c r="U2316">
        <v>2</v>
      </c>
      <c r="V2316" t="s">
        <v>203</v>
      </c>
      <c r="W2316" t="s">
        <v>3491</v>
      </c>
      <c r="X2316" t="s">
        <v>3492</v>
      </c>
      <c r="Y2316" t="str">
        <f>IFERROR(VLOOKUP(X2316,요약!$A$6:$B$22,2,FALSE),"")</f>
        <v/>
      </c>
      <c r="Z2316" t="s">
        <v>3492</v>
      </c>
      <c r="AA2316" t="s">
        <v>81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M2316">
        <v>0</v>
      </c>
    </row>
    <row r="2317" spans="1:65" x14ac:dyDescent="0.3">
      <c r="A2317" t="s">
        <v>3150</v>
      </c>
      <c r="B2317" t="s">
        <v>3626</v>
      </c>
      <c r="C2317" t="s">
        <v>3493</v>
      </c>
      <c r="D2317" t="s">
        <v>3494</v>
      </c>
      <c r="F2317" t="s">
        <v>99</v>
      </c>
      <c r="G2317" t="s">
        <v>891</v>
      </c>
      <c r="H2317" t="s">
        <v>892</v>
      </c>
      <c r="I2317" t="s">
        <v>72</v>
      </c>
      <c r="J2317" t="s">
        <v>102</v>
      </c>
      <c r="K2317">
        <v>20201025</v>
      </c>
      <c r="L2317">
        <v>3.375</v>
      </c>
      <c r="M2317" t="b">
        <v>0</v>
      </c>
      <c r="N2317" t="s">
        <v>208</v>
      </c>
      <c r="O2317" t="b">
        <v>1</v>
      </c>
      <c r="P2317" t="b">
        <v>1</v>
      </c>
      <c r="Q2317" t="s">
        <v>75</v>
      </c>
      <c r="R2317" t="s">
        <v>238</v>
      </c>
      <c r="S2317" t="s">
        <v>3495</v>
      </c>
      <c r="U2317">
        <v>2</v>
      </c>
      <c r="V2317" t="s">
        <v>203</v>
      </c>
      <c r="W2317" t="s">
        <v>3196</v>
      </c>
      <c r="X2317" t="s">
        <v>3496</v>
      </c>
      <c r="Y2317" t="str">
        <f>IFERROR(VLOOKUP(X2317,요약!$A$6:$B$22,2,FALSE),"")</f>
        <v/>
      </c>
      <c r="Z2317" t="s">
        <v>3496</v>
      </c>
      <c r="AA2317" t="s">
        <v>81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M2317">
        <v>0</v>
      </c>
    </row>
    <row r="2318" spans="1:65" x14ac:dyDescent="0.3">
      <c r="A2318" t="s">
        <v>3150</v>
      </c>
      <c r="B2318" t="s">
        <v>3626</v>
      </c>
      <c r="C2318" t="s">
        <v>3497</v>
      </c>
      <c r="D2318" t="s">
        <v>3494</v>
      </c>
      <c r="F2318" t="s">
        <v>99</v>
      </c>
      <c r="G2318" t="s">
        <v>891</v>
      </c>
      <c r="H2318" t="s">
        <v>892</v>
      </c>
      <c r="I2318" t="s">
        <v>72</v>
      </c>
      <c r="J2318" t="s">
        <v>102</v>
      </c>
      <c r="K2318">
        <v>20201025</v>
      </c>
      <c r="L2318">
        <v>5</v>
      </c>
      <c r="M2318" t="b">
        <v>0</v>
      </c>
      <c r="N2318" t="s">
        <v>208</v>
      </c>
      <c r="O2318" t="b">
        <v>1</v>
      </c>
      <c r="P2318" t="b">
        <v>1</v>
      </c>
      <c r="Q2318" t="s">
        <v>75</v>
      </c>
      <c r="R2318" t="s">
        <v>238</v>
      </c>
      <c r="S2318" t="s">
        <v>3495</v>
      </c>
      <c r="U2318">
        <v>2</v>
      </c>
      <c r="V2318" t="s">
        <v>203</v>
      </c>
      <c r="W2318" t="s">
        <v>3196</v>
      </c>
      <c r="X2318" t="s">
        <v>3496</v>
      </c>
      <c r="Y2318" t="str">
        <f>IFERROR(VLOOKUP(X2318,요약!$A$6:$B$22,2,FALSE),"")</f>
        <v/>
      </c>
      <c r="Z2318" t="s">
        <v>3496</v>
      </c>
      <c r="AA2318" t="s">
        <v>81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 t="s">
        <v>1189</v>
      </c>
      <c r="BM2318">
        <v>1</v>
      </c>
    </row>
    <row r="2319" spans="1:65" x14ac:dyDescent="0.3">
      <c r="A2319" t="s">
        <v>3150</v>
      </c>
      <c r="B2319" t="s">
        <v>3626</v>
      </c>
      <c r="C2319" t="s">
        <v>3498</v>
      </c>
      <c r="D2319" t="s">
        <v>2220</v>
      </c>
      <c r="F2319" t="s">
        <v>99</v>
      </c>
      <c r="G2319" t="s">
        <v>2221</v>
      </c>
      <c r="H2319" t="s">
        <v>2222</v>
      </c>
      <c r="I2319" t="s">
        <v>72</v>
      </c>
      <c r="J2319" t="s">
        <v>102</v>
      </c>
      <c r="K2319">
        <v>20201028</v>
      </c>
      <c r="L2319">
        <v>1</v>
      </c>
      <c r="M2319" t="b">
        <v>0</v>
      </c>
      <c r="N2319" t="s">
        <v>208</v>
      </c>
      <c r="O2319" t="b">
        <v>1</v>
      </c>
      <c r="P2319" t="b">
        <v>1</v>
      </c>
      <c r="Q2319" t="s">
        <v>75</v>
      </c>
      <c r="R2319" t="s">
        <v>2223</v>
      </c>
      <c r="S2319" t="s">
        <v>2224</v>
      </c>
      <c r="U2319">
        <v>2</v>
      </c>
      <c r="V2319" t="s">
        <v>2225</v>
      </c>
      <c r="W2319" t="s">
        <v>2226</v>
      </c>
      <c r="X2319" t="s">
        <v>2227</v>
      </c>
      <c r="Y2319" t="str">
        <f>IFERROR(VLOOKUP(X2319,요약!$A$6:$B$22,2,FALSE),"")</f>
        <v/>
      </c>
      <c r="Z2319" t="s">
        <v>2227</v>
      </c>
      <c r="AA2319" t="s">
        <v>81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M2319">
        <v>0</v>
      </c>
    </row>
    <row r="2320" spans="1:65" x14ac:dyDescent="0.3">
      <c r="A2320" t="s">
        <v>3150</v>
      </c>
      <c r="B2320" t="s">
        <v>3626</v>
      </c>
      <c r="C2320" t="s">
        <v>3499</v>
      </c>
      <c r="D2320" t="s">
        <v>3500</v>
      </c>
      <c r="E2320" t="s">
        <v>68</v>
      </c>
      <c r="F2320" t="s">
        <v>99</v>
      </c>
      <c r="G2320" t="s">
        <v>3245</v>
      </c>
      <c r="H2320" t="s">
        <v>3246</v>
      </c>
      <c r="I2320" t="s">
        <v>72</v>
      </c>
      <c r="J2320" t="s">
        <v>102</v>
      </c>
      <c r="K2320">
        <v>20201025</v>
      </c>
      <c r="L2320">
        <v>1.4350000000000001</v>
      </c>
      <c r="M2320" t="b">
        <v>0</v>
      </c>
      <c r="N2320" t="s">
        <v>3501</v>
      </c>
      <c r="O2320" t="b">
        <v>1</v>
      </c>
      <c r="P2320" t="b">
        <v>1</v>
      </c>
      <c r="Q2320" t="s">
        <v>75</v>
      </c>
      <c r="R2320" t="s">
        <v>2223</v>
      </c>
      <c r="S2320" t="s">
        <v>3502</v>
      </c>
      <c r="U2320">
        <v>2</v>
      </c>
      <c r="V2320" t="s">
        <v>3503</v>
      </c>
      <c r="W2320" t="s">
        <v>3504</v>
      </c>
      <c r="X2320" t="s">
        <v>3505</v>
      </c>
      <c r="Y2320" t="str">
        <f>IFERROR(VLOOKUP(X2320,요약!$A$6:$B$22,2,FALSE),"")</f>
        <v/>
      </c>
      <c r="Z2320" t="s">
        <v>3505</v>
      </c>
      <c r="AA2320" t="s">
        <v>81</v>
      </c>
      <c r="AB2320">
        <v>1</v>
      </c>
      <c r="AC2320">
        <v>1</v>
      </c>
      <c r="AD2320">
        <v>0</v>
      </c>
      <c r="AE2320">
        <v>0</v>
      </c>
      <c r="AF2320">
        <v>2</v>
      </c>
      <c r="AG2320">
        <v>4</v>
      </c>
      <c r="AH2320">
        <v>4</v>
      </c>
      <c r="AI2320">
        <v>0</v>
      </c>
      <c r="AJ2320">
        <v>0</v>
      </c>
      <c r="AK2320">
        <v>1</v>
      </c>
      <c r="AL2320">
        <v>2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 t="s">
        <v>3506</v>
      </c>
      <c r="BM2320">
        <v>3</v>
      </c>
    </row>
    <row r="2321" spans="1:65" x14ac:dyDescent="0.3">
      <c r="A2321" t="s">
        <v>3150</v>
      </c>
      <c r="B2321" t="s">
        <v>3626</v>
      </c>
      <c r="C2321" t="s">
        <v>3507</v>
      </c>
      <c r="D2321" t="s">
        <v>3508</v>
      </c>
      <c r="E2321" t="s">
        <v>68</v>
      </c>
      <c r="F2321" t="s">
        <v>99</v>
      </c>
      <c r="G2321" t="s">
        <v>1077</v>
      </c>
      <c r="H2321" t="s">
        <v>1078</v>
      </c>
      <c r="I2321" t="s">
        <v>72</v>
      </c>
      <c r="J2321" t="s">
        <v>102</v>
      </c>
      <c r="K2321">
        <v>20201027</v>
      </c>
      <c r="L2321">
        <v>1.38</v>
      </c>
      <c r="M2321" t="b">
        <v>0</v>
      </c>
      <c r="N2321" t="s">
        <v>255</v>
      </c>
      <c r="O2321" t="b">
        <v>1</v>
      </c>
      <c r="P2321" t="b">
        <v>1</v>
      </c>
      <c r="Q2321" t="s">
        <v>75</v>
      </c>
      <c r="R2321" t="s">
        <v>2223</v>
      </c>
      <c r="S2321" t="s">
        <v>3502</v>
      </c>
      <c r="U2321">
        <v>2</v>
      </c>
      <c r="V2321" t="s">
        <v>3503</v>
      </c>
      <c r="W2321" t="s">
        <v>3504</v>
      </c>
      <c r="X2321" t="s">
        <v>3505</v>
      </c>
      <c r="Y2321" t="str">
        <f>IFERROR(VLOOKUP(X2321,요약!$A$6:$B$22,2,FALSE),"")</f>
        <v/>
      </c>
      <c r="Z2321" t="s">
        <v>3505</v>
      </c>
      <c r="AA2321" t="s">
        <v>81</v>
      </c>
      <c r="AB2321">
        <v>1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1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 t="s">
        <v>587</v>
      </c>
      <c r="BM2321">
        <v>1</v>
      </c>
    </row>
    <row r="2322" spans="1:65" x14ac:dyDescent="0.3">
      <c r="A2322" t="s">
        <v>3150</v>
      </c>
      <c r="B2322" t="s">
        <v>3626</v>
      </c>
      <c r="C2322" t="s">
        <v>3509</v>
      </c>
      <c r="D2322" t="s">
        <v>3510</v>
      </c>
      <c r="E2322" t="s">
        <v>68</v>
      </c>
      <c r="F2322" t="s">
        <v>99</v>
      </c>
      <c r="G2322" t="s">
        <v>521</v>
      </c>
      <c r="H2322" t="s">
        <v>522</v>
      </c>
      <c r="I2322" t="s">
        <v>72</v>
      </c>
      <c r="J2322" t="s">
        <v>102</v>
      </c>
      <c r="K2322">
        <v>20201014</v>
      </c>
      <c r="L2322">
        <v>2.7</v>
      </c>
      <c r="M2322" t="b">
        <v>0</v>
      </c>
      <c r="N2322" t="s">
        <v>208</v>
      </c>
      <c r="O2322" t="b">
        <v>1</v>
      </c>
      <c r="P2322" t="b">
        <v>1</v>
      </c>
      <c r="Q2322" t="s">
        <v>75</v>
      </c>
      <c r="R2322" t="s">
        <v>2223</v>
      </c>
      <c r="S2322" t="s">
        <v>3511</v>
      </c>
      <c r="U2322">
        <v>1</v>
      </c>
      <c r="V2322" t="s">
        <v>3322</v>
      </c>
      <c r="X2322" t="s">
        <v>3322</v>
      </c>
      <c r="Y2322" t="str">
        <f>IFERROR(VLOOKUP(X2322,요약!$A$6:$B$22,2,FALSE),"")</f>
        <v/>
      </c>
      <c r="Z2322" t="s">
        <v>3322</v>
      </c>
      <c r="AA2322" t="s">
        <v>187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M2322">
        <v>0</v>
      </c>
    </row>
    <row r="2323" spans="1:65" x14ac:dyDescent="0.3">
      <c r="A2323" t="s">
        <v>3150</v>
      </c>
      <c r="B2323" t="s">
        <v>3626</v>
      </c>
      <c r="C2323" t="s">
        <v>3512</v>
      </c>
      <c r="D2323" t="s">
        <v>368</v>
      </c>
      <c r="F2323" t="s">
        <v>99</v>
      </c>
      <c r="G2323" t="s">
        <v>3513</v>
      </c>
      <c r="H2323" t="s">
        <v>3514</v>
      </c>
      <c r="I2323" t="s">
        <v>72</v>
      </c>
      <c r="J2323" t="s">
        <v>102</v>
      </c>
      <c r="K2323">
        <v>20201025</v>
      </c>
      <c r="L2323">
        <v>7.8129999999999997</v>
      </c>
      <c r="M2323" t="b">
        <v>0</v>
      </c>
      <c r="N2323" t="s">
        <v>599</v>
      </c>
      <c r="O2323" t="b">
        <v>1</v>
      </c>
      <c r="P2323" t="b">
        <v>1</v>
      </c>
      <c r="Q2323" t="s">
        <v>75</v>
      </c>
      <c r="R2323" t="s">
        <v>900</v>
      </c>
      <c r="S2323" t="s">
        <v>368</v>
      </c>
      <c r="U2323">
        <v>1</v>
      </c>
      <c r="V2323" t="s">
        <v>250</v>
      </c>
      <c r="X2323" t="s">
        <v>250</v>
      </c>
      <c r="Y2323" t="str">
        <f>IFERROR(VLOOKUP(X2323,요약!$A$6:$B$22,2,FALSE),"")</f>
        <v/>
      </c>
      <c r="Z2323" t="s">
        <v>250</v>
      </c>
      <c r="AA2323" t="s">
        <v>81</v>
      </c>
      <c r="AB2323">
        <v>3</v>
      </c>
      <c r="AC2323">
        <v>1</v>
      </c>
      <c r="AD2323">
        <v>0</v>
      </c>
      <c r="AE2323">
        <v>0</v>
      </c>
      <c r="AF2323">
        <v>1</v>
      </c>
      <c r="AG2323">
        <v>5</v>
      </c>
      <c r="AH2323">
        <v>8</v>
      </c>
      <c r="AI2323">
        <v>1</v>
      </c>
      <c r="AJ2323">
        <v>0</v>
      </c>
      <c r="AK2323">
        <v>0</v>
      </c>
      <c r="AL2323">
        <v>1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1</v>
      </c>
      <c r="AZ2323">
        <v>0</v>
      </c>
      <c r="BA2323">
        <v>1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 t="s">
        <v>3515</v>
      </c>
      <c r="BM2323">
        <v>4</v>
      </c>
    </row>
    <row r="2324" spans="1:65" x14ac:dyDescent="0.3">
      <c r="A2324" t="s">
        <v>3150</v>
      </c>
      <c r="B2324" t="s">
        <v>3626</v>
      </c>
      <c r="C2324" t="s">
        <v>3516</v>
      </c>
      <c r="D2324" t="s">
        <v>368</v>
      </c>
      <c r="F2324" t="s">
        <v>99</v>
      </c>
      <c r="G2324" t="s">
        <v>3513</v>
      </c>
      <c r="H2324" t="s">
        <v>3514</v>
      </c>
      <c r="I2324" t="s">
        <v>72</v>
      </c>
      <c r="J2324" t="s">
        <v>102</v>
      </c>
      <c r="K2324">
        <v>20201025</v>
      </c>
      <c r="L2324">
        <v>9.9380000000000006</v>
      </c>
      <c r="M2324" t="b">
        <v>0</v>
      </c>
      <c r="N2324" t="s">
        <v>599</v>
      </c>
      <c r="O2324" t="b">
        <v>1</v>
      </c>
      <c r="P2324" t="b">
        <v>1</v>
      </c>
      <c r="Q2324" t="s">
        <v>75</v>
      </c>
      <c r="R2324" t="s">
        <v>900</v>
      </c>
      <c r="S2324" t="s">
        <v>368</v>
      </c>
      <c r="U2324">
        <v>1</v>
      </c>
      <c r="V2324" t="s">
        <v>250</v>
      </c>
      <c r="X2324" t="s">
        <v>250</v>
      </c>
      <c r="Y2324" t="str">
        <f>IFERROR(VLOOKUP(X2324,요약!$A$6:$B$22,2,FALSE),"")</f>
        <v/>
      </c>
      <c r="Z2324" t="s">
        <v>250</v>
      </c>
      <c r="AA2324" t="s">
        <v>81</v>
      </c>
      <c r="AB2324">
        <v>4</v>
      </c>
      <c r="AC2324">
        <v>0</v>
      </c>
      <c r="AD2324">
        <v>0</v>
      </c>
      <c r="AE2324">
        <v>0</v>
      </c>
      <c r="AF2324">
        <v>4</v>
      </c>
      <c r="AG2324">
        <v>8</v>
      </c>
      <c r="AH2324">
        <v>1511</v>
      </c>
      <c r="AI2324">
        <v>1</v>
      </c>
      <c r="AJ2324">
        <v>0</v>
      </c>
      <c r="AK2324">
        <v>0</v>
      </c>
      <c r="AL2324">
        <v>4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</v>
      </c>
      <c r="AS2324">
        <v>0</v>
      </c>
      <c r="AT2324">
        <v>0</v>
      </c>
      <c r="AU2324">
        <v>2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 t="s">
        <v>3517</v>
      </c>
      <c r="BM2324">
        <v>4</v>
      </c>
    </row>
    <row r="2325" spans="1:65" x14ac:dyDescent="0.3">
      <c r="A2325" t="s">
        <v>3150</v>
      </c>
      <c r="B2325" t="s">
        <v>3626</v>
      </c>
      <c r="C2325" t="s">
        <v>3518</v>
      </c>
      <c r="D2325" t="s">
        <v>368</v>
      </c>
      <c r="F2325" t="s">
        <v>99</v>
      </c>
      <c r="G2325" t="s">
        <v>1077</v>
      </c>
      <c r="H2325" t="s">
        <v>1078</v>
      </c>
      <c r="I2325" t="s">
        <v>72</v>
      </c>
      <c r="J2325" t="s">
        <v>102</v>
      </c>
      <c r="K2325">
        <v>20201019</v>
      </c>
      <c r="L2325">
        <v>1.45</v>
      </c>
      <c r="M2325" t="b">
        <v>0</v>
      </c>
      <c r="N2325" t="s">
        <v>255</v>
      </c>
      <c r="O2325" t="b">
        <v>1</v>
      </c>
      <c r="P2325" t="b">
        <v>1</v>
      </c>
      <c r="Q2325" t="s">
        <v>75</v>
      </c>
      <c r="R2325" t="s">
        <v>900</v>
      </c>
      <c r="S2325" t="s">
        <v>368</v>
      </c>
      <c r="U2325">
        <v>1</v>
      </c>
      <c r="V2325" t="s">
        <v>250</v>
      </c>
      <c r="X2325" t="s">
        <v>250</v>
      </c>
      <c r="Y2325" t="str">
        <f>IFERROR(VLOOKUP(X2325,요약!$A$6:$B$22,2,FALSE),"")</f>
        <v/>
      </c>
      <c r="Z2325" t="s">
        <v>250</v>
      </c>
      <c r="AA2325" t="s">
        <v>81</v>
      </c>
      <c r="AB2325">
        <v>0</v>
      </c>
      <c r="AC2325">
        <v>0</v>
      </c>
      <c r="AD2325">
        <v>0</v>
      </c>
      <c r="AE2325">
        <v>0</v>
      </c>
      <c r="AF2325">
        <v>1</v>
      </c>
      <c r="AG2325">
        <v>1</v>
      </c>
      <c r="AH2325">
        <v>1000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 t="s">
        <v>220</v>
      </c>
      <c r="BM2325">
        <v>1</v>
      </c>
    </row>
    <row r="2326" spans="1:65" x14ac:dyDescent="0.3">
      <c r="A2326" t="s">
        <v>3150</v>
      </c>
      <c r="B2326" t="s">
        <v>3626</v>
      </c>
      <c r="C2326" t="s">
        <v>3628</v>
      </c>
      <c r="D2326" t="s">
        <v>3629</v>
      </c>
      <c r="E2326" t="s">
        <v>68</v>
      </c>
      <c r="F2326" t="s">
        <v>99</v>
      </c>
      <c r="G2326" t="s">
        <v>246</v>
      </c>
      <c r="H2326" t="s">
        <v>247</v>
      </c>
      <c r="I2326" t="s">
        <v>72</v>
      </c>
      <c r="J2326" t="s">
        <v>102</v>
      </c>
      <c r="K2326">
        <v>20201023</v>
      </c>
      <c r="L2326">
        <v>67.7</v>
      </c>
      <c r="M2326" t="b">
        <v>0</v>
      </c>
      <c r="N2326" t="s">
        <v>208</v>
      </c>
      <c r="O2326" t="b">
        <v>1</v>
      </c>
      <c r="P2326" t="b">
        <v>1</v>
      </c>
      <c r="Q2326" t="s">
        <v>104</v>
      </c>
      <c r="R2326" t="s">
        <v>262</v>
      </c>
      <c r="S2326" t="s">
        <v>3630</v>
      </c>
      <c r="U2326">
        <v>1</v>
      </c>
      <c r="V2326" t="s">
        <v>250</v>
      </c>
      <c r="X2326" t="s">
        <v>250</v>
      </c>
      <c r="Y2326" t="str">
        <f>IFERROR(VLOOKUP(X2326,요약!$A$6:$B$22,2,FALSE),"")</f>
        <v/>
      </c>
      <c r="Z2326" t="s">
        <v>250</v>
      </c>
      <c r="AA2326" t="s">
        <v>187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M2326">
        <v>0</v>
      </c>
    </row>
    <row r="2327" spans="1:65" x14ac:dyDescent="0.3">
      <c r="A2327" t="s">
        <v>3150</v>
      </c>
      <c r="B2327" t="s">
        <v>3626</v>
      </c>
      <c r="C2327" t="s">
        <v>3631</v>
      </c>
      <c r="D2327" t="s">
        <v>3632</v>
      </c>
      <c r="E2327" t="s">
        <v>68</v>
      </c>
      <c r="F2327" t="s">
        <v>99</v>
      </c>
      <c r="G2327" t="s">
        <v>842</v>
      </c>
      <c r="H2327" t="s">
        <v>843</v>
      </c>
      <c r="I2327" t="s">
        <v>72</v>
      </c>
      <c r="J2327" t="s">
        <v>102</v>
      </c>
      <c r="K2327">
        <v>20201022</v>
      </c>
      <c r="L2327">
        <v>95</v>
      </c>
      <c r="M2327" t="b">
        <v>0</v>
      </c>
      <c r="N2327" t="s">
        <v>856</v>
      </c>
      <c r="O2327" t="b">
        <v>1</v>
      </c>
      <c r="P2327" t="b">
        <v>1</v>
      </c>
      <c r="Q2327" t="s">
        <v>104</v>
      </c>
      <c r="R2327" t="s">
        <v>262</v>
      </c>
      <c r="S2327" t="s">
        <v>3633</v>
      </c>
      <c r="U2327">
        <v>2</v>
      </c>
      <c r="V2327" t="s">
        <v>137</v>
      </c>
      <c r="W2327" t="s">
        <v>3634</v>
      </c>
      <c r="X2327" t="s">
        <v>3635</v>
      </c>
      <c r="Y2327" t="str">
        <f>IFERROR(VLOOKUP(X2327,요약!$A$6:$B$22,2,FALSE),"")</f>
        <v/>
      </c>
      <c r="Z2327" t="s">
        <v>3635</v>
      </c>
      <c r="AA2327" t="s">
        <v>110</v>
      </c>
      <c r="AB2327">
        <v>3</v>
      </c>
      <c r="AC2327">
        <v>0</v>
      </c>
      <c r="AD2327">
        <v>0</v>
      </c>
      <c r="AE2327">
        <v>1</v>
      </c>
      <c r="AF2327">
        <v>0</v>
      </c>
      <c r="AG2327">
        <v>4</v>
      </c>
      <c r="AH2327">
        <v>13</v>
      </c>
      <c r="AI2327">
        <v>3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 t="s">
        <v>3566</v>
      </c>
      <c r="BM2327">
        <v>2</v>
      </c>
    </row>
    <row r="2328" spans="1:65" x14ac:dyDescent="0.3">
      <c r="A2328" t="s">
        <v>3150</v>
      </c>
      <c r="B2328" t="s">
        <v>3626</v>
      </c>
      <c r="C2328" t="s">
        <v>3118</v>
      </c>
      <c r="D2328" t="s">
        <v>3119</v>
      </c>
      <c r="E2328" t="s">
        <v>68</v>
      </c>
      <c r="F2328" t="s">
        <v>99</v>
      </c>
      <c r="G2328" t="s">
        <v>217</v>
      </c>
      <c r="H2328" t="s">
        <v>218</v>
      </c>
      <c r="I2328" t="s">
        <v>72</v>
      </c>
      <c r="J2328" t="s">
        <v>102</v>
      </c>
      <c r="K2328">
        <v>20200624</v>
      </c>
      <c r="L2328">
        <v>29</v>
      </c>
      <c r="M2328" t="b">
        <v>0</v>
      </c>
      <c r="N2328" t="s">
        <v>74</v>
      </c>
      <c r="O2328" t="b">
        <v>1</v>
      </c>
      <c r="P2328" t="b">
        <v>1</v>
      </c>
      <c r="Q2328" t="s">
        <v>104</v>
      </c>
      <c r="R2328" t="s">
        <v>262</v>
      </c>
      <c r="S2328" t="s">
        <v>202</v>
      </c>
      <c r="U2328">
        <v>2</v>
      </c>
      <c r="V2328" t="s">
        <v>78</v>
      </c>
      <c r="W2328" t="s">
        <v>203</v>
      </c>
      <c r="X2328" t="s">
        <v>204</v>
      </c>
      <c r="Y2328" t="str">
        <f>IFERROR(VLOOKUP(X2328,요약!$A$6:$B$22,2,FALSE),"")</f>
        <v/>
      </c>
      <c r="Z2328" t="s">
        <v>204</v>
      </c>
      <c r="AA2328" t="s">
        <v>81</v>
      </c>
      <c r="AB2328">
        <v>0</v>
      </c>
      <c r="AC2328">
        <v>0</v>
      </c>
      <c r="AD2328">
        <v>0</v>
      </c>
      <c r="AE2328">
        <v>0</v>
      </c>
      <c r="AF2328">
        <v>1</v>
      </c>
      <c r="AG2328">
        <v>1</v>
      </c>
      <c r="AH2328">
        <v>400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 t="s">
        <v>220</v>
      </c>
      <c r="BM2328">
        <v>1</v>
      </c>
    </row>
    <row r="2329" spans="1:65" x14ac:dyDescent="0.3">
      <c r="A2329" t="s">
        <v>3150</v>
      </c>
      <c r="B2329" t="s">
        <v>3626</v>
      </c>
      <c r="C2329" t="s">
        <v>3519</v>
      </c>
      <c r="D2329" t="s">
        <v>67</v>
      </c>
      <c r="E2329" t="s">
        <v>68</v>
      </c>
      <c r="F2329" t="s">
        <v>99</v>
      </c>
      <c r="G2329" t="s">
        <v>213</v>
      </c>
      <c r="H2329" t="s">
        <v>214</v>
      </c>
      <c r="I2329" t="s">
        <v>72</v>
      </c>
      <c r="J2329" t="s">
        <v>102</v>
      </c>
      <c r="K2329">
        <v>20201030</v>
      </c>
      <c r="L2329">
        <v>65</v>
      </c>
      <c r="M2329" t="b">
        <v>0</v>
      </c>
      <c r="N2329" t="s">
        <v>208</v>
      </c>
      <c r="O2329" t="b">
        <v>1</v>
      </c>
      <c r="P2329" t="b">
        <v>1</v>
      </c>
      <c r="Q2329" t="s">
        <v>104</v>
      </c>
      <c r="R2329" t="s">
        <v>262</v>
      </c>
      <c r="S2329" t="s">
        <v>77</v>
      </c>
      <c r="U2329">
        <v>2</v>
      </c>
      <c r="V2329" t="s">
        <v>78</v>
      </c>
      <c r="W2329" t="s">
        <v>79</v>
      </c>
      <c r="X2329" t="s">
        <v>80</v>
      </c>
      <c r="Y2329" t="str">
        <f>IFERROR(VLOOKUP(X2329,요약!$A$6:$B$22,2,FALSE),"")</f>
        <v/>
      </c>
      <c r="Z2329" t="s">
        <v>80</v>
      </c>
      <c r="AA2329" t="s">
        <v>81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M2329">
        <v>0</v>
      </c>
    </row>
    <row r="2330" spans="1:65" x14ac:dyDescent="0.3">
      <c r="A2330" t="s">
        <v>3150</v>
      </c>
      <c r="B2330" t="s">
        <v>3626</v>
      </c>
      <c r="C2330" t="s">
        <v>3187</v>
      </c>
      <c r="D2330" t="s">
        <v>3188</v>
      </c>
      <c r="E2330" t="s">
        <v>68</v>
      </c>
      <c r="F2330" t="s">
        <v>99</v>
      </c>
      <c r="G2330" t="s">
        <v>3181</v>
      </c>
      <c r="H2330" t="s">
        <v>3182</v>
      </c>
      <c r="I2330" t="s">
        <v>72</v>
      </c>
      <c r="J2330" t="s">
        <v>102</v>
      </c>
      <c r="K2330">
        <v>20201013</v>
      </c>
      <c r="L2330">
        <v>3950</v>
      </c>
      <c r="M2330" t="b">
        <v>1</v>
      </c>
      <c r="N2330" t="s">
        <v>1211</v>
      </c>
      <c r="O2330" t="b">
        <v>1</v>
      </c>
      <c r="P2330" t="b">
        <v>1</v>
      </c>
      <c r="Q2330" t="s">
        <v>104</v>
      </c>
      <c r="R2330" t="s">
        <v>343</v>
      </c>
      <c r="S2330" t="s">
        <v>3183</v>
      </c>
      <c r="T2330" t="s">
        <v>334</v>
      </c>
      <c r="U2330">
        <v>2</v>
      </c>
      <c r="V2330" t="s">
        <v>3184</v>
      </c>
      <c r="W2330" t="s">
        <v>743</v>
      </c>
      <c r="X2330" t="s">
        <v>3185</v>
      </c>
      <c r="Y2330" t="str">
        <f>IFERROR(VLOOKUP(X2330,요약!$A$6:$B$22,2,FALSE),"")</f>
        <v/>
      </c>
      <c r="Z2330" t="s">
        <v>3186</v>
      </c>
      <c r="AA2330" t="s">
        <v>81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M2330">
        <v>0</v>
      </c>
    </row>
    <row r="2331" spans="1:65" x14ac:dyDescent="0.3">
      <c r="A2331" t="s">
        <v>3150</v>
      </c>
      <c r="B2331" t="s">
        <v>3626</v>
      </c>
      <c r="C2331" t="s">
        <v>3636</v>
      </c>
      <c r="D2331" t="s">
        <v>3637</v>
      </c>
      <c r="E2331" t="s">
        <v>68</v>
      </c>
      <c r="F2331" t="s">
        <v>99</v>
      </c>
      <c r="G2331" t="s">
        <v>3638</v>
      </c>
      <c r="H2331" t="s">
        <v>3639</v>
      </c>
      <c r="I2331" t="s">
        <v>72</v>
      </c>
      <c r="J2331" t="s">
        <v>102</v>
      </c>
      <c r="K2331">
        <v>20201028</v>
      </c>
      <c r="L2331">
        <v>37</v>
      </c>
      <c r="M2331" t="b">
        <v>0</v>
      </c>
      <c r="N2331" t="s">
        <v>303</v>
      </c>
      <c r="O2331" t="b">
        <v>1</v>
      </c>
      <c r="P2331" t="b">
        <v>1</v>
      </c>
      <c r="Q2331" t="s">
        <v>104</v>
      </c>
      <c r="R2331" t="s">
        <v>105</v>
      </c>
      <c r="S2331" t="s">
        <v>3640</v>
      </c>
      <c r="U2331">
        <v>4</v>
      </c>
      <c r="V2331" t="s">
        <v>3641</v>
      </c>
      <c r="W2331" t="s">
        <v>3642</v>
      </c>
      <c r="X2331" t="s">
        <v>3643</v>
      </c>
      <c r="Y2331" t="str">
        <f>IFERROR(VLOOKUP(X2331,요약!$A$6:$B$22,2,FALSE),"")</f>
        <v/>
      </c>
      <c r="Z2331" t="s">
        <v>3643</v>
      </c>
      <c r="AA2331" t="s">
        <v>81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M2331">
        <v>0</v>
      </c>
    </row>
    <row r="2332" spans="1:65" x14ac:dyDescent="0.3">
      <c r="A2332" t="s">
        <v>3150</v>
      </c>
      <c r="B2332" t="s">
        <v>3626</v>
      </c>
      <c r="C2332" t="s">
        <v>3240</v>
      </c>
      <c r="D2332" t="s">
        <v>3241</v>
      </c>
      <c r="E2332" t="s">
        <v>68</v>
      </c>
      <c r="F2332" t="s">
        <v>99</v>
      </c>
      <c r="G2332" t="s">
        <v>3169</v>
      </c>
      <c r="H2332" t="s">
        <v>3170</v>
      </c>
      <c r="I2332" t="s">
        <v>72</v>
      </c>
      <c r="J2332" t="s">
        <v>102</v>
      </c>
      <c r="K2332">
        <v>20201028</v>
      </c>
      <c r="L2332">
        <v>665.1</v>
      </c>
      <c r="M2332" t="b">
        <v>0</v>
      </c>
      <c r="N2332" t="s">
        <v>573</v>
      </c>
      <c r="O2332" t="b">
        <v>1</v>
      </c>
      <c r="P2332" t="b">
        <v>1</v>
      </c>
      <c r="Q2332" t="s">
        <v>104</v>
      </c>
      <c r="R2332" t="s">
        <v>105</v>
      </c>
      <c r="S2332" t="s">
        <v>3242</v>
      </c>
      <c r="U2332">
        <v>5</v>
      </c>
      <c r="V2332" t="s">
        <v>1122</v>
      </c>
      <c r="W2332" t="s">
        <v>1073</v>
      </c>
      <c r="X2332" t="s">
        <v>3243</v>
      </c>
      <c r="Y2332" t="str">
        <f>IFERROR(VLOOKUP(X2332,요약!$A$6:$B$22,2,FALSE),"")</f>
        <v/>
      </c>
      <c r="Z2332" t="s">
        <v>3243</v>
      </c>
      <c r="AA2332" t="s">
        <v>110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M2332">
        <v>0</v>
      </c>
    </row>
    <row r="2333" spans="1:65" x14ac:dyDescent="0.3">
      <c r="A2333" t="s">
        <v>3150</v>
      </c>
      <c r="B2333" t="s">
        <v>3626</v>
      </c>
      <c r="C2333" t="s">
        <v>3520</v>
      </c>
      <c r="D2333" t="s">
        <v>201</v>
      </c>
      <c r="F2333" t="s">
        <v>99</v>
      </c>
      <c r="G2333" t="s">
        <v>86</v>
      </c>
      <c r="H2333" t="s">
        <v>87</v>
      </c>
      <c r="I2333" t="s">
        <v>72</v>
      </c>
      <c r="J2333" t="s">
        <v>102</v>
      </c>
      <c r="K2333">
        <v>20201025</v>
      </c>
      <c r="L2333">
        <v>14.85</v>
      </c>
      <c r="M2333" t="b">
        <v>0</v>
      </c>
      <c r="N2333" t="s">
        <v>599</v>
      </c>
      <c r="O2333" t="b">
        <v>1</v>
      </c>
      <c r="P2333" t="b">
        <v>1</v>
      </c>
      <c r="Q2333" t="s">
        <v>104</v>
      </c>
      <c r="R2333" t="s">
        <v>183</v>
      </c>
      <c r="S2333" t="s">
        <v>202</v>
      </c>
      <c r="U2333">
        <v>2</v>
      </c>
      <c r="V2333" t="s">
        <v>78</v>
      </c>
      <c r="W2333" t="s">
        <v>203</v>
      </c>
      <c r="X2333" t="s">
        <v>204</v>
      </c>
      <c r="Y2333" t="str">
        <f>IFERROR(VLOOKUP(X2333,요약!$A$6:$B$22,2,FALSE),"")</f>
        <v/>
      </c>
      <c r="Z2333" t="s">
        <v>204</v>
      </c>
      <c r="AA2333" t="s">
        <v>81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1</v>
      </c>
      <c r="AH2333">
        <v>500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 t="s">
        <v>220</v>
      </c>
      <c r="BM2333">
        <v>1</v>
      </c>
    </row>
    <row r="2334" spans="1:65" x14ac:dyDescent="0.3">
      <c r="A2334" t="s">
        <v>3150</v>
      </c>
      <c r="B2334" t="s">
        <v>3626</v>
      </c>
      <c r="C2334" t="s">
        <v>2232</v>
      </c>
      <c r="D2334" t="s">
        <v>899</v>
      </c>
      <c r="E2334" t="s">
        <v>68</v>
      </c>
      <c r="F2334" t="s">
        <v>99</v>
      </c>
      <c r="G2334" t="s">
        <v>360</v>
      </c>
      <c r="H2334" t="s">
        <v>361</v>
      </c>
      <c r="I2334" t="s">
        <v>72</v>
      </c>
      <c r="J2334" t="s">
        <v>102</v>
      </c>
      <c r="K2334">
        <v>20201026</v>
      </c>
      <c r="L2334">
        <v>24</v>
      </c>
      <c r="M2334" t="b">
        <v>0</v>
      </c>
      <c r="N2334" t="s">
        <v>208</v>
      </c>
      <c r="O2334" t="b">
        <v>1</v>
      </c>
      <c r="P2334" t="b">
        <v>1</v>
      </c>
      <c r="Q2334" t="s">
        <v>104</v>
      </c>
      <c r="R2334" t="s">
        <v>183</v>
      </c>
      <c r="S2334" t="s">
        <v>899</v>
      </c>
      <c r="U2334">
        <v>1</v>
      </c>
      <c r="V2334" t="s">
        <v>363</v>
      </c>
      <c r="X2334" t="s">
        <v>363</v>
      </c>
      <c r="Y2334" t="str">
        <f>IFERROR(VLOOKUP(X2334,요약!$A$6:$B$22,2,FALSE),"")</f>
        <v/>
      </c>
      <c r="Z2334" t="s">
        <v>363</v>
      </c>
      <c r="AA2334" t="s">
        <v>81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M2334">
        <v>0</v>
      </c>
    </row>
    <row r="2335" spans="1:65" x14ac:dyDescent="0.3">
      <c r="A2335" t="s">
        <v>3150</v>
      </c>
      <c r="B2335" t="s">
        <v>3626</v>
      </c>
      <c r="C2335" t="s">
        <v>3521</v>
      </c>
      <c r="D2335" t="s">
        <v>2287</v>
      </c>
      <c r="F2335" t="s">
        <v>99</v>
      </c>
      <c r="G2335" t="s">
        <v>86</v>
      </c>
      <c r="H2335" t="s">
        <v>87</v>
      </c>
      <c r="I2335" t="s">
        <v>72</v>
      </c>
      <c r="J2335" t="s">
        <v>102</v>
      </c>
      <c r="K2335">
        <v>20201025</v>
      </c>
      <c r="L2335">
        <v>5.92</v>
      </c>
      <c r="M2335" t="b">
        <v>0</v>
      </c>
      <c r="N2335" t="s">
        <v>208</v>
      </c>
      <c r="O2335" t="b">
        <v>1</v>
      </c>
      <c r="P2335" t="b">
        <v>1</v>
      </c>
      <c r="Q2335" t="s">
        <v>104</v>
      </c>
      <c r="R2335" t="s">
        <v>1219</v>
      </c>
      <c r="S2335" t="s">
        <v>2288</v>
      </c>
      <c r="U2335">
        <v>4</v>
      </c>
      <c r="V2335" t="s">
        <v>78</v>
      </c>
      <c r="W2335" t="s">
        <v>2289</v>
      </c>
      <c r="X2335" t="s">
        <v>2290</v>
      </c>
      <c r="Y2335" t="str">
        <f>IFERROR(VLOOKUP(X2335,요약!$A$6:$B$22,2,FALSE),"")</f>
        <v/>
      </c>
      <c r="Z2335" t="s">
        <v>2290</v>
      </c>
      <c r="AA2335" t="s">
        <v>81</v>
      </c>
      <c r="AB2335">
        <v>0</v>
      </c>
      <c r="AC2335">
        <v>0</v>
      </c>
      <c r="AD2335">
        <v>0</v>
      </c>
      <c r="AE2335">
        <v>0</v>
      </c>
      <c r="AF2335">
        <v>1</v>
      </c>
      <c r="AG2335">
        <v>1</v>
      </c>
      <c r="AH2335">
        <v>7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 t="s">
        <v>220</v>
      </c>
      <c r="BM2335">
        <v>1</v>
      </c>
    </row>
    <row r="2336" spans="1:65" x14ac:dyDescent="0.3">
      <c r="A2336" t="s">
        <v>3150</v>
      </c>
      <c r="B2336" t="s">
        <v>3626</v>
      </c>
      <c r="C2336" t="s">
        <v>3644</v>
      </c>
      <c r="D2336" t="s">
        <v>3645</v>
      </c>
      <c r="E2336" t="s">
        <v>68</v>
      </c>
      <c r="F2336" t="s">
        <v>99</v>
      </c>
      <c r="G2336" t="s">
        <v>1217</v>
      </c>
      <c r="H2336" t="s">
        <v>1218</v>
      </c>
      <c r="I2336" t="s">
        <v>72</v>
      </c>
      <c r="J2336" t="s">
        <v>102</v>
      </c>
      <c r="K2336">
        <v>20201029</v>
      </c>
      <c r="L2336">
        <v>6.49</v>
      </c>
      <c r="M2336" t="b">
        <v>0</v>
      </c>
      <c r="N2336" t="s">
        <v>208</v>
      </c>
      <c r="O2336" t="b">
        <v>1</v>
      </c>
      <c r="P2336" t="b">
        <v>1</v>
      </c>
      <c r="Q2336" t="s">
        <v>104</v>
      </c>
      <c r="R2336" t="s">
        <v>844</v>
      </c>
      <c r="S2336" t="s">
        <v>3646</v>
      </c>
      <c r="U2336">
        <v>3</v>
      </c>
      <c r="V2336" t="s">
        <v>846</v>
      </c>
      <c r="W2336" t="s">
        <v>3647</v>
      </c>
      <c r="X2336" t="s">
        <v>3648</v>
      </c>
      <c r="Y2336" t="str">
        <f>IFERROR(VLOOKUP(X2336,요약!$A$6:$B$22,2,FALSE),"")</f>
        <v/>
      </c>
      <c r="Z2336" t="s">
        <v>3648</v>
      </c>
      <c r="AA2336" t="s">
        <v>81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M2336">
        <v>0</v>
      </c>
    </row>
    <row r="2337" spans="1:65" x14ac:dyDescent="0.3">
      <c r="A2337" t="s">
        <v>3150</v>
      </c>
      <c r="B2337" t="s">
        <v>3626</v>
      </c>
      <c r="C2337" t="s">
        <v>2721</v>
      </c>
      <c r="D2337" t="s">
        <v>2722</v>
      </c>
      <c r="E2337" t="s">
        <v>68</v>
      </c>
      <c r="F2337" t="s">
        <v>99</v>
      </c>
      <c r="G2337" t="s">
        <v>217</v>
      </c>
      <c r="H2337" t="s">
        <v>218</v>
      </c>
      <c r="I2337" t="s">
        <v>72</v>
      </c>
      <c r="J2337" t="s">
        <v>102</v>
      </c>
      <c r="K2337">
        <v>20201013</v>
      </c>
      <c r="L2337">
        <v>60</v>
      </c>
      <c r="M2337" t="b">
        <v>0</v>
      </c>
      <c r="N2337" t="s">
        <v>208</v>
      </c>
      <c r="O2337" t="b">
        <v>1</v>
      </c>
      <c r="P2337" t="b">
        <v>1</v>
      </c>
      <c r="Q2337" t="s">
        <v>104</v>
      </c>
      <c r="R2337" t="s">
        <v>2723</v>
      </c>
      <c r="S2337" t="s">
        <v>2724</v>
      </c>
      <c r="U2337">
        <v>1</v>
      </c>
      <c r="V2337" t="s">
        <v>78</v>
      </c>
      <c r="X2337" t="s">
        <v>78</v>
      </c>
      <c r="Y2337" t="str">
        <f>IFERROR(VLOOKUP(X2337,요약!$A$6:$B$22,2,FALSE),"")</f>
        <v/>
      </c>
      <c r="Z2337" t="s">
        <v>78</v>
      </c>
      <c r="AA2337" t="s">
        <v>187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M2337">
        <v>0</v>
      </c>
    </row>
    <row r="2338" spans="1:65" x14ac:dyDescent="0.3">
      <c r="A2338" t="s">
        <v>3150</v>
      </c>
      <c r="B2338" t="s">
        <v>3626</v>
      </c>
      <c r="C2338" t="s">
        <v>3649</v>
      </c>
      <c r="D2338" t="s">
        <v>3650</v>
      </c>
      <c r="E2338" t="s">
        <v>68</v>
      </c>
      <c r="F2338" t="s">
        <v>99</v>
      </c>
      <c r="G2338" t="s">
        <v>3651</v>
      </c>
      <c r="H2338" t="s">
        <v>3652</v>
      </c>
      <c r="I2338" t="s">
        <v>72</v>
      </c>
      <c r="J2338" t="s">
        <v>102</v>
      </c>
      <c r="K2338">
        <v>20201016</v>
      </c>
      <c r="L2338">
        <v>64.5</v>
      </c>
      <c r="M2338" t="b">
        <v>0</v>
      </c>
      <c r="N2338" t="s">
        <v>2229</v>
      </c>
      <c r="O2338" t="b">
        <v>1</v>
      </c>
      <c r="P2338" t="b">
        <v>1</v>
      </c>
      <c r="Q2338" t="s">
        <v>104</v>
      </c>
      <c r="R2338" t="s">
        <v>544</v>
      </c>
      <c r="S2338" t="s">
        <v>3653</v>
      </c>
      <c r="U2338">
        <v>3</v>
      </c>
      <c r="V2338" t="s">
        <v>1594</v>
      </c>
      <c r="W2338" t="s">
        <v>3654</v>
      </c>
      <c r="X2338" t="s">
        <v>3655</v>
      </c>
      <c r="Y2338" t="str">
        <f>IFERROR(VLOOKUP(X2338,요약!$A$6:$B$22,2,FALSE),"")</f>
        <v/>
      </c>
      <c r="Z2338" t="s">
        <v>3655</v>
      </c>
      <c r="AA2338" t="s">
        <v>81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M2338">
        <v>0</v>
      </c>
    </row>
    <row r="2339" spans="1:65" x14ac:dyDescent="0.3">
      <c r="A2339" t="s">
        <v>3150</v>
      </c>
      <c r="B2339" t="s">
        <v>3626</v>
      </c>
      <c r="C2339" t="s">
        <v>3656</v>
      </c>
      <c r="D2339" t="s">
        <v>3657</v>
      </c>
      <c r="E2339" t="s">
        <v>68</v>
      </c>
      <c r="F2339" t="s">
        <v>99</v>
      </c>
      <c r="G2339" t="s">
        <v>3658</v>
      </c>
      <c r="H2339" t="s">
        <v>3659</v>
      </c>
      <c r="I2339" t="s">
        <v>72</v>
      </c>
      <c r="J2339" t="s">
        <v>102</v>
      </c>
      <c r="K2339">
        <v>20201030</v>
      </c>
      <c r="L2339">
        <v>177.5</v>
      </c>
      <c r="M2339" t="b">
        <v>0</v>
      </c>
      <c r="N2339" t="s">
        <v>804</v>
      </c>
      <c r="O2339" t="b">
        <v>1</v>
      </c>
      <c r="P2339" t="b">
        <v>1</v>
      </c>
      <c r="Q2339" t="s">
        <v>862</v>
      </c>
      <c r="R2339" t="s">
        <v>3055</v>
      </c>
      <c r="S2339" t="s">
        <v>3660</v>
      </c>
      <c r="U2339">
        <v>3</v>
      </c>
      <c r="V2339" t="s">
        <v>3661</v>
      </c>
      <c r="W2339" t="s">
        <v>3662</v>
      </c>
      <c r="X2339" t="s">
        <v>3663</v>
      </c>
      <c r="Y2339" t="str">
        <f>IFERROR(VLOOKUP(X2339,요약!$A$6:$B$22,2,FALSE),"")</f>
        <v/>
      </c>
      <c r="Z2339" t="s">
        <v>3663</v>
      </c>
      <c r="AA2339" t="s">
        <v>81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M2339">
        <v>0</v>
      </c>
    </row>
    <row r="2340" spans="1:65" x14ac:dyDescent="0.3">
      <c r="A2340" t="s">
        <v>3150</v>
      </c>
      <c r="B2340" t="s">
        <v>3626</v>
      </c>
      <c r="C2340" t="s">
        <v>1835</v>
      </c>
      <c r="D2340" t="s">
        <v>1836</v>
      </c>
      <c r="F2340" t="s">
        <v>99</v>
      </c>
      <c r="G2340" t="s">
        <v>217</v>
      </c>
      <c r="H2340" t="s">
        <v>218</v>
      </c>
      <c r="I2340" t="s">
        <v>72</v>
      </c>
      <c r="J2340" t="s">
        <v>102</v>
      </c>
      <c r="K2340">
        <v>20201025</v>
      </c>
      <c r="L2340">
        <v>13.05</v>
      </c>
      <c r="M2340" t="b">
        <v>0</v>
      </c>
      <c r="N2340" t="s">
        <v>208</v>
      </c>
      <c r="O2340" t="b">
        <v>1</v>
      </c>
      <c r="P2340" t="b">
        <v>1</v>
      </c>
      <c r="Q2340" t="s">
        <v>862</v>
      </c>
      <c r="R2340" t="s">
        <v>1837</v>
      </c>
      <c r="S2340" t="s">
        <v>1838</v>
      </c>
      <c r="U2340">
        <v>1</v>
      </c>
      <c r="V2340" t="s">
        <v>78</v>
      </c>
      <c r="X2340" t="s">
        <v>78</v>
      </c>
      <c r="Y2340" t="str">
        <f>IFERROR(VLOOKUP(X2340,요약!$A$6:$B$22,2,FALSE),"")</f>
        <v/>
      </c>
      <c r="Z2340" t="s">
        <v>78</v>
      </c>
      <c r="AA2340" t="s">
        <v>187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M2340">
        <v>0</v>
      </c>
    </row>
    <row r="2341" spans="1:65" x14ac:dyDescent="0.3">
      <c r="A2341" t="s">
        <v>3150</v>
      </c>
      <c r="B2341" t="s">
        <v>3626</v>
      </c>
      <c r="C2341" t="s">
        <v>3522</v>
      </c>
      <c r="D2341" t="s">
        <v>3523</v>
      </c>
      <c r="E2341" t="s">
        <v>68</v>
      </c>
      <c r="F2341" t="s">
        <v>99</v>
      </c>
      <c r="G2341" t="s">
        <v>521</v>
      </c>
      <c r="H2341" t="s">
        <v>522</v>
      </c>
      <c r="I2341" t="s">
        <v>72</v>
      </c>
      <c r="J2341" t="s">
        <v>102</v>
      </c>
      <c r="K2341">
        <v>20201027</v>
      </c>
      <c r="L2341">
        <v>83.95</v>
      </c>
      <c r="M2341" t="b">
        <v>0</v>
      </c>
      <c r="N2341" t="s">
        <v>208</v>
      </c>
      <c r="O2341" t="b">
        <v>1</v>
      </c>
      <c r="P2341" t="b">
        <v>1</v>
      </c>
      <c r="Q2341" t="s">
        <v>862</v>
      </c>
      <c r="R2341" t="s">
        <v>1730</v>
      </c>
      <c r="S2341" t="s">
        <v>3523</v>
      </c>
      <c r="U2341">
        <v>1</v>
      </c>
      <c r="V2341" t="s">
        <v>240</v>
      </c>
      <c r="X2341" t="s">
        <v>240</v>
      </c>
      <c r="Y2341" t="str">
        <f>IFERROR(VLOOKUP(X2341,요약!$A$6:$B$22,2,FALSE),"")</f>
        <v/>
      </c>
      <c r="Z2341" t="s">
        <v>240</v>
      </c>
      <c r="AA2341" t="s">
        <v>81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M2341">
        <v>0</v>
      </c>
    </row>
    <row r="2342" spans="1:65" x14ac:dyDescent="0.3">
      <c r="A2342" t="s">
        <v>3150</v>
      </c>
      <c r="B2342" t="s">
        <v>3626</v>
      </c>
      <c r="C2342" t="s">
        <v>3524</v>
      </c>
      <c r="D2342" t="s">
        <v>212</v>
      </c>
      <c r="E2342" t="s">
        <v>68</v>
      </c>
      <c r="F2342" t="s">
        <v>99</v>
      </c>
      <c r="G2342" t="s">
        <v>206</v>
      </c>
      <c r="H2342" t="s">
        <v>207</v>
      </c>
      <c r="I2342" t="s">
        <v>72</v>
      </c>
      <c r="J2342" t="s">
        <v>102</v>
      </c>
      <c r="K2342">
        <v>20201013</v>
      </c>
      <c r="L2342">
        <v>29.5</v>
      </c>
      <c r="M2342" t="b">
        <v>0</v>
      </c>
      <c r="N2342" t="s">
        <v>208</v>
      </c>
      <c r="O2342" t="b">
        <v>1</v>
      </c>
      <c r="P2342" t="b">
        <v>1</v>
      </c>
      <c r="Q2342" t="s">
        <v>862</v>
      </c>
      <c r="R2342" t="s">
        <v>1847</v>
      </c>
      <c r="S2342" t="s">
        <v>212</v>
      </c>
      <c r="U2342">
        <v>1</v>
      </c>
      <c r="V2342" t="s">
        <v>78</v>
      </c>
      <c r="X2342" t="s">
        <v>78</v>
      </c>
      <c r="Y2342" t="str">
        <f>IFERROR(VLOOKUP(X2342,요약!$A$6:$B$22,2,FALSE),"")</f>
        <v/>
      </c>
      <c r="Z2342" t="s">
        <v>78</v>
      </c>
      <c r="AA2342" t="s">
        <v>81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M2342">
        <v>0</v>
      </c>
    </row>
    <row r="2343" spans="1:65" x14ac:dyDescent="0.3">
      <c r="A2343" t="s">
        <v>3150</v>
      </c>
      <c r="B2343" t="s">
        <v>3626</v>
      </c>
      <c r="C2343" t="s">
        <v>3525</v>
      </c>
      <c r="D2343" t="s">
        <v>2756</v>
      </c>
      <c r="F2343" t="s">
        <v>99</v>
      </c>
      <c r="G2343" t="s">
        <v>521</v>
      </c>
      <c r="H2343" t="s">
        <v>522</v>
      </c>
      <c r="I2343" t="s">
        <v>72</v>
      </c>
      <c r="J2343" t="s">
        <v>102</v>
      </c>
      <c r="K2343">
        <v>20201025</v>
      </c>
      <c r="L2343">
        <v>15</v>
      </c>
      <c r="M2343" t="b">
        <v>0</v>
      </c>
      <c r="N2343" t="s">
        <v>255</v>
      </c>
      <c r="O2343" t="b">
        <v>1</v>
      </c>
      <c r="P2343" t="b">
        <v>1</v>
      </c>
      <c r="Q2343" t="s">
        <v>862</v>
      </c>
      <c r="R2343" t="s">
        <v>863</v>
      </c>
      <c r="S2343" t="s">
        <v>2758</v>
      </c>
      <c r="U2343">
        <v>4</v>
      </c>
      <c r="V2343" t="s">
        <v>196</v>
      </c>
      <c r="W2343" t="s">
        <v>197</v>
      </c>
      <c r="X2343" t="s">
        <v>198</v>
      </c>
      <c r="Y2343" t="str">
        <f>IFERROR(VLOOKUP(X2343,요약!$A$6:$B$22,2,FALSE),"")</f>
        <v/>
      </c>
      <c r="Z2343" t="s">
        <v>198</v>
      </c>
      <c r="AA2343" t="s">
        <v>81</v>
      </c>
      <c r="AB2343">
        <v>0</v>
      </c>
      <c r="AC2343">
        <v>0</v>
      </c>
      <c r="AD2343">
        <v>0</v>
      </c>
      <c r="AE2343">
        <v>0</v>
      </c>
      <c r="AF2343">
        <v>1</v>
      </c>
      <c r="AG2343">
        <v>1</v>
      </c>
      <c r="AH2343">
        <v>700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 t="s">
        <v>220</v>
      </c>
      <c r="BM2343">
        <v>1</v>
      </c>
    </row>
    <row r="2344" spans="1:65" x14ac:dyDescent="0.3">
      <c r="A2344" t="s">
        <v>3150</v>
      </c>
      <c r="B2344" t="s">
        <v>3626</v>
      </c>
      <c r="C2344" t="s">
        <v>3526</v>
      </c>
      <c r="D2344" t="s">
        <v>3527</v>
      </c>
      <c r="E2344" t="s">
        <v>68</v>
      </c>
      <c r="F2344" t="s">
        <v>99</v>
      </c>
      <c r="G2344" t="s">
        <v>521</v>
      </c>
      <c r="H2344" t="s">
        <v>522</v>
      </c>
      <c r="I2344" t="s">
        <v>72</v>
      </c>
      <c r="J2344" t="s">
        <v>102</v>
      </c>
      <c r="K2344">
        <v>20200922</v>
      </c>
      <c r="L2344">
        <v>24</v>
      </c>
      <c r="M2344" t="b">
        <v>0</v>
      </c>
      <c r="N2344" t="s">
        <v>208</v>
      </c>
      <c r="O2344" t="b">
        <v>1</v>
      </c>
      <c r="P2344" t="b">
        <v>1</v>
      </c>
      <c r="Q2344" t="s">
        <v>862</v>
      </c>
      <c r="R2344" t="s">
        <v>863</v>
      </c>
      <c r="S2344" t="s">
        <v>3528</v>
      </c>
      <c r="U2344">
        <v>2</v>
      </c>
      <c r="V2344" t="s">
        <v>240</v>
      </c>
      <c r="W2344" t="s">
        <v>241</v>
      </c>
      <c r="X2344" t="s">
        <v>242</v>
      </c>
      <c r="Y2344" t="str">
        <f>IFERROR(VLOOKUP(X2344,요약!$A$6:$B$22,2,FALSE),"")</f>
        <v/>
      </c>
      <c r="Z2344" t="s">
        <v>242</v>
      </c>
      <c r="AA2344" t="s">
        <v>366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M2344">
        <v>0</v>
      </c>
    </row>
    <row r="2345" spans="1:65" x14ac:dyDescent="0.3">
      <c r="A2345" t="s">
        <v>3150</v>
      </c>
      <c r="B2345" t="s">
        <v>3626</v>
      </c>
      <c r="C2345" t="s">
        <v>1731</v>
      </c>
      <c r="D2345" t="s">
        <v>212</v>
      </c>
      <c r="E2345" t="s">
        <v>68</v>
      </c>
      <c r="F2345" t="s">
        <v>99</v>
      </c>
      <c r="G2345" t="s">
        <v>86</v>
      </c>
      <c r="H2345" t="s">
        <v>87</v>
      </c>
      <c r="I2345" t="s">
        <v>72</v>
      </c>
      <c r="J2345" t="s">
        <v>102</v>
      </c>
      <c r="K2345">
        <v>20201029</v>
      </c>
      <c r="L2345">
        <v>83.5</v>
      </c>
      <c r="M2345" t="b">
        <v>0</v>
      </c>
      <c r="N2345" t="s">
        <v>74</v>
      </c>
      <c r="O2345" t="b">
        <v>1</v>
      </c>
      <c r="P2345" t="b">
        <v>1</v>
      </c>
      <c r="Q2345" t="s">
        <v>862</v>
      </c>
      <c r="R2345" t="s">
        <v>863</v>
      </c>
      <c r="S2345" t="s">
        <v>212</v>
      </c>
      <c r="U2345">
        <v>1</v>
      </c>
      <c r="V2345" t="s">
        <v>78</v>
      </c>
      <c r="X2345" t="s">
        <v>78</v>
      </c>
      <c r="Y2345" t="str">
        <f>IFERROR(VLOOKUP(X2345,요약!$A$6:$B$22,2,FALSE),"")</f>
        <v/>
      </c>
      <c r="Z2345" t="s">
        <v>78</v>
      </c>
      <c r="AA2345" t="s">
        <v>81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M2345">
        <v>0</v>
      </c>
    </row>
    <row r="2346" spans="1:65" x14ac:dyDescent="0.3">
      <c r="A2346" t="s">
        <v>3150</v>
      </c>
      <c r="B2346" t="s">
        <v>3626</v>
      </c>
      <c r="C2346" t="s">
        <v>3664</v>
      </c>
      <c r="D2346" t="s">
        <v>3665</v>
      </c>
      <c r="E2346" t="s">
        <v>68</v>
      </c>
      <c r="F2346" t="s">
        <v>99</v>
      </c>
      <c r="G2346" t="s">
        <v>217</v>
      </c>
      <c r="H2346" t="s">
        <v>218</v>
      </c>
      <c r="I2346" t="s">
        <v>72</v>
      </c>
      <c r="J2346" t="s">
        <v>102</v>
      </c>
      <c r="K2346">
        <v>20201030</v>
      </c>
      <c r="L2346">
        <v>28</v>
      </c>
      <c r="M2346" t="b">
        <v>0</v>
      </c>
      <c r="N2346" t="s">
        <v>208</v>
      </c>
      <c r="O2346" t="b">
        <v>1</v>
      </c>
      <c r="P2346" t="b">
        <v>1</v>
      </c>
      <c r="Q2346" t="s">
        <v>862</v>
      </c>
      <c r="R2346" t="s">
        <v>863</v>
      </c>
      <c r="S2346" t="s">
        <v>3666</v>
      </c>
      <c r="U2346">
        <v>1</v>
      </c>
      <c r="V2346" t="s">
        <v>437</v>
      </c>
      <c r="X2346" t="s">
        <v>437</v>
      </c>
      <c r="Y2346" t="str">
        <f>IFERROR(VLOOKUP(X2346,요약!$A$6:$B$22,2,FALSE),"")</f>
        <v/>
      </c>
      <c r="Z2346" t="s">
        <v>437</v>
      </c>
      <c r="AA2346" t="s">
        <v>81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M2346">
        <v>0</v>
      </c>
    </row>
    <row r="2347" spans="1:65" x14ac:dyDescent="0.3">
      <c r="A2347" t="s">
        <v>3150</v>
      </c>
      <c r="B2347" t="s">
        <v>3626</v>
      </c>
      <c r="C2347" t="s">
        <v>3529</v>
      </c>
      <c r="D2347" t="s">
        <v>3530</v>
      </c>
      <c r="E2347" t="s">
        <v>68</v>
      </c>
      <c r="F2347" t="s">
        <v>99</v>
      </c>
      <c r="G2347" t="s">
        <v>206</v>
      </c>
      <c r="H2347" t="s">
        <v>207</v>
      </c>
      <c r="I2347" t="s">
        <v>72</v>
      </c>
      <c r="J2347" t="s">
        <v>102</v>
      </c>
      <c r="K2347">
        <v>20201013</v>
      </c>
      <c r="L2347">
        <v>184</v>
      </c>
      <c r="M2347" t="b">
        <v>0</v>
      </c>
      <c r="N2347" t="s">
        <v>208</v>
      </c>
      <c r="O2347" t="b">
        <v>1</v>
      </c>
      <c r="P2347" t="b">
        <v>1</v>
      </c>
      <c r="Q2347" t="s">
        <v>862</v>
      </c>
      <c r="R2347" t="s">
        <v>863</v>
      </c>
      <c r="S2347" t="s">
        <v>3531</v>
      </c>
      <c r="U2347">
        <v>1</v>
      </c>
      <c r="V2347" t="s">
        <v>78</v>
      </c>
      <c r="X2347" t="s">
        <v>78</v>
      </c>
      <c r="Y2347" t="str">
        <f>IFERROR(VLOOKUP(X2347,요약!$A$6:$B$22,2,FALSE),"")</f>
        <v/>
      </c>
      <c r="Z2347" t="s">
        <v>78</v>
      </c>
      <c r="AA2347" t="s">
        <v>187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M2347">
        <v>0</v>
      </c>
    </row>
    <row r="2348" spans="1:65" x14ac:dyDescent="0.3">
      <c r="A2348" t="s">
        <v>3150</v>
      </c>
      <c r="B2348" t="s">
        <v>3626</v>
      </c>
      <c r="C2348" t="s">
        <v>3532</v>
      </c>
      <c r="D2348" t="s">
        <v>3487</v>
      </c>
      <c r="E2348" t="s">
        <v>68</v>
      </c>
      <c r="F2348" t="s">
        <v>99</v>
      </c>
      <c r="G2348" t="s">
        <v>3488</v>
      </c>
      <c r="H2348" t="s">
        <v>3489</v>
      </c>
      <c r="I2348" t="s">
        <v>72</v>
      </c>
      <c r="J2348" t="s">
        <v>102</v>
      </c>
      <c r="K2348">
        <v>20201008</v>
      </c>
      <c r="L2348">
        <v>22</v>
      </c>
      <c r="M2348" t="b">
        <v>0</v>
      </c>
      <c r="N2348" t="s">
        <v>208</v>
      </c>
      <c r="O2348" t="b">
        <v>1</v>
      </c>
      <c r="P2348" t="b">
        <v>1</v>
      </c>
      <c r="Q2348" t="s">
        <v>862</v>
      </c>
      <c r="R2348" t="s">
        <v>863</v>
      </c>
      <c r="S2348" t="s">
        <v>3490</v>
      </c>
      <c r="U2348">
        <v>2</v>
      </c>
      <c r="V2348" t="s">
        <v>203</v>
      </c>
      <c r="W2348" t="s">
        <v>3491</v>
      </c>
      <c r="X2348" t="s">
        <v>3492</v>
      </c>
      <c r="Y2348" t="str">
        <f>IFERROR(VLOOKUP(X2348,요약!$A$6:$B$22,2,FALSE),"")</f>
        <v/>
      </c>
      <c r="Z2348" t="s">
        <v>3492</v>
      </c>
      <c r="AA2348" t="s">
        <v>81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1</v>
      </c>
      <c r="AH2348">
        <v>20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 t="s">
        <v>1189</v>
      </c>
      <c r="BM2348">
        <v>1</v>
      </c>
    </row>
    <row r="2349" spans="1:65" x14ac:dyDescent="0.3">
      <c r="A2349" t="s">
        <v>3150</v>
      </c>
      <c r="B2349" t="s">
        <v>3626</v>
      </c>
      <c r="C2349" t="s">
        <v>1246</v>
      </c>
      <c r="D2349" t="s">
        <v>1247</v>
      </c>
      <c r="F2349" t="s">
        <v>99</v>
      </c>
      <c r="G2349" t="s">
        <v>213</v>
      </c>
      <c r="H2349" t="s">
        <v>214</v>
      </c>
      <c r="I2349" t="s">
        <v>72</v>
      </c>
      <c r="J2349" t="s">
        <v>102</v>
      </c>
      <c r="K2349">
        <v>20201012</v>
      </c>
      <c r="L2349">
        <v>82</v>
      </c>
      <c r="M2349" t="b">
        <v>0</v>
      </c>
      <c r="N2349" t="s">
        <v>74</v>
      </c>
      <c r="O2349" t="b">
        <v>1</v>
      </c>
      <c r="P2349" t="b">
        <v>1</v>
      </c>
      <c r="Q2349" t="s">
        <v>862</v>
      </c>
      <c r="R2349" t="s">
        <v>1248</v>
      </c>
      <c r="S2349" t="s">
        <v>1249</v>
      </c>
      <c r="U2349">
        <v>4</v>
      </c>
      <c r="V2349" t="s">
        <v>78</v>
      </c>
      <c r="W2349" t="s">
        <v>1250</v>
      </c>
      <c r="X2349" t="s">
        <v>1251</v>
      </c>
      <c r="Y2349" t="str">
        <f>IFERROR(VLOOKUP(X2349,요약!$A$6:$B$22,2,FALSE),"")</f>
        <v/>
      </c>
      <c r="Z2349" t="s">
        <v>1251</v>
      </c>
      <c r="AA2349" t="s">
        <v>81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1</v>
      </c>
      <c r="AH2349">
        <v>3</v>
      </c>
      <c r="AI2349">
        <v>0</v>
      </c>
      <c r="AJ2349">
        <v>0</v>
      </c>
      <c r="AK2349">
        <v>0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 t="s">
        <v>440</v>
      </c>
      <c r="BM2349">
        <v>1</v>
      </c>
    </row>
    <row r="2350" spans="1:65" x14ac:dyDescent="0.3">
      <c r="A2350" t="s">
        <v>3150</v>
      </c>
      <c r="B2350" t="s">
        <v>3626</v>
      </c>
      <c r="C2350" t="s">
        <v>3533</v>
      </c>
      <c r="D2350" t="s">
        <v>212</v>
      </c>
      <c r="E2350" t="s">
        <v>68</v>
      </c>
      <c r="F2350" t="s">
        <v>99</v>
      </c>
      <c r="G2350" t="s">
        <v>217</v>
      </c>
      <c r="H2350" t="s">
        <v>218</v>
      </c>
      <c r="I2350" t="s">
        <v>72</v>
      </c>
      <c r="J2350" t="s">
        <v>102</v>
      </c>
      <c r="K2350">
        <v>20201025</v>
      </c>
      <c r="L2350">
        <v>48.15</v>
      </c>
      <c r="M2350" t="b">
        <v>0</v>
      </c>
      <c r="N2350" t="s">
        <v>599</v>
      </c>
      <c r="O2350" t="b">
        <v>1</v>
      </c>
      <c r="P2350" t="b">
        <v>1</v>
      </c>
      <c r="Q2350" t="s">
        <v>862</v>
      </c>
      <c r="R2350" t="s">
        <v>1248</v>
      </c>
      <c r="S2350" t="s">
        <v>212</v>
      </c>
      <c r="U2350">
        <v>1</v>
      </c>
      <c r="V2350" t="s">
        <v>78</v>
      </c>
      <c r="X2350" t="s">
        <v>78</v>
      </c>
      <c r="Y2350" t="str">
        <f>IFERROR(VLOOKUP(X2350,요약!$A$6:$B$22,2,FALSE),"")</f>
        <v/>
      </c>
      <c r="Z2350" t="s">
        <v>78</v>
      </c>
      <c r="AA2350" t="s">
        <v>81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M2350">
        <v>0</v>
      </c>
    </row>
    <row r="2351" spans="1:65" x14ac:dyDescent="0.3">
      <c r="A2351" t="s">
        <v>3150</v>
      </c>
      <c r="B2351" t="s">
        <v>3626</v>
      </c>
      <c r="C2351" t="s">
        <v>3534</v>
      </c>
      <c r="D2351" t="s">
        <v>212</v>
      </c>
      <c r="E2351" t="s">
        <v>68</v>
      </c>
      <c r="F2351" t="s">
        <v>99</v>
      </c>
      <c r="G2351" t="s">
        <v>213</v>
      </c>
      <c r="H2351" t="s">
        <v>214</v>
      </c>
      <c r="I2351" t="s">
        <v>72</v>
      </c>
      <c r="J2351" t="s">
        <v>102</v>
      </c>
      <c r="K2351">
        <v>20201025</v>
      </c>
      <c r="L2351">
        <v>16</v>
      </c>
      <c r="M2351" t="b">
        <v>0</v>
      </c>
      <c r="N2351" t="s">
        <v>208</v>
      </c>
      <c r="O2351" t="b">
        <v>1</v>
      </c>
      <c r="P2351" t="b">
        <v>1</v>
      </c>
      <c r="Q2351" t="s">
        <v>862</v>
      </c>
      <c r="R2351" t="s">
        <v>1248</v>
      </c>
      <c r="S2351" t="s">
        <v>212</v>
      </c>
      <c r="U2351">
        <v>1</v>
      </c>
      <c r="V2351" t="s">
        <v>78</v>
      </c>
      <c r="X2351" t="s">
        <v>78</v>
      </c>
      <c r="Y2351" t="str">
        <f>IFERROR(VLOOKUP(X2351,요약!$A$6:$B$22,2,FALSE),"")</f>
        <v/>
      </c>
      <c r="Z2351" t="s">
        <v>78</v>
      </c>
      <c r="AA2351" t="s">
        <v>81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M2351">
        <v>0</v>
      </c>
    </row>
    <row r="2352" spans="1:65" x14ac:dyDescent="0.3">
      <c r="A2352" t="s">
        <v>3150</v>
      </c>
      <c r="B2352" t="s">
        <v>3626</v>
      </c>
      <c r="C2352" t="s">
        <v>3535</v>
      </c>
      <c r="D2352" t="s">
        <v>3536</v>
      </c>
      <c r="E2352" t="s">
        <v>68</v>
      </c>
      <c r="F2352" t="s">
        <v>99</v>
      </c>
      <c r="G2352" t="s">
        <v>521</v>
      </c>
      <c r="H2352" t="s">
        <v>522</v>
      </c>
      <c r="I2352" t="s">
        <v>72</v>
      </c>
      <c r="J2352" t="s">
        <v>102</v>
      </c>
      <c r="K2352">
        <v>20201025</v>
      </c>
      <c r="L2352">
        <v>0.875</v>
      </c>
      <c r="M2352" t="b">
        <v>0</v>
      </c>
      <c r="N2352" t="s">
        <v>208</v>
      </c>
      <c r="O2352" t="b">
        <v>1</v>
      </c>
      <c r="P2352" t="b">
        <v>1</v>
      </c>
      <c r="Q2352" t="s">
        <v>862</v>
      </c>
      <c r="R2352" t="s">
        <v>3537</v>
      </c>
      <c r="S2352" t="s">
        <v>3538</v>
      </c>
      <c r="U2352">
        <v>1</v>
      </c>
      <c r="V2352" t="s">
        <v>3322</v>
      </c>
      <c r="X2352" t="s">
        <v>3322</v>
      </c>
      <c r="Y2352" t="str">
        <f>IFERROR(VLOOKUP(X2352,요약!$A$6:$B$22,2,FALSE),"")</f>
        <v/>
      </c>
      <c r="Z2352" t="s">
        <v>3322</v>
      </c>
      <c r="AA2352" t="s">
        <v>187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M2352">
        <v>0</v>
      </c>
    </row>
    <row r="2353" spans="1:65" x14ac:dyDescent="0.3">
      <c r="A2353" t="s">
        <v>3150</v>
      </c>
      <c r="B2353" t="s">
        <v>3626</v>
      </c>
      <c r="C2353" t="s">
        <v>3539</v>
      </c>
      <c r="D2353" t="s">
        <v>212</v>
      </c>
      <c r="E2353" t="s">
        <v>68</v>
      </c>
      <c r="F2353" t="s">
        <v>99</v>
      </c>
      <c r="G2353" t="s">
        <v>86</v>
      </c>
      <c r="H2353" t="s">
        <v>87</v>
      </c>
      <c r="I2353" t="s">
        <v>72</v>
      </c>
      <c r="J2353" t="s">
        <v>102</v>
      </c>
      <c r="K2353">
        <v>20201029</v>
      </c>
      <c r="L2353">
        <v>41.24</v>
      </c>
      <c r="M2353" t="b">
        <v>0</v>
      </c>
      <c r="N2353" t="s">
        <v>208</v>
      </c>
      <c r="O2353" t="b">
        <v>1</v>
      </c>
      <c r="P2353" t="b">
        <v>1</v>
      </c>
      <c r="Q2353" t="s">
        <v>862</v>
      </c>
      <c r="R2353" t="s">
        <v>3540</v>
      </c>
      <c r="S2353" t="s">
        <v>212</v>
      </c>
      <c r="U2353">
        <v>1</v>
      </c>
      <c r="V2353" t="s">
        <v>78</v>
      </c>
      <c r="X2353" t="s">
        <v>78</v>
      </c>
      <c r="Y2353" t="str">
        <f>IFERROR(VLOOKUP(X2353,요약!$A$6:$B$22,2,FALSE),"")</f>
        <v/>
      </c>
      <c r="Z2353" t="s">
        <v>78</v>
      </c>
      <c r="AA2353" t="s">
        <v>81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M2353">
        <v>0</v>
      </c>
    </row>
    <row r="2354" spans="1:65" x14ac:dyDescent="0.3">
      <c r="A2354" t="s">
        <v>3150</v>
      </c>
      <c r="B2354" t="s">
        <v>3626</v>
      </c>
      <c r="C2354" t="s">
        <v>3541</v>
      </c>
      <c r="D2354" t="s">
        <v>3542</v>
      </c>
      <c r="F2354" t="s">
        <v>99</v>
      </c>
      <c r="G2354" t="s">
        <v>389</v>
      </c>
      <c r="H2354" t="s">
        <v>390</v>
      </c>
      <c r="I2354" t="s">
        <v>72</v>
      </c>
      <c r="J2354" t="s">
        <v>102</v>
      </c>
      <c r="K2354">
        <v>20201025</v>
      </c>
      <c r="L2354">
        <v>2.6880000000000002</v>
      </c>
      <c r="M2354" t="b">
        <v>0</v>
      </c>
      <c r="N2354" t="s">
        <v>208</v>
      </c>
      <c r="O2354" t="b">
        <v>1</v>
      </c>
      <c r="P2354" t="b">
        <v>1</v>
      </c>
      <c r="Q2354" t="s">
        <v>862</v>
      </c>
      <c r="R2354" t="s">
        <v>1866</v>
      </c>
      <c r="S2354" t="s">
        <v>3543</v>
      </c>
      <c r="U2354">
        <v>3</v>
      </c>
      <c r="V2354" t="s">
        <v>3503</v>
      </c>
      <c r="W2354" t="s">
        <v>3544</v>
      </c>
      <c r="X2354" t="s">
        <v>3545</v>
      </c>
      <c r="Y2354" t="str">
        <f>IFERROR(VLOOKUP(X2354,요약!$A$6:$B$22,2,FALSE),"")</f>
        <v/>
      </c>
      <c r="Z2354" t="s">
        <v>3545</v>
      </c>
      <c r="AA2354" t="s">
        <v>81</v>
      </c>
      <c r="AB2354">
        <v>3</v>
      </c>
      <c r="AC2354">
        <v>0</v>
      </c>
      <c r="AD2354">
        <v>0</v>
      </c>
      <c r="AE2354">
        <v>0</v>
      </c>
      <c r="AF2354">
        <v>1</v>
      </c>
      <c r="AG2354">
        <v>4</v>
      </c>
      <c r="AH2354">
        <v>61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2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 t="s">
        <v>3546</v>
      </c>
      <c r="BM2354">
        <v>3</v>
      </c>
    </row>
    <row r="2355" spans="1:65" x14ac:dyDescent="0.3">
      <c r="A2355" t="s">
        <v>3150</v>
      </c>
      <c r="B2355" t="s">
        <v>3626</v>
      </c>
      <c r="C2355" t="s">
        <v>2233</v>
      </c>
      <c r="D2355" t="s">
        <v>237</v>
      </c>
      <c r="E2355" t="s">
        <v>68</v>
      </c>
      <c r="F2355" t="s">
        <v>99</v>
      </c>
      <c r="G2355" t="s">
        <v>521</v>
      </c>
      <c r="H2355" t="s">
        <v>522</v>
      </c>
      <c r="I2355" t="s">
        <v>72</v>
      </c>
      <c r="J2355" t="s">
        <v>102</v>
      </c>
      <c r="K2355">
        <v>20201028</v>
      </c>
      <c r="L2355">
        <v>43.9</v>
      </c>
      <c r="M2355" t="b">
        <v>0</v>
      </c>
      <c r="N2355" t="s">
        <v>88</v>
      </c>
      <c r="O2355" t="b">
        <v>1</v>
      </c>
      <c r="P2355" t="b">
        <v>1</v>
      </c>
      <c r="Q2355" t="s">
        <v>1254</v>
      </c>
      <c r="R2355" t="s">
        <v>1545</v>
      </c>
      <c r="S2355" t="s">
        <v>239</v>
      </c>
      <c r="U2355">
        <v>2</v>
      </c>
      <c r="V2355" t="s">
        <v>240</v>
      </c>
      <c r="W2355" t="s">
        <v>241</v>
      </c>
      <c r="X2355" t="s">
        <v>242</v>
      </c>
      <c r="Y2355" t="str">
        <f>IFERROR(VLOOKUP(X2355,요약!$A$6:$B$22,2,FALSE),"")</f>
        <v/>
      </c>
      <c r="Z2355" t="s">
        <v>242</v>
      </c>
      <c r="AA2355" t="s">
        <v>81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M2355">
        <v>0</v>
      </c>
    </row>
    <row r="2356" spans="1:65" x14ac:dyDescent="0.3">
      <c r="A2356" t="s">
        <v>3150</v>
      </c>
      <c r="B2356" t="s">
        <v>3626</v>
      </c>
      <c r="C2356" t="s">
        <v>3547</v>
      </c>
      <c r="D2356" t="s">
        <v>3269</v>
      </c>
      <c r="E2356" t="s">
        <v>68</v>
      </c>
      <c r="F2356" t="s">
        <v>99</v>
      </c>
      <c r="G2356" t="s">
        <v>86</v>
      </c>
      <c r="H2356" t="s">
        <v>87</v>
      </c>
      <c r="I2356" t="s">
        <v>72</v>
      </c>
      <c r="J2356" t="s">
        <v>102</v>
      </c>
      <c r="K2356">
        <v>20201025</v>
      </c>
      <c r="L2356">
        <v>21.45</v>
      </c>
      <c r="M2356" t="b">
        <v>0</v>
      </c>
      <c r="N2356" t="s">
        <v>255</v>
      </c>
      <c r="O2356" t="b">
        <v>1</v>
      </c>
      <c r="P2356" t="b">
        <v>1</v>
      </c>
      <c r="Q2356" t="s">
        <v>1254</v>
      </c>
      <c r="R2356" t="s">
        <v>3548</v>
      </c>
      <c r="S2356" t="s">
        <v>202</v>
      </c>
      <c r="U2356">
        <v>2</v>
      </c>
      <c r="V2356" t="s">
        <v>78</v>
      </c>
      <c r="W2356" t="s">
        <v>203</v>
      </c>
      <c r="X2356" t="s">
        <v>204</v>
      </c>
      <c r="Y2356" t="str">
        <f>IFERROR(VLOOKUP(X2356,요약!$A$6:$B$22,2,FALSE),"")</f>
        <v/>
      </c>
      <c r="Z2356" t="s">
        <v>204</v>
      </c>
      <c r="AA2356" t="s">
        <v>81</v>
      </c>
      <c r="AB2356">
        <v>0</v>
      </c>
      <c r="AC2356">
        <v>0</v>
      </c>
      <c r="AD2356">
        <v>0</v>
      </c>
      <c r="AE2356">
        <v>0</v>
      </c>
      <c r="AF2356">
        <v>3</v>
      </c>
      <c r="AG2356">
        <v>3</v>
      </c>
      <c r="AH2356">
        <v>8</v>
      </c>
      <c r="AI2356">
        <v>0</v>
      </c>
      <c r="AJ2356">
        <v>0</v>
      </c>
      <c r="AK2356">
        <v>0</v>
      </c>
      <c r="AL2356">
        <v>3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 t="s">
        <v>220</v>
      </c>
      <c r="BM2356">
        <v>1</v>
      </c>
    </row>
    <row r="2357" spans="1:65" x14ac:dyDescent="0.3">
      <c r="A2357" t="s">
        <v>3150</v>
      </c>
      <c r="B2357" t="s">
        <v>3626</v>
      </c>
      <c r="C2357" t="s">
        <v>1252</v>
      </c>
      <c r="D2357" t="s">
        <v>1253</v>
      </c>
      <c r="F2357" t="s">
        <v>99</v>
      </c>
      <c r="G2357" t="s">
        <v>217</v>
      </c>
      <c r="H2357" t="s">
        <v>218</v>
      </c>
      <c r="I2357" t="s">
        <v>72</v>
      </c>
      <c r="J2357" t="s">
        <v>102</v>
      </c>
      <c r="K2357">
        <v>20201025</v>
      </c>
      <c r="L2357">
        <v>14</v>
      </c>
      <c r="M2357" t="b">
        <v>0</v>
      </c>
      <c r="N2357" t="s">
        <v>599</v>
      </c>
      <c r="O2357" t="b">
        <v>1</v>
      </c>
      <c r="P2357" t="b">
        <v>1</v>
      </c>
      <c r="Q2357" t="s">
        <v>1254</v>
      </c>
      <c r="R2357" t="s">
        <v>1255</v>
      </c>
      <c r="S2357" t="s">
        <v>1256</v>
      </c>
      <c r="U2357">
        <v>4</v>
      </c>
      <c r="V2357" t="s">
        <v>78</v>
      </c>
      <c r="W2357" t="s">
        <v>1257</v>
      </c>
      <c r="X2357" t="s">
        <v>1258</v>
      </c>
      <c r="Y2357" t="str">
        <f>IFERROR(VLOOKUP(X2357,요약!$A$6:$B$22,2,FALSE),"")</f>
        <v/>
      </c>
      <c r="Z2357" t="s">
        <v>1258</v>
      </c>
      <c r="AA2357" t="s">
        <v>81</v>
      </c>
      <c r="AB2357">
        <v>0</v>
      </c>
      <c r="AC2357">
        <v>0</v>
      </c>
      <c r="AD2357">
        <v>0</v>
      </c>
      <c r="AE2357">
        <v>0</v>
      </c>
      <c r="AF2357">
        <v>2</v>
      </c>
      <c r="AG2357">
        <v>2</v>
      </c>
      <c r="AH2357">
        <v>2</v>
      </c>
      <c r="AI2357">
        <v>2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 t="s">
        <v>1189</v>
      </c>
      <c r="BM2357">
        <v>1</v>
      </c>
    </row>
    <row r="2358" spans="1:65" x14ac:dyDescent="0.3">
      <c r="A2358" t="s">
        <v>3150</v>
      </c>
      <c r="B2358" t="s">
        <v>3626</v>
      </c>
      <c r="C2358" t="s">
        <v>3667</v>
      </c>
      <c r="D2358" t="s">
        <v>3668</v>
      </c>
      <c r="E2358" t="s">
        <v>68</v>
      </c>
      <c r="F2358" t="s">
        <v>99</v>
      </c>
      <c r="G2358" t="s">
        <v>1896</v>
      </c>
      <c r="H2358" t="s">
        <v>1897</v>
      </c>
      <c r="I2358" t="s">
        <v>72</v>
      </c>
      <c r="J2358" t="s">
        <v>102</v>
      </c>
      <c r="K2358">
        <v>20201101</v>
      </c>
      <c r="L2358">
        <v>410</v>
      </c>
      <c r="M2358" t="b">
        <v>0</v>
      </c>
      <c r="N2358" t="s">
        <v>303</v>
      </c>
      <c r="O2358" t="b">
        <v>1</v>
      </c>
      <c r="P2358" t="b">
        <v>1</v>
      </c>
      <c r="Q2358" t="s">
        <v>1254</v>
      </c>
      <c r="R2358" t="s">
        <v>1255</v>
      </c>
      <c r="S2358" t="s">
        <v>3669</v>
      </c>
      <c r="T2358" t="s">
        <v>551</v>
      </c>
      <c r="U2358">
        <v>2</v>
      </c>
      <c r="V2358" t="s">
        <v>1899</v>
      </c>
      <c r="W2358" t="s">
        <v>2243</v>
      </c>
      <c r="X2358" t="s">
        <v>3670</v>
      </c>
      <c r="Y2358" t="str">
        <f>IFERROR(VLOOKUP(X2358,요약!$A$6:$B$22,2,FALSE),"")</f>
        <v/>
      </c>
      <c r="Z2358" t="s">
        <v>3671</v>
      </c>
      <c r="AA2358" t="s">
        <v>81</v>
      </c>
      <c r="AB2358">
        <v>9</v>
      </c>
      <c r="AC2358">
        <v>0</v>
      </c>
      <c r="AD2358">
        <v>0</v>
      </c>
      <c r="AE2358">
        <v>1</v>
      </c>
      <c r="AF2358">
        <v>3</v>
      </c>
      <c r="AG2358">
        <v>13</v>
      </c>
      <c r="AH2358">
        <v>37</v>
      </c>
      <c r="AI2358">
        <v>5</v>
      </c>
      <c r="AJ2358">
        <v>2</v>
      </c>
      <c r="AK2358">
        <v>1</v>
      </c>
      <c r="AL2358">
        <v>1</v>
      </c>
      <c r="AM2358">
        <v>0</v>
      </c>
      <c r="AN2358">
        <v>0</v>
      </c>
      <c r="AO2358">
        <v>0</v>
      </c>
      <c r="AP2358">
        <v>1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2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 t="s">
        <v>3672</v>
      </c>
      <c r="BM2358">
        <v>7</v>
      </c>
    </row>
    <row r="2359" spans="1:65" x14ac:dyDescent="0.3">
      <c r="A2359" t="s">
        <v>3150</v>
      </c>
      <c r="B2359" t="s">
        <v>3626</v>
      </c>
      <c r="C2359" t="s">
        <v>3673</v>
      </c>
      <c r="D2359" t="s">
        <v>3674</v>
      </c>
      <c r="E2359" t="s">
        <v>68</v>
      </c>
      <c r="F2359" t="s">
        <v>99</v>
      </c>
      <c r="G2359" t="s">
        <v>1896</v>
      </c>
      <c r="H2359" t="s">
        <v>1897</v>
      </c>
      <c r="I2359" t="s">
        <v>72</v>
      </c>
      <c r="J2359" t="s">
        <v>102</v>
      </c>
      <c r="K2359">
        <v>20201101</v>
      </c>
      <c r="L2359">
        <v>410</v>
      </c>
      <c r="M2359" t="b">
        <v>0</v>
      </c>
      <c r="N2359" t="s">
        <v>303</v>
      </c>
      <c r="O2359" t="b">
        <v>1</v>
      </c>
      <c r="P2359" t="b">
        <v>1</v>
      </c>
      <c r="Q2359" t="s">
        <v>1254</v>
      </c>
      <c r="R2359" t="s">
        <v>1255</v>
      </c>
      <c r="S2359" t="s">
        <v>3669</v>
      </c>
      <c r="T2359" t="s">
        <v>551</v>
      </c>
      <c r="U2359">
        <v>2</v>
      </c>
      <c r="V2359" t="s">
        <v>1899</v>
      </c>
      <c r="W2359" t="s">
        <v>2243</v>
      </c>
      <c r="X2359" t="s">
        <v>3670</v>
      </c>
      <c r="Y2359" t="str">
        <f>IFERROR(VLOOKUP(X2359,요약!$A$6:$B$22,2,FALSE),"")</f>
        <v/>
      </c>
      <c r="Z2359" t="s">
        <v>3671</v>
      </c>
      <c r="AA2359" t="s">
        <v>81</v>
      </c>
      <c r="AB2359">
        <v>4</v>
      </c>
      <c r="AC2359">
        <v>0</v>
      </c>
      <c r="AD2359">
        <v>0</v>
      </c>
      <c r="AE2359">
        <v>0</v>
      </c>
      <c r="AF2359">
        <v>1</v>
      </c>
      <c r="AG2359">
        <v>5</v>
      </c>
      <c r="AH2359">
        <v>8</v>
      </c>
      <c r="AI2359">
        <v>3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1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 t="s">
        <v>3675</v>
      </c>
      <c r="BM2359">
        <v>3</v>
      </c>
    </row>
    <row r="2360" spans="1:65" x14ac:dyDescent="0.3">
      <c r="A2360" t="s">
        <v>3150</v>
      </c>
      <c r="B2360" t="s">
        <v>3626</v>
      </c>
      <c r="C2360" t="s">
        <v>3549</v>
      </c>
      <c r="D2360" t="s">
        <v>212</v>
      </c>
      <c r="E2360" t="s">
        <v>68</v>
      </c>
      <c r="F2360" t="s">
        <v>99</v>
      </c>
      <c r="G2360" t="s">
        <v>86</v>
      </c>
      <c r="H2360" t="s">
        <v>87</v>
      </c>
      <c r="I2360" t="s">
        <v>72</v>
      </c>
      <c r="J2360" t="s">
        <v>102</v>
      </c>
      <c r="K2360">
        <v>20201025</v>
      </c>
      <c r="L2360">
        <v>17.649999999999999</v>
      </c>
      <c r="M2360" t="b">
        <v>0</v>
      </c>
      <c r="N2360" t="s">
        <v>255</v>
      </c>
      <c r="O2360" t="b">
        <v>1</v>
      </c>
      <c r="P2360" t="b">
        <v>1</v>
      </c>
      <c r="Q2360" t="s">
        <v>1254</v>
      </c>
      <c r="R2360" t="s">
        <v>1255</v>
      </c>
      <c r="S2360" t="s">
        <v>212</v>
      </c>
      <c r="U2360">
        <v>1</v>
      </c>
      <c r="V2360" t="s">
        <v>78</v>
      </c>
      <c r="X2360" t="s">
        <v>78</v>
      </c>
      <c r="Y2360" t="str">
        <f>IFERROR(VLOOKUP(X2360,요약!$A$6:$B$22,2,FALSE),"")</f>
        <v/>
      </c>
      <c r="Z2360" t="s">
        <v>78</v>
      </c>
      <c r="AA2360" t="s">
        <v>81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M2360">
        <v>0</v>
      </c>
    </row>
    <row r="2361" spans="1:65" x14ac:dyDescent="0.3">
      <c r="A2361" t="s">
        <v>3150</v>
      </c>
      <c r="B2361" t="s">
        <v>3626</v>
      </c>
      <c r="C2361" t="s">
        <v>1912</v>
      </c>
      <c r="D2361" t="s">
        <v>1913</v>
      </c>
      <c r="F2361" t="s">
        <v>99</v>
      </c>
      <c r="G2361" t="s">
        <v>213</v>
      </c>
      <c r="H2361" t="s">
        <v>214</v>
      </c>
      <c r="I2361" t="s">
        <v>72</v>
      </c>
      <c r="J2361" t="s">
        <v>102</v>
      </c>
      <c r="K2361">
        <v>20201022</v>
      </c>
      <c r="L2361">
        <v>13.5</v>
      </c>
      <c r="M2361" t="b">
        <v>0</v>
      </c>
      <c r="N2361" t="s">
        <v>74</v>
      </c>
      <c r="O2361" t="b">
        <v>1</v>
      </c>
      <c r="P2361" t="b">
        <v>1</v>
      </c>
      <c r="Q2361" t="s">
        <v>1254</v>
      </c>
      <c r="R2361" t="s">
        <v>1255</v>
      </c>
      <c r="S2361" t="s">
        <v>1914</v>
      </c>
      <c r="U2361">
        <v>5</v>
      </c>
      <c r="V2361" t="s">
        <v>78</v>
      </c>
      <c r="W2361" t="s">
        <v>1915</v>
      </c>
      <c r="X2361" t="s">
        <v>1916</v>
      </c>
      <c r="Y2361" t="str">
        <f>IFERROR(VLOOKUP(X2361,요약!$A$6:$B$22,2,FALSE),"")</f>
        <v/>
      </c>
      <c r="Z2361" t="s">
        <v>1916</v>
      </c>
      <c r="AA2361" t="s">
        <v>110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M2361">
        <v>0</v>
      </c>
    </row>
    <row r="2362" spans="1:65" x14ac:dyDescent="0.3">
      <c r="A2362" t="s">
        <v>3150</v>
      </c>
      <c r="B2362" t="s">
        <v>3626</v>
      </c>
      <c r="C2362" t="s">
        <v>3676</v>
      </c>
      <c r="D2362" t="s">
        <v>2240</v>
      </c>
      <c r="E2362" t="s">
        <v>68</v>
      </c>
      <c r="F2362" t="s">
        <v>178</v>
      </c>
      <c r="G2362" t="s">
        <v>1275</v>
      </c>
      <c r="H2362" t="s">
        <v>1276</v>
      </c>
      <c r="I2362" t="s">
        <v>72</v>
      </c>
      <c r="J2362" t="s">
        <v>181</v>
      </c>
      <c r="K2362">
        <v>20200914</v>
      </c>
      <c r="L2362">
        <v>88</v>
      </c>
      <c r="M2362" t="b">
        <v>0</v>
      </c>
      <c r="N2362" t="s">
        <v>1716</v>
      </c>
      <c r="O2362" t="b">
        <v>1</v>
      </c>
      <c r="P2362" t="b">
        <v>1</v>
      </c>
      <c r="Q2362" t="s">
        <v>866</v>
      </c>
      <c r="R2362" t="s">
        <v>1277</v>
      </c>
      <c r="S2362" t="s">
        <v>2241</v>
      </c>
      <c r="U2362">
        <v>2</v>
      </c>
      <c r="V2362" t="s">
        <v>2242</v>
      </c>
      <c r="W2362" t="s">
        <v>2243</v>
      </c>
      <c r="X2362" t="s">
        <v>2244</v>
      </c>
      <c r="Y2362" t="str">
        <f>IFERROR(VLOOKUP(X2362,요약!$A$6:$B$22,2,FALSE),"")</f>
        <v/>
      </c>
      <c r="Z2362" t="s">
        <v>2244</v>
      </c>
      <c r="AA2362" t="s">
        <v>81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M2362">
        <v>0</v>
      </c>
    </row>
    <row r="2363" spans="1:65" x14ac:dyDescent="0.3">
      <c r="A2363" t="s">
        <v>3150</v>
      </c>
      <c r="B2363" t="s">
        <v>3626</v>
      </c>
      <c r="C2363" t="s">
        <v>2761</v>
      </c>
      <c r="D2363" t="s">
        <v>2762</v>
      </c>
      <c r="E2363" t="s">
        <v>68</v>
      </c>
      <c r="F2363" t="s">
        <v>99</v>
      </c>
      <c r="G2363" t="s">
        <v>86</v>
      </c>
      <c r="H2363" t="s">
        <v>87</v>
      </c>
      <c r="I2363" t="s">
        <v>72</v>
      </c>
      <c r="J2363" t="s">
        <v>102</v>
      </c>
      <c r="K2363">
        <v>20201023</v>
      </c>
      <c r="L2363">
        <v>6</v>
      </c>
      <c r="M2363" t="b">
        <v>0</v>
      </c>
      <c r="N2363" t="s">
        <v>74</v>
      </c>
      <c r="O2363" t="b">
        <v>1</v>
      </c>
      <c r="P2363" t="b">
        <v>1</v>
      </c>
      <c r="Q2363" t="s">
        <v>866</v>
      </c>
      <c r="R2363" t="s">
        <v>1277</v>
      </c>
      <c r="S2363" t="s">
        <v>2763</v>
      </c>
      <c r="U2363">
        <v>2</v>
      </c>
      <c r="V2363" t="s">
        <v>2764</v>
      </c>
      <c r="X2363" t="s">
        <v>2764</v>
      </c>
      <c r="Y2363" t="str">
        <f>IFERROR(VLOOKUP(X2363,요약!$A$6:$B$22,2,FALSE),"")</f>
        <v/>
      </c>
      <c r="Z2363" t="s">
        <v>2764</v>
      </c>
      <c r="AA2363" t="s">
        <v>81</v>
      </c>
      <c r="AB2363">
        <v>0</v>
      </c>
      <c r="AC2363">
        <v>0</v>
      </c>
      <c r="AD2363">
        <v>0</v>
      </c>
      <c r="AE2363">
        <v>0</v>
      </c>
      <c r="AF2363">
        <v>2</v>
      </c>
      <c r="AG2363">
        <v>2</v>
      </c>
      <c r="AH2363">
        <v>7500</v>
      </c>
      <c r="AI2363">
        <v>0</v>
      </c>
      <c r="AJ2363">
        <v>0</v>
      </c>
      <c r="AK2363">
        <v>0</v>
      </c>
      <c r="AL2363">
        <v>2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 t="s">
        <v>220</v>
      </c>
      <c r="BM2363">
        <v>1</v>
      </c>
    </row>
    <row r="2364" spans="1:65" x14ac:dyDescent="0.3">
      <c r="A2364" t="s">
        <v>3150</v>
      </c>
      <c r="B2364" t="s">
        <v>3626</v>
      </c>
      <c r="C2364" t="s">
        <v>3550</v>
      </c>
      <c r="D2364" t="s">
        <v>3551</v>
      </c>
      <c r="E2364" t="s">
        <v>68</v>
      </c>
      <c r="F2364" t="s">
        <v>99</v>
      </c>
      <c r="G2364" t="s">
        <v>86</v>
      </c>
      <c r="H2364" t="s">
        <v>87</v>
      </c>
      <c r="I2364" t="s">
        <v>72</v>
      </c>
      <c r="J2364" t="s">
        <v>102</v>
      </c>
      <c r="K2364">
        <v>20201025</v>
      </c>
      <c r="L2364">
        <v>9.1999999999999993</v>
      </c>
      <c r="M2364" t="b">
        <v>0</v>
      </c>
      <c r="N2364" t="s">
        <v>599</v>
      </c>
      <c r="O2364" t="b">
        <v>1</v>
      </c>
      <c r="P2364" t="b">
        <v>1</v>
      </c>
      <c r="Q2364" t="s">
        <v>866</v>
      </c>
      <c r="R2364" t="s">
        <v>1277</v>
      </c>
      <c r="S2364" t="s">
        <v>3552</v>
      </c>
      <c r="Y2364" t="str">
        <f>IFERROR(VLOOKUP(X2364,요약!$A$6:$B$22,2,FALSE),"")</f>
        <v/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M2364">
        <v>0</v>
      </c>
    </row>
    <row r="2365" spans="1:65" x14ac:dyDescent="0.3">
      <c r="A2365" t="s">
        <v>3150</v>
      </c>
      <c r="B2365" t="s">
        <v>3626</v>
      </c>
      <c r="C2365" t="s">
        <v>3553</v>
      </c>
      <c r="D2365" t="s">
        <v>3554</v>
      </c>
      <c r="E2365" t="s">
        <v>68</v>
      </c>
      <c r="F2365" t="s">
        <v>99</v>
      </c>
      <c r="G2365" t="s">
        <v>86</v>
      </c>
      <c r="H2365" t="s">
        <v>87</v>
      </c>
      <c r="I2365" t="s">
        <v>72</v>
      </c>
      <c r="J2365" t="s">
        <v>102</v>
      </c>
      <c r="K2365">
        <v>20201025</v>
      </c>
      <c r="L2365">
        <v>4.37</v>
      </c>
      <c r="M2365" t="b">
        <v>0</v>
      </c>
      <c r="N2365" t="s">
        <v>599</v>
      </c>
      <c r="O2365" t="b">
        <v>1</v>
      </c>
      <c r="P2365" t="b">
        <v>1</v>
      </c>
      <c r="Q2365" t="s">
        <v>866</v>
      </c>
      <c r="R2365" t="s">
        <v>1277</v>
      </c>
      <c r="S2365" t="s">
        <v>3555</v>
      </c>
      <c r="U2365">
        <v>2</v>
      </c>
      <c r="V2365" t="s">
        <v>2764</v>
      </c>
      <c r="X2365" t="s">
        <v>2764</v>
      </c>
      <c r="Y2365" t="str">
        <f>IFERROR(VLOOKUP(X2365,요약!$A$6:$B$22,2,FALSE),"")</f>
        <v/>
      </c>
      <c r="Z2365" t="s">
        <v>2764</v>
      </c>
      <c r="AA2365" t="s">
        <v>187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M2365">
        <v>0</v>
      </c>
    </row>
    <row r="2366" spans="1:65" x14ac:dyDescent="0.3">
      <c r="A2366" t="s">
        <v>3150</v>
      </c>
      <c r="B2366" t="s">
        <v>3626</v>
      </c>
      <c r="C2366" t="s">
        <v>3677</v>
      </c>
      <c r="D2366" t="s">
        <v>3678</v>
      </c>
      <c r="E2366" t="s">
        <v>68</v>
      </c>
      <c r="F2366" t="s">
        <v>99</v>
      </c>
      <c r="G2366" t="s">
        <v>3679</v>
      </c>
      <c r="H2366" t="s">
        <v>3680</v>
      </c>
      <c r="I2366" t="s">
        <v>72</v>
      </c>
      <c r="J2366" t="s">
        <v>102</v>
      </c>
      <c r="K2366">
        <v>20200928</v>
      </c>
      <c r="L2366">
        <v>1.4</v>
      </c>
      <c r="M2366" t="b">
        <v>0</v>
      </c>
      <c r="N2366" t="s">
        <v>1464</v>
      </c>
      <c r="O2366" t="b">
        <v>1</v>
      </c>
      <c r="P2366" t="b">
        <v>1</v>
      </c>
      <c r="Q2366" t="s">
        <v>866</v>
      </c>
      <c r="R2366" t="s">
        <v>1277</v>
      </c>
      <c r="S2366" t="s">
        <v>3681</v>
      </c>
      <c r="U2366">
        <v>1</v>
      </c>
      <c r="V2366" t="s">
        <v>335</v>
      </c>
      <c r="W2366" t="s">
        <v>336</v>
      </c>
      <c r="X2366" t="s">
        <v>337</v>
      </c>
      <c r="Y2366" t="str">
        <f>IFERROR(VLOOKUP(X2366,요약!$A$6:$B$22,2,FALSE),"")</f>
        <v/>
      </c>
      <c r="Z2366" t="s">
        <v>337</v>
      </c>
      <c r="AA2366" t="s">
        <v>187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M2366">
        <v>0</v>
      </c>
    </row>
    <row r="2367" spans="1:65" x14ac:dyDescent="0.3">
      <c r="A2367" t="s">
        <v>3150</v>
      </c>
      <c r="B2367" t="s">
        <v>3626</v>
      </c>
      <c r="C2367" t="s">
        <v>3556</v>
      </c>
      <c r="D2367" t="s">
        <v>3557</v>
      </c>
      <c r="E2367" t="s">
        <v>68</v>
      </c>
      <c r="F2367" t="s">
        <v>99</v>
      </c>
      <c r="G2367" t="s">
        <v>1225</v>
      </c>
      <c r="H2367" t="s">
        <v>1226</v>
      </c>
      <c r="I2367" t="s">
        <v>72</v>
      </c>
      <c r="J2367" t="s">
        <v>102</v>
      </c>
      <c r="K2367">
        <v>20201021</v>
      </c>
      <c r="L2367">
        <v>48.2</v>
      </c>
      <c r="M2367" t="b">
        <v>0</v>
      </c>
      <c r="N2367" t="s">
        <v>461</v>
      </c>
      <c r="O2367" t="b">
        <v>1</v>
      </c>
      <c r="P2367" t="b">
        <v>1</v>
      </c>
      <c r="Q2367" t="s">
        <v>866</v>
      </c>
      <c r="R2367" t="s">
        <v>1277</v>
      </c>
      <c r="S2367" t="s">
        <v>3558</v>
      </c>
      <c r="U2367">
        <v>1</v>
      </c>
      <c r="V2367" t="s">
        <v>1517</v>
      </c>
      <c r="X2367" t="s">
        <v>1517</v>
      </c>
      <c r="Y2367" t="str">
        <f>IFERROR(VLOOKUP(X2367,요약!$A$6:$B$22,2,FALSE),"")</f>
        <v/>
      </c>
      <c r="Z2367" t="s">
        <v>1517</v>
      </c>
      <c r="AA2367" t="s">
        <v>187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M2367">
        <v>0</v>
      </c>
    </row>
    <row r="2368" spans="1:65" x14ac:dyDescent="0.3">
      <c r="A2368" t="s">
        <v>3150</v>
      </c>
      <c r="B2368" t="s">
        <v>3626</v>
      </c>
      <c r="C2368" t="s">
        <v>1321</v>
      </c>
      <c r="D2368" t="s">
        <v>865</v>
      </c>
      <c r="F2368" t="s">
        <v>99</v>
      </c>
      <c r="G2368" t="s">
        <v>86</v>
      </c>
      <c r="H2368" t="s">
        <v>87</v>
      </c>
      <c r="I2368" t="s">
        <v>72</v>
      </c>
      <c r="J2368" t="s">
        <v>102</v>
      </c>
      <c r="K2368">
        <v>20201023</v>
      </c>
      <c r="L2368">
        <v>1.53</v>
      </c>
      <c r="M2368" t="b">
        <v>0</v>
      </c>
      <c r="N2368" t="s">
        <v>74</v>
      </c>
      <c r="O2368" t="b">
        <v>1</v>
      </c>
      <c r="P2368" t="b">
        <v>1</v>
      </c>
      <c r="Q2368" t="s">
        <v>866</v>
      </c>
      <c r="R2368" t="s">
        <v>867</v>
      </c>
      <c r="S2368" t="s">
        <v>868</v>
      </c>
      <c r="U2368">
        <v>3</v>
      </c>
      <c r="V2368" t="s">
        <v>91</v>
      </c>
      <c r="W2368" t="s">
        <v>869</v>
      </c>
      <c r="X2368" t="s">
        <v>870</v>
      </c>
      <c r="Y2368" t="str">
        <f>IFERROR(VLOOKUP(X2368,요약!$A$6:$B$22,2,FALSE),"")</f>
        <v/>
      </c>
      <c r="Z2368" t="s">
        <v>870</v>
      </c>
      <c r="AA2368" t="s">
        <v>81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M2368">
        <v>0</v>
      </c>
    </row>
    <row r="2369" spans="1:65" x14ac:dyDescent="0.3">
      <c r="A2369" t="s">
        <v>3150</v>
      </c>
      <c r="B2369" t="s">
        <v>3626</v>
      </c>
      <c r="C2369" t="s">
        <v>3559</v>
      </c>
      <c r="D2369" t="s">
        <v>3560</v>
      </c>
      <c r="E2369" t="s">
        <v>68</v>
      </c>
      <c r="F2369" t="s">
        <v>99</v>
      </c>
      <c r="G2369" t="s">
        <v>3561</v>
      </c>
      <c r="H2369" t="s">
        <v>3562</v>
      </c>
      <c r="I2369" t="s">
        <v>72</v>
      </c>
      <c r="J2369" t="s">
        <v>102</v>
      </c>
      <c r="K2369">
        <v>20201019</v>
      </c>
      <c r="L2369">
        <v>1.5</v>
      </c>
      <c r="M2369" t="b">
        <v>0</v>
      </c>
      <c r="N2369" t="s">
        <v>255</v>
      </c>
      <c r="O2369" t="b">
        <v>1</v>
      </c>
      <c r="P2369" t="b">
        <v>1</v>
      </c>
      <c r="Q2369" t="s">
        <v>866</v>
      </c>
      <c r="R2369" t="s">
        <v>1388</v>
      </c>
      <c r="S2369" t="s">
        <v>3563</v>
      </c>
      <c r="U2369">
        <v>2</v>
      </c>
      <c r="V2369" t="s">
        <v>250</v>
      </c>
      <c r="W2369" t="s">
        <v>3564</v>
      </c>
      <c r="X2369" t="s">
        <v>3565</v>
      </c>
      <c r="Y2369" t="str">
        <f>IFERROR(VLOOKUP(X2369,요약!$A$6:$B$22,2,FALSE),"")</f>
        <v/>
      </c>
      <c r="Z2369" t="s">
        <v>3565</v>
      </c>
      <c r="AA2369" t="s">
        <v>81</v>
      </c>
      <c r="AB2369">
        <v>3</v>
      </c>
      <c r="AC2369">
        <v>1</v>
      </c>
      <c r="AD2369">
        <v>0</v>
      </c>
      <c r="AE2369">
        <v>0</v>
      </c>
      <c r="AF2369">
        <v>0</v>
      </c>
      <c r="AG2369">
        <v>4</v>
      </c>
      <c r="AH2369">
        <v>28</v>
      </c>
      <c r="AI2369">
        <v>1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3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 t="s">
        <v>3566</v>
      </c>
      <c r="BM2369">
        <v>2</v>
      </c>
    </row>
    <row r="2370" spans="1:65" x14ac:dyDescent="0.3">
      <c r="A2370" t="s">
        <v>3150</v>
      </c>
      <c r="B2370" t="s">
        <v>3626</v>
      </c>
      <c r="C2370" t="s">
        <v>3682</v>
      </c>
      <c r="D2370" t="s">
        <v>3683</v>
      </c>
      <c r="E2370" t="s">
        <v>68</v>
      </c>
      <c r="F2370" t="s">
        <v>99</v>
      </c>
      <c r="G2370" t="s">
        <v>3605</v>
      </c>
      <c r="H2370" t="s">
        <v>3606</v>
      </c>
      <c r="I2370" t="s">
        <v>72</v>
      </c>
      <c r="J2370" t="s">
        <v>102</v>
      </c>
      <c r="K2370">
        <v>20200724</v>
      </c>
      <c r="L2370">
        <v>0.17</v>
      </c>
      <c r="M2370" t="b">
        <v>1</v>
      </c>
      <c r="N2370" t="s">
        <v>599</v>
      </c>
      <c r="O2370" t="b">
        <v>1</v>
      </c>
      <c r="P2370" t="b">
        <v>1</v>
      </c>
      <c r="Q2370" t="s">
        <v>866</v>
      </c>
      <c r="R2370" t="s">
        <v>1388</v>
      </c>
      <c r="S2370" t="s">
        <v>3684</v>
      </c>
      <c r="U2370">
        <v>1</v>
      </c>
      <c r="V2370" t="s">
        <v>1594</v>
      </c>
      <c r="X2370" t="s">
        <v>1594</v>
      </c>
      <c r="Y2370" t="str">
        <f>IFERROR(VLOOKUP(X2370,요약!$A$6:$B$22,2,FALSE),"")</f>
        <v/>
      </c>
      <c r="Z2370" t="s">
        <v>1594</v>
      </c>
      <c r="AA2370" t="s">
        <v>187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M2370">
        <v>0</v>
      </c>
    </row>
    <row r="2371" spans="1:65" x14ac:dyDescent="0.3">
      <c r="A2371" t="s">
        <v>3150</v>
      </c>
      <c r="B2371" t="s">
        <v>3626</v>
      </c>
      <c r="C2371" t="s">
        <v>3567</v>
      </c>
      <c r="D2371" t="s">
        <v>3568</v>
      </c>
      <c r="E2371" t="s">
        <v>68</v>
      </c>
      <c r="F2371" t="s">
        <v>99</v>
      </c>
      <c r="G2371" t="s">
        <v>3513</v>
      </c>
      <c r="H2371" t="s">
        <v>3514</v>
      </c>
      <c r="I2371" t="s">
        <v>72</v>
      </c>
      <c r="J2371" t="s">
        <v>102</v>
      </c>
      <c r="K2371">
        <v>20201025</v>
      </c>
      <c r="L2371">
        <v>17.062999999999999</v>
      </c>
      <c r="M2371" t="b">
        <v>0</v>
      </c>
      <c r="N2371" t="s">
        <v>599</v>
      </c>
      <c r="O2371" t="b">
        <v>1</v>
      </c>
      <c r="P2371" t="b">
        <v>1</v>
      </c>
      <c r="Q2371" t="s">
        <v>866</v>
      </c>
      <c r="R2371" t="s">
        <v>873</v>
      </c>
      <c r="S2371" t="s">
        <v>3569</v>
      </c>
      <c r="U2371">
        <v>2</v>
      </c>
      <c r="V2371" t="s">
        <v>250</v>
      </c>
      <c r="W2371" t="s">
        <v>3570</v>
      </c>
      <c r="X2371" t="s">
        <v>3571</v>
      </c>
      <c r="Y2371" t="str">
        <f>IFERROR(VLOOKUP(X2371,요약!$A$6:$B$22,2,FALSE),"")</f>
        <v/>
      </c>
      <c r="Z2371" t="s">
        <v>3571</v>
      </c>
      <c r="AA2371" t="s">
        <v>81</v>
      </c>
      <c r="AB2371">
        <v>2</v>
      </c>
      <c r="AC2371">
        <v>0</v>
      </c>
      <c r="AD2371">
        <v>0</v>
      </c>
      <c r="AE2371">
        <v>0</v>
      </c>
      <c r="AF2371">
        <v>0</v>
      </c>
      <c r="AG2371">
        <v>2</v>
      </c>
      <c r="AH2371">
        <v>11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</v>
      </c>
      <c r="AS2371">
        <v>0</v>
      </c>
      <c r="AT2371">
        <v>0</v>
      </c>
      <c r="AU2371">
        <v>1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 t="s">
        <v>3572</v>
      </c>
      <c r="BM2371">
        <v>2</v>
      </c>
    </row>
    <row r="2372" spans="1:65" x14ac:dyDescent="0.3">
      <c r="A2372" t="s">
        <v>3150</v>
      </c>
      <c r="B2372" t="s">
        <v>3626</v>
      </c>
      <c r="C2372" t="s">
        <v>3573</v>
      </c>
      <c r="D2372" t="s">
        <v>3574</v>
      </c>
      <c r="E2372" t="s">
        <v>68</v>
      </c>
      <c r="F2372" t="s">
        <v>99</v>
      </c>
      <c r="G2372" t="s">
        <v>1462</v>
      </c>
      <c r="H2372" t="s">
        <v>1463</v>
      </c>
      <c r="I2372" t="s">
        <v>72</v>
      </c>
      <c r="J2372" t="s">
        <v>102</v>
      </c>
      <c r="K2372">
        <v>20201030</v>
      </c>
      <c r="L2372">
        <v>2</v>
      </c>
      <c r="M2372" t="b">
        <v>0</v>
      </c>
      <c r="N2372" t="s">
        <v>303</v>
      </c>
      <c r="O2372" t="b">
        <v>1</v>
      </c>
      <c r="P2372" t="b">
        <v>1</v>
      </c>
      <c r="Q2372" t="s">
        <v>866</v>
      </c>
      <c r="R2372" t="s">
        <v>873</v>
      </c>
      <c r="S2372" t="s">
        <v>3575</v>
      </c>
      <c r="U2372">
        <v>2</v>
      </c>
      <c r="V2372" t="s">
        <v>908</v>
      </c>
      <c r="W2372" t="s">
        <v>250</v>
      </c>
      <c r="X2372" t="s">
        <v>3576</v>
      </c>
      <c r="Y2372" t="str">
        <f>IFERROR(VLOOKUP(X2372,요약!$A$6:$B$22,2,FALSE),"")</f>
        <v/>
      </c>
      <c r="Z2372" t="s">
        <v>3576</v>
      </c>
      <c r="AA2372" t="s">
        <v>366</v>
      </c>
      <c r="AB2372">
        <v>1</v>
      </c>
      <c r="AC2372">
        <v>1</v>
      </c>
      <c r="AD2372">
        <v>0</v>
      </c>
      <c r="AE2372">
        <v>0</v>
      </c>
      <c r="AF2372">
        <v>0</v>
      </c>
      <c r="AG2372">
        <v>2</v>
      </c>
      <c r="AH2372">
        <v>3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1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 t="s">
        <v>587</v>
      </c>
      <c r="BM2372">
        <v>1</v>
      </c>
    </row>
    <row r="2373" spans="1:65" x14ac:dyDescent="0.3">
      <c r="A2373" t="s">
        <v>3150</v>
      </c>
      <c r="B2373" t="s">
        <v>3626</v>
      </c>
      <c r="C2373" t="s">
        <v>3577</v>
      </c>
      <c r="D2373" t="s">
        <v>3578</v>
      </c>
      <c r="E2373" t="s">
        <v>68</v>
      </c>
      <c r="F2373" t="s">
        <v>99</v>
      </c>
      <c r="G2373" t="s">
        <v>3579</v>
      </c>
      <c r="H2373" t="s">
        <v>3580</v>
      </c>
      <c r="I2373" t="s">
        <v>72</v>
      </c>
      <c r="J2373" t="s">
        <v>102</v>
      </c>
      <c r="K2373">
        <v>20201025</v>
      </c>
      <c r="L2373">
        <v>3.5630000000000002</v>
      </c>
      <c r="M2373" t="b">
        <v>0</v>
      </c>
      <c r="N2373" t="s">
        <v>255</v>
      </c>
      <c r="O2373" t="b">
        <v>1</v>
      </c>
      <c r="P2373" t="b">
        <v>1</v>
      </c>
      <c r="Q2373" t="s">
        <v>866</v>
      </c>
      <c r="R2373" t="s">
        <v>873</v>
      </c>
      <c r="S2373" t="s">
        <v>3581</v>
      </c>
      <c r="U2373">
        <v>1</v>
      </c>
      <c r="V2373" t="s">
        <v>250</v>
      </c>
      <c r="X2373" t="s">
        <v>250</v>
      </c>
      <c r="Y2373" t="str">
        <f>IFERROR(VLOOKUP(X2373,요약!$A$6:$B$22,2,FALSE),"")</f>
        <v/>
      </c>
      <c r="Z2373" t="s">
        <v>250</v>
      </c>
      <c r="AA2373" t="s">
        <v>187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M2373">
        <v>0</v>
      </c>
    </row>
    <row r="2374" spans="1:65" x14ac:dyDescent="0.3">
      <c r="A2374" t="s">
        <v>3150</v>
      </c>
      <c r="B2374" t="s">
        <v>3626</v>
      </c>
      <c r="C2374" t="s">
        <v>3582</v>
      </c>
      <c r="D2374" t="s">
        <v>3583</v>
      </c>
      <c r="E2374" t="s">
        <v>68</v>
      </c>
      <c r="F2374" t="s">
        <v>99</v>
      </c>
      <c r="G2374" t="s">
        <v>1462</v>
      </c>
      <c r="H2374" t="s">
        <v>1463</v>
      </c>
      <c r="I2374" t="s">
        <v>72</v>
      </c>
      <c r="J2374" t="s">
        <v>102</v>
      </c>
      <c r="K2374">
        <v>20201025</v>
      </c>
      <c r="L2374">
        <v>2.1429999999999998</v>
      </c>
      <c r="M2374" t="b">
        <v>0</v>
      </c>
      <c r="N2374" t="s">
        <v>3250</v>
      </c>
      <c r="O2374" t="b">
        <v>1</v>
      </c>
      <c r="P2374" t="b">
        <v>1</v>
      </c>
      <c r="Q2374" t="s">
        <v>866</v>
      </c>
      <c r="R2374" t="s">
        <v>873</v>
      </c>
      <c r="S2374" t="s">
        <v>3584</v>
      </c>
      <c r="U2374">
        <v>3</v>
      </c>
      <c r="V2374" t="s">
        <v>250</v>
      </c>
      <c r="W2374" t="s">
        <v>3585</v>
      </c>
      <c r="X2374" t="s">
        <v>3586</v>
      </c>
      <c r="Y2374" t="str">
        <f>IFERROR(VLOOKUP(X2374,요약!$A$6:$B$22,2,FALSE),"")</f>
        <v/>
      </c>
      <c r="Z2374" t="s">
        <v>3586</v>
      </c>
      <c r="AA2374" t="s">
        <v>81</v>
      </c>
      <c r="AB2374">
        <v>1</v>
      </c>
      <c r="AC2374">
        <v>1</v>
      </c>
      <c r="AD2374">
        <v>0</v>
      </c>
      <c r="AE2374">
        <v>0</v>
      </c>
      <c r="AF2374">
        <v>0</v>
      </c>
      <c r="AG2374">
        <v>2</v>
      </c>
      <c r="AH2374">
        <v>3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1</v>
      </c>
      <c r="AZ2374">
        <v>0</v>
      </c>
      <c r="BA2374">
        <v>1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 t="s">
        <v>3587</v>
      </c>
      <c r="BM2374">
        <v>1</v>
      </c>
    </row>
    <row r="2375" spans="1:65" x14ac:dyDescent="0.3">
      <c r="A2375" t="s">
        <v>3150</v>
      </c>
      <c r="B2375" t="s">
        <v>3626</v>
      </c>
      <c r="C2375" t="s">
        <v>3588</v>
      </c>
      <c r="D2375" t="s">
        <v>3589</v>
      </c>
      <c r="E2375" t="s">
        <v>68</v>
      </c>
      <c r="F2375" t="s">
        <v>99</v>
      </c>
      <c r="G2375" t="s">
        <v>1077</v>
      </c>
      <c r="H2375" t="s">
        <v>1078</v>
      </c>
      <c r="I2375" t="s">
        <v>72</v>
      </c>
      <c r="J2375" t="s">
        <v>102</v>
      </c>
      <c r="K2375">
        <v>20201014</v>
      </c>
      <c r="L2375">
        <v>2.0299999999999998</v>
      </c>
      <c r="M2375" t="b">
        <v>0</v>
      </c>
      <c r="N2375" t="s">
        <v>1464</v>
      </c>
      <c r="O2375" t="b">
        <v>1</v>
      </c>
      <c r="P2375" t="b">
        <v>1</v>
      </c>
      <c r="Q2375" t="s">
        <v>866</v>
      </c>
      <c r="R2375" t="s">
        <v>873</v>
      </c>
      <c r="S2375" t="s">
        <v>3590</v>
      </c>
      <c r="U2375">
        <v>2</v>
      </c>
      <c r="V2375" t="s">
        <v>240</v>
      </c>
      <c r="W2375" t="s">
        <v>250</v>
      </c>
      <c r="X2375" t="s">
        <v>3591</v>
      </c>
      <c r="Y2375" t="str">
        <f>IFERROR(VLOOKUP(X2375,요약!$A$6:$B$22,2,FALSE),"")</f>
        <v/>
      </c>
      <c r="Z2375" t="s">
        <v>3591</v>
      </c>
      <c r="AA2375" t="s">
        <v>81</v>
      </c>
      <c r="AB2375">
        <v>0</v>
      </c>
      <c r="AC2375">
        <v>0</v>
      </c>
      <c r="AD2375">
        <v>0</v>
      </c>
      <c r="AE2375">
        <v>0</v>
      </c>
      <c r="AF2375">
        <v>2</v>
      </c>
      <c r="AG2375">
        <v>2</v>
      </c>
      <c r="AH2375">
        <v>2</v>
      </c>
      <c r="AI2375">
        <v>2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 t="s">
        <v>1189</v>
      </c>
      <c r="BM2375">
        <v>1</v>
      </c>
    </row>
    <row r="2376" spans="1:65" x14ac:dyDescent="0.3">
      <c r="A2376" t="s">
        <v>3150</v>
      </c>
      <c r="B2376" t="s">
        <v>3626</v>
      </c>
      <c r="C2376" t="s">
        <v>3685</v>
      </c>
      <c r="D2376" t="s">
        <v>3686</v>
      </c>
      <c r="E2376" t="s">
        <v>68</v>
      </c>
      <c r="F2376" t="s">
        <v>99</v>
      </c>
      <c r="G2376" t="s">
        <v>1646</v>
      </c>
      <c r="H2376" t="s">
        <v>1647</v>
      </c>
      <c r="I2376" t="s">
        <v>72</v>
      </c>
      <c r="J2376" t="s">
        <v>102</v>
      </c>
      <c r="K2376">
        <v>20200605</v>
      </c>
      <c r="L2376">
        <v>17.600000000000001</v>
      </c>
      <c r="M2376" t="b">
        <v>0</v>
      </c>
      <c r="N2376" t="s">
        <v>103</v>
      </c>
      <c r="O2376" t="b">
        <v>1</v>
      </c>
      <c r="P2376" t="b">
        <v>1</v>
      </c>
      <c r="Q2376" t="s">
        <v>866</v>
      </c>
      <c r="R2376" t="s">
        <v>873</v>
      </c>
      <c r="S2376" t="s">
        <v>3687</v>
      </c>
      <c r="U2376">
        <v>1</v>
      </c>
      <c r="V2376" t="s">
        <v>1594</v>
      </c>
      <c r="X2376" t="s">
        <v>1594</v>
      </c>
      <c r="Y2376" t="str">
        <f>IFERROR(VLOOKUP(X2376,요약!$A$6:$B$22,2,FALSE),"")</f>
        <v/>
      </c>
      <c r="Z2376" t="s">
        <v>1594</v>
      </c>
      <c r="AA2376" t="s">
        <v>187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M2376">
        <v>0</v>
      </c>
    </row>
    <row r="2377" spans="1:65" x14ac:dyDescent="0.3">
      <c r="A2377" t="s">
        <v>3150</v>
      </c>
      <c r="B2377" t="s">
        <v>3626</v>
      </c>
      <c r="C2377" t="s">
        <v>3688</v>
      </c>
      <c r="D2377" t="s">
        <v>3686</v>
      </c>
      <c r="E2377" t="s">
        <v>68</v>
      </c>
      <c r="F2377" t="s">
        <v>99</v>
      </c>
      <c r="G2377" t="s">
        <v>1646</v>
      </c>
      <c r="H2377" t="s">
        <v>1647</v>
      </c>
      <c r="I2377" t="s">
        <v>72</v>
      </c>
      <c r="J2377" t="s">
        <v>102</v>
      </c>
      <c r="K2377">
        <v>20200605</v>
      </c>
      <c r="L2377">
        <v>4.3</v>
      </c>
      <c r="M2377" t="b">
        <v>0</v>
      </c>
      <c r="N2377" t="s">
        <v>103</v>
      </c>
      <c r="O2377" t="b">
        <v>1</v>
      </c>
      <c r="P2377" t="b">
        <v>1</v>
      </c>
      <c r="Q2377" t="s">
        <v>866</v>
      </c>
      <c r="R2377" t="s">
        <v>873</v>
      </c>
      <c r="S2377" t="s">
        <v>3687</v>
      </c>
      <c r="U2377">
        <v>1</v>
      </c>
      <c r="V2377" t="s">
        <v>1594</v>
      </c>
      <c r="X2377" t="s">
        <v>1594</v>
      </c>
      <c r="Y2377" t="str">
        <f>IFERROR(VLOOKUP(X2377,요약!$A$6:$B$22,2,FALSE),"")</f>
        <v/>
      </c>
      <c r="Z2377" t="s">
        <v>1594</v>
      </c>
      <c r="AA2377" t="s">
        <v>187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M2377">
        <v>0</v>
      </c>
    </row>
    <row r="2378" spans="1:65" x14ac:dyDescent="0.3">
      <c r="A2378" t="s">
        <v>3150</v>
      </c>
      <c r="B2378" t="s">
        <v>3626</v>
      </c>
      <c r="C2378" t="s">
        <v>2094</v>
      </c>
      <c r="D2378" t="s">
        <v>2095</v>
      </c>
      <c r="E2378" t="s">
        <v>68</v>
      </c>
      <c r="F2378" t="s">
        <v>99</v>
      </c>
      <c r="G2378" t="s">
        <v>2450</v>
      </c>
      <c r="H2378" t="s">
        <v>2451</v>
      </c>
      <c r="I2378" t="s">
        <v>72</v>
      </c>
      <c r="J2378" t="s">
        <v>102</v>
      </c>
      <c r="K2378">
        <v>20201025</v>
      </c>
      <c r="L2378">
        <v>0.85</v>
      </c>
      <c r="M2378" t="b">
        <v>0</v>
      </c>
      <c r="N2378" t="s">
        <v>2096</v>
      </c>
      <c r="O2378" t="b">
        <v>1</v>
      </c>
      <c r="P2378" t="b">
        <v>1</v>
      </c>
      <c r="Q2378" t="s">
        <v>866</v>
      </c>
      <c r="R2378" t="s">
        <v>873</v>
      </c>
      <c r="S2378" t="s">
        <v>2097</v>
      </c>
      <c r="U2378">
        <v>2</v>
      </c>
      <c r="V2378" t="s">
        <v>1594</v>
      </c>
      <c r="W2378" t="s">
        <v>2098</v>
      </c>
      <c r="X2378" t="s">
        <v>2099</v>
      </c>
      <c r="Y2378" t="str">
        <f>IFERROR(VLOOKUP(X2378,요약!$A$6:$B$22,2,FALSE),"")</f>
        <v/>
      </c>
      <c r="Z2378" t="s">
        <v>2099</v>
      </c>
      <c r="AA2378" t="s">
        <v>81</v>
      </c>
      <c r="AB2378">
        <v>11</v>
      </c>
      <c r="AC2378">
        <v>0</v>
      </c>
      <c r="AD2378">
        <v>0</v>
      </c>
      <c r="AE2378">
        <v>1</v>
      </c>
      <c r="AF2378">
        <v>1</v>
      </c>
      <c r="AG2378">
        <v>13</v>
      </c>
      <c r="AH2378">
        <v>138</v>
      </c>
      <c r="AI2378">
        <v>1</v>
      </c>
      <c r="AJ2378">
        <v>1</v>
      </c>
      <c r="AK2378">
        <v>4</v>
      </c>
      <c r="AL2378">
        <v>0</v>
      </c>
      <c r="AM2378">
        <v>0</v>
      </c>
      <c r="AN2378">
        <v>0</v>
      </c>
      <c r="AO2378">
        <v>1</v>
      </c>
      <c r="AP2378">
        <v>0</v>
      </c>
      <c r="AQ2378">
        <v>0</v>
      </c>
      <c r="AR2378">
        <v>2</v>
      </c>
      <c r="AS2378">
        <v>0</v>
      </c>
      <c r="AT2378">
        <v>0</v>
      </c>
      <c r="AU2378">
        <v>0</v>
      </c>
      <c r="AV2378">
        <v>2</v>
      </c>
      <c r="AW2378">
        <v>1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1</v>
      </c>
      <c r="BJ2378">
        <v>0</v>
      </c>
      <c r="BK2378">
        <v>0</v>
      </c>
      <c r="BL2378" t="s">
        <v>2100</v>
      </c>
      <c r="BM2378">
        <v>8</v>
      </c>
    </row>
    <row r="2379" spans="1:65" x14ac:dyDescent="0.3">
      <c r="A2379" t="s">
        <v>3150</v>
      </c>
      <c r="B2379" t="s">
        <v>3626</v>
      </c>
      <c r="C2379" t="s">
        <v>2101</v>
      </c>
      <c r="D2379" t="s">
        <v>2102</v>
      </c>
      <c r="E2379" t="s">
        <v>68</v>
      </c>
      <c r="F2379" t="s">
        <v>99</v>
      </c>
      <c r="G2379" t="s">
        <v>2450</v>
      </c>
      <c r="H2379" t="s">
        <v>2451</v>
      </c>
      <c r="I2379" t="s">
        <v>72</v>
      </c>
      <c r="J2379" t="s">
        <v>102</v>
      </c>
      <c r="K2379">
        <v>20201025</v>
      </c>
      <c r="L2379">
        <v>0.85</v>
      </c>
      <c r="M2379" t="b">
        <v>0</v>
      </c>
      <c r="N2379" t="s">
        <v>599</v>
      </c>
      <c r="O2379" t="b">
        <v>1</v>
      </c>
      <c r="P2379" t="b">
        <v>1</v>
      </c>
      <c r="Q2379" t="s">
        <v>866</v>
      </c>
      <c r="R2379" t="s">
        <v>873</v>
      </c>
      <c r="S2379" t="s">
        <v>2103</v>
      </c>
      <c r="T2379" t="s">
        <v>551</v>
      </c>
      <c r="U2379">
        <v>5</v>
      </c>
      <c r="V2379" t="s">
        <v>1594</v>
      </c>
      <c r="W2379" t="s">
        <v>2104</v>
      </c>
      <c r="X2379" t="s">
        <v>2105</v>
      </c>
      <c r="Y2379" t="str">
        <f>IFERROR(VLOOKUP(X2379,요약!$A$6:$B$22,2,FALSE),"")</f>
        <v/>
      </c>
      <c r="Z2379" t="s">
        <v>2106</v>
      </c>
      <c r="AA2379" t="s">
        <v>110</v>
      </c>
      <c r="AB2379">
        <v>4</v>
      </c>
      <c r="AC2379">
        <v>0</v>
      </c>
      <c r="AD2379">
        <v>0</v>
      </c>
      <c r="AE2379">
        <v>1</v>
      </c>
      <c r="AF2379">
        <v>1</v>
      </c>
      <c r="AG2379">
        <v>6</v>
      </c>
      <c r="AH2379">
        <v>9</v>
      </c>
      <c r="AI2379">
        <v>0</v>
      </c>
      <c r="AJ2379">
        <v>0</v>
      </c>
      <c r="AK2379">
        <v>1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2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0</v>
      </c>
      <c r="AY2379">
        <v>0</v>
      </c>
      <c r="AZ2379">
        <v>1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 t="s">
        <v>2107</v>
      </c>
      <c r="BM2379">
        <v>5</v>
      </c>
    </row>
    <row r="2380" spans="1:65" x14ac:dyDescent="0.3">
      <c r="A2380" t="s">
        <v>3150</v>
      </c>
      <c r="B2380" t="s">
        <v>3626</v>
      </c>
      <c r="C2380" t="s">
        <v>2248</v>
      </c>
      <c r="D2380" t="s">
        <v>2095</v>
      </c>
      <c r="F2380" t="s">
        <v>99</v>
      </c>
      <c r="G2380" t="s">
        <v>2450</v>
      </c>
      <c r="H2380" t="s">
        <v>2451</v>
      </c>
      <c r="I2380" t="s">
        <v>72</v>
      </c>
      <c r="J2380" t="s">
        <v>102</v>
      </c>
      <c r="K2380">
        <v>20201025</v>
      </c>
      <c r="L2380">
        <v>0.37</v>
      </c>
      <c r="M2380" t="b">
        <v>0</v>
      </c>
      <c r="N2380" t="s">
        <v>208</v>
      </c>
      <c r="O2380" t="b">
        <v>1</v>
      </c>
      <c r="P2380" t="b">
        <v>1</v>
      </c>
      <c r="Q2380" t="s">
        <v>866</v>
      </c>
      <c r="R2380" t="s">
        <v>873</v>
      </c>
      <c r="S2380" t="s">
        <v>2097</v>
      </c>
      <c r="U2380">
        <v>2</v>
      </c>
      <c r="V2380" t="s">
        <v>1594</v>
      </c>
      <c r="W2380" t="s">
        <v>2098</v>
      </c>
      <c r="X2380" t="s">
        <v>2099</v>
      </c>
      <c r="Y2380" t="str">
        <f>IFERROR(VLOOKUP(X2380,요약!$A$6:$B$22,2,FALSE),"")</f>
        <v/>
      </c>
      <c r="Z2380" t="s">
        <v>2099</v>
      </c>
      <c r="AA2380" t="s">
        <v>81</v>
      </c>
      <c r="AB2380">
        <v>2</v>
      </c>
      <c r="AC2380">
        <v>0</v>
      </c>
      <c r="AD2380">
        <v>0</v>
      </c>
      <c r="AE2380">
        <v>0</v>
      </c>
      <c r="AF2380">
        <v>0</v>
      </c>
      <c r="AG2380">
        <v>2</v>
      </c>
      <c r="AH2380">
        <v>2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1</v>
      </c>
      <c r="AS2380">
        <v>1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 t="s">
        <v>2249</v>
      </c>
      <c r="BM2380">
        <v>2</v>
      </c>
    </row>
    <row r="2381" spans="1:65" x14ac:dyDescent="0.3">
      <c r="A2381" t="s">
        <v>3150</v>
      </c>
      <c r="B2381" t="s">
        <v>3626</v>
      </c>
      <c r="C2381" t="s">
        <v>2108</v>
      </c>
      <c r="D2381" t="s">
        <v>2109</v>
      </c>
      <c r="E2381" t="s">
        <v>68</v>
      </c>
      <c r="F2381" t="s">
        <v>99</v>
      </c>
      <c r="G2381" t="s">
        <v>1646</v>
      </c>
      <c r="H2381" t="s">
        <v>1647</v>
      </c>
      <c r="I2381" t="s">
        <v>72</v>
      </c>
      <c r="J2381" t="s">
        <v>102</v>
      </c>
      <c r="K2381">
        <v>20201012</v>
      </c>
      <c r="L2381">
        <v>0.4</v>
      </c>
      <c r="M2381" t="b">
        <v>0</v>
      </c>
      <c r="N2381" t="s">
        <v>208</v>
      </c>
      <c r="O2381" t="b">
        <v>1</v>
      </c>
      <c r="P2381" t="b">
        <v>1</v>
      </c>
      <c r="Q2381" t="s">
        <v>866</v>
      </c>
      <c r="R2381" t="s">
        <v>873</v>
      </c>
      <c r="S2381" t="s">
        <v>2110</v>
      </c>
      <c r="U2381">
        <v>1</v>
      </c>
      <c r="V2381" t="s">
        <v>2111</v>
      </c>
      <c r="X2381" t="s">
        <v>2111</v>
      </c>
      <c r="Y2381" t="str">
        <f>IFERROR(VLOOKUP(X2381,요약!$A$6:$B$22,2,FALSE),"")</f>
        <v/>
      </c>
      <c r="Z2381" t="s">
        <v>2111</v>
      </c>
      <c r="AA2381" t="s">
        <v>187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M2381">
        <v>0</v>
      </c>
    </row>
    <row r="2382" spans="1:65" x14ac:dyDescent="0.3">
      <c r="A2382" t="s">
        <v>3150</v>
      </c>
      <c r="B2382" t="s">
        <v>3626</v>
      </c>
      <c r="C2382" t="s">
        <v>3689</v>
      </c>
      <c r="D2382" t="s">
        <v>3690</v>
      </c>
      <c r="E2382" t="s">
        <v>68</v>
      </c>
      <c r="F2382" t="s">
        <v>99</v>
      </c>
      <c r="G2382" t="s">
        <v>1646</v>
      </c>
      <c r="H2382" t="s">
        <v>1647</v>
      </c>
      <c r="I2382" t="s">
        <v>72</v>
      </c>
      <c r="J2382" t="s">
        <v>102</v>
      </c>
      <c r="K2382">
        <v>20200605</v>
      </c>
      <c r="L2382">
        <v>24.7</v>
      </c>
      <c r="M2382" t="b">
        <v>0</v>
      </c>
      <c r="N2382" t="s">
        <v>103</v>
      </c>
      <c r="O2382" t="b">
        <v>1</v>
      </c>
      <c r="P2382" t="b">
        <v>1</v>
      </c>
      <c r="Q2382" t="s">
        <v>866</v>
      </c>
      <c r="R2382" t="s">
        <v>873</v>
      </c>
      <c r="S2382" t="s">
        <v>3691</v>
      </c>
      <c r="T2382" t="s">
        <v>551</v>
      </c>
      <c r="Y2382" t="str">
        <f>IFERROR(VLOOKUP(X2382,요약!$A$6:$B$22,2,FALSE),"")</f>
        <v/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M2382">
        <v>0</v>
      </c>
    </row>
    <row r="2383" spans="1:65" x14ac:dyDescent="0.3">
      <c r="A2383" t="s">
        <v>3150</v>
      </c>
      <c r="B2383" t="s">
        <v>3626</v>
      </c>
      <c r="C2383" t="s">
        <v>1390</v>
      </c>
      <c r="D2383" t="s">
        <v>201</v>
      </c>
      <c r="F2383" t="s">
        <v>99</v>
      </c>
      <c r="G2383" t="s">
        <v>217</v>
      </c>
      <c r="H2383" t="s">
        <v>218</v>
      </c>
      <c r="I2383" t="s">
        <v>72</v>
      </c>
      <c r="J2383" t="s">
        <v>102</v>
      </c>
      <c r="K2383">
        <v>20201025</v>
      </c>
      <c r="L2383">
        <v>26.85</v>
      </c>
      <c r="M2383" t="b">
        <v>0</v>
      </c>
      <c r="N2383" t="s">
        <v>599</v>
      </c>
      <c r="O2383" t="b">
        <v>1</v>
      </c>
      <c r="P2383" t="b">
        <v>1</v>
      </c>
      <c r="Q2383" t="s">
        <v>866</v>
      </c>
      <c r="R2383" t="s">
        <v>873</v>
      </c>
      <c r="S2383" t="s">
        <v>202</v>
      </c>
      <c r="U2383">
        <v>2</v>
      </c>
      <c r="V2383" t="s">
        <v>78</v>
      </c>
      <c r="W2383" t="s">
        <v>203</v>
      </c>
      <c r="X2383" t="s">
        <v>204</v>
      </c>
      <c r="Y2383" t="str">
        <f>IFERROR(VLOOKUP(X2383,요약!$A$6:$B$22,2,FALSE),"")</f>
        <v/>
      </c>
      <c r="Z2383" t="s">
        <v>204</v>
      </c>
      <c r="AA2383" t="s">
        <v>81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M2383">
        <v>0</v>
      </c>
    </row>
    <row r="2384" spans="1:65" x14ac:dyDescent="0.3">
      <c r="A2384" t="s">
        <v>3150</v>
      </c>
      <c r="B2384" t="s">
        <v>3626</v>
      </c>
      <c r="C2384" t="s">
        <v>3692</v>
      </c>
      <c r="D2384" t="s">
        <v>3693</v>
      </c>
      <c r="E2384" t="s">
        <v>68</v>
      </c>
      <c r="F2384" t="s">
        <v>99</v>
      </c>
      <c r="G2384" t="s">
        <v>3694</v>
      </c>
      <c r="H2384" t="s">
        <v>3695</v>
      </c>
      <c r="I2384" t="s">
        <v>72</v>
      </c>
      <c r="J2384" t="s">
        <v>102</v>
      </c>
      <c r="K2384">
        <v>20200723</v>
      </c>
      <c r="L2384">
        <v>2141.6</v>
      </c>
      <c r="M2384" t="b">
        <v>0</v>
      </c>
      <c r="N2384" t="s">
        <v>1211</v>
      </c>
      <c r="O2384" t="b">
        <v>1</v>
      </c>
      <c r="P2384" t="b">
        <v>1</v>
      </c>
      <c r="Q2384" t="s">
        <v>866</v>
      </c>
      <c r="R2384" t="s">
        <v>873</v>
      </c>
      <c r="S2384" t="s">
        <v>3696</v>
      </c>
      <c r="U2384">
        <v>2</v>
      </c>
      <c r="V2384" t="s">
        <v>3697</v>
      </c>
      <c r="X2384" t="s">
        <v>3697</v>
      </c>
      <c r="Y2384" t="str">
        <f>IFERROR(VLOOKUP(X2384,요약!$A$6:$B$22,2,FALSE),"")</f>
        <v/>
      </c>
      <c r="Z2384" t="s">
        <v>3697</v>
      </c>
      <c r="AA2384" t="s">
        <v>81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M2384">
        <v>0</v>
      </c>
    </row>
    <row r="2385" spans="1:65" x14ac:dyDescent="0.3">
      <c r="A2385" t="s">
        <v>3150</v>
      </c>
      <c r="B2385" t="s">
        <v>3626</v>
      </c>
      <c r="C2385" t="s">
        <v>3698</v>
      </c>
      <c r="D2385" t="s">
        <v>3699</v>
      </c>
      <c r="E2385" t="s">
        <v>68</v>
      </c>
      <c r="F2385" t="s">
        <v>99</v>
      </c>
      <c r="G2385" t="s">
        <v>3694</v>
      </c>
      <c r="H2385" t="s">
        <v>3695</v>
      </c>
      <c r="I2385" t="s">
        <v>72</v>
      </c>
      <c r="J2385" t="s">
        <v>102</v>
      </c>
      <c r="K2385">
        <v>20200723</v>
      </c>
      <c r="L2385">
        <v>700</v>
      </c>
      <c r="M2385" t="b">
        <v>0</v>
      </c>
      <c r="N2385" t="s">
        <v>3700</v>
      </c>
      <c r="O2385" t="b">
        <v>1</v>
      </c>
      <c r="P2385" t="b">
        <v>1</v>
      </c>
      <c r="Q2385" t="s">
        <v>866</v>
      </c>
      <c r="R2385" t="s">
        <v>873</v>
      </c>
      <c r="S2385" t="s">
        <v>3701</v>
      </c>
      <c r="U2385">
        <v>4</v>
      </c>
      <c r="V2385" t="s">
        <v>2705</v>
      </c>
      <c r="W2385" t="s">
        <v>3702</v>
      </c>
      <c r="X2385" t="s">
        <v>3703</v>
      </c>
      <c r="Y2385" t="str">
        <f>IFERROR(VLOOKUP(X2385,요약!$A$6:$B$22,2,FALSE),"")</f>
        <v/>
      </c>
      <c r="Z2385" t="s">
        <v>3703</v>
      </c>
      <c r="AA2385" t="s">
        <v>81</v>
      </c>
      <c r="AB2385">
        <v>3</v>
      </c>
      <c r="AC2385">
        <v>0</v>
      </c>
      <c r="AD2385">
        <v>0</v>
      </c>
      <c r="AE2385">
        <v>0</v>
      </c>
      <c r="AF2385">
        <v>0</v>
      </c>
      <c r="AG2385">
        <v>3</v>
      </c>
      <c r="AH2385">
        <v>21</v>
      </c>
      <c r="AI2385">
        <v>0</v>
      </c>
      <c r="AJ2385">
        <v>2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 t="s">
        <v>3704</v>
      </c>
      <c r="BM2385">
        <v>2</v>
      </c>
    </row>
    <row r="2386" spans="1:65" x14ac:dyDescent="0.3">
      <c r="A2386" t="s">
        <v>3150</v>
      </c>
      <c r="B2386" t="s">
        <v>3626</v>
      </c>
      <c r="C2386" t="s">
        <v>3705</v>
      </c>
      <c r="D2386" t="s">
        <v>3706</v>
      </c>
      <c r="E2386" t="s">
        <v>68</v>
      </c>
      <c r="F2386" t="s">
        <v>99</v>
      </c>
      <c r="G2386" t="s">
        <v>3694</v>
      </c>
      <c r="H2386" t="s">
        <v>3695</v>
      </c>
      <c r="I2386" t="s">
        <v>72</v>
      </c>
      <c r="J2386" t="s">
        <v>102</v>
      </c>
      <c r="K2386">
        <v>20200723</v>
      </c>
      <c r="L2386">
        <v>548.29999999999995</v>
      </c>
      <c r="M2386" t="b">
        <v>0</v>
      </c>
      <c r="N2386" t="s">
        <v>3700</v>
      </c>
      <c r="O2386" t="b">
        <v>1</v>
      </c>
      <c r="P2386" t="b">
        <v>1</v>
      </c>
      <c r="Q2386" t="s">
        <v>866</v>
      </c>
      <c r="R2386" t="s">
        <v>873</v>
      </c>
      <c r="S2386" t="s">
        <v>3707</v>
      </c>
      <c r="U2386">
        <v>5</v>
      </c>
      <c r="V2386" t="s">
        <v>2705</v>
      </c>
      <c r="W2386" t="s">
        <v>3708</v>
      </c>
      <c r="X2386" t="s">
        <v>3709</v>
      </c>
      <c r="Y2386" t="str">
        <f>IFERROR(VLOOKUP(X2386,요약!$A$6:$B$22,2,FALSE),"")</f>
        <v/>
      </c>
      <c r="Z2386" t="s">
        <v>3709</v>
      </c>
      <c r="AA2386" t="s">
        <v>81</v>
      </c>
      <c r="AB2386">
        <v>1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110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 t="s">
        <v>587</v>
      </c>
      <c r="BM2386">
        <v>1</v>
      </c>
    </row>
    <row r="2387" spans="1:65" x14ac:dyDescent="0.3">
      <c r="A2387" t="s">
        <v>3150</v>
      </c>
      <c r="B2387" t="s">
        <v>3626</v>
      </c>
      <c r="C2387" t="s">
        <v>3592</v>
      </c>
      <c r="D2387" t="s">
        <v>3593</v>
      </c>
      <c r="F2387" t="s">
        <v>99</v>
      </c>
      <c r="G2387" t="s">
        <v>206</v>
      </c>
      <c r="H2387" t="s">
        <v>207</v>
      </c>
      <c r="I2387" t="s">
        <v>72</v>
      </c>
      <c r="J2387" t="s">
        <v>102</v>
      </c>
      <c r="K2387">
        <v>20201025</v>
      </c>
      <c r="L2387">
        <v>3.2</v>
      </c>
      <c r="M2387" t="b">
        <v>0</v>
      </c>
      <c r="N2387" t="s">
        <v>208</v>
      </c>
      <c r="O2387" t="b">
        <v>1</v>
      </c>
      <c r="P2387" t="b">
        <v>1</v>
      </c>
      <c r="Q2387" t="s">
        <v>866</v>
      </c>
      <c r="R2387" t="s">
        <v>873</v>
      </c>
      <c r="S2387" t="s">
        <v>3594</v>
      </c>
      <c r="U2387">
        <v>2</v>
      </c>
      <c r="V2387" t="s">
        <v>888</v>
      </c>
      <c r="W2387" t="s">
        <v>2974</v>
      </c>
      <c r="X2387" t="s">
        <v>2975</v>
      </c>
      <c r="Y2387" t="str">
        <f>IFERROR(VLOOKUP(X2387,요약!$A$6:$B$22,2,FALSE),"")</f>
        <v/>
      </c>
      <c r="Z2387" t="s">
        <v>2975</v>
      </c>
      <c r="AA2387" t="s">
        <v>110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M2387">
        <v>0</v>
      </c>
    </row>
    <row r="2388" spans="1:65" x14ac:dyDescent="0.3">
      <c r="A2388" t="s">
        <v>3150</v>
      </c>
      <c r="B2388" t="s">
        <v>3626</v>
      </c>
      <c r="C2388" t="s">
        <v>3710</v>
      </c>
      <c r="D2388" t="s">
        <v>3711</v>
      </c>
      <c r="E2388" t="s">
        <v>68</v>
      </c>
      <c r="F2388" t="s">
        <v>99</v>
      </c>
      <c r="G2388" t="s">
        <v>3694</v>
      </c>
      <c r="H2388" t="s">
        <v>3695</v>
      </c>
      <c r="I2388" t="s">
        <v>72</v>
      </c>
      <c r="J2388" t="s">
        <v>102</v>
      </c>
      <c r="K2388">
        <v>20200723</v>
      </c>
      <c r="L2388">
        <v>83.8</v>
      </c>
      <c r="M2388" t="b">
        <v>0</v>
      </c>
      <c r="N2388" t="s">
        <v>3368</v>
      </c>
      <c r="O2388" t="b">
        <v>1</v>
      </c>
      <c r="P2388" t="b">
        <v>1</v>
      </c>
      <c r="Q2388" t="s">
        <v>866</v>
      </c>
      <c r="R2388" t="s">
        <v>873</v>
      </c>
      <c r="S2388" t="s">
        <v>3712</v>
      </c>
      <c r="U2388">
        <v>1</v>
      </c>
      <c r="V2388" t="s">
        <v>137</v>
      </c>
      <c r="X2388" t="s">
        <v>137</v>
      </c>
      <c r="Y2388" t="str">
        <f>IFERROR(VLOOKUP(X2388,요약!$A$6:$B$22,2,FALSE),"")</f>
        <v/>
      </c>
      <c r="Z2388" t="s">
        <v>137</v>
      </c>
      <c r="AA2388" t="s">
        <v>187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M2388">
        <v>0</v>
      </c>
    </row>
    <row r="2389" spans="1:65" x14ac:dyDescent="0.3">
      <c r="A2389" t="s">
        <v>3150</v>
      </c>
      <c r="B2389" t="s">
        <v>3626</v>
      </c>
      <c r="C2389" t="s">
        <v>3713</v>
      </c>
      <c r="D2389" t="s">
        <v>3714</v>
      </c>
      <c r="E2389" t="s">
        <v>68</v>
      </c>
      <c r="F2389" t="s">
        <v>99</v>
      </c>
      <c r="G2389" t="s">
        <v>3694</v>
      </c>
      <c r="H2389" t="s">
        <v>3695</v>
      </c>
      <c r="I2389" t="s">
        <v>72</v>
      </c>
      <c r="J2389" t="s">
        <v>102</v>
      </c>
      <c r="K2389">
        <v>20200723</v>
      </c>
      <c r="L2389">
        <v>83.6</v>
      </c>
      <c r="M2389" t="b">
        <v>0</v>
      </c>
      <c r="N2389" t="s">
        <v>3368</v>
      </c>
      <c r="O2389" t="b">
        <v>1</v>
      </c>
      <c r="P2389" t="b">
        <v>1</v>
      </c>
      <c r="Q2389" t="s">
        <v>866</v>
      </c>
      <c r="R2389" t="s">
        <v>873</v>
      </c>
      <c r="S2389" t="s">
        <v>3715</v>
      </c>
      <c r="U2389">
        <v>4</v>
      </c>
      <c r="V2389" t="s">
        <v>137</v>
      </c>
      <c r="W2389" t="s">
        <v>3716</v>
      </c>
      <c r="X2389" t="s">
        <v>3717</v>
      </c>
      <c r="Y2389" t="str">
        <f>IFERROR(VLOOKUP(X2389,요약!$A$6:$B$22,2,FALSE),"")</f>
        <v/>
      </c>
      <c r="Z2389" t="s">
        <v>3717</v>
      </c>
      <c r="AA2389" t="s">
        <v>81</v>
      </c>
      <c r="AB2389">
        <v>0</v>
      </c>
      <c r="AC2389">
        <v>0</v>
      </c>
      <c r="AD2389">
        <v>0</v>
      </c>
      <c r="AE2389">
        <v>0</v>
      </c>
      <c r="AF2389">
        <v>3</v>
      </c>
      <c r="AG2389">
        <v>3</v>
      </c>
      <c r="AH2389">
        <v>152</v>
      </c>
      <c r="AI2389">
        <v>0</v>
      </c>
      <c r="AJ2389">
        <v>0</v>
      </c>
      <c r="AK2389">
        <v>0</v>
      </c>
      <c r="AL2389">
        <v>3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 t="s">
        <v>220</v>
      </c>
      <c r="BM2389">
        <v>1</v>
      </c>
    </row>
    <row r="2390" spans="1:65" x14ac:dyDescent="0.3">
      <c r="A2390" t="s">
        <v>3150</v>
      </c>
      <c r="B2390" t="s">
        <v>3626</v>
      </c>
      <c r="C2390" t="s">
        <v>3595</v>
      </c>
      <c r="D2390" t="s">
        <v>3596</v>
      </c>
      <c r="E2390" t="s">
        <v>68</v>
      </c>
      <c r="F2390" t="s">
        <v>99</v>
      </c>
      <c r="G2390" t="s">
        <v>206</v>
      </c>
      <c r="H2390" t="s">
        <v>207</v>
      </c>
      <c r="I2390" t="s">
        <v>72</v>
      </c>
      <c r="J2390" t="s">
        <v>102</v>
      </c>
      <c r="K2390">
        <v>20201025</v>
      </c>
      <c r="L2390">
        <v>1.6</v>
      </c>
      <c r="M2390" t="b">
        <v>0</v>
      </c>
      <c r="N2390" t="s">
        <v>208</v>
      </c>
      <c r="O2390" t="b">
        <v>1</v>
      </c>
      <c r="P2390" t="b">
        <v>1</v>
      </c>
      <c r="Q2390" t="s">
        <v>866</v>
      </c>
      <c r="R2390" t="s">
        <v>873</v>
      </c>
      <c r="S2390" t="s">
        <v>3597</v>
      </c>
      <c r="U2390">
        <v>2</v>
      </c>
      <c r="V2390" t="s">
        <v>888</v>
      </c>
      <c r="W2390" t="s">
        <v>2974</v>
      </c>
      <c r="X2390" t="s">
        <v>2975</v>
      </c>
      <c r="Y2390" t="str">
        <f>IFERROR(VLOOKUP(X2390,요약!$A$6:$B$22,2,FALSE),"")</f>
        <v/>
      </c>
      <c r="Z2390" t="s">
        <v>2975</v>
      </c>
      <c r="AA2390" t="s">
        <v>81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M2390">
        <v>0</v>
      </c>
    </row>
    <row r="2391" spans="1:65" x14ac:dyDescent="0.3">
      <c r="A2391" t="s">
        <v>3150</v>
      </c>
      <c r="B2391" t="s">
        <v>3626</v>
      </c>
      <c r="C2391" t="s">
        <v>3718</v>
      </c>
      <c r="D2391" t="s">
        <v>3078</v>
      </c>
      <c r="F2391" t="s">
        <v>99</v>
      </c>
      <c r="G2391" t="s">
        <v>1462</v>
      </c>
      <c r="H2391" t="s">
        <v>1463</v>
      </c>
      <c r="I2391" t="s">
        <v>72</v>
      </c>
      <c r="J2391" t="s">
        <v>102</v>
      </c>
      <c r="K2391">
        <v>20200811</v>
      </c>
      <c r="L2391">
        <v>8</v>
      </c>
      <c r="M2391" t="b">
        <v>0</v>
      </c>
      <c r="N2391" t="s">
        <v>208</v>
      </c>
      <c r="O2391" t="b">
        <v>1</v>
      </c>
      <c r="P2391" t="b">
        <v>1</v>
      </c>
      <c r="Q2391" t="s">
        <v>866</v>
      </c>
      <c r="R2391" t="s">
        <v>873</v>
      </c>
      <c r="S2391" t="s">
        <v>3079</v>
      </c>
      <c r="T2391" t="s">
        <v>334</v>
      </c>
      <c r="U2391">
        <v>4</v>
      </c>
      <c r="V2391" t="s">
        <v>137</v>
      </c>
      <c r="W2391" t="s">
        <v>3080</v>
      </c>
      <c r="X2391" t="s">
        <v>3081</v>
      </c>
      <c r="Y2391" t="str">
        <f>IFERROR(VLOOKUP(X2391,요약!$A$6:$B$22,2,FALSE),"")</f>
        <v/>
      </c>
      <c r="Z2391" t="s">
        <v>3082</v>
      </c>
      <c r="AA2391" t="s">
        <v>81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M2391">
        <v>0</v>
      </c>
    </row>
    <row r="2392" spans="1:65" x14ac:dyDescent="0.3">
      <c r="A2392" t="s">
        <v>3150</v>
      </c>
      <c r="B2392" t="s">
        <v>3626</v>
      </c>
      <c r="C2392" t="s">
        <v>3719</v>
      </c>
      <c r="D2392" t="s">
        <v>3720</v>
      </c>
      <c r="E2392" t="s">
        <v>68</v>
      </c>
      <c r="F2392" t="s">
        <v>99</v>
      </c>
      <c r="G2392" t="s">
        <v>1077</v>
      </c>
      <c r="H2392" t="s">
        <v>1078</v>
      </c>
      <c r="I2392" t="s">
        <v>72</v>
      </c>
      <c r="J2392" t="s">
        <v>102</v>
      </c>
      <c r="K2392">
        <v>20201025</v>
      </c>
      <c r="L2392">
        <v>1</v>
      </c>
      <c r="M2392" t="b">
        <v>0</v>
      </c>
      <c r="N2392" t="s">
        <v>208</v>
      </c>
      <c r="O2392" t="b">
        <v>1</v>
      </c>
      <c r="P2392" t="b">
        <v>1</v>
      </c>
      <c r="Q2392" t="s">
        <v>866</v>
      </c>
      <c r="R2392" t="s">
        <v>1395</v>
      </c>
      <c r="S2392" t="s">
        <v>3721</v>
      </c>
      <c r="U2392">
        <v>4</v>
      </c>
      <c r="V2392" t="s">
        <v>384</v>
      </c>
      <c r="W2392" t="s">
        <v>3722</v>
      </c>
      <c r="X2392" t="s">
        <v>3723</v>
      </c>
      <c r="Y2392" t="str">
        <f>IFERROR(VLOOKUP(X2392,요약!$A$6:$B$22,2,FALSE),"")</f>
        <v/>
      </c>
      <c r="Z2392" t="s">
        <v>3723</v>
      </c>
      <c r="AA2392" t="s">
        <v>81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1</v>
      </c>
      <c r="AH2392">
        <v>1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 t="s">
        <v>220</v>
      </c>
      <c r="BM2392">
        <v>1</v>
      </c>
    </row>
    <row r="2393" spans="1:65" x14ac:dyDescent="0.3">
      <c r="A2393" t="s">
        <v>3150</v>
      </c>
      <c r="B2393" t="s">
        <v>3626</v>
      </c>
      <c r="C2393" t="s">
        <v>3724</v>
      </c>
      <c r="D2393" t="s">
        <v>3725</v>
      </c>
      <c r="E2393" t="s">
        <v>68</v>
      </c>
      <c r="F2393" t="s">
        <v>99</v>
      </c>
      <c r="G2393" t="s">
        <v>3605</v>
      </c>
      <c r="H2393" t="s">
        <v>3606</v>
      </c>
      <c r="I2393" t="s">
        <v>72</v>
      </c>
      <c r="J2393" t="s">
        <v>102</v>
      </c>
      <c r="K2393">
        <v>20201016</v>
      </c>
      <c r="L2393">
        <v>34.5</v>
      </c>
      <c r="M2393" t="b">
        <v>0</v>
      </c>
      <c r="N2393" t="s">
        <v>303</v>
      </c>
      <c r="O2393" t="b">
        <v>1</v>
      </c>
      <c r="P2393" t="b">
        <v>1</v>
      </c>
      <c r="Q2393" t="s">
        <v>866</v>
      </c>
      <c r="R2393" t="s">
        <v>1395</v>
      </c>
      <c r="S2393" t="s">
        <v>3726</v>
      </c>
      <c r="U2393">
        <v>1</v>
      </c>
      <c r="V2393" t="s">
        <v>3727</v>
      </c>
      <c r="W2393" t="s">
        <v>3728</v>
      </c>
      <c r="X2393" t="s">
        <v>3729</v>
      </c>
      <c r="Y2393" t="str">
        <f>IFERROR(VLOOKUP(X2393,요약!$A$6:$B$22,2,FALSE),"")</f>
        <v/>
      </c>
      <c r="Z2393" t="s">
        <v>3729</v>
      </c>
      <c r="AA2393" t="s">
        <v>81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M2393">
        <v>0</v>
      </c>
    </row>
    <row r="2394" spans="1:65" x14ac:dyDescent="0.3">
      <c r="A2394" t="s">
        <v>3150</v>
      </c>
      <c r="B2394" t="s">
        <v>3626</v>
      </c>
      <c r="C2394" t="s">
        <v>3730</v>
      </c>
      <c r="D2394" t="s">
        <v>3731</v>
      </c>
      <c r="E2394" t="s">
        <v>68</v>
      </c>
      <c r="F2394" t="s">
        <v>99</v>
      </c>
      <c r="G2394" t="s">
        <v>3605</v>
      </c>
      <c r="H2394" t="s">
        <v>3606</v>
      </c>
      <c r="I2394" t="s">
        <v>72</v>
      </c>
      <c r="J2394" t="s">
        <v>102</v>
      </c>
      <c r="K2394">
        <v>20200729</v>
      </c>
      <c r="L2394">
        <v>1500</v>
      </c>
      <c r="M2394" t="b">
        <v>1</v>
      </c>
      <c r="N2394" t="s">
        <v>1211</v>
      </c>
      <c r="O2394" t="b">
        <v>1</v>
      </c>
      <c r="P2394" t="b">
        <v>1</v>
      </c>
      <c r="Q2394" t="s">
        <v>866</v>
      </c>
      <c r="R2394" t="s">
        <v>1395</v>
      </c>
      <c r="S2394" t="s">
        <v>3732</v>
      </c>
      <c r="U2394">
        <v>2</v>
      </c>
      <c r="V2394" t="s">
        <v>2499</v>
      </c>
      <c r="W2394" t="s">
        <v>166</v>
      </c>
      <c r="X2394" t="s">
        <v>3733</v>
      </c>
      <c r="Y2394" t="str">
        <f>IFERROR(VLOOKUP(X2394,요약!$A$6:$B$22,2,FALSE),"")</f>
        <v/>
      </c>
      <c r="Z2394" t="s">
        <v>3733</v>
      </c>
      <c r="AA2394" t="s">
        <v>81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M2394">
        <v>0</v>
      </c>
    </row>
    <row r="2395" spans="1:65" x14ac:dyDescent="0.3">
      <c r="A2395" t="s">
        <v>3150</v>
      </c>
      <c r="B2395" t="s">
        <v>3626</v>
      </c>
      <c r="C2395" t="s">
        <v>3734</v>
      </c>
      <c r="D2395" t="s">
        <v>3735</v>
      </c>
      <c r="E2395" t="s">
        <v>68</v>
      </c>
      <c r="F2395" t="s">
        <v>99</v>
      </c>
      <c r="G2395" t="s">
        <v>3605</v>
      </c>
      <c r="H2395" t="s">
        <v>3606</v>
      </c>
      <c r="I2395" t="s">
        <v>72</v>
      </c>
      <c r="J2395" t="s">
        <v>102</v>
      </c>
      <c r="K2395">
        <v>20200724</v>
      </c>
      <c r="L2395">
        <v>820</v>
      </c>
      <c r="M2395" t="b">
        <v>1</v>
      </c>
      <c r="N2395" t="s">
        <v>1211</v>
      </c>
      <c r="O2395" t="b">
        <v>1</v>
      </c>
      <c r="P2395" t="b">
        <v>1</v>
      </c>
      <c r="Q2395" t="s">
        <v>866</v>
      </c>
      <c r="R2395" t="s">
        <v>1395</v>
      </c>
      <c r="S2395" t="s">
        <v>3736</v>
      </c>
      <c r="U2395">
        <v>4</v>
      </c>
      <c r="V2395" t="s">
        <v>137</v>
      </c>
      <c r="W2395" t="s">
        <v>3737</v>
      </c>
      <c r="X2395" t="s">
        <v>3738</v>
      </c>
      <c r="Y2395" t="str">
        <f>IFERROR(VLOOKUP(X2395,요약!$A$6:$B$22,2,FALSE),"")</f>
        <v/>
      </c>
      <c r="Z2395" t="s">
        <v>3738</v>
      </c>
      <c r="AA2395" t="s">
        <v>81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M2395">
        <v>0</v>
      </c>
    </row>
    <row r="2396" spans="1:65" x14ac:dyDescent="0.3">
      <c r="A2396" t="s">
        <v>3150</v>
      </c>
      <c r="B2396" t="s">
        <v>3626</v>
      </c>
      <c r="C2396" t="s">
        <v>1403</v>
      </c>
      <c r="D2396" t="s">
        <v>1404</v>
      </c>
      <c r="F2396" t="s">
        <v>99</v>
      </c>
      <c r="G2396" t="s">
        <v>206</v>
      </c>
      <c r="H2396" t="s">
        <v>207</v>
      </c>
      <c r="I2396" t="s">
        <v>72</v>
      </c>
      <c r="J2396" t="s">
        <v>102</v>
      </c>
      <c r="K2396">
        <v>20201025</v>
      </c>
      <c r="L2396">
        <v>5.0999999999999996</v>
      </c>
      <c r="M2396" t="b">
        <v>0</v>
      </c>
      <c r="N2396" t="s">
        <v>208</v>
      </c>
      <c r="O2396" t="b">
        <v>1</v>
      </c>
      <c r="P2396" t="b">
        <v>1</v>
      </c>
      <c r="Q2396" t="s">
        <v>866</v>
      </c>
      <c r="R2396" t="s">
        <v>1395</v>
      </c>
      <c r="S2396" t="s">
        <v>1405</v>
      </c>
      <c r="U2396">
        <v>3</v>
      </c>
      <c r="V2396" t="s">
        <v>91</v>
      </c>
      <c r="X2396" t="s">
        <v>1406</v>
      </c>
      <c r="Y2396" t="str">
        <f>IFERROR(VLOOKUP(X2396,요약!$A$6:$B$22,2,FALSE),"")</f>
        <v/>
      </c>
      <c r="Z2396" t="s">
        <v>91</v>
      </c>
      <c r="AA2396" t="s">
        <v>130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M2396">
        <v>0</v>
      </c>
    </row>
    <row r="2397" spans="1:65" x14ac:dyDescent="0.3">
      <c r="A2397" t="s">
        <v>3150</v>
      </c>
      <c r="B2397" t="s">
        <v>3626</v>
      </c>
      <c r="C2397" t="s">
        <v>3739</v>
      </c>
      <c r="D2397" t="s">
        <v>3740</v>
      </c>
      <c r="E2397" t="s">
        <v>68</v>
      </c>
      <c r="F2397" t="s">
        <v>99</v>
      </c>
      <c r="G2397" t="s">
        <v>3605</v>
      </c>
      <c r="H2397" t="s">
        <v>3606</v>
      </c>
      <c r="I2397" t="s">
        <v>72</v>
      </c>
      <c r="J2397" t="s">
        <v>102</v>
      </c>
      <c r="K2397">
        <v>20200724</v>
      </c>
      <c r="L2397">
        <v>220</v>
      </c>
      <c r="M2397" t="b">
        <v>0</v>
      </c>
      <c r="N2397" t="s">
        <v>3250</v>
      </c>
      <c r="O2397" t="b">
        <v>1</v>
      </c>
      <c r="P2397" t="b">
        <v>1</v>
      </c>
      <c r="Q2397" t="s">
        <v>866</v>
      </c>
      <c r="R2397" t="s">
        <v>1395</v>
      </c>
      <c r="S2397" t="s">
        <v>3741</v>
      </c>
      <c r="T2397" t="s">
        <v>334</v>
      </c>
      <c r="U2397">
        <v>4</v>
      </c>
      <c r="V2397" t="s">
        <v>584</v>
      </c>
      <c r="W2397" t="s">
        <v>3742</v>
      </c>
      <c r="X2397" t="s">
        <v>3743</v>
      </c>
      <c r="Y2397" t="str">
        <f>IFERROR(VLOOKUP(X2397,요약!$A$6:$B$22,2,FALSE),"")</f>
        <v/>
      </c>
      <c r="Z2397" t="s">
        <v>3744</v>
      </c>
      <c r="AA2397" t="s">
        <v>199</v>
      </c>
      <c r="AB2397">
        <v>2</v>
      </c>
      <c r="AC2397">
        <v>2</v>
      </c>
      <c r="AD2397">
        <v>0</v>
      </c>
      <c r="AE2397">
        <v>0</v>
      </c>
      <c r="AF2397">
        <v>0</v>
      </c>
      <c r="AG2397">
        <v>4</v>
      </c>
      <c r="AH2397">
        <v>6</v>
      </c>
      <c r="AI2397">
        <v>2</v>
      </c>
      <c r="AJ2397">
        <v>0</v>
      </c>
      <c r="AK2397">
        <v>2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 t="s">
        <v>2027</v>
      </c>
      <c r="BM2397">
        <v>2</v>
      </c>
    </row>
    <row r="2398" spans="1:65" x14ac:dyDescent="0.3">
      <c r="A2398" t="s">
        <v>3150</v>
      </c>
      <c r="B2398" t="s">
        <v>3626</v>
      </c>
      <c r="C2398" t="s">
        <v>3745</v>
      </c>
      <c r="D2398" t="s">
        <v>3746</v>
      </c>
      <c r="E2398" t="s">
        <v>68</v>
      </c>
      <c r="F2398" t="s">
        <v>99</v>
      </c>
      <c r="G2398" t="s">
        <v>3605</v>
      </c>
      <c r="H2398" t="s">
        <v>3606</v>
      </c>
      <c r="I2398" t="s">
        <v>72</v>
      </c>
      <c r="J2398" t="s">
        <v>102</v>
      </c>
      <c r="K2398">
        <v>20200724</v>
      </c>
      <c r="L2398">
        <v>220</v>
      </c>
      <c r="M2398" t="b">
        <v>0</v>
      </c>
      <c r="N2398" t="s">
        <v>3250</v>
      </c>
      <c r="O2398" t="b">
        <v>1</v>
      </c>
      <c r="P2398" t="b">
        <v>1</v>
      </c>
      <c r="Q2398" t="s">
        <v>866</v>
      </c>
      <c r="R2398" t="s">
        <v>1395</v>
      </c>
      <c r="S2398" t="s">
        <v>3741</v>
      </c>
      <c r="T2398" t="s">
        <v>334</v>
      </c>
      <c r="U2398">
        <v>4</v>
      </c>
      <c r="V2398" t="s">
        <v>584</v>
      </c>
      <c r="W2398" t="s">
        <v>3742</v>
      </c>
      <c r="X2398" t="s">
        <v>3743</v>
      </c>
      <c r="Y2398" t="str">
        <f>IFERROR(VLOOKUP(X2398,요약!$A$6:$B$22,2,FALSE),"")</f>
        <v/>
      </c>
      <c r="Z2398" t="s">
        <v>3744</v>
      </c>
      <c r="AA2398" t="s">
        <v>199</v>
      </c>
      <c r="AB2398">
        <v>1</v>
      </c>
      <c r="AC2398">
        <v>2</v>
      </c>
      <c r="AD2398">
        <v>0</v>
      </c>
      <c r="AE2398">
        <v>0</v>
      </c>
      <c r="AF2398">
        <v>0</v>
      </c>
      <c r="AG2398">
        <v>3</v>
      </c>
      <c r="AH2398">
        <v>3</v>
      </c>
      <c r="AI2398">
        <v>3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 t="s">
        <v>1189</v>
      </c>
      <c r="BM2398">
        <v>1</v>
      </c>
    </row>
    <row r="2399" spans="1:65" x14ac:dyDescent="0.3">
      <c r="A2399" t="s">
        <v>3150</v>
      </c>
      <c r="B2399" t="s">
        <v>3626</v>
      </c>
      <c r="C2399" t="s">
        <v>3747</v>
      </c>
      <c r="D2399" t="s">
        <v>3748</v>
      </c>
      <c r="E2399" t="s">
        <v>68</v>
      </c>
      <c r="F2399" t="s">
        <v>99</v>
      </c>
      <c r="G2399" t="s">
        <v>3605</v>
      </c>
      <c r="H2399" t="s">
        <v>3606</v>
      </c>
      <c r="I2399" t="s">
        <v>72</v>
      </c>
      <c r="J2399" t="s">
        <v>102</v>
      </c>
      <c r="K2399">
        <v>20200724</v>
      </c>
      <c r="L2399">
        <v>225</v>
      </c>
      <c r="M2399" t="b">
        <v>0</v>
      </c>
      <c r="N2399" t="s">
        <v>2229</v>
      </c>
      <c r="O2399" t="b">
        <v>1</v>
      </c>
      <c r="P2399" t="b">
        <v>1</v>
      </c>
      <c r="Q2399" t="s">
        <v>866</v>
      </c>
      <c r="R2399" t="s">
        <v>1395</v>
      </c>
      <c r="S2399" t="s">
        <v>3749</v>
      </c>
      <c r="T2399" t="s">
        <v>334</v>
      </c>
      <c r="U2399">
        <v>4</v>
      </c>
      <c r="V2399" t="s">
        <v>584</v>
      </c>
      <c r="W2399" t="s">
        <v>3742</v>
      </c>
      <c r="X2399" t="s">
        <v>3743</v>
      </c>
      <c r="Y2399" t="str">
        <f>IFERROR(VLOOKUP(X2399,요약!$A$6:$B$22,2,FALSE),"")</f>
        <v/>
      </c>
      <c r="Z2399" t="s">
        <v>3744</v>
      </c>
      <c r="AA2399" t="s">
        <v>199</v>
      </c>
      <c r="AB2399">
        <v>2</v>
      </c>
      <c r="AC2399">
        <v>0</v>
      </c>
      <c r="AD2399">
        <v>0</v>
      </c>
      <c r="AE2399">
        <v>0</v>
      </c>
      <c r="AF2399">
        <v>0</v>
      </c>
      <c r="AG2399">
        <v>2</v>
      </c>
      <c r="AH2399">
        <v>21</v>
      </c>
      <c r="AI2399">
        <v>2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 t="s">
        <v>1189</v>
      </c>
      <c r="BM2399">
        <v>1</v>
      </c>
    </row>
    <row r="2400" spans="1:65" x14ac:dyDescent="0.3">
      <c r="A2400" t="s">
        <v>3150</v>
      </c>
      <c r="B2400" t="s">
        <v>3626</v>
      </c>
      <c r="C2400" t="s">
        <v>3750</v>
      </c>
      <c r="D2400" t="s">
        <v>3751</v>
      </c>
      <c r="E2400" t="s">
        <v>68</v>
      </c>
      <c r="F2400" t="s">
        <v>99</v>
      </c>
      <c r="G2400" t="s">
        <v>3605</v>
      </c>
      <c r="H2400" t="s">
        <v>3606</v>
      </c>
      <c r="I2400" t="s">
        <v>72</v>
      </c>
      <c r="J2400" t="s">
        <v>102</v>
      </c>
      <c r="K2400">
        <v>20200724</v>
      </c>
      <c r="L2400">
        <v>225</v>
      </c>
      <c r="M2400" t="b">
        <v>0</v>
      </c>
      <c r="N2400" t="s">
        <v>2229</v>
      </c>
      <c r="O2400" t="b">
        <v>1</v>
      </c>
      <c r="P2400" t="b">
        <v>1</v>
      </c>
      <c r="Q2400" t="s">
        <v>866</v>
      </c>
      <c r="R2400" t="s">
        <v>1395</v>
      </c>
      <c r="S2400" t="s">
        <v>3749</v>
      </c>
      <c r="T2400" t="s">
        <v>334</v>
      </c>
      <c r="U2400">
        <v>4</v>
      </c>
      <c r="V2400" t="s">
        <v>584</v>
      </c>
      <c r="W2400" t="s">
        <v>3742</v>
      </c>
      <c r="X2400" t="s">
        <v>3743</v>
      </c>
      <c r="Y2400" t="str">
        <f>IFERROR(VLOOKUP(X2400,요약!$A$6:$B$22,2,FALSE),"")</f>
        <v/>
      </c>
      <c r="Z2400" t="s">
        <v>3744</v>
      </c>
      <c r="AA2400" t="s">
        <v>199</v>
      </c>
      <c r="AB2400">
        <v>3</v>
      </c>
      <c r="AC2400">
        <v>0</v>
      </c>
      <c r="AD2400">
        <v>0</v>
      </c>
      <c r="AE2400">
        <v>0</v>
      </c>
      <c r="AF2400">
        <v>0</v>
      </c>
      <c r="AG2400">
        <v>3</v>
      </c>
      <c r="AH2400">
        <v>38</v>
      </c>
      <c r="AI2400">
        <v>2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 t="s">
        <v>3752</v>
      </c>
      <c r="BM2400">
        <v>2</v>
      </c>
    </row>
    <row r="2401" spans="1:65" x14ac:dyDescent="0.3">
      <c r="A2401" t="s">
        <v>3150</v>
      </c>
      <c r="B2401" t="s">
        <v>3626</v>
      </c>
      <c r="C2401" t="s">
        <v>3753</v>
      </c>
      <c r="D2401" t="s">
        <v>3754</v>
      </c>
      <c r="E2401" t="s">
        <v>68</v>
      </c>
      <c r="F2401" t="s">
        <v>99</v>
      </c>
      <c r="G2401" t="s">
        <v>3605</v>
      </c>
      <c r="H2401" t="s">
        <v>3606</v>
      </c>
      <c r="I2401" t="s">
        <v>72</v>
      </c>
      <c r="J2401" t="s">
        <v>102</v>
      </c>
      <c r="K2401">
        <v>20200724</v>
      </c>
      <c r="L2401">
        <v>355</v>
      </c>
      <c r="M2401" t="b">
        <v>0</v>
      </c>
      <c r="N2401" t="s">
        <v>1211</v>
      </c>
      <c r="O2401" t="b">
        <v>1</v>
      </c>
      <c r="P2401" t="b">
        <v>1</v>
      </c>
      <c r="Q2401" t="s">
        <v>866</v>
      </c>
      <c r="R2401" t="s">
        <v>1395</v>
      </c>
      <c r="S2401" t="s">
        <v>3755</v>
      </c>
      <c r="T2401" t="s">
        <v>334</v>
      </c>
      <c r="U2401">
        <v>3</v>
      </c>
      <c r="V2401" t="s">
        <v>3756</v>
      </c>
      <c r="W2401" t="s">
        <v>3757</v>
      </c>
      <c r="X2401" t="s">
        <v>3758</v>
      </c>
      <c r="Y2401" t="str">
        <f>IFERROR(VLOOKUP(X2401,요약!$A$6:$B$22,2,FALSE),"")</f>
        <v/>
      </c>
      <c r="Z2401" t="s">
        <v>3759</v>
      </c>
      <c r="AA2401" t="s">
        <v>81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M2401">
        <v>0</v>
      </c>
    </row>
    <row r="2402" spans="1:65" x14ac:dyDescent="0.3">
      <c r="A2402" t="s">
        <v>3150</v>
      </c>
      <c r="B2402" t="s">
        <v>3626</v>
      </c>
      <c r="C2402" t="s">
        <v>3760</v>
      </c>
      <c r="D2402" t="s">
        <v>3761</v>
      </c>
      <c r="F2402" t="s">
        <v>99</v>
      </c>
      <c r="G2402" t="s">
        <v>1077</v>
      </c>
      <c r="H2402" t="s">
        <v>1078</v>
      </c>
      <c r="I2402" t="s">
        <v>72</v>
      </c>
      <c r="J2402" t="s">
        <v>102</v>
      </c>
      <c r="K2402">
        <v>20201025</v>
      </c>
      <c r="L2402">
        <v>0.93799999999999994</v>
      </c>
      <c r="M2402" t="b">
        <v>0</v>
      </c>
      <c r="N2402" t="s">
        <v>208</v>
      </c>
      <c r="O2402" t="b">
        <v>1</v>
      </c>
      <c r="P2402" t="b">
        <v>1</v>
      </c>
      <c r="Q2402" t="s">
        <v>866</v>
      </c>
      <c r="R2402" t="s">
        <v>1395</v>
      </c>
      <c r="S2402" t="s">
        <v>3762</v>
      </c>
      <c r="U2402">
        <v>1</v>
      </c>
      <c r="V2402" t="s">
        <v>384</v>
      </c>
      <c r="X2402" t="s">
        <v>384</v>
      </c>
      <c r="Y2402" t="str">
        <f>IFERROR(VLOOKUP(X2402,요약!$A$6:$B$22,2,FALSE),"")</f>
        <v/>
      </c>
      <c r="Z2402" t="s">
        <v>384</v>
      </c>
      <c r="AA2402" t="s">
        <v>187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M2402">
        <v>0</v>
      </c>
    </row>
    <row r="2403" spans="1:65" x14ac:dyDescent="0.3">
      <c r="A2403" t="s">
        <v>3150</v>
      </c>
      <c r="B2403" t="s">
        <v>3626</v>
      </c>
      <c r="C2403" t="s">
        <v>3598</v>
      </c>
      <c r="D2403" t="s">
        <v>3599</v>
      </c>
      <c r="F2403" t="s">
        <v>99</v>
      </c>
      <c r="G2403" t="s">
        <v>1077</v>
      </c>
      <c r="H2403" t="s">
        <v>1078</v>
      </c>
      <c r="I2403" t="s">
        <v>72</v>
      </c>
      <c r="J2403" t="s">
        <v>102</v>
      </c>
      <c r="K2403">
        <v>20201025</v>
      </c>
      <c r="L2403">
        <v>0.93799999999999994</v>
      </c>
      <c r="M2403" t="b">
        <v>0</v>
      </c>
      <c r="N2403" t="s">
        <v>208</v>
      </c>
      <c r="O2403" t="b">
        <v>1</v>
      </c>
      <c r="P2403" t="b">
        <v>1</v>
      </c>
      <c r="Q2403" t="s">
        <v>866</v>
      </c>
      <c r="R2403" t="s">
        <v>1395</v>
      </c>
      <c r="S2403" t="s">
        <v>3600</v>
      </c>
      <c r="U2403">
        <v>3</v>
      </c>
      <c r="V2403" t="s">
        <v>3425</v>
      </c>
      <c r="W2403" t="s">
        <v>3601</v>
      </c>
      <c r="X2403" t="s">
        <v>3602</v>
      </c>
      <c r="Y2403" t="str">
        <f>IFERROR(VLOOKUP(X2403,요약!$A$6:$B$22,2,FALSE),"")</f>
        <v/>
      </c>
      <c r="Z2403" t="s">
        <v>3602</v>
      </c>
      <c r="AA2403" t="s">
        <v>81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1</v>
      </c>
      <c r="AH2403">
        <v>1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 t="s">
        <v>220</v>
      </c>
      <c r="BM2403">
        <v>1</v>
      </c>
    </row>
    <row r="2404" spans="1:65" x14ac:dyDescent="0.3">
      <c r="A2404" t="s">
        <v>3150</v>
      </c>
      <c r="B2404" t="s">
        <v>3626</v>
      </c>
      <c r="C2404" t="s">
        <v>3763</v>
      </c>
      <c r="D2404" t="s">
        <v>3764</v>
      </c>
      <c r="E2404" t="s">
        <v>68</v>
      </c>
      <c r="F2404" t="s">
        <v>99</v>
      </c>
      <c r="G2404" t="s">
        <v>3466</v>
      </c>
      <c r="H2404" t="s">
        <v>3467</v>
      </c>
      <c r="I2404" t="s">
        <v>72</v>
      </c>
      <c r="J2404" t="s">
        <v>102</v>
      </c>
      <c r="K2404">
        <v>20201019</v>
      </c>
      <c r="L2404">
        <v>1</v>
      </c>
      <c r="M2404" t="b">
        <v>0</v>
      </c>
      <c r="N2404" t="s">
        <v>303</v>
      </c>
      <c r="O2404" t="b">
        <v>1</v>
      </c>
      <c r="P2404" t="b">
        <v>1</v>
      </c>
      <c r="Q2404" t="s">
        <v>866</v>
      </c>
      <c r="R2404" t="s">
        <v>1395</v>
      </c>
      <c r="S2404" t="s">
        <v>3765</v>
      </c>
      <c r="T2404" t="s">
        <v>334</v>
      </c>
      <c r="U2404">
        <v>2</v>
      </c>
      <c r="V2404" t="s">
        <v>1594</v>
      </c>
      <c r="W2404" t="s">
        <v>3766</v>
      </c>
      <c r="X2404" t="s">
        <v>3767</v>
      </c>
      <c r="Y2404" t="str">
        <f>IFERROR(VLOOKUP(X2404,요약!$A$6:$B$22,2,FALSE),"")</f>
        <v/>
      </c>
      <c r="Z2404" t="s">
        <v>3768</v>
      </c>
      <c r="AA2404" t="s">
        <v>81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M2404">
        <v>0</v>
      </c>
    </row>
    <row r="2405" spans="1:65" x14ac:dyDescent="0.3">
      <c r="A2405" t="s">
        <v>3150</v>
      </c>
      <c r="B2405" t="s">
        <v>3626</v>
      </c>
      <c r="C2405" t="s">
        <v>3769</v>
      </c>
      <c r="D2405" t="s">
        <v>3764</v>
      </c>
      <c r="E2405" t="s">
        <v>68</v>
      </c>
      <c r="F2405" t="s">
        <v>99</v>
      </c>
      <c r="G2405" t="s">
        <v>3466</v>
      </c>
      <c r="H2405" t="s">
        <v>3467</v>
      </c>
      <c r="I2405" t="s">
        <v>72</v>
      </c>
      <c r="J2405" t="s">
        <v>102</v>
      </c>
      <c r="K2405">
        <v>20201019</v>
      </c>
      <c r="L2405">
        <v>1</v>
      </c>
      <c r="M2405" t="b">
        <v>0</v>
      </c>
      <c r="N2405" t="s">
        <v>208</v>
      </c>
      <c r="O2405" t="b">
        <v>1</v>
      </c>
      <c r="P2405" t="b">
        <v>1</v>
      </c>
      <c r="Q2405" t="s">
        <v>866</v>
      </c>
      <c r="R2405" t="s">
        <v>1395</v>
      </c>
      <c r="S2405" t="s">
        <v>3765</v>
      </c>
      <c r="T2405" t="s">
        <v>334</v>
      </c>
      <c r="U2405">
        <v>2</v>
      </c>
      <c r="V2405" t="s">
        <v>1594</v>
      </c>
      <c r="W2405" t="s">
        <v>3766</v>
      </c>
      <c r="X2405" t="s">
        <v>3767</v>
      </c>
      <c r="Y2405" t="str">
        <f>IFERROR(VLOOKUP(X2405,요약!$A$6:$B$22,2,FALSE),"")</f>
        <v/>
      </c>
      <c r="Z2405" t="s">
        <v>3768</v>
      </c>
      <c r="AA2405" t="s">
        <v>81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1</v>
      </c>
      <c r="AH2405">
        <v>160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 t="s">
        <v>1189</v>
      </c>
      <c r="BM2405">
        <v>1</v>
      </c>
    </row>
    <row r="2406" spans="1:65" x14ac:dyDescent="0.3">
      <c r="A2406" t="s">
        <v>3150</v>
      </c>
      <c r="B2406" t="s">
        <v>3626</v>
      </c>
      <c r="C2406" t="s">
        <v>3770</v>
      </c>
      <c r="D2406" t="s">
        <v>3771</v>
      </c>
      <c r="E2406" t="s">
        <v>68</v>
      </c>
      <c r="F2406" t="s">
        <v>99</v>
      </c>
      <c r="G2406" t="s">
        <v>3466</v>
      </c>
      <c r="H2406" t="s">
        <v>3467</v>
      </c>
      <c r="I2406" t="s">
        <v>72</v>
      </c>
      <c r="J2406" t="s">
        <v>102</v>
      </c>
      <c r="K2406">
        <v>20201019</v>
      </c>
      <c r="L2406">
        <v>0.2</v>
      </c>
      <c r="M2406" t="b">
        <v>0</v>
      </c>
      <c r="N2406" t="s">
        <v>303</v>
      </c>
      <c r="O2406" t="b">
        <v>1</v>
      </c>
      <c r="P2406" t="b">
        <v>1</v>
      </c>
      <c r="Q2406" t="s">
        <v>866</v>
      </c>
      <c r="R2406" t="s">
        <v>1395</v>
      </c>
      <c r="S2406" t="s">
        <v>3765</v>
      </c>
      <c r="T2406" t="s">
        <v>334</v>
      </c>
      <c r="U2406">
        <v>2</v>
      </c>
      <c r="V2406" t="s">
        <v>1594</v>
      </c>
      <c r="W2406" t="s">
        <v>3766</v>
      </c>
      <c r="X2406" t="s">
        <v>3767</v>
      </c>
      <c r="Y2406" t="str">
        <f>IFERROR(VLOOKUP(X2406,요약!$A$6:$B$22,2,FALSE),"")</f>
        <v/>
      </c>
      <c r="Z2406" t="s">
        <v>3768</v>
      </c>
      <c r="AA2406" t="s">
        <v>81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M2406">
        <v>0</v>
      </c>
    </row>
    <row r="2407" spans="1:65" x14ac:dyDescent="0.3">
      <c r="A2407" t="s">
        <v>3150</v>
      </c>
      <c r="B2407" t="s">
        <v>3626</v>
      </c>
      <c r="C2407" t="s">
        <v>3603</v>
      </c>
      <c r="D2407" t="s">
        <v>3604</v>
      </c>
      <c r="E2407" t="s">
        <v>68</v>
      </c>
      <c r="F2407" t="s">
        <v>99</v>
      </c>
      <c r="G2407" t="s">
        <v>3605</v>
      </c>
      <c r="H2407" t="s">
        <v>3606</v>
      </c>
      <c r="I2407" t="s">
        <v>72</v>
      </c>
      <c r="J2407" t="s">
        <v>102</v>
      </c>
      <c r="K2407">
        <v>20200724</v>
      </c>
      <c r="L2407">
        <v>1.2</v>
      </c>
      <c r="M2407" t="b">
        <v>1</v>
      </c>
      <c r="N2407" t="s">
        <v>208</v>
      </c>
      <c r="O2407" t="b">
        <v>1</v>
      </c>
      <c r="P2407" t="b">
        <v>1</v>
      </c>
      <c r="Q2407" t="s">
        <v>866</v>
      </c>
      <c r="R2407" t="s">
        <v>1395</v>
      </c>
      <c r="S2407" t="s">
        <v>3607</v>
      </c>
      <c r="U2407">
        <v>2</v>
      </c>
      <c r="V2407" t="s">
        <v>240</v>
      </c>
      <c r="W2407" t="s">
        <v>3196</v>
      </c>
      <c r="X2407" t="s">
        <v>3608</v>
      </c>
      <c r="Y2407" t="str">
        <f>IFERROR(VLOOKUP(X2407,요약!$A$6:$B$22,2,FALSE),"")</f>
        <v/>
      </c>
      <c r="Z2407" t="s">
        <v>3608</v>
      </c>
      <c r="AA2407" t="s">
        <v>81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M2407">
        <v>0</v>
      </c>
    </row>
    <row r="2408" spans="1:65" x14ac:dyDescent="0.3">
      <c r="A2408" t="s">
        <v>3150</v>
      </c>
      <c r="B2408" t="s">
        <v>3626</v>
      </c>
      <c r="C2408" t="s">
        <v>3609</v>
      </c>
      <c r="D2408" t="s">
        <v>3610</v>
      </c>
      <c r="E2408" t="s">
        <v>68</v>
      </c>
      <c r="F2408" t="s">
        <v>99</v>
      </c>
      <c r="G2408" t="s">
        <v>3605</v>
      </c>
      <c r="H2408" t="s">
        <v>3606</v>
      </c>
      <c r="I2408" t="s">
        <v>72</v>
      </c>
      <c r="J2408" t="s">
        <v>102</v>
      </c>
      <c r="K2408">
        <v>20201029</v>
      </c>
      <c r="L2408">
        <v>4.5</v>
      </c>
      <c r="M2408" t="b">
        <v>0</v>
      </c>
      <c r="N2408" t="s">
        <v>208</v>
      </c>
      <c r="O2408" t="b">
        <v>1</v>
      </c>
      <c r="P2408" t="b">
        <v>1</v>
      </c>
      <c r="Q2408" t="s">
        <v>866</v>
      </c>
      <c r="R2408" t="s">
        <v>1395</v>
      </c>
      <c r="S2408" t="s">
        <v>3611</v>
      </c>
      <c r="U2408">
        <v>2</v>
      </c>
      <c r="V2408" t="s">
        <v>78</v>
      </c>
      <c r="W2408" t="s">
        <v>3612</v>
      </c>
      <c r="X2408" t="s">
        <v>3613</v>
      </c>
      <c r="Y2408" t="str">
        <f>IFERROR(VLOOKUP(X2408,요약!$A$6:$B$22,2,FALSE),"")</f>
        <v/>
      </c>
      <c r="Z2408" t="s">
        <v>3613</v>
      </c>
      <c r="AA2408" t="s">
        <v>81</v>
      </c>
      <c r="AB2408">
        <v>0</v>
      </c>
      <c r="AC2408">
        <v>0</v>
      </c>
      <c r="AD2408">
        <v>0</v>
      </c>
      <c r="AE2408">
        <v>0</v>
      </c>
      <c r="AF2408">
        <v>1</v>
      </c>
      <c r="AG2408">
        <v>1</v>
      </c>
      <c r="AH2408">
        <v>6000</v>
      </c>
      <c r="AI2408">
        <v>0</v>
      </c>
      <c r="AJ2408">
        <v>0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 t="s">
        <v>220</v>
      </c>
      <c r="BM2408">
        <v>1</v>
      </c>
    </row>
    <row r="2409" spans="1:65" x14ac:dyDescent="0.3">
      <c r="A2409" t="s">
        <v>3150</v>
      </c>
      <c r="B2409" t="s">
        <v>3626</v>
      </c>
      <c r="C2409" t="s">
        <v>3772</v>
      </c>
      <c r="D2409" t="s">
        <v>3773</v>
      </c>
      <c r="E2409" t="s">
        <v>68</v>
      </c>
      <c r="F2409" t="s">
        <v>99</v>
      </c>
      <c r="G2409" t="s">
        <v>3605</v>
      </c>
      <c r="H2409" t="s">
        <v>3606</v>
      </c>
      <c r="I2409" t="s">
        <v>72</v>
      </c>
      <c r="J2409" t="s">
        <v>102</v>
      </c>
      <c r="K2409">
        <v>20200724</v>
      </c>
      <c r="L2409">
        <v>0.25</v>
      </c>
      <c r="M2409" t="b">
        <v>1</v>
      </c>
      <c r="N2409" t="s">
        <v>599</v>
      </c>
      <c r="O2409" t="b">
        <v>1</v>
      </c>
      <c r="P2409" t="b">
        <v>1</v>
      </c>
      <c r="Q2409" t="s">
        <v>866</v>
      </c>
      <c r="R2409" t="s">
        <v>1395</v>
      </c>
      <c r="S2409" t="s">
        <v>3774</v>
      </c>
      <c r="U2409">
        <v>2</v>
      </c>
      <c r="V2409" t="s">
        <v>1594</v>
      </c>
      <c r="W2409" t="s">
        <v>3775</v>
      </c>
      <c r="X2409" t="s">
        <v>3776</v>
      </c>
      <c r="Y2409" t="str">
        <f>IFERROR(VLOOKUP(X2409,요약!$A$6:$B$22,2,FALSE),"")</f>
        <v/>
      </c>
      <c r="Z2409" t="s">
        <v>3776</v>
      </c>
      <c r="AA2409" t="s">
        <v>81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M2409">
        <v>0</v>
      </c>
    </row>
    <row r="2410" spans="1:65" x14ac:dyDescent="0.3">
      <c r="A2410" t="s">
        <v>3150</v>
      </c>
      <c r="B2410" t="s">
        <v>3626</v>
      </c>
      <c r="C2410" t="s">
        <v>3777</v>
      </c>
      <c r="D2410" t="s">
        <v>3778</v>
      </c>
      <c r="E2410" t="s">
        <v>68</v>
      </c>
      <c r="F2410" t="s">
        <v>99</v>
      </c>
      <c r="G2410" t="s">
        <v>1173</v>
      </c>
      <c r="H2410" t="s">
        <v>1174</v>
      </c>
      <c r="I2410" t="s">
        <v>72</v>
      </c>
      <c r="J2410" t="s">
        <v>102</v>
      </c>
      <c r="K2410">
        <v>20200722</v>
      </c>
      <c r="L2410">
        <v>535.79999999999995</v>
      </c>
      <c r="M2410" t="b">
        <v>0</v>
      </c>
      <c r="N2410" t="s">
        <v>3250</v>
      </c>
      <c r="O2410" t="b">
        <v>1</v>
      </c>
      <c r="P2410" t="b">
        <v>1</v>
      </c>
      <c r="Q2410" t="s">
        <v>113</v>
      </c>
      <c r="R2410" t="s">
        <v>582</v>
      </c>
      <c r="S2410" t="s">
        <v>3779</v>
      </c>
      <c r="T2410" t="s">
        <v>551</v>
      </c>
      <c r="U2410">
        <v>4</v>
      </c>
      <c r="V2410" t="s">
        <v>3780</v>
      </c>
      <c r="W2410" t="s">
        <v>3781</v>
      </c>
      <c r="X2410" t="s">
        <v>3782</v>
      </c>
      <c r="Y2410" t="str">
        <f>IFERROR(VLOOKUP(X2410,요약!$A$6:$B$22,2,FALSE),"")</f>
        <v/>
      </c>
      <c r="Z2410" t="s">
        <v>3783</v>
      </c>
      <c r="AA2410" t="s">
        <v>110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M2410">
        <v>0</v>
      </c>
    </row>
    <row r="2411" spans="1:65" x14ac:dyDescent="0.3">
      <c r="A2411" t="s">
        <v>3150</v>
      </c>
      <c r="B2411" t="s">
        <v>3626</v>
      </c>
      <c r="C2411" t="s">
        <v>3614</v>
      </c>
      <c r="D2411" t="s">
        <v>3615</v>
      </c>
      <c r="E2411" t="s">
        <v>68</v>
      </c>
      <c r="F2411" t="s">
        <v>99</v>
      </c>
      <c r="G2411" t="s">
        <v>3605</v>
      </c>
      <c r="H2411" t="s">
        <v>3606</v>
      </c>
      <c r="I2411" t="s">
        <v>72</v>
      </c>
      <c r="J2411" t="s">
        <v>102</v>
      </c>
      <c r="K2411">
        <v>20201029</v>
      </c>
      <c r="L2411">
        <v>1</v>
      </c>
      <c r="M2411" t="b">
        <v>0</v>
      </c>
      <c r="N2411" t="s">
        <v>208</v>
      </c>
      <c r="O2411" t="b">
        <v>1</v>
      </c>
      <c r="P2411" t="b">
        <v>1</v>
      </c>
      <c r="Q2411" t="s">
        <v>113</v>
      </c>
      <c r="R2411" t="s">
        <v>3616</v>
      </c>
      <c r="S2411" t="s">
        <v>3617</v>
      </c>
      <c r="T2411" t="s">
        <v>334</v>
      </c>
      <c r="U2411">
        <v>2</v>
      </c>
      <c r="V2411" t="s">
        <v>3503</v>
      </c>
      <c r="W2411" t="s">
        <v>2147</v>
      </c>
      <c r="X2411" t="s">
        <v>3618</v>
      </c>
      <c r="Y2411" t="str">
        <f>IFERROR(VLOOKUP(X2411,요약!$A$6:$B$22,2,FALSE),"")</f>
        <v/>
      </c>
      <c r="Z2411" t="s">
        <v>3619</v>
      </c>
      <c r="AA2411" t="s">
        <v>187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M2411">
        <v>0</v>
      </c>
    </row>
    <row r="2412" spans="1:65" x14ac:dyDescent="0.3">
      <c r="A2412" t="s">
        <v>3150</v>
      </c>
      <c r="B2412" t="s">
        <v>3626</v>
      </c>
      <c r="C2412" t="s">
        <v>3620</v>
      </c>
      <c r="D2412" t="s">
        <v>2491</v>
      </c>
      <c r="F2412" t="s">
        <v>99</v>
      </c>
      <c r="G2412" t="s">
        <v>3621</v>
      </c>
      <c r="H2412" t="s">
        <v>3622</v>
      </c>
      <c r="I2412" t="s">
        <v>72</v>
      </c>
      <c r="J2412" t="s">
        <v>102</v>
      </c>
      <c r="K2412">
        <v>20201029</v>
      </c>
      <c r="L2412">
        <v>12.75</v>
      </c>
      <c r="M2412" t="b">
        <v>0</v>
      </c>
      <c r="N2412" t="s">
        <v>599</v>
      </c>
      <c r="O2412" t="b">
        <v>1</v>
      </c>
      <c r="P2412" t="b">
        <v>1</v>
      </c>
      <c r="Q2412" t="s">
        <v>113</v>
      </c>
      <c r="R2412" t="s">
        <v>1442</v>
      </c>
      <c r="S2412" t="s">
        <v>2492</v>
      </c>
      <c r="U2412">
        <v>3</v>
      </c>
      <c r="V2412" t="s">
        <v>240</v>
      </c>
      <c r="W2412" t="s">
        <v>2493</v>
      </c>
      <c r="X2412" t="s">
        <v>2494</v>
      </c>
      <c r="Y2412" t="str">
        <f>IFERROR(VLOOKUP(X2412,요약!$A$6:$B$22,2,FALSE),"")</f>
        <v/>
      </c>
      <c r="Z2412" t="s">
        <v>2494</v>
      </c>
      <c r="AA2412" t="s">
        <v>81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1</v>
      </c>
      <c r="AH2412">
        <v>1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 t="s">
        <v>1189</v>
      </c>
      <c r="BM2412">
        <v>1</v>
      </c>
    </row>
    <row r="2413" spans="1:65" x14ac:dyDescent="0.3">
      <c r="A2413" t="s">
        <v>3150</v>
      </c>
      <c r="B2413" t="s">
        <v>3626</v>
      </c>
      <c r="C2413" t="s">
        <v>3784</v>
      </c>
      <c r="D2413" t="s">
        <v>3785</v>
      </c>
      <c r="E2413" t="s">
        <v>68</v>
      </c>
      <c r="F2413" t="s">
        <v>99</v>
      </c>
      <c r="G2413" t="s">
        <v>3786</v>
      </c>
      <c r="H2413" t="s">
        <v>3787</v>
      </c>
      <c r="I2413" t="s">
        <v>72</v>
      </c>
      <c r="J2413" t="s">
        <v>102</v>
      </c>
      <c r="K2413">
        <v>20201030</v>
      </c>
      <c r="L2413">
        <v>4</v>
      </c>
      <c r="M2413" t="b">
        <v>0</v>
      </c>
      <c r="N2413" t="s">
        <v>208</v>
      </c>
      <c r="O2413" t="b">
        <v>1</v>
      </c>
      <c r="P2413" t="b">
        <v>1</v>
      </c>
      <c r="Q2413" t="s">
        <v>113</v>
      </c>
      <c r="R2413" t="s">
        <v>1442</v>
      </c>
      <c r="S2413" t="s">
        <v>3788</v>
      </c>
      <c r="U2413">
        <v>4</v>
      </c>
      <c r="V2413" t="s">
        <v>888</v>
      </c>
      <c r="X2413" t="s">
        <v>889</v>
      </c>
      <c r="Y2413" t="str">
        <f>IFERROR(VLOOKUP(X2413,요약!$A$6:$B$22,2,FALSE),"")</f>
        <v/>
      </c>
      <c r="Z2413" t="s">
        <v>888</v>
      </c>
      <c r="AA2413" t="s">
        <v>130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M2413">
        <v>0</v>
      </c>
    </row>
    <row r="2414" spans="1:65" x14ac:dyDescent="0.3">
      <c r="A2414" t="s">
        <v>3150</v>
      </c>
      <c r="B2414" t="s">
        <v>3626</v>
      </c>
      <c r="C2414" t="s">
        <v>3789</v>
      </c>
      <c r="D2414" t="s">
        <v>3790</v>
      </c>
      <c r="E2414" t="s">
        <v>68</v>
      </c>
      <c r="F2414" t="s">
        <v>99</v>
      </c>
      <c r="G2414" t="s">
        <v>3694</v>
      </c>
      <c r="H2414" t="s">
        <v>3695</v>
      </c>
      <c r="I2414" t="s">
        <v>72</v>
      </c>
      <c r="J2414" t="s">
        <v>102</v>
      </c>
      <c r="K2414">
        <v>20200723</v>
      </c>
      <c r="L2414">
        <v>273.5</v>
      </c>
      <c r="M2414" t="b">
        <v>0</v>
      </c>
      <c r="N2414" t="s">
        <v>3791</v>
      </c>
      <c r="O2414" t="b">
        <v>1</v>
      </c>
      <c r="P2414" t="b">
        <v>1</v>
      </c>
      <c r="Q2414" t="s">
        <v>113</v>
      </c>
      <c r="R2414" t="s">
        <v>114</v>
      </c>
      <c r="S2414" t="s">
        <v>3792</v>
      </c>
      <c r="U2414">
        <v>2</v>
      </c>
      <c r="V2414" t="s">
        <v>137</v>
      </c>
      <c r="W2414" t="s">
        <v>3766</v>
      </c>
      <c r="X2414" t="s">
        <v>3793</v>
      </c>
      <c r="Y2414" t="str">
        <f>IFERROR(VLOOKUP(X2414,요약!$A$6:$B$22,2,FALSE),"")</f>
        <v/>
      </c>
      <c r="Z2414" t="s">
        <v>3793</v>
      </c>
      <c r="AA2414" t="s">
        <v>81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1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 t="s">
        <v>1331</v>
      </c>
      <c r="BM2414">
        <v>1</v>
      </c>
    </row>
    <row r="2415" spans="1:65" x14ac:dyDescent="0.3">
      <c r="A2415" t="s">
        <v>3150</v>
      </c>
      <c r="B2415" t="s">
        <v>3626</v>
      </c>
      <c r="C2415" t="s">
        <v>3623</v>
      </c>
      <c r="D2415" t="s">
        <v>201</v>
      </c>
      <c r="E2415" t="s">
        <v>68</v>
      </c>
      <c r="F2415" t="s">
        <v>99</v>
      </c>
      <c r="G2415" t="s">
        <v>86</v>
      </c>
      <c r="H2415" t="s">
        <v>87</v>
      </c>
      <c r="I2415" t="s">
        <v>72</v>
      </c>
      <c r="J2415" t="s">
        <v>102</v>
      </c>
      <c r="K2415">
        <v>20201025</v>
      </c>
      <c r="L2415">
        <v>14.1</v>
      </c>
      <c r="M2415" t="b">
        <v>0</v>
      </c>
      <c r="N2415" t="s">
        <v>599</v>
      </c>
      <c r="O2415" t="b">
        <v>1</v>
      </c>
      <c r="P2415" t="b">
        <v>1</v>
      </c>
      <c r="Q2415" t="s">
        <v>113</v>
      </c>
      <c r="R2415" t="s">
        <v>2186</v>
      </c>
      <c r="S2415" t="s">
        <v>202</v>
      </c>
      <c r="U2415">
        <v>2</v>
      </c>
      <c r="V2415" t="s">
        <v>78</v>
      </c>
      <c r="W2415" t="s">
        <v>203</v>
      </c>
      <c r="X2415" t="s">
        <v>204</v>
      </c>
      <c r="Y2415" t="str">
        <f>IFERROR(VLOOKUP(X2415,요약!$A$6:$B$22,2,FALSE),"")</f>
        <v/>
      </c>
      <c r="Z2415" t="s">
        <v>204</v>
      </c>
      <c r="AA2415" t="s">
        <v>81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M2415">
        <v>0</v>
      </c>
    </row>
    <row r="2416" spans="1:65" x14ac:dyDescent="0.3">
      <c r="A2416" t="s">
        <v>3150</v>
      </c>
      <c r="B2416" t="s">
        <v>3626</v>
      </c>
      <c r="C2416" t="s">
        <v>3624</v>
      </c>
      <c r="D2416" t="s">
        <v>611</v>
      </c>
      <c r="F2416" t="s">
        <v>99</v>
      </c>
      <c r="G2416" t="s">
        <v>192</v>
      </c>
      <c r="H2416" t="s">
        <v>193</v>
      </c>
      <c r="I2416" t="s">
        <v>72</v>
      </c>
      <c r="J2416" t="s">
        <v>102</v>
      </c>
      <c r="K2416">
        <v>20201025</v>
      </c>
      <c r="L2416">
        <v>9.6999999999999993</v>
      </c>
      <c r="M2416" t="b">
        <v>0</v>
      </c>
      <c r="N2416" t="s">
        <v>208</v>
      </c>
      <c r="O2416" t="b">
        <v>1</v>
      </c>
      <c r="P2416" t="b">
        <v>1</v>
      </c>
      <c r="Q2416" t="s">
        <v>113</v>
      </c>
      <c r="R2416" t="s">
        <v>2186</v>
      </c>
      <c r="S2416" t="s">
        <v>612</v>
      </c>
      <c r="U2416">
        <v>2</v>
      </c>
      <c r="V2416" t="s">
        <v>240</v>
      </c>
      <c r="W2416" t="s">
        <v>203</v>
      </c>
      <c r="X2416" t="s">
        <v>613</v>
      </c>
      <c r="Y2416" t="str">
        <f>IFERROR(VLOOKUP(X2416,요약!$A$6:$B$22,2,FALSE),"")</f>
        <v/>
      </c>
      <c r="Z2416" t="s">
        <v>613</v>
      </c>
      <c r="AA2416" t="s">
        <v>81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M2416">
        <v>0</v>
      </c>
    </row>
    <row r="2417" spans="1:65" x14ac:dyDescent="0.3">
      <c r="A2417" t="s">
        <v>3150</v>
      </c>
      <c r="B2417" t="s">
        <v>3626</v>
      </c>
      <c r="C2417" t="s">
        <v>3794</v>
      </c>
      <c r="D2417" t="s">
        <v>3795</v>
      </c>
      <c r="E2417" t="s">
        <v>68</v>
      </c>
      <c r="F2417" t="s">
        <v>99</v>
      </c>
      <c r="G2417" t="s">
        <v>3796</v>
      </c>
      <c r="H2417" t="s">
        <v>3797</v>
      </c>
      <c r="I2417" t="s">
        <v>72</v>
      </c>
      <c r="J2417" t="s">
        <v>102</v>
      </c>
      <c r="K2417">
        <v>20201030</v>
      </c>
      <c r="L2417">
        <v>205.7</v>
      </c>
      <c r="M2417" t="b">
        <v>0</v>
      </c>
      <c r="N2417" t="s">
        <v>3798</v>
      </c>
      <c r="O2417" t="b">
        <v>1</v>
      </c>
      <c r="P2417" t="b">
        <v>1</v>
      </c>
      <c r="Q2417" t="s">
        <v>113</v>
      </c>
      <c r="R2417" t="s">
        <v>2186</v>
      </c>
      <c r="S2417" t="s">
        <v>3799</v>
      </c>
      <c r="T2417" t="s">
        <v>334</v>
      </c>
      <c r="U2417">
        <v>2</v>
      </c>
      <c r="V2417" t="s">
        <v>2196</v>
      </c>
      <c r="W2417" t="s">
        <v>3800</v>
      </c>
      <c r="X2417" t="s">
        <v>3801</v>
      </c>
      <c r="Y2417" t="str">
        <f>IFERROR(VLOOKUP(X2417,요약!$A$6:$B$22,2,FALSE),"")</f>
        <v/>
      </c>
      <c r="Z2417" t="s">
        <v>3802</v>
      </c>
      <c r="AA2417" t="s">
        <v>81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1</v>
      </c>
      <c r="AH2417">
        <v>1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 t="s">
        <v>1189</v>
      </c>
      <c r="BM2417">
        <v>1</v>
      </c>
    </row>
    <row r="2418" spans="1:65" x14ac:dyDescent="0.3">
      <c r="A2418" t="s">
        <v>3150</v>
      </c>
      <c r="B2418" t="s">
        <v>3626</v>
      </c>
      <c r="C2418" t="s">
        <v>3625</v>
      </c>
      <c r="D2418" t="s">
        <v>3423</v>
      </c>
      <c r="F2418" t="s">
        <v>99</v>
      </c>
      <c r="G2418" t="s">
        <v>1077</v>
      </c>
      <c r="H2418" t="s">
        <v>1078</v>
      </c>
      <c r="I2418" t="s">
        <v>72</v>
      </c>
      <c r="J2418" t="s">
        <v>102</v>
      </c>
      <c r="K2418">
        <v>20201015</v>
      </c>
      <c r="L2418">
        <v>0.7</v>
      </c>
      <c r="M2418" t="b">
        <v>0</v>
      </c>
      <c r="N2418" t="s">
        <v>208</v>
      </c>
      <c r="O2418" t="b">
        <v>1</v>
      </c>
      <c r="P2418" t="b">
        <v>1</v>
      </c>
      <c r="S2418" t="s">
        <v>3423</v>
      </c>
      <c r="U2418">
        <v>1</v>
      </c>
      <c r="V2418" t="s">
        <v>3425</v>
      </c>
      <c r="X2418" t="s">
        <v>3425</v>
      </c>
      <c r="Y2418" t="str">
        <f>IFERROR(VLOOKUP(X2418,요약!$A$6:$B$22,2,FALSE),"")</f>
        <v/>
      </c>
      <c r="Z2418" t="s">
        <v>3425</v>
      </c>
      <c r="AA2418" t="s">
        <v>81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M2418">
        <v>0</v>
      </c>
    </row>
    <row r="2419" spans="1:65" x14ac:dyDescent="0.3">
      <c r="A2419" t="s">
        <v>3150</v>
      </c>
      <c r="B2419" t="s">
        <v>3803</v>
      </c>
      <c r="C2419" t="s">
        <v>3439</v>
      </c>
      <c r="D2419" t="s">
        <v>201</v>
      </c>
      <c r="E2419" t="s">
        <v>68</v>
      </c>
      <c r="F2419" t="s">
        <v>99</v>
      </c>
      <c r="G2419" t="s">
        <v>86</v>
      </c>
      <c r="H2419" t="s">
        <v>87</v>
      </c>
      <c r="I2419" t="s">
        <v>72</v>
      </c>
      <c r="J2419" t="s">
        <v>102</v>
      </c>
      <c r="K2419">
        <v>20201006</v>
      </c>
      <c r="L2419">
        <v>28.5</v>
      </c>
      <c r="M2419" t="b">
        <v>0</v>
      </c>
      <c r="N2419" t="s">
        <v>208</v>
      </c>
      <c r="O2419" t="b">
        <v>1</v>
      </c>
      <c r="P2419" t="b">
        <v>1</v>
      </c>
      <c r="Q2419" t="s">
        <v>75</v>
      </c>
      <c r="R2419" t="s">
        <v>76</v>
      </c>
      <c r="S2419" t="s">
        <v>202</v>
      </c>
      <c r="U2419">
        <v>2</v>
      </c>
      <c r="V2419" t="s">
        <v>78</v>
      </c>
      <c r="W2419" t="s">
        <v>203</v>
      </c>
      <c r="X2419" t="s">
        <v>204</v>
      </c>
      <c r="Y2419" t="str">
        <f>IFERROR(VLOOKUP(X2419,요약!$A$6:$B$22,2,FALSE),"")</f>
        <v/>
      </c>
      <c r="Z2419" t="s">
        <v>204</v>
      </c>
      <c r="AA2419" t="s">
        <v>81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M2419">
        <v>0</v>
      </c>
    </row>
    <row r="2420" spans="1:65" x14ac:dyDescent="0.3">
      <c r="A2420" t="s">
        <v>3150</v>
      </c>
      <c r="B2420" t="s">
        <v>3803</v>
      </c>
      <c r="C2420" t="s">
        <v>3627</v>
      </c>
      <c r="D2420" t="s">
        <v>237</v>
      </c>
      <c r="E2420" t="s">
        <v>68</v>
      </c>
      <c r="F2420" t="s">
        <v>99</v>
      </c>
      <c r="G2420" t="s">
        <v>521</v>
      </c>
      <c r="H2420" t="s">
        <v>522</v>
      </c>
      <c r="I2420" t="s">
        <v>72</v>
      </c>
      <c r="J2420" t="s">
        <v>102</v>
      </c>
      <c r="K2420">
        <v>20201029</v>
      </c>
      <c r="L2420">
        <v>10</v>
      </c>
      <c r="M2420" t="b">
        <v>0</v>
      </c>
      <c r="N2420" t="s">
        <v>208</v>
      </c>
      <c r="O2420" t="b">
        <v>1</v>
      </c>
      <c r="P2420" t="b">
        <v>1</v>
      </c>
      <c r="Q2420" t="s">
        <v>75</v>
      </c>
      <c r="R2420" t="s">
        <v>238</v>
      </c>
      <c r="S2420" t="s">
        <v>239</v>
      </c>
      <c r="U2420">
        <v>2</v>
      </c>
      <c r="V2420" t="s">
        <v>240</v>
      </c>
      <c r="W2420" t="s">
        <v>241</v>
      </c>
      <c r="X2420" t="s">
        <v>242</v>
      </c>
      <c r="Y2420" t="str">
        <f>IFERROR(VLOOKUP(X2420,요약!$A$6:$B$22,2,FALSE),"")</f>
        <v/>
      </c>
      <c r="Z2420" t="s">
        <v>242</v>
      </c>
      <c r="AA2420" t="s">
        <v>81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M2420">
        <v>0</v>
      </c>
    </row>
    <row r="2421" spans="1:65" x14ac:dyDescent="0.3">
      <c r="A2421" t="s">
        <v>3150</v>
      </c>
      <c r="B2421" t="s">
        <v>3803</v>
      </c>
      <c r="C2421" t="s">
        <v>3484</v>
      </c>
      <c r="D2421" t="s">
        <v>237</v>
      </c>
      <c r="F2421" t="s">
        <v>99</v>
      </c>
      <c r="G2421" t="s">
        <v>521</v>
      </c>
      <c r="H2421" t="s">
        <v>522</v>
      </c>
      <c r="I2421" t="s">
        <v>72</v>
      </c>
      <c r="J2421" t="s">
        <v>102</v>
      </c>
      <c r="K2421">
        <v>20201025</v>
      </c>
      <c r="L2421">
        <v>6.51</v>
      </c>
      <c r="M2421" t="b">
        <v>0</v>
      </c>
      <c r="N2421" t="s">
        <v>255</v>
      </c>
      <c r="O2421" t="b">
        <v>1</v>
      </c>
      <c r="P2421" t="b">
        <v>1</v>
      </c>
      <c r="Q2421" t="s">
        <v>75</v>
      </c>
      <c r="R2421" t="s">
        <v>238</v>
      </c>
      <c r="S2421" t="s">
        <v>239</v>
      </c>
      <c r="U2421">
        <v>2</v>
      </c>
      <c r="V2421" t="s">
        <v>240</v>
      </c>
      <c r="W2421" t="s">
        <v>241</v>
      </c>
      <c r="X2421" t="s">
        <v>242</v>
      </c>
      <c r="Y2421" t="str">
        <f>IFERROR(VLOOKUP(X2421,요약!$A$6:$B$22,2,FALSE),"")</f>
        <v/>
      </c>
      <c r="Z2421" t="s">
        <v>242</v>
      </c>
      <c r="AA2421" t="s">
        <v>81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M2421">
        <v>0</v>
      </c>
    </row>
    <row r="2422" spans="1:65" x14ac:dyDescent="0.3">
      <c r="A2422" t="s">
        <v>3804</v>
      </c>
      <c r="B2422" t="s">
        <v>3805</v>
      </c>
      <c r="C2422" t="s">
        <v>1178</v>
      </c>
      <c r="D2422" t="s">
        <v>201</v>
      </c>
      <c r="E2422" t="s">
        <v>68</v>
      </c>
      <c r="F2422" t="s">
        <v>178</v>
      </c>
      <c r="G2422" t="s">
        <v>86</v>
      </c>
      <c r="H2422" t="s">
        <v>87</v>
      </c>
      <c r="I2422" t="s">
        <v>72</v>
      </c>
      <c r="J2422" t="s">
        <v>181</v>
      </c>
      <c r="K2422">
        <v>20201030</v>
      </c>
      <c r="L2422">
        <v>14.2</v>
      </c>
      <c r="M2422" t="b">
        <v>0</v>
      </c>
      <c r="N2422" t="s">
        <v>74</v>
      </c>
      <c r="O2422" t="b">
        <v>1</v>
      </c>
      <c r="P2422" t="b">
        <v>1</v>
      </c>
      <c r="Q2422" t="s">
        <v>75</v>
      </c>
      <c r="R2422" t="s">
        <v>76</v>
      </c>
      <c r="S2422" t="s">
        <v>202</v>
      </c>
      <c r="U2422">
        <v>2</v>
      </c>
      <c r="V2422" t="s">
        <v>78</v>
      </c>
      <c r="W2422" t="s">
        <v>203</v>
      </c>
      <c r="X2422" t="s">
        <v>204</v>
      </c>
      <c r="Y2422" t="str">
        <f>IFERROR(VLOOKUP(X2422,요약!$A$6:$B$22,2,FALSE),"")</f>
        <v/>
      </c>
      <c r="Z2422" t="s">
        <v>204</v>
      </c>
      <c r="AA2422" t="s">
        <v>81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M2422">
        <v>0</v>
      </c>
    </row>
    <row r="2423" spans="1:65" x14ac:dyDescent="0.3">
      <c r="A2423" t="s">
        <v>3804</v>
      </c>
      <c r="B2423" t="s">
        <v>3805</v>
      </c>
      <c r="C2423" t="s">
        <v>1697</v>
      </c>
      <c r="D2423" t="s">
        <v>201</v>
      </c>
      <c r="E2423" t="s">
        <v>68</v>
      </c>
      <c r="F2423" t="s">
        <v>178</v>
      </c>
      <c r="G2423" t="s">
        <v>86</v>
      </c>
      <c r="H2423" t="s">
        <v>87</v>
      </c>
      <c r="I2423" t="s">
        <v>72</v>
      </c>
      <c r="J2423" t="s">
        <v>181</v>
      </c>
      <c r="K2423">
        <v>20201028</v>
      </c>
      <c r="L2423">
        <v>9.5</v>
      </c>
      <c r="M2423" t="b">
        <v>0</v>
      </c>
      <c r="N2423" t="s">
        <v>88</v>
      </c>
      <c r="O2423" t="b">
        <v>1</v>
      </c>
      <c r="P2423" t="b">
        <v>1</v>
      </c>
      <c r="Q2423" t="s">
        <v>75</v>
      </c>
      <c r="R2423" t="s">
        <v>76</v>
      </c>
      <c r="S2423" t="s">
        <v>202</v>
      </c>
      <c r="U2423">
        <v>2</v>
      </c>
      <c r="V2423" t="s">
        <v>78</v>
      </c>
      <c r="W2423" t="s">
        <v>203</v>
      </c>
      <c r="X2423" t="s">
        <v>204</v>
      </c>
      <c r="Y2423" t="str">
        <f>IFERROR(VLOOKUP(X2423,요약!$A$6:$B$22,2,FALSE),"")</f>
        <v/>
      </c>
      <c r="Z2423" t="s">
        <v>204</v>
      </c>
      <c r="AA2423" t="s">
        <v>81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M2423">
        <v>0</v>
      </c>
    </row>
    <row r="2424" spans="1:65" x14ac:dyDescent="0.3">
      <c r="A2424" t="s">
        <v>3804</v>
      </c>
      <c r="B2424" t="s">
        <v>3805</v>
      </c>
      <c r="C2424" t="s">
        <v>1740</v>
      </c>
      <c r="D2424" t="s">
        <v>201</v>
      </c>
      <c r="E2424" t="s">
        <v>68</v>
      </c>
      <c r="F2424" t="s">
        <v>178</v>
      </c>
      <c r="G2424" t="s">
        <v>213</v>
      </c>
      <c r="H2424" t="s">
        <v>214</v>
      </c>
      <c r="I2424" t="s">
        <v>72</v>
      </c>
      <c r="J2424" t="s">
        <v>181</v>
      </c>
      <c r="K2424">
        <v>20201016</v>
      </c>
      <c r="L2424">
        <v>9.5</v>
      </c>
      <c r="M2424" t="b">
        <v>0</v>
      </c>
      <c r="N2424" t="s">
        <v>74</v>
      </c>
      <c r="O2424" t="b">
        <v>1</v>
      </c>
      <c r="P2424" t="b">
        <v>1</v>
      </c>
      <c r="Q2424" t="s">
        <v>75</v>
      </c>
      <c r="R2424" t="s">
        <v>76</v>
      </c>
      <c r="S2424" t="s">
        <v>202</v>
      </c>
      <c r="U2424">
        <v>2</v>
      </c>
      <c r="V2424" t="s">
        <v>78</v>
      </c>
      <c r="W2424" t="s">
        <v>203</v>
      </c>
      <c r="X2424" t="s">
        <v>204</v>
      </c>
      <c r="Y2424" t="str">
        <f>IFERROR(VLOOKUP(X2424,요약!$A$6:$B$22,2,FALSE),"")</f>
        <v/>
      </c>
      <c r="Z2424" t="s">
        <v>204</v>
      </c>
      <c r="AA2424" t="s">
        <v>81</v>
      </c>
      <c r="AB2424">
        <v>2</v>
      </c>
      <c r="AC2424">
        <v>0</v>
      </c>
      <c r="AD2424">
        <v>0</v>
      </c>
      <c r="AE2424">
        <v>0</v>
      </c>
      <c r="AF2424">
        <v>1</v>
      </c>
      <c r="AG2424">
        <v>3</v>
      </c>
      <c r="AH2424">
        <v>72002</v>
      </c>
      <c r="AI2424">
        <v>0</v>
      </c>
      <c r="AJ2424">
        <v>0</v>
      </c>
      <c r="AK2424">
        <v>0</v>
      </c>
      <c r="AL2424">
        <v>1</v>
      </c>
      <c r="AM2424">
        <v>1</v>
      </c>
      <c r="AN2424">
        <v>0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 t="s">
        <v>1741</v>
      </c>
      <c r="BM2424">
        <v>3</v>
      </c>
    </row>
    <row r="2425" spans="1:65" x14ac:dyDescent="0.3">
      <c r="A2425" t="s">
        <v>3804</v>
      </c>
      <c r="B2425" t="s">
        <v>3805</v>
      </c>
      <c r="C2425" t="s">
        <v>1179</v>
      </c>
      <c r="D2425" t="s">
        <v>201</v>
      </c>
      <c r="E2425" t="s">
        <v>68</v>
      </c>
      <c r="F2425" t="s">
        <v>178</v>
      </c>
      <c r="G2425" t="s">
        <v>213</v>
      </c>
      <c r="H2425" t="s">
        <v>214</v>
      </c>
      <c r="I2425" t="s">
        <v>72</v>
      </c>
      <c r="J2425" t="s">
        <v>181</v>
      </c>
      <c r="K2425">
        <v>20201028</v>
      </c>
      <c r="L2425">
        <v>10</v>
      </c>
      <c r="M2425" t="b">
        <v>0</v>
      </c>
      <c r="N2425" t="s">
        <v>74</v>
      </c>
      <c r="O2425" t="b">
        <v>1</v>
      </c>
      <c r="P2425" t="b">
        <v>1</v>
      </c>
      <c r="Q2425" t="s">
        <v>75</v>
      </c>
      <c r="R2425" t="s">
        <v>76</v>
      </c>
      <c r="S2425" t="s">
        <v>202</v>
      </c>
      <c r="U2425">
        <v>2</v>
      </c>
      <c r="V2425" t="s">
        <v>78</v>
      </c>
      <c r="W2425" t="s">
        <v>203</v>
      </c>
      <c r="X2425" t="s">
        <v>204</v>
      </c>
      <c r="Y2425" t="str">
        <f>IFERROR(VLOOKUP(X2425,요약!$A$6:$B$22,2,FALSE),"")</f>
        <v/>
      </c>
      <c r="Z2425" t="s">
        <v>204</v>
      </c>
      <c r="AA2425" t="s">
        <v>81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M2425">
        <v>0</v>
      </c>
    </row>
    <row r="2426" spans="1:65" x14ac:dyDescent="0.3">
      <c r="A2426" t="s">
        <v>3804</v>
      </c>
      <c r="B2426" t="s">
        <v>3805</v>
      </c>
      <c r="C2426" t="s">
        <v>3806</v>
      </c>
      <c r="D2426" t="s">
        <v>67</v>
      </c>
      <c r="E2426" t="s">
        <v>68</v>
      </c>
      <c r="F2426" t="s">
        <v>178</v>
      </c>
      <c r="G2426" t="s">
        <v>206</v>
      </c>
      <c r="H2426" t="s">
        <v>207</v>
      </c>
      <c r="I2426" t="s">
        <v>72</v>
      </c>
      <c r="J2426" t="s">
        <v>181</v>
      </c>
      <c r="K2426">
        <v>20201015</v>
      </c>
      <c r="L2426">
        <v>6.45</v>
      </c>
      <c r="M2426" t="b">
        <v>0</v>
      </c>
      <c r="N2426" t="s">
        <v>74</v>
      </c>
      <c r="O2426" t="b">
        <v>1</v>
      </c>
      <c r="P2426" t="b">
        <v>1</v>
      </c>
      <c r="Q2426" t="s">
        <v>75</v>
      </c>
      <c r="R2426" t="s">
        <v>76</v>
      </c>
      <c r="S2426" t="s">
        <v>77</v>
      </c>
      <c r="U2426">
        <v>2</v>
      </c>
      <c r="V2426" t="s">
        <v>78</v>
      </c>
      <c r="W2426" t="s">
        <v>79</v>
      </c>
      <c r="X2426" t="s">
        <v>80</v>
      </c>
      <c r="Y2426" t="str">
        <f>IFERROR(VLOOKUP(X2426,요약!$A$6:$B$22,2,FALSE),"")</f>
        <v/>
      </c>
      <c r="Z2426" t="s">
        <v>80</v>
      </c>
      <c r="AA2426" t="s">
        <v>81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1</v>
      </c>
      <c r="AH2426">
        <v>12000</v>
      </c>
      <c r="AI2426">
        <v>0</v>
      </c>
      <c r="AJ2426">
        <v>0</v>
      </c>
      <c r="AK2426">
        <v>0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 t="s">
        <v>220</v>
      </c>
      <c r="BM2426">
        <v>1</v>
      </c>
    </row>
    <row r="2427" spans="1:65" x14ac:dyDescent="0.3">
      <c r="A2427" t="s">
        <v>3804</v>
      </c>
      <c r="B2427" t="s">
        <v>3805</v>
      </c>
      <c r="C2427" t="s">
        <v>2279</v>
      </c>
      <c r="D2427" t="s">
        <v>237</v>
      </c>
      <c r="E2427" t="s">
        <v>68</v>
      </c>
      <c r="F2427" t="s">
        <v>178</v>
      </c>
      <c r="G2427" t="s">
        <v>521</v>
      </c>
      <c r="H2427" t="s">
        <v>522</v>
      </c>
      <c r="I2427" t="s">
        <v>72</v>
      </c>
      <c r="J2427" t="s">
        <v>181</v>
      </c>
      <c r="K2427">
        <v>20201026</v>
      </c>
      <c r="L2427">
        <v>6.7</v>
      </c>
      <c r="M2427" t="b">
        <v>0</v>
      </c>
      <c r="N2427" t="s">
        <v>74</v>
      </c>
      <c r="O2427" t="b">
        <v>1</v>
      </c>
      <c r="P2427" t="b">
        <v>1</v>
      </c>
      <c r="Q2427" t="s">
        <v>75</v>
      </c>
      <c r="R2427" t="s">
        <v>238</v>
      </c>
      <c r="S2427" t="s">
        <v>239</v>
      </c>
      <c r="U2427">
        <v>2</v>
      </c>
      <c r="V2427" t="s">
        <v>240</v>
      </c>
      <c r="W2427" t="s">
        <v>241</v>
      </c>
      <c r="X2427" t="s">
        <v>242</v>
      </c>
      <c r="Y2427" t="str">
        <f>IFERROR(VLOOKUP(X2427,요약!$A$6:$B$22,2,FALSE),"")</f>
        <v/>
      </c>
      <c r="Z2427" t="s">
        <v>242</v>
      </c>
      <c r="AA2427" t="s">
        <v>81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1</v>
      </c>
      <c r="AH2427">
        <v>2000</v>
      </c>
      <c r="AI2427">
        <v>0</v>
      </c>
      <c r="AJ2427">
        <v>0</v>
      </c>
      <c r="AK2427">
        <v>0</v>
      </c>
      <c r="AL2427">
        <v>1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 t="s">
        <v>220</v>
      </c>
      <c r="BM2427">
        <v>1</v>
      </c>
    </row>
    <row r="2428" spans="1:65" x14ac:dyDescent="0.3">
      <c r="A2428" t="s">
        <v>3804</v>
      </c>
      <c r="B2428" t="s">
        <v>3805</v>
      </c>
      <c r="C2428" t="s">
        <v>3807</v>
      </c>
      <c r="D2428" t="s">
        <v>3808</v>
      </c>
      <c r="E2428" t="s">
        <v>68</v>
      </c>
      <c r="F2428" t="s">
        <v>178</v>
      </c>
      <c r="G2428" t="s">
        <v>3809</v>
      </c>
      <c r="H2428" t="s">
        <v>3810</v>
      </c>
      <c r="I2428" t="s">
        <v>72</v>
      </c>
      <c r="J2428" t="s">
        <v>181</v>
      </c>
      <c r="K2428">
        <v>20200723</v>
      </c>
      <c r="L2428">
        <v>6</v>
      </c>
      <c r="M2428" t="b">
        <v>0</v>
      </c>
      <c r="N2428" t="s">
        <v>1464</v>
      </c>
      <c r="O2428" t="b">
        <v>1</v>
      </c>
      <c r="P2428" t="b">
        <v>1</v>
      </c>
      <c r="Q2428" t="s">
        <v>866</v>
      </c>
      <c r="R2428" t="s">
        <v>873</v>
      </c>
      <c r="S2428" t="s">
        <v>3811</v>
      </c>
      <c r="U2428">
        <v>3</v>
      </c>
      <c r="V2428" t="s">
        <v>250</v>
      </c>
      <c r="W2428" t="s">
        <v>3812</v>
      </c>
      <c r="X2428" t="s">
        <v>3813</v>
      </c>
      <c r="Y2428" t="str">
        <f>IFERROR(VLOOKUP(X2428,요약!$A$6:$B$22,2,FALSE),"")</f>
        <v/>
      </c>
      <c r="Z2428" t="s">
        <v>3813</v>
      </c>
      <c r="AA2428" t="s">
        <v>81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M2428">
        <v>0</v>
      </c>
    </row>
    <row r="2429" spans="1:65" x14ac:dyDescent="0.3">
      <c r="A2429" t="s">
        <v>3804</v>
      </c>
      <c r="B2429" t="s">
        <v>3805</v>
      </c>
      <c r="C2429" t="s">
        <v>1411</v>
      </c>
      <c r="D2429" t="s">
        <v>1412</v>
      </c>
      <c r="E2429" t="s">
        <v>68</v>
      </c>
      <c r="F2429" t="s">
        <v>178</v>
      </c>
      <c r="G2429" t="s">
        <v>217</v>
      </c>
      <c r="H2429" t="s">
        <v>218</v>
      </c>
      <c r="I2429" t="s">
        <v>72</v>
      </c>
      <c r="J2429" t="s">
        <v>181</v>
      </c>
      <c r="K2429">
        <v>20201026</v>
      </c>
      <c r="L2429">
        <v>19</v>
      </c>
      <c r="M2429" t="b">
        <v>0</v>
      </c>
      <c r="N2429" t="s">
        <v>74</v>
      </c>
      <c r="O2429" t="b">
        <v>1</v>
      </c>
      <c r="P2429" t="b">
        <v>1</v>
      </c>
      <c r="Q2429" t="s">
        <v>866</v>
      </c>
      <c r="R2429" t="s">
        <v>1409</v>
      </c>
      <c r="S2429" t="s">
        <v>1413</v>
      </c>
      <c r="U2429">
        <v>4</v>
      </c>
      <c r="V2429" t="s">
        <v>78</v>
      </c>
      <c r="W2429" t="s">
        <v>203</v>
      </c>
      <c r="X2429" t="s">
        <v>204</v>
      </c>
      <c r="Y2429" t="str">
        <f>IFERROR(VLOOKUP(X2429,요약!$A$6:$B$22,2,FALSE),"")</f>
        <v/>
      </c>
      <c r="Z2429" t="s">
        <v>204</v>
      </c>
      <c r="AA2429" t="s">
        <v>110</v>
      </c>
      <c r="AB2429">
        <v>0</v>
      </c>
      <c r="AC2429">
        <v>0</v>
      </c>
      <c r="AD2429">
        <v>0</v>
      </c>
      <c r="AE2429">
        <v>0</v>
      </c>
      <c r="AF2429">
        <v>2</v>
      </c>
      <c r="AG2429">
        <v>2</v>
      </c>
      <c r="AH2429">
        <v>2</v>
      </c>
      <c r="AI2429">
        <v>0</v>
      </c>
      <c r="AJ2429">
        <v>0</v>
      </c>
      <c r="AK2429">
        <v>0</v>
      </c>
      <c r="AL2429">
        <v>2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 t="s">
        <v>220</v>
      </c>
      <c r="BM2429">
        <v>1</v>
      </c>
    </row>
    <row r="2430" spans="1:65" x14ac:dyDescent="0.3">
      <c r="A2430" t="s">
        <v>3804</v>
      </c>
      <c r="B2430" t="s">
        <v>3805</v>
      </c>
      <c r="C2430" t="s">
        <v>1435</v>
      </c>
      <c r="D2430" t="s">
        <v>1436</v>
      </c>
      <c r="E2430" t="s">
        <v>68</v>
      </c>
      <c r="F2430" t="s">
        <v>178</v>
      </c>
      <c r="G2430" t="s">
        <v>86</v>
      </c>
      <c r="H2430" t="s">
        <v>87</v>
      </c>
      <c r="I2430" t="s">
        <v>72</v>
      </c>
      <c r="J2430" t="s">
        <v>181</v>
      </c>
      <c r="K2430">
        <v>20200903</v>
      </c>
      <c r="L2430">
        <v>2.8</v>
      </c>
      <c r="M2430" t="b">
        <v>0</v>
      </c>
      <c r="N2430" t="s">
        <v>88</v>
      </c>
      <c r="O2430" t="b">
        <v>1</v>
      </c>
      <c r="P2430" t="b">
        <v>1</v>
      </c>
      <c r="Q2430" t="s">
        <v>113</v>
      </c>
      <c r="R2430" t="s">
        <v>1423</v>
      </c>
      <c r="S2430" t="s">
        <v>1437</v>
      </c>
      <c r="U2430">
        <v>4</v>
      </c>
      <c r="V2430" t="s">
        <v>888</v>
      </c>
      <c r="X2430" t="s">
        <v>889</v>
      </c>
      <c r="Y2430" t="str">
        <f>IFERROR(VLOOKUP(X2430,요약!$A$6:$B$22,2,FALSE),"")</f>
        <v/>
      </c>
      <c r="Z2430" t="s">
        <v>888</v>
      </c>
      <c r="AA2430" t="s">
        <v>130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M2430">
        <v>0</v>
      </c>
    </row>
    <row r="2431" spans="1:65" x14ac:dyDescent="0.3">
      <c r="A2431" t="s">
        <v>3804</v>
      </c>
      <c r="B2431" t="s">
        <v>1696</v>
      </c>
      <c r="C2431" t="s">
        <v>593</v>
      </c>
      <c r="D2431" t="s">
        <v>201</v>
      </c>
      <c r="E2431" t="s">
        <v>68</v>
      </c>
      <c r="F2431" t="s">
        <v>178</v>
      </c>
      <c r="G2431" t="s">
        <v>86</v>
      </c>
      <c r="H2431" t="s">
        <v>87</v>
      </c>
      <c r="I2431" t="s">
        <v>72</v>
      </c>
      <c r="J2431" t="s">
        <v>181</v>
      </c>
      <c r="K2431">
        <v>20201030</v>
      </c>
      <c r="L2431">
        <v>14</v>
      </c>
      <c r="M2431" t="b">
        <v>0</v>
      </c>
      <c r="N2431" t="s">
        <v>74</v>
      </c>
      <c r="O2431" t="b">
        <v>1</v>
      </c>
      <c r="P2431" t="b">
        <v>1</v>
      </c>
      <c r="Q2431" t="s">
        <v>75</v>
      </c>
      <c r="R2431" t="s">
        <v>76</v>
      </c>
      <c r="S2431" t="s">
        <v>202</v>
      </c>
      <c r="U2431">
        <v>2</v>
      </c>
      <c r="V2431" t="s">
        <v>78</v>
      </c>
      <c r="W2431" t="s">
        <v>203</v>
      </c>
      <c r="X2431" t="s">
        <v>204</v>
      </c>
      <c r="Y2431" t="str">
        <f>IFERROR(VLOOKUP(X2431,요약!$A$6:$B$22,2,FALSE),"")</f>
        <v/>
      </c>
      <c r="Z2431" t="s">
        <v>204</v>
      </c>
      <c r="AA2431" t="s">
        <v>81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M2431">
        <v>0</v>
      </c>
    </row>
    <row r="2432" spans="1:65" x14ac:dyDescent="0.3">
      <c r="A2432" t="s">
        <v>3804</v>
      </c>
      <c r="B2432" t="s">
        <v>1696</v>
      </c>
      <c r="C2432" t="s">
        <v>1703</v>
      </c>
      <c r="D2432" t="s">
        <v>1704</v>
      </c>
      <c r="E2432" t="s">
        <v>68</v>
      </c>
      <c r="F2432" t="s">
        <v>178</v>
      </c>
      <c r="G2432" t="s">
        <v>86</v>
      </c>
      <c r="H2432" t="s">
        <v>87</v>
      </c>
      <c r="I2432" t="s">
        <v>72</v>
      </c>
      <c r="J2432" t="s">
        <v>181</v>
      </c>
      <c r="K2432">
        <v>20201026</v>
      </c>
      <c r="L2432">
        <v>6.63</v>
      </c>
      <c r="M2432" t="b">
        <v>0</v>
      </c>
      <c r="N2432" t="s">
        <v>74</v>
      </c>
      <c r="O2432" t="b">
        <v>1</v>
      </c>
      <c r="P2432" t="b">
        <v>1</v>
      </c>
      <c r="Q2432" t="s">
        <v>75</v>
      </c>
      <c r="R2432" t="s">
        <v>76</v>
      </c>
      <c r="S2432" t="s">
        <v>1705</v>
      </c>
      <c r="U2432">
        <v>2</v>
      </c>
      <c r="V2432" t="s">
        <v>78</v>
      </c>
      <c r="W2432" t="s">
        <v>79</v>
      </c>
      <c r="X2432" t="s">
        <v>80</v>
      </c>
      <c r="Y2432" t="str">
        <f>IFERROR(VLOOKUP(X2432,요약!$A$6:$B$22,2,FALSE),"")</f>
        <v/>
      </c>
      <c r="Z2432" t="s">
        <v>80</v>
      </c>
      <c r="AA2432" t="s">
        <v>110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M2432">
        <v>0</v>
      </c>
    </row>
    <row r="2433" spans="1:65" x14ac:dyDescent="0.3">
      <c r="A2433" t="s">
        <v>3804</v>
      </c>
      <c r="B2433" t="s">
        <v>1696</v>
      </c>
      <c r="C2433" t="s">
        <v>1711</v>
      </c>
      <c r="D2433" t="s">
        <v>611</v>
      </c>
      <c r="E2433" t="s">
        <v>68</v>
      </c>
      <c r="F2433" t="s">
        <v>178</v>
      </c>
      <c r="G2433" t="s">
        <v>192</v>
      </c>
      <c r="H2433" t="s">
        <v>193</v>
      </c>
      <c r="I2433" t="s">
        <v>72</v>
      </c>
      <c r="J2433" t="s">
        <v>181</v>
      </c>
      <c r="K2433">
        <v>20201021</v>
      </c>
      <c r="L2433">
        <v>4</v>
      </c>
      <c r="M2433" t="b">
        <v>0</v>
      </c>
      <c r="N2433" t="s">
        <v>74</v>
      </c>
      <c r="O2433" t="b">
        <v>1</v>
      </c>
      <c r="P2433" t="b">
        <v>1</v>
      </c>
      <c r="Q2433" t="s">
        <v>75</v>
      </c>
      <c r="R2433" t="s">
        <v>238</v>
      </c>
      <c r="S2433" t="s">
        <v>612</v>
      </c>
      <c r="U2433">
        <v>2</v>
      </c>
      <c r="V2433" t="s">
        <v>240</v>
      </c>
      <c r="W2433" t="s">
        <v>203</v>
      </c>
      <c r="X2433" t="s">
        <v>613</v>
      </c>
      <c r="Y2433" t="str">
        <f>IFERROR(VLOOKUP(X2433,요약!$A$6:$B$22,2,FALSE),"")</f>
        <v/>
      </c>
      <c r="Z2433" t="s">
        <v>613</v>
      </c>
      <c r="AA2433" t="s">
        <v>81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M2433">
        <v>0</v>
      </c>
    </row>
    <row r="2434" spans="1:65" x14ac:dyDescent="0.3">
      <c r="A2434" t="s">
        <v>3804</v>
      </c>
      <c r="B2434" t="s">
        <v>1696</v>
      </c>
      <c r="C2434" t="s">
        <v>1321</v>
      </c>
      <c r="D2434" t="s">
        <v>865</v>
      </c>
      <c r="E2434" t="s">
        <v>68</v>
      </c>
      <c r="F2434" t="s">
        <v>178</v>
      </c>
      <c r="G2434" t="s">
        <v>86</v>
      </c>
      <c r="H2434" t="s">
        <v>87</v>
      </c>
      <c r="I2434" t="s">
        <v>72</v>
      </c>
      <c r="J2434" t="s">
        <v>181</v>
      </c>
      <c r="K2434">
        <v>20201023</v>
      </c>
      <c r="L2434">
        <v>1.53</v>
      </c>
      <c r="M2434" t="b">
        <v>0</v>
      </c>
      <c r="N2434" t="s">
        <v>74</v>
      </c>
      <c r="O2434" t="b">
        <v>1</v>
      </c>
      <c r="P2434" t="b">
        <v>1</v>
      </c>
      <c r="Q2434" t="s">
        <v>866</v>
      </c>
      <c r="R2434" t="s">
        <v>867</v>
      </c>
      <c r="S2434" t="s">
        <v>868</v>
      </c>
      <c r="U2434">
        <v>3</v>
      </c>
      <c r="V2434" t="s">
        <v>91</v>
      </c>
      <c r="W2434" t="s">
        <v>869</v>
      </c>
      <c r="X2434" t="s">
        <v>870</v>
      </c>
      <c r="Y2434" t="str">
        <f>IFERROR(VLOOKUP(X2434,요약!$A$6:$B$22,2,FALSE),"")</f>
        <v/>
      </c>
      <c r="Z2434" t="s">
        <v>870</v>
      </c>
      <c r="AA2434" t="s">
        <v>81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M2434">
        <v>0</v>
      </c>
    </row>
    <row r="2435" spans="1:65" x14ac:dyDescent="0.3">
      <c r="A2435" t="s">
        <v>3804</v>
      </c>
      <c r="B2435" t="s">
        <v>3136</v>
      </c>
      <c r="C2435" t="s">
        <v>3814</v>
      </c>
      <c r="D2435" t="s">
        <v>201</v>
      </c>
      <c r="E2435" t="s">
        <v>68</v>
      </c>
      <c r="F2435" t="s">
        <v>178</v>
      </c>
      <c r="G2435" t="s">
        <v>86</v>
      </c>
      <c r="H2435" t="s">
        <v>87</v>
      </c>
      <c r="I2435" t="s">
        <v>72</v>
      </c>
      <c r="J2435" t="s">
        <v>181</v>
      </c>
      <c r="K2435">
        <v>20200612</v>
      </c>
      <c r="L2435">
        <v>5.35</v>
      </c>
      <c r="M2435" t="b">
        <v>0</v>
      </c>
      <c r="N2435" t="s">
        <v>88</v>
      </c>
      <c r="O2435" t="b">
        <v>1</v>
      </c>
      <c r="P2435" t="b">
        <v>1</v>
      </c>
      <c r="Q2435" t="s">
        <v>75</v>
      </c>
      <c r="R2435" t="s">
        <v>76</v>
      </c>
      <c r="S2435" t="s">
        <v>202</v>
      </c>
      <c r="U2435">
        <v>2</v>
      </c>
      <c r="V2435" t="s">
        <v>78</v>
      </c>
      <c r="W2435" t="s">
        <v>203</v>
      </c>
      <c r="X2435" t="s">
        <v>204</v>
      </c>
      <c r="Y2435" t="str">
        <f>IFERROR(VLOOKUP(X2435,요약!$A$6:$B$22,2,FALSE),"")</f>
        <v/>
      </c>
      <c r="Z2435" t="s">
        <v>204</v>
      </c>
      <c r="AA2435" t="s">
        <v>81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M2435">
        <v>0</v>
      </c>
    </row>
    <row r="2436" spans="1:65" x14ac:dyDescent="0.3">
      <c r="A2436" t="s">
        <v>3804</v>
      </c>
      <c r="B2436" t="s">
        <v>3136</v>
      </c>
      <c r="C2436" t="s">
        <v>3815</v>
      </c>
      <c r="D2436" t="s">
        <v>201</v>
      </c>
      <c r="E2436" t="s">
        <v>68</v>
      </c>
      <c r="F2436" t="s">
        <v>178</v>
      </c>
      <c r="G2436" t="s">
        <v>86</v>
      </c>
      <c r="H2436" t="s">
        <v>87</v>
      </c>
      <c r="I2436" t="s">
        <v>72</v>
      </c>
      <c r="J2436" t="s">
        <v>181</v>
      </c>
      <c r="K2436">
        <v>20200926</v>
      </c>
      <c r="L2436">
        <v>20.2</v>
      </c>
      <c r="M2436" t="b">
        <v>0</v>
      </c>
      <c r="N2436" t="s">
        <v>88</v>
      </c>
      <c r="O2436" t="b">
        <v>1</v>
      </c>
      <c r="P2436" t="b">
        <v>1</v>
      </c>
      <c r="Q2436" t="s">
        <v>75</v>
      </c>
      <c r="R2436" t="s">
        <v>76</v>
      </c>
      <c r="S2436" t="s">
        <v>202</v>
      </c>
      <c r="U2436">
        <v>2</v>
      </c>
      <c r="V2436" t="s">
        <v>78</v>
      </c>
      <c r="W2436" t="s">
        <v>203</v>
      </c>
      <c r="X2436" t="s">
        <v>204</v>
      </c>
      <c r="Y2436" t="str">
        <f>IFERROR(VLOOKUP(X2436,요약!$A$6:$B$22,2,FALSE),"")</f>
        <v/>
      </c>
      <c r="Z2436" t="s">
        <v>204</v>
      </c>
      <c r="AA2436" t="s">
        <v>81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M2436">
        <v>0</v>
      </c>
    </row>
    <row r="2437" spans="1:65" x14ac:dyDescent="0.3">
      <c r="A2437" t="s">
        <v>3804</v>
      </c>
      <c r="B2437" t="s">
        <v>3136</v>
      </c>
      <c r="C2437" t="s">
        <v>3806</v>
      </c>
      <c r="D2437" t="s">
        <v>67</v>
      </c>
      <c r="E2437" t="s">
        <v>68</v>
      </c>
      <c r="F2437" t="s">
        <v>178</v>
      </c>
      <c r="G2437" t="s">
        <v>206</v>
      </c>
      <c r="H2437" t="s">
        <v>207</v>
      </c>
      <c r="I2437" t="s">
        <v>72</v>
      </c>
      <c r="J2437" t="s">
        <v>181</v>
      </c>
      <c r="K2437">
        <v>20201015</v>
      </c>
      <c r="L2437">
        <v>6.45</v>
      </c>
      <c r="M2437" t="b">
        <v>0</v>
      </c>
      <c r="N2437" t="s">
        <v>74</v>
      </c>
      <c r="O2437" t="b">
        <v>1</v>
      </c>
      <c r="P2437" t="b">
        <v>1</v>
      </c>
      <c r="Q2437" t="s">
        <v>75</v>
      </c>
      <c r="R2437" t="s">
        <v>76</v>
      </c>
      <c r="S2437" t="s">
        <v>77</v>
      </c>
      <c r="U2437">
        <v>2</v>
      </c>
      <c r="V2437" t="s">
        <v>78</v>
      </c>
      <c r="W2437" t="s">
        <v>79</v>
      </c>
      <c r="X2437" t="s">
        <v>80</v>
      </c>
      <c r="Y2437" t="str">
        <f>IFERROR(VLOOKUP(X2437,요약!$A$6:$B$22,2,FALSE),"")</f>
        <v/>
      </c>
      <c r="Z2437" t="s">
        <v>80</v>
      </c>
      <c r="AA2437" t="s">
        <v>81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1</v>
      </c>
      <c r="AH2437">
        <v>12000</v>
      </c>
      <c r="AI2437">
        <v>0</v>
      </c>
      <c r="AJ2437">
        <v>0</v>
      </c>
      <c r="AK2437">
        <v>0</v>
      </c>
      <c r="AL2437">
        <v>1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 t="s">
        <v>220</v>
      </c>
      <c r="BM2437">
        <v>1</v>
      </c>
    </row>
    <row r="2438" spans="1:65" x14ac:dyDescent="0.3">
      <c r="A2438" t="s">
        <v>3804</v>
      </c>
      <c r="B2438" t="s">
        <v>3136</v>
      </c>
      <c r="C2438" t="s">
        <v>2271</v>
      </c>
      <c r="D2438" t="s">
        <v>2272</v>
      </c>
      <c r="E2438" t="s">
        <v>68</v>
      </c>
      <c r="F2438" t="s">
        <v>178</v>
      </c>
      <c r="G2438" t="s">
        <v>217</v>
      </c>
      <c r="H2438" t="s">
        <v>218</v>
      </c>
      <c r="I2438" t="s">
        <v>72</v>
      </c>
      <c r="J2438" t="s">
        <v>181</v>
      </c>
      <c r="K2438">
        <v>20200617</v>
      </c>
      <c r="L2438">
        <v>25.03</v>
      </c>
      <c r="M2438" t="b">
        <v>0</v>
      </c>
      <c r="N2438" t="s">
        <v>88</v>
      </c>
      <c r="O2438" t="b">
        <v>1</v>
      </c>
      <c r="P2438" t="b">
        <v>1</v>
      </c>
      <c r="Q2438" t="s">
        <v>75</v>
      </c>
      <c r="R2438" t="s">
        <v>76</v>
      </c>
      <c r="S2438" t="s">
        <v>2273</v>
      </c>
      <c r="U2438">
        <v>3</v>
      </c>
      <c r="V2438" t="s">
        <v>78</v>
      </c>
      <c r="W2438" t="s">
        <v>2274</v>
      </c>
      <c r="X2438" t="s">
        <v>2275</v>
      </c>
      <c r="Y2438" t="str">
        <f>IFERROR(VLOOKUP(X2438,요약!$A$6:$B$22,2,FALSE),"")</f>
        <v/>
      </c>
      <c r="Z2438" t="s">
        <v>2275</v>
      </c>
      <c r="AA2438" t="s">
        <v>199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M2438">
        <v>0</v>
      </c>
    </row>
    <row r="2439" spans="1:65" x14ac:dyDescent="0.3">
      <c r="A2439" t="s">
        <v>3804</v>
      </c>
      <c r="B2439" t="s">
        <v>3136</v>
      </c>
      <c r="C2439" t="s">
        <v>1747</v>
      </c>
      <c r="D2439" t="s">
        <v>1192</v>
      </c>
      <c r="E2439" t="s">
        <v>68</v>
      </c>
      <c r="F2439" t="s">
        <v>178</v>
      </c>
      <c r="G2439" t="s">
        <v>86</v>
      </c>
      <c r="H2439" t="s">
        <v>87</v>
      </c>
      <c r="I2439" t="s">
        <v>72</v>
      </c>
      <c r="J2439" t="s">
        <v>181</v>
      </c>
      <c r="K2439">
        <v>20201030</v>
      </c>
      <c r="L2439">
        <v>7</v>
      </c>
      <c r="M2439" t="b">
        <v>0</v>
      </c>
      <c r="N2439" t="s">
        <v>88</v>
      </c>
      <c r="O2439" t="b">
        <v>1</v>
      </c>
      <c r="P2439" t="b">
        <v>1</v>
      </c>
      <c r="Q2439" t="s">
        <v>75</v>
      </c>
      <c r="R2439" t="s">
        <v>76</v>
      </c>
      <c r="S2439" t="s">
        <v>1193</v>
      </c>
      <c r="U2439">
        <v>1</v>
      </c>
      <c r="V2439" t="s">
        <v>78</v>
      </c>
      <c r="X2439" t="s">
        <v>78</v>
      </c>
      <c r="Y2439" t="str">
        <f>IFERROR(VLOOKUP(X2439,요약!$A$6:$B$22,2,FALSE),"")</f>
        <v/>
      </c>
      <c r="Z2439" t="s">
        <v>78</v>
      </c>
      <c r="AA2439" t="s">
        <v>187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M2439">
        <v>0</v>
      </c>
    </row>
    <row r="2440" spans="1:65" x14ac:dyDescent="0.3">
      <c r="A2440" t="s">
        <v>3804</v>
      </c>
      <c r="B2440" t="s">
        <v>3136</v>
      </c>
      <c r="C2440" t="s">
        <v>1751</v>
      </c>
      <c r="D2440" t="s">
        <v>1752</v>
      </c>
      <c r="E2440" t="s">
        <v>68</v>
      </c>
      <c r="F2440" t="s">
        <v>178</v>
      </c>
      <c r="G2440" t="s">
        <v>206</v>
      </c>
      <c r="H2440" t="s">
        <v>207</v>
      </c>
      <c r="I2440" t="s">
        <v>72</v>
      </c>
      <c r="J2440" t="s">
        <v>181</v>
      </c>
      <c r="K2440">
        <v>20201027</v>
      </c>
      <c r="L2440">
        <v>33.549999999999997</v>
      </c>
      <c r="M2440" t="b">
        <v>0</v>
      </c>
      <c r="N2440" t="s">
        <v>88</v>
      </c>
      <c r="O2440" t="b">
        <v>1</v>
      </c>
      <c r="P2440" t="b">
        <v>1</v>
      </c>
      <c r="Q2440" t="s">
        <v>75</v>
      </c>
      <c r="R2440" t="s">
        <v>76</v>
      </c>
      <c r="S2440" t="s">
        <v>1753</v>
      </c>
      <c r="U2440">
        <v>2</v>
      </c>
      <c r="V2440" t="s">
        <v>78</v>
      </c>
      <c r="W2440" t="s">
        <v>79</v>
      </c>
      <c r="X2440" t="s">
        <v>80</v>
      </c>
      <c r="Y2440" t="str">
        <f>IFERROR(VLOOKUP(X2440,요약!$A$6:$B$22,2,FALSE),"")</f>
        <v/>
      </c>
      <c r="Z2440" t="s">
        <v>80</v>
      </c>
      <c r="AA2440" t="s">
        <v>110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M2440">
        <v>0</v>
      </c>
    </row>
    <row r="2441" spans="1:65" x14ac:dyDescent="0.3">
      <c r="A2441" t="s">
        <v>3804</v>
      </c>
      <c r="B2441" t="s">
        <v>3136</v>
      </c>
      <c r="C2441" t="s">
        <v>84</v>
      </c>
      <c r="D2441" t="s">
        <v>85</v>
      </c>
      <c r="E2441" t="s">
        <v>68</v>
      </c>
      <c r="F2441" t="s">
        <v>178</v>
      </c>
      <c r="G2441" t="s">
        <v>86</v>
      </c>
      <c r="H2441" t="s">
        <v>87</v>
      </c>
      <c r="I2441" t="s">
        <v>72</v>
      </c>
      <c r="J2441" t="s">
        <v>181</v>
      </c>
      <c r="K2441">
        <v>20200821</v>
      </c>
      <c r="L2441">
        <v>5.6</v>
      </c>
      <c r="M2441" t="b">
        <v>0</v>
      </c>
      <c r="N2441" t="s">
        <v>88</v>
      </c>
      <c r="O2441" t="b">
        <v>1</v>
      </c>
      <c r="P2441" t="b">
        <v>1</v>
      </c>
      <c r="Q2441" t="s">
        <v>75</v>
      </c>
      <c r="R2441" t="s">
        <v>89</v>
      </c>
      <c r="S2441" t="s">
        <v>90</v>
      </c>
      <c r="U2441">
        <v>3</v>
      </c>
      <c r="V2441" t="s">
        <v>91</v>
      </c>
      <c r="W2441" t="s">
        <v>92</v>
      </c>
      <c r="X2441" t="s">
        <v>93</v>
      </c>
      <c r="Y2441" t="str">
        <f>IFERROR(VLOOKUP(X2441,요약!$A$6:$B$22,2,FALSE),"")</f>
        <v/>
      </c>
      <c r="Z2441" t="s">
        <v>93</v>
      </c>
      <c r="AA2441" t="s">
        <v>81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M2441">
        <v>0</v>
      </c>
    </row>
    <row r="2442" spans="1:65" x14ac:dyDescent="0.3">
      <c r="A2442" t="s">
        <v>3804</v>
      </c>
      <c r="B2442" t="s">
        <v>3136</v>
      </c>
      <c r="C2442" t="s">
        <v>1768</v>
      </c>
      <c r="D2442" t="s">
        <v>212</v>
      </c>
      <c r="E2442" t="s">
        <v>68</v>
      </c>
      <c r="F2442" t="s">
        <v>178</v>
      </c>
      <c r="G2442" t="s">
        <v>213</v>
      </c>
      <c r="H2442" t="s">
        <v>214</v>
      </c>
      <c r="I2442" t="s">
        <v>72</v>
      </c>
      <c r="J2442" t="s">
        <v>181</v>
      </c>
      <c r="K2442">
        <v>20201028</v>
      </c>
      <c r="L2442">
        <v>69</v>
      </c>
      <c r="M2442" t="b">
        <v>0</v>
      </c>
      <c r="N2442" t="s">
        <v>74</v>
      </c>
      <c r="O2442" t="b">
        <v>1</v>
      </c>
      <c r="P2442" t="b">
        <v>1</v>
      </c>
      <c r="Q2442" t="s">
        <v>104</v>
      </c>
      <c r="R2442" t="s">
        <v>262</v>
      </c>
      <c r="S2442" t="s">
        <v>212</v>
      </c>
      <c r="U2442">
        <v>1</v>
      </c>
      <c r="V2442" t="s">
        <v>78</v>
      </c>
      <c r="X2442" t="s">
        <v>78</v>
      </c>
      <c r="Y2442" t="str">
        <f>IFERROR(VLOOKUP(X2442,요약!$A$6:$B$22,2,FALSE),"")</f>
        <v/>
      </c>
      <c r="Z2442" t="s">
        <v>78</v>
      </c>
      <c r="AA2442" t="s">
        <v>81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M2442">
        <v>0</v>
      </c>
    </row>
    <row r="2443" spans="1:65" x14ac:dyDescent="0.3">
      <c r="A2443" t="s">
        <v>3804</v>
      </c>
      <c r="B2443" t="s">
        <v>3136</v>
      </c>
      <c r="C2443" t="s">
        <v>1774</v>
      </c>
      <c r="D2443" t="s">
        <v>1775</v>
      </c>
      <c r="E2443" t="s">
        <v>68</v>
      </c>
      <c r="F2443" t="s">
        <v>178</v>
      </c>
      <c r="G2443" t="s">
        <v>624</v>
      </c>
      <c r="H2443" t="s">
        <v>625</v>
      </c>
      <c r="I2443" t="s">
        <v>72</v>
      </c>
      <c r="J2443" t="s">
        <v>181</v>
      </c>
      <c r="K2443">
        <v>20200713</v>
      </c>
      <c r="L2443">
        <v>950</v>
      </c>
      <c r="M2443" t="b">
        <v>0</v>
      </c>
      <c r="N2443" t="s">
        <v>1776</v>
      </c>
      <c r="O2443" t="b">
        <v>1</v>
      </c>
      <c r="P2443" t="b">
        <v>1</v>
      </c>
      <c r="Q2443" t="s">
        <v>104</v>
      </c>
      <c r="R2443" t="s">
        <v>105</v>
      </c>
      <c r="S2443" t="s">
        <v>1777</v>
      </c>
      <c r="U2443">
        <v>2</v>
      </c>
      <c r="V2443" t="s">
        <v>1778</v>
      </c>
      <c r="W2443" t="s">
        <v>1779</v>
      </c>
      <c r="X2443" t="s">
        <v>1780</v>
      </c>
      <c r="Y2443" t="str">
        <f>IFERROR(VLOOKUP(X2443,요약!$A$6:$B$22,2,FALSE),"")</f>
        <v/>
      </c>
      <c r="Z2443" t="s">
        <v>1780</v>
      </c>
      <c r="AA2443" t="s">
        <v>187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M2443">
        <v>0</v>
      </c>
    </row>
    <row r="2444" spans="1:65" x14ac:dyDescent="0.3">
      <c r="A2444" t="s">
        <v>3804</v>
      </c>
      <c r="B2444" t="s">
        <v>3136</v>
      </c>
      <c r="C2444" s="2" t="s">
        <v>1800</v>
      </c>
      <c r="D2444" s="2" t="s">
        <v>1801</v>
      </c>
      <c r="E2444" s="2" t="s">
        <v>68</v>
      </c>
      <c r="F2444" s="2" t="s">
        <v>178</v>
      </c>
      <c r="G2444" s="2" t="s">
        <v>580</v>
      </c>
      <c r="H2444" s="2" t="s">
        <v>581</v>
      </c>
      <c r="I2444" t="s">
        <v>72</v>
      </c>
      <c r="J2444" t="s">
        <v>181</v>
      </c>
      <c r="K2444">
        <v>20201022</v>
      </c>
      <c r="L2444">
        <v>297</v>
      </c>
      <c r="M2444" t="b">
        <v>0</v>
      </c>
      <c r="N2444" t="s">
        <v>1802</v>
      </c>
      <c r="O2444" t="b">
        <v>1</v>
      </c>
      <c r="P2444" t="b">
        <v>1</v>
      </c>
      <c r="Q2444" s="2" t="s">
        <v>104</v>
      </c>
      <c r="R2444" s="2" t="s">
        <v>1219</v>
      </c>
      <c r="S2444" t="s">
        <v>1803</v>
      </c>
      <c r="U2444">
        <v>3</v>
      </c>
      <c r="V2444" t="s">
        <v>137</v>
      </c>
      <c r="W2444" s="2" t="s">
        <v>1804</v>
      </c>
      <c r="X2444" s="2" t="s">
        <v>1805</v>
      </c>
      <c r="Y2444" s="2" t="str">
        <f>IFERROR(VLOOKUP(X2444,요약!$A$6:$B$22,2,FALSE),"")</f>
        <v>선택</v>
      </c>
      <c r="Z2444" t="s">
        <v>1805</v>
      </c>
      <c r="AA2444" t="s">
        <v>81</v>
      </c>
      <c r="AB2444">
        <v>2</v>
      </c>
      <c r="AC2444">
        <v>0</v>
      </c>
      <c r="AD2444">
        <v>0</v>
      </c>
      <c r="AE2444">
        <v>0</v>
      </c>
      <c r="AF2444">
        <v>0</v>
      </c>
      <c r="AG2444">
        <v>2</v>
      </c>
      <c r="AH2444">
        <v>14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 t="s">
        <v>1806</v>
      </c>
      <c r="BM2444">
        <v>2</v>
      </c>
    </row>
    <row r="2445" spans="1:65" x14ac:dyDescent="0.3">
      <c r="A2445" t="s">
        <v>3804</v>
      </c>
      <c r="B2445" t="s">
        <v>3136</v>
      </c>
      <c r="C2445" t="s">
        <v>3816</v>
      </c>
      <c r="D2445" t="s">
        <v>841</v>
      </c>
      <c r="E2445" t="s">
        <v>68</v>
      </c>
      <c r="F2445" t="s">
        <v>178</v>
      </c>
      <c r="G2445" t="s">
        <v>1217</v>
      </c>
      <c r="H2445" t="s">
        <v>1218</v>
      </c>
      <c r="I2445" t="s">
        <v>72</v>
      </c>
      <c r="J2445" t="s">
        <v>181</v>
      </c>
      <c r="K2445">
        <v>20201027</v>
      </c>
      <c r="L2445">
        <v>1.43</v>
      </c>
      <c r="M2445" t="b">
        <v>0</v>
      </c>
      <c r="N2445" t="s">
        <v>88</v>
      </c>
      <c r="O2445" t="b">
        <v>1</v>
      </c>
      <c r="P2445" t="b">
        <v>1</v>
      </c>
      <c r="Q2445" t="s">
        <v>104</v>
      </c>
      <c r="R2445" t="s">
        <v>844</v>
      </c>
      <c r="S2445" t="s">
        <v>845</v>
      </c>
      <c r="U2445">
        <v>1</v>
      </c>
      <c r="V2445" t="s">
        <v>846</v>
      </c>
      <c r="X2445" t="s">
        <v>846</v>
      </c>
      <c r="Y2445" t="str">
        <f>IFERROR(VLOOKUP(X2445,요약!$A$6:$B$22,2,FALSE),"")</f>
        <v/>
      </c>
      <c r="Z2445" t="s">
        <v>846</v>
      </c>
      <c r="AA2445" t="s">
        <v>81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M2445">
        <v>0</v>
      </c>
    </row>
    <row r="2446" spans="1:65" x14ac:dyDescent="0.3">
      <c r="A2446" t="s">
        <v>3804</v>
      </c>
      <c r="B2446" t="s">
        <v>3136</v>
      </c>
      <c r="C2446" t="s">
        <v>3817</v>
      </c>
      <c r="D2446" t="s">
        <v>841</v>
      </c>
      <c r="E2446" t="s">
        <v>68</v>
      </c>
      <c r="F2446" t="s">
        <v>178</v>
      </c>
      <c r="G2446" t="s">
        <v>1217</v>
      </c>
      <c r="H2446" t="s">
        <v>1218</v>
      </c>
      <c r="I2446" t="s">
        <v>72</v>
      </c>
      <c r="J2446" t="s">
        <v>181</v>
      </c>
      <c r="K2446">
        <v>20201027</v>
      </c>
      <c r="L2446">
        <v>1.43</v>
      </c>
      <c r="M2446" t="b">
        <v>0</v>
      </c>
      <c r="N2446" t="s">
        <v>88</v>
      </c>
      <c r="O2446" t="b">
        <v>1</v>
      </c>
      <c r="P2446" t="b">
        <v>1</v>
      </c>
      <c r="Q2446" t="s">
        <v>104</v>
      </c>
      <c r="R2446" t="s">
        <v>844</v>
      </c>
      <c r="S2446" t="s">
        <v>845</v>
      </c>
      <c r="U2446">
        <v>1</v>
      </c>
      <c r="V2446" t="s">
        <v>846</v>
      </c>
      <c r="X2446" t="s">
        <v>846</v>
      </c>
      <c r="Y2446" t="str">
        <f>IFERROR(VLOOKUP(X2446,요약!$A$6:$B$22,2,FALSE),"")</f>
        <v/>
      </c>
      <c r="Z2446" t="s">
        <v>846</v>
      </c>
      <c r="AA2446" t="s">
        <v>81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M2446">
        <v>0</v>
      </c>
    </row>
    <row r="2447" spans="1:65" x14ac:dyDescent="0.3">
      <c r="A2447" t="s">
        <v>3804</v>
      </c>
      <c r="B2447" t="s">
        <v>3136</v>
      </c>
      <c r="C2447" t="s">
        <v>3818</v>
      </c>
      <c r="D2447" t="s">
        <v>841</v>
      </c>
      <c r="E2447" t="s">
        <v>68</v>
      </c>
      <c r="F2447" t="s">
        <v>178</v>
      </c>
      <c r="G2447" t="s">
        <v>1217</v>
      </c>
      <c r="H2447" t="s">
        <v>1218</v>
      </c>
      <c r="I2447" t="s">
        <v>72</v>
      </c>
      <c r="J2447" t="s">
        <v>181</v>
      </c>
      <c r="K2447">
        <v>20200921</v>
      </c>
      <c r="L2447">
        <v>1.43</v>
      </c>
      <c r="M2447" t="b">
        <v>0</v>
      </c>
      <c r="N2447" t="s">
        <v>88</v>
      </c>
      <c r="O2447" t="b">
        <v>1</v>
      </c>
      <c r="P2447" t="b">
        <v>1</v>
      </c>
      <c r="Q2447" t="s">
        <v>104</v>
      </c>
      <c r="R2447" t="s">
        <v>844</v>
      </c>
      <c r="S2447" t="s">
        <v>845</v>
      </c>
      <c r="U2447">
        <v>1</v>
      </c>
      <c r="V2447" t="s">
        <v>846</v>
      </c>
      <c r="X2447" t="s">
        <v>846</v>
      </c>
      <c r="Y2447" t="str">
        <f>IFERROR(VLOOKUP(X2447,요약!$A$6:$B$22,2,FALSE),"")</f>
        <v/>
      </c>
      <c r="Z2447" t="s">
        <v>846</v>
      </c>
      <c r="AA2447" t="s">
        <v>81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M2447">
        <v>0</v>
      </c>
    </row>
    <row r="2448" spans="1:65" x14ac:dyDescent="0.3">
      <c r="A2448" t="s">
        <v>3804</v>
      </c>
      <c r="B2448" t="s">
        <v>3136</v>
      </c>
      <c r="C2448" t="s">
        <v>3819</v>
      </c>
      <c r="D2448" t="s">
        <v>841</v>
      </c>
      <c r="E2448" t="s">
        <v>68</v>
      </c>
      <c r="F2448" t="s">
        <v>178</v>
      </c>
      <c r="G2448" t="s">
        <v>1217</v>
      </c>
      <c r="H2448" t="s">
        <v>1218</v>
      </c>
      <c r="I2448" t="s">
        <v>72</v>
      </c>
      <c r="J2448" t="s">
        <v>181</v>
      </c>
      <c r="K2448">
        <v>20201027</v>
      </c>
      <c r="L2448">
        <v>1.61</v>
      </c>
      <c r="M2448" t="b">
        <v>0</v>
      </c>
      <c r="N2448" t="s">
        <v>88</v>
      </c>
      <c r="O2448" t="b">
        <v>1</v>
      </c>
      <c r="P2448" t="b">
        <v>1</v>
      </c>
      <c r="Q2448" t="s">
        <v>104</v>
      </c>
      <c r="R2448" t="s">
        <v>844</v>
      </c>
      <c r="S2448" t="s">
        <v>845</v>
      </c>
      <c r="U2448">
        <v>1</v>
      </c>
      <c r="V2448" t="s">
        <v>846</v>
      </c>
      <c r="X2448" t="s">
        <v>846</v>
      </c>
      <c r="Y2448" t="str">
        <f>IFERROR(VLOOKUP(X2448,요약!$A$6:$B$22,2,FALSE),"")</f>
        <v/>
      </c>
      <c r="Z2448" t="s">
        <v>846</v>
      </c>
      <c r="AA2448" t="s">
        <v>81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M2448">
        <v>0</v>
      </c>
    </row>
    <row r="2449" spans="1:65" x14ac:dyDescent="0.3">
      <c r="A2449" t="s">
        <v>3804</v>
      </c>
      <c r="B2449" t="s">
        <v>3136</v>
      </c>
      <c r="C2449" t="s">
        <v>3820</v>
      </c>
      <c r="D2449" t="s">
        <v>841</v>
      </c>
      <c r="E2449" t="s">
        <v>68</v>
      </c>
      <c r="F2449" t="s">
        <v>178</v>
      </c>
      <c r="G2449" t="s">
        <v>1217</v>
      </c>
      <c r="H2449" t="s">
        <v>1218</v>
      </c>
      <c r="I2449" t="s">
        <v>72</v>
      </c>
      <c r="J2449" t="s">
        <v>181</v>
      </c>
      <c r="K2449">
        <v>20200729</v>
      </c>
      <c r="L2449">
        <v>1.61</v>
      </c>
      <c r="M2449" t="b">
        <v>0</v>
      </c>
      <c r="N2449" t="s">
        <v>88</v>
      </c>
      <c r="O2449" t="b">
        <v>1</v>
      </c>
      <c r="P2449" t="b">
        <v>1</v>
      </c>
      <c r="Q2449" t="s">
        <v>104</v>
      </c>
      <c r="R2449" t="s">
        <v>844</v>
      </c>
      <c r="S2449" t="s">
        <v>845</v>
      </c>
      <c r="U2449">
        <v>1</v>
      </c>
      <c r="V2449" t="s">
        <v>846</v>
      </c>
      <c r="X2449" t="s">
        <v>846</v>
      </c>
      <c r="Y2449" t="str">
        <f>IFERROR(VLOOKUP(X2449,요약!$A$6:$B$22,2,FALSE),"")</f>
        <v/>
      </c>
      <c r="Z2449" t="s">
        <v>846</v>
      </c>
      <c r="AA2449" t="s">
        <v>81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M2449">
        <v>0</v>
      </c>
    </row>
    <row r="2450" spans="1:65" x14ac:dyDescent="0.3">
      <c r="A2450" t="s">
        <v>3804</v>
      </c>
      <c r="B2450" t="s">
        <v>3136</v>
      </c>
      <c r="C2450" t="s">
        <v>1856</v>
      </c>
      <c r="D2450" t="s">
        <v>67</v>
      </c>
      <c r="E2450" t="s">
        <v>68</v>
      </c>
      <c r="F2450" t="s">
        <v>178</v>
      </c>
      <c r="G2450" t="s">
        <v>213</v>
      </c>
      <c r="H2450" t="s">
        <v>214</v>
      </c>
      <c r="I2450" t="s">
        <v>72</v>
      </c>
      <c r="J2450" t="s">
        <v>181</v>
      </c>
      <c r="K2450">
        <v>20201028</v>
      </c>
      <c r="L2450">
        <v>208</v>
      </c>
      <c r="M2450" t="b">
        <v>0</v>
      </c>
      <c r="N2450" t="s">
        <v>74</v>
      </c>
      <c r="O2450" t="b">
        <v>1</v>
      </c>
      <c r="P2450" t="b">
        <v>1</v>
      </c>
      <c r="Q2450" t="s">
        <v>862</v>
      </c>
      <c r="R2450" t="s">
        <v>863</v>
      </c>
      <c r="S2450" t="s">
        <v>77</v>
      </c>
      <c r="U2450">
        <v>2</v>
      </c>
      <c r="V2450" t="s">
        <v>78</v>
      </c>
      <c r="W2450" t="s">
        <v>79</v>
      </c>
      <c r="X2450" t="s">
        <v>80</v>
      </c>
      <c r="Y2450" t="str">
        <f>IFERROR(VLOOKUP(X2450,요약!$A$6:$B$22,2,FALSE),"")</f>
        <v/>
      </c>
      <c r="Z2450" t="s">
        <v>80</v>
      </c>
      <c r="AA2450" t="s">
        <v>81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M2450">
        <v>0</v>
      </c>
    </row>
    <row r="2451" spans="1:65" x14ac:dyDescent="0.3">
      <c r="A2451" t="s">
        <v>3804</v>
      </c>
      <c r="B2451" t="s">
        <v>3136</v>
      </c>
      <c r="C2451" t="s">
        <v>1245</v>
      </c>
      <c r="D2451" t="s">
        <v>67</v>
      </c>
      <c r="E2451" t="s">
        <v>68</v>
      </c>
      <c r="F2451" t="s">
        <v>178</v>
      </c>
      <c r="G2451" t="s">
        <v>86</v>
      </c>
      <c r="H2451" t="s">
        <v>87</v>
      </c>
      <c r="I2451" t="s">
        <v>72</v>
      </c>
      <c r="J2451" t="s">
        <v>181</v>
      </c>
      <c r="K2451">
        <v>20201028</v>
      </c>
      <c r="L2451">
        <v>176.5</v>
      </c>
      <c r="M2451" t="b">
        <v>0</v>
      </c>
      <c r="N2451" t="s">
        <v>74</v>
      </c>
      <c r="O2451" t="b">
        <v>1</v>
      </c>
      <c r="P2451" t="b">
        <v>1</v>
      </c>
      <c r="Q2451" t="s">
        <v>862</v>
      </c>
      <c r="R2451" t="s">
        <v>863</v>
      </c>
      <c r="S2451" t="s">
        <v>77</v>
      </c>
      <c r="U2451">
        <v>2</v>
      </c>
      <c r="V2451" t="s">
        <v>78</v>
      </c>
      <c r="W2451" t="s">
        <v>79</v>
      </c>
      <c r="X2451" t="s">
        <v>80</v>
      </c>
      <c r="Y2451" t="str">
        <f>IFERROR(VLOOKUP(X2451,요약!$A$6:$B$22,2,FALSE),"")</f>
        <v/>
      </c>
      <c r="Z2451" t="s">
        <v>80</v>
      </c>
      <c r="AA2451" t="s">
        <v>81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M2451">
        <v>0</v>
      </c>
    </row>
    <row r="2452" spans="1:65" x14ac:dyDescent="0.3">
      <c r="A2452" t="s">
        <v>3804</v>
      </c>
      <c r="B2452" t="s">
        <v>3136</v>
      </c>
      <c r="C2452" t="s">
        <v>1857</v>
      </c>
      <c r="D2452" t="s">
        <v>1858</v>
      </c>
      <c r="E2452" t="s">
        <v>68</v>
      </c>
      <c r="F2452" t="s">
        <v>178</v>
      </c>
      <c r="G2452" t="s">
        <v>580</v>
      </c>
      <c r="H2452" t="s">
        <v>581</v>
      </c>
      <c r="I2452" t="s">
        <v>72</v>
      </c>
      <c r="J2452" t="s">
        <v>181</v>
      </c>
      <c r="K2452">
        <v>20201029</v>
      </c>
      <c r="L2452">
        <v>388</v>
      </c>
      <c r="M2452" t="b">
        <v>0</v>
      </c>
      <c r="N2452" t="s">
        <v>1716</v>
      </c>
      <c r="O2452" t="b">
        <v>1</v>
      </c>
      <c r="P2452" t="b">
        <v>1</v>
      </c>
      <c r="Q2452" t="s">
        <v>862</v>
      </c>
      <c r="R2452" t="s">
        <v>863</v>
      </c>
      <c r="S2452" t="s">
        <v>1859</v>
      </c>
      <c r="U2452">
        <v>1</v>
      </c>
      <c r="V2452" t="s">
        <v>1718</v>
      </c>
      <c r="X2452" t="s">
        <v>1718</v>
      </c>
      <c r="Y2452" t="str">
        <f>IFERROR(VLOOKUP(X2452,요약!$A$6:$B$22,2,FALSE),"")</f>
        <v/>
      </c>
      <c r="Z2452" t="s">
        <v>1718</v>
      </c>
      <c r="AA2452" t="s">
        <v>81</v>
      </c>
      <c r="AB2452">
        <v>1</v>
      </c>
      <c r="AC2452">
        <v>0</v>
      </c>
      <c r="AD2452">
        <v>0</v>
      </c>
      <c r="AE2452">
        <v>0</v>
      </c>
      <c r="AF2452">
        <v>0</v>
      </c>
      <c r="AG2452">
        <v>1</v>
      </c>
      <c r="AH2452">
        <v>2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 t="s">
        <v>667</v>
      </c>
      <c r="BM2452">
        <v>1</v>
      </c>
    </row>
    <row r="2453" spans="1:65" x14ac:dyDescent="0.3">
      <c r="A2453" t="s">
        <v>3804</v>
      </c>
      <c r="B2453" t="s">
        <v>3136</v>
      </c>
      <c r="C2453" t="s">
        <v>1860</v>
      </c>
      <c r="D2453" t="s">
        <v>1861</v>
      </c>
      <c r="E2453" t="s">
        <v>68</v>
      </c>
      <c r="F2453" t="s">
        <v>178</v>
      </c>
      <c r="G2453" t="s">
        <v>580</v>
      </c>
      <c r="H2453" t="s">
        <v>581</v>
      </c>
      <c r="I2453" t="s">
        <v>72</v>
      </c>
      <c r="J2453" t="s">
        <v>181</v>
      </c>
      <c r="K2453">
        <v>20201029</v>
      </c>
      <c r="L2453">
        <v>388</v>
      </c>
      <c r="M2453" t="b">
        <v>0</v>
      </c>
      <c r="N2453" t="s">
        <v>1716</v>
      </c>
      <c r="O2453" t="b">
        <v>1</v>
      </c>
      <c r="P2453" t="b">
        <v>1</v>
      </c>
      <c r="Q2453" t="s">
        <v>862</v>
      </c>
      <c r="R2453" t="s">
        <v>863</v>
      </c>
      <c r="S2453" t="s">
        <v>1859</v>
      </c>
      <c r="U2453">
        <v>1</v>
      </c>
      <c r="V2453" t="s">
        <v>1718</v>
      </c>
      <c r="X2453" t="s">
        <v>1718</v>
      </c>
      <c r="Y2453" t="str">
        <f>IFERROR(VLOOKUP(X2453,요약!$A$6:$B$22,2,FALSE),"")</f>
        <v/>
      </c>
      <c r="Z2453" t="s">
        <v>1718</v>
      </c>
      <c r="AA2453" t="s">
        <v>81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>
        <v>1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 t="s">
        <v>1331</v>
      </c>
      <c r="BM2453">
        <v>1</v>
      </c>
    </row>
    <row r="2454" spans="1:65" x14ac:dyDescent="0.3">
      <c r="A2454" t="s">
        <v>3804</v>
      </c>
      <c r="B2454" t="s">
        <v>3136</v>
      </c>
      <c r="C2454" t="s">
        <v>3821</v>
      </c>
      <c r="D2454" t="s">
        <v>3822</v>
      </c>
      <c r="E2454" t="s">
        <v>68</v>
      </c>
      <c r="F2454" t="s">
        <v>178</v>
      </c>
      <c r="G2454" t="s">
        <v>1084</v>
      </c>
      <c r="H2454" t="s">
        <v>1085</v>
      </c>
      <c r="I2454" t="s">
        <v>72</v>
      </c>
      <c r="J2454" t="s">
        <v>181</v>
      </c>
      <c r="K2454">
        <v>20200625</v>
      </c>
      <c r="L2454">
        <v>440</v>
      </c>
      <c r="M2454" t="b">
        <v>0</v>
      </c>
      <c r="N2454" t="s">
        <v>3823</v>
      </c>
      <c r="O2454" t="b">
        <v>1</v>
      </c>
      <c r="P2454" t="b">
        <v>1</v>
      </c>
      <c r="Q2454" t="s">
        <v>862</v>
      </c>
      <c r="R2454" t="s">
        <v>1866</v>
      </c>
      <c r="S2454" t="s">
        <v>3824</v>
      </c>
      <c r="U2454">
        <v>2</v>
      </c>
      <c r="V2454" t="s">
        <v>1093</v>
      </c>
      <c r="W2454" t="s">
        <v>3825</v>
      </c>
      <c r="X2454" t="s">
        <v>3826</v>
      </c>
      <c r="Y2454" t="str">
        <f>IFERROR(VLOOKUP(X2454,요약!$A$6:$B$22,2,FALSE),"")</f>
        <v/>
      </c>
      <c r="Z2454" t="s">
        <v>3826</v>
      </c>
      <c r="AA2454" t="s">
        <v>81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M2454">
        <v>0</v>
      </c>
    </row>
    <row r="2455" spans="1:65" x14ac:dyDescent="0.3">
      <c r="A2455" t="s">
        <v>3804</v>
      </c>
      <c r="B2455" t="s">
        <v>3136</v>
      </c>
      <c r="C2455" t="s">
        <v>1870</v>
      </c>
      <c r="D2455" t="s">
        <v>1858</v>
      </c>
      <c r="E2455" t="s">
        <v>68</v>
      </c>
      <c r="F2455" t="s">
        <v>178</v>
      </c>
      <c r="G2455" t="s">
        <v>1871</v>
      </c>
      <c r="H2455" t="s">
        <v>1872</v>
      </c>
      <c r="I2455" t="s">
        <v>72</v>
      </c>
      <c r="J2455" t="s">
        <v>181</v>
      </c>
      <c r="K2455">
        <v>20201020</v>
      </c>
      <c r="L2455">
        <v>495</v>
      </c>
      <c r="M2455" t="b">
        <v>0</v>
      </c>
      <c r="N2455" t="s">
        <v>1464</v>
      </c>
      <c r="O2455" t="b">
        <v>1</v>
      </c>
      <c r="P2455" t="b">
        <v>1</v>
      </c>
      <c r="Q2455" t="s">
        <v>1254</v>
      </c>
      <c r="R2455" t="s">
        <v>1545</v>
      </c>
      <c r="S2455" t="s">
        <v>1859</v>
      </c>
      <c r="U2455">
        <v>1</v>
      </c>
      <c r="V2455" t="s">
        <v>1718</v>
      </c>
      <c r="X2455" t="s">
        <v>1718</v>
      </c>
      <c r="Y2455" t="str">
        <f>IFERROR(VLOOKUP(X2455,요약!$A$6:$B$22,2,FALSE),"")</f>
        <v/>
      </c>
      <c r="Z2455" t="s">
        <v>1718</v>
      </c>
      <c r="AA2455" t="s">
        <v>81</v>
      </c>
      <c r="AB2455">
        <v>2</v>
      </c>
      <c r="AC2455">
        <v>0</v>
      </c>
      <c r="AD2455">
        <v>0</v>
      </c>
      <c r="AE2455">
        <v>0</v>
      </c>
      <c r="AF2455">
        <v>1</v>
      </c>
      <c r="AG2455">
        <v>3</v>
      </c>
      <c r="AH2455">
        <v>8</v>
      </c>
      <c r="AI2455">
        <v>0</v>
      </c>
      <c r="AJ2455">
        <v>1</v>
      </c>
      <c r="AK2455">
        <v>0</v>
      </c>
      <c r="AL2455">
        <v>1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 t="s">
        <v>1873</v>
      </c>
      <c r="BM2455">
        <v>3</v>
      </c>
    </row>
    <row r="2456" spans="1:65" x14ac:dyDescent="0.3">
      <c r="A2456" t="s">
        <v>3804</v>
      </c>
      <c r="B2456" t="s">
        <v>3136</v>
      </c>
      <c r="C2456" t="s">
        <v>3827</v>
      </c>
      <c r="D2456" t="s">
        <v>1858</v>
      </c>
      <c r="E2456" t="s">
        <v>68</v>
      </c>
      <c r="F2456" t="s">
        <v>178</v>
      </c>
      <c r="G2456" t="s">
        <v>1871</v>
      </c>
      <c r="H2456" t="s">
        <v>1872</v>
      </c>
      <c r="I2456" t="s">
        <v>72</v>
      </c>
      <c r="J2456" t="s">
        <v>181</v>
      </c>
      <c r="K2456">
        <v>20201021</v>
      </c>
      <c r="L2456">
        <v>419</v>
      </c>
      <c r="M2456" t="b">
        <v>0</v>
      </c>
      <c r="N2456" t="s">
        <v>1716</v>
      </c>
      <c r="O2456" t="b">
        <v>1</v>
      </c>
      <c r="P2456" t="b">
        <v>1</v>
      </c>
      <c r="Q2456" t="s">
        <v>1254</v>
      </c>
      <c r="R2456" t="s">
        <v>1545</v>
      </c>
      <c r="S2456" t="s">
        <v>1859</v>
      </c>
      <c r="U2456">
        <v>1</v>
      </c>
      <c r="V2456" t="s">
        <v>1718</v>
      </c>
      <c r="X2456" t="s">
        <v>1718</v>
      </c>
      <c r="Y2456" t="str">
        <f>IFERROR(VLOOKUP(X2456,요약!$A$6:$B$22,2,FALSE),"")</f>
        <v/>
      </c>
      <c r="Z2456" t="s">
        <v>1718</v>
      </c>
      <c r="AA2456" t="s">
        <v>81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M2456">
        <v>0</v>
      </c>
    </row>
    <row r="2457" spans="1:65" x14ac:dyDescent="0.3">
      <c r="A2457" t="s">
        <v>3804</v>
      </c>
      <c r="B2457" t="s">
        <v>3136</v>
      </c>
      <c r="C2457" t="s">
        <v>1874</v>
      </c>
      <c r="D2457" t="s">
        <v>1861</v>
      </c>
      <c r="E2457" t="s">
        <v>68</v>
      </c>
      <c r="F2457" t="s">
        <v>178</v>
      </c>
      <c r="G2457" t="s">
        <v>1871</v>
      </c>
      <c r="H2457" t="s">
        <v>1872</v>
      </c>
      <c r="I2457" t="s">
        <v>72</v>
      </c>
      <c r="J2457" t="s">
        <v>181</v>
      </c>
      <c r="K2457">
        <v>20201020</v>
      </c>
      <c r="L2457">
        <v>498</v>
      </c>
      <c r="M2457" t="b">
        <v>0</v>
      </c>
      <c r="N2457" t="s">
        <v>1464</v>
      </c>
      <c r="O2457" t="b">
        <v>1</v>
      </c>
      <c r="P2457" t="b">
        <v>1</v>
      </c>
      <c r="Q2457" t="s">
        <v>1254</v>
      </c>
      <c r="R2457" t="s">
        <v>1545</v>
      </c>
      <c r="S2457" t="s">
        <v>1859</v>
      </c>
      <c r="U2457">
        <v>1</v>
      </c>
      <c r="V2457" t="s">
        <v>1718</v>
      </c>
      <c r="X2457" t="s">
        <v>1718</v>
      </c>
      <c r="Y2457" t="str">
        <f>IFERROR(VLOOKUP(X2457,요약!$A$6:$B$22,2,FALSE),"")</f>
        <v/>
      </c>
      <c r="Z2457" t="s">
        <v>1718</v>
      </c>
      <c r="AA2457" t="s">
        <v>81</v>
      </c>
      <c r="AB2457">
        <v>2</v>
      </c>
      <c r="AC2457">
        <v>0</v>
      </c>
      <c r="AD2457">
        <v>0</v>
      </c>
      <c r="AE2457">
        <v>0</v>
      </c>
      <c r="AF2457">
        <v>0</v>
      </c>
      <c r="AG2457">
        <v>2</v>
      </c>
      <c r="AH2457">
        <v>7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 t="s">
        <v>1875</v>
      </c>
      <c r="BM2457">
        <v>2</v>
      </c>
    </row>
    <row r="2458" spans="1:65" x14ac:dyDescent="0.3">
      <c r="A2458" t="s">
        <v>3804</v>
      </c>
      <c r="B2458" t="s">
        <v>3136</v>
      </c>
      <c r="C2458" t="s">
        <v>3828</v>
      </c>
      <c r="D2458" t="s">
        <v>1861</v>
      </c>
      <c r="E2458" t="s">
        <v>68</v>
      </c>
      <c r="F2458" t="s">
        <v>178</v>
      </c>
      <c r="G2458" t="s">
        <v>1871</v>
      </c>
      <c r="H2458" t="s">
        <v>1872</v>
      </c>
      <c r="I2458" t="s">
        <v>72</v>
      </c>
      <c r="J2458" t="s">
        <v>181</v>
      </c>
      <c r="K2458">
        <v>20201021</v>
      </c>
      <c r="L2458">
        <v>419</v>
      </c>
      <c r="M2458" t="b">
        <v>0</v>
      </c>
      <c r="N2458" t="s">
        <v>1716</v>
      </c>
      <c r="O2458" t="b">
        <v>1</v>
      </c>
      <c r="P2458" t="b">
        <v>1</v>
      </c>
      <c r="Q2458" t="s">
        <v>1254</v>
      </c>
      <c r="R2458" t="s">
        <v>1545</v>
      </c>
      <c r="S2458" t="s">
        <v>1859</v>
      </c>
      <c r="U2458">
        <v>1</v>
      </c>
      <c r="V2458" t="s">
        <v>1718</v>
      </c>
      <c r="X2458" t="s">
        <v>1718</v>
      </c>
      <c r="Y2458" t="str">
        <f>IFERROR(VLOOKUP(X2458,요약!$A$6:$B$22,2,FALSE),"")</f>
        <v/>
      </c>
      <c r="Z2458" t="s">
        <v>1718</v>
      </c>
      <c r="AA2458" t="s">
        <v>81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M2458">
        <v>0</v>
      </c>
    </row>
    <row r="2459" spans="1:65" x14ac:dyDescent="0.3">
      <c r="A2459" t="s">
        <v>3804</v>
      </c>
      <c r="B2459" t="s">
        <v>3136</v>
      </c>
      <c r="C2459" t="s">
        <v>2233</v>
      </c>
      <c r="D2459" t="s">
        <v>237</v>
      </c>
      <c r="E2459" t="s">
        <v>68</v>
      </c>
      <c r="F2459" t="s">
        <v>178</v>
      </c>
      <c r="G2459" t="s">
        <v>521</v>
      </c>
      <c r="H2459" t="s">
        <v>522</v>
      </c>
      <c r="I2459" t="s">
        <v>72</v>
      </c>
      <c r="J2459" t="s">
        <v>181</v>
      </c>
      <c r="K2459">
        <v>20201028</v>
      </c>
      <c r="L2459">
        <v>43.9</v>
      </c>
      <c r="M2459" t="b">
        <v>0</v>
      </c>
      <c r="N2459" t="s">
        <v>88</v>
      </c>
      <c r="O2459" t="b">
        <v>1</v>
      </c>
      <c r="P2459" t="b">
        <v>1</v>
      </c>
      <c r="Q2459" t="s">
        <v>1254</v>
      </c>
      <c r="R2459" t="s">
        <v>1545</v>
      </c>
      <c r="S2459" t="s">
        <v>239</v>
      </c>
      <c r="U2459">
        <v>2</v>
      </c>
      <c r="V2459" t="s">
        <v>240</v>
      </c>
      <c r="W2459" t="s">
        <v>241</v>
      </c>
      <c r="X2459" t="s">
        <v>242</v>
      </c>
      <c r="Y2459" t="str">
        <f>IFERROR(VLOOKUP(X2459,요약!$A$6:$B$22,2,FALSE),"")</f>
        <v/>
      </c>
      <c r="Z2459" t="s">
        <v>242</v>
      </c>
      <c r="AA2459" t="s">
        <v>81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M2459">
        <v>0</v>
      </c>
    </row>
    <row r="2460" spans="1:65" x14ac:dyDescent="0.3">
      <c r="A2460" t="s">
        <v>3804</v>
      </c>
      <c r="B2460" t="s">
        <v>3136</v>
      </c>
      <c r="C2460" t="s">
        <v>1876</v>
      </c>
      <c r="D2460" t="s">
        <v>1877</v>
      </c>
      <c r="E2460" t="s">
        <v>68</v>
      </c>
      <c r="F2460" t="s">
        <v>178</v>
      </c>
      <c r="G2460" t="s">
        <v>1871</v>
      </c>
      <c r="H2460" t="s">
        <v>1872</v>
      </c>
      <c r="I2460" t="s">
        <v>72</v>
      </c>
      <c r="J2460" t="s">
        <v>181</v>
      </c>
      <c r="K2460">
        <v>20201020</v>
      </c>
      <c r="L2460">
        <v>306</v>
      </c>
      <c r="M2460" t="b">
        <v>0</v>
      </c>
      <c r="N2460" t="s">
        <v>1716</v>
      </c>
      <c r="O2460" t="b">
        <v>1</v>
      </c>
      <c r="P2460" t="b">
        <v>1</v>
      </c>
      <c r="Q2460" t="s">
        <v>1254</v>
      </c>
      <c r="R2460" t="s">
        <v>1878</v>
      </c>
      <c r="S2460" t="s">
        <v>1879</v>
      </c>
      <c r="U2460">
        <v>4</v>
      </c>
      <c r="V2460" t="s">
        <v>1718</v>
      </c>
      <c r="W2460" t="s">
        <v>1880</v>
      </c>
      <c r="X2460" t="s">
        <v>1881</v>
      </c>
      <c r="Y2460" t="str">
        <f>IFERROR(VLOOKUP(X2460,요약!$A$6:$B$22,2,FALSE),"")</f>
        <v/>
      </c>
      <c r="Z2460" t="s">
        <v>1881</v>
      </c>
      <c r="AA2460" t="s">
        <v>81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1</v>
      </c>
      <c r="AH2460">
        <v>7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 t="s">
        <v>1331</v>
      </c>
      <c r="BM2460">
        <v>1</v>
      </c>
    </row>
    <row r="2461" spans="1:65" x14ac:dyDescent="0.3">
      <c r="A2461" t="s">
        <v>3804</v>
      </c>
      <c r="B2461" t="s">
        <v>3136</v>
      </c>
      <c r="C2461" t="s">
        <v>3829</v>
      </c>
      <c r="D2461" t="s">
        <v>3830</v>
      </c>
      <c r="E2461" t="s">
        <v>68</v>
      </c>
      <c r="F2461" t="s">
        <v>178</v>
      </c>
      <c r="G2461" t="s">
        <v>1871</v>
      </c>
      <c r="H2461" t="s">
        <v>1872</v>
      </c>
      <c r="I2461" t="s">
        <v>72</v>
      </c>
      <c r="J2461" t="s">
        <v>181</v>
      </c>
      <c r="K2461">
        <v>20201030</v>
      </c>
      <c r="L2461">
        <v>378</v>
      </c>
      <c r="M2461" t="b">
        <v>0</v>
      </c>
      <c r="N2461" t="s">
        <v>1716</v>
      </c>
      <c r="O2461" t="b">
        <v>1</v>
      </c>
      <c r="P2461" t="b">
        <v>1</v>
      </c>
      <c r="Q2461" t="s">
        <v>1254</v>
      </c>
      <c r="R2461" t="s">
        <v>1884</v>
      </c>
      <c r="S2461" t="s">
        <v>3831</v>
      </c>
      <c r="U2461">
        <v>5</v>
      </c>
      <c r="V2461" t="s">
        <v>2705</v>
      </c>
      <c r="W2461" t="s">
        <v>3832</v>
      </c>
      <c r="X2461" t="s">
        <v>3833</v>
      </c>
      <c r="Y2461" t="str">
        <f>IFERROR(VLOOKUP(X2461,요약!$A$6:$B$22,2,FALSE),"")</f>
        <v/>
      </c>
      <c r="Z2461" t="s">
        <v>3833</v>
      </c>
      <c r="AA2461" t="s">
        <v>81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M2461">
        <v>0</v>
      </c>
    </row>
    <row r="2462" spans="1:65" x14ac:dyDescent="0.3">
      <c r="A2462" t="s">
        <v>3804</v>
      </c>
      <c r="B2462" t="s">
        <v>3136</v>
      </c>
      <c r="C2462" t="s">
        <v>3834</v>
      </c>
      <c r="D2462" t="s">
        <v>3835</v>
      </c>
      <c r="E2462" t="s">
        <v>68</v>
      </c>
      <c r="F2462" t="s">
        <v>178</v>
      </c>
      <c r="G2462" t="s">
        <v>1871</v>
      </c>
      <c r="H2462" t="s">
        <v>1872</v>
      </c>
      <c r="I2462" t="s">
        <v>72</v>
      </c>
      <c r="J2462" t="s">
        <v>181</v>
      </c>
      <c r="K2462">
        <v>20201030</v>
      </c>
      <c r="L2462">
        <v>378</v>
      </c>
      <c r="M2462" t="b">
        <v>0</v>
      </c>
      <c r="N2462" t="s">
        <v>1716</v>
      </c>
      <c r="O2462" t="b">
        <v>1</v>
      </c>
      <c r="P2462" t="b">
        <v>1</v>
      </c>
      <c r="Q2462" t="s">
        <v>1254</v>
      </c>
      <c r="R2462" t="s">
        <v>1884</v>
      </c>
      <c r="S2462" t="s">
        <v>3831</v>
      </c>
      <c r="U2462">
        <v>5</v>
      </c>
      <c r="V2462" t="s">
        <v>2705</v>
      </c>
      <c r="W2462" t="s">
        <v>3832</v>
      </c>
      <c r="X2462" t="s">
        <v>3833</v>
      </c>
      <c r="Y2462" t="str">
        <f>IFERROR(VLOOKUP(X2462,요약!$A$6:$B$22,2,FALSE),"")</f>
        <v/>
      </c>
      <c r="Z2462" t="s">
        <v>3833</v>
      </c>
      <c r="AA2462" t="s">
        <v>81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1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 t="s">
        <v>478</v>
      </c>
      <c r="BM2462">
        <v>1</v>
      </c>
    </row>
    <row r="2463" spans="1:65" x14ac:dyDescent="0.3">
      <c r="A2463" t="s">
        <v>3804</v>
      </c>
      <c r="B2463" t="s">
        <v>3136</v>
      </c>
      <c r="C2463" t="s">
        <v>3836</v>
      </c>
      <c r="D2463" t="s">
        <v>1895</v>
      </c>
      <c r="E2463" t="s">
        <v>68</v>
      </c>
      <c r="F2463" t="s">
        <v>178</v>
      </c>
      <c r="G2463" t="s">
        <v>1896</v>
      </c>
      <c r="H2463" t="s">
        <v>1897</v>
      </c>
      <c r="I2463" t="s">
        <v>72</v>
      </c>
      <c r="J2463" t="s">
        <v>181</v>
      </c>
      <c r="K2463">
        <v>20201030</v>
      </c>
      <c r="L2463">
        <v>882</v>
      </c>
      <c r="M2463" t="b">
        <v>0</v>
      </c>
      <c r="N2463" t="s">
        <v>3837</v>
      </c>
      <c r="O2463" t="b">
        <v>1</v>
      </c>
      <c r="P2463" t="b">
        <v>1</v>
      </c>
      <c r="Q2463" t="s">
        <v>1254</v>
      </c>
      <c r="R2463" t="s">
        <v>1884</v>
      </c>
      <c r="S2463" t="s">
        <v>1898</v>
      </c>
      <c r="U2463">
        <v>2</v>
      </c>
      <c r="V2463" t="s">
        <v>1899</v>
      </c>
      <c r="W2463" t="s">
        <v>1900</v>
      </c>
      <c r="X2463" t="s">
        <v>1901</v>
      </c>
      <c r="Y2463" t="str">
        <f>IFERROR(VLOOKUP(X2463,요약!$A$6:$B$22,2,FALSE),"")</f>
        <v/>
      </c>
      <c r="Z2463" t="s">
        <v>1901</v>
      </c>
      <c r="AA2463" t="s">
        <v>81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M2463">
        <v>0</v>
      </c>
    </row>
    <row r="2464" spans="1:65" x14ac:dyDescent="0.3">
      <c r="A2464" t="s">
        <v>3804</v>
      </c>
      <c r="B2464" t="s">
        <v>3136</v>
      </c>
      <c r="C2464" t="s">
        <v>3838</v>
      </c>
      <c r="D2464" t="s">
        <v>1903</v>
      </c>
      <c r="E2464" t="s">
        <v>68</v>
      </c>
      <c r="F2464" t="s">
        <v>178</v>
      </c>
      <c r="G2464" t="s">
        <v>1896</v>
      </c>
      <c r="H2464" t="s">
        <v>1897</v>
      </c>
      <c r="I2464" t="s">
        <v>72</v>
      </c>
      <c r="J2464" t="s">
        <v>181</v>
      </c>
      <c r="K2464">
        <v>20201030</v>
      </c>
      <c r="L2464">
        <v>877</v>
      </c>
      <c r="M2464" t="b">
        <v>0</v>
      </c>
      <c r="N2464" t="s">
        <v>3837</v>
      </c>
      <c r="O2464" t="b">
        <v>1</v>
      </c>
      <c r="P2464" t="b">
        <v>1</v>
      </c>
      <c r="Q2464" t="s">
        <v>1254</v>
      </c>
      <c r="R2464" t="s">
        <v>1884</v>
      </c>
      <c r="S2464" t="s">
        <v>1898</v>
      </c>
      <c r="U2464">
        <v>2</v>
      </c>
      <c r="V2464" t="s">
        <v>1899</v>
      </c>
      <c r="W2464" t="s">
        <v>1900</v>
      </c>
      <c r="X2464" t="s">
        <v>1901</v>
      </c>
      <c r="Y2464" t="str">
        <f>IFERROR(VLOOKUP(X2464,요약!$A$6:$B$22,2,FALSE),"")</f>
        <v/>
      </c>
      <c r="Z2464" t="s">
        <v>1901</v>
      </c>
      <c r="AA2464" t="s">
        <v>81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M2464">
        <v>0</v>
      </c>
    </row>
    <row r="2465" spans="1:65" x14ac:dyDescent="0.3">
      <c r="A2465" t="s">
        <v>3804</v>
      </c>
      <c r="B2465" t="s">
        <v>3136</v>
      </c>
      <c r="C2465" t="s">
        <v>3839</v>
      </c>
      <c r="D2465" t="s">
        <v>3840</v>
      </c>
      <c r="E2465" t="s">
        <v>68</v>
      </c>
      <c r="F2465" t="s">
        <v>178</v>
      </c>
      <c r="G2465" t="s">
        <v>1871</v>
      </c>
      <c r="H2465" t="s">
        <v>1872</v>
      </c>
      <c r="I2465" t="s">
        <v>72</v>
      </c>
      <c r="J2465" t="s">
        <v>181</v>
      </c>
      <c r="K2465">
        <v>20201030</v>
      </c>
      <c r="L2465">
        <v>446</v>
      </c>
      <c r="M2465" t="b">
        <v>0</v>
      </c>
      <c r="N2465" t="s">
        <v>1464</v>
      </c>
      <c r="O2465" t="b">
        <v>1</v>
      </c>
      <c r="P2465" t="b">
        <v>1</v>
      </c>
      <c r="Q2465" t="s">
        <v>1254</v>
      </c>
      <c r="R2465" t="s">
        <v>1884</v>
      </c>
      <c r="S2465" t="s">
        <v>3841</v>
      </c>
      <c r="U2465">
        <v>4</v>
      </c>
      <c r="V2465" t="s">
        <v>2237</v>
      </c>
      <c r="W2465" t="s">
        <v>3842</v>
      </c>
      <c r="X2465" t="s">
        <v>3843</v>
      </c>
      <c r="Y2465" t="str">
        <f>IFERROR(VLOOKUP(X2465,요약!$A$6:$B$22,2,FALSE),"")</f>
        <v/>
      </c>
      <c r="Z2465" t="s">
        <v>3843</v>
      </c>
      <c r="AA2465" t="s">
        <v>81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M2465">
        <v>0</v>
      </c>
    </row>
    <row r="2466" spans="1:65" x14ac:dyDescent="0.3">
      <c r="A2466" t="s">
        <v>3804</v>
      </c>
      <c r="B2466" t="s">
        <v>3136</v>
      </c>
      <c r="C2466" t="s">
        <v>3844</v>
      </c>
      <c r="D2466" t="s">
        <v>3845</v>
      </c>
      <c r="E2466" t="s">
        <v>68</v>
      </c>
      <c r="F2466" t="s">
        <v>178</v>
      </c>
      <c r="G2466" t="s">
        <v>1871</v>
      </c>
      <c r="H2466" t="s">
        <v>1872</v>
      </c>
      <c r="I2466" t="s">
        <v>72</v>
      </c>
      <c r="J2466" t="s">
        <v>181</v>
      </c>
      <c r="K2466">
        <v>20201026</v>
      </c>
      <c r="L2466">
        <v>446</v>
      </c>
      <c r="M2466" t="b">
        <v>0</v>
      </c>
      <c r="N2466" t="s">
        <v>1464</v>
      </c>
      <c r="O2466" t="b">
        <v>1</v>
      </c>
      <c r="P2466" t="b">
        <v>1</v>
      </c>
      <c r="Q2466" t="s">
        <v>1254</v>
      </c>
      <c r="R2466" t="s">
        <v>1884</v>
      </c>
      <c r="S2466" t="s">
        <v>3841</v>
      </c>
      <c r="U2466">
        <v>4</v>
      </c>
      <c r="V2466" t="s">
        <v>2237</v>
      </c>
      <c r="W2466" t="s">
        <v>3842</v>
      </c>
      <c r="X2466" t="s">
        <v>3843</v>
      </c>
      <c r="Y2466" t="str">
        <f>IFERROR(VLOOKUP(X2466,요약!$A$6:$B$22,2,FALSE),"")</f>
        <v/>
      </c>
      <c r="Z2466" t="s">
        <v>3843</v>
      </c>
      <c r="AA2466" t="s">
        <v>81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M2466">
        <v>0</v>
      </c>
    </row>
    <row r="2467" spans="1:65" x14ac:dyDescent="0.3">
      <c r="A2467" t="s">
        <v>3804</v>
      </c>
      <c r="B2467" t="s">
        <v>3136</v>
      </c>
      <c r="C2467" t="s">
        <v>3846</v>
      </c>
      <c r="D2467" t="s">
        <v>3847</v>
      </c>
      <c r="E2467" t="s">
        <v>68</v>
      </c>
      <c r="F2467" t="s">
        <v>178</v>
      </c>
      <c r="G2467" t="s">
        <v>1871</v>
      </c>
      <c r="H2467" t="s">
        <v>1872</v>
      </c>
      <c r="I2467" t="s">
        <v>72</v>
      </c>
      <c r="J2467" t="s">
        <v>181</v>
      </c>
      <c r="K2467">
        <v>20201026</v>
      </c>
      <c r="L2467">
        <v>260.3</v>
      </c>
      <c r="M2467" t="b">
        <v>0</v>
      </c>
      <c r="N2467" t="s">
        <v>1716</v>
      </c>
      <c r="O2467" t="b">
        <v>1</v>
      </c>
      <c r="P2467" t="b">
        <v>1</v>
      </c>
      <c r="Q2467" t="s">
        <v>1254</v>
      </c>
      <c r="R2467" t="s">
        <v>3848</v>
      </c>
      <c r="S2467" t="s">
        <v>3849</v>
      </c>
      <c r="U2467">
        <v>5</v>
      </c>
      <c r="V2467" t="s">
        <v>2237</v>
      </c>
      <c r="W2467" t="s">
        <v>3850</v>
      </c>
      <c r="X2467" t="s">
        <v>3851</v>
      </c>
      <c r="Y2467" t="str">
        <f>IFERROR(VLOOKUP(X2467,요약!$A$6:$B$22,2,FALSE),"")</f>
        <v/>
      </c>
      <c r="Z2467" t="s">
        <v>3851</v>
      </c>
      <c r="AA2467" t="s">
        <v>81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M2467">
        <v>0</v>
      </c>
    </row>
    <row r="2468" spans="1:65" x14ac:dyDescent="0.3">
      <c r="A2468" t="s">
        <v>3804</v>
      </c>
      <c r="B2468" t="s">
        <v>3136</v>
      </c>
      <c r="C2468" t="s">
        <v>3852</v>
      </c>
      <c r="D2468" t="s">
        <v>3853</v>
      </c>
      <c r="E2468" t="s">
        <v>68</v>
      </c>
      <c r="F2468" t="s">
        <v>178</v>
      </c>
      <c r="G2468" t="s">
        <v>1871</v>
      </c>
      <c r="H2468" t="s">
        <v>1872</v>
      </c>
      <c r="I2468" t="s">
        <v>72</v>
      </c>
      <c r="J2468" t="s">
        <v>181</v>
      </c>
      <c r="K2468">
        <v>20201026</v>
      </c>
      <c r="L2468">
        <v>260.3</v>
      </c>
      <c r="M2468" t="b">
        <v>0</v>
      </c>
      <c r="N2468" t="s">
        <v>1716</v>
      </c>
      <c r="O2468" t="b">
        <v>1</v>
      </c>
      <c r="P2468" t="b">
        <v>1</v>
      </c>
      <c r="Q2468" t="s">
        <v>1254</v>
      </c>
      <c r="R2468" t="s">
        <v>3848</v>
      </c>
      <c r="S2468" t="s">
        <v>3849</v>
      </c>
      <c r="U2468">
        <v>5</v>
      </c>
      <c r="V2468" t="s">
        <v>2237</v>
      </c>
      <c r="W2468" t="s">
        <v>3850</v>
      </c>
      <c r="X2468" t="s">
        <v>3851</v>
      </c>
      <c r="Y2468" t="str">
        <f>IFERROR(VLOOKUP(X2468,요약!$A$6:$B$22,2,FALSE),"")</f>
        <v/>
      </c>
      <c r="Z2468" t="s">
        <v>3851</v>
      </c>
      <c r="AA2468" t="s">
        <v>81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M2468">
        <v>0</v>
      </c>
    </row>
    <row r="2469" spans="1:65" x14ac:dyDescent="0.3">
      <c r="A2469" t="s">
        <v>3804</v>
      </c>
      <c r="B2469" t="s">
        <v>3136</v>
      </c>
      <c r="C2469" t="s">
        <v>3854</v>
      </c>
      <c r="D2469" t="s">
        <v>3855</v>
      </c>
      <c r="E2469" t="s">
        <v>68</v>
      </c>
      <c r="F2469" t="s">
        <v>178</v>
      </c>
      <c r="G2469" t="s">
        <v>1324</v>
      </c>
      <c r="H2469" t="s">
        <v>1325</v>
      </c>
      <c r="I2469" t="s">
        <v>72</v>
      </c>
      <c r="J2469" t="s">
        <v>181</v>
      </c>
      <c r="K2469">
        <v>20201029</v>
      </c>
      <c r="L2469">
        <v>238.35</v>
      </c>
      <c r="M2469" t="b">
        <v>0</v>
      </c>
      <c r="N2469" t="s">
        <v>1464</v>
      </c>
      <c r="O2469" t="b">
        <v>1</v>
      </c>
      <c r="P2469" t="b">
        <v>1</v>
      </c>
      <c r="Q2469" t="s">
        <v>1254</v>
      </c>
      <c r="R2469" t="s">
        <v>3848</v>
      </c>
      <c r="S2469" t="s">
        <v>3856</v>
      </c>
      <c r="U2469">
        <v>5</v>
      </c>
      <c r="V2469" t="s">
        <v>2705</v>
      </c>
      <c r="W2469" t="s">
        <v>3857</v>
      </c>
      <c r="X2469" t="s">
        <v>3858</v>
      </c>
      <c r="Y2469" t="str">
        <f>IFERROR(VLOOKUP(X2469,요약!$A$6:$B$22,2,FALSE),"")</f>
        <v/>
      </c>
      <c r="Z2469" t="s">
        <v>3858</v>
      </c>
      <c r="AA2469" t="s">
        <v>81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M2469">
        <v>0</v>
      </c>
    </row>
    <row r="2470" spans="1:65" x14ac:dyDescent="0.3">
      <c r="A2470" t="s">
        <v>3804</v>
      </c>
      <c r="B2470" t="s">
        <v>3136</v>
      </c>
      <c r="C2470" t="s">
        <v>3859</v>
      </c>
      <c r="D2470" t="s">
        <v>3860</v>
      </c>
      <c r="E2470" t="s">
        <v>68</v>
      </c>
      <c r="F2470" t="s">
        <v>178</v>
      </c>
      <c r="G2470" t="s">
        <v>1871</v>
      </c>
      <c r="H2470" t="s">
        <v>1872</v>
      </c>
      <c r="I2470" t="s">
        <v>72</v>
      </c>
      <c r="J2470" t="s">
        <v>181</v>
      </c>
      <c r="K2470">
        <v>20201020</v>
      </c>
      <c r="L2470">
        <v>27.5</v>
      </c>
      <c r="M2470" t="b">
        <v>0</v>
      </c>
      <c r="N2470" t="s">
        <v>88</v>
      </c>
      <c r="O2470" t="b">
        <v>1</v>
      </c>
      <c r="P2470" t="b">
        <v>1</v>
      </c>
      <c r="Q2470" t="s">
        <v>1254</v>
      </c>
      <c r="R2470" t="s">
        <v>1906</v>
      </c>
      <c r="S2470" t="s">
        <v>3861</v>
      </c>
      <c r="T2470" t="s">
        <v>334</v>
      </c>
      <c r="U2470">
        <v>4</v>
      </c>
      <c r="V2470" t="s">
        <v>584</v>
      </c>
      <c r="W2470" t="s">
        <v>3862</v>
      </c>
      <c r="X2470" t="s">
        <v>3863</v>
      </c>
      <c r="Y2470" t="str">
        <f>IFERROR(VLOOKUP(X2470,요약!$A$6:$B$22,2,FALSE),"")</f>
        <v/>
      </c>
      <c r="Z2470" t="s">
        <v>3864</v>
      </c>
      <c r="AA2470" t="s">
        <v>110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M2470">
        <v>0</v>
      </c>
    </row>
    <row r="2471" spans="1:65" x14ac:dyDescent="0.3">
      <c r="A2471" t="s">
        <v>3804</v>
      </c>
      <c r="B2471" t="s">
        <v>3136</v>
      </c>
      <c r="C2471" t="s">
        <v>3865</v>
      </c>
      <c r="D2471" t="s">
        <v>3866</v>
      </c>
      <c r="E2471" t="s">
        <v>68</v>
      </c>
      <c r="F2471" t="s">
        <v>178</v>
      </c>
      <c r="G2471" t="s">
        <v>1871</v>
      </c>
      <c r="H2471" t="s">
        <v>1872</v>
      </c>
      <c r="I2471" t="s">
        <v>72</v>
      </c>
      <c r="J2471" t="s">
        <v>181</v>
      </c>
      <c r="K2471">
        <v>20201020</v>
      </c>
      <c r="L2471">
        <v>27.5</v>
      </c>
      <c r="M2471" t="b">
        <v>0</v>
      </c>
      <c r="N2471" t="s">
        <v>88</v>
      </c>
      <c r="O2471" t="b">
        <v>1</v>
      </c>
      <c r="P2471" t="b">
        <v>1</v>
      </c>
      <c r="Q2471" t="s">
        <v>1254</v>
      </c>
      <c r="R2471" t="s">
        <v>1906</v>
      </c>
      <c r="S2471" t="s">
        <v>3861</v>
      </c>
      <c r="T2471" t="s">
        <v>334</v>
      </c>
      <c r="U2471">
        <v>4</v>
      </c>
      <c r="V2471" t="s">
        <v>584</v>
      </c>
      <c r="W2471" t="s">
        <v>3862</v>
      </c>
      <c r="X2471" t="s">
        <v>3863</v>
      </c>
      <c r="Y2471" t="str">
        <f>IFERROR(VLOOKUP(X2471,요약!$A$6:$B$22,2,FALSE),"")</f>
        <v/>
      </c>
      <c r="Z2471" t="s">
        <v>3864</v>
      </c>
      <c r="AA2471" t="s">
        <v>110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M2471">
        <v>0</v>
      </c>
    </row>
    <row r="2472" spans="1:65" x14ac:dyDescent="0.3">
      <c r="A2472" t="s">
        <v>3804</v>
      </c>
      <c r="B2472" t="s">
        <v>3136</v>
      </c>
      <c r="C2472" t="s">
        <v>3867</v>
      </c>
      <c r="D2472" t="s">
        <v>1905</v>
      </c>
      <c r="E2472" t="s">
        <v>68</v>
      </c>
      <c r="F2472" t="s">
        <v>178</v>
      </c>
      <c r="G2472" t="s">
        <v>1871</v>
      </c>
      <c r="H2472" t="s">
        <v>1872</v>
      </c>
      <c r="I2472" t="s">
        <v>72</v>
      </c>
      <c r="J2472" t="s">
        <v>181</v>
      </c>
      <c r="K2472">
        <v>20201022</v>
      </c>
      <c r="L2472">
        <v>185</v>
      </c>
      <c r="M2472" t="b">
        <v>0</v>
      </c>
      <c r="N2472" t="s">
        <v>3837</v>
      </c>
      <c r="O2472" t="b">
        <v>1</v>
      </c>
      <c r="P2472" t="b">
        <v>1</v>
      </c>
      <c r="Q2472" t="s">
        <v>1254</v>
      </c>
      <c r="R2472" t="s">
        <v>1906</v>
      </c>
      <c r="S2472" t="s">
        <v>1907</v>
      </c>
      <c r="U2472">
        <v>4</v>
      </c>
      <c r="V2472" t="s">
        <v>1886</v>
      </c>
      <c r="W2472" t="s">
        <v>1908</v>
      </c>
      <c r="X2472" t="s">
        <v>1909</v>
      </c>
      <c r="Y2472" t="str">
        <f>IFERROR(VLOOKUP(X2472,요약!$A$6:$B$22,2,FALSE),"")</f>
        <v/>
      </c>
      <c r="Z2472" t="s">
        <v>1909</v>
      </c>
      <c r="AA2472" t="s">
        <v>81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M2472">
        <v>0</v>
      </c>
    </row>
    <row r="2473" spans="1:65" x14ac:dyDescent="0.3">
      <c r="A2473" t="s">
        <v>3804</v>
      </c>
      <c r="B2473" t="s">
        <v>3136</v>
      </c>
      <c r="C2473" t="s">
        <v>3868</v>
      </c>
      <c r="D2473" t="s">
        <v>1911</v>
      </c>
      <c r="E2473" t="s">
        <v>68</v>
      </c>
      <c r="F2473" t="s">
        <v>178</v>
      </c>
      <c r="G2473" t="s">
        <v>1871</v>
      </c>
      <c r="H2473" t="s">
        <v>1872</v>
      </c>
      <c r="I2473" t="s">
        <v>72</v>
      </c>
      <c r="J2473" t="s">
        <v>181</v>
      </c>
      <c r="K2473">
        <v>20201022</v>
      </c>
      <c r="L2473">
        <v>185</v>
      </c>
      <c r="M2473" t="b">
        <v>0</v>
      </c>
      <c r="N2473" t="s">
        <v>3837</v>
      </c>
      <c r="O2473" t="b">
        <v>1</v>
      </c>
      <c r="P2473" t="b">
        <v>1</v>
      </c>
      <c r="Q2473" t="s">
        <v>1254</v>
      </c>
      <c r="R2473" t="s">
        <v>1906</v>
      </c>
      <c r="S2473" t="s">
        <v>1907</v>
      </c>
      <c r="U2473">
        <v>4</v>
      </c>
      <c r="V2473" t="s">
        <v>1886</v>
      </c>
      <c r="W2473" t="s">
        <v>1908</v>
      </c>
      <c r="X2473" t="s">
        <v>1909</v>
      </c>
      <c r="Y2473" t="str">
        <f>IFERROR(VLOOKUP(X2473,요약!$A$6:$B$22,2,FALSE),"")</f>
        <v/>
      </c>
      <c r="Z2473" t="s">
        <v>1909</v>
      </c>
      <c r="AA2473" t="s">
        <v>81</v>
      </c>
      <c r="AB2473">
        <v>0</v>
      </c>
      <c r="AC2473">
        <v>0</v>
      </c>
      <c r="AD2473">
        <v>0</v>
      </c>
      <c r="AE2473">
        <v>0</v>
      </c>
      <c r="AF2473">
        <v>1</v>
      </c>
      <c r="AG2473">
        <v>1</v>
      </c>
      <c r="AH2473">
        <v>30</v>
      </c>
      <c r="AI2473">
        <v>0</v>
      </c>
      <c r="AJ2473">
        <v>0</v>
      </c>
      <c r="AK2473">
        <v>0</v>
      </c>
      <c r="AL2473">
        <v>1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 t="s">
        <v>220</v>
      </c>
      <c r="BM2473">
        <v>1</v>
      </c>
    </row>
    <row r="2474" spans="1:65" x14ac:dyDescent="0.3">
      <c r="A2474" t="s">
        <v>3804</v>
      </c>
      <c r="B2474" t="s">
        <v>3136</v>
      </c>
      <c r="C2474" t="s">
        <v>2234</v>
      </c>
      <c r="D2474" t="s">
        <v>2235</v>
      </c>
      <c r="E2474" t="s">
        <v>68</v>
      </c>
      <c r="F2474" t="s">
        <v>178</v>
      </c>
      <c r="G2474" t="s">
        <v>1871</v>
      </c>
      <c r="H2474" t="s">
        <v>1872</v>
      </c>
      <c r="I2474" t="s">
        <v>72</v>
      </c>
      <c r="J2474" t="s">
        <v>181</v>
      </c>
      <c r="K2474">
        <v>20201029</v>
      </c>
      <c r="L2474">
        <v>69</v>
      </c>
      <c r="M2474" t="b">
        <v>0</v>
      </c>
      <c r="N2474" t="s">
        <v>1716</v>
      </c>
      <c r="O2474" t="b">
        <v>1</v>
      </c>
      <c r="P2474" t="b">
        <v>1</v>
      </c>
      <c r="Q2474" t="s">
        <v>1254</v>
      </c>
      <c r="R2474" t="s">
        <v>1255</v>
      </c>
      <c r="S2474" t="s">
        <v>2236</v>
      </c>
      <c r="U2474">
        <v>4</v>
      </c>
      <c r="V2474" t="s">
        <v>2237</v>
      </c>
      <c r="W2474" t="s">
        <v>1266</v>
      </c>
      <c r="X2474" t="s">
        <v>2238</v>
      </c>
      <c r="Y2474" t="str">
        <f>IFERROR(VLOOKUP(X2474,요약!$A$6:$B$22,2,FALSE),"")</f>
        <v/>
      </c>
      <c r="Z2474" t="s">
        <v>2238</v>
      </c>
      <c r="AA2474" t="s">
        <v>81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1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 t="s">
        <v>591</v>
      </c>
      <c r="BM2474">
        <v>1</v>
      </c>
    </row>
    <row r="2475" spans="1:65" x14ac:dyDescent="0.3">
      <c r="A2475" t="s">
        <v>3804</v>
      </c>
      <c r="B2475" t="s">
        <v>3136</v>
      </c>
      <c r="C2475" t="s">
        <v>3869</v>
      </c>
      <c r="D2475" t="s">
        <v>1918</v>
      </c>
      <c r="E2475" t="s">
        <v>68</v>
      </c>
      <c r="F2475" t="s">
        <v>178</v>
      </c>
      <c r="G2475" t="s">
        <v>1919</v>
      </c>
      <c r="H2475" t="s">
        <v>1920</v>
      </c>
      <c r="I2475" t="s">
        <v>72</v>
      </c>
      <c r="J2475" t="s">
        <v>181</v>
      </c>
      <c r="K2475">
        <v>20201029</v>
      </c>
      <c r="L2475">
        <v>203.7</v>
      </c>
      <c r="M2475" t="b">
        <v>0</v>
      </c>
      <c r="N2475" t="s">
        <v>1716</v>
      </c>
      <c r="O2475" t="b">
        <v>1</v>
      </c>
      <c r="P2475" t="b">
        <v>1</v>
      </c>
      <c r="Q2475" t="s">
        <v>866</v>
      </c>
      <c r="R2475" t="s">
        <v>1277</v>
      </c>
      <c r="S2475" t="s">
        <v>1921</v>
      </c>
      <c r="U2475">
        <v>2</v>
      </c>
      <c r="V2475" t="s">
        <v>1922</v>
      </c>
      <c r="W2475" t="s">
        <v>1900</v>
      </c>
      <c r="X2475" t="s">
        <v>1923</v>
      </c>
      <c r="Y2475" t="str">
        <f>IFERROR(VLOOKUP(X2475,요약!$A$6:$B$22,2,FALSE),"")</f>
        <v/>
      </c>
      <c r="Z2475" t="s">
        <v>1923</v>
      </c>
      <c r="AA2475" t="s">
        <v>81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M2475">
        <v>0</v>
      </c>
    </row>
    <row r="2476" spans="1:65" x14ac:dyDescent="0.3">
      <c r="A2476" t="s">
        <v>3804</v>
      </c>
      <c r="B2476" t="s">
        <v>3136</v>
      </c>
      <c r="C2476" t="s">
        <v>3870</v>
      </c>
      <c r="D2476" t="s">
        <v>3871</v>
      </c>
      <c r="E2476" t="s">
        <v>68</v>
      </c>
      <c r="F2476" t="s">
        <v>178</v>
      </c>
      <c r="G2476" t="s">
        <v>1896</v>
      </c>
      <c r="H2476" t="s">
        <v>1897</v>
      </c>
      <c r="I2476" t="s">
        <v>72</v>
      </c>
      <c r="J2476" t="s">
        <v>181</v>
      </c>
      <c r="K2476">
        <v>20201029</v>
      </c>
      <c r="L2476">
        <v>70</v>
      </c>
      <c r="M2476" t="b">
        <v>0</v>
      </c>
      <c r="N2476" t="s">
        <v>1203</v>
      </c>
      <c r="O2476" t="b">
        <v>1</v>
      </c>
      <c r="P2476" t="b">
        <v>1</v>
      </c>
      <c r="Q2476" t="s">
        <v>866</v>
      </c>
      <c r="R2476" t="s">
        <v>1277</v>
      </c>
      <c r="S2476" t="s">
        <v>3872</v>
      </c>
      <c r="U2476">
        <v>3</v>
      </c>
      <c r="V2476" t="s">
        <v>2242</v>
      </c>
      <c r="W2476" t="s">
        <v>1266</v>
      </c>
      <c r="X2476" t="s">
        <v>3873</v>
      </c>
      <c r="Y2476" t="str">
        <f>IFERROR(VLOOKUP(X2476,요약!$A$6:$B$22,2,FALSE),"")</f>
        <v/>
      </c>
      <c r="Z2476" t="s">
        <v>3873</v>
      </c>
      <c r="AA2476" t="s">
        <v>81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M2476">
        <v>0</v>
      </c>
    </row>
    <row r="2477" spans="1:65" x14ac:dyDescent="0.3">
      <c r="A2477" t="s">
        <v>3804</v>
      </c>
      <c r="B2477" t="s">
        <v>3136</v>
      </c>
      <c r="C2477" t="s">
        <v>3874</v>
      </c>
      <c r="D2477" t="s">
        <v>3875</v>
      </c>
      <c r="E2477" t="s">
        <v>68</v>
      </c>
      <c r="F2477" t="s">
        <v>178</v>
      </c>
      <c r="G2477" t="s">
        <v>1896</v>
      </c>
      <c r="H2477" t="s">
        <v>1897</v>
      </c>
      <c r="I2477" t="s">
        <v>72</v>
      </c>
      <c r="J2477" t="s">
        <v>181</v>
      </c>
      <c r="K2477">
        <v>20201030</v>
      </c>
      <c r="L2477">
        <v>262</v>
      </c>
      <c r="M2477" t="b">
        <v>0</v>
      </c>
      <c r="N2477" t="s">
        <v>3837</v>
      </c>
      <c r="O2477" t="b">
        <v>1</v>
      </c>
      <c r="P2477" t="b">
        <v>1</v>
      </c>
      <c r="Q2477" t="s">
        <v>866</v>
      </c>
      <c r="R2477" t="s">
        <v>1277</v>
      </c>
      <c r="S2477" t="s">
        <v>3876</v>
      </c>
      <c r="U2477">
        <v>3</v>
      </c>
      <c r="V2477" t="s">
        <v>3877</v>
      </c>
      <c r="W2477" t="s">
        <v>1266</v>
      </c>
      <c r="X2477" t="s">
        <v>3878</v>
      </c>
      <c r="Y2477" t="str">
        <f>IFERROR(VLOOKUP(X2477,요약!$A$6:$B$22,2,FALSE),"")</f>
        <v/>
      </c>
      <c r="Z2477" t="s">
        <v>3878</v>
      </c>
      <c r="AA2477" t="s">
        <v>81</v>
      </c>
      <c r="AB2477">
        <v>3</v>
      </c>
      <c r="AC2477">
        <v>0</v>
      </c>
      <c r="AD2477">
        <v>0</v>
      </c>
      <c r="AE2477">
        <v>1</v>
      </c>
      <c r="AF2477">
        <v>0</v>
      </c>
      <c r="AG2477">
        <v>4</v>
      </c>
      <c r="AH2477">
        <v>8</v>
      </c>
      <c r="AI2477">
        <v>0</v>
      </c>
      <c r="AJ2477">
        <v>0</v>
      </c>
      <c r="AK2477">
        <v>3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 t="s">
        <v>3879</v>
      </c>
      <c r="BM2477">
        <v>2</v>
      </c>
    </row>
    <row r="2478" spans="1:65" x14ac:dyDescent="0.3">
      <c r="A2478" t="s">
        <v>3804</v>
      </c>
      <c r="B2478" t="s">
        <v>3136</v>
      </c>
      <c r="C2478" t="s">
        <v>3880</v>
      </c>
      <c r="D2478" t="s">
        <v>1928</v>
      </c>
      <c r="E2478" t="s">
        <v>68</v>
      </c>
      <c r="F2478" t="s">
        <v>178</v>
      </c>
      <c r="G2478" t="s">
        <v>3881</v>
      </c>
      <c r="H2478" t="s">
        <v>3882</v>
      </c>
      <c r="I2478" t="s">
        <v>72</v>
      </c>
      <c r="J2478" t="s">
        <v>181</v>
      </c>
      <c r="K2478">
        <v>20201026</v>
      </c>
      <c r="L2478">
        <v>12.5</v>
      </c>
      <c r="M2478" t="b">
        <v>0</v>
      </c>
      <c r="N2478" t="s">
        <v>3837</v>
      </c>
      <c r="O2478" t="b">
        <v>1</v>
      </c>
      <c r="P2478" t="b">
        <v>1</v>
      </c>
      <c r="Q2478" t="s">
        <v>866</v>
      </c>
      <c r="R2478" t="s">
        <v>1277</v>
      </c>
      <c r="S2478" t="s">
        <v>1929</v>
      </c>
      <c r="U2478">
        <v>1</v>
      </c>
      <c r="V2478" t="s">
        <v>1930</v>
      </c>
      <c r="X2478" t="s">
        <v>1930</v>
      </c>
      <c r="Y2478" t="str">
        <f>IFERROR(VLOOKUP(X2478,요약!$A$6:$B$22,2,FALSE),"")</f>
        <v/>
      </c>
      <c r="Z2478" t="s">
        <v>1930</v>
      </c>
      <c r="AA2478" t="s">
        <v>187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M2478">
        <v>0</v>
      </c>
    </row>
    <row r="2479" spans="1:65" x14ac:dyDescent="0.3">
      <c r="A2479" t="s">
        <v>3804</v>
      </c>
      <c r="B2479" t="s">
        <v>3136</v>
      </c>
      <c r="C2479" t="s">
        <v>3883</v>
      </c>
      <c r="D2479" t="s">
        <v>2240</v>
      </c>
      <c r="E2479" t="s">
        <v>68</v>
      </c>
      <c r="F2479" t="s">
        <v>178</v>
      </c>
      <c r="G2479" t="s">
        <v>1275</v>
      </c>
      <c r="H2479" t="s">
        <v>1276</v>
      </c>
      <c r="I2479" t="s">
        <v>72</v>
      </c>
      <c r="J2479" t="s">
        <v>181</v>
      </c>
      <c r="K2479">
        <v>20201029</v>
      </c>
      <c r="L2479">
        <v>85.1</v>
      </c>
      <c r="M2479" t="b">
        <v>0</v>
      </c>
      <c r="N2479" t="s">
        <v>1203</v>
      </c>
      <c r="O2479" t="b">
        <v>1</v>
      </c>
      <c r="P2479" t="b">
        <v>1</v>
      </c>
      <c r="Q2479" t="s">
        <v>866</v>
      </c>
      <c r="R2479" t="s">
        <v>1277</v>
      </c>
      <c r="S2479" t="s">
        <v>2241</v>
      </c>
      <c r="U2479">
        <v>2</v>
      </c>
      <c r="V2479" t="s">
        <v>2242</v>
      </c>
      <c r="W2479" t="s">
        <v>2243</v>
      </c>
      <c r="X2479" t="s">
        <v>2244</v>
      </c>
      <c r="Y2479" t="str">
        <f>IFERROR(VLOOKUP(X2479,요약!$A$6:$B$22,2,FALSE),"")</f>
        <v/>
      </c>
      <c r="Z2479" t="s">
        <v>2244</v>
      </c>
      <c r="AA2479" t="s">
        <v>81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M2479">
        <v>0</v>
      </c>
    </row>
    <row r="2480" spans="1:65" x14ac:dyDescent="0.3">
      <c r="A2480" t="s">
        <v>3804</v>
      </c>
      <c r="B2480" t="s">
        <v>3136</v>
      </c>
      <c r="C2480" t="s">
        <v>3884</v>
      </c>
      <c r="D2480" t="s">
        <v>1998</v>
      </c>
      <c r="E2480" t="s">
        <v>68</v>
      </c>
      <c r="F2480" t="s">
        <v>178</v>
      </c>
      <c r="G2480" t="s">
        <v>2369</v>
      </c>
      <c r="H2480" t="s">
        <v>2370</v>
      </c>
      <c r="I2480" t="s">
        <v>72</v>
      </c>
      <c r="J2480" t="s">
        <v>181</v>
      </c>
      <c r="K2480">
        <v>20201022</v>
      </c>
      <c r="L2480">
        <v>1.25</v>
      </c>
      <c r="M2480" t="b">
        <v>0</v>
      </c>
      <c r="N2480" t="s">
        <v>1464</v>
      </c>
      <c r="O2480" t="b">
        <v>1</v>
      </c>
      <c r="P2480" t="b">
        <v>1</v>
      </c>
      <c r="Q2480" t="s">
        <v>866</v>
      </c>
      <c r="R2480" t="s">
        <v>867</v>
      </c>
      <c r="S2480" t="s">
        <v>1593</v>
      </c>
      <c r="T2480" t="s">
        <v>551</v>
      </c>
      <c r="U2480">
        <v>5</v>
      </c>
      <c r="V2480" t="s">
        <v>1594</v>
      </c>
      <c r="W2480" t="s">
        <v>1595</v>
      </c>
      <c r="X2480" t="s">
        <v>1596</v>
      </c>
      <c r="Y2480" t="str">
        <f>IFERROR(VLOOKUP(X2480,요약!$A$6:$B$22,2,FALSE),"")</f>
        <v/>
      </c>
      <c r="Z2480" t="s">
        <v>1597</v>
      </c>
      <c r="AA2480" t="s">
        <v>199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M2480">
        <v>0</v>
      </c>
    </row>
    <row r="2481" spans="1:65" x14ac:dyDescent="0.3">
      <c r="A2481" t="s">
        <v>3804</v>
      </c>
      <c r="B2481" t="s">
        <v>3136</v>
      </c>
      <c r="C2481" t="s">
        <v>3885</v>
      </c>
      <c r="D2481" t="s">
        <v>2000</v>
      </c>
      <c r="E2481" t="s">
        <v>68</v>
      </c>
      <c r="F2481" t="s">
        <v>178</v>
      </c>
      <c r="G2481" t="s">
        <v>2369</v>
      </c>
      <c r="H2481" t="s">
        <v>2370</v>
      </c>
      <c r="I2481" t="s">
        <v>72</v>
      </c>
      <c r="J2481" t="s">
        <v>181</v>
      </c>
      <c r="K2481">
        <v>20201022</v>
      </c>
      <c r="L2481">
        <v>1.25</v>
      </c>
      <c r="M2481" t="b">
        <v>0</v>
      </c>
      <c r="N2481" t="s">
        <v>1464</v>
      </c>
      <c r="O2481" t="b">
        <v>1</v>
      </c>
      <c r="P2481" t="b">
        <v>1</v>
      </c>
      <c r="Q2481" t="s">
        <v>866</v>
      </c>
      <c r="R2481" t="s">
        <v>867</v>
      </c>
      <c r="S2481" t="s">
        <v>1600</v>
      </c>
      <c r="T2481" t="s">
        <v>551</v>
      </c>
      <c r="U2481">
        <v>5</v>
      </c>
      <c r="V2481" t="s">
        <v>1594</v>
      </c>
      <c r="W2481" t="s">
        <v>1595</v>
      </c>
      <c r="X2481" t="s">
        <v>1596</v>
      </c>
      <c r="Y2481" t="str">
        <f>IFERROR(VLOOKUP(X2481,요약!$A$6:$B$22,2,FALSE),"")</f>
        <v/>
      </c>
      <c r="Z2481" t="s">
        <v>1597</v>
      </c>
      <c r="AA2481" t="s">
        <v>81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M2481">
        <v>0</v>
      </c>
    </row>
    <row r="2482" spans="1:65" x14ac:dyDescent="0.3">
      <c r="A2482" t="s">
        <v>3804</v>
      </c>
      <c r="B2482" t="s">
        <v>3136</v>
      </c>
      <c r="C2482" t="s">
        <v>3886</v>
      </c>
      <c r="D2482" t="s">
        <v>2035</v>
      </c>
      <c r="E2482" t="s">
        <v>68</v>
      </c>
      <c r="F2482" t="s">
        <v>178</v>
      </c>
      <c r="G2482" t="s">
        <v>2369</v>
      </c>
      <c r="H2482" t="s">
        <v>2370</v>
      </c>
      <c r="I2482" t="s">
        <v>72</v>
      </c>
      <c r="J2482" t="s">
        <v>181</v>
      </c>
      <c r="K2482">
        <v>20201022</v>
      </c>
      <c r="L2482">
        <v>1.25</v>
      </c>
      <c r="M2482" t="b">
        <v>0</v>
      </c>
      <c r="N2482" t="s">
        <v>1464</v>
      </c>
      <c r="O2482" t="b">
        <v>1</v>
      </c>
      <c r="P2482" t="b">
        <v>1</v>
      </c>
      <c r="Q2482" t="s">
        <v>866</v>
      </c>
      <c r="R2482" t="s">
        <v>867</v>
      </c>
      <c r="S2482" t="s">
        <v>1593</v>
      </c>
      <c r="T2482" t="s">
        <v>551</v>
      </c>
      <c r="U2482">
        <v>5</v>
      </c>
      <c r="V2482" t="s">
        <v>1594</v>
      </c>
      <c r="W2482" t="s">
        <v>1595</v>
      </c>
      <c r="X2482" t="s">
        <v>1596</v>
      </c>
      <c r="Y2482" t="str">
        <f>IFERROR(VLOOKUP(X2482,요약!$A$6:$B$22,2,FALSE),"")</f>
        <v/>
      </c>
      <c r="Z2482" t="s">
        <v>1597</v>
      </c>
      <c r="AA2482" t="s">
        <v>199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M2482">
        <v>0</v>
      </c>
    </row>
    <row r="2483" spans="1:65" x14ac:dyDescent="0.3">
      <c r="A2483" t="s">
        <v>3804</v>
      </c>
      <c r="B2483" t="s">
        <v>3136</v>
      </c>
      <c r="C2483" t="s">
        <v>3887</v>
      </c>
      <c r="D2483" t="s">
        <v>2113</v>
      </c>
      <c r="E2483" t="s">
        <v>68</v>
      </c>
      <c r="F2483" t="s">
        <v>178</v>
      </c>
      <c r="G2483" t="s">
        <v>580</v>
      </c>
      <c r="H2483" t="s">
        <v>581</v>
      </c>
      <c r="I2483" t="s">
        <v>72</v>
      </c>
      <c r="J2483" t="s">
        <v>181</v>
      </c>
      <c r="K2483">
        <v>20201015</v>
      </c>
      <c r="L2483">
        <v>362</v>
      </c>
      <c r="M2483" t="b">
        <v>0</v>
      </c>
      <c r="N2483" t="s">
        <v>1716</v>
      </c>
      <c r="O2483" t="b">
        <v>1</v>
      </c>
      <c r="P2483" t="b">
        <v>1</v>
      </c>
      <c r="Q2483" t="s">
        <v>866</v>
      </c>
      <c r="R2483" t="s">
        <v>873</v>
      </c>
      <c r="S2483" t="s">
        <v>2114</v>
      </c>
      <c r="T2483" t="s">
        <v>551</v>
      </c>
      <c r="U2483">
        <v>4</v>
      </c>
      <c r="V2483" t="s">
        <v>584</v>
      </c>
      <c r="W2483" t="s">
        <v>2115</v>
      </c>
      <c r="X2483" t="s">
        <v>2116</v>
      </c>
      <c r="Y2483" t="str">
        <f>IFERROR(VLOOKUP(X2483,요약!$A$6:$B$22,2,FALSE),"")</f>
        <v/>
      </c>
      <c r="Z2483" t="s">
        <v>2117</v>
      </c>
      <c r="AA2483" t="s">
        <v>81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M2483">
        <v>0</v>
      </c>
    </row>
    <row r="2484" spans="1:65" x14ac:dyDescent="0.3">
      <c r="A2484" t="s">
        <v>3804</v>
      </c>
      <c r="B2484" t="s">
        <v>3136</v>
      </c>
      <c r="C2484" t="s">
        <v>3888</v>
      </c>
      <c r="D2484" t="s">
        <v>2120</v>
      </c>
      <c r="E2484" t="s">
        <v>68</v>
      </c>
      <c r="F2484" t="s">
        <v>178</v>
      </c>
      <c r="G2484" t="s">
        <v>580</v>
      </c>
      <c r="H2484" t="s">
        <v>581</v>
      </c>
      <c r="I2484" t="s">
        <v>72</v>
      </c>
      <c r="J2484" t="s">
        <v>181</v>
      </c>
      <c r="K2484">
        <v>20201005</v>
      </c>
      <c r="L2484">
        <v>362</v>
      </c>
      <c r="M2484" t="b">
        <v>0</v>
      </c>
      <c r="N2484" t="s">
        <v>1716</v>
      </c>
      <c r="O2484" t="b">
        <v>1</v>
      </c>
      <c r="P2484" t="b">
        <v>1</v>
      </c>
      <c r="Q2484" t="s">
        <v>866</v>
      </c>
      <c r="R2484" t="s">
        <v>873</v>
      </c>
      <c r="S2484" t="s">
        <v>2114</v>
      </c>
      <c r="T2484" t="s">
        <v>551</v>
      </c>
      <c r="U2484">
        <v>4</v>
      </c>
      <c r="V2484" t="s">
        <v>584</v>
      </c>
      <c r="W2484" t="s">
        <v>2115</v>
      </c>
      <c r="X2484" t="s">
        <v>2116</v>
      </c>
      <c r="Y2484" t="str">
        <f>IFERROR(VLOOKUP(X2484,요약!$A$6:$B$22,2,FALSE),"")</f>
        <v/>
      </c>
      <c r="Z2484" t="s">
        <v>2117</v>
      </c>
      <c r="AA2484" t="s">
        <v>81</v>
      </c>
      <c r="AB2484">
        <v>2</v>
      </c>
      <c r="AC2484">
        <v>0</v>
      </c>
      <c r="AD2484">
        <v>0</v>
      </c>
      <c r="AE2484">
        <v>0</v>
      </c>
      <c r="AF2484">
        <v>0</v>
      </c>
      <c r="AG2484">
        <v>2</v>
      </c>
      <c r="AH2484">
        <v>19</v>
      </c>
      <c r="AI2484">
        <v>0</v>
      </c>
      <c r="AJ2484">
        <v>0</v>
      </c>
      <c r="AK2484">
        <v>0</v>
      </c>
      <c r="AL2484">
        <v>0</v>
      </c>
      <c r="AM2484">
        <v>2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 t="s">
        <v>440</v>
      </c>
      <c r="BM2484">
        <v>1</v>
      </c>
    </row>
    <row r="2485" spans="1:65" x14ac:dyDescent="0.3">
      <c r="A2485" t="s">
        <v>3804</v>
      </c>
      <c r="B2485" t="s">
        <v>3136</v>
      </c>
      <c r="C2485" t="s">
        <v>3889</v>
      </c>
      <c r="D2485" t="s">
        <v>2113</v>
      </c>
      <c r="E2485" t="s">
        <v>68</v>
      </c>
      <c r="F2485" t="s">
        <v>178</v>
      </c>
      <c r="G2485" t="s">
        <v>580</v>
      </c>
      <c r="H2485" t="s">
        <v>581</v>
      </c>
      <c r="I2485" t="s">
        <v>72</v>
      </c>
      <c r="J2485" t="s">
        <v>181</v>
      </c>
      <c r="K2485">
        <v>20201022</v>
      </c>
      <c r="L2485">
        <v>340</v>
      </c>
      <c r="M2485" t="b">
        <v>0</v>
      </c>
      <c r="N2485" t="s">
        <v>3837</v>
      </c>
      <c r="O2485" t="b">
        <v>1</v>
      </c>
      <c r="P2485" t="b">
        <v>1</v>
      </c>
      <c r="Q2485" t="s">
        <v>866</v>
      </c>
      <c r="R2485" t="s">
        <v>873</v>
      </c>
      <c r="S2485" t="s">
        <v>2114</v>
      </c>
      <c r="T2485" t="s">
        <v>551</v>
      </c>
      <c r="U2485">
        <v>4</v>
      </c>
      <c r="V2485" t="s">
        <v>584</v>
      </c>
      <c r="W2485" t="s">
        <v>2115</v>
      </c>
      <c r="X2485" t="s">
        <v>2116</v>
      </c>
      <c r="Y2485" t="str">
        <f>IFERROR(VLOOKUP(X2485,요약!$A$6:$B$22,2,FALSE),"")</f>
        <v/>
      </c>
      <c r="Z2485" t="s">
        <v>2117</v>
      </c>
      <c r="AA2485" t="s">
        <v>81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M2485">
        <v>0</v>
      </c>
    </row>
    <row r="2486" spans="1:65" x14ac:dyDescent="0.3">
      <c r="A2486" t="s">
        <v>3804</v>
      </c>
      <c r="B2486" t="s">
        <v>3136</v>
      </c>
      <c r="C2486" t="s">
        <v>3890</v>
      </c>
      <c r="D2486" t="s">
        <v>2120</v>
      </c>
      <c r="E2486" t="s">
        <v>68</v>
      </c>
      <c r="F2486" t="s">
        <v>178</v>
      </c>
      <c r="G2486" t="s">
        <v>580</v>
      </c>
      <c r="H2486" t="s">
        <v>581</v>
      </c>
      <c r="I2486" t="s">
        <v>72</v>
      </c>
      <c r="J2486" t="s">
        <v>181</v>
      </c>
      <c r="K2486">
        <v>20201030</v>
      </c>
      <c r="L2486">
        <v>345</v>
      </c>
      <c r="M2486" t="b">
        <v>0</v>
      </c>
      <c r="N2486" t="s">
        <v>3837</v>
      </c>
      <c r="O2486" t="b">
        <v>1</v>
      </c>
      <c r="P2486" t="b">
        <v>1</v>
      </c>
      <c r="Q2486" t="s">
        <v>866</v>
      </c>
      <c r="R2486" t="s">
        <v>873</v>
      </c>
      <c r="S2486" t="s">
        <v>2114</v>
      </c>
      <c r="T2486" t="s">
        <v>551</v>
      </c>
      <c r="U2486">
        <v>4</v>
      </c>
      <c r="V2486" t="s">
        <v>584</v>
      </c>
      <c r="W2486" t="s">
        <v>2115</v>
      </c>
      <c r="X2486" t="s">
        <v>2116</v>
      </c>
      <c r="Y2486" t="str">
        <f>IFERROR(VLOOKUP(X2486,요약!$A$6:$B$22,2,FALSE),"")</f>
        <v/>
      </c>
      <c r="Z2486" t="s">
        <v>2117</v>
      </c>
      <c r="AA2486" t="s">
        <v>81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M2486">
        <v>0</v>
      </c>
    </row>
    <row r="2487" spans="1:65" x14ac:dyDescent="0.3">
      <c r="A2487" t="s">
        <v>3804</v>
      </c>
      <c r="B2487" t="s">
        <v>3136</v>
      </c>
      <c r="C2487" t="s">
        <v>3891</v>
      </c>
      <c r="D2487" t="s">
        <v>3892</v>
      </c>
      <c r="E2487" t="s">
        <v>68</v>
      </c>
      <c r="F2487" t="s">
        <v>178</v>
      </c>
      <c r="G2487" t="s">
        <v>3893</v>
      </c>
      <c r="H2487" t="s">
        <v>3894</v>
      </c>
      <c r="I2487" t="s">
        <v>72</v>
      </c>
      <c r="J2487" t="s">
        <v>181</v>
      </c>
      <c r="K2487">
        <v>20201027</v>
      </c>
      <c r="L2487">
        <v>294.5</v>
      </c>
      <c r="M2487" t="b">
        <v>0</v>
      </c>
      <c r="N2487" t="s">
        <v>1776</v>
      </c>
      <c r="O2487" t="b">
        <v>1</v>
      </c>
      <c r="P2487" t="b">
        <v>1</v>
      </c>
      <c r="Q2487" t="s">
        <v>866</v>
      </c>
      <c r="R2487" t="s">
        <v>1395</v>
      </c>
      <c r="S2487" t="s">
        <v>3895</v>
      </c>
      <c r="U2487">
        <v>2</v>
      </c>
      <c r="V2487" t="s">
        <v>1947</v>
      </c>
      <c r="W2487" t="s">
        <v>3896</v>
      </c>
      <c r="X2487" t="s">
        <v>3897</v>
      </c>
      <c r="Y2487" t="str">
        <f>IFERROR(VLOOKUP(X2487,요약!$A$6:$B$22,2,FALSE),"")</f>
        <v/>
      </c>
      <c r="Z2487" t="s">
        <v>3897</v>
      </c>
      <c r="AA2487" t="s">
        <v>81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1</v>
      </c>
      <c r="AH2487">
        <v>120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 t="s">
        <v>667</v>
      </c>
      <c r="BM2487">
        <v>1</v>
      </c>
    </row>
    <row r="2488" spans="1:65" x14ac:dyDescent="0.3">
      <c r="A2488" t="s">
        <v>3804</v>
      </c>
      <c r="B2488" t="s">
        <v>3136</v>
      </c>
      <c r="C2488" t="s">
        <v>3898</v>
      </c>
      <c r="D2488" t="s">
        <v>3899</v>
      </c>
      <c r="E2488" t="s">
        <v>68</v>
      </c>
      <c r="F2488" t="s">
        <v>178</v>
      </c>
      <c r="G2488" t="s">
        <v>3893</v>
      </c>
      <c r="H2488" t="s">
        <v>3894</v>
      </c>
      <c r="I2488" t="s">
        <v>72</v>
      </c>
      <c r="J2488" t="s">
        <v>181</v>
      </c>
      <c r="K2488">
        <v>20201027</v>
      </c>
      <c r="L2488">
        <v>294.5</v>
      </c>
      <c r="M2488" t="b">
        <v>0</v>
      </c>
      <c r="N2488" t="s">
        <v>1776</v>
      </c>
      <c r="O2488" t="b">
        <v>1</v>
      </c>
      <c r="P2488" t="b">
        <v>1</v>
      </c>
      <c r="Q2488" t="s">
        <v>866</v>
      </c>
      <c r="R2488" t="s">
        <v>1395</v>
      </c>
      <c r="S2488" t="s">
        <v>3895</v>
      </c>
      <c r="U2488">
        <v>2</v>
      </c>
      <c r="V2488" t="s">
        <v>1947</v>
      </c>
      <c r="W2488" t="s">
        <v>3896</v>
      </c>
      <c r="X2488" t="s">
        <v>3897</v>
      </c>
      <c r="Y2488" t="str">
        <f>IFERROR(VLOOKUP(X2488,요약!$A$6:$B$22,2,FALSE),"")</f>
        <v/>
      </c>
      <c r="Z2488" t="s">
        <v>3897</v>
      </c>
      <c r="AA2488" t="s">
        <v>81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1</v>
      </c>
      <c r="AH2488">
        <v>120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 t="s">
        <v>667</v>
      </c>
      <c r="BM2488">
        <v>1</v>
      </c>
    </row>
    <row r="2489" spans="1:65" x14ac:dyDescent="0.3">
      <c r="A2489" t="s">
        <v>3804</v>
      </c>
      <c r="B2489" t="s">
        <v>3136</v>
      </c>
      <c r="C2489" t="s">
        <v>3900</v>
      </c>
      <c r="D2489" t="s">
        <v>3901</v>
      </c>
      <c r="E2489" t="s">
        <v>68</v>
      </c>
      <c r="F2489" t="s">
        <v>178</v>
      </c>
      <c r="G2489" t="s">
        <v>3902</v>
      </c>
      <c r="H2489" t="s">
        <v>3903</v>
      </c>
      <c r="I2489" t="s">
        <v>72</v>
      </c>
      <c r="J2489" t="s">
        <v>181</v>
      </c>
      <c r="K2489">
        <v>20201030</v>
      </c>
      <c r="L2489">
        <v>533</v>
      </c>
      <c r="M2489" t="b">
        <v>0</v>
      </c>
      <c r="N2489" t="s">
        <v>1716</v>
      </c>
      <c r="O2489" t="b">
        <v>1</v>
      </c>
      <c r="P2489" t="b">
        <v>1</v>
      </c>
      <c r="Q2489" t="s">
        <v>866</v>
      </c>
      <c r="R2489" t="s">
        <v>2253</v>
      </c>
      <c r="S2489" t="s">
        <v>3904</v>
      </c>
      <c r="T2489" t="s">
        <v>334</v>
      </c>
      <c r="U2489">
        <v>5</v>
      </c>
      <c r="V2489" t="s">
        <v>584</v>
      </c>
      <c r="W2489" t="s">
        <v>3905</v>
      </c>
      <c r="X2489" t="s">
        <v>3906</v>
      </c>
      <c r="Y2489" t="str">
        <f>IFERROR(VLOOKUP(X2489,요약!$A$6:$B$22,2,FALSE),"")</f>
        <v/>
      </c>
      <c r="Z2489" t="s">
        <v>3907</v>
      </c>
      <c r="AA2489" t="s">
        <v>81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M2489">
        <v>0</v>
      </c>
    </row>
    <row r="2490" spans="1:65" x14ac:dyDescent="0.3">
      <c r="A2490" t="s">
        <v>3804</v>
      </c>
      <c r="B2490" t="s">
        <v>3136</v>
      </c>
      <c r="C2490" t="s">
        <v>3908</v>
      </c>
      <c r="D2490" t="s">
        <v>3909</v>
      </c>
      <c r="E2490" t="s">
        <v>68</v>
      </c>
      <c r="F2490" t="s">
        <v>178</v>
      </c>
      <c r="G2490" t="s">
        <v>3902</v>
      </c>
      <c r="H2490" t="s">
        <v>3903</v>
      </c>
      <c r="I2490" t="s">
        <v>72</v>
      </c>
      <c r="J2490" t="s">
        <v>181</v>
      </c>
      <c r="K2490">
        <v>20201029</v>
      </c>
      <c r="L2490">
        <v>146</v>
      </c>
      <c r="M2490" t="b">
        <v>0</v>
      </c>
      <c r="N2490" t="s">
        <v>3837</v>
      </c>
      <c r="O2490" t="b">
        <v>1</v>
      </c>
      <c r="P2490" t="b">
        <v>1</v>
      </c>
      <c r="Q2490" t="s">
        <v>866</v>
      </c>
      <c r="R2490" t="s">
        <v>2253</v>
      </c>
      <c r="S2490" t="s">
        <v>3910</v>
      </c>
      <c r="T2490" t="s">
        <v>334</v>
      </c>
      <c r="U2490">
        <v>4</v>
      </c>
      <c r="V2490" t="s">
        <v>1899</v>
      </c>
      <c r="W2490" t="s">
        <v>3911</v>
      </c>
      <c r="X2490" t="s">
        <v>3912</v>
      </c>
      <c r="Y2490" t="str">
        <f>IFERROR(VLOOKUP(X2490,요약!$A$6:$B$22,2,FALSE),"")</f>
        <v/>
      </c>
      <c r="Z2490" t="s">
        <v>3913</v>
      </c>
      <c r="AA2490" t="s">
        <v>81</v>
      </c>
      <c r="AB2490">
        <v>1</v>
      </c>
      <c r="AC2490">
        <v>0</v>
      </c>
      <c r="AD2490">
        <v>0</v>
      </c>
      <c r="AE2490">
        <v>0</v>
      </c>
      <c r="AF2490">
        <v>0</v>
      </c>
      <c r="AG2490">
        <v>1</v>
      </c>
      <c r="AH2490">
        <v>1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 t="s">
        <v>1189</v>
      </c>
      <c r="BM2490">
        <v>1</v>
      </c>
    </row>
    <row r="2491" spans="1:65" x14ac:dyDescent="0.3">
      <c r="A2491" t="s">
        <v>3804</v>
      </c>
      <c r="B2491" t="s">
        <v>3136</v>
      </c>
      <c r="C2491" t="s">
        <v>3914</v>
      </c>
      <c r="D2491" t="s">
        <v>3915</v>
      </c>
      <c r="E2491" t="s">
        <v>68</v>
      </c>
      <c r="F2491" t="s">
        <v>178</v>
      </c>
      <c r="G2491" t="s">
        <v>3902</v>
      </c>
      <c r="H2491" t="s">
        <v>3903</v>
      </c>
      <c r="I2491" t="s">
        <v>72</v>
      </c>
      <c r="J2491" t="s">
        <v>181</v>
      </c>
      <c r="K2491">
        <v>20201029</v>
      </c>
      <c r="L2491">
        <v>146</v>
      </c>
      <c r="M2491" t="b">
        <v>0</v>
      </c>
      <c r="N2491" t="s">
        <v>3837</v>
      </c>
      <c r="O2491" t="b">
        <v>1</v>
      </c>
      <c r="P2491" t="b">
        <v>1</v>
      </c>
      <c r="Q2491" t="s">
        <v>866</v>
      </c>
      <c r="R2491" t="s">
        <v>2253</v>
      </c>
      <c r="S2491" t="s">
        <v>3910</v>
      </c>
      <c r="T2491" t="s">
        <v>334</v>
      </c>
      <c r="U2491">
        <v>4</v>
      </c>
      <c r="V2491" t="s">
        <v>1899</v>
      </c>
      <c r="W2491" t="s">
        <v>3911</v>
      </c>
      <c r="X2491" t="s">
        <v>3912</v>
      </c>
      <c r="Y2491" t="str">
        <f>IFERROR(VLOOKUP(X2491,요약!$A$6:$B$22,2,FALSE),"")</f>
        <v/>
      </c>
      <c r="Z2491" t="s">
        <v>3913</v>
      </c>
      <c r="AA2491" t="s">
        <v>81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M2491">
        <v>0</v>
      </c>
    </row>
    <row r="2492" spans="1:65" x14ac:dyDescent="0.3">
      <c r="A2492" t="s">
        <v>3804</v>
      </c>
      <c r="B2492" t="s">
        <v>3136</v>
      </c>
      <c r="C2492" t="s">
        <v>3916</v>
      </c>
      <c r="D2492" t="s">
        <v>3917</v>
      </c>
      <c r="E2492" t="s">
        <v>68</v>
      </c>
      <c r="F2492" t="s">
        <v>178</v>
      </c>
      <c r="G2492" t="s">
        <v>1896</v>
      </c>
      <c r="H2492" t="s">
        <v>1897</v>
      </c>
      <c r="I2492" t="s">
        <v>72</v>
      </c>
      <c r="J2492" t="s">
        <v>181</v>
      </c>
      <c r="K2492">
        <v>20201022</v>
      </c>
      <c r="L2492">
        <v>392.2</v>
      </c>
      <c r="M2492" t="b">
        <v>0</v>
      </c>
      <c r="N2492" t="s">
        <v>3823</v>
      </c>
      <c r="O2492" t="b">
        <v>1</v>
      </c>
      <c r="P2492" t="b">
        <v>1</v>
      </c>
      <c r="Q2492" t="s">
        <v>866</v>
      </c>
      <c r="R2492" t="s">
        <v>2253</v>
      </c>
      <c r="S2492" t="s">
        <v>3918</v>
      </c>
      <c r="T2492" t="s">
        <v>334</v>
      </c>
      <c r="U2492">
        <v>3</v>
      </c>
      <c r="V2492" t="s">
        <v>1279</v>
      </c>
      <c r="W2492" t="s">
        <v>3919</v>
      </c>
      <c r="X2492" t="s">
        <v>3920</v>
      </c>
      <c r="Y2492" t="str">
        <f>IFERROR(VLOOKUP(X2492,요약!$A$6:$B$22,2,FALSE),"")</f>
        <v/>
      </c>
      <c r="Z2492" t="s">
        <v>3921</v>
      </c>
      <c r="AA2492" t="s">
        <v>81</v>
      </c>
      <c r="AB2492">
        <v>0</v>
      </c>
      <c r="AC2492">
        <v>0</v>
      </c>
      <c r="AD2492">
        <v>0</v>
      </c>
      <c r="AE2492">
        <v>2</v>
      </c>
      <c r="AF2492">
        <v>0</v>
      </c>
      <c r="AG2492">
        <v>2</v>
      </c>
      <c r="AH2492">
        <v>2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1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 t="s">
        <v>3922</v>
      </c>
      <c r="BM2492">
        <v>2</v>
      </c>
    </row>
    <row r="2493" spans="1:65" x14ac:dyDescent="0.3">
      <c r="A2493" t="s">
        <v>3804</v>
      </c>
      <c r="B2493" t="s">
        <v>3136</v>
      </c>
      <c r="C2493" t="s">
        <v>3923</v>
      </c>
      <c r="D2493" t="s">
        <v>3924</v>
      </c>
      <c r="E2493" t="s">
        <v>68</v>
      </c>
      <c r="F2493" t="s">
        <v>178</v>
      </c>
      <c r="G2493" t="s">
        <v>1896</v>
      </c>
      <c r="H2493" t="s">
        <v>1897</v>
      </c>
      <c r="I2493" t="s">
        <v>72</v>
      </c>
      <c r="J2493" t="s">
        <v>181</v>
      </c>
      <c r="K2493">
        <v>20201022</v>
      </c>
      <c r="L2493">
        <v>392.2</v>
      </c>
      <c r="M2493" t="b">
        <v>0</v>
      </c>
      <c r="N2493" t="s">
        <v>3823</v>
      </c>
      <c r="O2493" t="b">
        <v>1</v>
      </c>
      <c r="P2493" t="b">
        <v>1</v>
      </c>
      <c r="Q2493" t="s">
        <v>866</v>
      </c>
      <c r="R2493" t="s">
        <v>2253</v>
      </c>
      <c r="S2493" t="s">
        <v>3918</v>
      </c>
      <c r="T2493" t="s">
        <v>334</v>
      </c>
      <c r="U2493">
        <v>3</v>
      </c>
      <c r="V2493" t="s">
        <v>1279</v>
      </c>
      <c r="W2493" t="s">
        <v>3919</v>
      </c>
      <c r="X2493" t="s">
        <v>3920</v>
      </c>
      <c r="Y2493" t="str">
        <f>IFERROR(VLOOKUP(X2493,요약!$A$6:$B$22,2,FALSE),"")</f>
        <v/>
      </c>
      <c r="Z2493" t="s">
        <v>3921</v>
      </c>
      <c r="AA2493" t="s">
        <v>81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M2493">
        <v>0</v>
      </c>
    </row>
    <row r="2494" spans="1:65" x14ac:dyDescent="0.3">
      <c r="A2494" t="s">
        <v>3804</v>
      </c>
      <c r="B2494" t="s">
        <v>3136</v>
      </c>
      <c r="C2494" t="s">
        <v>3925</v>
      </c>
      <c r="D2494" t="s">
        <v>67</v>
      </c>
      <c r="E2494" t="s">
        <v>68</v>
      </c>
      <c r="F2494" t="s">
        <v>178</v>
      </c>
      <c r="G2494" t="s">
        <v>86</v>
      </c>
      <c r="H2494" t="s">
        <v>87</v>
      </c>
      <c r="I2494" t="s">
        <v>72</v>
      </c>
      <c r="J2494" t="s">
        <v>181</v>
      </c>
      <c r="K2494">
        <v>20200728</v>
      </c>
      <c r="L2494">
        <v>6.5</v>
      </c>
      <c r="M2494" t="b">
        <v>0</v>
      </c>
      <c r="N2494" t="s">
        <v>88</v>
      </c>
      <c r="O2494" t="b">
        <v>1</v>
      </c>
      <c r="P2494" t="b">
        <v>1</v>
      </c>
      <c r="Q2494" t="s">
        <v>113</v>
      </c>
      <c r="R2494" t="s">
        <v>582</v>
      </c>
      <c r="S2494" t="s">
        <v>77</v>
      </c>
      <c r="U2494">
        <v>2</v>
      </c>
      <c r="V2494" t="s">
        <v>78</v>
      </c>
      <c r="W2494" t="s">
        <v>79</v>
      </c>
      <c r="X2494" t="s">
        <v>80</v>
      </c>
      <c r="Y2494" t="str">
        <f>IFERROR(VLOOKUP(X2494,요약!$A$6:$B$22,2,FALSE),"")</f>
        <v/>
      </c>
      <c r="Z2494" t="s">
        <v>80</v>
      </c>
      <c r="AA2494" t="s">
        <v>81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M2494">
        <v>0</v>
      </c>
    </row>
    <row r="2495" spans="1:65" x14ac:dyDescent="0.3">
      <c r="A2495" t="s">
        <v>3804</v>
      </c>
      <c r="B2495" t="s">
        <v>3136</v>
      </c>
      <c r="C2495" t="s">
        <v>3926</v>
      </c>
      <c r="D2495" t="s">
        <v>3927</v>
      </c>
      <c r="E2495" t="s">
        <v>68</v>
      </c>
      <c r="F2495" t="s">
        <v>178</v>
      </c>
      <c r="G2495" t="s">
        <v>1173</v>
      </c>
      <c r="H2495" t="s">
        <v>1174</v>
      </c>
      <c r="I2495" t="s">
        <v>72</v>
      </c>
      <c r="J2495" t="s">
        <v>181</v>
      </c>
      <c r="K2495">
        <v>20201028</v>
      </c>
      <c r="L2495">
        <v>243</v>
      </c>
      <c r="M2495" t="b">
        <v>0</v>
      </c>
      <c r="N2495" t="s">
        <v>1776</v>
      </c>
      <c r="O2495" t="b">
        <v>1</v>
      </c>
      <c r="P2495" t="b">
        <v>1</v>
      </c>
      <c r="Q2495" t="s">
        <v>113</v>
      </c>
      <c r="R2495" t="s">
        <v>582</v>
      </c>
      <c r="S2495" t="s">
        <v>3928</v>
      </c>
      <c r="U2495">
        <v>3</v>
      </c>
      <c r="V2495" t="s">
        <v>279</v>
      </c>
      <c r="W2495" t="s">
        <v>3929</v>
      </c>
      <c r="X2495" t="s">
        <v>3930</v>
      </c>
      <c r="Y2495" t="str">
        <f>IFERROR(VLOOKUP(X2495,요약!$A$6:$B$22,2,FALSE),"")</f>
        <v/>
      </c>
      <c r="Z2495" t="s">
        <v>3930</v>
      </c>
      <c r="AA2495" t="s">
        <v>110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M2495">
        <v>0</v>
      </c>
    </row>
    <row r="2496" spans="1:65" x14ac:dyDescent="0.3">
      <c r="A2496" t="s">
        <v>3804</v>
      </c>
      <c r="B2496" t="s">
        <v>3136</v>
      </c>
      <c r="C2496" t="s">
        <v>3931</v>
      </c>
      <c r="D2496" t="s">
        <v>3927</v>
      </c>
      <c r="E2496" t="s">
        <v>68</v>
      </c>
      <c r="F2496" t="s">
        <v>178</v>
      </c>
      <c r="G2496" t="s">
        <v>1173</v>
      </c>
      <c r="H2496" t="s">
        <v>1174</v>
      </c>
      <c r="I2496" t="s">
        <v>72</v>
      </c>
      <c r="J2496" t="s">
        <v>181</v>
      </c>
      <c r="K2496">
        <v>20201028</v>
      </c>
      <c r="L2496">
        <v>242</v>
      </c>
      <c r="M2496" t="b">
        <v>0</v>
      </c>
      <c r="N2496" t="s">
        <v>1776</v>
      </c>
      <c r="O2496" t="b">
        <v>1</v>
      </c>
      <c r="P2496" t="b">
        <v>1</v>
      </c>
      <c r="Q2496" t="s">
        <v>113</v>
      </c>
      <c r="R2496" t="s">
        <v>582</v>
      </c>
      <c r="S2496" t="s">
        <v>3928</v>
      </c>
      <c r="U2496">
        <v>3</v>
      </c>
      <c r="V2496" t="s">
        <v>279</v>
      </c>
      <c r="W2496" t="s">
        <v>3929</v>
      </c>
      <c r="X2496" t="s">
        <v>3930</v>
      </c>
      <c r="Y2496" t="str">
        <f>IFERROR(VLOOKUP(X2496,요약!$A$6:$B$22,2,FALSE),"")</f>
        <v/>
      </c>
      <c r="Z2496" t="s">
        <v>3930</v>
      </c>
      <c r="AA2496" t="s">
        <v>110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M2496">
        <v>0</v>
      </c>
    </row>
    <row r="2497" spans="1:65" x14ac:dyDescent="0.3">
      <c r="A2497" t="s">
        <v>3804</v>
      </c>
      <c r="B2497" t="s">
        <v>3136</v>
      </c>
      <c r="C2497" t="s">
        <v>3932</v>
      </c>
      <c r="D2497" t="s">
        <v>3933</v>
      </c>
      <c r="E2497" t="s">
        <v>68</v>
      </c>
      <c r="F2497" t="s">
        <v>178</v>
      </c>
      <c r="G2497" t="s">
        <v>3934</v>
      </c>
      <c r="H2497" t="s">
        <v>3935</v>
      </c>
      <c r="I2497" t="s">
        <v>72</v>
      </c>
      <c r="J2497" t="s">
        <v>181</v>
      </c>
      <c r="K2497">
        <v>20201030</v>
      </c>
      <c r="L2497">
        <v>275.7</v>
      </c>
      <c r="M2497" t="b">
        <v>0</v>
      </c>
      <c r="N2497" t="s">
        <v>3837</v>
      </c>
      <c r="O2497" t="b">
        <v>1</v>
      </c>
      <c r="P2497" t="b">
        <v>1</v>
      </c>
      <c r="Q2497" t="s">
        <v>113</v>
      </c>
      <c r="R2497" t="s">
        <v>1423</v>
      </c>
      <c r="S2497" t="s">
        <v>3936</v>
      </c>
      <c r="U2497">
        <v>1</v>
      </c>
      <c r="V2497" t="s">
        <v>3936</v>
      </c>
      <c r="X2497" t="s">
        <v>3936</v>
      </c>
      <c r="Y2497" t="str">
        <f>IFERROR(VLOOKUP(X2497,요약!$A$6:$B$22,2,FALSE),"")</f>
        <v/>
      </c>
      <c r="Z2497" t="s">
        <v>3936</v>
      </c>
      <c r="AA2497" t="s">
        <v>81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M2497">
        <v>0</v>
      </c>
    </row>
    <row r="2498" spans="1:65" x14ac:dyDescent="0.3">
      <c r="A2498" t="s">
        <v>3804</v>
      </c>
      <c r="B2498" t="s">
        <v>3136</v>
      </c>
      <c r="C2498" t="s">
        <v>3937</v>
      </c>
      <c r="D2498" t="s">
        <v>3938</v>
      </c>
      <c r="E2498" t="s">
        <v>68</v>
      </c>
      <c r="F2498" t="s">
        <v>178</v>
      </c>
      <c r="G2498" t="s">
        <v>1084</v>
      </c>
      <c r="H2498" t="s">
        <v>1085</v>
      </c>
      <c r="I2498" t="s">
        <v>72</v>
      </c>
      <c r="J2498" t="s">
        <v>181</v>
      </c>
      <c r="K2498">
        <v>20201028</v>
      </c>
      <c r="L2498">
        <v>216.5</v>
      </c>
      <c r="M2498" t="b">
        <v>0</v>
      </c>
      <c r="N2498" t="s">
        <v>1833</v>
      </c>
      <c r="O2498" t="b">
        <v>1</v>
      </c>
      <c r="P2498" t="b">
        <v>1</v>
      </c>
      <c r="Q2498" t="s">
        <v>113</v>
      </c>
      <c r="R2498" t="s">
        <v>114</v>
      </c>
      <c r="S2498" t="s">
        <v>3939</v>
      </c>
      <c r="U2498">
        <v>3</v>
      </c>
      <c r="V2498" t="s">
        <v>1060</v>
      </c>
      <c r="W2498" t="s">
        <v>3940</v>
      </c>
      <c r="X2498" t="s">
        <v>3941</v>
      </c>
      <c r="Y2498" t="str">
        <f>IFERROR(VLOOKUP(X2498,요약!$A$6:$B$22,2,FALSE),"")</f>
        <v/>
      </c>
      <c r="Z2498" t="s">
        <v>3941</v>
      </c>
      <c r="AA2498" t="s">
        <v>81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M2498">
        <v>0</v>
      </c>
    </row>
    <row r="2499" spans="1:65" x14ac:dyDescent="0.3">
      <c r="A2499" t="s">
        <v>3804</v>
      </c>
      <c r="B2499" t="s">
        <v>3136</v>
      </c>
      <c r="C2499" t="s">
        <v>3942</v>
      </c>
      <c r="D2499" t="s">
        <v>3943</v>
      </c>
      <c r="E2499" t="s">
        <v>68</v>
      </c>
      <c r="F2499" t="s">
        <v>178</v>
      </c>
      <c r="G2499" t="s">
        <v>1084</v>
      </c>
      <c r="H2499" t="s">
        <v>1085</v>
      </c>
      <c r="I2499" t="s">
        <v>72</v>
      </c>
      <c r="J2499" t="s">
        <v>181</v>
      </c>
      <c r="K2499">
        <v>20201022</v>
      </c>
      <c r="L2499">
        <v>211.5</v>
      </c>
      <c r="M2499" t="b">
        <v>0</v>
      </c>
      <c r="N2499" t="s">
        <v>1833</v>
      </c>
      <c r="O2499" t="b">
        <v>1</v>
      </c>
      <c r="P2499" t="b">
        <v>1</v>
      </c>
      <c r="Q2499" t="s">
        <v>113</v>
      </c>
      <c r="R2499" t="s">
        <v>114</v>
      </c>
      <c r="S2499" t="s">
        <v>3944</v>
      </c>
      <c r="U2499">
        <v>3</v>
      </c>
      <c r="V2499" t="s">
        <v>1060</v>
      </c>
      <c r="W2499" t="s">
        <v>3945</v>
      </c>
      <c r="X2499" t="s">
        <v>3946</v>
      </c>
      <c r="Y2499" t="str">
        <f>IFERROR(VLOOKUP(X2499,요약!$A$6:$B$22,2,FALSE),"")</f>
        <v/>
      </c>
      <c r="Z2499" t="s">
        <v>3946</v>
      </c>
      <c r="AA2499" t="s">
        <v>81</v>
      </c>
      <c r="AB2499">
        <v>0</v>
      </c>
      <c r="AC2499">
        <v>0</v>
      </c>
      <c r="AD2499">
        <v>0</v>
      </c>
      <c r="AE2499">
        <v>1</v>
      </c>
      <c r="AF2499">
        <v>0</v>
      </c>
      <c r="AG2499">
        <v>1</v>
      </c>
      <c r="AH2499">
        <v>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1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 t="s">
        <v>1362</v>
      </c>
      <c r="BM2499">
        <v>1</v>
      </c>
    </row>
    <row r="2500" spans="1:65" x14ac:dyDescent="0.3">
      <c r="A2500" t="s">
        <v>3804</v>
      </c>
      <c r="B2500" t="s">
        <v>3136</v>
      </c>
      <c r="C2500" t="s">
        <v>2495</v>
      </c>
      <c r="D2500" t="s">
        <v>2496</v>
      </c>
      <c r="E2500" t="s">
        <v>68</v>
      </c>
      <c r="F2500" t="s">
        <v>178</v>
      </c>
      <c r="G2500" t="s">
        <v>1462</v>
      </c>
      <c r="H2500" t="s">
        <v>1463</v>
      </c>
      <c r="I2500" t="s">
        <v>72</v>
      </c>
      <c r="J2500" t="s">
        <v>181</v>
      </c>
      <c r="K2500">
        <v>20200910</v>
      </c>
      <c r="L2500">
        <v>91</v>
      </c>
      <c r="M2500" t="b">
        <v>0</v>
      </c>
      <c r="N2500" t="s">
        <v>2497</v>
      </c>
      <c r="O2500" t="b">
        <v>1</v>
      </c>
      <c r="P2500" t="b">
        <v>1</v>
      </c>
      <c r="Q2500" t="s">
        <v>113</v>
      </c>
      <c r="R2500" t="s">
        <v>114</v>
      </c>
      <c r="S2500" t="s">
        <v>2498</v>
      </c>
      <c r="U2500">
        <v>3</v>
      </c>
      <c r="V2500" t="s">
        <v>2499</v>
      </c>
      <c r="W2500" t="s">
        <v>2500</v>
      </c>
      <c r="X2500" t="s">
        <v>2501</v>
      </c>
      <c r="Y2500" t="str">
        <f>IFERROR(VLOOKUP(X2500,요약!$A$6:$B$22,2,FALSE),"")</f>
        <v/>
      </c>
      <c r="Z2500" t="s">
        <v>2501</v>
      </c>
      <c r="AA2500" t="s">
        <v>81</v>
      </c>
      <c r="AB2500">
        <v>0</v>
      </c>
      <c r="AC2500">
        <v>1</v>
      </c>
      <c r="AD2500">
        <v>0</v>
      </c>
      <c r="AE2500">
        <v>0</v>
      </c>
      <c r="AF2500">
        <v>1</v>
      </c>
      <c r="AG2500">
        <v>2</v>
      </c>
      <c r="AH2500">
        <v>73</v>
      </c>
      <c r="AI2500">
        <v>1</v>
      </c>
      <c r="AJ2500">
        <v>0</v>
      </c>
      <c r="AK2500">
        <v>0</v>
      </c>
      <c r="AL2500">
        <v>1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 t="s">
        <v>1184</v>
      </c>
      <c r="BM2500">
        <v>2</v>
      </c>
    </row>
    <row r="2501" spans="1:65" x14ac:dyDescent="0.3">
      <c r="A2501" t="s">
        <v>3804</v>
      </c>
      <c r="B2501" t="s">
        <v>3136</v>
      </c>
      <c r="C2501" t="s">
        <v>3947</v>
      </c>
      <c r="D2501" t="s">
        <v>1692</v>
      </c>
      <c r="E2501" t="s">
        <v>68</v>
      </c>
      <c r="F2501" t="s">
        <v>178</v>
      </c>
      <c r="G2501" t="s">
        <v>1693</v>
      </c>
      <c r="H2501" t="s">
        <v>1694</v>
      </c>
      <c r="I2501" t="s">
        <v>72</v>
      </c>
      <c r="J2501" t="s">
        <v>181</v>
      </c>
      <c r="K2501">
        <v>20201029</v>
      </c>
      <c r="L2501">
        <v>141.69999999999999</v>
      </c>
      <c r="M2501" t="b">
        <v>0</v>
      </c>
      <c r="N2501" t="s">
        <v>1464</v>
      </c>
      <c r="O2501" t="b">
        <v>1</v>
      </c>
      <c r="P2501" t="b">
        <v>1</v>
      </c>
      <c r="Q2501" t="s">
        <v>113</v>
      </c>
      <c r="R2501" t="s">
        <v>1474</v>
      </c>
      <c r="S2501" t="s">
        <v>1484</v>
      </c>
      <c r="T2501" t="s">
        <v>551</v>
      </c>
      <c r="U2501">
        <v>3</v>
      </c>
      <c r="V2501" t="s">
        <v>1476</v>
      </c>
      <c r="W2501" t="s">
        <v>1485</v>
      </c>
      <c r="X2501" t="s">
        <v>1486</v>
      </c>
      <c r="Y2501" t="str">
        <f>IFERROR(VLOOKUP(X2501,요약!$A$6:$B$22,2,FALSE),"")</f>
        <v/>
      </c>
      <c r="Z2501" t="s">
        <v>1695</v>
      </c>
      <c r="AA2501" t="s">
        <v>81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M2501">
        <v>0</v>
      </c>
    </row>
    <row r="2502" spans="1:65" x14ac:dyDescent="0.3">
      <c r="A2502" t="s">
        <v>3804</v>
      </c>
      <c r="B2502" t="s">
        <v>3948</v>
      </c>
      <c r="C2502" t="s">
        <v>2212</v>
      </c>
      <c r="D2502" t="s">
        <v>201</v>
      </c>
      <c r="E2502" t="s">
        <v>68</v>
      </c>
      <c r="F2502" t="s">
        <v>178</v>
      </c>
      <c r="G2502" t="s">
        <v>86</v>
      </c>
      <c r="H2502" t="s">
        <v>87</v>
      </c>
      <c r="I2502" t="s">
        <v>72</v>
      </c>
      <c r="J2502" t="s">
        <v>181</v>
      </c>
      <c r="K2502">
        <v>20201028</v>
      </c>
      <c r="L2502">
        <v>13</v>
      </c>
      <c r="M2502" t="b">
        <v>0</v>
      </c>
      <c r="N2502" t="s">
        <v>74</v>
      </c>
      <c r="O2502" t="b">
        <v>1</v>
      </c>
      <c r="P2502" t="b">
        <v>1</v>
      </c>
      <c r="Q2502" t="s">
        <v>75</v>
      </c>
      <c r="R2502" t="s">
        <v>76</v>
      </c>
      <c r="S2502" t="s">
        <v>202</v>
      </c>
      <c r="U2502">
        <v>2</v>
      </c>
      <c r="V2502" t="s">
        <v>78</v>
      </c>
      <c r="W2502" t="s">
        <v>203</v>
      </c>
      <c r="X2502" t="s">
        <v>204</v>
      </c>
      <c r="Y2502" t="str">
        <f>IFERROR(VLOOKUP(X2502,요약!$A$6:$B$22,2,FALSE),"")</f>
        <v/>
      </c>
      <c r="Z2502" t="s">
        <v>204</v>
      </c>
      <c r="AA2502" t="s">
        <v>81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M2502">
        <v>0</v>
      </c>
    </row>
    <row r="2503" spans="1:65" x14ac:dyDescent="0.3">
      <c r="A2503" t="s">
        <v>3804</v>
      </c>
      <c r="B2503" t="s">
        <v>3948</v>
      </c>
      <c r="C2503" t="s">
        <v>1178</v>
      </c>
      <c r="D2503" t="s">
        <v>201</v>
      </c>
      <c r="E2503" t="s">
        <v>68</v>
      </c>
      <c r="F2503" t="s">
        <v>178</v>
      </c>
      <c r="G2503" t="s">
        <v>86</v>
      </c>
      <c r="H2503" t="s">
        <v>87</v>
      </c>
      <c r="I2503" t="s">
        <v>72</v>
      </c>
      <c r="J2503" t="s">
        <v>181</v>
      </c>
      <c r="K2503">
        <v>20201030</v>
      </c>
      <c r="L2503">
        <v>14.2</v>
      </c>
      <c r="M2503" t="b">
        <v>0</v>
      </c>
      <c r="N2503" t="s">
        <v>74</v>
      </c>
      <c r="O2503" t="b">
        <v>1</v>
      </c>
      <c r="P2503" t="b">
        <v>1</v>
      </c>
      <c r="Q2503" t="s">
        <v>75</v>
      </c>
      <c r="R2503" t="s">
        <v>76</v>
      </c>
      <c r="S2503" t="s">
        <v>202</v>
      </c>
      <c r="U2503">
        <v>2</v>
      </c>
      <c r="V2503" t="s">
        <v>78</v>
      </c>
      <c r="W2503" t="s">
        <v>203</v>
      </c>
      <c r="X2503" t="s">
        <v>204</v>
      </c>
      <c r="Y2503" t="str">
        <f>IFERROR(VLOOKUP(X2503,요약!$A$6:$B$22,2,FALSE),"")</f>
        <v/>
      </c>
      <c r="Z2503" t="s">
        <v>204</v>
      </c>
      <c r="AA2503" t="s">
        <v>81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M2503">
        <v>0</v>
      </c>
    </row>
    <row r="2504" spans="1:65" x14ac:dyDescent="0.3">
      <c r="A2504" t="s">
        <v>3804</v>
      </c>
      <c r="B2504" t="s">
        <v>3948</v>
      </c>
      <c r="C2504" t="s">
        <v>3122</v>
      </c>
      <c r="D2504" t="s">
        <v>201</v>
      </c>
      <c r="E2504" t="s">
        <v>68</v>
      </c>
      <c r="F2504" t="s">
        <v>178</v>
      </c>
      <c r="G2504" t="s">
        <v>213</v>
      </c>
      <c r="H2504" t="s">
        <v>214</v>
      </c>
      <c r="I2504" t="s">
        <v>72</v>
      </c>
      <c r="J2504" t="s">
        <v>181</v>
      </c>
      <c r="K2504">
        <v>20201012</v>
      </c>
      <c r="L2504">
        <v>17</v>
      </c>
      <c r="M2504" t="b">
        <v>0</v>
      </c>
      <c r="N2504" t="s">
        <v>74</v>
      </c>
      <c r="O2504" t="b">
        <v>1</v>
      </c>
      <c r="P2504" t="b">
        <v>1</v>
      </c>
      <c r="Q2504" t="s">
        <v>75</v>
      </c>
      <c r="R2504" t="s">
        <v>76</v>
      </c>
      <c r="S2504" t="s">
        <v>202</v>
      </c>
      <c r="U2504">
        <v>2</v>
      </c>
      <c r="V2504" t="s">
        <v>78</v>
      </c>
      <c r="W2504" t="s">
        <v>203</v>
      </c>
      <c r="X2504" t="s">
        <v>204</v>
      </c>
      <c r="Y2504" t="str">
        <f>IFERROR(VLOOKUP(X2504,요약!$A$6:$B$22,2,FALSE),"")</f>
        <v/>
      </c>
      <c r="Z2504" t="s">
        <v>204</v>
      </c>
      <c r="AA2504" t="s">
        <v>81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M2504">
        <v>0</v>
      </c>
    </row>
    <row r="2505" spans="1:65" x14ac:dyDescent="0.3">
      <c r="A2505" t="s">
        <v>3804</v>
      </c>
      <c r="B2505" t="s">
        <v>3948</v>
      </c>
      <c r="C2505" t="s">
        <v>1740</v>
      </c>
      <c r="D2505" t="s">
        <v>201</v>
      </c>
      <c r="E2505" t="s">
        <v>68</v>
      </c>
      <c r="F2505" t="s">
        <v>178</v>
      </c>
      <c r="G2505" t="s">
        <v>213</v>
      </c>
      <c r="H2505" t="s">
        <v>214</v>
      </c>
      <c r="I2505" t="s">
        <v>72</v>
      </c>
      <c r="J2505" t="s">
        <v>181</v>
      </c>
      <c r="K2505">
        <v>20201016</v>
      </c>
      <c r="L2505">
        <v>9.5</v>
      </c>
      <c r="M2505" t="b">
        <v>0</v>
      </c>
      <c r="N2505" t="s">
        <v>74</v>
      </c>
      <c r="O2505" t="b">
        <v>1</v>
      </c>
      <c r="P2505" t="b">
        <v>1</v>
      </c>
      <c r="Q2505" t="s">
        <v>75</v>
      </c>
      <c r="R2505" t="s">
        <v>76</v>
      </c>
      <c r="S2505" t="s">
        <v>202</v>
      </c>
      <c r="U2505">
        <v>2</v>
      </c>
      <c r="V2505" t="s">
        <v>78</v>
      </c>
      <c r="W2505" t="s">
        <v>203</v>
      </c>
      <c r="X2505" t="s">
        <v>204</v>
      </c>
      <c r="Y2505" t="str">
        <f>IFERROR(VLOOKUP(X2505,요약!$A$6:$B$22,2,FALSE),"")</f>
        <v/>
      </c>
      <c r="Z2505" t="s">
        <v>204</v>
      </c>
      <c r="AA2505" t="s">
        <v>81</v>
      </c>
      <c r="AB2505">
        <v>2</v>
      </c>
      <c r="AC2505">
        <v>0</v>
      </c>
      <c r="AD2505">
        <v>0</v>
      </c>
      <c r="AE2505">
        <v>0</v>
      </c>
      <c r="AF2505">
        <v>1</v>
      </c>
      <c r="AG2505">
        <v>3</v>
      </c>
      <c r="AH2505">
        <v>72002</v>
      </c>
      <c r="AI2505">
        <v>0</v>
      </c>
      <c r="AJ2505">
        <v>0</v>
      </c>
      <c r="AK2505">
        <v>0</v>
      </c>
      <c r="AL2505">
        <v>1</v>
      </c>
      <c r="AM2505">
        <v>1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 t="s">
        <v>1741</v>
      </c>
      <c r="BM2505">
        <v>3</v>
      </c>
    </row>
    <row r="2506" spans="1:65" x14ac:dyDescent="0.3">
      <c r="A2506" t="s">
        <v>3804</v>
      </c>
      <c r="B2506" t="s">
        <v>3948</v>
      </c>
      <c r="C2506" t="s">
        <v>3806</v>
      </c>
      <c r="D2506" t="s">
        <v>67</v>
      </c>
      <c r="E2506" t="s">
        <v>68</v>
      </c>
      <c r="F2506" t="s">
        <v>178</v>
      </c>
      <c r="G2506" t="s">
        <v>206</v>
      </c>
      <c r="H2506" t="s">
        <v>207</v>
      </c>
      <c r="I2506" t="s">
        <v>72</v>
      </c>
      <c r="J2506" t="s">
        <v>181</v>
      </c>
      <c r="K2506">
        <v>20201015</v>
      </c>
      <c r="L2506">
        <v>6.45</v>
      </c>
      <c r="M2506" t="b">
        <v>0</v>
      </c>
      <c r="N2506" t="s">
        <v>74</v>
      </c>
      <c r="O2506" t="b">
        <v>1</v>
      </c>
      <c r="P2506" t="b">
        <v>1</v>
      </c>
      <c r="Q2506" t="s">
        <v>75</v>
      </c>
      <c r="R2506" t="s">
        <v>76</v>
      </c>
      <c r="S2506" t="s">
        <v>77</v>
      </c>
      <c r="U2506">
        <v>2</v>
      </c>
      <c r="V2506" t="s">
        <v>78</v>
      </c>
      <c r="W2506" t="s">
        <v>79</v>
      </c>
      <c r="X2506" t="s">
        <v>80</v>
      </c>
      <c r="Y2506" t="str">
        <f>IFERROR(VLOOKUP(X2506,요약!$A$6:$B$22,2,FALSE),"")</f>
        <v/>
      </c>
      <c r="Z2506" t="s">
        <v>80</v>
      </c>
      <c r="AA2506" t="s">
        <v>81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1</v>
      </c>
      <c r="AH2506">
        <v>12000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 t="s">
        <v>220</v>
      </c>
      <c r="BM2506">
        <v>1</v>
      </c>
    </row>
    <row r="2507" spans="1:65" x14ac:dyDescent="0.3">
      <c r="A2507" t="s">
        <v>3804</v>
      </c>
      <c r="B2507" t="s">
        <v>3948</v>
      </c>
      <c r="C2507" t="s">
        <v>1194</v>
      </c>
      <c r="D2507" t="s">
        <v>1195</v>
      </c>
      <c r="E2507" t="s">
        <v>68</v>
      </c>
      <c r="F2507" t="s">
        <v>178</v>
      </c>
      <c r="G2507" t="s">
        <v>86</v>
      </c>
      <c r="H2507" t="s">
        <v>87</v>
      </c>
      <c r="I2507" t="s">
        <v>72</v>
      </c>
      <c r="J2507" t="s">
        <v>181</v>
      </c>
      <c r="K2507">
        <v>20201022</v>
      </c>
      <c r="L2507">
        <v>25</v>
      </c>
      <c r="M2507" t="b">
        <v>0</v>
      </c>
      <c r="N2507" t="s">
        <v>74</v>
      </c>
      <c r="O2507" t="b">
        <v>1</v>
      </c>
      <c r="P2507" t="b">
        <v>1</v>
      </c>
      <c r="Q2507" t="s">
        <v>75</v>
      </c>
      <c r="R2507" t="s">
        <v>76</v>
      </c>
      <c r="S2507" t="s">
        <v>1196</v>
      </c>
      <c r="U2507">
        <v>2</v>
      </c>
      <c r="V2507" t="s">
        <v>78</v>
      </c>
      <c r="W2507" t="s">
        <v>79</v>
      </c>
      <c r="X2507" t="s">
        <v>80</v>
      </c>
      <c r="Y2507" t="str">
        <f>IFERROR(VLOOKUP(X2507,요약!$A$6:$B$22,2,FALSE),"")</f>
        <v/>
      </c>
      <c r="Z2507" t="s">
        <v>80</v>
      </c>
      <c r="AA2507" t="s">
        <v>110</v>
      </c>
      <c r="AB2507">
        <v>0</v>
      </c>
      <c r="AC2507">
        <v>1</v>
      </c>
      <c r="AD2507">
        <v>0</v>
      </c>
      <c r="AE2507">
        <v>0</v>
      </c>
      <c r="AF2507">
        <v>0</v>
      </c>
      <c r="AG2507">
        <v>1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 t="s">
        <v>1189</v>
      </c>
      <c r="BM2507">
        <v>1</v>
      </c>
    </row>
    <row r="2508" spans="1:65" x14ac:dyDescent="0.3">
      <c r="A2508" t="s">
        <v>3804</v>
      </c>
      <c r="B2508" t="s">
        <v>3948</v>
      </c>
      <c r="C2508" t="s">
        <v>3949</v>
      </c>
      <c r="D2508" t="s">
        <v>3950</v>
      </c>
      <c r="E2508" t="s">
        <v>68</v>
      </c>
      <c r="F2508" t="s">
        <v>178</v>
      </c>
      <c r="G2508" t="s">
        <v>86</v>
      </c>
      <c r="H2508" t="s">
        <v>87</v>
      </c>
      <c r="I2508" t="s">
        <v>72</v>
      </c>
      <c r="J2508" t="s">
        <v>181</v>
      </c>
      <c r="K2508">
        <v>20200915</v>
      </c>
      <c r="L2508">
        <v>5.6</v>
      </c>
      <c r="M2508" t="b">
        <v>0</v>
      </c>
      <c r="N2508" t="s">
        <v>88</v>
      </c>
      <c r="O2508" t="b">
        <v>1</v>
      </c>
      <c r="P2508" t="b">
        <v>1</v>
      </c>
      <c r="Q2508" t="s">
        <v>75</v>
      </c>
      <c r="R2508" t="s">
        <v>89</v>
      </c>
      <c r="S2508" t="s">
        <v>3951</v>
      </c>
      <c r="U2508">
        <v>4</v>
      </c>
      <c r="V2508" t="s">
        <v>2764</v>
      </c>
      <c r="X2508" t="s">
        <v>2764</v>
      </c>
      <c r="Y2508" t="str">
        <f>IFERROR(VLOOKUP(X2508,요약!$A$6:$B$22,2,FALSE),"")</f>
        <v/>
      </c>
      <c r="Z2508" t="s">
        <v>2764</v>
      </c>
      <c r="AA2508" t="s">
        <v>199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M2508">
        <v>0</v>
      </c>
    </row>
    <row r="2509" spans="1:65" x14ac:dyDescent="0.3">
      <c r="A2509" t="s">
        <v>3804</v>
      </c>
      <c r="B2509" t="s">
        <v>3948</v>
      </c>
      <c r="C2509" t="s">
        <v>2693</v>
      </c>
      <c r="D2509" t="s">
        <v>237</v>
      </c>
      <c r="E2509" t="s">
        <v>68</v>
      </c>
      <c r="F2509" t="s">
        <v>178</v>
      </c>
      <c r="G2509" t="s">
        <v>521</v>
      </c>
      <c r="H2509" t="s">
        <v>522</v>
      </c>
      <c r="I2509" t="s">
        <v>72</v>
      </c>
      <c r="J2509" t="s">
        <v>181</v>
      </c>
      <c r="K2509">
        <v>20201015</v>
      </c>
      <c r="L2509">
        <v>3.5</v>
      </c>
      <c r="M2509" t="b">
        <v>0</v>
      </c>
      <c r="N2509" t="s">
        <v>74</v>
      </c>
      <c r="O2509" t="b">
        <v>1</v>
      </c>
      <c r="P2509" t="b">
        <v>1</v>
      </c>
      <c r="Q2509" t="s">
        <v>75</v>
      </c>
      <c r="R2509" t="s">
        <v>238</v>
      </c>
      <c r="S2509" t="s">
        <v>239</v>
      </c>
      <c r="U2509">
        <v>2</v>
      </c>
      <c r="V2509" t="s">
        <v>240</v>
      </c>
      <c r="W2509" t="s">
        <v>241</v>
      </c>
      <c r="X2509" t="s">
        <v>242</v>
      </c>
      <c r="Y2509" t="str">
        <f>IFERROR(VLOOKUP(X2509,요약!$A$6:$B$22,2,FALSE),"")</f>
        <v/>
      </c>
      <c r="Z2509" t="s">
        <v>242</v>
      </c>
      <c r="AA2509" t="s">
        <v>81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M2509">
        <v>0</v>
      </c>
    </row>
    <row r="2510" spans="1:65" x14ac:dyDescent="0.3">
      <c r="A2510" t="s">
        <v>3804</v>
      </c>
      <c r="B2510" t="s">
        <v>3948</v>
      </c>
      <c r="C2510" t="s">
        <v>1768</v>
      </c>
      <c r="D2510" t="s">
        <v>212</v>
      </c>
      <c r="E2510" t="s">
        <v>68</v>
      </c>
      <c r="F2510" t="s">
        <v>178</v>
      </c>
      <c r="G2510" t="s">
        <v>213</v>
      </c>
      <c r="H2510" t="s">
        <v>214</v>
      </c>
      <c r="I2510" t="s">
        <v>72</v>
      </c>
      <c r="J2510" t="s">
        <v>181</v>
      </c>
      <c r="K2510">
        <v>20201028</v>
      </c>
      <c r="L2510">
        <v>69</v>
      </c>
      <c r="M2510" t="b">
        <v>0</v>
      </c>
      <c r="N2510" t="s">
        <v>74</v>
      </c>
      <c r="O2510" t="b">
        <v>1</v>
      </c>
      <c r="P2510" t="b">
        <v>1</v>
      </c>
      <c r="Q2510" t="s">
        <v>104</v>
      </c>
      <c r="R2510" t="s">
        <v>262</v>
      </c>
      <c r="S2510" t="s">
        <v>212</v>
      </c>
      <c r="U2510">
        <v>1</v>
      </c>
      <c r="V2510" t="s">
        <v>78</v>
      </c>
      <c r="X2510" t="s">
        <v>78</v>
      </c>
      <c r="Y2510" t="str">
        <f>IFERROR(VLOOKUP(X2510,요약!$A$6:$B$22,2,FALSE),"")</f>
        <v/>
      </c>
      <c r="Z2510" t="s">
        <v>78</v>
      </c>
      <c r="AA2510" t="s">
        <v>81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M2510">
        <v>0</v>
      </c>
    </row>
    <row r="2511" spans="1:65" x14ac:dyDescent="0.3">
      <c r="A2511" t="s">
        <v>3804</v>
      </c>
      <c r="B2511" t="s">
        <v>3948</v>
      </c>
      <c r="C2511" t="s">
        <v>1856</v>
      </c>
      <c r="D2511" t="s">
        <v>67</v>
      </c>
      <c r="E2511" t="s">
        <v>68</v>
      </c>
      <c r="F2511" t="s">
        <v>178</v>
      </c>
      <c r="G2511" t="s">
        <v>213</v>
      </c>
      <c r="H2511" t="s">
        <v>214</v>
      </c>
      <c r="I2511" t="s">
        <v>72</v>
      </c>
      <c r="J2511" t="s">
        <v>181</v>
      </c>
      <c r="K2511">
        <v>20201028</v>
      </c>
      <c r="L2511">
        <v>208</v>
      </c>
      <c r="M2511" t="b">
        <v>0</v>
      </c>
      <c r="N2511" t="s">
        <v>74</v>
      </c>
      <c r="O2511" t="b">
        <v>1</v>
      </c>
      <c r="P2511" t="b">
        <v>1</v>
      </c>
      <c r="Q2511" t="s">
        <v>862</v>
      </c>
      <c r="R2511" t="s">
        <v>863</v>
      </c>
      <c r="S2511" t="s">
        <v>77</v>
      </c>
      <c r="U2511">
        <v>2</v>
      </c>
      <c r="V2511" t="s">
        <v>78</v>
      </c>
      <c r="W2511" t="s">
        <v>79</v>
      </c>
      <c r="X2511" t="s">
        <v>80</v>
      </c>
      <c r="Y2511" t="str">
        <f>IFERROR(VLOOKUP(X2511,요약!$A$6:$B$22,2,FALSE),"")</f>
        <v/>
      </c>
      <c r="Z2511" t="s">
        <v>80</v>
      </c>
      <c r="AA2511" t="s">
        <v>81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M2511">
        <v>0</v>
      </c>
    </row>
    <row r="2512" spans="1:65" x14ac:dyDescent="0.3">
      <c r="A2512" t="s">
        <v>3804</v>
      </c>
      <c r="B2512" t="s">
        <v>3948</v>
      </c>
      <c r="C2512" t="s">
        <v>1245</v>
      </c>
      <c r="D2512" t="s">
        <v>67</v>
      </c>
      <c r="E2512" t="s">
        <v>68</v>
      </c>
      <c r="F2512" t="s">
        <v>178</v>
      </c>
      <c r="G2512" t="s">
        <v>86</v>
      </c>
      <c r="H2512" t="s">
        <v>87</v>
      </c>
      <c r="I2512" t="s">
        <v>72</v>
      </c>
      <c r="J2512" t="s">
        <v>181</v>
      </c>
      <c r="K2512">
        <v>20201028</v>
      </c>
      <c r="L2512">
        <v>176.5</v>
      </c>
      <c r="M2512" t="b">
        <v>0</v>
      </c>
      <c r="N2512" t="s">
        <v>74</v>
      </c>
      <c r="O2512" t="b">
        <v>1</v>
      </c>
      <c r="P2512" t="b">
        <v>1</v>
      </c>
      <c r="Q2512" t="s">
        <v>862</v>
      </c>
      <c r="R2512" t="s">
        <v>863</v>
      </c>
      <c r="S2512" t="s">
        <v>77</v>
      </c>
      <c r="U2512">
        <v>2</v>
      </c>
      <c r="V2512" t="s">
        <v>78</v>
      </c>
      <c r="W2512" t="s">
        <v>79</v>
      </c>
      <c r="X2512" t="s">
        <v>80</v>
      </c>
      <c r="Y2512" t="str">
        <f>IFERROR(VLOOKUP(X2512,요약!$A$6:$B$22,2,FALSE),"")</f>
        <v/>
      </c>
      <c r="Z2512" t="s">
        <v>80</v>
      </c>
      <c r="AA2512" t="s">
        <v>81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M2512">
        <v>0</v>
      </c>
    </row>
    <row r="2513" spans="1:65" x14ac:dyDescent="0.3">
      <c r="A2513" t="s">
        <v>3804</v>
      </c>
      <c r="B2513" t="s">
        <v>3948</v>
      </c>
      <c r="C2513" t="s">
        <v>3676</v>
      </c>
      <c r="D2513" t="s">
        <v>2240</v>
      </c>
      <c r="E2513" t="s">
        <v>68</v>
      </c>
      <c r="F2513" t="s">
        <v>178</v>
      </c>
      <c r="G2513" t="s">
        <v>1275</v>
      </c>
      <c r="H2513" t="s">
        <v>1276</v>
      </c>
      <c r="I2513" t="s">
        <v>72</v>
      </c>
      <c r="J2513" t="s">
        <v>181</v>
      </c>
      <c r="K2513">
        <v>20200914</v>
      </c>
      <c r="L2513">
        <v>88</v>
      </c>
      <c r="M2513" t="b">
        <v>0</v>
      </c>
      <c r="N2513" t="s">
        <v>1716</v>
      </c>
      <c r="O2513" t="b">
        <v>1</v>
      </c>
      <c r="P2513" t="b">
        <v>1</v>
      </c>
      <c r="Q2513" t="s">
        <v>866</v>
      </c>
      <c r="R2513" t="s">
        <v>1277</v>
      </c>
      <c r="S2513" t="s">
        <v>2241</v>
      </c>
      <c r="U2513">
        <v>2</v>
      </c>
      <c r="V2513" t="s">
        <v>2242</v>
      </c>
      <c r="W2513" t="s">
        <v>2243</v>
      </c>
      <c r="X2513" t="s">
        <v>2244</v>
      </c>
      <c r="Y2513" t="str">
        <f>IFERROR(VLOOKUP(X2513,요약!$A$6:$B$22,2,FALSE),"")</f>
        <v/>
      </c>
      <c r="Z2513" t="s">
        <v>2244</v>
      </c>
      <c r="AA2513" t="s">
        <v>81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M2513">
        <v>0</v>
      </c>
    </row>
    <row r="2514" spans="1:65" x14ac:dyDescent="0.3">
      <c r="A2514" t="s">
        <v>3804</v>
      </c>
      <c r="B2514" t="s">
        <v>3948</v>
      </c>
      <c r="C2514" t="s">
        <v>1321</v>
      </c>
      <c r="D2514" t="s">
        <v>865</v>
      </c>
      <c r="E2514" t="s">
        <v>68</v>
      </c>
      <c r="F2514" t="s">
        <v>178</v>
      </c>
      <c r="G2514" t="s">
        <v>86</v>
      </c>
      <c r="H2514" t="s">
        <v>87</v>
      </c>
      <c r="I2514" t="s">
        <v>72</v>
      </c>
      <c r="J2514" t="s">
        <v>181</v>
      </c>
      <c r="K2514">
        <v>20201023</v>
      </c>
      <c r="L2514">
        <v>1.53</v>
      </c>
      <c r="M2514" t="b">
        <v>0</v>
      </c>
      <c r="N2514" t="s">
        <v>74</v>
      </c>
      <c r="O2514" t="b">
        <v>1</v>
      </c>
      <c r="P2514" t="b">
        <v>1</v>
      </c>
      <c r="Q2514" t="s">
        <v>866</v>
      </c>
      <c r="R2514" t="s">
        <v>867</v>
      </c>
      <c r="S2514" t="s">
        <v>868</v>
      </c>
      <c r="U2514">
        <v>3</v>
      </c>
      <c r="V2514" t="s">
        <v>91</v>
      </c>
      <c r="W2514" t="s">
        <v>869</v>
      </c>
      <c r="X2514" t="s">
        <v>870</v>
      </c>
      <c r="Y2514" t="str">
        <f>IFERROR(VLOOKUP(X2514,요약!$A$6:$B$22,2,FALSE),"")</f>
        <v/>
      </c>
      <c r="Z2514" t="s">
        <v>870</v>
      </c>
      <c r="AA2514" t="s">
        <v>81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M2514">
        <v>0</v>
      </c>
    </row>
    <row r="2515" spans="1:65" x14ac:dyDescent="0.3">
      <c r="A2515" t="s">
        <v>3804</v>
      </c>
      <c r="B2515" t="s">
        <v>3948</v>
      </c>
      <c r="C2515" t="s">
        <v>3952</v>
      </c>
      <c r="D2515" t="s">
        <v>2043</v>
      </c>
      <c r="E2515" t="s">
        <v>68</v>
      </c>
      <c r="F2515" t="s">
        <v>178</v>
      </c>
      <c r="G2515" t="s">
        <v>1933</v>
      </c>
      <c r="H2515" t="s">
        <v>1934</v>
      </c>
      <c r="I2515" t="s">
        <v>72</v>
      </c>
      <c r="J2515" t="s">
        <v>181</v>
      </c>
      <c r="K2515">
        <v>20200605</v>
      </c>
      <c r="L2515">
        <v>224.17</v>
      </c>
      <c r="M2515" t="b">
        <v>1</v>
      </c>
      <c r="N2515" t="s">
        <v>1776</v>
      </c>
      <c r="O2515" t="b">
        <v>1</v>
      </c>
      <c r="P2515" t="b">
        <v>1</v>
      </c>
      <c r="Q2515" t="s">
        <v>866</v>
      </c>
      <c r="R2515" t="s">
        <v>1388</v>
      </c>
      <c r="S2515" t="s">
        <v>2038</v>
      </c>
      <c r="T2515" t="s">
        <v>334</v>
      </c>
      <c r="U2515">
        <v>4</v>
      </c>
      <c r="V2515" t="s">
        <v>1936</v>
      </c>
      <c r="W2515" t="s">
        <v>2039</v>
      </c>
      <c r="X2515" t="s">
        <v>2040</v>
      </c>
      <c r="Y2515" t="str">
        <f>IFERROR(VLOOKUP(X2515,요약!$A$6:$B$22,2,FALSE),"")</f>
        <v/>
      </c>
      <c r="Z2515" t="s">
        <v>2041</v>
      </c>
      <c r="AA2515" t="s">
        <v>81</v>
      </c>
      <c r="AB2515">
        <v>0</v>
      </c>
      <c r="AC2515">
        <v>0</v>
      </c>
      <c r="AD2515">
        <v>0</v>
      </c>
      <c r="AE2515">
        <v>1</v>
      </c>
      <c r="AF2515">
        <v>3</v>
      </c>
      <c r="AG2515">
        <v>4</v>
      </c>
      <c r="AH2515">
        <v>23</v>
      </c>
      <c r="AI2515">
        <v>0</v>
      </c>
      <c r="AJ2515">
        <v>0</v>
      </c>
      <c r="AK2515">
        <v>0</v>
      </c>
      <c r="AL2515">
        <v>3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 t="s">
        <v>3953</v>
      </c>
      <c r="BM2515">
        <v>2</v>
      </c>
    </row>
    <row r="2516" spans="1:65" x14ac:dyDescent="0.3">
      <c r="A2516" t="s">
        <v>3804</v>
      </c>
      <c r="B2516" t="s">
        <v>3948</v>
      </c>
      <c r="C2516" t="s">
        <v>3954</v>
      </c>
      <c r="D2516" t="s">
        <v>3955</v>
      </c>
      <c r="E2516" t="s">
        <v>68</v>
      </c>
      <c r="F2516" t="s">
        <v>178</v>
      </c>
      <c r="G2516" t="s">
        <v>1933</v>
      </c>
      <c r="H2516" t="s">
        <v>1934</v>
      </c>
      <c r="I2516" t="s">
        <v>72</v>
      </c>
      <c r="J2516" t="s">
        <v>181</v>
      </c>
      <c r="K2516">
        <v>20200605</v>
      </c>
      <c r="L2516">
        <v>87</v>
      </c>
      <c r="M2516" t="b">
        <v>1</v>
      </c>
      <c r="N2516" t="s">
        <v>1776</v>
      </c>
      <c r="O2516" t="b">
        <v>1</v>
      </c>
      <c r="P2516" t="b">
        <v>1</v>
      </c>
      <c r="Q2516" t="s">
        <v>866</v>
      </c>
      <c r="R2516" t="s">
        <v>1388</v>
      </c>
      <c r="S2516" t="s">
        <v>3956</v>
      </c>
      <c r="T2516" t="s">
        <v>551</v>
      </c>
      <c r="U2516">
        <v>3</v>
      </c>
      <c r="V2516" t="s">
        <v>2082</v>
      </c>
      <c r="W2516" t="s">
        <v>1948</v>
      </c>
      <c r="X2516" t="s">
        <v>2083</v>
      </c>
      <c r="Y2516" t="str">
        <f>IFERROR(VLOOKUP(X2516,요약!$A$6:$B$22,2,FALSE),"")</f>
        <v/>
      </c>
      <c r="Z2516" t="s">
        <v>2084</v>
      </c>
      <c r="AA2516" t="s">
        <v>81</v>
      </c>
      <c r="AB2516">
        <v>0</v>
      </c>
      <c r="AC2516">
        <v>2</v>
      </c>
      <c r="AD2516">
        <v>0</v>
      </c>
      <c r="AE2516">
        <v>1</v>
      </c>
      <c r="AF2516">
        <v>1</v>
      </c>
      <c r="AG2516">
        <v>4</v>
      </c>
      <c r="AH2516">
        <v>87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2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 t="s">
        <v>3953</v>
      </c>
      <c r="BM2516">
        <v>2</v>
      </c>
    </row>
    <row r="2517" spans="1:65" x14ac:dyDescent="0.3">
      <c r="A2517" t="s">
        <v>3804</v>
      </c>
      <c r="B2517" t="s">
        <v>3948</v>
      </c>
      <c r="C2517" t="s">
        <v>3957</v>
      </c>
      <c r="D2517" t="s">
        <v>876</v>
      </c>
      <c r="E2517" t="s">
        <v>68</v>
      </c>
      <c r="F2517" t="s">
        <v>178</v>
      </c>
      <c r="G2517" t="s">
        <v>877</v>
      </c>
      <c r="H2517" t="s">
        <v>878</v>
      </c>
      <c r="I2517" t="s">
        <v>72</v>
      </c>
      <c r="J2517" t="s">
        <v>181</v>
      </c>
      <c r="K2517">
        <v>20200914</v>
      </c>
      <c r="L2517">
        <v>510</v>
      </c>
      <c r="M2517" t="b">
        <v>0</v>
      </c>
      <c r="N2517" t="s">
        <v>879</v>
      </c>
      <c r="O2517" t="b">
        <v>1</v>
      </c>
      <c r="P2517" t="b">
        <v>1</v>
      </c>
      <c r="Q2517" t="s">
        <v>866</v>
      </c>
      <c r="R2517" t="s">
        <v>873</v>
      </c>
      <c r="S2517" t="s">
        <v>880</v>
      </c>
      <c r="T2517" t="s">
        <v>334</v>
      </c>
      <c r="U2517">
        <v>3</v>
      </c>
      <c r="V2517" t="s">
        <v>881</v>
      </c>
      <c r="W2517" t="s">
        <v>882</v>
      </c>
      <c r="X2517" t="s">
        <v>883</v>
      </c>
      <c r="Y2517" t="str">
        <f>IFERROR(VLOOKUP(X2517,요약!$A$6:$B$22,2,FALSE),"")</f>
        <v/>
      </c>
      <c r="Z2517" t="s">
        <v>884</v>
      </c>
      <c r="AA2517" t="s">
        <v>81</v>
      </c>
      <c r="AB2517">
        <v>0</v>
      </c>
      <c r="AC2517">
        <v>0</v>
      </c>
      <c r="AD2517">
        <v>0</v>
      </c>
      <c r="AE2517">
        <v>0</v>
      </c>
      <c r="AF2517">
        <v>2</v>
      </c>
      <c r="AG2517">
        <v>2</v>
      </c>
      <c r="AH2517">
        <v>4</v>
      </c>
      <c r="AI2517">
        <v>1</v>
      </c>
      <c r="AJ2517">
        <v>0</v>
      </c>
      <c r="AK2517">
        <v>0</v>
      </c>
      <c r="AL2517">
        <v>1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 t="s">
        <v>1184</v>
      </c>
      <c r="BM2517">
        <v>2</v>
      </c>
    </row>
    <row r="2518" spans="1:65" x14ac:dyDescent="0.3">
      <c r="A2518" t="s">
        <v>3804</v>
      </c>
      <c r="B2518" t="s">
        <v>3948</v>
      </c>
      <c r="C2518" t="s">
        <v>3958</v>
      </c>
      <c r="D2518" t="s">
        <v>3959</v>
      </c>
      <c r="E2518" t="s">
        <v>68</v>
      </c>
      <c r="F2518" t="s">
        <v>178</v>
      </c>
      <c r="G2518" t="s">
        <v>1217</v>
      </c>
      <c r="H2518" t="s">
        <v>1218</v>
      </c>
      <c r="I2518" t="s">
        <v>72</v>
      </c>
      <c r="J2518" t="s">
        <v>181</v>
      </c>
      <c r="K2518">
        <v>20201030</v>
      </c>
      <c r="L2518">
        <v>11.3</v>
      </c>
      <c r="M2518" t="b">
        <v>0</v>
      </c>
      <c r="N2518" t="s">
        <v>1762</v>
      </c>
      <c r="O2518" t="b">
        <v>1</v>
      </c>
      <c r="P2518" t="b">
        <v>1</v>
      </c>
      <c r="Q2518" t="s">
        <v>866</v>
      </c>
      <c r="R2518" t="s">
        <v>873</v>
      </c>
      <c r="S2518" t="s">
        <v>3960</v>
      </c>
      <c r="U2518">
        <v>2</v>
      </c>
      <c r="V2518" t="s">
        <v>384</v>
      </c>
      <c r="W2518" t="s">
        <v>1654</v>
      </c>
      <c r="X2518" t="s">
        <v>3961</v>
      </c>
      <c r="Y2518" t="str">
        <f>IFERROR(VLOOKUP(X2518,요약!$A$6:$B$22,2,FALSE),"")</f>
        <v/>
      </c>
      <c r="Z2518" t="s">
        <v>3961</v>
      </c>
      <c r="AA2518" t="s">
        <v>81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M2518">
        <v>0</v>
      </c>
    </row>
    <row r="2519" spans="1:65" x14ac:dyDescent="0.3">
      <c r="A2519" t="s">
        <v>3804</v>
      </c>
      <c r="B2519" t="s">
        <v>3948</v>
      </c>
      <c r="C2519" t="s">
        <v>885</v>
      </c>
      <c r="D2519" t="s">
        <v>886</v>
      </c>
      <c r="E2519" t="s">
        <v>68</v>
      </c>
      <c r="F2519" t="s">
        <v>178</v>
      </c>
      <c r="G2519" t="s">
        <v>86</v>
      </c>
      <c r="H2519" t="s">
        <v>87</v>
      </c>
      <c r="I2519" t="s">
        <v>72</v>
      </c>
      <c r="J2519" t="s">
        <v>181</v>
      </c>
      <c r="K2519">
        <v>20201021</v>
      </c>
      <c r="L2519">
        <v>4.75</v>
      </c>
      <c r="M2519" t="b">
        <v>0</v>
      </c>
      <c r="N2519" t="s">
        <v>88</v>
      </c>
      <c r="O2519" t="b">
        <v>1</v>
      </c>
      <c r="P2519" t="b">
        <v>1</v>
      </c>
      <c r="Q2519" t="s">
        <v>866</v>
      </c>
      <c r="R2519" t="s">
        <v>873</v>
      </c>
      <c r="S2519" t="s">
        <v>887</v>
      </c>
      <c r="U2519">
        <v>4</v>
      </c>
      <c r="V2519" t="s">
        <v>888</v>
      </c>
      <c r="X2519" t="s">
        <v>889</v>
      </c>
      <c r="Y2519" t="str">
        <f>IFERROR(VLOOKUP(X2519,요약!$A$6:$B$22,2,FALSE),"")</f>
        <v/>
      </c>
      <c r="Z2519" t="s">
        <v>888</v>
      </c>
      <c r="AA2519" t="s">
        <v>130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M2519">
        <v>0</v>
      </c>
    </row>
    <row r="2520" spans="1:65" x14ac:dyDescent="0.3">
      <c r="A2520" t="s">
        <v>3804</v>
      </c>
      <c r="B2520" t="s">
        <v>3948</v>
      </c>
      <c r="C2520" t="s">
        <v>3962</v>
      </c>
      <c r="D2520" t="s">
        <v>3589</v>
      </c>
      <c r="E2520" t="s">
        <v>68</v>
      </c>
      <c r="F2520" t="s">
        <v>178</v>
      </c>
      <c r="G2520" t="s">
        <v>1462</v>
      </c>
      <c r="H2520" t="s">
        <v>1463</v>
      </c>
      <c r="I2520" t="s">
        <v>72</v>
      </c>
      <c r="J2520" t="s">
        <v>181</v>
      </c>
      <c r="K2520">
        <v>20201023</v>
      </c>
      <c r="L2520">
        <v>2.2000000000000002</v>
      </c>
      <c r="M2520" t="b">
        <v>0</v>
      </c>
      <c r="N2520" t="s">
        <v>1464</v>
      </c>
      <c r="O2520" t="b">
        <v>1</v>
      </c>
      <c r="P2520" t="b">
        <v>1</v>
      </c>
      <c r="Q2520" t="s">
        <v>866</v>
      </c>
      <c r="R2520" t="s">
        <v>873</v>
      </c>
      <c r="S2520" t="s">
        <v>3590</v>
      </c>
      <c r="U2520">
        <v>2</v>
      </c>
      <c r="V2520" t="s">
        <v>240</v>
      </c>
      <c r="W2520" t="s">
        <v>250</v>
      </c>
      <c r="X2520" t="s">
        <v>3591</v>
      </c>
      <c r="Y2520" t="str">
        <f>IFERROR(VLOOKUP(X2520,요약!$A$6:$B$22,2,FALSE),"")</f>
        <v/>
      </c>
      <c r="Z2520" t="s">
        <v>3591</v>
      </c>
      <c r="AA2520" t="s">
        <v>81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M2520">
        <v>0</v>
      </c>
    </row>
    <row r="2521" spans="1:65" x14ac:dyDescent="0.3">
      <c r="A2521" t="s">
        <v>3804</v>
      </c>
      <c r="B2521" t="s">
        <v>3948</v>
      </c>
      <c r="C2521" t="s">
        <v>1411</v>
      </c>
      <c r="D2521" t="s">
        <v>1412</v>
      </c>
      <c r="E2521" t="s">
        <v>68</v>
      </c>
      <c r="F2521" t="s">
        <v>178</v>
      </c>
      <c r="G2521" t="s">
        <v>217</v>
      </c>
      <c r="H2521" t="s">
        <v>218</v>
      </c>
      <c r="I2521" t="s">
        <v>72</v>
      </c>
      <c r="J2521" t="s">
        <v>181</v>
      </c>
      <c r="K2521">
        <v>20201026</v>
      </c>
      <c r="L2521">
        <v>19</v>
      </c>
      <c r="M2521" t="b">
        <v>0</v>
      </c>
      <c r="N2521" t="s">
        <v>74</v>
      </c>
      <c r="O2521" t="b">
        <v>1</v>
      </c>
      <c r="P2521" t="b">
        <v>1</v>
      </c>
      <c r="Q2521" t="s">
        <v>866</v>
      </c>
      <c r="R2521" t="s">
        <v>1409</v>
      </c>
      <c r="S2521" t="s">
        <v>1413</v>
      </c>
      <c r="U2521">
        <v>4</v>
      </c>
      <c r="V2521" t="s">
        <v>78</v>
      </c>
      <c r="W2521" t="s">
        <v>203</v>
      </c>
      <c r="X2521" t="s">
        <v>204</v>
      </c>
      <c r="Y2521" t="str">
        <f>IFERROR(VLOOKUP(X2521,요약!$A$6:$B$22,2,FALSE),"")</f>
        <v/>
      </c>
      <c r="Z2521" t="s">
        <v>204</v>
      </c>
      <c r="AA2521" t="s">
        <v>110</v>
      </c>
      <c r="AB2521">
        <v>0</v>
      </c>
      <c r="AC2521">
        <v>0</v>
      </c>
      <c r="AD2521">
        <v>0</v>
      </c>
      <c r="AE2521">
        <v>0</v>
      </c>
      <c r="AF2521">
        <v>2</v>
      </c>
      <c r="AG2521">
        <v>2</v>
      </c>
      <c r="AH2521">
        <v>2</v>
      </c>
      <c r="AI2521">
        <v>0</v>
      </c>
      <c r="AJ2521">
        <v>0</v>
      </c>
      <c r="AK2521">
        <v>0</v>
      </c>
      <c r="AL2521">
        <v>2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 t="s">
        <v>220</v>
      </c>
      <c r="BM2521">
        <v>1</v>
      </c>
    </row>
    <row r="2522" spans="1:65" x14ac:dyDescent="0.3">
      <c r="A2522" t="s">
        <v>3804</v>
      </c>
      <c r="B2522" t="s">
        <v>3948</v>
      </c>
      <c r="C2522" t="s">
        <v>3963</v>
      </c>
      <c r="D2522" t="s">
        <v>2496</v>
      </c>
      <c r="E2522" t="s">
        <v>68</v>
      </c>
      <c r="F2522" t="s">
        <v>178</v>
      </c>
      <c r="G2522" t="s">
        <v>1462</v>
      </c>
      <c r="H2522" t="s">
        <v>1463</v>
      </c>
      <c r="I2522" t="s">
        <v>72</v>
      </c>
      <c r="J2522" t="s">
        <v>181</v>
      </c>
      <c r="K2522">
        <v>20201021</v>
      </c>
      <c r="L2522">
        <v>91</v>
      </c>
      <c r="M2522" t="b">
        <v>0</v>
      </c>
      <c r="N2522" t="s">
        <v>2497</v>
      </c>
      <c r="O2522" t="b">
        <v>1</v>
      </c>
      <c r="P2522" t="b">
        <v>1</v>
      </c>
      <c r="Q2522" t="s">
        <v>113</v>
      </c>
      <c r="R2522" t="s">
        <v>114</v>
      </c>
      <c r="S2522" t="s">
        <v>2498</v>
      </c>
      <c r="U2522">
        <v>3</v>
      </c>
      <c r="V2522" t="s">
        <v>2499</v>
      </c>
      <c r="W2522" t="s">
        <v>2500</v>
      </c>
      <c r="X2522" t="s">
        <v>2501</v>
      </c>
      <c r="Y2522" t="str">
        <f>IFERROR(VLOOKUP(X2522,요약!$A$6:$B$22,2,FALSE),"")</f>
        <v/>
      </c>
      <c r="Z2522" t="s">
        <v>2501</v>
      </c>
      <c r="AA2522" t="s">
        <v>81</v>
      </c>
      <c r="AB2522">
        <v>4</v>
      </c>
      <c r="AC2522">
        <v>0</v>
      </c>
      <c r="AD2522">
        <v>0</v>
      </c>
      <c r="AE2522">
        <v>1</v>
      </c>
      <c r="AF2522">
        <v>1</v>
      </c>
      <c r="AG2522">
        <v>6</v>
      </c>
      <c r="AH2522">
        <v>6</v>
      </c>
      <c r="AI2522">
        <v>1</v>
      </c>
      <c r="AJ2522">
        <v>0</v>
      </c>
      <c r="AK2522">
        <v>2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0</v>
      </c>
      <c r="AT2522">
        <v>1</v>
      </c>
      <c r="AU2522">
        <v>1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 t="s">
        <v>3964</v>
      </c>
      <c r="BM2522">
        <v>5</v>
      </c>
    </row>
    <row r="2523" spans="1:65" x14ac:dyDescent="0.3">
      <c r="A2523" t="s">
        <v>3804</v>
      </c>
      <c r="B2523" t="s">
        <v>3144</v>
      </c>
      <c r="C2523" t="s">
        <v>3965</v>
      </c>
      <c r="D2523" t="s">
        <v>3966</v>
      </c>
      <c r="E2523" t="s">
        <v>68</v>
      </c>
      <c r="F2523" t="s">
        <v>178</v>
      </c>
      <c r="G2523" t="s">
        <v>86</v>
      </c>
      <c r="H2523" t="s">
        <v>87</v>
      </c>
      <c r="I2523" t="s">
        <v>72</v>
      </c>
      <c r="J2523" t="s">
        <v>181</v>
      </c>
      <c r="K2523">
        <v>20201026</v>
      </c>
      <c r="L2523">
        <v>5.25</v>
      </c>
      <c r="M2523" t="b">
        <v>0</v>
      </c>
      <c r="N2523" t="s">
        <v>74</v>
      </c>
      <c r="O2523" t="b">
        <v>1</v>
      </c>
      <c r="P2523" t="b">
        <v>1</v>
      </c>
      <c r="Q2523" t="s">
        <v>75</v>
      </c>
      <c r="R2523" t="s">
        <v>194</v>
      </c>
      <c r="S2523" t="s">
        <v>3967</v>
      </c>
      <c r="U2523">
        <v>2</v>
      </c>
      <c r="V2523" t="s">
        <v>240</v>
      </c>
      <c r="W2523" t="s">
        <v>3968</v>
      </c>
      <c r="X2523" t="s">
        <v>3969</v>
      </c>
      <c r="Y2523" t="str">
        <f>IFERROR(VLOOKUP(X2523,요약!$A$6:$B$22,2,FALSE),"")</f>
        <v/>
      </c>
      <c r="Z2523" t="s">
        <v>3969</v>
      </c>
      <c r="AA2523" t="s">
        <v>187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M2523">
        <v>0</v>
      </c>
    </row>
    <row r="2524" spans="1:65" x14ac:dyDescent="0.3">
      <c r="A2524" t="s">
        <v>3804</v>
      </c>
      <c r="B2524" t="s">
        <v>3144</v>
      </c>
      <c r="C2524" t="s">
        <v>3814</v>
      </c>
      <c r="D2524" t="s">
        <v>201</v>
      </c>
      <c r="E2524" t="s">
        <v>68</v>
      </c>
      <c r="F2524" t="s">
        <v>178</v>
      </c>
      <c r="G2524" t="s">
        <v>86</v>
      </c>
      <c r="H2524" t="s">
        <v>87</v>
      </c>
      <c r="I2524" t="s">
        <v>72</v>
      </c>
      <c r="J2524" t="s">
        <v>181</v>
      </c>
      <c r="K2524">
        <v>20200612</v>
      </c>
      <c r="L2524">
        <v>5.35</v>
      </c>
      <c r="M2524" t="b">
        <v>0</v>
      </c>
      <c r="N2524" t="s">
        <v>88</v>
      </c>
      <c r="O2524" t="b">
        <v>1</v>
      </c>
      <c r="P2524" t="b">
        <v>1</v>
      </c>
      <c r="Q2524" t="s">
        <v>75</v>
      </c>
      <c r="R2524" t="s">
        <v>76</v>
      </c>
      <c r="S2524" t="s">
        <v>202</v>
      </c>
      <c r="U2524">
        <v>2</v>
      </c>
      <c r="V2524" t="s">
        <v>78</v>
      </c>
      <c r="W2524" t="s">
        <v>203</v>
      </c>
      <c r="X2524" t="s">
        <v>204</v>
      </c>
      <c r="Y2524" t="str">
        <f>IFERROR(VLOOKUP(X2524,요약!$A$6:$B$22,2,FALSE),"")</f>
        <v/>
      </c>
      <c r="Z2524" t="s">
        <v>204</v>
      </c>
      <c r="AA2524" t="s">
        <v>81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M2524">
        <v>0</v>
      </c>
    </row>
    <row r="2525" spans="1:65" x14ac:dyDescent="0.3">
      <c r="A2525" t="s">
        <v>3804</v>
      </c>
      <c r="B2525" t="s">
        <v>3144</v>
      </c>
      <c r="C2525" t="s">
        <v>1697</v>
      </c>
      <c r="D2525" t="s">
        <v>201</v>
      </c>
      <c r="E2525" t="s">
        <v>68</v>
      </c>
      <c r="F2525" t="s">
        <v>178</v>
      </c>
      <c r="G2525" t="s">
        <v>86</v>
      </c>
      <c r="H2525" t="s">
        <v>87</v>
      </c>
      <c r="I2525" t="s">
        <v>72</v>
      </c>
      <c r="J2525" t="s">
        <v>181</v>
      </c>
      <c r="K2525">
        <v>20201028</v>
      </c>
      <c r="L2525">
        <v>9.5</v>
      </c>
      <c r="M2525" t="b">
        <v>0</v>
      </c>
      <c r="N2525" t="s">
        <v>88</v>
      </c>
      <c r="O2525" t="b">
        <v>1</v>
      </c>
      <c r="P2525" t="b">
        <v>1</v>
      </c>
      <c r="Q2525" t="s">
        <v>75</v>
      </c>
      <c r="R2525" t="s">
        <v>76</v>
      </c>
      <c r="S2525" t="s">
        <v>202</v>
      </c>
      <c r="U2525">
        <v>2</v>
      </c>
      <c r="V2525" t="s">
        <v>78</v>
      </c>
      <c r="W2525" t="s">
        <v>203</v>
      </c>
      <c r="X2525" t="s">
        <v>204</v>
      </c>
      <c r="Y2525" t="str">
        <f>IFERROR(VLOOKUP(X2525,요약!$A$6:$B$22,2,FALSE),"")</f>
        <v/>
      </c>
      <c r="Z2525" t="s">
        <v>204</v>
      </c>
      <c r="AA2525" t="s">
        <v>81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M2525">
        <v>0</v>
      </c>
    </row>
    <row r="2526" spans="1:65" x14ac:dyDescent="0.3">
      <c r="A2526" t="s">
        <v>3804</v>
      </c>
      <c r="B2526" t="s">
        <v>3144</v>
      </c>
      <c r="C2526" t="s">
        <v>3970</v>
      </c>
      <c r="D2526" t="s">
        <v>1192</v>
      </c>
      <c r="E2526" t="s">
        <v>68</v>
      </c>
      <c r="F2526" t="s">
        <v>178</v>
      </c>
      <c r="G2526" t="s">
        <v>213</v>
      </c>
      <c r="H2526" t="s">
        <v>214</v>
      </c>
      <c r="I2526" t="s">
        <v>72</v>
      </c>
      <c r="J2526" t="s">
        <v>181</v>
      </c>
      <c r="K2526">
        <v>20201022</v>
      </c>
      <c r="L2526">
        <v>6.88</v>
      </c>
      <c r="M2526" t="b">
        <v>0</v>
      </c>
      <c r="N2526" t="s">
        <v>88</v>
      </c>
      <c r="O2526" t="b">
        <v>1</v>
      </c>
      <c r="P2526" t="b">
        <v>1</v>
      </c>
      <c r="Q2526" t="s">
        <v>75</v>
      </c>
      <c r="R2526" t="s">
        <v>76</v>
      </c>
      <c r="S2526" t="s">
        <v>1193</v>
      </c>
      <c r="U2526">
        <v>1</v>
      </c>
      <c r="V2526" t="s">
        <v>78</v>
      </c>
      <c r="X2526" t="s">
        <v>78</v>
      </c>
      <c r="Y2526" t="str">
        <f>IFERROR(VLOOKUP(X2526,요약!$A$6:$B$22,2,FALSE),"")</f>
        <v/>
      </c>
      <c r="Z2526" t="s">
        <v>78</v>
      </c>
      <c r="AA2526" t="s">
        <v>187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M2526">
        <v>0</v>
      </c>
    </row>
    <row r="2527" spans="1:65" x14ac:dyDescent="0.3">
      <c r="A2527" t="s">
        <v>3804</v>
      </c>
      <c r="B2527" t="s">
        <v>3144</v>
      </c>
      <c r="C2527" t="s">
        <v>1495</v>
      </c>
      <c r="D2527" t="s">
        <v>1496</v>
      </c>
      <c r="E2527" t="s">
        <v>68</v>
      </c>
      <c r="F2527" t="s">
        <v>178</v>
      </c>
      <c r="G2527" t="s">
        <v>86</v>
      </c>
      <c r="H2527" t="s">
        <v>87</v>
      </c>
      <c r="I2527" t="s">
        <v>72</v>
      </c>
      <c r="J2527" t="s">
        <v>181</v>
      </c>
      <c r="K2527">
        <v>20201026</v>
      </c>
      <c r="L2527">
        <v>7</v>
      </c>
      <c r="M2527" t="b">
        <v>0</v>
      </c>
      <c r="N2527" t="s">
        <v>74</v>
      </c>
      <c r="O2527" t="b">
        <v>1</v>
      </c>
      <c r="P2527" t="b">
        <v>1</v>
      </c>
      <c r="Q2527" t="s">
        <v>75</v>
      </c>
      <c r="R2527" t="s">
        <v>76</v>
      </c>
      <c r="S2527" t="s">
        <v>1497</v>
      </c>
      <c r="U2527">
        <v>1</v>
      </c>
      <c r="V2527" t="s">
        <v>78</v>
      </c>
      <c r="X2527" t="s">
        <v>78</v>
      </c>
      <c r="Y2527" t="str">
        <f>IFERROR(VLOOKUP(X2527,요약!$A$6:$B$22,2,FALSE),"")</f>
        <v/>
      </c>
      <c r="Z2527" t="s">
        <v>78</v>
      </c>
      <c r="AA2527" t="s">
        <v>187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M2527">
        <v>0</v>
      </c>
    </row>
    <row r="2528" spans="1:65" x14ac:dyDescent="0.3">
      <c r="A2528" t="s">
        <v>3804</v>
      </c>
      <c r="B2528" t="s">
        <v>3144</v>
      </c>
      <c r="C2528" t="s">
        <v>1180</v>
      </c>
      <c r="D2528" t="s">
        <v>1181</v>
      </c>
      <c r="E2528" t="s">
        <v>68</v>
      </c>
      <c r="F2528" t="s">
        <v>178</v>
      </c>
      <c r="G2528" t="s">
        <v>86</v>
      </c>
      <c r="H2528" t="s">
        <v>87</v>
      </c>
      <c r="I2528" t="s">
        <v>72</v>
      </c>
      <c r="J2528" t="s">
        <v>181</v>
      </c>
      <c r="K2528">
        <v>20201028</v>
      </c>
      <c r="L2528">
        <v>22</v>
      </c>
      <c r="M2528" t="b">
        <v>0</v>
      </c>
      <c r="N2528" t="s">
        <v>74</v>
      </c>
      <c r="O2528" t="b">
        <v>1</v>
      </c>
      <c r="P2528" t="b">
        <v>1</v>
      </c>
      <c r="Q2528" t="s">
        <v>75</v>
      </c>
      <c r="R2528" t="s">
        <v>76</v>
      </c>
      <c r="S2528" t="s">
        <v>1182</v>
      </c>
      <c r="U2528">
        <v>4</v>
      </c>
      <c r="V2528" t="s">
        <v>78</v>
      </c>
      <c r="W2528" t="s">
        <v>203</v>
      </c>
      <c r="X2528" t="s">
        <v>204</v>
      </c>
      <c r="Y2528" t="str">
        <f>IFERROR(VLOOKUP(X2528,요약!$A$6:$B$22,2,FALSE),"")</f>
        <v/>
      </c>
      <c r="Z2528" t="s">
        <v>204</v>
      </c>
      <c r="AA2528" t="s">
        <v>110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M2528">
        <v>0</v>
      </c>
    </row>
    <row r="2529" spans="1:65" x14ac:dyDescent="0.3">
      <c r="A2529" t="s">
        <v>3804</v>
      </c>
      <c r="B2529" t="s">
        <v>3144</v>
      </c>
      <c r="C2529" t="s">
        <v>2271</v>
      </c>
      <c r="D2529" t="s">
        <v>2272</v>
      </c>
      <c r="E2529" t="s">
        <v>68</v>
      </c>
      <c r="F2529" t="s">
        <v>178</v>
      </c>
      <c r="G2529" t="s">
        <v>217</v>
      </c>
      <c r="H2529" t="s">
        <v>218</v>
      </c>
      <c r="I2529" t="s">
        <v>72</v>
      </c>
      <c r="J2529" t="s">
        <v>181</v>
      </c>
      <c r="K2529">
        <v>20200617</v>
      </c>
      <c r="L2529">
        <v>25.03</v>
      </c>
      <c r="M2529" t="b">
        <v>0</v>
      </c>
      <c r="N2529" t="s">
        <v>88</v>
      </c>
      <c r="O2529" t="b">
        <v>1</v>
      </c>
      <c r="P2529" t="b">
        <v>1</v>
      </c>
      <c r="Q2529" t="s">
        <v>75</v>
      </c>
      <c r="R2529" t="s">
        <v>76</v>
      </c>
      <c r="S2529" t="s">
        <v>2273</v>
      </c>
      <c r="U2529">
        <v>3</v>
      </c>
      <c r="V2529" t="s">
        <v>78</v>
      </c>
      <c r="W2529" t="s">
        <v>2274</v>
      </c>
      <c r="X2529" t="s">
        <v>2275</v>
      </c>
      <c r="Y2529" t="str">
        <f>IFERROR(VLOOKUP(X2529,요약!$A$6:$B$22,2,FALSE),"")</f>
        <v/>
      </c>
      <c r="Z2529" t="s">
        <v>2275</v>
      </c>
      <c r="AA2529" t="s">
        <v>199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M2529">
        <v>0</v>
      </c>
    </row>
    <row r="2530" spans="1:65" x14ac:dyDescent="0.3">
      <c r="A2530" t="s">
        <v>3804</v>
      </c>
      <c r="B2530" t="s">
        <v>3144</v>
      </c>
      <c r="C2530" t="s">
        <v>1500</v>
      </c>
      <c r="D2530" t="s">
        <v>1501</v>
      </c>
      <c r="E2530" t="s">
        <v>68</v>
      </c>
      <c r="F2530" t="s">
        <v>178</v>
      </c>
      <c r="G2530" t="s">
        <v>213</v>
      </c>
      <c r="H2530" t="s">
        <v>214</v>
      </c>
      <c r="I2530" t="s">
        <v>72</v>
      </c>
      <c r="J2530" t="s">
        <v>181</v>
      </c>
      <c r="K2530">
        <v>20201012</v>
      </c>
      <c r="L2530">
        <v>37.700000000000003</v>
      </c>
      <c r="M2530" t="b">
        <v>0</v>
      </c>
      <c r="N2530" t="s">
        <v>88</v>
      </c>
      <c r="O2530" t="b">
        <v>1</v>
      </c>
      <c r="P2530" t="b">
        <v>1</v>
      </c>
      <c r="Q2530" t="s">
        <v>75</v>
      </c>
      <c r="R2530" t="s">
        <v>76</v>
      </c>
      <c r="S2530" t="s">
        <v>1502</v>
      </c>
      <c r="U2530">
        <v>2</v>
      </c>
      <c r="V2530" t="s">
        <v>78</v>
      </c>
      <c r="W2530" t="s">
        <v>79</v>
      </c>
      <c r="X2530" t="s">
        <v>80</v>
      </c>
      <c r="Y2530" t="str">
        <f>IFERROR(VLOOKUP(X2530,요약!$A$6:$B$22,2,FALSE),"")</f>
        <v/>
      </c>
      <c r="Z2530" t="s">
        <v>80</v>
      </c>
      <c r="AA2530" t="s">
        <v>110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M2530">
        <v>0</v>
      </c>
    </row>
    <row r="2531" spans="1:65" x14ac:dyDescent="0.3">
      <c r="A2531" t="s">
        <v>3804</v>
      </c>
      <c r="B2531" t="s">
        <v>3144</v>
      </c>
      <c r="C2531" t="s">
        <v>3971</v>
      </c>
      <c r="D2531" t="s">
        <v>3604</v>
      </c>
      <c r="E2531" t="s">
        <v>68</v>
      </c>
      <c r="F2531" t="s">
        <v>178</v>
      </c>
      <c r="G2531" t="s">
        <v>2294</v>
      </c>
      <c r="H2531" t="s">
        <v>2295</v>
      </c>
      <c r="I2531" t="s">
        <v>72</v>
      </c>
      <c r="J2531" t="s">
        <v>181</v>
      </c>
      <c r="K2531">
        <v>20201028</v>
      </c>
      <c r="L2531">
        <v>1.94</v>
      </c>
      <c r="M2531" t="b">
        <v>0</v>
      </c>
      <c r="N2531" t="s">
        <v>1716</v>
      </c>
      <c r="O2531" t="b">
        <v>1</v>
      </c>
      <c r="P2531" t="b">
        <v>1</v>
      </c>
      <c r="Q2531" t="s">
        <v>75</v>
      </c>
      <c r="R2531" t="s">
        <v>238</v>
      </c>
      <c r="S2531" t="s">
        <v>3607</v>
      </c>
      <c r="U2531">
        <v>2</v>
      </c>
      <c r="V2531" t="s">
        <v>240</v>
      </c>
      <c r="W2531" t="s">
        <v>3196</v>
      </c>
      <c r="X2531" t="s">
        <v>3608</v>
      </c>
      <c r="Y2531" t="str">
        <f>IFERROR(VLOOKUP(X2531,요약!$A$6:$B$22,2,FALSE),"")</f>
        <v/>
      </c>
      <c r="Z2531" t="s">
        <v>3608</v>
      </c>
      <c r="AA2531" t="s">
        <v>81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M2531">
        <v>0</v>
      </c>
    </row>
    <row r="2532" spans="1:65" x14ac:dyDescent="0.3">
      <c r="A2532" t="s">
        <v>3804</v>
      </c>
      <c r="B2532" t="s">
        <v>3144</v>
      </c>
      <c r="C2532" t="s">
        <v>2218</v>
      </c>
      <c r="D2532" t="s">
        <v>237</v>
      </c>
      <c r="E2532" t="s">
        <v>68</v>
      </c>
      <c r="F2532" t="s">
        <v>178</v>
      </c>
      <c r="G2532" t="s">
        <v>192</v>
      </c>
      <c r="H2532" t="s">
        <v>193</v>
      </c>
      <c r="I2532" t="s">
        <v>72</v>
      </c>
      <c r="J2532" t="s">
        <v>181</v>
      </c>
      <c r="K2532">
        <v>20201021</v>
      </c>
      <c r="L2532">
        <v>4.5</v>
      </c>
      <c r="M2532" t="b">
        <v>0</v>
      </c>
      <c r="N2532" t="s">
        <v>74</v>
      </c>
      <c r="O2532" t="b">
        <v>1</v>
      </c>
      <c r="P2532" t="b">
        <v>1</v>
      </c>
      <c r="Q2532" t="s">
        <v>75</v>
      </c>
      <c r="R2532" t="s">
        <v>238</v>
      </c>
      <c r="S2532" t="s">
        <v>239</v>
      </c>
      <c r="U2532">
        <v>2</v>
      </c>
      <c r="V2532" t="s">
        <v>240</v>
      </c>
      <c r="W2532" t="s">
        <v>241</v>
      </c>
      <c r="X2532" t="s">
        <v>242</v>
      </c>
      <c r="Y2532" t="str">
        <f>IFERROR(VLOOKUP(X2532,요약!$A$6:$B$22,2,FALSE),"")</f>
        <v/>
      </c>
      <c r="Z2532" t="s">
        <v>242</v>
      </c>
      <c r="AA2532" t="s">
        <v>81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M2532">
        <v>0</v>
      </c>
    </row>
    <row r="2533" spans="1:65" x14ac:dyDescent="0.3">
      <c r="A2533" t="s">
        <v>3804</v>
      </c>
      <c r="B2533" t="s">
        <v>3144</v>
      </c>
      <c r="C2533" t="s">
        <v>3972</v>
      </c>
      <c r="D2533" t="s">
        <v>841</v>
      </c>
      <c r="E2533" t="s">
        <v>68</v>
      </c>
      <c r="F2533" t="s">
        <v>178</v>
      </c>
      <c r="G2533" t="s">
        <v>1217</v>
      </c>
      <c r="H2533" t="s">
        <v>1218</v>
      </c>
      <c r="I2533" t="s">
        <v>72</v>
      </c>
      <c r="J2533" t="s">
        <v>181</v>
      </c>
      <c r="K2533">
        <v>20201029</v>
      </c>
      <c r="L2533">
        <v>1.61</v>
      </c>
      <c r="M2533" t="b">
        <v>0</v>
      </c>
      <c r="N2533" t="s">
        <v>88</v>
      </c>
      <c r="O2533" t="b">
        <v>1</v>
      </c>
      <c r="P2533" t="b">
        <v>1</v>
      </c>
      <c r="Q2533" t="s">
        <v>104</v>
      </c>
      <c r="R2533" t="s">
        <v>844</v>
      </c>
      <c r="S2533" t="s">
        <v>845</v>
      </c>
      <c r="U2533">
        <v>1</v>
      </c>
      <c r="V2533" t="s">
        <v>846</v>
      </c>
      <c r="X2533" t="s">
        <v>846</v>
      </c>
      <c r="Y2533" t="str">
        <f>IFERROR(VLOOKUP(X2533,요약!$A$6:$B$22,2,FALSE),"")</f>
        <v/>
      </c>
      <c r="Z2533" t="s">
        <v>846</v>
      </c>
      <c r="AA2533" t="s">
        <v>81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M2533">
        <v>0</v>
      </c>
    </row>
    <row r="2534" spans="1:65" x14ac:dyDescent="0.3">
      <c r="A2534" t="s">
        <v>3804</v>
      </c>
      <c r="B2534" t="s">
        <v>3144</v>
      </c>
      <c r="C2534" t="s">
        <v>3973</v>
      </c>
      <c r="D2534" t="s">
        <v>841</v>
      </c>
      <c r="E2534" t="s">
        <v>68</v>
      </c>
      <c r="F2534" t="s">
        <v>178</v>
      </c>
      <c r="G2534" t="s">
        <v>1217</v>
      </c>
      <c r="H2534" t="s">
        <v>1218</v>
      </c>
      <c r="I2534" t="s">
        <v>72</v>
      </c>
      <c r="J2534" t="s">
        <v>181</v>
      </c>
      <c r="K2534">
        <v>20201029</v>
      </c>
      <c r="L2534">
        <v>1.61</v>
      </c>
      <c r="M2534" t="b">
        <v>0</v>
      </c>
      <c r="N2534" t="s">
        <v>88</v>
      </c>
      <c r="O2534" t="b">
        <v>1</v>
      </c>
      <c r="P2534" t="b">
        <v>1</v>
      </c>
      <c r="Q2534" t="s">
        <v>104</v>
      </c>
      <c r="R2534" t="s">
        <v>844</v>
      </c>
      <c r="S2534" t="s">
        <v>845</v>
      </c>
      <c r="U2534">
        <v>1</v>
      </c>
      <c r="V2534" t="s">
        <v>846</v>
      </c>
      <c r="X2534" t="s">
        <v>846</v>
      </c>
      <c r="Y2534" t="str">
        <f>IFERROR(VLOOKUP(X2534,요약!$A$6:$B$22,2,FALSE),"")</f>
        <v/>
      </c>
      <c r="Z2534" t="s">
        <v>846</v>
      </c>
      <c r="AA2534" t="s">
        <v>81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M2534">
        <v>0</v>
      </c>
    </row>
    <row r="2535" spans="1:65" x14ac:dyDescent="0.3">
      <c r="A2535" t="s">
        <v>3804</v>
      </c>
      <c r="B2535" t="s">
        <v>3144</v>
      </c>
      <c r="C2535" t="s">
        <v>3974</v>
      </c>
      <c r="D2535" t="s">
        <v>841</v>
      </c>
      <c r="E2535" t="s">
        <v>68</v>
      </c>
      <c r="F2535" t="s">
        <v>178</v>
      </c>
      <c r="G2535" t="s">
        <v>1217</v>
      </c>
      <c r="H2535" t="s">
        <v>1218</v>
      </c>
      <c r="I2535" t="s">
        <v>72</v>
      </c>
      <c r="J2535" t="s">
        <v>181</v>
      </c>
      <c r="K2535">
        <v>20201020</v>
      </c>
      <c r="L2535">
        <v>1.61</v>
      </c>
      <c r="M2535" t="b">
        <v>0</v>
      </c>
      <c r="N2535" t="s">
        <v>88</v>
      </c>
      <c r="O2535" t="b">
        <v>1</v>
      </c>
      <c r="P2535" t="b">
        <v>1</v>
      </c>
      <c r="Q2535" t="s">
        <v>104</v>
      </c>
      <c r="R2535" t="s">
        <v>844</v>
      </c>
      <c r="S2535" t="s">
        <v>845</v>
      </c>
      <c r="U2535">
        <v>1</v>
      </c>
      <c r="V2535" t="s">
        <v>846</v>
      </c>
      <c r="X2535" t="s">
        <v>846</v>
      </c>
      <c r="Y2535" t="str">
        <f>IFERROR(VLOOKUP(X2535,요약!$A$6:$B$22,2,FALSE),"")</f>
        <v/>
      </c>
      <c r="Z2535" t="s">
        <v>846</v>
      </c>
      <c r="AA2535" t="s">
        <v>81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M2535">
        <v>0</v>
      </c>
    </row>
    <row r="2536" spans="1:65" x14ac:dyDescent="0.3">
      <c r="A2536" t="s">
        <v>3804</v>
      </c>
      <c r="B2536" t="s">
        <v>3144</v>
      </c>
      <c r="C2536" t="s">
        <v>3975</v>
      </c>
      <c r="D2536" t="s">
        <v>841</v>
      </c>
      <c r="E2536" t="s">
        <v>68</v>
      </c>
      <c r="F2536" t="s">
        <v>178</v>
      </c>
      <c r="G2536" t="s">
        <v>1217</v>
      </c>
      <c r="H2536" t="s">
        <v>1218</v>
      </c>
      <c r="I2536" t="s">
        <v>72</v>
      </c>
      <c r="J2536" t="s">
        <v>181</v>
      </c>
      <c r="K2536">
        <v>20201029</v>
      </c>
      <c r="L2536">
        <v>1.61</v>
      </c>
      <c r="M2536" t="b">
        <v>0</v>
      </c>
      <c r="N2536" t="s">
        <v>88</v>
      </c>
      <c r="O2536" t="b">
        <v>1</v>
      </c>
      <c r="P2536" t="b">
        <v>1</v>
      </c>
      <c r="Q2536" t="s">
        <v>104</v>
      </c>
      <c r="R2536" t="s">
        <v>844</v>
      </c>
      <c r="S2536" t="s">
        <v>845</v>
      </c>
      <c r="U2536">
        <v>1</v>
      </c>
      <c r="V2536" t="s">
        <v>846</v>
      </c>
      <c r="X2536" t="s">
        <v>846</v>
      </c>
      <c r="Y2536" t="str">
        <f>IFERROR(VLOOKUP(X2536,요약!$A$6:$B$22,2,FALSE),"")</f>
        <v/>
      </c>
      <c r="Z2536" t="s">
        <v>846</v>
      </c>
      <c r="AA2536" t="s">
        <v>81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M2536">
        <v>0</v>
      </c>
    </row>
    <row r="2537" spans="1:65" x14ac:dyDescent="0.3">
      <c r="A2537" t="s">
        <v>3804</v>
      </c>
      <c r="B2537" t="s">
        <v>3144</v>
      </c>
      <c r="C2537" t="s">
        <v>3976</v>
      </c>
      <c r="D2537" t="s">
        <v>841</v>
      </c>
      <c r="E2537" t="s">
        <v>68</v>
      </c>
      <c r="F2537" t="s">
        <v>178</v>
      </c>
      <c r="G2537" t="s">
        <v>1217</v>
      </c>
      <c r="H2537" t="s">
        <v>1218</v>
      </c>
      <c r="I2537" t="s">
        <v>72</v>
      </c>
      <c r="J2537" t="s">
        <v>181</v>
      </c>
      <c r="K2537">
        <v>20201029</v>
      </c>
      <c r="L2537">
        <v>1.61</v>
      </c>
      <c r="M2537" t="b">
        <v>0</v>
      </c>
      <c r="N2537" t="s">
        <v>88</v>
      </c>
      <c r="O2537" t="b">
        <v>1</v>
      </c>
      <c r="P2537" t="b">
        <v>1</v>
      </c>
      <c r="Q2537" t="s">
        <v>104</v>
      </c>
      <c r="R2537" t="s">
        <v>844</v>
      </c>
      <c r="S2537" t="s">
        <v>845</v>
      </c>
      <c r="U2537">
        <v>1</v>
      </c>
      <c r="V2537" t="s">
        <v>846</v>
      </c>
      <c r="X2537" t="s">
        <v>846</v>
      </c>
      <c r="Y2537" t="str">
        <f>IFERROR(VLOOKUP(X2537,요약!$A$6:$B$22,2,FALSE),"")</f>
        <v/>
      </c>
      <c r="Z2537" t="s">
        <v>846</v>
      </c>
      <c r="AA2537" t="s">
        <v>81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M2537">
        <v>0</v>
      </c>
    </row>
    <row r="2538" spans="1:65" x14ac:dyDescent="0.3">
      <c r="A2538" t="s">
        <v>3804</v>
      </c>
      <c r="B2538" t="s">
        <v>3144</v>
      </c>
      <c r="C2538" t="s">
        <v>3977</v>
      </c>
      <c r="D2538" t="s">
        <v>841</v>
      </c>
      <c r="E2538" t="s">
        <v>68</v>
      </c>
      <c r="F2538" t="s">
        <v>178</v>
      </c>
      <c r="G2538" t="s">
        <v>1217</v>
      </c>
      <c r="H2538" t="s">
        <v>1218</v>
      </c>
      <c r="I2538" t="s">
        <v>72</v>
      </c>
      <c r="J2538" t="s">
        <v>181</v>
      </c>
      <c r="K2538">
        <v>20201029</v>
      </c>
      <c r="L2538">
        <v>1.61</v>
      </c>
      <c r="M2538" t="b">
        <v>0</v>
      </c>
      <c r="N2538" t="s">
        <v>88</v>
      </c>
      <c r="O2538" t="b">
        <v>1</v>
      </c>
      <c r="P2538" t="b">
        <v>1</v>
      </c>
      <c r="Q2538" t="s">
        <v>104</v>
      </c>
      <c r="R2538" t="s">
        <v>844</v>
      </c>
      <c r="S2538" t="s">
        <v>845</v>
      </c>
      <c r="U2538">
        <v>1</v>
      </c>
      <c r="V2538" t="s">
        <v>846</v>
      </c>
      <c r="X2538" t="s">
        <v>846</v>
      </c>
      <c r="Y2538" t="str">
        <f>IFERROR(VLOOKUP(X2538,요약!$A$6:$B$22,2,FALSE),"")</f>
        <v/>
      </c>
      <c r="Z2538" t="s">
        <v>846</v>
      </c>
      <c r="AA2538" t="s">
        <v>81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M2538">
        <v>0</v>
      </c>
    </row>
    <row r="2539" spans="1:65" x14ac:dyDescent="0.3">
      <c r="A2539" t="s">
        <v>3804</v>
      </c>
      <c r="B2539" t="s">
        <v>3144</v>
      </c>
      <c r="C2539" t="s">
        <v>3978</v>
      </c>
      <c r="D2539" t="s">
        <v>3979</v>
      </c>
      <c r="E2539" t="s">
        <v>68</v>
      </c>
      <c r="F2539" t="s">
        <v>178</v>
      </c>
      <c r="G2539" t="s">
        <v>521</v>
      </c>
      <c r="H2539" t="s">
        <v>522</v>
      </c>
      <c r="I2539" t="s">
        <v>72</v>
      </c>
      <c r="J2539" t="s">
        <v>181</v>
      </c>
      <c r="K2539">
        <v>20201028</v>
      </c>
      <c r="L2539">
        <v>29.695</v>
      </c>
      <c r="M2539" t="b">
        <v>0</v>
      </c>
      <c r="N2539" t="s">
        <v>88</v>
      </c>
      <c r="O2539" t="b">
        <v>1</v>
      </c>
      <c r="P2539" t="b">
        <v>1</v>
      </c>
      <c r="Q2539" t="s">
        <v>862</v>
      </c>
      <c r="R2539" t="s">
        <v>1847</v>
      </c>
      <c r="S2539" t="s">
        <v>3104</v>
      </c>
      <c r="U2539">
        <v>2</v>
      </c>
      <c r="V2539" t="s">
        <v>240</v>
      </c>
      <c r="W2539" t="s">
        <v>3105</v>
      </c>
      <c r="X2539" t="s">
        <v>3106</v>
      </c>
      <c r="Y2539" t="str">
        <f>IFERROR(VLOOKUP(X2539,요약!$A$6:$B$22,2,FALSE),"")</f>
        <v/>
      </c>
      <c r="Z2539" t="s">
        <v>3106</v>
      </c>
      <c r="AA2539" t="s">
        <v>81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M2539">
        <v>0</v>
      </c>
    </row>
    <row r="2540" spans="1:65" x14ac:dyDescent="0.3">
      <c r="A2540" t="s">
        <v>3804</v>
      </c>
      <c r="B2540" t="s">
        <v>3144</v>
      </c>
      <c r="C2540" t="s">
        <v>3980</v>
      </c>
      <c r="D2540" t="s">
        <v>1858</v>
      </c>
      <c r="E2540" t="s">
        <v>68</v>
      </c>
      <c r="F2540" t="s">
        <v>178</v>
      </c>
      <c r="G2540" t="s">
        <v>1871</v>
      </c>
      <c r="H2540" t="s">
        <v>1872</v>
      </c>
      <c r="I2540" t="s">
        <v>72</v>
      </c>
      <c r="J2540" t="s">
        <v>181</v>
      </c>
      <c r="K2540">
        <v>20201030</v>
      </c>
      <c r="L2540">
        <v>458</v>
      </c>
      <c r="M2540" t="b">
        <v>0</v>
      </c>
      <c r="N2540" t="s">
        <v>3837</v>
      </c>
      <c r="O2540" t="b">
        <v>1</v>
      </c>
      <c r="P2540" t="b">
        <v>1</v>
      </c>
      <c r="Q2540" t="s">
        <v>1254</v>
      </c>
      <c r="R2540" t="s">
        <v>1545</v>
      </c>
      <c r="S2540" t="s">
        <v>1859</v>
      </c>
      <c r="U2540">
        <v>1</v>
      </c>
      <c r="V2540" t="s">
        <v>1718</v>
      </c>
      <c r="X2540" t="s">
        <v>1718</v>
      </c>
      <c r="Y2540" t="str">
        <f>IFERROR(VLOOKUP(X2540,요약!$A$6:$B$22,2,FALSE),"")</f>
        <v/>
      </c>
      <c r="Z2540" t="s">
        <v>1718</v>
      </c>
      <c r="AA2540" t="s">
        <v>81</v>
      </c>
      <c r="AB2540">
        <v>6</v>
      </c>
      <c r="AC2540">
        <v>0</v>
      </c>
      <c r="AD2540">
        <v>0</v>
      </c>
      <c r="AE2540">
        <v>0</v>
      </c>
      <c r="AF2540">
        <v>0</v>
      </c>
      <c r="AG2540">
        <v>6</v>
      </c>
      <c r="AH2540">
        <v>11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2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3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 t="s">
        <v>3981</v>
      </c>
      <c r="BM2540">
        <v>3</v>
      </c>
    </row>
    <row r="2541" spans="1:65" x14ac:dyDescent="0.3">
      <c r="A2541" t="s">
        <v>3804</v>
      </c>
      <c r="B2541" t="s">
        <v>3144</v>
      </c>
      <c r="C2541" t="s">
        <v>3982</v>
      </c>
      <c r="D2541" t="s">
        <v>1861</v>
      </c>
      <c r="E2541" t="s">
        <v>68</v>
      </c>
      <c r="F2541" t="s">
        <v>178</v>
      </c>
      <c r="G2541" t="s">
        <v>1871</v>
      </c>
      <c r="H2541" t="s">
        <v>1872</v>
      </c>
      <c r="I2541" t="s">
        <v>72</v>
      </c>
      <c r="J2541" t="s">
        <v>181</v>
      </c>
      <c r="K2541">
        <v>20201030</v>
      </c>
      <c r="L2541">
        <v>458</v>
      </c>
      <c r="M2541" t="b">
        <v>0</v>
      </c>
      <c r="N2541" t="s">
        <v>3837</v>
      </c>
      <c r="O2541" t="b">
        <v>1</v>
      </c>
      <c r="P2541" t="b">
        <v>1</v>
      </c>
      <c r="Q2541" t="s">
        <v>1254</v>
      </c>
      <c r="R2541" t="s">
        <v>1545</v>
      </c>
      <c r="S2541" t="s">
        <v>1859</v>
      </c>
      <c r="U2541">
        <v>1</v>
      </c>
      <c r="V2541" t="s">
        <v>1718</v>
      </c>
      <c r="X2541" t="s">
        <v>1718</v>
      </c>
      <c r="Y2541" t="str">
        <f>IFERROR(VLOOKUP(X2541,요약!$A$6:$B$22,2,FALSE),"")</f>
        <v/>
      </c>
      <c r="Z2541" t="s">
        <v>1718</v>
      </c>
      <c r="AA2541" t="s">
        <v>81</v>
      </c>
      <c r="AB2541">
        <v>4</v>
      </c>
      <c r="AC2541">
        <v>0</v>
      </c>
      <c r="AD2541">
        <v>0</v>
      </c>
      <c r="AE2541">
        <v>0</v>
      </c>
      <c r="AF2541">
        <v>1</v>
      </c>
      <c r="AG2541">
        <v>5</v>
      </c>
      <c r="AH2541">
        <v>5</v>
      </c>
      <c r="AI2541">
        <v>0</v>
      </c>
      <c r="AJ2541">
        <v>0</v>
      </c>
      <c r="AK2541">
        <v>0</v>
      </c>
      <c r="AL2541">
        <v>1</v>
      </c>
      <c r="AM2541">
        <v>0</v>
      </c>
      <c r="AN2541">
        <v>1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3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 t="s">
        <v>3546</v>
      </c>
      <c r="BM2541">
        <v>3</v>
      </c>
    </row>
    <row r="2542" spans="1:65" x14ac:dyDescent="0.3">
      <c r="A2542" t="s">
        <v>3804</v>
      </c>
      <c r="B2542" t="s">
        <v>3144</v>
      </c>
      <c r="C2542" t="s">
        <v>3983</v>
      </c>
      <c r="D2542" t="s">
        <v>1877</v>
      </c>
      <c r="E2542" t="s">
        <v>68</v>
      </c>
      <c r="F2542" t="s">
        <v>178</v>
      </c>
      <c r="G2542" t="s">
        <v>1871</v>
      </c>
      <c r="H2542" t="s">
        <v>1872</v>
      </c>
      <c r="I2542" t="s">
        <v>72</v>
      </c>
      <c r="J2542" t="s">
        <v>181</v>
      </c>
      <c r="K2542">
        <v>20201030</v>
      </c>
      <c r="L2542">
        <v>322</v>
      </c>
      <c r="M2542" t="b">
        <v>0</v>
      </c>
      <c r="N2542" t="s">
        <v>1716</v>
      </c>
      <c r="O2542" t="b">
        <v>1</v>
      </c>
      <c r="P2542" t="b">
        <v>1</v>
      </c>
      <c r="Q2542" t="s">
        <v>1254</v>
      </c>
      <c r="R2542" t="s">
        <v>1878</v>
      </c>
      <c r="S2542" t="s">
        <v>1879</v>
      </c>
      <c r="U2542">
        <v>4</v>
      </c>
      <c r="V2542" t="s">
        <v>1718</v>
      </c>
      <c r="W2542" t="s">
        <v>1880</v>
      </c>
      <c r="X2542" t="s">
        <v>1881</v>
      </c>
      <c r="Y2542" t="str">
        <f>IFERROR(VLOOKUP(X2542,요약!$A$6:$B$22,2,FALSE),"")</f>
        <v/>
      </c>
      <c r="Z2542" t="s">
        <v>1881</v>
      </c>
      <c r="AA2542" t="s">
        <v>81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M2542">
        <v>0</v>
      </c>
    </row>
    <row r="2543" spans="1:65" x14ac:dyDescent="0.3">
      <c r="A2543" t="s">
        <v>3804</v>
      </c>
      <c r="B2543" t="s">
        <v>3144</v>
      </c>
      <c r="C2543" t="s">
        <v>3984</v>
      </c>
      <c r="D2543" t="s">
        <v>3985</v>
      </c>
      <c r="E2543" t="s">
        <v>68</v>
      </c>
      <c r="F2543" t="s">
        <v>178</v>
      </c>
      <c r="G2543" t="s">
        <v>1871</v>
      </c>
      <c r="H2543" t="s">
        <v>1872</v>
      </c>
      <c r="I2543" t="s">
        <v>72</v>
      </c>
      <c r="J2543" t="s">
        <v>181</v>
      </c>
      <c r="K2543">
        <v>20201021</v>
      </c>
      <c r="L2543">
        <v>66</v>
      </c>
      <c r="M2543" t="b">
        <v>0</v>
      </c>
      <c r="N2543" t="s">
        <v>1716</v>
      </c>
      <c r="O2543" t="b">
        <v>1</v>
      </c>
      <c r="P2543" t="b">
        <v>1</v>
      </c>
      <c r="Q2543" t="s">
        <v>1254</v>
      </c>
      <c r="R2543" t="s">
        <v>1884</v>
      </c>
      <c r="S2543" t="s">
        <v>3986</v>
      </c>
      <c r="T2543" t="s">
        <v>551</v>
      </c>
      <c r="U2543">
        <v>3</v>
      </c>
      <c r="V2543" t="s">
        <v>2237</v>
      </c>
      <c r="W2543" t="s">
        <v>3987</v>
      </c>
      <c r="X2543" t="s">
        <v>3988</v>
      </c>
      <c r="Y2543" t="str">
        <f>IFERROR(VLOOKUP(X2543,요약!$A$6:$B$22,2,FALSE),"")</f>
        <v/>
      </c>
      <c r="Z2543" t="s">
        <v>3989</v>
      </c>
      <c r="AA2543" t="s">
        <v>110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M2543">
        <v>0</v>
      </c>
    </row>
    <row r="2544" spans="1:65" x14ac:dyDescent="0.3">
      <c r="A2544" t="s">
        <v>3804</v>
      </c>
      <c r="B2544" t="s">
        <v>3144</v>
      </c>
      <c r="C2544" t="s">
        <v>3990</v>
      </c>
      <c r="D2544" t="s">
        <v>3991</v>
      </c>
      <c r="E2544" t="s">
        <v>68</v>
      </c>
      <c r="F2544" t="s">
        <v>178</v>
      </c>
      <c r="G2544" t="s">
        <v>1871</v>
      </c>
      <c r="H2544" t="s">
        <v>1872</v>
      </c>
      <c r="I2544" t="s">
        <v>72</v>
      </c>
      <c r="J2544" t="s">
        <v>181</v>
      </c>
      <c r="K2544">
        <v>20201026</v>
      </c>
      <c r="L2544">
        <v>250</v>
      </c>
      <c r="M2544" t="b">
        <v>0</v>
      </c>
      <c r="N2544" t="s">
        <v>1464</v>
      </c>
      <c r="O2544" t="b">
        <v>1</v>
      </c>
      <c r="P2544" t="b">
        <v>1</v>
      </c>
      <c r="Q2544" t="s">
        <v>1254</v>
      </c>
      <c r="R2544" t="s">
        <v>1884</v>
      </c>
      <c r="S2544" t="s">
        <v>3992</v>
      </c>
      <c r="T2544" t="s">
        <v>334</v>
      </c>
      <c r="U2544">
        <v>3</v>
      </c>
      <c r="V2544" t="s">
        <v>2237</v>
      </c>
      <c r="W2544" t="s">
        <v>3987</v>
      </c>
      <c r="X2544" t="s">
        <v>3988</v>
      </c>
      <c r="Y2544" t="str">
        <f>IFERROR(VLOOKUP(X2544,요약!$A$6:$B$22,2,FALSE),"")</f>
        <v/>
      </c>
      <c r="Z2544" t="s">
        <v>3993</v>
      </c>
      <c r="AA2544" t="s">
        <v>81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M2544">
        <v>0</v>
      </c>
    </row>
    <row r="2545" spans="1:65" x14ac:dyDescent="0.3">
      <c r="A2545" t="s">
        <v>3804</v>
      </c>
      <c r="B2545" t="s">
        <v>3144</v>
      </c>
      <c r="C2545" t="s">
        <v>3994</v>
      </c>
      <c r="D2545" t="s">
        <v>3995</v>
      </c>
      <c r="E2545" t="s">
        <v>68</v>
      </c>
      <c r="F2545" t="s">
        <v>178</v>
      </c>
      <c r="G2545" t="s">
        <v>1871</v>
      </c>
      <c r="H2545" t="s">
        <v>1872</v>
      </c>
      <c r="I2545" t="s">
        <v>72</v>
      </c>
      <c r="J2545" t="s">
        <v>181</v>
      </c>
      <c r="K2545">
        <v>20201021</v>
      </c>
      <c r="L2545">
        <v>66</v>
      </c>
      <c r="M2545" t="b">
        <v>0</v>
      </c>
      <c r="N2545" t="s">
        <v>1716</v>
      </c>
      <c r="O2545" t="b">
        <v>1</v>
      </c>
      <c r="P2545" t="b">
        <v>1</v>
      </c>
      <c r="Q2545" t="s">
        <v>1254</v>
      </c>
      <c r="R2545" t="s">
        <v>1884</v>
      </c>
      <c r="S2545" t="s">
        <v>3986</v>
      </c>
      <c r="T2545" t="s">
        <v>551</v>
      </c>
      <c r="U2545">
        <v>3</v>
      </c>
      <c r="V2545" t="s">
        <v>2237</v>
      </c>
      <c r="W2545" t="s">
        <v>3987</v>
      </c>
      <c r="X2545" t="s">
        <v>3988</v>
      </c>
      <c r="Y2545" t="str">
        <f>IFERROR(VLOOKUP(X2545,요약!$A$6:$B$22,2,FALSE),"")</f>
        <v/>
      </c>
      <c r="Z2545" t="s">
        <v>3989</v>
      </c>
      <c r="AA2545" t="s">
        <v>110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1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 t="s">
        <v>773</v>
      </c>
      <c r="BM2545">
        <v>1</v>
      </c>
    </row>
    <row r="2546" spans="1:65" x14ac:dyDescent="0.3">
      <c r="A2546" t="s">
        <v>3804</v>
      </c>
      <c r="B2546" t="s">
        <v>3144</v>
      </c>
      <c r="C2546" t="s">
        <v>3996</v>
      </c>
      <c r="D2546" t="s">
        <v>3997</v>
      </c>
      <c r="E2546" t="s">
        <v>68</v>
      </c>
      <c r="F2546" t="s">
        <v>178</v>
      </c>
      <c r="G2546" t="s">
        <v>1871</v>
      </c>
      <c r="H2546" t="s">
        <v>1872</v>
      </c>
      <c r="I2546" t="s">
        <v>72</v>
      </c>
      <c r="J2546" t="s">
        <v>181</v>
      </c>
      <c r="K2546">
        <v>20201027</v>
      </c>
      <c r="L2546">
        <v>250</v>
      </c>
      <c r="M2546" t="b">
        <v>0</v>
      </c>
      <c r="N2546" t="s">
        <v>1464</v>
      </c>
      <c r="O2546" t="b">
        <v>1</v>
      </c>
      <c r="P2546" t="b">
        <v>1</v>
      </c>
      <c r="Q2546" t="s">
        <v>1254</v>
      </c>
      <c r="R2546" t="s">
        <v>1884</v>
      </c>
      <c r="S2546" t="s">
        <v>3992</v>
      </c>
      <c r="T2546" t="s">
        <v>334</v>
      </c>
      <c r="U2546">
        <v>3</v>
      </c>
      <c r="V2546" t="s">
        <v>2237</v>
      </c>
      <c r="W2546" t="s">
        <v>3987</v>
      </c>
      <c r="X2546" t="s">
        <v>3988</v>
      </c>
      <c r="Y2546" t="str">
        <f>IFERROR(VLOOKUP(X2546,요약!$A$6:$B$22,2,FALSE),"")</f>
        <v/>
      </c>
      <c r="Z2546" t="s">
        <v>3993</v>
      </c>
      <c r="AA2546" t="s">
        <v>81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M2546">
        <v>0</v>
      </c>
    </row>
    <row r="2547" spans="1:65" x14ac:dyDescent="0.3">
      <c r="A2547" t="s">
        <v>3804</v>
      </c>
      <c r="B2547" t="s">
        <v>3144</v>
      </c>
      <c r="C2547" t="s">
        <v>3998</v>
      </c>
      <c r="D2547" t="s">
        <v>3830</v>
      </c>
      <c r="E2547" t="s">
        <v>68</v>
      </c>
      <c r="F2547" t="s">
        <v>178</v>
      </c>
      <c r="G2547" t="s">
        <v>1871</v>
      </c>
      <c r="H2547" t="s">
        <v>1872</v>
      </c>
      <c r="I2547" t="s">
        <v>72</v>
      </c>
      <c r="J2547" t="s">
        <v>181</v>
      </c>
      <c r="K2547">
        <v>20201027</v>
      </c>
      <c r="L2547">
        <v>593.5</v>
      </c>
      <c r="M2547" t="b">
        <v>0</v>
      </c>
      <c r="N2547" t="s">
        <v>3823</v>
      </c>
      <c r="O2547" t="b">
        <v>1</v>
      </c>
      <c r="P2547" t="b">
        <v>1</v>
      </c>
      <c r="Q2547" t="s">
        <v>1254</v>
      </c>
      <c r="R2547" t="s">
        <v>1884</v>
      </c>
      <c r="S2547" t="s">
        <v>3831</v>
      </c>
      <c r="U2547">
        <v>5</v>
      </c>
      <c r="V2547" t="s">
        <v>2705</v>
      </c>
      <c r="W2547" t="s">
        <v>3832</v>
      </c>
      <c r="X2547" t="s">
        <v>3833</v>
      </c>
      <c r="Y2547" t="str">
        <f>IFERROR(VLOOKUP(X2547,요약!$A$6:$B$22,2,FALSE),"")</f>
        <v/>
      </c>
      <c r="Z2547" t="s">
        <v>3833</v>
      </c>
      <c r="AA2547" t="s">
        <v>81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20</v>
      </c>
      <c r="AI2547">
        <v>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 t="s">
        <v>1189</v>
      </c>
      <c r="BM2547">
        <v>1</v>
      </c>
    </row>
    <row r="2548" spans="1:65" x14ac:dyDescent="0.3">
      <c r="A2548" t="s">
        <v>3804</v>
      </c>
      <c r="B2548" t="s">
        <v>3144</v>
      </c>
      <c r="C2548" t="s">
        <v>3999</v>
      </c>
      <c r="D2548" t="s">
        <v>3835</v>
      </c>
      <c r="E2548" t="s">
        <v>68</v>
      </c>
      <c r="F2548" t="s">
        <v>178</v>
      </c>
      <c r="G2548" t="s">
        <v>1871</v>
      </c>
      <c r="H2548" t="s">
        <v>1872</v>
      </c>
      <c r="I2548" t="s">
        <v>72</v>
      </c>
      <c r="J2548" t="s">
        <v>181</v>
      </c>
      <c r="K2548">
        <v>20201023</v>
      </c>
      <c r="L2548">
        <v>586</v>
      </c>
      <c r="M2548" t="b">
        <v>0</v>
      </c>
      <c r="N2548" t="s">
        <v>3823</v>
      </c>
      <c r="O2548" t="b">
        <v>1</v>
      </c>
      <c r="P2548" t="b">
        <v>1</v>
      </c>
      <c r="Q2548" t="s">
        <v>1254</v>
      </c>
      <c r="R2548" t="s">
        <v>1884</v>
      </c>
      <c r="S2548" t="s">
        <v>3831</v>
      </c>
      <c r="U2548">
        <v>5</v>
      </c>
      <c r="V2548" t="s">
        <v>2705</v>
      </c>
      <c r="W2548" t="s">
        <v>3832</v>
      </c>
      <c r="X2548" t="s">
        <v>3833</v>
      </c>
      <c r="Y2548" t="str">
        <f>IFERROR(VLOOKUP(X2548,요약!$A$6:$B$22,2,FALSE),"")</f>
        <v/>
      </c>
      <c r="Z2548" t="s">
        <v>3833</v>
      </c>
      <c r="AA2548" t="s">
        <v>81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M2548">
        <v>0</v>
      </c>
    </row>
    <row r="2549" spans="1:65" x14ac:dyDescent="0.3">
      <c r="A2549" t="s">
        <v>3804</v>
      </c>
      <c r="B2549" t="s">
        <v>3144</v>
      </c>
      <c r="C2549" t="s">
        <v>4000</v>
      </c>
      <c r="D2549" t="s">
        <v>1895</v>
      </c>
      <c r="E2549" t="s">
        <v>68</v>
      </c>
      <c r="F2549" t="s">
        <v>178</v>
      </c>
      <c r="G2549" t="s">
        <v>1896</v>
      </c>
      <c r="H2549" t="s">
        <v>1897</v>
      </c>
      <c r="I2549" t="s">
        <v>72</v>
      </c>
      <c r="J2549" t="s">
        <v>181</v>
      </c>
      <c r="K2549">
        <v>20201030</v>
      </c>
      <c r="L2549">
        <v>916</v>
      </c>
      <c r="M2549" t="b">
        <v>0</v>
      </c>
      <c r="N2549" t="s">
        <v>3837</v>
      </c>
      <c r="O2549" t="b">
        <v>1</v>
      </c>
      <c r="P2549" t="b">
        <v>1</v>
      </c>
      <c r="Q2549" t="s">
        <v>1254</v>
      </c>
      <c r="R2549" t="s">
        <v>1884</v>
      </c>
      <c r="S2549" t="s">
        <v>1898</v>
      </c>
      <c r="U2549">
        <v>2</v>
      </c>
      <c r="V2549" t="s">
        <v>1899</v>
      </c>
      <c r="W2549" t="s">
        <v>1900</v>
      </c>
      <c r="X2549" t="s">
        <v>1901</v>
      </c>
      <c r="Y2549" t="str">
        <f>IFERROR(VLOOKUP(X2549,요약!$A$6:$B$22,2,FALSE),"")</f>
        <v/>
      </c>
      <c r="Z2549" t="s">
        <v>1901</v>
      </c>
      <c r="AA2549" t="s">
        <v>81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M2549">
        <v>0</v>
      </c>
    </row>
    <row r="2550" spans="1:65" x14ac:dyDescent="0.3">
      <c r="A2550" t="s">
        <v>3804</v>
      </c>
      <c r="B2550" t="s">
        <v>3144</v>
      </c>
      <c r="C2550" t="s">
        <v>4001</v>
      </c>
      <c r="D2550" t="s">
        <v>1903</v>
      </c>
      <c r="E2550" t="s">
        <v>68</v>
      </c>
      <c r="F2550" t="s">
        <v>178</v>
      </c>
      <c r="G2550" t="s">
        <v>1896</v>
      </c>
      <c r="H2550" t="s">
        <v>1897</v>
      </c>
      <c r="I2550" t="s">
        <v>72</v>
      </c>
      <c r="J2550" t="s">
        <v>181</v>
      </c>
      <c r="K2550">
        <v>20201030</v>
      </c>
      <c r="L2550">
        <v>916</v>
      </c>
      <c r="M2550" t="b">
        <v>0</v>
      </c>
      <c r="N2550" t="s">
        <v>3837</v>
      </c>
      <c r="O2550" t="b">
        <v>1</v>
      </c>
      <c r="P2550" t="b">
        <v>1</v>
      </c>
      <c r="Q2550" t="s">
        <v>1254</v>
      </c>
      <c r="R2550" t="s">
        <v>1884</v>
      </c>
      <c r="S2550" t="s">
        <v>1898</v>
      </c>
      <c r="U2550">
        <v>2</v>
      </c>
      <c r="V2550" t="s">
        <v>1899</v>
      </c>
      <c r="W2550" t="s">
        <v>1900</v>
      </c>
      <c r="X2550" t="s">
        <v>1901</v>
      </c>
      <c r="Y2550" t="str">
        <f>IFERROR(VLOOKUP(X2550,요약!$A$6:$B$22,2,FALSE),"")</f>
        <v/>
      </c>
      <c r="Z2550" t="s">
        <v>1901</v>
      </c>
      <c r="AA2550" t="s">
        <v>81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M2550">
        <v>0</v>
      </c>
    </row>
    <row r="2551" spans="1:65" x14ac:dyDescent="0.3">
      <c r="A2551" t="s">
        <v>3804</v>
      </c>
      <c r="B2551" t="s">
        <v>3144</v>
      </c>
      <c r="C2551" t="s">
        <v>4002</v>
      </c>
      <c r="D2551" t="s">
        <v>3840</v>
      </c>
      <c r="E2551" t="s">
        <v>68</v>
      </c>
      <c r="F2551" t="s">
        <v>178</v>
      </c>
      <c r="G2551" t="s">
        <v>1871</v>
      </c>
      <c r="H2551" t="s">
        <v>1872</v>
      </c>
      <c r="I2551" t="s">
        <v>72</v>
      </c>
      <c r="J2551" t="s">
        <v>181</v>
      </c>
      <c r="K2551">
        <v>20201030</v>
      </c>
      <c r="L2551">
        <v>374</v>
      </c>
      <c r="M2551" t="b">
        <v>0</v>
      </c>
      <c r="N2551" t="s">
        <v>1464</v>
      </c>
      <c r="O2551" t="b">
        <v>1</v>
      </c>
      <c r="P2551" t="b">
        <v>1</v>
      </c>
      <c r="Q2551" t="s">
        <v>1254</v>
      </c>
      <c r="R2551" t="s">
        <v>1884</v>
      </c>
      <c r="S2551" t="s">
        <v>3841</v>
      </c>
      <c r="U2551">
        <v>4</v>
      </c>
      <c r="V2551" t="s">
        <v>2237</v>
      </c>
      <c r="W2551" t="s">
        <v>3842</v>
      </c>
      <c r="X2551" t="s">
        <v>3843</v>
      </c>
      <c r="Y2551" t="str">
        <f>IFERROR(VLOOKUP(X2551,요약!$A$6:$B$22,2,FALSE),"")</f>
        <v/>
      </c>
      <c r="Z2551" t="s">
        <v>3843</v>
      </c>
      <c r="AA2551" t="s">
        <v>81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M2551">
        <v>0</v>
      </c>
    </row>
    <row r="2552" spans="1:65" x14ac:dyDescent="0.3">
      <c r="A2552" t="s">
        <v>3804</v>
      </c>
      <c r="B2552" t="s">
        <v>3144</v>
      </c>
      <c r="C2552" t="s">
        <v>4003</v>
      </c>
      <c r="D2552" t="s">
        <v>3845</v>
      </c>
      <c r="E2552" t="s">
        <v>68</v>
      </c>
      <c r="F2552" t="s">
        <v>178</v>
      </c>
      <c r="G2552" t="s">
        <v>1871</v>
      </c>
      <c r="H2552" t="s">
        <v>1872</v>
      </c>
      <c r="I2552" t="s">
        <v>72</v>
      </c>
      <c r="J2552" t="s">
        <v>181</v>
      </c>
      <c r="K2552">
        <v>20201030</v>
      </c>
      <c r="L2552">
        <v>374</v>
      </c>
      <c r="M2552" t="b">
        <v>0</v>
      </c>
      <c r="N2552" t="s">
        <v>1464</v>
      </c>
      <c r="O2552" t="b">
        <v>1</v>
      </c>
      <c r="P2552" t="b">
        <v>1</v>
      </c>
      <c r="Q2552" t="s">
        <v>1254</v>
      </c>
      <c r="R2552" t="s">
        <v>1884</v>
      </c>
      <c r="S2552" t="s">
        <v>3841</v>
      </c>
      <c r="U2552">
        <v>4</v>
      </c>
      <c r="V2552" t="s">
        <v>2237</v>
      </c>
      <c r="W2552" t="s">
        <v>3842</v>
      </c>
      <c r="X2552" t="s">
        <v>3843</v>
      </c>
      <c r="Y2552" t="str">
        <f>IFERROR(VLOOKUP(X2552,요약!$A$6:$B$22,2,FALSE),"")</f>
        <v/>
      </c>
      <c r="Z2552" t="s">
        <v>3843</v>
      </c>
      <c r="AA2552" t="s">
        <v>81</v>
      </c>
      <c r="AB2552">
        <v>1</v>
      </c>
      <c r="AC2552">
        <v>0</v>
      </c>
      <c r="AD2552">
        <v>0</v>
      </c>
      <c r="AE2552">
        <v>0</v>
      </c>
      <c r="AF2552">
        <v>0</v>
      </c>
      <c r="AG2552">
        <v>1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 t="s">
        <v>440</v>
      </c>
      <c r="BM2552">
        <v>1</v>
      </c>
    </row>
    <row r="2553" spans="1:65" x14ac:dyDescent="0.3">
      <c r="A2553" t="s">
        <v>3804</v>
      </c>
      <c r="B2553" t="s">
        <v>3144</v>
      </c>
      <c r="C2553" t="s">
        <v>4004</v>
      </c>
      <c r="D2553" t="s">
        <v>3860</v>
      </c>
      <c r="E2553" t="s">
        <v>68</v>
      </c>
      <c r="F2553" t="s">
        <v>178</v>
      </c>
      <c r="G2553" t="s">
        <v>580</v>
      </c>
      <c r="H2553" t="s">
        <v>581</v>
      </c>
      <c r="I2553" t="s">
        <v>72</v>
      </c>
      <c r="J2553" t="s">
        <v>181</v>
      </c>
      <c r="K2553">
        <v>20201027</v>
      </c>
      <c r="L2553">
        <v>19.95</v>
      </c>
      <c r="M2553" t="b">
        <v>0</v>
      </c>
      <c r="N2553" t="s">
        <v>88</v>
      </c>
      <c r="O2553" t="b">
        <v>1</v>
      </c>
      <c r="P2553" t="b">
        <v>1</v>
      </c>
      <c r="Q2553" t="s">
        <v>1254</v>
      </c>
      <c r="R2553" t="s">
        <v>1906</v>
      </c>
      <c r="S2553" t="s">
        <v>3861</v>
      </c>
      <c r="T2553" t="s">
        <v>334</v>
      </c>
      <c r="U2553">
        <v>4</v>
      </c>
      <c r="V2553" t="s">
        <v>584</v>
      </c>
      <c r="W2553" t="s">
        <v>3862</v>
      </c>
      <c r="X2553" t="s">
        <v>3863</v>
      </c>
      <c r="Y2553" t="str">
        <f>IFERROR(VLOOKUP(X2553,요약!$A$6:$B$22,2,FALSE),"")</f>
        <v/>
      </c>
      <c r="Z2553" t="s">
        <v>3864</v>
      </c>
      <c r="AA2553" t="s">
        <v>110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M2553">
        <v>0</v>
      </c>
    </row>
    <row r="2554" spans="1:65" x14ac:dyDescent="0.3">
      <c r="A2554" t="s">
        <v>3804</v>
      </c>
      <c r="B2554" t="s">
        <v>3144</v>
      </c>
      <c r="C2554" t="s">
        <v>4005</v>
      </c>
      <c r="D2554" t="s">
        <v>4006</v>
      </c>
      <c r="E2554" t="s">
        <v>68</v>
      </c>
      <c r="F2554" t="s">
        <v>178</v>
      </c>
      <c r="G2554" t="s">
        <v>580</v>
      </c>
      <c r="H2554" t="s">
        <v>581</v>
      </c>
      <c r="I2554" t="s">
        <v>72</v>
      </c>
      <c r="J2554" t="s">
        <v>181</v>
      </c>
      <c r="K2554">
        <v>20201030</v>
      </c>
      <c r="L2554">
        <v>267</v>
      </c>
      <c r="M2554" t="b">
        <v>0</v>
      </c>
      <c r="N2554" t="s">
        <v>1464</v>
      </c>
      <c r="O2554" t="b">
        <v>1</v>
      </c>
      <c r="P2554" t="b">
        <v>1</v>
      </c>
      <c r="Q2554" t="s">
        <v>1254</v>
      </c>
      <c r="R2554" t="s">
        <v>1906</v>
      </c>
      <c r="S2554" t="s">
        <v>1907</v>
      </c>
      <c r="U2554">
        <v>4</v>
      </c>
      <c r="V2554" t="s">
        <v>1886</v>
      </c>
      <c r="W2554" t="s">
        <v>1908</v>
      </c>
      <c r="X2554" t="s">
        <v>1909</v>
      </c>
      <c r="Y2554" t="str">
        <f>IFERROR(VLOOKUP(X2554,요약!$A$6:$B$22,2,FALSE),"")</f>
        <v/>
      </c>
      <c r="Z2554" t="s">
        <v>1909</v>
      </c>
      <c r="AA2554" t="s">
        <v>81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M2554">
        <v>0</v>
      </c>
    </row>
    <row r="2555" spans="1:65" x14ac:dyDescent="0.3">
      <c r="A2555" t="s">
        <v>3804</v>
      </c>
      <c r="B2555" t="s">
        <v>3144</v>
      </c>
      <c r="C2555" t="s">
        <v>4007</v>
      </c>
      <c r="D2555" t="s">
        <v>4008</v>
      </c>
      <c r="E2555" t="s">
        <v>68</v>
      </c>
      <c r="F2555" t="s">
        <v>178</v>
      </c>
      <c r="G2555" t="s">
        <v>580</v>
      </c>
      <c r="H2555" t="s">
        <v>581</v>
      </c>
      <c r="I2555" t="s">
        <v>72</v>
      </c>
      <c r="J2555" t="s">
        <v>181</v>
      </c>
      <c r="K2555">
        <v>20201030</v>
      </c>
      <c r="L2555">
        <v>267</v>
      </c>
      <c r="M2555" t="b">
        <v>0</v>
      </c>
      <c r="N2555" t="s">
        <v>1464</v>
      </c>
      <c r="O2555" t="b">
        <v>1</v>
      </c>
      <c r="P2555" t="b">
        <v>1</v>
      </c>
      <c r="Q2555" t="s">
        <v>1254</v>
      </c>
      <c r="R2555" t="s">
        <v>1906</v>
      </c>
      <c r="S2555" t="s">
        <v>1907</v>
      </c>
      <c r="U2555">
        <v>4</v>
      </c>
      <c r="V2555" t="s">
        <v>1886</v>
      </c>
      <c r="W2555" t="s">
        <v>1908</v>
      </c>
      <c r="X2555" t="s">
        <v>1909</v>
      </c>
      <c r="Y2555" t="str">
        <f>IFERROR(VLOOKUP(X2555,요약!$A$6:$B$22,2,FALSE),"")</f>
        <v/>
      </c>
      <c r="Z2555" t="s">
        <v>1909</v>
      </c>
      <c r="AA2555" t="s">
        <v>81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1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 t="s">
        <v>440</v>
      </c>
      <c r="BM2555">
        <v>1</v>
      </c>
    </row>
    <row r="2556" spans="1:65" x14ac:dyDescent="0.3">
      <c r="A2556" t="s">
        <v>3804</v>
      </c>
      <c r="B2556" t="s">
        <v>3144</v>
      </c>
      <c r="C2556" t="s">
        <v>4009</v>
      </c>
      <c r="D2556" t="s">
        <v>4010</v>
      </c>
      <c r="E2556" t="s">
        <v>68</v>
      </c>
      <c r="F2556" t="s">
        <v>178</v>
      </c>
      <c r="G2556" t="s">
        <v>580</v>
      </c>
      <c r="H2556" t="s">
        <v>581</v>
      </c>
      <c r="I2556" t="s">
        <v>72</v>
      </c>
      <c r="J2556" t="s">
        <v>181</v>
      </c>
      <c r="K2556">
        <v>20200616</v>
      </c>
      <c r="L2556">
        <v>753</v>
      </c>
      <c r="M2556" t="b">
        <v>0</v>
      </c>
      <c r="N2556" t="s">
        <v>3837</v>
      </c>
      <c r="O2556" t="b">
        <v>1</v>
      </c>
      <c r="P2556" t="b">
        <v>1</v>
      </c>
      <c r="Q2556" t="s">
        <v>1254</v>
      </c>
      <c r="R2556" t="s">
        <v>1906</v>
      </c>
      <c r="S2556" t="s">
        <v>4011</v>
      </c>
      <c r="U2556">
        <v>3</v>
      </c>
      <c r="V2556" t="s">
        <v>2237</v>
      </c>
      <c r="W2556" t="s">
        <v>4012</v>
      </c>
      <c r="X2556" t="s">
        <v>4013</v>
      </c>
      <c r="Y2556" t="str">
        <f>IFERROR(VLOOKUP(X2556,요약!$A$6:$B$22,2,FALSE),"")</f>
        <v/>
      </c>
      <c r="Z2556" t="s">
        <v>4013</v>
      </c>
      <c r="AA2556" t="s">
        <v>81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M2556">
        <v>0</v>
      </c>
    </row>
    <row r="2557" spans="1:65" x14ac:dyDescent="0.3">
      <c r="A2557" t="s">
        <v>3804</v>
      </c>
      <c r="B2557" t="s">
        <v>3144</v>
      </c>
      <c r="C2557" t="s">
        <v>4014</v>
      </c>
      <c r="D2557" t="s">
        <v>4015</v>
      </c>
      <c r="E2557" t="s">
        <v>68</v>
      </c>
      <c r="F2557" t="s">
        <v>178</v>
      </c>
      <c r="G2557" t="s">
        <v>580</v>
      </c>
      <c r="H2557" t="s">
        <v>581</v>
      </c>
      <c r="I2557" t="s">
        <v>72</v>
      </c>
      <c r="J2557" t="s">
        <v>181</v>
      </c>
      <c r="K2557">
        <v>20200616</v>
      </c>
      <c r="L2557">
        <v>753</v>
      </c>
      <c r="M2557" t="b">
        <v>0</v>
      </c>
      <c r="N2557" t="s">
        <v>3837</v>
      </c>
      <c r="O2557" t="b">
        <v>1</v>
      </c>
      <c r="P2557" t="b">
        <v>1</v>
      </c>
      <c r="Q2557" t="s">
        <v>1254</v>
      </c>
      <c r="R2557" t="s">
        <v>1906</v>
      </c>
      <c r="S2557" t="s">
        <v>4011</v>
      </c>
      <c r="U2557">
        <v>3</v>
      </c>
      <c r="V2557" t="s">
        <v>2237</v>
      </c>
      <c r="W2557" t="s">
        <v>4012</v>
      </c>
      <c r="X2557" t="s">
        <v>4013</v>
      </c>
      <c r="Y2557" t="str">
        <f>IFERROR(VLOOKUP(X2557,요약!$A$6:$B$22,2,FALSE),"")</f>
        <v/>
      </c>
      <c r="Z2557" t="s">
        <v>4013</v>
      </c>
      <c r="AA2557" t="s">
        <v>81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M2557">
        <v>0</v>
      </c>
    </row>
    <row r="2558" spans="1:65" x14ac:dyDescent="0.3">
      <c r="A2558" t="s">
        <v>3804</v>
      </c>
      <c r="B2558" t="s">
        <v>3144</v>
      </c>
      <c r="C2558" t="s">
        <v>4016</v>
      </c>
      <c r="D2558" t="s">
        <v>4017</v>
      </c>
      <c r="E2558" t="s">
        <v>68</v>
      </c>
      <c r="F2558" t="s">
        <v>178</v>
      </c>
      <c r="G2558" t="s">
        <v>580</v>
      </c>
      <c r="H2558" t="s">
        <v>581</v>
      </c>
      <c r="I2558" t="s">
        <v>72</v>
      </c>
      <c r="J2558" t="s">
        <v>181</v>
      </c>
      <c r="K2558">
        <v>20200616</v>
      </c>
      <c r="L2558">
        <v>670</v>
      </c>
      <c r="M2558" t="b">
        <v>0</v>
      </c>
      <c r="N2558" t="s">
        <v>1464</v>
      </c>
      <c r="O2558" t="b">
        <v>1</v>
      </c>
      <c r="P2558" t="b">
        <v>1</v>
      </c>
      <c r="Q2558" t="s">
        <v>1254</v>
      </c>
      <c r="R2558" t="s">
        <v>1906</v>
      </c>
      <c r="S2558" t="s">
        <v>4018</v>
      </c>
      <c r="U2558">
        <v>4</v>
      </c>
      <c r="V2558" t="s">
        <v>2237</v>
      </c>
      <c r="W2558" t="s">
        <v>4019</v>
      </c>
      <c r="X2558" t="s">
        <v>4020</v>
      </c>
      <c r="Y2558" t="str">
        <f>IFERROR(VLOOKUP(X2558,요약!$A$6:$B$22,2,FALSE),"")</f>
        <v/>
      </c>
      <c r="Z2558" t="s">
        <v>4020</v>
      </c>
      <c r="AA2558" t="s">
        <v>81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M2558">
        <v>0</v>
      </c>
    </row>
    <row r="2559" spans="1:65" x14ac:dyDescent="0.3">
      <c r="A2559" t="s">
        <v>3804</v>
      </c>
      <c r="B2559" t="s">
        <v>3144</v>
      </c>
      <c r="C2559" t="s">
        <v>4021</v>
      </c>
      <c r="D2559" t="s">
        <v>4022</v>
      </c>
      <c r="E2559" t="s">
        <v>68</v>
      </c>
      <c r="F2559" t="s">
        <v>178</v>
      </c>
      <c r="G2559" t="s">
        <v>580</v>
      </c>
      <c r="H2559" t="s">
        <v>581</v>
      </c>
      <c r="I2559" t="s">
        <v>72</v>
      </c>
      <c r="J2559" t="s">
        <v>181</v>
      </c>
      <c r="K2559">
        <v>20200616</v>
      </c>
      <c r="L2559">
        <v>670</v>
      </c>
      <c r="M2559" t="b">
        <v>0</v>
      </c>
      <c r="N2559" t="s">
        <v>1464</v>
      </c>
      <c r="O2559" t="b">
        <v>1</v>
      </c>
      <c r="P2559" t="b">
        <v>1</v>
      </c>
      <c r="Q2559" t="s">
        <v>1254</v>
      </c>
      <c r="R2559" t="s">
        <v>1906</v>
      </c>
      <c r="S2559" t="s">
        <v>4018</v>
      </c>
      <c r="U2559">
        <v>4</v>
      </c>
      <c r="V2559" t="s">
        <v>2237</v>
      </c>
      <c r="W2559" t="s">
        <v>4019</v>
      </c>
      <c r="X2559" t="s">
        <v>4020</v>
      </c>
      <c r="Y2559" t="str">
        <f>IFERROR(VLOOKUP(X2559,요약!$A$6:$B$22,2,FALSE),"")</f>
        <v/>
      </c>
      <c r="Z2559" t="s">
        <v>4020</v>
      </c>
      <c r="AA2559" t="s">
        <v>81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M2559">
        <v>0</v>
      </c>
    </row>
    <row r="2560" spans="1:65" x14ac:dyDescent="0.3">
      <c r="A2560" t="s">
        <v>3804</v>
      </c>
      <c r="B2560" t="s">
        <v>3144</v>
      </c>
      <c r="C2560" t="s">
        <v>4023</v>
      </c>
      <c r="D2560" t="s">
        <v>4024</v>
      </c>
      <c r="E2560" t="s">
        <v>68</v>
      </c>
      <c r="F2560" t="s">
        <v>178</v>
      </c>
      <c r="G2560" t="s">
        <v>580</v>
      </c>
      <c r="H2560" t="s">
        <v>581</v>
      </c>
      <c r="I2560" t="s">
        <v>72</v>
      </c>
      <c r="J2560" t="s">
        <v>181</v>
      </c>
      <c r="K2560">
        <v>20201029</v>
      </c>
      <c r="L2560">
        <v>142</v>
      </c>
      <c r="M2560" t="b">
        <v>0</v>
      </c>
      <c r="N2560" t="s">
        <v>88</v>
      </c>
      <c r="O2560" t="b">
        <v>1</v>
      </c>
      <c r="P2560" t="b">
        <v>1</v>
      </c>
      <c r="Q2560" t="s">
        <v>1254</v>
      </c>
      <c r="R2560" t="s">
        <v>1906</v>
      </c>
      <c r="S2560" t="s">
        <v>4025</v>
      </c>
      <c r="U2560">
        <v>3</v>
      </c>
      <c r="V2560" t="s">
        <v>2237</v>
      </c>
      <c r="W2560" t="s">
        <v>4026</v>
      </c>
      <c r="X2560" t="s">
        <v>4027</v>
      </c>
      <c r="Y2560" t="str">
        <f>IFERROR(VLOOKUP(X2560,요약!$A$6:$B$22,2,FALSE),"")</f>
        <v/>
      </c>
      <c r="Z2560" t="s">
        <v>4027</v>
      </c>
      <c r="AA2560" t="s">
        <v>81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M2560">
        <v>0</v>
      </c>
    </row>
    <row r="2561" spans="1:65" x14ac:dyDescent="0.3">
      <c r="A2561" t="s">
        <v>3804</v>
      </c>
      <c r="B2561" t="s">
        <v>3144</v>
      </c>
      <c r="C2561" t="s">
        <v>4028</v>
      </c>
      <c r="D2561" t="s">
        <v>4029</v>
      </c>
      <c r="E2561" t="s">
        <v>68</v>
      </c>
      <c r="F2561" t="s">
        <v>178</v>
      </c>
      <c r="G2561" t="s">
        <v>580</v>
      </c>
      <c r="H2561" t="s">
        <v>581</v>
      </c>
      <c r="I2561" t="s">
        <v>72</v>
      </c>
      <c r="J2561" t="s">
        <v>181</v>
      </c>
      <c r="K2561">
        <v>20201029</v>
      </c>
      <c r="L2561">
        <v>142</v>
      </c>
      <c r="M2561" t="b">
        <v>0</v>
      </c>
      <c r="N2561" t="s">
        <v>3837</v>
      </c>
      <c r="O2561" t="b">
        <v>1</v>
      </c>
      <c r="P2561" t="b">
        <v>1</v>
      </c>
      <c r="Q2561" t="s">
        <v>1254</v>
      </c>
      <c r="R2561" t="s">
        <v>1906</v>
      </c>
      <c r="S2561" t="s">
        <v>4030</v>
      </c>
      <c r="U2561">
        <v>4</v>
      </c>
      <c r="V2561" t="s">
        <v>2237</v>
      </c>
      <c r="W2561" t="s">
        <v>4031</v>
      </c>
      <c r="X2561" t="s">
        <v>4032</v>
      </c>
      <c r="Y2561" t="str">
        <f>IFERROR(VLOOKUP(X2561,요약!$A$6:$B$22,2,FALSE),"")</f>
        <v/>
      </c>
      <c r="Z2561" t="s">
        <v>4032</v>
      </c>
      <c r="AA2561" t="s">
        <v>81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M2561">
        <v>0</v>
      </c>
    </row>
    <row r="2562" spans="1:65" x14ac:dyDescent="0.3">
      <c r="A2562" t="s">
        <v>3804</v>
      </c>
      <c r="B2562" t="s">
        <v>3144</v>
      </c>
      <c r="C2562" t="s">
        <v>4033</v>
      </c>
      <c r="D2562" t="s">
        <v>4034</v>
      </c>
      <c r="E2562" t="s">
        <v>68</v>
      </c>
      <c r="F2562" t="s">
        <v>178</v>
      </c>
      <c r="G2562" t="s">
        <v>580</v>
      </c>
      <c r="H2562" t="s">
        <v>581</v>
      </c>
      <c r="I2562" t="s">
        <v>72</v>
      </c>
      <c r="J2562" t="s">
        <v>181</v>
      </c>
      <c r="K2562">
        <v>20201028</v>
      </c>
      <c r="L2562">
        <v>71</v>
      </c>
      <c r="M2562" t="b">
        <v>0</v>
      </c>
      <c r="N2562" t="s">
        <v>1716</v>
      </c>
      <c r="O2562" t="b">
        <v>1</v>
      </c>
      <c r="P2562" t="b">
        <v>1</v>
      </c>
      <c r="Q2562" t="s">
        <v>1254</v>
      </c>
      <c r="R2562" t="s">
        <v>1906</v>
      </c>
      <c r="S2562" t="s">
        <v>4035</v>
      </c>
      <c r="U2562">
        <v>3</v>
      </c>
      <c r="V2562" t="s">
        <v>2237</v>
      </c>
      <c r="W2562" t="s">
        <v>4012</v>
      </c>
      <c r="X2562" t="s">
        <v>4013</v>
      </c>
      <c r="Y2562" t="str">
        <f>IFERROR(VLOOKUP(X2562,요약!$A$6:$B$22,2,FALSE),"")</f>
        <v/>
      </c>
      <c r="Z2562" t="s">
        <v>4013</v>
      </c>
      <c r="AA2562" t="s">
        <v>81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M2562">
        <v>0</v>
      </c>
    </row>
    <row r="2563" spans="1:65" x14ac:dyDescent="0.3">
      <c r="A2563" t="s">
        <v>3804</v>
      </c>
      <c r="B2563" t="s">
        <v>3144</v>
      </c>
      <c r="C2563" t="s">
        <v>4036</v>
      </c>
      <c r="D2563" t="s">
        <v>4037</v>
      </c>
      <c r="E2563" t="s">
        <v>68</v>
      </c>
      <c r="F2563" t="s">
        <v>178</v>
      </c>
      <c r="G2563" t="s">
        <v>580</v>
      </c>
      <c r="H2563" t="s">
        <v>581</v>
      </c>
      <c r="I2563" t="s">
        <v>72</v>
      </c>
      <c r="J2563" t="s">
        <v>181</v>
      </c>
      <c r="K2563">
        <v>20201028</v>
      </c>
      <c r="L2563">
        <v>71</v>
      </c>
      <c r="M2563" t="b">
        <v>0</v>
      </c>
      <c r="N2563" t="s">
        <v>1716</v>
      </c>
      <c r="O2563" t="b">
        <v>1</v>
      </c>
      <c r="P2563" t="b">
        <v>1</v>
      </c>
      <c r="Q2563" t="s">
        <v>1254</v>
      </c>
      <c r="R2563" t="s">
        <v>1906</v>
      </c>
      <c r="S2563" t="s">
        <v>4035</v>
      </c>
      <c r="U2563">
        <v>3</v>
      </c>
      <c r="V2563" t="s">
        <v>2237</v>
      </c>
      <c r="W2563" t="s">
        <v>4012</v>
      </c>
      <c r="X2563" t="s">
        <v>4013</v>
      </c>
      <c r="Y2563" t="str">
        <f>IFERROR(VLOOKUP(X2563,요약!$A$6:$B$22,2,FALSE),"")</f>
        <v/>
      </c>
      <c r="Z2563" t="s">
        <v>4013</v>
      </c>
      <c r="AA2563" t="s">
        <v>81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M2563">
        <v>0</v>
      </c>
    </row>
    <row r="2564" spans="1:65" x14ac:dyDescent="0.3">
      <c r="A2564" t="s">
        <v>3804</v>
      </c>
      <c r="B2564" t="s">
        <v>3144</v>
      </c>
      <c r="C2564" t="s">
        <v>4038</v>
      </c>
      <c r="D2564" t="s">
        <v>4039</v>
      </c>
      <c r="E2564" t="s">
        <v>68</v>
      </c>
      <c r="F2564" t="s">
        <v>178</v>
      </c>
      <c r="G2564" t="s">
        <v>4040</v>
      </c>
      <c r="H2564" t="s">
        <v>4041</v>
      </c>
      <c r="I2564" t="s">
        <v>72</v>
      </c>
      <c r="J2564" t="s">
        <v>181</v>
      </c>
      <c r="K2564">
        <v>20201029</v>
      </c>
      <c r="L2564">
        <v>98</v>
      </c>
      <c r="M2564" t="b">
        <v>0</v>
      </c>
      <c r="N2564" t="s">
        <v>3837</v>
      </c>
      <c r="O2564" t="b">
        <v>1</v>
      </c>
      <c r="P2564" t="b">
        <v>1</v>
      </c>
      <c r="Q2564" t="s">
        <v>1254</v>
      </c>
      <c r="R2564" t="s">
        <v>1906</v>
      </c>
      <c r="S2564" t="s">
        <v>4042</v>
      </c>
      <c r="U2564">
        <v>4</v>
      </c>
      <c r="V2564" t="s">
        <v>2237</v>
      </c>
      <c r="W2564" t="s">
        <v>4043</v>
      </c>
      <c r="X2564" t="s">
        <v>4044</v>
      </c>
      <c r="Y2564" t="str">
        <f>IFERROR(VLOOKUP(X2564,요약!$A$6:$B$22,2,FALSE),"")</f>
        <v/>
      </c>
      <c r="Z2564" t="s">
        <v>4044</v>
      </c>
      <c r="AA2564" t="s">
        <v>110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M2564">
        <v>0</v>
      </c>
    </row>
    <row r="2565" spans="1:65" x14ac:dyDescent="0.3">
      <c r="A2565" t="s">
        <v>3804</v>
      </c>
      <c r="B2565" t="s">
        <v>3144</v>
      </c>
      <c r="C2565" t="s">
        <v>4045</v>
      </c>
      <c r="D2565" t="s">
        <v>4046</v>
      </c>
      <c r="E2565" t="s">
        <v>68</v>
      </c>
      <c r="F2565" t="s">
        <v>178</v>
      </c>
      <c r="G2565" t="s">
        <v>1416</v>
      </c>
      <c r="H2565" t="s">
        <v>1417</v>
      </c>
      <c r="I2565" t="s">
        <v>72</v>
      </c>
      <c r="J2565" t="s">
        <v>181</v>
      </c>
      <c r="K2565">
        <v>20201028</v>
      </c>
      <c r="L2565">
        <v>202</v>
      </c>
      <c r="M2565" t="b">
        <v>0</v>
      </c>
      <c r="N2565" t="s">
        <v>88</v>
      </c>
      <c r="O2565" t="b">
        <v>1</v>
      </c>
      <c r="P2565" t="b">
        <v>1</v>
      </c>
      <c r="Q2565" t="s">
        <v>866</v>
      </c>
      <c r="R2565" t="s">
        <v>1277</v>
      </c>
      <c r="S2565" t="s">
        <v>4047</v>
      </c>
      <c r="U2565">
        <v>3</v>
      </c>
      <c r="V2565" t="s">
        <v>584</v>
      </c>
      <c r="W2565" t="s">
        <v>4048</v>
      </c>
      <c r="X2565" t="s">
        <v>4049</v>
      </c>
      <c r="Y2565" t="str">
        <f>IFERROR(VLOOKUP(X2565,요약!$A$6:$B$22,2,FALSE),"")</f>
        <v/>
      </c>
      <c r="Z2565" t="s">
        <v>4049</v>
      </c>
      <c r="AA2565" t="s">
        <v>81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M2565">
        <v>0</v>
      </c>
    </row>
    <row r="2566" spans="1:65" x14ac:dyDescent="0.3">
      <c r="A2566" t="s">
        <v>3804</v>
      </c>
      <c r="B2566" t="s">
        <v>3144</v>
      </c>
      <c r="C2566" t="s">
        <v>4050</v>
      </c>
      <c r="D2566" t="s">
        <v>4051</v>
      </c>
      <c r="E2566" t="s">
        <v>68</v>
      </c>
      <c r="F2566" t="s">
        <v>178</v>
      </c>
      <c r="G2566" t="s">
        <v>1416</v>
      </c>
      <c r="H2566" t="s">
        <v>1417</v>
      </c>
      <c r="I2566" t="s">
        <v>72</v>
      </c>
      <c r="J2566" t="s">
        <v>181</v>
      </c>
      <c r="K2566">
        <v>20201028</v>
      </c>
      <c r="L2566">
        <v>202</v>
      </c>
      <c r="M2566" t="b">
        <v>0</v>
      </c>
      <c r="N2566" t="s">
        <v>88</v>
      </c>
      <c r="O2566" t="b">
        <v>1</v>
      </c>
      <c r="P2566" t="b">
        <v>1</v>
      </c>
      <c r="Q2566" t="s">
        <v>866</v>
      </c>
      <c r="R2566" t="s">
        <v>1277</v>
      </c>
      <c r="S2566" t="s">
        <v>4047</v>
      </c>
      <c r="U2566">
        <v>3</v>
      </c>
      <c r="V2566" t="s">
        <v>584</v>
      </c>
      <c r="W2566" t="s">
        <v>4048</v>
      </c>
      <c r="X2566" t="s">
        <v>4049</v>
      </c>
      <c r="Y2566" t="str">
        <f>IFERROR(VLOOKUP(X2566,요약!$A$6:$B$22,2,FALSE),"")</f>
        <v/>
      </c>
      <c r="Z2566" t="s">
        <v>4049</v>
      </c>
      <c r="AA2566" t="s">
        <v>81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M2566">
        <v>0</v>
      </c>
    </row>
    <row r="2567" spans="1:65" x14ac:dyDescent="0.3">
      <c r="A2567" t="s">
        <v>3804</v>
      </c>
      <c r="B2567" t="s">
        <v>3144</v>
      </c>
      <c r="C2567" t="s">
        <v>4052</v>
      </c>
      <c r="D2567" t="s">
        <v>2320</v>
      </c>
      <c r="E2567" t="s">
        <v>68</v>
      </c>
      <c r="F2567" t="s">
        <v>178</v>
      </c>
      <c r="G2567" t="s">
        <v>1896</v>
      </c>
      <c r="H2567" t="s">
        <v>1897</v>
      </c>
      <c r="I2567" t="s">
        <v>72</v>
      </c>
      <c r="J2567" t="s">
        <v>181</v>
      </c>
      <c r="K2567">
        <v>20201029</v>
      </c>
      <c r="L2567">
        <v>548.9</v>
      </c>
      <c r="M2567" t="b">
        <v>0</v>
      </c>
      <c r="N2567" t="s">
        <v>3837</v>
      </c>
      <c r="O2567" t="b">
        <v>1</v>
      </c>
      <c r="P2567" t="b">
        <v>1</v>
      </c>
      <c r="Q2567" t="s">
        <v>866</v>
      </c>
      <c r="R2567" t="s">
        <v>1277</v>
      </c>
      <c r="S2567" t="s">
        <v>2321</v>
      </c>
      <c r="U2567">
        <v>2</v>
      </c>
      <c r="V2567" t="s">
        <v>1279</v>
      </c>
      <c r="W2567" t="s">
        <v>2322</v>
      </c>
      <c r="X2567" t="s">
        <v>2323</v>
      </c>
      <c r="Y2567" t="str">
        <f>IFERROR(VLOOKUP(X2567,요약!$A$6:$B$22,2,FALSE),"")</f>
        <v/>
      </c>
      <c r="Z2567" t="s">
        <v>2323</v>
      </c>
      <c r="AA2567" t="s">
        <v>81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M2567">
        <v>0</v>
      </c>
    </row>
    <row r="2568" spans="1:65" x14ac:dyDescent="0.3">
      <c r="A2568" t="s">
        <v>3804</v>
      </c>
      <c r="B2568" t="s">
        <v>3144</v>
      </c>
      <c r="C2568" t="s">
        <v>4053</v>
      </c>
      <c r="D2568" t="s">
        <v>2767</v>
      </c>
      <c r="E2568" t="s">
        <v>68</v>
      </c>
      <c r="F2568" t="s">
        <v>178</v>
      </c>
      <c r="G2568" t="s">
        <v>1896</v>
      </c>
      <c r="H2568" t="s">
        <v>1897</v>
      </c>
      <c r="I2568" t="s">
        <v>72</v>
      </c>
      <c r="J2568" t="s">
        <v>181</v>
      </c>
      <c r="K2568">
        <v>20201027</v>
      </c>
      <c r="L2568">
        <v>887.9</v>
      </c>
      <c r="M2568" t="b">
        <v>0</v>
      </c>
      <c r="N2568" t="s">
        <v>3837</v>
      </c>
      <c r="O2568" t="b">
        <v>1</v>
      </c>
      <c r="P2568" t="b">
        <v>1</v>
      </c>
      <c r="Q2568" t="s">
        <v>866</v>
      </c>
      <c r="R2568" t="s">
        <v>1277</v>
      </c>
      <c r="S2568" t="s">
        <v>2768</v>
      </c>
      <c r="U2568">
        <v>3</v>
      </c>
      <c r="V2568" t="s">
        <v>1279</v>
      </c>
      <c r="W2568" t="s">
        <v>2344</v>
      </c>
      <c r="X2568" t="s">
        <v>2769</v>
      </c>
      <c r="Y2568" t="str">
        <f>IFERROR(VLOOKUP(X2568,요약!$A$6:$B$22,2,FALSE),"")</f>
        <v/>
      </c>
      <c r="Z2568" t="s">
        <v>2769</v>
      </c>
      <c r="AA2568" t="s">
        <v>81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M2568">
        <v>0</v>
      </c>
    </row>
    <row r="2569" spans="1:65" x14ac:dyDescent="0.3">
      <c r="A2569" t="s">
        <v>3804</v>
      </c>
      <c r="B2569" t="s">
        <v>3144</v>
      </c>
      <c r="C2569" t="s">
        <v>4054</v>
      </c>
      <c r="D2569" t="s">
        <v>4055</v>
      </c>
      <c r="E2569" t="s">
        <v>68</v>
      </c>
      <c r="F2569" t="s">
        <v>178</v>
      </c>
      <c r="G2569" t="s">
        <v>1919</v>
      </c>
      <c r="H2569" t="s">
        <v>1920</v>
      </c>
      <c r="I2569" t="s">
        <v>72</v>
      </c>
      <c r="J2569" t="s">
        <v>181</v>
      </c>
      <c r="K2569">
        <v>20201026</v>
      </c>
      <c r="L2569">
        <v>145</v>
      </c>
      <c r="M2569" t="b">
        <v>0</v>
      </c>
      <c r="N2569" t="s">
        <v>1716</v>
      </c>
      <c r="O2569" t="b">
        <v>1</v>
      </c>
      <c r="P2569" t="b">
        <v>1</v>
      </c>
      <c r="Q2569" t="s">
        <v>866</v>
      </c>
      <c r="R2569" t="s">
        <v>1277</v>
      </c>
      <c r="S2569" t="s">
        <v>4056</v>
      </c>
      <c r="U2569">
        <v>5</v>
      </c>
      <c r="V2569" t="s">
        <v>584</v>
      </c>
      <c r="W2569" t="s">
        <v>4057</v>
      </c>
      <c r="X2569" t="s">
        <v>4058</v>
      </c>
      <c r="Y2569" t="str">
        <f>IFERROR(VLOOKUP(X2569,요약!$A$6:$B$22,2,FALSE),"")</f>
        <v/>
      </c>
      <c r="Z2569" t="s">
        <v>4058</v>
      </c>
      <c r="AA2569" t="s">
        <v>110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M2569">
        <v>0</v>
      </c>
    </row>
    <row r="2570" spans="1:65" x14ac:dyDescent="0.3">
      <c r="A2570" t="s">
        <v>3804</v>
      </c>
      <c r="B2570" t="s">
        <v>3144</v>
      </c>
      <c r="C2570" t="s">
        <v>4059</v>
      </c>
      <c r="D2570" t="s">
        <v>4060</v>
      </c>
      <c r="E2570" t="s">
        <v>68</v>
      </c>
      <c r="F2570" t="s">
        <v>178</v>
      </c>
      <c r="G2570" t="s">
        <v>1919</v>
      </c>
      <c r="H2570" t="s">
        <v>1920</v>
      </c>
      <c r="I2570" t="s">
        <v>72</v>
      </c>
      <c r="J2570" t="s">
        <v>181</v>
      </c>
      <c r="K2570">
        <v>20201026</v>
      </c>
      <c r="L2570">
        <v>145</v>
      </c>
      <c r="M2570" t="b">
        <v>0</v>
      </c>
      <c r="N2570" t="s">
        <v>1716</v>
      </c>
      <c r="O2570" t="b">
        <v>1</v>
      </c>
      <c r="P2570" t="b">
        <v>1</v>
      </c>
      <c r="Q2570" t="s">
        <v>866</v>
      </c>
      <c r="R2570" t="s">
        <v>1277</v>
      </c>
      <c r="S2570" t="s">
        <v>4056</v>
      </c>
      <c r="U2570">
        <v>5</v>
      </c>
      <c r="V2570" t="s">
        <v>584</v>
      </c>
      <c r="W2570" t="s">
        <v>4057</v>
      </c>
      <c r="X2570" t="s">
        <v>4058</v>
      </c>
      <c r="Y2570" t="str">
        <f>IFERROR(VLOOKUP(X2570,요약!$A$6:$B$22,2,FALSE),"")</f>
        <v/>
      </c>
      <c r="Z2570" t="s">
        <v>4058</v>
      </c>
      <c r="AA2570" t="s">
        <v>110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M2570">
        <v>0</v>
      </c>
    </row>
    <row r="2571" spans="1:65" x14ac:dyDescent="0.3">
      <c r="A2571" t="s">
        <v>3804</v>
      </c>
      <c r="B2571" t="s">
        <v>3144</v>
      </c>
      <c r="C2571" t="s">
        <v>4061</v>
      </c>
      <c r="D2571" t="s">
        <v>2784</v>
      </c>
      <c r="E2571" t="s">
        <v>68</v>
      </c>
      <c r="F2571" t="s">
        <v>178</v>
      </c>
      <c r="G2571" t="s">
        <v>1678</v>
      </c>
      <c r="H2571" t="s">
        <v>1679</v>
      </c>
      <c r="I2571" t="s">
        <v>72</v>
      </c>
      <c r="J2571" t="s">
        <v>181</v>
      </c>
      <c r="K2571">
        <v>20201023</v>
      </c>
      <c r="L2571">
        <v>43.29</v>
      </c>
      <c r="M2571" t="b">
        <v>0</v>
      </c>
      <c r="N2571" t="s">
        <v>3837</v>
      </c>
      <c r="O2571" t="b">
        <v>1</v>
      </c>
      <c r="P2571" t="b">
        <v>1</v>
      </c>
      <c r="Q2571" t="s">
        <v>866</v>
      </c>
      <c r="R2571" t="s">
        <v>1277</v>
      </c>
      <c r="S2571" t="s">
        <v>2785</v>
      </c>
      <c r="U2571">
        <v>3</v>
      </c>
      <c r="V2571" t="s">
        <v>2161</v>
      </c>
      <c r="W2571" t="s">
        <v>2344</v>
      </c>
      <c r="X2571" t="s">
        <v>2786</v>
      </c>
      <c r="Y2571" t="str">
        <f>IFERROR(VLOOKUP(X2571,요약!$A$6:$B$22,2,FALSE),"")</f>
        <v/>
      </c>
      <c r="Z2571" t="s">
        <v>2786</v>
      </c>
      <c r="AA2571" t="s">
        <v>81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M2571">
        <v>0</v>
      </c>
    </row>
    <row r="2572" spans="1:65" x14ac:dyDescent="0.3">
      <c r="A2572" t="s">
        <v>3804</v>
      </c>
      <c r="B2572" t="s">
        <v>3144</v>
      </c>
      <c r="C2572" t="s">
        <v>4062</v>
      </c>
      <c r="D2572" t="s">
        <v>4063</v>
      </c>
      <c r="E2572" t="s">
        <v>68</v>
      </c>
      <c r="F2572" t="s">
        <v>178</v>
      </c>
      <c r="G2572" t="s">
        <v>4064</v>
      </c>
      <c r="H2572" t="s">
        <v>4065</v>
      </c>
      <c r="I2572" t="s">
        <v>72</v>
      </c>
      <c r="J2572" t="s">
        <v>181</v>
      </c>
      <c r="K2572">
        <v>20201028</v>
      </c>
      <c r="L2572">
        <v>3.47</v>
      </c>
      <c r="M2572" t="b">
        <v>0</v>
      </c>
      <c r="N2572" t="s">
        <v>3837</v>
      </c>
      <c r="O2572" t="b">
        <v>1</v>
      </c>
      <c r="P2572" t="b">
        <v>1</v>
      </c>
      <c r="Q2572" t="s">
        <v>866</v>
      </c>
      <c r="R2572" t="s">
        <v>1388</v>
      </c>
      <c r="S2572" t="s">
        <v>4066</v>
      </c>
      <c r="T2572" t="s">
        <v>334</v>
      </c>
      <c r="U2572">
        <v>3</v>
      </c>
      <c r="V2572" t="s">
        <v>4067</v>
      </c>
      <c r="W2572" t="s">
        <v>4068</v>
      </c>
      <c r="X2572" t="s">
        <v>4069</v>
      </c>
      <c r="Y2572" t="str">
        <f>IFERROR(VLOOKUP(X2572,요약!$A$6:$B$22,2,FALSE),"")</f>
        <v/>
      </c>
      <c r="Z2572" t="s">
        <v>4070</v>
      </c>
      <c r="AA2572" t="s">
        <v>81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M2572">
        <v>0</v>
      </c>
    </row>
    <row r="2573" spans="1:65" x14ac:dyDescent="0.3">
      <c r="A2573" t="s">
        <v>3804</v>
      </c>
      <c r="B2573" t="s">
        <v>3144</v>
      </c>
      <c r="C2573" t="s">
        <v>4071</v>
      </c>
      <c r="D2573" t="s">
        <v>201</v>
      </c>
      <c r="E2573" t="s">
        <v>68</v>
      </c>
      <c r="F2573" t="s">
        <v>178</v>
      </c>
      <c r="G2573" t="s">
        <v>217</v>
      </c>
      <c r="H2573" t="s">
        <v>218</v>
      </c>
      <c r="I2573" t="s">
        <v>72</v>
      </c>
      <c r="J2573" t="s">
        <v>181</v>
      </c>
      <c r="K2573">
        <v>20201015</v>
      </c>
      <c r="L2573">
        <v>28.61</v>
      </c>
      <c r="M2573" t="b">
        <v>0</v>
      </c>
      <c r="N2573" t="s">
        <v>88</v>
      </c>
      <c r="O2573" t="b">
        <v>1</v>
      </c>
      <c r="P2573" t="b">
        <v>1</v>
      </c>
      <c r="Q2573" t="s">
        <v>866</v>
      </c>
      <c r="R2573" t="s">
        <v>873</v>
      </c>
      <c r="S2573" t="s">
        <v>202</v>
      </c>
      <c r="U2573">
        <v>2</v>
      </c>
      <c r="V2573" t="s">
        <v>78</v>
      </c>
      <c r="W2573" t="s">
        <v>203</v>
      </c>
      <c r="X2573" t="s">
        <v>204</v>
      </c>
      <c r="Y2573" t="str">
        <f>IFERROR(VLOOKUP(X2573,요약!$A$6:$B$22,2,FALSE),"")</f>
        <v/>
      </c>
      <c r="Z2573" t="s">
        <v>204</v>
      </c>
      <c r="AA2573" t="s">
        <v>81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M2573">
        <v>0</v>
      </c>
    </row>
    <row r="2574" spans="1:65" x14ac:dyDescent="0.3">
      <c r="A2574" t="s">
        <v>3804</v>
      </c>
      <c r="B2574" t="s">
        <v>3144</v>
      </c>
      <c r="C2574" t="s">
        <v>3077</v>
      </c>
      <c r="D2574" t="s">
        <v>3078</v>
      </c>
      <c r="E2574" t="s">
        <v>68</v>
      </c>
      <c r="F2574" t="s">
        <v>178</v>
      </c>
      <c r="G2574" t="s">
        <v>1462</v>
      </c>
      <c r="H2574" t="s">
        <v>1463</v>
      </c>
      <c r="I2574" t="s">
        <v>72</v>
      </c>
      <c r="J2574" t="s">
        <v>181</v>
      </c>
      <c r="K2574">
        <v>20201021</v>
      </c>
      <c r="L2574">
        <v>8.64</v>
      </c>
      <c r="M2574" t="b">
        <v>0</v>
      </c>
      <c r="N2574" t="s">
        <v>879</v>
      </c>
      <c r="O2574" t="b">
        <v>1</v>
      </c>
      <c r="P2574" t="b">
        <v>1</v>
      </c>
      <c r="Q2574" t="s">
        <v>866</v>
      </c>
      <c r="R2574" t="s">
        <v>873</v>
      </c>
      <c r="S2574" t="s">
        <v>3079</v>
      </c>
      <c r="T2574" t="s">
        <v>334</v>
      </c>
      <c r="U2574">
        <v>4</v>
      </c>
      <c r="V2574" t="s">
        <v>137</v>
      </c>
      <c r="W2574" t="s">
        <v>3080</v>
      </c>
      <c r="X2574" t="s">
        <v>3081</v>
      </c>
      <c r="Y2574" t="str">
        <f>IFERROR(VLOOKUP(X2574,요약!$A$6:$B$22,2,FALSE),"")</f>
        <v/>
      </c>
      <c r="Z2574" t="s">
        <v>3082</v>
      </c>
      <c r="AA2574" t="s">
        <v>81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 t="s">
        <v>1336</v>
      </c>
      <c r="BM2574">
        <v>1</v>
      </c>
    </row>
    <row r="2575" spans="1:65" x14ac:dyDescent="0.3">
      <c r="A2575" t="s">
        <v>3804</v>
      </c>
      <c r="B2575" t="s">
        <v>3144</v>
      </c>
      <c r="C2575" t="s">
        <v>4072</v>
      </c>
      <c r="D2575" t="s">
        <v>4073</v>
      </c>
      <c r="E2575" t="s">
        <v>68</v>
      </c>
      <c r="F2575" t="s">
        <v>178</v>
      </c>
      <c r="G2575" t="s">
        <v>1845</v>
      </c>
      <c r="H2575" t="s">
        <v>1846</v>
      </c>
      <c r="I2575" t="s">
        <v>72</v>
      </c>
      <c r="J2575" t="s">
        <v>181</v>
      </c>
      <c r="K2575">
        <v>20201030</v>
      </c>
      <c r="L2575">
        <v>52.85</v>
      </c>
      <c r="M2575" t="b">
        <v>0</v>
      </c>
      <c r="N2575" t="s">
        <v>1464</v>
      </c>
      <c r="O2575" t="b">
        <v>1</v>
      </c>
      <c r="P2575" t="b">
        <v>1</v>
      </c>
      <c r="Q2575" t="s">
        <v>866</v>
      </c>
      <c r="R2575" t="s">
        <v>1395</v>
      </c>
      <c r="S2575" t="s">
        <v>2978</v>
      </c>
      <c r="U2575">
        <v>2</v>
      </c>
      <c r="V2575" t="s">
        <v>2979</v>
      </c>
      <c r="W2575" t="s">
        <v>2980</v>
      </c>
      <c r="X2575" t="s">
        <v>2981</v>
      </c>
      <c r="Y2575" t="str">
        <f>IFERROR(VLOOKUP(X2575,요약!$A$6:$B$22,2,FALSE),"")</f>
        <v/>
      </c>
      <c r="Z2575" t="s">
        <v>2981</v>
      </c>
      <c r="AA2575" t="s">
        <v>81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M2575">
        <v>0</v>
      </c>
    </row>
    <row r="2576" spans="1:65" x14ac:dyDescent="0.3">
      <c r="A2576" t="s">
        <v>3804</v>
      </c>
      <c r="B2576" t="s">
        <v>3144</v>
      </c>
      <c r="C2576" t="s">
        <v>4074</v>
      </c>
      <c r="D2576" t="s">
        <v>4075</v>
      </c>
      <c r="E2576" t="s">
        <v>68</v>
      </c>
      <c r="F2576" t="s">
        <v>178</v>
      </c>
      <c r="G2576" t="s">
        <v>192</v>
      </c>
      <c r="H2576" t="s">
        <v>193</v>
      </c>
      <c r="I2576" t="s">
        <v>72</v>
      </c>
      <c r="J2576" t="s">
        <v>181</v>
      </c>
      <c r="K2576">
        <v>20201028</v>
      </c>
      <c r="L2576">
        <v>11.16</v>
      </c>
      <c r="M2576" t="b">
        <v>0</v>
      </c>
      <c r="N2576" t="s">
        <v>88</v>
      </c>
      <c r="O2576" t="b">
        <v>1</v>
      </c>
      <c r="P2576" t="b">
        <v>1</v>
      </c>
      <c r="Q2576" t="s">
        <v>866</v>
      </c>
      <c r="R2576" t="s">
        <v>1395</v>
      </c>
      <c r="S2576" t="s">
        <v>4076</v>
      </c>
      <c r="U2576">
        <v>3</v>
      </c>
      <c r="V2576" t="s">
        <v>240</v>
      </c>
      <c r="W2576" t="s">
        <v>241</v>
      </c>
      <c r="X2576" t="s">
        <v>242</v>
      </c>
      <c r="Y2576" t="str">
        <f>IFERROR(VLOOKUP(X2576,요약!$A$6:$B$22,2,FALSE),"")</f>
        <v/>
      </c>
      <c r="Z2576" t="s">
        <v>242</v>
      </c>
      <c r="AA2576" t="s">
        <v>81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M2576">
        <v>0</v>
      </c>
    </row>
    <row r="2577" spans="1:65" x14ac:dyDescent="0.3">
      <c r="A2577" t="s">
        <v>3804</v>
      </c>
      <c r="B2577" t="s">
        <v>3144</v>
      </c>
      <c r="C2577" t="s">
        <v>4077</v>
      </c>
      <c r="D2577" t="s">
        <v>2481</v>
      </c>
      <c r="E2577" t="s">
        <v>68</v>
      </c>
      <c r="F2577" t="s">
        <v>178</v>
      </c>
      <c r="G2577" t="s">
        <v>1678</v>
      </c>
      <c r="H2577" t="s">
        <v>1679</v>
      </c>
      <c r="I2577" t="s">
        <v>72</v>
      </c>
      <c r="J2577" t="s">
        <v>181</v>
      </c>
      <c r="K2577">
        <v>20201030</v>
      </c>
      <c r="L2577">
        <v>637.5</v>
      </c>
      <c r="M2577" t="b">
        <v>0</v>
      </c>
      <c r="N2577" t="s">
        <v>1464</v>
      </c>
      <c r="O2577" t="b">
        <v>1</v>
      </c>
      <c r="P2577" t="b">
        <v>1</v>
      </c>
      <c r="Q2577" t="s">
        <v>113</v>
      </c>
      <c r="R2577" t="s">
        <v>1423</v>
      </c>
      <c r="S2577" t="s">
        <v>2482</v>
      </c>
      <c r="U2577">
        <v>2</v>
      </c>
      <c r="V2577" t="s">
        <v>1476</v>
      </c>
      <c r="W2577" t="s">
        <v>2483</v>
      </c>
      <c r="X2577" t="s">
        <v>2484</v>
      </c>
      <c r="Y2577" t="str">
        <f>IFERROR(VLOOKUP(X2577,요약!$A$6:$B$22,2,FALSE),"")</f>
        <v/>
      </c>
      <c r="Z2577" t="s">
        <v>2484</v>
      </c>
      <c r="AA2577" t="s">
        <v>81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M2577">
        <v>0</v>
      </c>
    </row>
    <row r="2578" spans="1:65" x14ac:dyDescent="0.3">
      <c r="A2578" t="s">
        <v>3804</v>
      </c>
      <c r="B2578" t="s">
        <v>3144</v>
      </c>
      <c r="C2578" t="s">
        <v>4078</v>
      </c>
      <c r="D2578" t="s">
        <v>1677</v>
      </c>
      <c r="E2578" t="s">
        <v>68</v>
      </c>
      <c r="F2578" t="s">
        <v>178</v>
      </c>
      <c r="G2578" t="s">
        <v>1225</v>
      </c>
      <c r="H2578" t="s">
        <v>1226</v>
      </c>
      <c r="I2578" t="s">
        <v>72</v>
      </c>
      <c r="J2578" t="s">
        <v>181</v>
      </c>
      <c r="K2578">
        <v>20201028</v>
      </c>
      <c r="L2578">
        <v>34</v>
      </c>
      <c r="M2578" t="b">
        <v>0</v>
      </c>
      <c r="N2578" t="s">
        <v>1464</v>
      </c>
      <c r="O2578" t="b">
        <v>1</v>
      </c>
      <c r="P2578" t="b">
        <v>1</v>
      </c>
      <c r="Q2578" t="s">
        <v>113</v>
      </c>
      <c r="R2578" t="s">
        <v>1423</v>
      </c>
      <c r="S2578" t="s">
        <v>1680</v>
      </c>
      <c r="U2578">
        <v>3</v>
      </c>
      <c r="V2578" t="s">
        <v>1681</v>
      </c>
      <c r="W2578" t="s">
        <v>1682</v>
      </c>
      <c r="X2578" t="s">
        <v>1683</v>
      </c>
      <c r="Y2578" t="str">
        <f>IFERROR(VLOOKUP(X2578,요약!$A$6:$B$22,2,FALSE),"")</f>
        <v/>
      </c>
      <c r="Z2578" t="s">
        <v>1683</v>
      </c>
      <c r="AA2578" t="s">
        <v>81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M2578">
        <v>0</v>
      </c>
    </row>
    <row r="2579" spans="1:65" x14ac:dyDescent="0.3">
      <c r="A2579" t="s">
        <v>3804</v>
      </c>
      <c r="B2579" t="s">
        <v>3144</v>
      </c>
      <c r="C2579" t="s">
        <v>4079</v>
      </c>
      <c r="D2579" t="s">
        <v>1677</v>
      </c>
      <c r="E2579" t="s">
        <v>68</v>
      </c>
      <c r="F2579" t="s">
        <v>178</v>
      </c>
      <c r="G2579" t="s">
        <v>1225</v>
      </c>
      <c r="H2579" t="s">
        <v>1226</v>
      </c>
      <c r="I2579" t="s">
        <v>72</v>
      </c>
      <c r="J2579" t="s">
        <v>181</v>
      </c>
      <c r="K2579">
        <v>20201023</v>
      </c>
      <c r="L2579">
        <v>34.75</v>
      </c>
      <c r="M2579" t="b">
        <v>0</v>
      </c>
      <c r="N2579" t="s">
        <v>1464</v>
      </c>
      <c r="O2579" t="b">
        <v>1</v>
      </c>
      <c r="P2579" t="b">
        <v>1</v>
      </c>
      <c r="Q2579" t="s">
        <v>113</v>
      </c>
      <c r="R2579" t="s">
        <v>1423</v>
      </c>
      <c r="S2579" t="s">
        <v>1680</v>
      </c>
      <c r="U2579">
        <v>3</v>
      </c>
      <c r="V2579" t="s">
        <v>1681</v>
      </c>
      <c r="W2579" t="s">
        <v>1682</v>
      </c>
      <c r="X2579" t="s">
        <v>1683</v>
      </c>
      <c r="Y2579" t="str">
        <f>IFERROR(VLOOKUP(X2579,요약!$A$6:$B$22,2,FALSE),"")</f>
        <v/>
      </c>
      <c r="Z2579" t="s">
        <v>1683</v>
      </c>
      <c r="AA2579" t="s">
        <v>81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M2579">
        <v>0</v>
      </c>
    </row>
    <row r="2580" spans="1:65" x14ac:dyDescent="0.3">
      <c r="A2580" t="s">
        <v>3804</v>
      </c>
      <c r="B2580" t="s">
        <v>3144</v>
      </c>
      <c r="C2580" t="s">
        <v>4080</v>
      </c>
      <c r="D2580" t="s">
        <v>1677</v>
      </c>
      <c r="E2580" t="s">
        <v>68</v>
      </c>
      <c r="F2580" t="s">
        <v>178</v>
      </c>
      <c r="G2580" t="s">
        <v>1225</v>
      </c>
      <c r="H2580" t="s">
        <v>1226</v>
      </c>
      <c r="I2580" t="s">
        <v>72</v>
      </c>
      <c r="J2580" t="s">
        <v>181</v>
      </c>
      <c r="K2580">
        <v>20201027</v>
      </c>
      <c r="L2580">
        <v>34</v>
      </c>
      <c r="M2580" t="b">
        <v>0</v>
      </c>
      <c r="N2580" t="s">
        <v>1464</v>
      </c>
      <c r="O2580" t="b">
        <v>1</v>
      </c>
      <c r="P2580" t="b">
        <v>1</v>
      </c>
      <c r="Q2580" t="s">
        <v>113</v>
      </c>
      <c r="R2580" t="s">
        <v>1423</v>
      </c>
      <c r="S2580" t="s">
        <v>1680</v>
      </c>
      <c r="U2580">
        <v>3</v>
      </c>
      <c r="V2580" t="s">
        <v>1681</v>
      </c>
      <c r="W2580" t="s">
        <v>1682</v>
      </c>
      <c r="X2580" t="s">
        <v>1683</v>
      </c>
      <c r="Y2580" t="str">
        <f>IFERROR(VLOOKUP(X2580,요약!$A$6:$B$22,2,FALSE),"")</f>
        <v/>
      </c>
      <c r="Z2580" t="s">
        <v>1683</v>
      </c>
      <c r="AA2580" t="s">
        <v>81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M2580">
        <v>0</v>
      </c>
    </row>
    <row r="2581" spans="1:65" x14ac:dyDescent="0.3">
      <c r="A2581" t="s">
        <v>3804</v>
      </c>
      <c r="B2581" t="s">
        <v>3144</v>
      </c>
      <c r="C2581" t="s">
        <v>4081</v>
      </c>
      <c r="D2581" t="s">
        <v>3933</v>
      </c>
      <c r="E2581" t="s">
        <v>68</v>
      </c>
      <c r="F2581" t="s">
        <v>178</v>
      </c>
      <c r="G2581" t="s">
        <v>3934</v>
      </c>
      <c r="H2581" t="s">
        <v>3935</v>
      </c>
      <c r="I2581" t="s">
        <v>72</v>
      </c>
      <c r="J2581" t="s">
        <v>181</v>
      </c>
      <c r="K2581">
        <v>20201026</v>
      </c>
      <c r="L2581">
        <v>256</v>
      </c>
      <c r="M2581" t="b">
        <v>0</v>
      </c>
      <c r="N2581" t="s">
        <v>3837</v>
      </c>
      <c r="O2581" t="b">
        <v>1</v>
      </c>
      <c r="P2581" t="b">
        <v>1</v>
      </c>
      <c r="Q2581" t="s">
        <v>113</v>
      </c>
      <c r="R2581" t="s">
        <v>1423</v>
      </c>
      <c r="S2581" t="s">
        <v>3936</v>
      </c>
      <c r="U2581">
        <v>1</v>
      </c>
      <c r="V2581" t="s">
        <v>3936</v>
      </c>
      <c r="X2581" t="s">
        <v>3936</v>
      </c>
      <c r="Y2581" t="str">
        <f>IFERROR(VLOOKUP(X2581,요약!$A$6:$B$22,2,FALSE),"")</f>
        <v/>
      </c>
      <c r="Z2581" t="s">
        <v>3936</v>
      </c>
      <c r="AA2581" t="s">
        <v>81</v>
      </c>
      <c r="AB2581">
        <v>0</v>
      </c>
      <c r="AC2581">
        <v>0</v>
      </c>
      <c r="AD2581">
        <v>0</v>
      </c>
      <c r="AE2581">
        <v>1</v>
      </c>
      <c r="AF2581">
        <v>0</v>
      </c>
      <c r="AG2581">
        <v>1</v>
      </c>
      <c r="AH2581">
        <v>2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 t="s">
        <v>2878</v>
      </c>
      <c r="BM2581">
        <v>1</v>
      </c>
    </row>
    <row r="2582" spans="1:65" x14ac:dyDescent="0.3">
      <c r="A2582" t="s">
        <v>3804</v>
      </c>
      <c r="B2582" t="s">
        <v>3144</v>
      </c>
      <c r="C2582" t="s">
        <v>4082</v>
      </c>
      <c r="D2582" t="s">
        <v>2496</v>
      </c>
      <c r="E2582" t="s">
        <v>68</v>
      </c>
      <c r="F2582" t="s">
        <v>178</v>
      </c>
      <c r="G2582" t="s">
        <v>1462</v>
      </c>
      <c r="H2582" t="s">
        <v>1463</v>
      </c>
      <c r="I2582" t="s">
        <v>72</v>
      </c>
      <c r="J2582" t="s">
        <v>181</v>
      </c>
      <c r="K2582">
        <v>20201029</v>
      </c>
      <c r="L2582">
        <v>205</v>
      </c>
      <c r="M2582" t="b">
        <v>0</v>
      </c>
      <c r="N2582" t="s">
        <v>3823</v>
      </c>
      <c r="O2582" t="b">
        <v>1</v>
      </c>
      <c r="P2582" t="b">
        <v>1</v>
      </c>
      <c r="Q2582" t="s">
        <v>113</v>
      </c>
      <c r="R2582" t="s">
        <v>114</v>
      </c>
      <c r="S2582" t="s">
        <v>2498</v>
      </c>
      <c r="U2582">
        <v>3</v>
      </c>
      <c r="V2582" t="s">
        <v>2499</v>
      </c>
      <c r="W2582" t="s">
        <v>2500</v>
      </c>
      <c r="X2582" t="s">
        <v>2501</v>
      </c>
      <c r="Y2582" t="str">
        <f>IFERROR(VLOOKUP(X2582,요약!$A$6:$B$22,2,FALSE),"")</f>
        <v/>
      </c>
      <c r="Z2582" t="s">
        <v>2501</v>
      </c>
      <c r="AA2582" t="s">
        <v>81</v>
      </c>
      <c r="AB2582">
        <v>0</v>
      </c>
      <c r="AC2582">
        <v>0</v>
      </c>
      <c r="AD2582">
        <v>0</v>
      </c>
      <c r="AE2582">
        <v>2</v>
      </c>
      <c r="AF2582">
        <v>0</v>
      </c>
      <c r="AG2582">
        <v>2</v>
      </c>
      <c r="AH2582">
        <v>4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1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 t="s">
        <v>4083</v>
      </c>
      <c r="BM2582">
        <v>2</v>
      </c>
    </row>
    <row r="2583" spans="1:65" x14ac:dyDescent="0.3">
      <c r="A2583" t="s">
        <v>3804</v>
      </c>
      <c r="B2583" t="s">
        <v>3144</v>
      </c>
      <c r="C2583" t="s">
        <v>4084</v>
      </c>
      <c r="D2583" t="s">
        <v>4085</v>
      </c>
      <c r="E2583" t="s">
        <v>68</v>
      </c>
      <c r="F2583" t="s">
        <v>178</v>
      </c>
      <c r="G2583" t="s">
        <v>1217</v>
      </c>
      <c r="H2583" t="s">
        <v>1218</v>
      </c>
      <c r="I2583" t="s">
        <v>72</v>
      </c>
      <c r="J2583" t="s">
        <v>181</v>
      </c>
      <c r="K2583">
        <v>20201029</v>
      </c>
      <c r="L2583">
        <v>1</v>
      </c>
      <c r="M2583" t="b">
        <v>0</v>
      </c>
      <c r="N2583" t="s">
        <v>88</v>
      </c>
      <c r="O2583" t="b">
        <v>1</v>
      </c>
      <c r="P2583" t="b">
        <v>1</v>
      </c>
      <c r="Q2583" t="s">
        <v>113</v>
      </c>
      <c r="R2583" t="s">
        <v>114</v>
      </c>
      <c r="S2583" t="s">
        <v>4086</v>
      </c>
      <c r="T2583" t="s">
        <v>551</v>
      </c>
      <c r="U2583">
        <v>3</v>
      </c>
      <c r="V2583" t="s">
        <v>846</v>
      </c>
      <c r="X2583" t="s">
        <v>846</v>
      </c>
      <c r="Y2583" t="str">
        <f>IFERROR(VLOOKUP(X2583,요약!$A$6:$B$22,2,FALSE),"")</f>
        <v/>
      </c>
      <c r="Z2583" t="s">
        <v>2181</v>
      </c>
      <c r="AA2583" t="s">
        <v>110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M2583">
        <v>0</v>
      </c>
    </row>
    <row r="2584" spans="1:65" x14ac:dyDescent="0.3">
      <c r="A2584" t="s">
        <v>3804</v>
      </c>
      <c r="B2584" t="s">
        <v>3144</v>
      </c>
      <c r="C2584" t="s">
        <v>4087</v>
      </c>
      <c r="D2584" t="s">
        <v>4085</v>
      </c>
      <c r="E2584" t="s">
        <v>68</v>
      </c>
      <c r="F2584" t="s">
        <v>178</v>
      </c>
      <c r="G2584" t="s">
        <v>1217</v>
      </c>
      <c r="H2584" t="s">
        <v>1218</v>
      </c>
      <c r="I2584" t="s">
        <v>72</v>
      </c>
      <c r="J2584" t="s">
        <v>181</v>
      </c>
      <c r="K2584">
        <v>20201029</v>
      </c>
      <c r="L2584">
        <v>1</v>
      </c>
      <c r="M2584" t="b">
        <v>0</v>
      </c>
      <c r="N2584" t="s">
        <v>88</v>
      </c>
      <c r="O2584" t="b">
        <v>1</v>
      </c>
      <c r="P2584" t="b">
        <v>1</v>
      </c>
      <c r="Q2584" t="s">
        <v>113</v>
      </c>
      <c r="R2584" t="s">
        <v>114</v>
      </c>
      <c r="S2584" t="s">
        <v>4086</v>
      </c>
      <c r="T2584" t="s">
        <v>551</v>
      </c>
      <c r="U2584">
        <v>3</v>
      </c>
      <c r="V2584" t="s">
        <v>846</v>
      </c>
      <c r="X2584" t="s">
        <v>846</v>
      </c>
      <c r="Y2584" t="str">
        <f>IFERROR(VLOOKUP(X2584,요약!$A$6:$B$22,2,FALSE),"")</f>
        <v/>
      </c>
      <c r="Z2584" t="s">
        <v>2181</v>
      </c>
      <c r="AA2584" t="s">
        <v>110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M2584">
        <v>0</v>
      </c>
    </row>
    <row r="2585" spans="1:65" x14ac:dyDescent="0.3">
      <c r="A2585" t="s">
        <v>3804</v>
      </c>
      <c r="B2585" t="s">
        <v>3144</v>
      </c>
      <c r="C2585" t="s">
        <v>4088</v>
      </c>
      <c r="D2585" t="s">
        <v>4089</v>
      </c>
      <c r="E2585" t="s">
        <v>68</v>
      </c>
      <c r="F2585" t="s">
        <v>178</v>
      </c>
      <c r="G2585" t="s">
        <v>3796</v>
      </c>
      <c r="H2585" t="s">
        <v>3797</v>
      </c>
      <c r="I2585" t="s">
        <v>72</v>
      </c>
      <c r="J2585" t="s">
        <v>181</v>
      </c>
      <c r="K2585">
        <v>20201027</v>
      </c>
      <c r="L2585">
        <v>6.3</v>
      </c>
      <c r="M2585" t="b">
        <v>0</v>
      </c>
      <c r="N2585" t="s">
        <v>3837</v>
      </c>
      <c r="O2585" t="b">
        <v>1</v>
      </c>
      <c r="P2585" t="b">
        <v>1</v>
      </c>
      <c r="Q2585" t="s">
        <v>113</v>
      </c>
      <c r="R2585" t="s">
        <v>2186</v>
      </c>
      <c r="S2585" t="s">
        <v>4090</v>
      </c>
      <c r="T2585" t="s">
        <v>334</v>
      </c>
      <c r="U2585">
        <v>2</v>
      </c>
      <c r="V2585" t="s">
        <v>1316</v>
      </c>
      <c r="W2585" t="s">
        <v>3800</v>
      </c>
      <c r="X2585" t="s">
        <v>4091</v>
      </c>
      <c r="Y2585" t="str">
        <f>IFERROR(VLOOKUP(X2585,요약!$A$6:$B$22,2,FALSE),"")</f>
        <v/>
      </c>
      <c r="Z2585" t="s">
        <v>4092</v>
      </c>
      <c r="AA2585" t="s">
        <v>81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M2585">
        <v>0</v>
      </c>
    </row>
    <row r="2586" spans="1:65" x14ac:dyDescent="0.3">
      <c r="A2586" t="s">
        <v>3804</v>
      </c>
      <c r="B2586" t="s">
        <v>3144</v>
      </c>
      <c r="C2586" t="s">
        <v>4093</v>
      </c>
      <c r="D2586" t="s">
        <v>4094</v>
      </c>
      <c r="E2586" t="s">
        <v>68</v>
      </c>
      <c r="F2586" t="s">
        <v>178</v>
      </c>
      <c r="G2586" t="s">
        <v>3796</v>
      </c>
      <c r="H2586" t="s">
        <v>3797</v>
      </c>
      <c r="I2586" t="s">
        <v>72</v>
      </c>
      <c r="J2586" t="s">
        <v>181</v>
      </c>
      <c r="K2586">
        <v>20200820</v>
      </c>
      <c r="L2586">
        <v>3.5</v>
      </c>
      <c r="M2586" t="b">
        <v>0</v>
      </c>
      <c r="N2586" t="s">
        <v>1464</v>
      </c>
      <c r="O2586" t="b">
        <v>1</v>
      </c>
      <c r="P2586" t="b">
        <v>1</v>
      </c>
      <c r="Q2586" t="s">
        <v>113</v>
      </c>
      <c r="R2586" t="s">
        <v>2186</v>
      </c>
      <c r="S2586" t="s">
        <v>4095</v>
      </c>
      <c r="T2586" t="s">
        <v>334</v>
      </c>
      <c r="U2586">
        <v>2</v>
      </c>
      <c r="V2586" t="s">
        <v>4096</v>
      </c>
      <c r="W2586" t="s">
        <v>203</v>
      </c>
      <c r="X2586" t="s">
        <v>4097</v>
      </c>
      <c r="Y2586" t="str">
        <f>IFERROR(VLOOKUP(X2586,요약!$A$6:$B$22,2,FALSE),"")</f>
        <v/>
      </c>
      <c r="Z2586" t="s">
        <v>4098</v>
      </c>
      <c r="AA2586" t="s">
        <v>81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M2586">
        <v>0</v>
      </c>
    </row>
    <row r="2587" spans="1:65" x14ac:dyDescent="0.3">
      <c r="A2587" t="s">
        <v>3804</v>
      </c>
      <c r="B2587" t="s">
        <v>3144</v>
      </c>
      <c r="C2587" t="s">
        <v>4099</v>
      </c>
      <c r="D2587" t="s">
        <v>1692</v>
      </c>
      <c r="E2587" t="s">
        <v>68</v>
      </c>
      <c r="F2587" t="s">
        <v>178</v>
      </c>
      <c r="G2587" t="s">
        <v>1693</v>
      </c>
      <c r="H2587" t="s">
        <v>1694</v>
      </c>
      <c r="I2587" t="s">
        <v>72</v>
      </c>
      <c r="J2587" t="s">
        <v>181</v>
      </c>
      <c r="K2587">
        <v>20201030</v>
      </c>
      <c r="L2587">
        <v>141.69999999999999</v>
      </c>
      <c r="M2587" t="b">
        <v>0</v>
      </c>
      <c r="N2587" t="s">
        <v>1464</v>
      </c>
      <c r="O2587" t="b">
        <v>1</v>
      </c>
      <c r="P2587" t="b">
        <v>1</v>
      </c>
      <c r="Q2587" t="s">
        <v>113</v>
      </c>
      <c r="R2587" t="s">
        <v>1474</v>
      </c>
      <c r="S2587" t="s">
        <v>1484</v>
      </c>
      <c r="T2587" t="s">
        <v>551</v>
      </c>
      <c r="U2587">
        <v>3</v>
      </c>
      <c r="V2587" t="s">
        <v>1476</v>
      </c>
      <c r="W2587" t="s">
        <v>1485</v>
      </c>
      <c r="X2587" t="s">
        <v>1486</v>
      </c>
      <c r="Y2587" t="str">
        <f>IFERROR(VLOOKUP(X2587,요약!$A$6:$B$22,2,FALSE),"")</f>
        <v/>
      </c>
      <c r="Z2587" t="s">
        <v>1695</v>
      </c>
      <c r="AA2587" t="s">
        <v>81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M2587">
        <v>0</v>
      </c>
    </row>
    <row r="2588" spans="1:65" x14ac:dyDescent="0.3">
      <c r="A2588" t="s">
        <v>3804</v>
      </c>
      <c r="B2588" t="s">
        <v>4100</v>
      </c>
      <c r="C2588" t="s">
        <v>190</v>
      </c>
      <c r="D2588" t="s">
        <v>191</v>
      </c>
      <c r="E2588" t="s">
        <v>68</v>
      </c>
      <c r="F2588" t="s">
        <v>178</v>
      </c>
      <c r="G2588" t="s">
        <v>192</v>
      </c>
      <c r="H2588" t="s">
        <v>193</v>
      </c>
      <c r="I2588" t="s">
        <v>72</v>
      </c>
      <c r="J2588" t="s">
        <v>181</v>
      </c>
      <c r="K2588">
        <v>20201021</v>
      </c>
      <c r="L2588">
        <v>9</v>
      </c>
      <c r="M2588" t="b">
        <v>0</v>
      </c>
      <c r="N2588" t="s">
        <v>74</v>
      </c>
      <c r="O2588" t="b">
        <v>1</v>
      </c>
      <c r="P2588" t="b">
        <v>1</v>
      </c>
      <c r="Q2588" t="s">
        <v>75</v>
      </c>
      <c r="R2588" t="s">
        <v>194</v>
      </c>
      <c r="S2588" t="s">
        <v>195</v>
      </c>
      <c r="U2588">
        <v>4</v>
      </c>
      <c r="V2588" t="s">
        <v>196</v>
      </c>
      <c r="W2588" t="s">
        <v>197</v>
      </c>
      <c r="X2588" t="s">
        <v>198</v>
      </c>
      <c r="Y2588" t="str">
        <f>IFERROR(VLOOKUP(X2588,요약!$A$6:$B$22,2,FALSE),"")</f>
        <v/>
      </c>
      <c r="Z2588" t="s">
        <v>198</v>
      </c>
      <c r="AA2588" t="s">
        <v>199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M2588">
        <v>0</v>
      </c>
    </row>
    <row r="2589" spans="1:65" x14ac:dyDescent="0.3">
      <c r="A2589" t="s">
        <v>3804</v>
      </c>
      <c r="B2589" t="s">
        <v>4100</v>
      </c>
      <c r="C2589" t="s">
        <v>593</v>
      </c>
      <c r="D2589" t="s">
        <v>201</v>
      </c>
      <c r="E2589" t="s">
        <v>68</v>
      </c>
      <c r="F2589" t="s">
        <v>178</v>
      </c>
      <c r="G2589" t="s">
        <v>86</v>
      </c>
      <c r="H2589" t="s">
        <v>87</v>
      </c>
      <c r="I2589" t="s">
        <v>72</v>
      </c>
      <c r="J2589" t="s">
        <v>181</v>
      </c>
      <c r="K2589">
        <v>20201030</v>
      </c>
      <c r="L2589">
        <v>14</v>
      </c>
      <c r="M2589" t="b">
        <v>0</v>
      </c>
      <c r="N2589" t="s">
        <v>74</v>
      </c>
      <c r="O2589" t="b">
        <v>1</v>
      </c>
      <c r="P2589" t="b">
        <v>1</v>
      </c>
      <c r="Q2589" t="s">
        <v>75</v>
      </c>
      <c r="R2589" t="s">
        <v>76</v>
      </c>
      <c r="S2589" t="s">
        <v>202</v>
      </c>
      <c r="U2589">
        <v>2</v>
      </c>
      <c r="V2589" t="s">
        <v>78</v>
      </c>
      <c r="W2589" t="s">
        <v>203</v>
      </c>
      <c r="X2589" t="s">
        <v>204</v>
      </c>
      <c r="Y2589" t="str">
        <f>IFERROR(VLOOKUP(X2589,요약!$A$6:$B$22,2,FALSE),"")</f>
        <v/>
      </c>
      <c r="Z2589" t="s">
        <v>204</v>
      </c>
      <c r="AA2589" t="s">
        <v>81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M2589">
        <v>0</v>
      </c>
    </row>
    <row r="2590" spans="1:65" x14ac:dyDescent="0.3">
      <c r="A2590" t="s">
        <v>3804</v>
      </c>
      <c r="B2590" t="s">
        <v>4100</v>
      </c>
      <c r="C2590" t="s">
        <v>1744</v>
      </c>
      <c r="D2590" t="s">
        <v>201</v>
      </c>
      <c r="E2590" t="s">
        <v>68</v>
      </c>
      <c r="F2590" t="s">
        <v>178</v>
      </c>
      <c r="G2590" t="s">
        <v>86</v>
      </c>
      <c r="H2590" t="s">
        <v>87</v>
      </c>
      <c r="I2590" t="s">
        <v>72</v>
      </c>
      <c r="J2590" t="s">
        <v>181</v>
      </c>
      <c r="K2590">
        <v>20201028</v>
      </c>
      <c r="L2590">
        <v>7.1</v>
      </c>
      <c r="M2590" t="b">
        <v>0</v>
      </c>
      <c r="N2590" t="s">
        <v>74</v>
      </c>
      <c r="O2590" t="b">
        <v>1</v>
      </c>
      <c r="P2590" t="b">
        <v>1</v>
      </c>
      <c r="Q2590" t="s">
        <v>75</v>
      </c>
      <c r="R2590" t="s">
        <v>76</v>
      </c>
      <c r="S2590" t="s">
        <v>202</v>
      </c>
      <c r="U2590">
        <v>2</v>
      </c>
      <c r="V2590" t="s">
        <v>78</v>
      </c>
      <c r="W2590" t="s">
        <v>203</v>
      </c>
      <c r="X2590" t="s">
        <v>204</v>
      </c>
      <c r="Y2590" t="str">
        <f>IFERROR(VLOOKUP(X2590,요약!$A$6:$B$22,2,FALSE),"")</f>
        <v/>
      </c>
      <c r="Z2590" t="s">
        <v>204</v>
      </c>
      <c r="AA2590" t="s">
        <v>81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M2590">
        <v>0</v>
      </c>
    </row>
    <row r="2591" spans="1:65" x14ac:dyDescent="0.3">
      <c r="A2591" t="s">
        <v>3804</v>
      </c>
      <c r="B2591" t="s">
        <v>4100</v>
      </c>
      <c r="C2591" t="s">
        <v>1498</v>
      </c>
      <c r="D2591" t="s">
        <v>1181</v>
      </c>
      <c r="E2591" t="s">
        <v>68</v>
      </c>
      <c r="F2591" t="s">
        <v>178</v>
      </c>
      <c r="G2591" t="s">
        <v>213</v>
      </c>
      <c r="H2591" t="s">
        <v>214</v>
      </c>
      <c r="I2591" t="s">
        <v>72</v>
      </c>
      <c r="J2591" t="s">
        <v>181</v>
      </c>
      <c r="K2591">
        <v>20201019</v>
      </c>
      <c r="L2591">
        <v>14</v>
      </c>
      <c r="M2591" t="b">
        <v>0</v>
      </c>
      <c r="N2591" t="s">
        <v>74</v>
      </c>
      <c r="O2591" t="b">
        <v>1</v>
      </c>
      <c r="P2591" t="b">
        <v>1</v>
      </c>
      <c r="Q2591" t="s">
        <v>75</v>
      </c>
      <c r="R2591" t="s">
        <v>76</v>
      </c>
      <c r="S2591" t="s">
        <v>1182</v>
      </c>
      <c r="U2591">
        <v>4</v>
      </c>
      <c r="V2591" t="s">
        <v>78</v>
      </c>
      <c r="W2591" t="s">
        <v>203</v>
      </c>
      <c r="X2591" t="s">
        <v>204</v>
      </c>
      <c r="Y2591" t="str">
        <f>IFERROR(VLOOKUP(X2591,요약!$A$6:$B$22,2,FALSE),"")</f>
        <v/>
      </c>
      <c r="Z2591" t="s">
        <v>204</v>
      </c>
      <c r="AA2591" t="s">
        <v>110</v>
      </c>
      <c r="AB2591">
        <v>1</v>
      </c>
      <c r="AC2591">
        <v>0</v>
      </c>
      <c r="AD2591">
        <v>0</v>
      </c>
      <c r="AE2591">
        <v>0</v>
      </c>
      <c r="AF2591">
        <v>1</v>
      </c>
      <c r="AG2591">
        <v>2</v>
      </c>
      <c r="AH2591">
        <v>801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 t="s">
        <v>1499</v>
      </c>
      <c r="BM2591">
        <v>2</v>
      </c>
    </row>
    <row r="2592" spans="1:65" x14ac:dyDescent="0.3">
      <c r="A2592" t="s">
        <v>3804</v>
      </c>
      <c r="B2592" t="s">
        <v>4100</v>
      </c>
      <c r="C2592" t="s">
        <v>1699</v>
      </c>
      <c r="D2592" t="s">
        <v>67</v>
      </c>
      <c r="E2592" t="s">
        <v>68</v>
      </c>
      <c r="F2592" t="s">
        <v>178</v>
      </c>
      <c r="G2592" t="s">
        <v>213</v>
      </c>
      <c r="H2592" t="s">
        <v>214</v>
      </c>
      <c r="I2592" t="s">
        <v>72</v>
      </c>
      <c r="J2592" t="s">
        <v>181</v>
      </c>
      <c r="K2592">
        <v>20201020</v>
      </c>
      <c r="L2592">
        <v>40</v>
      </c>
      <c r="M2592" t="b">
        <v>0</v>
      </c>
      <c r="N2592" t="s">
        <v>74</v>
      </c>
      <c r="O2592" t="b">
        <v>1</v>
      </c>
      <c r="P2592" t="b">
        <v>1</v>
      </c>
      <c r="Q2592" t="s">
        <v>75</v>
      </c>
      <c r="R2592" t="s">
        <v>76</v>
      </c>
      <c r="S2592" t="s">
        <v>77</v>
      </c>
      <c r="U2592">
        <v>2</v>
      </c>
      <c r="V2592" t="s">
        <v>78</v>
      </c>
      <c r="W2592" t="s">
        <v>79</v>
      </c>
      <c r="X2592" t="s">
        <v>80</v>
      </c>
      <c r="Y2592" t="str">
        <f>IFERROR(VLOOKUP(X2592,요약!$A$6:$B$22,2,FALSE),"")</f>
        <v/>
      </c>
      <c r="Z2592" t="s">
        <v>80</v>
      </c>
      <c r="AA2592" t="s">
        <v>81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M2592">
        <v>0</v>
      </c>
    </row>
    <row r="2593" spans="1:65" x14ac:dyDescent="0.3">
      <c r="A2593" t="s">
        <v>3804</v>
      </c>
      <c r="B2593" t="s">
        <v>4100</v>
      </c>
      <c r="C2593" t="s">
        <v>1700</v>
      </c>
      <c r="D2593" t="s">
        <v>1187</v>
      </c>
      <c r="E2593" t="s">
        <v>68</v>
      </c>
      <c r="F2593" t="s">
        <v>178</v>
      </c>
      <c r="G2593" t="s">
        <v>206</v>
      </c>
      <c r="H2593" t="s">
        <v>207</v>
      </c>
      <c r="I2593" t="s">
        <v>72</v>
      </c>
      <c r="J2593" t="s">
        <v>181</v>
      </c>
      <c r="K2593">
        <v>20201028</v>
      </c>
      <c r="L2593">
        <v>6.5</v>
      </c>
      <c r="M2593" t="b">
        <v>0</v>
      </c>
      <c r="N2593" t="s">
        <v>74</v>
      </c>
      <c r="O2593" t="b">
        <v>1</v>
      </c>
      <c r="P2593" t="b">
        <v>1</v>
      </c>
      <c r="Q2593" t="s">
        <v>75</v>
      </c>
      <c r="R2593" t="s">
        <v>76</v>
      </c>
      <c r="S2593" t="s">
        <v>1188</v>
      </c>
      <c r="U2593">
        <v>2</v>
      </c>
      <c r="V2593" t="s">
        <v>78</v>
      </c>
      <c r="W2593" t="s">
        <v>79</v>
      </c>
      <c r="X2593" t="s">
        <v>80</v>
      </c>
      <c r="Y2593" t="str">
        <f>IFERROR(VLOOKUP(X2593,요약!$A$6:$B$22,2,FALSE),"")</f>
        <v/>
      </c>
      <c r="Z2593" t="s">
        <v>80</v>
      </c>
      <c r="AA2593" t="s">
        <v>110</v>
      </c>
      <c r="AB2593">
        <v>0</v>
      </c>
      <c r="AC2593">
        <v>0</v>
      </c>
      <c r="AD2593">
        <v>0</v>
      </c>
      <c r="AE2593">
        <v>0</v>
      </c>
      <c r="AF2593">
        <v>1</v>
      </c>
      <c r="AG2593">
        <v>1</v>
      </c>
      <c r="AH2593">
        <v>6000</v>
      </c>
      <c r="AI2593">
        <v>0</v>
      </c>
      <c r="AJ2593">
        <v>0</v>
      </c>
      <c r="AK2593">
        <v>0</v>
      </c>
      <c r="AL2593">
        <v>1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 t="s">
        <v>220</v>
      </c>
      <c r="BM2593">
        <v>1</v>
      </c>
    </row>
    <row r="2594" spans="1:65" x14ac:dyDescent="0.3">
      <c r="A2594" t="s">
        <v>3804</v>
      </c>
      <c r="B2594" t="s">
        <v>4100</v>
      </c>
      <c r="C2594" t="s">
        <v>3098</v>
      </c>
      <c r="D2594" t="s">
        <v>2682</v>
      </c>
      <c r="E2594" t="s">
        <v>68</v>
      </c>
      <c r="F2594" t="s">
        <v>178</v>
      </c>
      <c r="G2594" t="s">
        <v>86</v>
      </c>
      <c r="H2594" t="s">
        <v>87</v>
      </c>
      <c r="I2594" t="s">
        <v>72</v>
      </c>
      <c r="J2594" t="s">
        <v>181</v>
      </c>
      <c r="K2594">
        <v>20200929</v>
      </c>
      <c r="L2594">
        <v>8</v>
      </c>
      <c r="M2594" t="b">
        <v>0</v>
      </c>
      <c r="N2594" t="s">
        <v>74</v>
      </c>
      <c r="O2594" t="b">
        <v>1</v>
      </c>
      <c r="P2594" t="b">
        <v>1</v>
      </c>
      <c r="Q2594" t="s">
        <v>75</v>
      </c>
      <c r="R2594" t="s">
        <v>76</v>
      </c>
      <c r="S2594" t="s">
        <v>2683</v>
      </c>
      <c r="U2594">
        <v>2</v>
      </c>
      <c r="V2594" t="s">
        <v>78</v>
      </c>
      <c r="W2594" t="s">
        <v>79</v>
      </c>
      <c r="X2594" t="s">
        <v>80</v>
      </c>
      <c r="Y2594" t="str">
        <f>IFERROR(VLOOKUP(X2594,요약!$A$6:$B$22,2,FALSE),"")</f>
        <v/>
      </c>
      <c r="Z2594" t="s">
        <v>80</v>
      </c>
      <c r="AA2594" t="s">
        <v>110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M2594">
        <v>0</v>
      </c>
    </row>
    <row r="2595" spans="1:65" x14ac:dyDescent="0.3">
      <c r="A2595" t="s">
        <v>3804</v>
      </c>
      <c r="B2595" t="s">
        <v>4100</v>
      </c>
      <c r="C2595" t="s">
        <v>1194</v>
      </c>
      <c r="D2595" t="s">
        <v>1195</v>
      </c>
      <c r="E2595" t="s">
        <v>68</v>
      </c>
      <c r="F2595" t="s">
        <v>178</v>
      </c>
      <c r="G2595" t="s">
        <v>86</v>
      </c>
      <c r="H2595" t="s">
        <v>87</v>
      </c>
      <c r="I2595" t="s">
        <v>72</v>
      </c>
      <c r="J2595" t="s">
        <v>181</v>
      </c>
      <c r="K2595">
        <v>20201022</v>
      </c>
      <c r="L2595">
        <v>25</v>
      </c>
      <c r="M2595" t="b">
        <v>0</v>
      </c>
      <c r="N2595" t="s">
        <v>74</v>
      </c>
      <c r="O2595" t="b">
        <v>1</v>
      </c>
      <c r="P2595" t="b">
        <v>1</v>
      </c>
      <c r="Q2595" t="s">
        <v>75</v>
      </c>
      <c r="R2595" t="s">
        <v>76</v>
      </c>
      <c r="S2595" t="s">
        <v>1196</v>
      </c>
      <c r="U2595">
        <v>2</v>
      </c>
      <c r="V2595" t="s">
        <v>78</v>
      </c>
      <c r="W2595" t="s">
        <v>79</v>
      </c>
      <c r="X2595" t="s">
        <v>80</v>
      </c>
      <c r="Y2595" t="str">
        <f>IFERROR(VLOOKUP(X2595,요약!$A$6:$B$22,2,FALSE),"")</f>
        <v/>
      </c>
      <c r="Z2595" t="s">
        <v>80</v>
      </c>
      <c r="AA2595" t="s">
        <v>110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1</v>
      </c>
      <c r="AH2595">
        <v>1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 t="s">
        <v>1189</v>
      </c>
      <c r="BM2595">
        <v>1</v>
      </c>
    </row>
    <row r="2596" spans="1:65" x14ac:dyDescent="0.3">
      <c r="A2596" t="s">
        <v>3804</v>
      </c>
      <c r="B2596" t="s">
        <v>4100</v>
      </c>
      <c r="C2596" t="s">
        <v>1754</v>
      </c>
      <c r="D2596" t="s">
        <v>1755</v>
      </c>
      <c r="E2596" t="s">
        <v>68</v>
      </c>
      <c r="F2596" t="s">
        <v>178</v>
      </c>
      <c r="G2596" t="s">
        <v>86</v>
      </c>
      <c r="H2596" t="s">
        <v>87</v>
      </c>
      <c r="I2596" t="s">
        <v>72</v>
      </c>
      <c r="J2596" t="s">
        <v>181</v>
      </c>
      <c r="K2596">
        <v>20201022</v>
      </c>
      <c r="L2596">
        <v>22.5</v>
      </c>
      <c r="M2596" t="b">
        <v>0</v>
      </c>
      <c r="N2596" t="s">
        <v>88</v>
      </c>
      <c r="O2596" t="b">
        <v>1</v>
      </c>
      <c r="P2596" t="b">
        <v>1</v>
      </c>
      <c r="Q2596" t="s">
        <v>75</v>
      </c>
      <c r="R2596" t="s">
        <v>76</v>
      </c>
      <c r="S2596" t="s">
        <v>1756</v>
      </c>
      <c r="U2596">
        <v>2</v>
      </c>
      <c r="V2596" t="s">
        <v>78</v>
      </c>
      <c r="W2596" t="s">
        <v>79</v>
      </c>
      <c r="X2596" t="s">
        <v>80</v>
      </c>
      <c r="Y2596" t="str">
        <f>IFERROR(VLOOKUP(X2596,요약!$A$6:$B$22,2,FALSE),"")</f>
        <v/>
      </c>
      <c r="Z2596" t="s">
        <v>80</v>
      </c>
      <c r="AA2596" t="s">
        <v>110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M2596">
        <v>0</v>
      </c>
    </row>
    <row r="2597" spans="1:65" x14ac:dyDescent="0.3">
      <c r="A2597" t="s">
        <v>3804</v>
      </c>
      <c r="B2597" t="s">
        <v>4100</v>
      </c>
      <c r="C2597" t="s">
        <v>1197</v>
      </c>
      <c r="D2597" t="s">
        <v>85</v>
      </c>
      <c r="E2597" t="s">
        <v>68</v>
      </c>
      <c r="F2597" t="s">
        <v>178</v>
      </c>
      <c r="G2597" t="s">
        <v>86</v>
      </c>
      <c r="H2597" t="s">
        <v>87</v>
      </c>
      <c r="I2597" t="s">
        <v>72</v>
      </c>
      <c r="J2597" t="s">
        <v>181</v>
      </c>
      <c r="K2597">
        <v>20201030</v>
      </c>
      <c r="L2597">
        <v>3.65</v>
      </c>
      <c r="M2597" t="b">
        <v>0</v>
      </c>
      <c r="N2597" t="s">
        <v>88</v>
      </c>
      <c r="O2597" t="b">
        <v>1</v>
      </c>
      <c r="P2597" t="b">
        <v>1</v>
      </c>
      <c r="Q2597" t="s">
        <v>75</v>
      </c>
      <c r="R2597" t="s">
        <v>89</v>
      </c>
      <c r="S2597" t="s">
        <v>90</v>
      </c>
      <c r="U2597">
        <v>3</v>
      </c>
      <c r="V2597" t="s">
        <v>91</v>
      </c>
      <c r="W2597" t="s">
        <v>92</v>
      </c>
      <c r="X2597" t="s">
        <v>93</v>
      </c>
      <c r="Y2597" t="str">
        <f>IFERROR(VLOOKUP(X2597,요약!$A$6:$B$22,2,FALSE),"")</f>
        <v/>
      </c>
      <c r="Z2597" t="s">
        <v>93</v>
      </c>
      <c r="AA2597" t="s">
        <v>81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M2597">
        <v>0</v>
      </c>
    </row>
    <row r="2598" spans="1:65" x14ac:dyDescent="0.3">
      <c r="A2598" t="s">
        <v>3804</v>
      </c>
      <c r="B2598" t="s">
        <v>4100</v>
      </c>
      <c r="C2598" t="s">
        <v>4101</v>
      </c>
      <c r="D2598" t="s">
        <v>605</v>
      </c>
      <c r="E2598" t="s">
        <v>68</v>
      </c>
      <c r="F2598" t="s">
        <v>178</v>
      </c>
      <c r="G2598" t="s">
        <v>206</v>
      </c>
      <c r="H2598" t="s">
        <v>207</v>
      </c>
      <c r="I2598" t="s">
        <v>72</v>
      </c>
      <c r="J2598" t="s">
        <v>181</v>
      </c>
      <c r="K2598">
        <v>20201026</v>
      </c>
      <c r="L2598">
        <v>3.7</v>
      </c>
      <c r="M2598" t="b">
        <v>0</v>
      </c>
      <c r="N2598" t="s">
        <v>88</v>
      </c>
      <c r="O2598" t="b">
        <v>1</v>
      </c>
      <c r="P2598" t="b">
        <v>1</v>
      </c>
      <c r="Q2598" t="s">
        <v>75</v>
      </c>
      <c r="R2598" t="s">
        <v>89</v>
      </c>
      <c r="S2598" t="s">
        <v>606</v>
      </c>
      <c r="U2598">
        <v>3</v>
      </c>
      <c r="V2598" t="s">
        <v>91</v>
      </c>
      <c r="W2598" t="s">
        <v>607</v>
      </c>
      <c r="X2598" t="s">
        <v>608</v>
      </c>
      <c r="Y2598" t="str">
        <f>IFERROR(VLOOKUP(X2598,요약!$A$6:$B$22,2,FALSE),"")</f>
        <v/>
      </c>
      <c r="Z2598" t="s">
        <v>608</v>
      </c>
      <c r="AA2598" t="s">
        <v>81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M2598">
        <v>0</v>
      </c>
    </row>
    <row r="2599" spans="1:65" x14ac:dyDescent="0.3">
      <c r="A2599" t="s">
        <v>3804</v>
      </c>
      <c r="B2599" t="s">
        <v>4100</v>
      </c>
      <c r="C2599" t="s">
        <v>609</v>
      </c>
      <c r="D2599" t="s">
        <v>605</v>
      </c>
      <c r="E2599" t="s">
        <v>68</v>
      </c>
      <c r="F2599" t="s">
        <v>178</v>
      </c>
      <c r="G2599" t="s">
        <v>86</v>
      </c>
      <c r="H2599" t="s">
        <v>87</v>
      </c>
      <c r="I2599" t="s">
        <v>72</v>
      </c>
      <c r="J2599" t="s">
        <v>181</v>
      </c>
      <c r="K2599">
        <v>20201028</v>
      </c>
      <c r="L2599">
        <v>6.5</v>
      </c>
      <c r="M2599" t="b">
        <v>0</v>
      </c>
      <c r="N2599" t="s">
        <v>74</v>
      </c>
      <c r="O2599" t="b">
        <v>1</v>
      </c>
      <c r="P2599" t="b">
        <v>1</v>
      </c>
      <c r="Q2599" t="s">
        <v>75</v>
      </c>
      <c r="R2599" t="s">
        <v>89</v>
      </c>
      <c r="S2599" t="s">
        <v>606</v>
      </c>
      <c r="U2599">
        <v>3</v>
      </c>
      <c r="V2599" t="s">
        <v>91</v>
      </c>
      <c r="W2599" t="s">
        <v>607</v>
      </c>
      <c r="X2599" t="s">
        <v>608</v>
      </c>
      <c r="Y2599" t="str">
        <f>IFERROR(VLOOKUP(X2599,요약!$A$6:$B$22,2,FALSE),"")</f>
        <v/>
      </c>
      <c r="Z2599" t="s">
        <v>608</v>
      </c>
      <c r="AA2599" t="s">
        <v>81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M2599">
        <v>0</v>
      </c>
    </row>
    <row r="2600" spans="1:65" x14ac:dyDescent="0.3">
      <c r="A2600" t="s">
        <v>3804</v>
      </c>
      <c r="B2600" t="s">
        <v>4100</v>
      </c>
      <c r="C2600" t="s">
        <v>610</v>
      </c>
      <c r="D2600" t="s">
        <v>611</v>
      </c>
      <c r="E2600" t="s">
        <v>68</v>
      </c>
      <c r="F2600" t="s">
        <v>178</v>
      </c>
      <c r="G2600" t="s">
        <v>521</v>
      </c>
      <c r="H2600" t="s">
        <v>522</v>
      </c>
      <c r="I2600" t="s">
        <v>72</v>
      </c>
      <c r="J2600" t="s">
        <v>181</v>
      </c>
      <c r="K2600">
        <v>20201026</v>
      </c>
      <c r="L2600">
        <v>6</v>
      </c>
      <c r="M2600" t="b">
        <v>0</v>
      </c>
      <c r="N2600" t="s">
        <v>74</v>
      </c>
      <c r="O2600" t="b">
        <v>1</v>
      </c>
      <c r="P2600" t="b">
        <v>1</v>
      </c>
      <c r="Q2600" t="s">
        <v>75</v>
      </c>
      <c r="R2600" t="s">
        <v>238</v>
      </c>
      <c r="S2600" t="s">
        <v>612</v>
      </c>
      <c r="U2600">
        <v>2</v>
      </c>
      <c r="V2600" t="s">
        <v>240</v>
      </c>
      <c r="W2600" t="s">
        <v>203</v>
      </c>
      <c r="X2600" t="s">
        <v>613</v>
      </c>
      <c r="Y2600" t="str">
        <f>IFERROR(VLOOKUP(X2600,요약!$A$6:$B$22,2,FALSE),"")</f>
        <v/>
      </c>
      <c r="Z2600" t="s">
        <v>613</v>
      </c>
      <c r="AA2600" t="s">
        <v>81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M2600">
        <v>0</v>
      </c>
    </row>
    <row r="2601" spans="1:65" x14ac:dyDescent="0.3">
      <c r="A2601" t="s">
        <v>3804</v>
      </c>
      <c r="B2601" t="s">
        <v>4100</v>
      </c>
      <c r="C2601" t="s">
        <v>1711</v>
      </c>
      <c r="D2601" t="s">
        <v>611</v>
      </c>
      <c r="E2601" t="s">
        <v>68</v>
      </c>
      <c r="F2601" t="s">
        <v>178</v>
      </c>
      <c r="G2601" t="s">
        <v>192</v>
      </c>
      <c r="H2601" t="s">
        <v>193</v>
      </c>
      <c r="I2601" t="s">
        <v>72</v>
      </c>
      <c r="J2601" t="s">
        <v>181</v>
      </c>
      <c r="K2601">
        <v>20201021</v>
      </c>
      <c r="L2601">
        <v>4</v>
      </c>
      <c r="M2601" t="b">
        <v>0</v>
      </c>
      <c r="N2601" t="s">
        <v>74</v>
      </c>
      <c r="O2601" t="b">
        <v>1</v>
      </c>
      <c r="P2601" t="b">
        <v>1</v>
      </c>
      <c r="Q2601" t="s">
        <v>75</v>
      </c>
      <c r="R2601" t="s">
        <v>238</v>
      </c>
      <c r="S2601" t="s">
        <v>612</v>
      </c>
      <c r="U2601">
        <v>2</v>
      </c>
      <c r="V2601" t="s">
        <v>240</v>
      </c>
      <c r="W2601" t="s">
        <v>203</v>
      </c>
      <c r="X2601" t="s">
        <v>613</v>
      </c>
      <c r="Y2601" t="str">
        <f>IFERROR(VLOOKUP(X2601,요약!$A$6:$B$22,2,FALSE),"")</f>
        <v/>
      </c>
      <c r="Z2601" t="s">
        <v>613</v>
      </c>
      <c r="AA2601" t="s">
        <v>81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M2601">
        <v>0</v>
      </c>
    </row>
    <row r="2602" spans="1:65" x14ac:dyDescent="0.3">
      <c r="A2602" t="s">
        <v>3804</v>
      </c>
      <c r="B2602" t="s">
        <v>4100</v>
      </c>
      <c r="C2602" t="s">
        <v>2277</v>
      </c>
      <c r="D2602" t="s">
        <v>611</v>
      </c>
      <c r="E2602" t="s">
        <v>68</v>
      </c>
      <c r="F2602" t="s">
        <v>178</v>
      </c>
      <c r="G2602" t="s">
        <v>521</v>
      </c>
      <c r="H2602" t="s">
        <v>522</v>
      </c>
      <c r="I2602" t="s">
        <v>72</v>
      </c>
      <c r="J2602" t="s">
        <v>181</v>
      </c>
      <c r="K2602">
        <v>20201028</v>
      </c>
      <c r="L2602">
        <v>5.25</v>
      </c>
      <c r="M2602" t="b">
        <v>0</v>
      </c>
      <c r="N2602" t="s">
        <v>88</v>
      </c>
      <c r="O2602" t="b">
        <v>1</v>
      </c>
      <c r="P2602" t="b">
        <v>1</v>
      </c>
      <c r="Q2602" t="s">
        <v>75</v>
      </c>
      <c r="R2602" t="s">
        <v>238</v>
      </c>
      <c r="S2602" t="s">
        <v>612</v>
      </c>
      <c r="U2602">
        <v>2</v>
      </c>
      <c r="V2602" t="s">
        <v>240</v>
      </c>
      <c r="W2602" t="s">
        <v>203</v>
      </c>
      <c r="X2602" t="s">
        <v>613</v>
      </c>
      <c r="Y2602" t="str">
        <f>IFERROR(VLOOKUP(X2602,요약!$A$6:$B$22,2,FALSE),"")</f>
        <v/>
      </c>
      <c r="Z2602" t="s">
        <v>613</v>
      </c>
      <c r="AA2602" t="s">
        <v>81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M2602">
        <v>0</v>
      </c>
    </row>
    <row r="2603" spans="1:65" x14ac:dyDescent="0.3">
      <c r="A2603" t="s">
        <v>3804</v>
      </c>
      <c r="B2603" t="s">
        <v>4100</v>
      </c>
      <c r="C2603" t="s">
        <v>1758</v>
      </c>
      <c r="D2603" t="s">
        <v>1759</v>
      </c>
      <c r="E2603" t="s">
        <v>68</v>
      </c>
      <c r="F2603" t="s">
        <v>178</v>
      </c>
      <c r="G2603" t="s">
        <v>192</v>
      </c>
      <c r="H2603" t="s">
        <v>193</v>
      </c>
      <c r="I2603" t="s">
        <v>72</v>
      </c>
      <c r="J2603" t="s">
        <v>181</v>
      </c>
      <c r="K2603">
        <v>20201021</v>
      </c>
      <c r="L2603">
        <v>3.5</v>
      </c>
      <c r="M2603" t="b">
        <v>0</v>
      </c>
      <c r="N2603" t="s">
        <v>74</v>
      </c>
      <c r="O2603" t="b">
        <v>1</v>
      </c>
      <c r="P2603" t="b">
        <v>1</v>
      </c>
      <c r="Q2603" t="s">
        <v>75</v>
      </c>
      <c r="R2603" t="s">
        <v>238</v>
      </c>
      <c r="S2603" t="s">
        <v>1760</v>
      </c>
      <c r="U2603">
        <v>3</v>
      </c>
      <c r="V2603" t="s">
        <v>240</v>
      </c>
      <c r="W2603" t="s">
        <v>241</v>
      </c>
      <c r="X2603" t="s">
        <v>242</v>
      </c>
      <c r="Y2603" t="str">
        <f>IFERROR(VLOOKUP(X2603,요약!$A$6:$B$22,2,FALSE),"")</f>
        <v/>
      </c>
      <c r="Z2603" t="s">
        <v>242</v>
      </c>
      <c r="AA2603" t="s">
        <v>110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M2603">
        <v>0</v>
      </c>
    </row>
    <row r="2604" spans="1:65" x14ac:dyDescent="0.3">
      <c r="A2604" t="s">
        <v>3804</v>
      </c>
      <c r="B2604" t="s">
        <v>4100</v>
      </c>
      <c r="C2604" t="s">
        <v>614</v>
      </c>
      <c r="D2604" t="s">
        <v>237</v>
      </c>
      <c r="F2604" t="s">
        <v>178</v>
      </c>
      <c r="G2604" t="s">
        <v>192</v>
      </c>
      <c r="H2604" t="s">
        <v>193</v>
      </c>
      <c r="I2604" t="s">
        <v>72</v>
      </c>
      <c r="J2604" t="s">
        <v>181</v>
      </c>
      <c r="K2604">
        <v>20201021</v>
      </c>
      <c r="L2604">
        <v>3.2</v>
      </c>
      <c r="M2604" t="b">
        <v>0</v>
      </c>
      <c r="N2604" t="s">
        <v>74</v>
      </c>
      <c r="O2604" t="b">
        <v>1</v>
      </c>
      <c r="P2604" t="b">
        <v>1</v>
      </c>
      <c r="Q2604" t="s">
        <v>75</v>
      </c>
      <c r="R2604" t="s">
        <v>238</v>
      </c>
      <c r="S2604" t="s">
        <v>239</v>
      </c>
      <c r="U2604">
        <v>2</v>
      </c>
      <c r="V2604" t="s">
        <v>240</v>
      </c>
      <c r="W2604" t="s">
        <v>241</v>
      </c>
      <c r="X2604" t="s">
        <v>242</v>
      </c>
      <c r="Y2604" t="str">
        <f>IFERROR(VLOOKUP(X2604,요약!$A$6:$B$22,2,FALSE),"")</f>
        <v/>
      </c>
      <c r="Z2604" t="s">
        <v>242</v>
      </c>
      <c r="AA2604" t="s">
        <v>81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M2604">
        <v>0</v>
      </c>
    </row>
    <row r="2605" spans="1:65" x14ac:dyDescent="0.3">
      <c r="A2605" t="s">
        <v>3804</v>
      </c>
      <c r="B2605" t="s">
        <v>4100</v>
      </c>
      <c r="C2605" t="s">
        <v>2279</v>
      </c>
      <c r="D2605" t="s">
        <v>237</v>
      </c>
      <c r="F2605" t="s">
        <v>178</v>
      </c>
      <c r="G2605" t="s">
        <v>521</v>
      </c>
      <c r="H2605" t="s">
        <v>522</v>
      </c>
      <c r="I2605" t="s">
        <v>72</v>
      </c>
      <c r="J2605" t="s">
        <v>181</v>
      </c>
      <c r="K2605">
        <v>20201026</v>
      </c>
      <c r="L2605">
        <v>6.7</v>
      </c>
      <c r="M2605" t="b">
        <v>0</v>
      </c>
      <c r="N2605" t="s">
        <v>74</v>
      </c>
      <c r="O2605" t="b">
        <v>1</v>
      </c>
      <c r="P2605" t="b">
        <v>1</v>
      </c>
      <c r="Q2605" t="s">
        <v>75</v>
      </c>
      <c r="R2605" t="s">
        <v>238</v>
      </c>
      <c r="S2605" t="s">
        <v>239</v>
      </c>
      <c r="U2605">
        <v>2</v>
      </c>
      <c r="V2605" t="s">
        <v>240</v>
      </c>
      <c r="W2605" t="s">
        <v>241</v>
      </c>
      <c r="X2605" t="s">
        <v>242</v>
      </c>
      <c r="Y2605" t="str">
        <f>IFERROR(VLOOKUP(X2605,요약!$A$6:$B$22,2,FALSE),"")</f>
        <v/>
      </c>
      <c r="Z2605" t="s">
        <v>242</v>
      </c>
      <c r="AA2605" t="s">
        <v>81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1</v>
      </c>
      <c r="AH2605">
        <v>2000</v>
      </c>
      <c r="AI2605">
        <v>0</v>
      </c>
      <c r="AJ2605">
        <v>0</v>
      </c>
      <c r="AK2605">
        <v>0</v>
      </c>
      <c r="AL2605">
        <v>1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 t="s">
        <v>220</v>
      </c>
      <c r="BM2605">
        <v>1</v>
      </c>
    </row>
    <row r="2606" spans="1:65" x14ac:dyDescent="0.3">
      <c r="A2606" t="s">
        <v>3804</v>
      </c>
      <c r="B2606" t="s">
        <v>4100</v>
      </c>
      <c r="C2606" t="s">
        <v>2695</v>
      </c>
      <c r="D2606" t="s">
        <v>2696</v>
      </c>
      <c r="E2606" t="s">
        <v>68</v>
      </c>
      <c r="F2606" t="s">
        <v>178</v>
      </c>
      <c r="G2606" t="s">
        <v>86</v>
      </c>
      <c r="H2606" t="s">
        <v>87</v>
      </c>
      <c r="I2606" t="s">
        <v>72</v>
      </c>
      <c r="J2606" t="s">
        <v>181</v>
      </c>
      <c r="K2606">
        <v>20201026</v>
      </c>
      <c r="L2606">
        <v>32.5</v>
      </c>
      <c r="M2606" t="b">
        <v>0</v>
      </c>
      <c r="N2606" t="s">
        <v>74</v>
      </c>
      <c r="O2606" t="b">
        <v>1</v>
      </c>
      <c r="P2606" t="b">
        <v>1</v>
      </c>
      <c r="Q2606" t="s">
        <v>75</v>
      </c>
      <c r="R2606" t="s">
        <v>2697</v>
      </c>
      <c r="S2606" t="s">
        <v>2698</v>
      </c>
      <c r="U2606">
        <v>3</v>
      </c>
      <c r="V2606" t="s">
        <v>78</v>
      </c>
      <c r="W2606" t="s">
        <v>2274</v>
      </c>
      <c r="X2606" t="s">
        <v>2275</v>
      </c>
      <c r="Y2606" t="str">
        <f>IFERROR(VLOOKUP(X2606,요약!$A$6:$B$22,2,FALSE),"")</f>
        <v/>
      </c>
      <c r="Z2606" t="s">
        <v>2275</v>
      </c>
      <c r="AA2606" t="s">
        <v>199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M2606">
        <v>0</v>
      </c>
    </row>
    <row r="2607" spans="1:65" x14ac:dyDescent="0.3">
      <c r="A2607" t="s">
        <v>3804</v>
      </c>
      <c r="B2607" t="s">
        <v>4100</v>
      </c>
      <c r="C2607" t="s">
        <v>4102</v>
      </c>
      <c r="D2607" t="s">
        <v>4103</v>
      </c>
      <c r="E2607" t="s">
        <v>68</v>
      </c>
      <c r="F2607" t="s">
        <v>178</v>
      </c>
      <c r="G2607" t="s">
        <v>459</v>
      </c>
      <c r="H2607" t="s">
        <v>460</v>
      </c>
      <c r="I2607" t="s">
        <v>72</v>
      </c>
      <c r="J2607" t="s">
        <v>181</v>
      </c>
      <c r="K2607">
        <v>20200731</v>
      </c>
      <c r="L2607">
        <v>269</v>
      </c>
      <c r="M2607" t="b">
        <v>0</v>
      </c>
      <c r="N2607" t="s">
        <v>1716</v>
      </c>
      <c r="O2607" t="b">
        <v>1</v>
      </c>
      <c r="P2607" t="b">
        <v>1</v>
      </c>
      <c r="Q2607" t="s">
        <v>104</v>
      </c>
      <c r="R2607" t="s">
        <v>462</v>
      </c>
      <c r="S2607" t="s">
        <v>4104</v>
      </c>
      <c r="U2607">
        <v>1</v>
      </c>
      <c r="V2607" t="s">
        <v>472</v>
      </c>
      <c r="X2607" t="s">
        <v>472</v>
      </c>
      <c r="Y2607" t="str">
        <f>IFERROR(VLOOKUP(X2607,요약!$A$6:$B$22,2,FALSE),"")</f>
        <v/>
      </c>
      <c r="Z2607" t="s">
        <v>472</v>
      </c>
      <c r="AA2607" t="s">
        <v>187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M2607">
        <v>0</v>
      </c>
    </row>
    <row r="2608" spans="1:65" x14ac:dyDescent="0.3">
      <c r="A2608" t="s">
        <v>3804</v>
      </c>
      <c r="B2608" t="s">
        <v>4100</v>
      </c>
      <c r="C2608" t="s">
        <v>4105</v>
      </c>
      <c r="D2608" t="s">
        <v>3645</v>
      </c>
      <c r="E2608" t="s">
        <v>68</v>
      </c>
      <c r="F2608" t="s">
        <v>178</v>
      </c>
      <c r="G2608" t="s">
        <v>1217</v>
      </c>
      <c r="H2608" t="s">
        <v>1218</v>
      </c>
      <c r="I2608" t="s">
        <v>72</v>
      </c>
      <c r="J2608" t="s">
        <v>181</v>
      </c>
      <c r="K2608">
        <v>20201026</v>
      </c>
      <c r="L2608">
        <v>6.48</v>
      </c>
      <c r="M2608" t="b">
        <v>0</v>
      </c>
      <c r="N2608" t="s">
        <v>88</v>
      </c>
      <c r="O2608" t="b">
        <v>1</v>
      </c>
      <c r="P2608" t="b">
        <v>1</v>
      </c>
      <c r="Q2608" t="s">
        <v>104</v>
      </c>
      <c r="R2608" t="s">
        <v>844</v>
      </c>
      <c r="S2608" t="s">
        <v>3646</v>
      </c>
      <c r="U2608">
        <v>3</v>
      </c>
      <c r="V2608" t="s">
        <v>846</v>
      </c>
      <c r="W2608" t="s">
        <v>3647</v>
      </c>
      <c r="X2608" t="s">
        <v>3648</v>
      </c>
      <c r="Y2608" t="str">
        <f>IFERROR(VLOOKUP(X2608,요약!$A$6:$B$22,2,FALSE),"")</f>
        <v/>
      </c>
      <c r="Z2608" t="s">
        <v>3648</v>
      </c>
      <c r="AA2608" t="s">
        <v>81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M2608">
        <v>0</v>
      </c>
    </row>
    <row r="2609" spans="1:65" x14ac:dyDescent="0.3">
      <c r="A2609" t="s">
        <v>3804</v>
      </c>
      <c r="B2609" t="s">
        <v>4100</v>
      </c>
      <c r="C2609" t="s">
        <v>4106</v>
      </c>
      <c r="D2609" t="s">
        <v>3645</v>
      </c>
      <c r="E2609" t="s">
        <v>68</v>
      </c>
      <c r="F2609" t="s">
        <v>178</v>
      </c>
      <c r="G2609" t="s">
        <v>1217</v>
      </c>
      <c r="H2609" t="s">
        <v>1218</v>
      </c>
      <c r="I2609" t="s">
        <v>72</v>
      </c>
      <c r="J2609" t="s">
        <v>181</v>
      </c>
      <c r="K2609">
        <v>20201030</v>
      </c>
      <c r="L2609">
        <v>6.48</v>
      </c>
      <c r="M2609" t="b">
        <v>0</v>
      </c>
      <c r="N2609" t="s">
        <v>88</v>
      </c>
      <c r="O2609" t="b">
        <v>1</v>
      </c>
      <c r="P2609" t="b">
        <v>1</v>
      </c>
      <c r="Q2609" t="s">
        <v>104</v>
      </c>
      <c r="R2609" t="s">
        <v>844</v>
      </c>
      <c r="S2609" t="s">
        <v>3646</v>
      </c>
      <c r="U2609">
        <v>3</v>
      </c>
      <c r="V2609" t="s">
        <v>846</v>
      </c>
      <c r="W2609" t="s">
        <v>3647</v>
      </c>
      <c r="X2609" t="s">
        <v>3648</v>
      </c>
      <c r="Y2609" t="str">
        <f>IFERROR(VLOOKUP(X2609,요약!$A$6:$B$22,2,FALSE),"")</f>
        <v/>
      </c>
      <c r="Z2609" t="s">
        <v>3648</v>
      </c>
      <c r="AA2609" t="s">
        <v>81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M2609">
        <v>0</v>
      </c>
    </row>
    <row r="2610" spans="1:65" x14ac:dyDescent="0.3">
      <c r="A2610" t="s">
        <v>3804</v>
      </c>
      <c r="B2610" t="s">
        <v>4100</v>
      </c>
      <c r="C2610" t="s">
        <v>4107</v>
      </c>
      <c r="D2610" t="s">
        <v>3645</v>
      </c>
      <c r="E2610" t="s">
        <v>68</v>
      </c>
      <c r="F2610" t="s">
        <v>178</v>
      </c>
      <c r="G2610" t="s">
        <v>1217</v>
      </c>
      <c r="H2610" t="s">
        <v>1218</v>
      </c>
      <c r="I2610" t="s">
        <v>72</v>
      </c>
      <c r="J2610" t="s">
        <v>181</v>
      </c>
      <c r="K2610">
        <v>20201029</v>
      </c>
      <c r="L2610">
        <v>6.48</v>
      </c>
      <c r="M2610" t="b">
        <v>0</v>
      </c>
      <c r="N2610" t="s">
        <v>88</v>
      </c>
      <c r="O2610" t="b">
        <v>1</v>
      </c>
      <c r="P2610" t="b">
        <v>1</v>
      </c>
      <c r="Q2610" t="s">
        <v>104</v>
      </c>
      <c r="R2610" t="s">
        <v>844</v>
      </c>
      <c r="S2610" t="s">
        <v>3646</v>
      </c>
      <c r="U2610">
        <v>3</v>
      </c>
      <c r="V2610" t="s">
        <v>846</v>
      </c>
      <c r="W2610" t="s">
        <v>3647</v>
      </c>
      <c r="X2610" t="s">
        <v>3648</v>
      </c>
      <c r="Y2610" t="str">
        <f>IFERROR(VLOOKUP(X2610,요약!$A$6:$B$22,2,FALSE),"")</f>
        <v/>
      </c>
      <c r="Z2610" t="s">
        <v>3648</v>
      </c>
      <c r="AA2610" t="s">
        <v>81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M2610">
        <v>0</v>
      </c>
    </row>
    <row r="2611" spans="1:65" x14ac:dyDescent="0.3">
      <c r="A2611" t="s">
        <v>3804</v>
      </c>
      <c r="B2611" t="s">
        <v>4100</v>
      </c>
      <c r="C2611" t="s">
        <v>4108</v>
      </c>
      <c r="D2611" t="s">
        <v>3645</v>
      </c>
      <c r="E2611" t="s">
        <v>68</v>
      </c>
      <c r="F2611" t="s">
        <v>178</v>
      </c>
      <c r="G2611" t="s">
        <v>1217</v>
      </c>
      <c r="H2611" t="s">
        <v>1218</v>
      </c>
      <c r="I2611" t="s">
        <v>72</v>
      </c>
      <c r="J2611" t="s">
        <v>181</v>
      </c>
      <c r="K2611">
        <v>20200914</v>
      </c>
      <c r="L2611">
        <v>6.48</v>
      </c>
      <c r="M2611" t="b">
        <v>0</v>
      </c>
      <c r="N2611" t="s">
        <v>88</v>
      </c>
      <c r="O2611" t="b">
        <v>1</v>
      </c>
      <c r="P2611" t="b">
        <v>1</v>
      </c>
      <c r="Q2611" t="s">
        <v>104</v>
      </c>
      <c r="R2611" t="s">
        <v>844</v>
      </c>
      <c r="S2611" t="s">
        <v>3646</v>
      </c>
      <c r="U2611">
        <v>3</v>
      </c>
      <c r="V2611" t="s">
        <v>846</v>
      </c>
      <c r="W2611" t="s">
        <v>3647</v>
      </c>
      <c r="X2611" t="s">
        <v>3648</v>
      </c>
      <c r="Y2611" t="str">
        <f>IFERROR(VLOOKUP(X2611,요약!$A$6:$B$22,2,FALSE),"")</f>
        <v/>
      </c>
      <c r="Z2611" t="s">
        <v>3648</v>
      </c>
      <c r="AA2611" t="s">
        <v>81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M2611">
        <v>0</v>
      </c>
    </row>
    <row r="2612" spans="1:65" x14ac:dyDescent="0.3">
      <c r="A2612" t="s">
        <v>3804</v>
      </c>
      <c r="B2612" t="s">
        <v>4100</v>
      </c>
      <c r="C2612" t="s">
        <v>4109</v>
      </c>
      <c r="D2612" t="s">
        <v>841</v>
      </c>
      <c r="E2612" t="s">
        <v>68</v>
      </c>
      <c r="F2612" t="s">
        <v>178</v>
      </c>
      <c r="G2612" t="s">
        <v>1217</v>
      </c>
      <c r="H2612" t="s">
        <v>1218</v>
      </c>
      <c r="I2612" t="s">
        <v>72</v>
      </c>
      <c r="J2612" t="s">
        <v>181</v>
      </c>
      <c r="K2612">
        <v>20201029</v>
      </c>
      <c r="L2612">
        <v>1.48</v>
      </c>
      <c r="M2612" t="b">
        <v>0</v>
      </c>
      <c r="N2612" t="s">
        <v>88</v>
      </c>
      <c r="O2612" t="b">
        <v>1</v>
      </c>
      <c r="P2612" t="b">
        <v>1</v>
      </c>
      <c r="Q2612" t="s">
        <v>104</v>
      </c>
      <c r="R2612" t="s">
        <v>844</v>
      </c>
      <c r="S2612" t="s">
        <v>845</v>
      </c>
      <c r="U2612">
        <v>1</v>
      </c>
      <c r="V2612" t="s">
        <v>846</v>
      </c>
      <c r="X2612" t="s">
        <v>846</v>
      </c>
      <c r="Y2612" t="str">
        <f>IFERROR(VLOOKUP(X2612,요약!$A$6:$B$22,2,FALSE),"")</f>
        <v/>
      </c>
      <c r="Z2612" t="s">
        <v>846</v>
      </c>
      <c r="AA2612" t="s">
        <v>81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M2612">
        <v>0</v>
      </c>
    </row>
    <row r="2613" spans="1:65" x14ac:dyDescent="0.3">
      <c r="A2613" t="s">
        <v>3804</v>
      </c>
      <c r="B2613" t="s">
        <v>4100</v>
      </c>
      <c r="C2613" t="s">
        <v>4110</v>
      </c>
      <c r="D2613" t="s">
        <v>841</v>
      </c>
      <c r="E2613" t="s">
        <v>68</v>
      </c>
      <c r="F2613" t="s">
        <v>178</v>
      </c>
      <c r="G2613" t="s">
        <v>1217</v>
      </c>
      <c r="H2613" t="s">
        <v>1218</v>
      </c>
      <c r="I2613" t="s">
        <v>72</v>
      </c>
      <c r="J2613" t="s">
        <v>181</v>
      </c>
      <c r="K2613">
        <v>20201029</v>
      </c>
      <c r="L2613">
        <v>1.48</v>
      </c>
      <c r="M2613" t="b">
        <v>0</v>
      </c>
      <c r="N2613" t="s">
        <v>88</v>
      </c>
      <c r="O2613" t="b">
        <v>1</v>
      </c>
      <c r="P2613" t="b">
        <v>1</v>
      </c>
      <c r="Q2613" t="s">
        <v>104</v>
      </c>
      <c r="R2613" t="s">
        <v>844</v>
      </c>
      <c r="S2613" t="s">
        <v>845</v>
      </c>
      <c r="U2613">
        <v>1</v>
      </c>
      <c r="V2613" t="s">
        <v>846</v>
      </c>
      <c r="X2613" t="s">
        <v>846</v>
      </c>
      <c r="Y2613" t="str">
        <f>IFERROR(VLOOKUP(X2613,요약!$A$6:$B$22,2,FALSE),"")</f>
        <v/>
      </c>
      <c r="Z2613" t="s">
        <v>846</v>
      </c>
      <c r="AA2613" t="s">
        <v>81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M2613">
        <v>0</v>
      </c>
    </row>
    <row r="2614" spans="1:65" x14ac:dyDescent="0.3">
      <c r="A2614" t="s">
        <v>3804</v>
      </c>
      <c r="B2614" t="s">
        <v>4100</v>
      </c>
      <c r="C2614" t="s">
        <v>4111</v>
      </c>
      <c r="D2614" t="s">
        <v>841</v>
      </c>
      <c r="E2614" t="s">
        <v>68</v>
      </c>
      <c r="F2614" t="s">
        <v>178</v>
      </c>
      <c r="G2614" t="s">
        <v>1217</v>
      </c>
      <c r="H2614" t="s">
        <v>1218</v>
      </c>
      <c r="I2614" t="s">
        <v>72</v>
      </c>
      <c r="J2614" t="s">
        <v>181</v>
      </c>
      <c r="K2614">
        <v>20201029</v>
      </c>
      <c r="L2614">
        <v>1.48</v>
      </c>
      <c r="M2614" t="b">
        <v>0</v>
      </c>
      <c r="N2614" t="s">
        <v>88</v>
      </c>
      <c r="O2614" t="b">
        <v>1</v>
      </c>
      <c r="P2614" t="b">
        <v>1</v>
      </c>
      <c r="Q2614" t="s">
        <v>104</v>
      </c>
      <c r="R2614" t="s">
        <v>844</v>
      </c>
      <c r="S2614" t="s">
        <v>845</v>
      </c>
      <c r="U2614">
        <v>1</v>
      </c>
      <c r="V2614" t="s">
        <v>846</v>
      </c>
      <c r="X2614" t="s">
        <v>846</v>
      </c>
      <c r="Y2614" t="str">
        <f>IFERROR(VLOOKUP(X2614,요약!$A$6:$B$22,2,FALSE),"")</f>
        <v/>
      </c>
      <c r="Z2614" t="s">
        <v>846</v>
      </c>
      <c r="AA2614" t="s">
        <v>81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M2614">
        <v>0</v>
      </c>
    </row>
    <row r="2615" spans="1:65" x14ac:dyDescent="0.3">
      <c r="A2615" t="s">
        <v>3804</v>
      </c>
      <c r="B2615" t="s">
        <v>4100</v>
      </c>
      <c r="C2615" t="s">
        <v>4112</v>
      </c>
      <c r="D2615" t="s">
        <v>4113</v>
      </c>
      <c r="E2615" t="s">
        <v>68</v>
      </c>
      <c r="F2615" t="s">
        <v>178</v>
      </c>
      <c r="G2615" t="s">
        <v>2184</v>
      </c>
      <c r="H2615" t="s">
        <v>2185</v>
      </c>
      <c r="I2615" t="s">
        <v>72</v>
      </c>
      <c r="J2615" t="s">
        <v>181</v>
      </c>
      <c r="K2615">
        <v>20200731</v>
      </c>
      <c r="L2615">
        <v>1048</v>
      </c>
      <c r="M2615" t="b">
        <v>0</v>
      </c>
      <c r="N2615" t="s">
        <v>1716</v>
      </c>
      <c r="O2615" t="b">
        <v>1</v>
      </c>
      <c r="P2615" t="b">
        <v>1</v>
      </c>
      <c r="Q2615" t="s">
        <v>104</v>
      </c>
      <c r="R2615" t="s">
        <v>533</v>
      </c>
      <c r="S2615" t="s">
        <v>4114</v>
      </c>
      <c r="Y2615" t="str">
        <f>IFERROR(VLOOKUP(X2615,요약!$A$6:$B$22,2,FALSE),"")</f>
        <v/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M2615">
        <v>0</v>
      </c>
    </row>
    <row r="2616" spans="1:65" x14ac:dyDescent="0.3">
      <c r="A2616" t="s">
        <v>3804</v>
      </c>
      <c r="B2616" t="s">
        <v>4100</v>
      </c>
      <c r="C2616" t="s">
        <v>4115</v>
      </c>
      <c r="D2616" t="s">
        <v>4116</v>
      </c>
      <c r="E2616" t="s">
        <v>68</v>
      </c>
      <c r="F2616" t="s">
        <v>178</v>
      </c>
      <c r="G2616" t="s">
        <v>1141</v>
      </c>
      <c r="H2616" t="s">
        <v>1142</v>
      </c>
      <c r="I2616" t="s">
        <v>72</v>
      </c>
      <c r="J2616" t="s">
        <v>181</v>
      </c>
      <c r="K2616">
        <v>20200730</v>
      </c>
      <c r="L2616">
        <v>71</v>
      </c>
      <c r="M2616" t="b">
        <v>0</v>
      </c>
      <c r="N2616" t="s">
        <v>1464</v>
      </c>
      <c r="O2616" t="b">
        <v>1</v>
      </c>
      <c r="P2616" t="b">
        <v>1</v>
      </c>
      <c r="Q2616" t="s">
        <v>104</v>
      </c>
      <c r="R2616" t="s">
        <v>533</v>
      </c>
      <c r="S2616" t="s">
        <v>539</v>
      </c>
      <c r="U2616">
        <v>2</v>
      </c>
      <c r="V2616" t="s">
        <v>540</v>
      </c>
      <c r="W2616" t="s">
        <v>541</v>
      </c>
      <c r="X2616" t="s">
        <v>542</v>
      </c>
      <c r="Y2616" t="str">
        <f>IFERROR(VLOOKUP(X2616,요약!$A$6:$B$22,2,FALSE),"")</f>
        <v/>
      </c>
      <c r="Z2616" t="s">
        <v>542</v>
      </c>
      <c r="AA2616" t="s">
        <v>81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M2616">
        <v>0</v>
      </c>
    </row>
    <row r="2617" spans="1:65" x14ac:dyDescent="0.3">
      <c r="A2617" t="s">
        <v>3804</v>
      </c>
      <c r="B2617" t="s">
        <v>4100</v>
      </c>
      <c r="C2617" t="s">
        <v>1729</v>
      </c>
      <c r="D2617" t="s">
        <v>212</v>
      </c>
      <c r="E2617" t="s">
        <v>68</v>
      </c>
      <c r="F2617" t="s">
        <v>178</v>
      </c>
      <c r="G2617" t="s">
        <v>213</v>
      </c>
      <c r="H2617" t="s">
        <v>214</v>
      </c>
      <c r="I2617" t="s">
        <v>72</v>
      </c>
      <c r="J2617" t="s">
        <v>181</v>
      </c>
      <c r="K2617">
        <v>20201023</v>
      </c>
      <c r="L2617">
        <v>40</v>
      </c>
      <c r="M2617" t="b">
        <v>0</v>
      </c>
      <c r="N2617" t="s">
        <v>74</v>
      </c>
      <c r="O2617" t="b">
        <v>1</v>
      </c>
      <c r="P2617" t="b">
        <v>1</v>
      </c>
      <c r="Q2617" t="s">
        <v>862</v>
      </c>
      <c r="R2617" t="s">
        <v>1730</v>
      </c>
      <c r="S2617" t="s">
        <v>212</v>
      </c>
      <c r="U2617">
        <v>1</v>
      </c>
      <c r="V2617" t="s">
        <v>78</v>
      </c>
      <c r="X2617" t="s">
        <v>78</v>
      </c>
      <c r="Y2617" t="str">
        <f>IFERROR(VLOOKUP(X2617,요약!$A$6:$B$22,2,FALSE),"")</f>
        <v/>
      </c>
      <c r="Z2617" t="s">
        <v>78</v>
      </c>
      <c r="AA2617" t="s">
        <v>81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M2617">
        <v>0</v>
      </c>
    </row>
    <row r="2618" spans="1:65" x14ac:dyDescent="0.3">
      <c r="A2618" t="s">
        <v>3804</v>
      </c>
      <c r="B2618" t="s">
        <v>4100</v>
      </c>
      <c r="C2618" t="s">
        <v>2755</v>
      </c>
      <c r="D2618" t="s">
        <v>2756</v>
      </c>
      <c r="E2618" t="s">
        <v>68</v>
      </c>
      <c r="F2618" t="s">
        <v>178</v>
      </c>
      <c r="G2618" t="s">
        <v>521</v>
      </c>
      <c r="H2618" t="s">
        <v>522</v>
      </c>
      <c r="I2618" t="s">
        <v>72</v>
      </c>
      <c r="J2618" t="s">
        <v>181</v>
      </c>
      <c r="K2618">
        <v>20201026</v>
      </c>
      <c r="L2618">
        <v>19</v>
      </c>
      <c r="M2618" t="b">
        <v>0</v>
      </c>
      <c r="N2618" t="s">
        <v>74</v>
      </c>
      <c r="O2618" t="b">
        <v>1</v>
      </c>
      <c r="P2618" t="b">
        <v>1</v>
      </c>
      <c r="Q2618" t="s">
        <v>862</v>
      </c>
      <c r="R2618" t="s">
        <v>2757</v>
      </c>
      <c r="S2618" t="s">
        <v>2758</v>
      </c>
      <c r="U2618">
        <v>4</v>
      </c>
      <c r="V2618" t="s">
        <v>196</v>
      </c>
      <c r="W2618" t="s">
        <v>197</v>
      </c>
      <c r="X2618" t="s">
        <v>198</v>
      </c>
      <c r="Y2618" t="str">
        <f>IFERROR(VLOOKUP(X2618,요약!$A$6:$B$22,2,FALSE),"")</f>
        <v/>
      </c>
      <c r="Z2618" t="s">
        <v>198</v>
      </c>
      <c r="AA2618" t="s">
        <v>81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M2618">
        <v>0</v>
      </c>
    </row>
    <row r="2619" spans="1:65" x14ac:dyDescent="0.3">
      <c r="A2619" t="s">
        <v>3804</v>
      </c>
      <c r="B2619" t="s">
        <v>4100</v>
      </c>
      <c r="C2619" t="s">
        <v>4117</v>
      </c>
      <c r="D2619" t="s">
        <v>3103</v>
      </c>
      <c r="E2619" t="s">
        <v>68</v>
      </c>
      <c r="F2619" t="s">
        <v>178</v>
      </c>
      <c r="G2619" t="s">
        <v>521</v>
      </c>
      <c r="H2619" t="s">
        <v>522</v>
      </c>
      <c r="I2619" t="s">
        <v>72</v>
      </c>
      <c r="J2619" t="s">
        <v>181</v>
      </c>
      <c r="K2619">
        <v>20201030</v>
      </c>
      <c r="L2619">
        <v>34</v>
      </c>
      <c r="M2619" t="b">
        <v>0</v>
      </c>
      <c r="N2619" t="s">
        <v>88</v>
      </c>
      <c r="O2619" t="b">
        <v>1</v>
      </c>
      <c r="P2619" t="b">
        <v>1</v>
      </c>
      <c r="Q2619" t="s">
        <v>862</v>
      </c>
      <c r="R2619" t="s">
        <v>1847</v>
      </c>
      <c r="S2619" t="s">
        <v>3104</v>
      </c>
      <c r="U2619">
        <v>2</v>
      </c>
      <c r="V2619" t="s">
        <v>240</v>
      </c>
      <c r="W2619" t="s">
        <v>3105</v>
      </c>
      <c r="X2619" t="s">
        <v>3106</v>
      </c>
      <c r="Y2619" t="str">
        <f>IFERROR(VLOOKUP(X2619,요약!$A$6:$B$22,2,FALSE),"")</f>
        <v/>
      </c>
      <c r="Z2619" t="s">
        <v>3106</v>
      </c>
      <c r="AA2619" t="s">
        <v>81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M2619">
        <v>0</v>
      </c>
    </row>
    <row r="2620" spans="1:65" x14ac:dyDescent="0.3">
      <c r="A2620" t="s">
        <v>3804</v>
      </c>
      <c r="B2620" t="s">
        <v>4100</v>
      </c>
      <c r="C2620" t="s">
        <v>1731</v>
      </c>
      <c r="D2620" t="s">
        <v>212</v>
      </c>
      <c r="E2620" t="s">
        <v>68</v>
      </c>
      <c r="F2620" t="s">
        <v>178</v>
      </c>
      <c r="G2620" t="s">
        <v>86</v>
      </c>
      <c r="H2620" t="s">
        <v>87</v>
      </c>
      <c r="I2620" t="s">
        <v>72</v>
      </c>
      <c r="J2620" t="s">
        <v>181</v>
      </c>
      <c r="K2620">
        <v>20201029</v>
      </c>
      <c r="L2620">
        <v>83.5</v>
      </c>
      <c r="M2620" t="b">
        <v>0</v>
      </c>
      <c r="N2620" t="s">
        <v>74</v>
      </c>
      <c r="O2620" t="b">
        <v>1</v>
      </c>
      <c r="P2620" t="b">
        <v>1</v>
      </c>
      <c r="Q2620" t="s">
        <v>862</v>
      </c>
      <c r="R2620" t="s">
        <v>863</v>
      </c>
      <c r="S2620" t="s">
        <v>212</v>
      </c>
      <c r="U2620">
        <v>1</v>
      </c>
      <c r="V2620" t="s">
        <v>78</v>
      </c>
      <c r="X2620" t="s">
        <v>78</v>
      </c>
      <c r="Y2620" t="str">
        <f>IFERROR(VLOOKUP(X2620,요약!$A$6:$B$22,2,FALSE),"")</f>
        <v/>
      </c>
      <c r="Z2620" t="s">
        <v>78</v>
      </c>
      <c r="AA2620" t="s">
        <v>81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M2620">
        <v>0</v>
      </c>
    </row>
    <row r="2621" spans="1:65" x14ac:dyDescent="0.3">
      <c r="A2621" t="s">
        <v>3804</v>
      </c>
      <c r="B2621" t="s">
        <v>4100</v>
      </c>
      <c r="C2621" t="s">
        <v>1246</v>
      </c>
      <c r="D2621" t="s">
        <v>1247</v>
      </c>
      <c r="E2621" t="s">
        <v>68</v>
      </c>
      <c r="F2621" t="s">
        <v>178</v>
      </c>
      <c r="G2621" t="s">
        <v>213</v>
      </c>
      <c r="H2621" t="s">
        <v>214</v>
      </c>
      <c r="I2621" t="s">
        <v>72</v>
      </c>
      <c r="J2621" t="s">
        <v>181</v>
      </c>
      <c r="K2621">
        <v>20201012</v>
      </c>
      <c r="L2621">
        <v>82</v>
      </c>
      <c r="M2621" t="b">
        <v>0</v>
      </c>
      <c r="N2621" t="s">
        <v>74</v>
      </c>
      <c r="O2621" t="b">
        <v>1</v>
      </c>
      <c r="P2621" t="b">
        <v>1</v>
      </c>
      <c r="Q2621" t="s">
        <v>862</v>
      </c>
      <c r="R2621" t="s">
        <v>1248</v>
      </c>
      <c r="S2621" t="s">
        <v>1249</v>
      </c>
      <c r="U2621">
        <v>4</v>
      </c>
      <c r="V2621" t="s">
        <v>78</v>
      </c>
      <c r="W2621" t="s">
        <v>1250</v>
      </c>
      <c r="X2621" t="s">
        <v>1251</v>
      </c>
      <c r="Y2621" t="str">
        <f>IFERROR(VLOOKUP(X2621,요약!$A$6:$B$22,2,FALSE),"")</f>
        <v/>
      </c>
      <c r="Z2621" t="s">
        <v>1251</v>
      </c>
      <c r="AA2621" t="s">
        <v>81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3</v>
      </c>
      <c r="AI2621">
        <v>0</v>
      </c>
      <c r="AJ2621">
        <v>0</v>
      </c>
      <c r="AK2621">
        <v>0</v>
      </c>
      <c r="AL2621">
        <v>0</v>
      </c>
      <c r="AM2621">
        <v>1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 t="s">
        <v>440</v>
      </c>
      <c r="BM2621">
        <v>1</v>
      </c>
    </row>
    <row r="2622" spans="1:65" x14ac:dyDescent="0.3">
      <c r="A2622" t="s">
        <v>3804</v>
      </c>
      <c r="B2622" t="s">
        <v>4100</v>
      </c>
      <c r="C2622" t="s">
        <v>4118</v>
      </c>
      <c r="D2622" t="s">
        <v>4119</v>
      </c>
      <c r="E2622" t="s">
        <v>68</v>
      </c>
      <c r="F2622" t="s">
        <v>178</v>
      </c>
      <c r="G2622" t="s">
        <v>2294</v>
      </c>
      <c r="H2622" t="s">
        <v>2295</v>
      </c>
      <c r="I2622" t="s">
        <v>72</v>
      </c>
      <c r="J2622" t="s">
        <v>181</v>
      </c>
      <c r="K2622">
        <v>20201028</v>
      </c>
      <c r="L2622">
        <v>37.5</v>
      </c>
      <c r="M2622" t="b">
        <v>0</v>
      </c>
      <c r="N2622" t="s">
        <v>3837</v>
      </c>
      <c r="O2622" t="b">
        <v>1</v>
      </c>
      <c r="P2622" t="b">
        <v>1</v>
      </c>
      <c r="Q2622" t="s">
        <v>862</v>
      </c>
      <c r="R2622" t="s">
        <v>1866</v>
      </c>
      <c r="S2622" t="s">
        <v>4120</v>
      </c>
      <c r="U2622">
        <v>2</v>
      </c>
      <c r="V2622" t="s">
        <v>3503</v>
      </c>
      <c r="W2622" t="s">
        <v>2147</v>
      </c>
      <c r="X2622" t="s">
        <v>3618</v>
      </c>
      <c r="Y2622" t="str">
        <f>IFERROR(VLOOKUP(X2622,요약!$A$6:$B$22,2,FALSE),"")</f>
        <v/>
      </c>
      <c r="Z2622" t="s">
        <v>3618</v>
      </c>
      <c r="AA2622" t="s">
        <v>81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1</v>
      </c>
      <c r="AH2622">
        <v>300</v>
      </c>
      <c r="AI2622">
        <v>0</v>
      </c>
      <c r="AJ2622">
        <v>0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 t="s">
        <v>220</v>
      </c>
      <c r="BM2622">
        <v>1</v>
      </c>
    </row>
    <row r="2623" spans="1:65" x14ac:dyDescent="0.3">
      <c r="A2623" t="s">
        <v>3804</v>
      </c>
      <c r="B2623" t="s">
        <v>4100</v>
      </c>
      <c r="C2623" t="s">
        <v>2233</v>
      </c>
      <c r="D2623" t="s">
        <v>237</v>
      </c>
      <c r="E2623" t="s">
        <v>68</v>
      </c>
      <c r="F2623" t="s">
        <v>178</v>
      </c>
      <c r="G2623" t="s">
        <v>521</v>
      </c>
      <c r="H2623" t="s">
        <v>522</v>
      </c>
      <c r="I2623" t="s">
        <v>72</v>
      </c>
      <c r="J2623" t="s">
        <v>181</v>
      </c>
      <c r="K2623">
        <v>20201028</v>
      </c>
      <c r="L2623">
        <v>43.9</v>
      </c>
      <c r="M2623" t="b">
        <v>0</v>
      </c>
      <c r="N2623" t="s">
        <v>88</v>
      </c>
      <c r="O2623" t="b">
        <v>1</v>
      </c>
      <c r="P2623" t="b">
        <v>1</v>
      </c>
      <c r="Q2623" t="s">
        <v>1254</v>
      </c>
      <c r="R2623" t="s">
        <v>1545</v>
      </c>
      <c r="S2623" t="s">
        <v>239</v>
      </c>
      <c r="U2623">
        <v>2</v>
      </c>
      <c r="V2623" t="s">
        <v>240</v>
      </c>
      <c r="W2623" t="s">
        <v>241</v>
      </c>
      <c r="X2623" t="s">
        <v>242</v>
      </c>
      <c r="Y2623" t="str">
        <f>IFERROR(VLOOKUP(X2623,요약!$A$6:$B$22,2,FALSE),"")</f>
        <v/>
      </c>
      <c r="Z2623" t="s">
        <v>242</v>
      </c>
      <c r="AA2623" t="s">
        <v>81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M2623">
        <v>0</v>
      </c>
    </row>
    <row r="2624" spans="1:65" x14ac:dyDescent="0.3">
      <c r="A2624" t="s">
        <v>3804</v>
      </c>
      <c r="B2624" t="s">
        <v>4100</v>
      </c>
      <c r="C2624" t="s">
        <v>4121</v>
      </c>
      <c r="D2624" t="s">
        <v>4122</v>
      </c>
      <c r="E2624" t="s">
        <v>68</v>
      </c>
      <c r="F2624" t="s">
        <v>178</v>
      </c>
      <c r="G2624" t="s">
        <v>1871</v>
      </c>
      <c r="H2624" t="s">
        <v>1872</v>
      </c>
      <c r="I2624" t="s">
        <v>72</v>
      </c>
      <c r="J2624" t="s">
        <v>181</v>
      </c>
      <c r="K2624">
        <v>20201023</v>
      </c>
      <c r="L2624">
        <v>50.98</v>
      </c>
      <c r="M2624" t="b">
        <v>0</v>
      </c>
      <c r="N2624" t="s">
        <v>1716</v>
      </c>
      <c r="O2624" t="b">
        <v>1</v>
      </c>
      <c r="P2624" t="b">
        <v>1</v>
      </c>
      <c r="Q2624" t="s">
        <v>1254</v>
      </c>
      <c r="R2624" t="s">
        <v>1884</v>
      </c>
      <c r="S2624" t="s">
        <v>4123</v>
      </c>
      <c r="U2624">
        <v>4</v>
      </c>
      <c r="V2624" t="s">
        <v>4124</v>
      </c>
      <c r="W2624" t="s">
        <v>4125</v>
      </c>
      <c r="X2624" t="s">
        <v>4126</v>
      </c>
      <c r="Y2624" t="str">
        <f>IFERROR(VLOOKUP(X2624,요약!$A$6:$B$22,2,FALSE),"")</f>
        <v/>
      </c>
      <c r="Z2624" t="s">
        <v>4126</v>
      </c>
      <c r="AA2624" t="s">
        <v>81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M2624">
        <v>0</v>
      </c>
    </row>
    <row r="2625" spans="1:65" x14ac:dyDescent="0.3">
      <c r="A2625" t="s">
        <v>3804</v>
      </c>
      <c r="B2625" t="s">
        <v>4100</v>
      </c>
      <c r="C2625" t="s">
        <v>4127</v>
      </c>
      <c r="D2625" t="s">
        <v>4128</v>
      </c>
      <c r="E2625" t="s">
        <v>68</v>
      </c>
      <c r="F2625" t="s">
        <v>178</v>
      </c>
      <c r="G2625" t="s">
        <v>1871</v>
      </c>
      <c r="H2625" t="s">
        <v>1872</v>
      </c>
      <c r="I2625" t="s">
        <v>72</v>
      </c>
      <c r="J2625" t="s">
        <v>181</v>
      </c>
      <c r="K2625">
        <v>20201023</v>
      </c>
      <c r="L2625">
        <v>51.13</v>
      </c>
      <c r="M2625" t="b">
        <v>0</v>
      </c>
      <c r="N2625" t="s">
        <v>1716</v>
      </c>
      <c r="O2625" t="b">
        <v>1</v>
      </c>
      <c r="P2625" t="b">
        <v>1</v>
      </c>
      <c r="Q2625" t="s">
        <v>1254</v>
      </c>
      <c r="R2625" t="s">
        <v>1884</v>
      </c>
      <c r="S2625" t="s">
        <v>4123</v>
      </c>
      <c r="U2625">
        <v>4</v>
      </c>
      <c r="V2625" t="s">
        <v>4124</v>
      </c>
      <c r="W2625" t="s">
        <v>4125</v>
      </c>
      <c r="X2625" t="s">
        <v>4126</v>
      </c>
      <c r="Y2625" t="str">
        <f>IFERROR(VLOOKUP(X2625,요약!$A$6:$B$22,2,FALSE),"")</f>
        <v/>
      </c>
      <c r="Z2625" t="s">
        <v>4126</v>
      </c>
      <c r="AA2625" t="s">
        <v>81</v>
      </c>
      <c r="AB2625">
        <v>0</v>
      </c>
      <c r="AC2625">
        <v>0</v>
      </c>
      <c r="AD2625">
        <v>0</v>
      </c>
      <c r="AE2625">
        <v>0</v>
      </c>
      <c r="AF2625">
        <v>1</v>
      </c>
      <c r="AG2625">
        <v>1</v>
      </c>
      <c r="AH2625">
        <v>1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 t="s">
        <v>220</v>
      </c>
      <c r="BM2625">
        <v>1</v>
      </c>
    </row>
    <row r="2626" spans="1:65" x14ac:dyDescent="0.3">
      <c r="A2626" t="s">
        <v>3804</v>
      </c>
      <c r="B2626" t="s">
        <v>4100</v>
      </c>
      <c r="C2626" t="s">
        <v>4129</v>
      </c>
      <c r="D2626" t="s">
        <v>3830</v>
      </c>
      <c r="E2626" t="s">
        <v>68</v>
      </c>
      <c r="F2626" t="s">
        <v>178</v>
      </c>
      <c r="G2626" t="s">
        <v>1871</v>
      </c>
      <c r="H2626" t="s">
        <v>1872</v>
      </c>
      <c r="I2626" t="s">
        <v>72</v>
      </c>
      <c r="J2626" t="s">
        <v>181</v>
      </c>
      <c r="K2626">
        <v>20201029</v>
      </c>
      <c r="L2626">
        <v>529</v>
      </c>
      <c r="M2626" t="b">
        <v>0</v>
      </c>
      <c r="N2626" t="s">
        <v>1716</v>
      </c>
      <c r="O2626" t="b">
        <v>1</v>
      </c>
      <c r="P2626" t="b">
        <v>1</v>
      </c>
      <c r="Q2626" t="s">
        <v>1254</v>
      </c>
      <c r="R2626" t="s">
        <v>1884</v>
      </c>
      <c r="S2626" t="s">
        <v>3831</v>
      </c>
      <c r="U2626">
        <v>5</v>
      </c>
      <c r="V2626" t="s">
        <v>2705</v>
      </c>
      <c r="W2626" t="s">
        <v>3832</v>
      </c>
      <c r="X2626" t="s">
        <v>3833</v>
      </c>
      <c r="Y2626" t="str">
        <f>IFERROR(VLOOKUP(X2626,요약!$A$6:$B$22,2,FALSE),"")</f>
        <v/>
      </c>
      <c r="Z2626" t="s">
        <v>3833</v>
      </c>
      <c r="AA2626" t="s">
        <v>81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20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 t="s">
        <v>1362</v>
      </c>
      <c r="BM2626">
        <v>1</v>
      </c>
    </row>
    <row r="2627" spans="1:65" x14ac:dyDescent="0.3">
      <c r="A2627" t="s">
        <v>3804</v>
      </c>
      <c r="B2627" t="s">
        <v>4100</v>
      </c>
      <c r="C2627" t="s">
        <v>4130</v>
      </c>
      <c r="D2627" t="s">
        <v>3835</v>
      </c>
      <c r="E2627" t="s">
        <v>68</v>
      </c>
      <c r="F2627" t="s">
        <v>178</v>
      </c>
      <c r="G2627" t="s">
        <v>1871</v>
      </c>
      <c r="H2627" t="s">
        <v>1872</v>
      </c>
      <c r="I2627" t="s">
        <v>72</v>
      </c>
      <c r="J2627" t="s">
        <v>181</v>
      </c>
      <c r="K2627">
        <v>20201029</v>
      </c>
      <c r="L2627">
        <v>529</v>
      </c>
      <c r="M2627" t="b">
        <v>0</v>
      </c>
      <c r="N2627" t="s">
        <v>1716</v>
      </c>
      <c r="O2627" t="b">
        <v>1</v>
      </c>
      <c r="P2627" t="b">
        <v>1</v>
      </c>
      <c r="Q2627" t="s">
        <v>1254</v>
      </c>
      <c r="R2627" t="s">
        <v>1884</v>
      </c>
      <c r="S2627" t="s">
        <v>3831</v>
      </c>
      <c r="U2627">
        <v>5</v>
      </c>
      <c r="V2627" t="s">
        <v>2705</v>
      </c>
      <c r="W2627" t="s">
        <v>3832</v>
      </c>
      <c r="X2627" t="s">
        <v>3833</v>
      </c>
      <c r="Y2627" t="str">
        <f>IFERROR(VLOOKUP(X2627,요약!$A$6:$B$22,2,FALSE),"")</f>
        <v/>
      </c>
      <c r="Z2627" t="s">
        <v>3833</v>
      </c>
      <c r="AA2627" t="s">
        <v>81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M2627">
        <v>0</v>
      </c>
    </row>
    <row r="2628" spans="1:65" x14ac:dyDescent="0.3">
      <c r="A2628" t="s">
        <v>3804</v>
      </c>
      <c r="B2628" t="s">
        <v>4100</v>
      </c>
      <c r="C2628" t="s">
        <v>4131</v>
      </c>
      <c r="D2628" t="s">
        <v>3840</v>
      </c>
      <c r="E2628" t="s">
        <v>68</v>
      </c>
      <c r="F2628" t="s">
        <v>178</v>
      </c>
      <c r="G2628" t="s">
        <v>1871</v>
      </c>
      <c r="H2628" t="s">
        <v>1872</v>
      </c>
      <c r="I2628" t="s">
        <v>72</v>
      </c>
      <c r="J2628" t="s">
        <v>181</v>
      </c>
      <c r="K2628">
        <v>20201026</v>
      </c>
      <c r="L2628">
        <v>478</v>
      </c>
      <c r="M2628" t="b">
        <v>0</v>
      </c>
      <c r="N2628" t="s">
        <v>1464</v>
      </c>
      <c r="O2628" t="b">
        <v>1</v>
      </c>
      <c r="P2628" t="b">
        <v>1</v>
      </c>
      <c r="Q2628" t="s">
        <v>1254</v>
      </c>
      <c r="R2628" t="s">
        <v>1884</v>
      </c>
      <c r="S2628" t="s">
        <v>3841</v>
      </c>
      <c r="U2628">
        <v>4</v>
      </c>
      <c r="V2628" t="s">
        <v>2237</v>
      </c>
      <c r="W2628" t="s">
        <v>3842</v>
      </c>
      <c r="X2628" t="s">
        <v>3843</v>
      </c>
      <c r="Y2628" t="str">
        <f>IFERROR(VLOOKUP(X2628,요약!$A$6:$B$22,2,FALSE),"")</f>
        <v/>
      </c>
      <c r="Z2628" t="s">
        <v>3843</v>
      </c>
      <c r="AA2628" t="s">
        <v>81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1</v>
      </c>
      <c r="AH2628">
        <v>14</v>
      </c>
      <c r="AI2628">
        <v>0</v>
      </c>
      <c r="AJ2628">
        <v>0</v>
      </c>
      <c r="AK2628">
        <v>0</v>
      </c>
      <c r="AL2628">
        <v>0</v>
      </c>
      <c r="AM2628">
        <v>1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 t="s">
        <v>440</v>
      </c>
      <c r="BM2628">
        <v>1</v>
      </c>
    </row>
    <row r="2629" spans="1:65" x14ac:dyDescent="0.3">
      <c r="A2629" t="s">
        <v>3804</v>
      </c>
      <c r="B2629" t="s">
        <v>4100</v>
      </c>
      <c r="C2629" t="s">
        <v>4132</v>
      </c>
      <c r="D2629" t="s">
        <v>3845</v>
      </c>
      <c r="E2629" t="s">
        <v>68</v>
      </c>
      <c r="F2629" t="s">
        <v>178</v>
      </c>
      <c r="G2629" t="s">
        <v>1871</v>
      </c>
      <c r="H2629" t="s">
        <v>1872</v>
      </c>
      <c r="I2629" t="s">
        <v>72</v>
      </c>
      <c r="J2629" t="s">
        <v>181</v>
      </c>
      <c r="K2629">
        <v>20201027</v>
      </c>
      <c r="L2629">
        <v>478</v>
      </c>
      <c r="M2629" t="b">
        <v>0</v>
      </c>
      <c r="N2629" t="s">
        <v>1464</v>
      </c>
      <c r="O2629" t="b">
        <v>1</v>
      </c>
      <c r="P2629" t="b">
        <v>1</v>
      </c>
      <c r="Q2629" t="s">
        <v>1254</v>
      </c>
      <c r="R2629" t="s">
        <v>1884</v>
      </c>
      <c r="S2629" t="s">
        <v>3841</v>
      </c>
      <c r="U2629">
        <v>4</v>
      </c>
      <c r="V2629" t="s">
        <v>2237</v>
      </c>
      <c r="W2629" t="s">
        <v>3842</v>
      </c>
      <c r="X2629" t="s">
        <v>3843</v>
      </c>
      <c r="Y2629" t="str">
        <f>IFERROR(VLOOKUP(X2629,요약!$A$6:$B$22,2,FALSE),"")</f>
        <v/>
      </c>
      <c r="Z2629" t="s">
        <v>3843</v>
      </c>
      <c r="AA2629" t="s">
        <v>81</v>
      </c>
      <c r="AB2629">
        <v>1</v>
      </c>
      <c r="AC2629">
        <v>0</v>
      </c>
      <c r="AD2629">
        <v>0</v>
      </c>
      <c r="AE2629">
        <v>0</v>
      </c>
      <c r="AF2629">
        <v>0</v>
      </c>
      <c r="AG2629">
        <v>1</v>
      </c>
      <c r="AH2629">
        <v>5</v>
      </c>
      <c r="AI2629">
        <v>0</v>
      </c>
      <c r="AJ2629">
        <v>0</v>
      </c>
      <c r="AK2629">
        <v>0</v>
      </c>
      <c r="AL2629">
        <v>0</v>
      </c>
      <c r="AM2629">
        <v>1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 t="s">
        <v>440</v>
      </c>
      <c r="BM2629">
        <v>1</v>
      </c>
    </row>
    <row r="2630" spans="1:65" x14ac:dyDescent="0.3">
      <c r="A2630" t="s">
        <v>3804</v>
      </c>
      <c r="B2630" t="s">
        <v>4100</v>
      </c>
      <c r="C2630" t="s">
        <v>4133</v>
      </c>
      <c r="D2630" t="s">
        <v>3855</v>
      </c>
      <c r="E2630" t="s">
        <v>68</v>
      </c>
      <c r="F2630" t="s">
        <v>178</v>
      </c>
      <c r="G2630" t="s">
        <v>1324</v>
      </c>
      <c r="H2630" t="s">
        <v>1325</v>
      </c>
      <c r="I2630" t="s">
        <v>72</v>
      </c>
      <c r="J2630" t="s">
        <v>181</v>
      </c>
      <c r="K2630">
        <v>20201029</v>
      </c>
      <c r="L2630">
        <v>234</v>
      </c>
      <c r="M2630" t="b">
        <v>0</v>
      </c>
      <c r="N2630" t="s">
        <v>1464</v>
      </c>
      <c r="O2630" t="b">
        <v>1</v>
      </c>
      <c r="P2630" t="b">
        <v>1</v>
      </c>
      <c r="Q2630" t="s">
        <v>1254</v>
      </c>
      <c r="R2630" t="s">
        <v>3848</v>
      </c>
      <c r="S2630" t="s">
        <v>3856</v>
      </c>
      <c r="U2630">
        <v>5</v>
      </c>
      <c r="V2630" t="s">
        <v>2705</v>
      </c>
      <c r="W2630" t="s">
        <v>3857</v>
      </c>
      <c r="X2630" t="s">
        <v>3858</v>
      </c>
      <c r="Y2630" t="str">
        <f>IFERROR(VLOOKUP(X2630,요약!$A$6:$B$22,2,FALSE),"")</f>
        <v/>
      </c>
      <c r="Z2630" t="s">
        <v>3858</v>
      </c>
      <c r="AA2630" t="s">
        <v>81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M2630">
        <v>0</v>
      </c>
    </row>
    <row r="2631" spans="1:65" x14ac:dyDescent="0.3">
      <c r="A2631" t="s">
        <v>3804</v>
      </c>
      <c r="B2631" t="s">
        <v>4100</v>
      </c>
      <c r="C2631" t="s">
        <v>4134</v>
      </c>
      <c r="D2631" t="s">
        <v>3860</v>
      </c>
      <c r="E2631" t="s">
        <v>68</v>
      </c>
      <c r="F2631" t="s">
        <v>178</v>
      </c>
      <c r="G2631" t="s">
        <v>1871</v>
      </c>
      <c r="H2631" t="s">
        <v>1872</v>
      </c>
      <c r="I2631" t="s">
        <v>72</v>
      </c>
      <c r="J2631" t="s">
        <v>181</v>
      </c>
      <c r="K2631">
        <v>20201027</v>
      </c>
      <c r="L2631">
        <v>28.1</v>
      </c>
      <c r="M2631" t="b">
        <v>0</v>
      </c>
      <c r="N2631" t="s">
        <v>1716</v>
      </c>
      <c r="O2631" t="b">
        <v>1</v>
      </c>
      <c r="P2631" t="b">
        <v>1</v>
      </c>
      <c r="Q2631" t="s">
        <v>1254</v>
      </c>
      <c r="R2631" t="s">
        <v>1906</v>
      </c>
      <c r="S2631" t="s">
        <v>3861</v>
      </c>
      <c r="T2631" t="s">
        <v>334</v>
      </c>
      <c r="U2631">
        <v>4</v>
      </c>
      <c r="V2631" t="s">
        <v>584</v>
      </c>
      <c r="W2631" t="s">
        <v>3862</v>
      </c>
      <c r="X2631" t="s">
        <v>3863</v>
      </c>
      <c r="Y2631" t="str">
        <f>IFERROR(VLOOKUP(X2631,요약!$A$6:$B$22,2,FALSE),"")</f>
        <v/>
      </c>
      <c r="Z2631" t="s">
        <v>3864</v>
      </c>
      <c r="AA2631" t="s">
        <v>110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M2631">
        <v>0</v>
      </c>
    </row>
    <row r="2632" spans="1:65" x14ac:dyDescent="0.3">
      <c r="A2632" t="s">
        <v>3804</v>
      </c>
      <c r="B2632" t="s">
        <v>4100</v>
      </c>
      <c r="C2632" t="s">
        <v>4135</v>
      </c>
      <c r="D2632" t="s">
        <v>3866</v>
      </c>
      <c r="E2632" t="s">
        <v>68</v>
      </c>
      <c r="F2632" t="s">
        <v>178</v>
      </c>
      <c r="G2632" t="s">
        <v>1871</v>
      </c>
      <c r="H2632" t="s">
        <v>1872</v>
      </c>
      <c r="I2632" t="s">
        <v>72</v>
      </c>
      <c r="J2632" t="s">
        <v>181</v>
      </c>
      <c r="K2632">
        <v>20201027</v>
      </c>
      <c r="L2632">
        <v>28.1</v>
      </c>
      <c r="M2632" t="b">
        <v>0</v>
      </c>
      <c r="N2632" t="s">
        <v>1716</v>
      </c>
      <c r="O2632" t="b">
        <v>1</v>
      </c>
      <c r="P2632" t="b">
        <v>1</v>
      </c>
      <c r="Q2632" t="s">
        <v>1254</v>
      </c>
      <c r="R2632" t="s">
        <v>1906</v>
      </c>
      <c r="S2632" t="s">
        <v>3861</v>
      </c>
      <c r="T2632" t="s">
        <v>334</v>
      </c>
      <c r="U2632">
        <v>4</v>
      </c>
      <c r="V2632" t="s">
        <v>584</v>
      </c>
      <c r="W2632" t="s">
        <v>3862</v>
      </c>
      <c r="X2632" t="s">
        <v>3863</v>
      </c>
      <c r="Y2632" t="str">
        <f>IFERROR(VLOOKUP(X2632,요약!$A$6:$B$22,2,FALSE),"")</f>
        <v/>
      </c>
      <c r="Z2632" t="s">
        <v>3864</v>
      </c>
      <c r="AA2632" t="s">
        <v>110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M2632">
        <v>0</v>
      </c>
    </row>
    <row r="2633" spans="1:65" x14ac:dyDescent="0.3">
      <c r="A2633" t="s">
        <v>3804</v>
      </c>
      <c r="B2633" t="s">
        <v>4100</v>
      </c>
      <c r="C2633" t="s">
        <v>4136</v>
      </c>
      <c r="D2633" t="s">
        <v>4137</v>
      </c>
      <c r="E2633" t="s">
        <v>68</v>
      </c>
      <c r="F2633" t="s">
        <v>178</v>
      </c>
      <c r="G2633" t="s">
        <v>1871</v>
      </c>
      <c r="H2633" t="s">
        <v>1872</v>
      </c>
      <c r="I2633" t="s">
        <v>72</v>
      </c>
      <c r="J2633" t="s">
        <v>181</v>
      </c>
      <c r="K2633">
        <v>20201027</v>
      </c>
      <c r="L2633">
        <v>29.8</v>
      </c>
      <c r="M2633" t="b">
        <v>0</v>
      </c>
      <c r="N2633" t="s">
        <v>1716</v>
      </c>
      <c r="O2633" t="b">
        <v>1</v>
      </c>
      <c r="P2633" t="b">
        <v>1</v>
      </c>
      <c r="Q2633" t="s">
        <v>1254</v>
      </c>
      <c r="R2633" t="s">
        <v>1906</v>
      </c>
      <c r="S2633" t="s">
        <v>4138</v>
      </c>
      <c r="T2633" t="s">
        <v>334</v>
      </c>
      <c r="U2633">
        <v>4</v>
      </c>
      <c r="V2633" t="s">
        <v>584</v>
      </c>
      <c r="W2633" t="s">
        <v>3862</v>
      </c>
      <c r="X2633" t="s">
        <v>3863</v>
      </c>
      <c r="Y2633" t="str">
        <f>IFERROR(VLOOKUP(X2633,요약!$A$6:$B$22,2,FALSE),"")</f>
        <v/>
      </c>
      <c r="Z2633" t="s">
        <v>3864</v>
      </c>
      <c r="AA2633" t="s">
        <v>110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1</v>
      </c>
      <c r="AH2633">
        <v>1</v>
      </c>
      <c r="AI2633">
        <v>0</v>
      </c>
      <c r="AJ2633">
        <v>0</v>
      </c>
      <c r="AK2633">
        <v>0</v>
      </c>
      <c r="AL2633">
        <v>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 t="s">
        <v>220</v>
      </c>
      <c r="BM2633">
        <v>1</v>
      </c>
    </row>
    <row r="2634" spans="1:65" x14ac:dyDescent="0.3">
      <c r="A2634" t="s">
        <v>3804</v>
      </c>
      <c r="B2634" t="s">
        <v>4100</v>
      </c>
      <c r="C2634" t="s">
        <v>4139</v>
      </c>
      <c r="D2634" t="s">
        <v>4140</v>
      </c>
      <c r="E2634" t="s">
        <v>68</v>
      </c>
      <c r="F2634" t="s">
        <v>178</v>
      </c>
      <c r="G2634" t="s">
        <v>1871</v>
      </c>
      <c r="H2634" t="s">
        <v>1872</v>
      </c>
      <c r="I2634" t="s">
        <v>72</v>
      </c>
      <c r="J2634" t="s">
        <v>181</v>
      </c>
      <c r="K2634">
        <v>20201027</v>
      </c>
      <c r="L2634">
        <v>29.8</v>
      </c>
      <c r="M2634" t="b">
        <v>0</v>
      </c>
      <c r="N2634" t="s">
        <v>1716</v>
      </c>
      <c r="O2634" t="b">
        <v>1</v>
      </c>
      <c r="P2634" t="b">
        <v>1</v>
      </c>
      <c r="Q2634" t="s">
        <v>1254</v>
      </c>
      <c r="R2634" t="s">
        <v>1906</v>
      </c>
      <c r="S2634" t="s">
        <v>4138</v>
      </c>
      <c r="T2634" t="s">
        <v>334</v>
      </c>
      <c r="U2634">
        <v>4</v>
      </c>
      <c r="V2634" t="s">
        <v>584</v>
      </c>
      <c r="W2634" t="s">
        <v>3862</v>
      </c>
      <c r="X2634" t="s">
        <v>3863</v>
      </c>
      <c r="Y2634" t="str">
        <f>IFERROR(VLOOKUP(X2634,요약!$A$6:$B$22,2,FALSE),"")</f>
        <v/>
      </c>
      <c r="Z2634" t="s">
        <v>3864</v>
      </c>
      <c r="AA2634" t="s">
        <v>110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M2634">
        <v>0</v>
      </c>
    </row>
    <row r="2635" spans="1:65" x14ac:dyDescent="0.3">
      <c r="A2635" t="s">
        <v>3804</v>
      </c>
      <c r="B2635" t="s">
        <v>4100</v>
      </c>
      <c r="C2635" t="s">
        <v>4141</v>
      </c>
      <c r="D2635" t="s">
        <v>4006</v>
      </c>
      <c r="E2635" t="s">
        <v>68</v>
      </c>
      <c r="F2635" t="s">
        <v>178</v>
      </c>
      <c r="G2635" t="s">
        <v>1871</v>
      </c>
      <c r="H2635" t="s">
        <v>1872</v>
      </c>
      <c r="I2635" t="s">
        <v>72</v>
      </c>
      <c r="J2635" t="s">
        <v>181</v>
      </c>
      <c r="K2635">
        <v>20201030</v>
      </c>
      <c r="L2635">
        <v>482</v>
      </c>
      <c r="M2635" t="b">
        <v>0</v>
      </c>
      <c r="N2635" t="s">
        <v>3837</v>
      </c>
      <c r="O2635" t="b">
        <v>1</v>
      </c>
      <c r="P2635" t="b">
        <v>1</v>
      </c>
      <c r="Q2635" t="s">
        <v>1254</v>
      </c>
      <c r="R2635" t="s">
        <v>1906</v>
      </c>
      <c r="S2635" t="s">
        <v>1907</v>
      </c>
      <c r="U2635">
        <v>4</v>
      </c>
      <c r="V2635" t="s">
        <v>1886</v>
      </c>
      <c r="W2635" t="s">
        <v>1908</v>
      </c>
      <c r="X2635" t="s">
        <v>1909</v>
      </c>
      <c r="Y2635" t="str">
        <f>IFERROR(VLOOKUP(X2635,요약!$A$6:$B$22,2,FALSE),"")</f>
        <v/>
      </c>
      <c r="Z2635" t="s">
        <v>1909</v>
      </c>
      <c r="AA2635" t="s">
        <v>81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M2635">
        <v>0</v>
      </c>
    </row>
    <row r="2636" spans="1:65" x14ac:dyDescent="0.3">
      <c r="A2636" t="s">
        <v>3804</v>
      </c>
      <c r="B2636" t="s">
        <v>4100</v>
      </c>
      <c r="C2636" t="s">
        <v>4142</v>
      </c>
      <c r="D2636" t="s">
        <v>4008</v>
      </c>
      <c r="E2636" t="s">
        <v>68</v>
      </c>
      <c r="F2636" t="s">
        <v>178</v>
      </c>
      <c r="G2636" t="s">
        <v>1871</v>
      </c>
      <c r="H2636" t="s">
        <v>1872</v>
      </c>
      <c r="I2636" t="s">
        <v>72</v>
      </c>
      <c r="J2636" t="s">
        <v>181</v>
      </c>
      <c r="K2636">
        <v>20201026</v>
      </c>
      <c r="L2636">
        <v>488.5</v>
      </c>
      <c r="M2636" t="b">
        <v>0</v>
      </c>
      <c r="N2636" t="s">
        <v>3837</v>
      </c>
      <c r="O2636" t="b">
        <v>1</v>
      </c>
      <c r="P2636" t="b">
        <v>1</v>
      </c>
      <c r="Q2636" t="s">
        <v>1254</v>
      </c>
      <c r="R2636" t="s">
        <v>1906</v>
      </c>
      <c r="S2636" t="s">
        <v>1907</v>
      </c>
      <c r="U2636">
        <v>4</v>
      </c>
      <c r="V2636" t="s">
        <v>1886</v>
      </c>
      <c r="W2636" t="s">
        <v>1908</v>
      </c>
      <c r="X2636" t="s">
        <v>1909</v>
      </c>
      <c r="Y2636" t="str">
        <f>IFERROR(VLOOKUP(X2636,요약!$A$6:$B$22,2,FALSE),"")</f>
        <v/>
      </c>
      <c r="Z2636" t="s">
        <v>1909</v>
      </c>
      <c r="AA2636" t="s">
        <v>81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M2636">
        <v>0</v>
      </c>
    </row>
    <row r="2637" spans="1:65" x14ac:dyDescent="0.3">
      <c r="A2637" t="s">
        <v>3804</v>
      </c>
      <c r="B2637" t="s">
        <v>4100</v>
      </c>
      <c r="C2637" t="s">
        <v>4143</v>
      </c>
      <c r="D2637" t="s">
        <v>4024</v>
      </c>
      <c r="E2637" t="s">
        <v>68</v>
      </c>
      <c r="F2637" t="s">
        <v>178</v>
      </c>
      <c r="G2637" t="s">
        <v>1871</v>
      </c>
      <c r="H2637" t="s">
        <v>1872</v>
      </c>
      <c r="I2637" t="s">
        <v>72</v>
      </c>
      <c r="J2637" t="s">
        <v>181</v>
      </c>
      <c r="K2637">
        <v>20201020</v>
      </c>
      <c r="L2637">
        <v>140</v>
      </c>
      <c r="M2637" t="b">
        <v>0</v>
      </c>
      <c r="N2637" t="s">
        <v>88</v>
      </c>
      <c r="O2637" t="b">
        <v>1</v>
      </c>
      <c r="P2637" t="b">
        <v>1</v>
      </c>
      <c r="Q2637" t="s">
        <v>1254</v>
      </c>
      <c r="R2637" t="s">
        <v>1906</v>
      </c>
      <c r="S2637" t="s">
        <v>4025</v>
      </c>
      <c r="U2637">
        <v>3</v>
      </c>
      <c r="V2637" t="s">
        <v>2237</v>
      </c>
      <c r="W2637" t="s">
        <v>4026</v>
      </c>
      <c r="X2637" t="s">
        <v>4027</v>
      </c>
      <c r="Y2637" t="str">
        <f>IFERROR(VLOOKUP(X2637,요약!$A$6:$B$22,2,FALSE),"")</f>
        <v/>
      </c>
      <c r="Z2637" t="s">
        <v>4027</v>
      </c>
      <c r="AA2637" t="s">
        <v>81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1</v>
      </c>
      <c r="AH2637">
        <v>5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 t="s">
        <v>1189</v>
      </c>
      <c r="BM2637">
        <v>1</v>
      </c>
    </row>
    <row r="2638" spans="1:65" x14ac:dyDescent="0.3">
      <c r="A2638" t="s">
        <v>3804</v>
      </c>
      <c r="B2638" t="s">
        <v>4100</v>
      </c>
      <c r="C2638" t="s">
        <v>4144</v>
      </c>
      <c r="D2638" t="s">
        <v>4145</v>
      </c>
      <c r="E2638" t="s">
        <v>68</v>
      </c>
      <c r="F2638" t="s">
        <v>178</v>
      </c>
      <c r="G2638" t="s">
        <v>1871</v>
      </c>
      <c r="H2638" t="s">
        <v>1872</v>
      </c>
      <c r="I2638" t="s">
        <v>72</v>
      </c>
      <c r="J2638" t="s">
        <v>181</v>
      </c>
      <c r="K2638">
        <v>20201022</v>
      </c>
      <c r="L2638">
        <v>180</v>
      </c>
      <c r="M2638" t="b">
        <v>0</v>
      </c>
      <c r="N2638" t="s">
        <v>3837</v>
      </c>
      <c r="O2638" t="b">
        <v>1</v>
      </c>
      <c r="P2638" t="b">
        <v>1</v>
      </c>
      <c r="Q2638" t="s">
        <v>1254</v>
      </c>
      <c r="R2638" t="s">
        <v>1906</v>
      </c>
      <c r="S2638" t="s">
        <v>4146</v>
      </c>
      <c r="U2638">
        <v>4</v>
      </c>
      <c r="V2638" t="s">
        <v>2237</v>
      </c>
      <c r="W2638" t="s">
        <v>4031</v>
      </c>
      <c r="X2638" t="s">
        <v>4032</v>
      </c>
      <c r="Y2638" t="str">
        <f>IFERROR(VLOOKUP(X2638,요약!$A$6:$B$22,2,FALSE),"")</f>
        <v/>
      </c>
      <c r="Z2638" t="s">
        <v>4032</v>
      </c>
      <c r="AA2638" t="s">
        <v>110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M2638">
        <v>0</v>
      </c>
    </row>
    <row r="2639" spans="1:65" x14ac:dyDescent="0.3">
      <c r="A2639" t="s">
        <v>3804</v>
      </c>
      <c r="B2639" t="s">
        <v>4100</v>
      </c>
      <c r="C2639" t="s">
        <v>4147</v>
      </c>
      <c r="D2639" t="s">
        <v>4029</v>
      </c>
      <c r="E2639" t="s">
        <v>68</v>
      </c>
      <c r="F2639" t="s">
        <v>178</v>
      </c>
      <c r="G2639" t="s">
        <v>1871</v>
      </c>
      <c r="H2639" t="s">
        <v>1872</v>
      </c>
      <c r="I2639" t="s">
        <v>72</v>
      </c>
      <c r="J2639" t="s">
        <v>181</v>
      </c>
      <c r="K2639">
        <v>20201022</v>
      </c>
      <c r="L2639">
        <v>264</v>
      </c>
      <c r="M2639" t="b">
        <v>0</v>
      </c>
      <c r="N2639" t="s">
        <v>1464</v>
      </c>
      <c r="O2639" t="b">
        <v>1</v>
      </c>
      <c r="P2639" t="b">
        <v>1</v>
      </c>
      <c r="Q2639" t="s">
        <v>1254</v>
      </c>
      <c r="R2639" t="s">
        <v>1906</v>
      </c>
      <c r="S2639" t="s">
        <v>4030</v>
      </c>
      <c r="U2639">
        <v>4</v>
      </c>
      <c r="V2639" t="s">
        <v>2237</v>
      </c>
      <c r="W2639" t="s">
        <v>4031</v>
      </c>
      <c r="X2639" t="s">
        <v>4032</v>
      </c>
      <c r="Y2639" t="str">
        <f>IFERROR(VLOOKUP(X2639,요약!$A$6:$B$22,2,FALSE),"")</f>
        <v/>
      </c>
      <c r="Z2639" t="s">
        <v>4032</v>
      </c>
      <c r="AA2639" t="s">
        <v>81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M2639">
        <v>0</v>
      </c>
    </row>
    <row r="2640" spans="1:65" x14ac:dyDescent="0.3">
      <c r="A2640" t="s">
        <v>3804</v>
      </c>
      <c r="B2640" t="s">
        <v>4100</v>
      </c>
      <c r="C2640" t="s">
        <v>4148</v>
      </c>
      <c r="D2640" t="s">
        <v>4149</v>
      </c>
      <c r="E2640" t="s">
        <v>68</v>
      </c>
      <c r="F2640" t="s">
        <v>178</v>
      </c>
      <c r="G2640" t="s">
        <v>1871</v>
      </c>
      <c r="H2640" t="s">
        <v>1872</v>
      </c>
      <c r="I2640" t="s">
        <v>72</v>
      </c>
      <c r="J2640" t="s">
        <v>181</v>
      </c>
      <c r="K2640">
        <v>20201027</v>
      </c>
      <c r="L2640">
        <v>12</v>
      </c>
      <c r="M2640" t="b">
        <v>0</v>
      </c>
      <c r="N2640" t="s">
        <v>88</v>
      </c>
      <c r="O2640" t="b">
        <v>1</v>
      </c>
      <c r="P2640" t="b">
        <v>1</v>
      </c>
      <c r="Q2640" t="s">
        <v>1254</v>
      </c>
      <c r="R2640" t="s">
        <v>1906</v>
      </c>
      <c r="S2640" t="s">
        <v>4150</v>
      </c>
      <c r="U2640">
        <v>5</v>
      </c>
      <c r="V2640" t="s">
        <v>584</v>
      </c>
      <c r="W2640" t="s">
        <v>4151</v>
      </c>
      <c r="X2640" t="s">
        <v>4152</v>
      </c>
      <c r="Y2640" t="str">
        <f>IFERROR(VLOOKUP(X2640,요약!$A$6:$B$22,2,FALSE),"")</f>
        <v/>
      </c>
      <c r="Z2640" t="s">
        <v>4152</v>
      </c>
      <c r="AA2640" t="s">
        <v>81</v>
      </c>
      <c r="AB2640">
        <v>1</v>
      </c>
      <c r="AC2640">
        <v>0</v>
      </c>
      <c r="AD2640">
        <v>0</v>
      </c>
      <c r="AE2640">
        <v>0</v>
      </c>
      <c r="AF2640">
        <v>0</v>
      </c>
      <c r="AG2640">
        <v>1</v>
      </c>
      <c r="AH2640">
        <v>20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 t="s">
        <v>440</v>
      </c>
      <c r="BM2640">
        <v>1</v>
      </c>
    </row>
    <row r="2641" spans="1:65" x14ac:dyDescent="0.3">
      <c r="A2641" t="s">
        <v>3804</v>
      </c>
      <c r="B2641" t="s">
        <v>4100</v>
      </c>
      <c r="C2641" t="s">
        <v>1912</v>
      </c>
      <c r="D2641" t="s">
        <v>1913</v>
      </c>
      <c r="E2641" t="s">
        <v>68</v>
      </c>
      <c r="F2641" t="s">
        <v>178</v>
      </c>
      <c r="G2641" t="s">
        <v>213</v>
      </c>
      <c r="H2641" t="s">
        <v>214</v>
      </c>
      <c r="I2641" t="s">
        <v>72</v>
      </c>
      <c r="J2641" t="s">
        <v>181</v>
      </c>
      <c r="K2641">
        <v>20201022</v>
      </c>
      <c r="L2641">
        <v>13.5</v>
      </c>
      <c r="M2641" t="b">
        <v>0</v>
      </c>
      <c r="N2641" t="s">
        <v>74</v>
      </c>
      <c r="O2641" t="b">
        <v>1</v>
      </c>
      <c r="P2641" t="b">
        <v>1</v>
      </c>
      <c r="Q2641" t="s">
        <v>1254</v>
      </c>
      <c r="R2641" t="s">
        <v>1255</v>
      </c>
      <c r="S2641" t="s">
        <v>1914</v>
      </c>
      <c r="U2641">
        <v>5</v>
      </c>
      <c r="V2641" t="s">
        <v>78</v>
      </c>
      <c r="W2641" t="s">
        <v>1915</v>
      </c>
      <c r="X2641" t="s">
        <v>1916</v>
      </c>
      <c r="Y2641" t="str">
        <f>IFERROR(VLOOKUP(X2641,요약!$A$6:$B$22,2,FALSE),"")</f>
        <v/>
      </c>
      <c r="Z2641" t="s">
        <v>1916</v>
      </c>
      <c r="AA2641" t="s">
        <v>110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M2641">
        <v>0</v>
      </c>
    </row>
    <row r="2642" spans="1:65" x14ac:dyDescent="0.3">
      <c r="A2642" t="s">
        <v>3804</v>
      </c>
      <c r="B2642" t="s">
        <v>4100</v>
      </c>
      <c r="C2642" t="s">
        <v>4153</v>
      </c>
      <c r="D2642" t="s">
        <v>4154</v>
      </c>
      <c r="E2642" t="s">
        <v>68</v>
      </c>
      <c r="F2642" t="s">
        <v>178</v>
      </c>
      <c r="G2642" t="s">
        <v>1472</v>
      </c>
      <c r="H2642" t="s">
        <v>1473</v>
      </c>
      <c r="I2642" t="s">
        <v>72</v>
      </c>
      <c r="J2642" t="s">
        <v>181</v>
      </c>
      <c r="K2642">
        <v>20201030</v>
      </c>
      <c r="L2642">
        <v>232.5</v>
      </c>
      <c r="M2642" t="b">
        <v>0</v>
      </c>
      <c r="N2642" t="s">
        <v>1716</v>
      </c>
      <c r="O2642" t="b">
        <v>1</v>
      </c>
      <c r="P2642" t="b">
        <v>1</v>
      </c>
      <c r="Q2642" t="s">
        <v>866</v>
      </c>
      <c r="R2642" t="s">
        <v>1277</v>
      </c>
      <c r="S2642" t="s">
        <v>1921</v>
      </c>
      <c r="U2642">
        <v>2</v>
      </c>
      <c r="V2642" t="s">
        <v>1922</v>
      </c>
      <c r="W2642" t="s">
        <v>1900</v>
      </c>
      <c r="X2642" t="s">
        <v>1923</v>
      </c>
      <c r="Y2642" t="str">
        <f>IFERROR(VLOOKUP(X2642,요약!$A$6:$B$22,2,FALSE),"")</f>
        <v/>
      </c>
      <c r="Z2642" t="s">
        <v>1923</v>
      </c>
      <c r="AA2642" t="s">
        <v>81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M2642">
        <v>0</v>
      </c>
    </row>
    <row r="2643" spans="1:65" x14ac:dyDescent="0.3">
      <c r="A2643" t="s">
        <v>3804</v>
      </c>
      <c r="B2643" t="s">
        <v>4100</v>
      </c>
      <c r="C2643" t="s">
        <v>4155</v>
      </c>
      <c r="D2643" t="s">
        <v>4156</v>
      </c>
      <c r="E2643" t="s">
        <v>68</v>
      </c>
      <c r="F2643" t="s">
        <v>178</v>
      </c>
      <c r="G2643" t="s">
        <v>4157</v>
      </c>
      <c r="H2643" t="s">
        <v>4158</v>
      </c>
      <c r="I2643" t="s">
        <v>72</v>
      </c>
      <c r="J2643" t="s">
        <v>181</v>
      </c>
      <c r="K2643">
        <v>20201028</v>
      </c>
      <c r="L2643">
        <v>24.35</v>
      </c>
      <c r="M2643" t="b">
        <v>0</v>
      </c>
      <c r="N2643" t="s">
        <v>88</v>
      </c>
      <c r="O2643" t="b">
        <v>1</v>
      </c>
      <c r="P2643" t="b">
        <v>1</v>
      </c>
      <c r="Q2643" t="s">
        <v>866</v>
      </c>
      <c r="R2643" t="s">
        <v>1277</v>
      </c>
      <c r="S2643" t="s">
        <v>4159</v>
      </c>
      <c r="U2643">
        <v>4</v>
      </c>
      <c r="V2643" t="s">
        <v>4160</v>
      </c>
      <c r="W2643" t="s">
        <v>4161</v>
      </c>
      <c r="X2643" t="s">
        <v>4162</v>
      </c>
      <c r="Y2643" t="str">
        <f>IFERROR(VLOOKUP(X2643,요약!$A$6:$B$22,2,FALSE),"")</f>
        <v/>
      </c>
      <c r="Z2643" t="s">
        <v>4162</v>
      </c>
      <c r="AA2643" t="s">
        <v>110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M2643">
        <v>0</v>
      </c>
    </row>
    <row r="2644" spans="1:65" x14ac:dyDescent="0.3">
      <c r="A2644" t="s">
        <v>3804</v>
      </c>
      <c r="B2644" t="s">
        <v>4100</v>
      </c>
      <c r="C2644" t="s">
        <v>2761</v>
      </c>
      <c r="D2644" t="s">
        <v>2762</v>
      </c>
      <c r="F2644" t="s">
        <v>178</v>
      </c>
      <c r="G2644" t="s">
        <v>86</v>
      </c>
      <c r="H2644" t="s">
        <v>87</v>
      </c>
      <c r="I2644" t="s">
        <v>72</v>
      </c>
      <c r="J2644" t="s">
        <v>181</v>
      </c>
      <c r="K2644">
        <v>20201023</v>
      </c>
      <c r="L2644">
        <v>6</v>
      </c>
      <c r="M2644" t="b">
        <v>0</v>
      </c>
      <c r="N2644" t="s">
        <v>74</v>
      </c>
      <c r="O2644" t="b">
        <v>1</v>
      </c>
      <c r="P2644" t="b">
        <v>1</v>
      </c>
      <c r="Q2644" t="s">
        <v>866</v>
      </c>
      <c r="R2644" t="s">
        <v>1277</v>
      </c>
      <c r="S2644" t="s">
        <v>2763</v>
      </c>
      <c r="U2644">
        <v>2</v>
      </c>
      <c r="V2644" t="s">
        <v>2764</v>
      </c>
      <c r="X2644" t="s">
        <v>2764</v>
      </c>
      <c r="Y2644" t="str">
        <f>IFERROR(VLOOKUP(X2644,요약!$A$6:$B$22,2,FALSE),"")</f>
        <v/>
      </c>
      <c r="Z2644" t="s">
        <v>2764</v>
      </c>
      <c r="AA2644" t="s">
        <v>81</v>
      </c>
      <c r="AB2644">
        <v>0</v>
      </c>
      <c r="AC2644">
        <v>0</v>
      </c>
      <c r="AD2644">
        <v>0</v>
      </c>
      <c r="AE2644">
        <v>0</v>
      </c>
      <c r="AF2644">
        <v>2</v>
      </c>
      <c r="AG2644">
        <v>2</v>
      </c>
      <c r="AH2644">
        <v>7500</v>
      </c>
      <c r="AI2644">
        <v>0</v>
      </c>
      <c r="AJ2644">
        <v>0</v>
      </c>
      <c r="AK2644">
        <v>0</v>
      </c>
      <c r="AL2644">
        <v>2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 t="s">
        <v>220</v>
      </c>
      <c r="BM2644">
        <v>1</v>
      </c>
    </row>
    <row r="2645" spans="1:65" x14ac:dyDescent="0.3">
      <c r="A2645" t="s">
        <v>3804</v>
      </c>
      <c r="B2645" t="s">
        <v>4100</v>
      </c>
      <c r="C2645" t="s">
        <v>4163</v>
      </c>
      <c r="D2645" t="s">
        <v>2320</v>
      </c>
      <c r="E2645" t="s">
        <v>68</v>
      </c>
      <c r="F2645" t="s">
        <v>178</v>
      </c>
      <c r="G2645" t="s">
        <v>1275</v>
      </c>
      <c r="H2645" t="s">
        <v>1276</v>
      </c>
      <c r="I2645" t="s">
        <v>72</v>
      </c>
      <c r="J2645" t="s">
        <v>181</v>
      </c>
      <c r="K2645">
        <v>20201028</v>
      </c>
      <c r="L2645">
        <v>560.5</v>
      </c>
      <c r="M2645" t="b">
        <v>0</v>
      </c>
      <c r="N2645" t="s">
        <v>3837</v>
      </c>
      <c r="O2645" t="b">
        <v>1</v>
      </c>
      <c r="P2645" t="b">
        <v>1</v>
      </c>
      <c r="Q2645" t="s">
        <v>866</v>
      </c>
      <c r="R2645" t="s">
        <v>1277</v>
      </c>
      <c r="S2645" t="s">
        <v>2321</v>
      </c>
      <c r="U2645">
        <v>2</v>
      </c>
      <c r="V2645" t="s">
        <v>1279</v>
      </c>
      <c r="W2645" t="s">
        <v>2322</v>
      </c>
      <c r="X2645" t="s">
        <v>2323</v>
      </c>
      <c r="Y2645" t="str">
        <f>IFERROR(VLOOKUP(X2645,요약!$A$6:$B$22,2,FALSE),"")</f>
        <v/>
      </c>
      <c r="Z2645" t="s">
        <v>2323</v>
      </c>
      <c r="AA2645" t="s">
        <v>81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1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 t="s">
        <v>773</v>
      </c>
      <c r="BM2645">
        <v>1</v>
      </c>
    </row>
    <row r="2646" spans="1:65" x14ac:dyDescent="0.3">
      <c r="A2646" t="s">
        <v>3804</v>
      </c>
      <c r="B2646" t="s">
        <v>4100</v>
      </c>
      <c r="C2646" t="s">
        <v>4164</v>
      </c>
      <c r="D2646" t="s">
        <v>2767</v>
      </c>
      <c r="E2646" t="s">
        <v>68</v>
      </c>
      <c r="F2646" t="s">
        <v>178</v>
      </c>
      <c r="G2646" t="s">
        <v>1896</v>
      </c>
      <c r="H2646" t="s">
        <v>1897</v>
      </c>
      <c r="I2646" t="s">
        <v>72</v>
      </c>
      <c r="J2646" t="s">
        <v>181</v>
      </c>
      <c r="K2646">
        <v>20201028</v>
      </c>
      <c r="L2646">
        <v>1273.0999999999999</v>
      </c>
      <c r="M2646" t="b">
        <v>0</v>
      </c>
      <c r="N2646" t="s">
        <v>1464</v>
      </c>
      <c r="O2646" t="b">
        <v>1</v>
      </c>
      <c r="P2646" t="b">
        <v>1</v>
      </c>
      <c r="Q2646" t="s">
        <v>866</v>
      </c>
      <c r="R2646" t="s">
        <v>1277</v>
      </c>
      <c r="S2646" t="s">
        <v>2768</v>
      </c>
      <c r="U2646">
        <v>3</v>
      </c>
      <c r="V2646" t="s">
        <v>1279</v>
      </c>
      <c r="W2646" t="s">
        <v>2344</v>
      </c>
      <c r="X2646" t="s">
        <v>2769</v>
      </c>
      <c r="Y2646" t="str">
        <f>IFERROR(VLOOKUP(X2646,요약!$A$6:$B$22,2,FALSE),"")</f>
        <v/>
      </c>
      <c r="Z2646" t="s">
        <v>2769</v>
      </c>
      <c r="AA2646" t="s">
        <v>81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M2646">
        <v>0</v>
      </c>
    </row>
    <row r="2647" spans="1:65" x14ac:dyDescent="0.3">
      <c r="A2647" t="s">
        <v>3804</v>
      </c>
      <c r="B2647" t="s">
        <v>4100</v>
      </c>
      <c r="C2647" t="s">
        <v>2770</v>
      </c>
      <c r="D2647" t="s">
        <v>2325</v>
      </c>
      <c r="E2647" t="s">
        <v>68</v>
      </c>
      <c r="F2647" t="s">
        <v>178</v>
      </c>
      <c r="G2647" t="s">
        <v>1275</v>
      </c>
      <c r="H2647" t="s">
        <v>1276</v>
      </c>
      <c r="I2647" t="s">
        <v>72</v>
      </c>
      <c r="J2647" t="s">
        <v>181</v>
      </c>
      <c r="K2647">
        <v>20201023</v>
      </c>
      <c r="L2647">
        <v>101.2</v>
      </c>
      <c r="M2647" t="b">
        <v>0</v>
      </c>
      <c r="N2647" t="s">
        <v>1716</v>
      </c>
      <c r="O2647" t="b">
        <v>1</v>
      </c>
      <c r="P2647" t="b">
        <v>1</v>
      </c>
      <c r="Q2647" t="s">
        <v>866</v>
      </c>
      <c r="R2647" t="s">
        <v>1277</v>
      </c>
      <c r="S2647" t="s">
        <v>2326</v>
      </c>
      <c r="U2647">
        <v>3</v>
      </c>
      <c r="V2647" t="s">
        <v>2242</v>
      </c>
      <c r="X2647" t="s">
        <v>2327</v>
      </c>
      <c r="Y2647" t="str">
        <f>IFERROR(VLOOKUP(X2647,요약!$A$6:$B$22,2,FALSE),"")</f>
        <v/>
      </c>
      <c r="Z2647" t="s">
        <v>2242</v>
      </c>
      <c r="AA2647" t="s">
        <v>130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M2647">
        <v>0</v>
      </c>
    </row>
    <row r="2648" spans="1:65" x14ac:dyDescent="0.3">
      <c r="A2648" t="s">
        <v>3804</v>
      </c>
      <c r="B2648" t="s">
        <v>4100</v>
      </c>
      <c r="C2648" t="s">
        <v>4165</v>
      </c>
      <c r="D2648" t="s">
        <v>2347</v>
      </c>
      <c r="E2648" t="s">
        <v>68</v>
      </c>
      <c r="F2648" t="s">
        <v>178</v>
      </c>
      <c r="G2648" t="s">
        <v>1896</v>
      </c>
      <c r="H2648" t="s">
        <v>1897</v>
      </c>
      <c r="I2648" t="s">
        <v>72</v>
      </c>
      <c r="J2648" t="s">
        <v>181</v>
      </c>
      <c r="K2648">
        <v>20201013</v>
      </c>
      <c r="L2648">
        <v>148.80000000000001</v>
      </c>
      <c r="M2648" t="b">
        <v>0</v>
      </c>
      <c r="N2648" t="s">
        <v>1716</v>
      </c>
      <c r="O2648" t="b">
        <v>1</v>
      </c>
      <c r="P2648" t="b">
        <v>1</v>
      </c>
      <c r="Q2648" t="s">
        <v>866</v>
      </c>
      <c r="R2648" t="s">
        <v>1277</v>
      </c>
      <c r="S2648" t="s">
        <v>2348</v>
      </c>
      <c r="U2648">
        <v>4</v>
      </c>
      <c r="V2648" t="s">
        <v>584</v>
      </c>
      <c r="W2648" t="s">
        <v>2349</v>
      </c>
      <c r="X2648" t="s">
        <v>2350</v>
      </c>
      <c r="Y2648" t="str">
        <f>IFERROR(VLOOKUP(X2648,요약!$A$6:$B$22,2,FALSE),"")</f>
        <v/>
      </c>
      <c r="Z2648" t="s">
        <v>2350</v>
      </c>
      <c r="AA2648" t="s">
        <v>81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M2648">
        <v>0</v>
      </c>
    </row>
    <row r="2649" spans="1:65" x14ac:dyDescent="0.3">
      <c r="A2649" t="s">
        <v>3804</v>
      </c>
      <c r="B2649" t="s">
        <v>4100</v>
      </c>
      <c r="C2649" t="s">
        <v>4166</v>
      </c>
      <c r="D2649" t="s">
        <v>2360</v>
      </c>
      <c r="E2649" t="s">
        <v>68</v>
      </c>
      <c r="F2649" t="s">
        <v>178</v>
      </c>
      <c r="G2649" t="s">
        <v>1896</v>
      </c>
      <c r="H2649" t="s">
        <v>1897</v>
      </c>
      <c r="I2649" t="s">
        <v>72</v>
      </c>
      <c r="J2649" t="s">
        <v>181</v>
      </c>
      <c r="K2649">
        <v>20201013</v>
      </c>
      <c r="L2649">
        <v>149.1</v>
      </c>
      <c r="M2649" t="b">
        <v>0</v>
      </c>
      <c r="N2649" t="s">
        <v>1716</v>
      </c>
      <c r="O2649" t="b">
        <v>1</v>
      </c>
      <c r="P2649" t="b">
        <v>1</v>
      </c>
      <c r="Q2649" t="s">
        <v>866</v>
      </c>
      <c r="R2649" t="s">
        <v>1277</v>
      </c>
      <c r="S2649" t="s">
        <v>2348</v>
      </c>
      <c r="U2649">
        <v>4</v>
      </c>
      <c r="V2649" t="s">
        <v>584</v>
      </c>
      <c r="W2649" t="s">
        <v>2349</v>
      </c>
      <c r="X2649" t="s">
        <v>2350</v>
      </c>
      <c r="Y2649" t="str">
        <f>IFERROR(VLOOKUP(X2649,요약!$A$6:$B$22,2,FALSE),"")</f>
        <v/>
      </c>
      <c r="Z2649" t="s">
        <v>2350</v>
      </c>
      <c r="AA2649" t="s">
        <v>81</v>
      </c>
      <c r="AB2649">
        <v>0</v>
      </c>
      <c r="AC2649">
        <v>0</v>
      </c>
      <c r="AD2649">
        <v>0</v>
      </c>
      <c r="AE2649">
        <v>0</v>
      </c>
      <c r="AF2649">
        <v>2</v>
      </c>
      <c r="AG2649">
        <v>2</v>
      </c>
      <c r="AH2649">
        <v>2</v>
      </c>
      <c r="AI2649">
        <v>0</v>
      </c>
      <c r="AJ2649">
        <v>0</v>
      </c>
      <c r="AK2649">
        <v>0</v>
      </c>
      <c r="AL2649">
        <v>2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 t="s">
        <v>220</v>
      </c>
      <c r="BM2649">
        <v>1</v>
      </c>
    </row>
    <row r="2650" spans="1:65" x14ac:dyDescent="0.3">
      <c r="A2650" t="s">
        <v>3804</v>
      </c>
      <c r="B2650" t="s">
        <v>4100</v>
      </c>
      <c r="C2650" t="s">
        <v>4167</v>
      </c>
      <c r="D2650" t="s">
        <v>2784</v>
      </c>
      <c r="E2650" t="s">
        <v>68</v>
      </c>
      <c r="F2650" t="s">
        <v>178</v>
      </c>
      <c r="G2650" t="s">
        <v>1284</v>
      </c>
      <c r="H2650" t="s">
        <v>1285</v>
      </c>
      <c r="I2650" t="s">
        <v>72</v>
      </c>
      <c r="J2650" t="s">
        <v>181</v>
      </c>
      <c r="K2650">
        <v>20201029</v>
      </c>
      <c r="L2650">
        <v>21.5</v>
      </c>
      <c r="M2650" t="b">
        <v>0</v>
      </c>
      <c r="N2650" t="s">
        <v>1464</v>
      </c>
      <c r="O2650" t="b">
        <v>1</v>
      </c>
      <c r="P2650" t="b">
        <v>1</v>
      </c>
      <c r="Q2650" t="s">
        <v>866</v>
      </c>
      <c r="R2650" t="s">
        <v>1277</v>
      </c>
      <c r="S2650" t="s">
        <v>2785</v>
      </c>
      <c r="U2650">
        <v>3</v>
      </c>
      <c r="V2650" t="s">
        <v>2161</v>
      </c>
      <c r="W2650" t="s">
        <v>2344</v>
      </c>
      <c r="X2650" t="s">
        <v>2786</v>
      </c>
      <c r="Y2650" t="str">
        <f>IFERROR(VLOOKUP(X2650,요약!$A$6:$B$22,2,FALSE),"")</f>
        <v/>
      </c>
      <c r="Z2650" t="s">
        <v>2786</v>
      </c>
      <c r="AA2650" t="s">
        <v>81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M2650">
        <v>0</v>
      </c>
    </row>
    <row r="2651" spans="1:65" x14ac:dyDescent="0.3">
      <c r="A2651" t="s">
        <v>3804</v>
      </c>
      <c r="B2651" t="s">
        <v>4100</v>
      </c>
      <c r="C2651" t="s">
        <v>4168</v>
      </c>
      <c r="D2651" t="s">
        <v>2784</v>
      </c>
      <c r="E2651" t="s">
        <v>68</v>
      </c>
      <c r="F2651" t="s">
        <v>178</v>
      </c>
      <c r="G2651" t="s">
        <v>1284</v>
      </c>
      <c r="H2651" t="s">
        <v>1285</v>
      </c>
      <c r="I2651" t="s">
        <v>72</v>
      </c>
      <c r="J2651" t="s">
        <v>181</v>
      </c>
      <c r="K2651">
        <v>20201029</v>
      </c>
      <c r="L2651">
        <v>21.5</v>
      </c>
      <c r="M2651" t="b">
        <v>0</v>
      </c>
      <c r="N2651" t="s">
        <v>1464</v>
      </c>
      <c r="O2651" t="b">
        <v>1</v>
      </c>
      <c r="P2651" t="b">
        <v>1</v>
      </c>
      <c r="Q2651" t="s">
        <v>866</v>
      </c>
      <c r="R2651" t="s">
        <v>1277</v>
      </c>
      <c r="S2651" t="s">
        <v>2785</v>
      </c>
      <c r="U2651">
        <v>3</v>
      </c>
      <c r="V2651" t="s">
        <v>2161</v>
      </c>
      <c r="W2651" t="s">
        <v>2344</v>
      </c>
      <c r="X2651" t="s">
        <v>2786</v>
      </c>
      <c r="Y2651" t="str">
        <f>IFERROR(VLOOKUP(X2651,요약!$A$6:$B$22,2,FALSE),"")</f>
        <v/>
      </c>
      <c r="Z2651" t="s">
        <v>2786</v>
      </c>
      <c r="AA2651" t="s">
        <v>81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M2651">
        <v>0</v>
      </c>
    </row>
    <row r="2652" spans="1:65" x14ac:dyDescent="0.3">
      <c r="A2652" t="s">
        <v>3804</v>
      </c>
      <c r="B2652" t="s">
        <v>4100</v>
      </c>
      <c r="C2652" t="s">
        <v>1321</v>
      </c>
      <c r="D2652" t="s">
        <v>865</v>
      </c>
      <c r="E2652" t="s">
        <v>68</v>
      </c>
      <c r="F2652" t="s">
        <v>178</v>
      </c>
      <c r="G2652" t="s">
        <v>86</v>
      </c>
      <c r="H2652" t="s">
        <v>87</v>
      </c>
      <c r="I2652" t="s">
        <v>72</v>
      </c>
      <c r="J2652" t="s">
        <v>181</v>
      </c>
      <c r="K2652">
        <v>20201023</v>
      </c>
      <c r="L2652">
        <v>1.53</v>
      </c>
      <c r="M2652" t="b">
        <v>0</v>
      </c>
      <c r="N2652" t="s">
        <v>74</v>
      </c>
      <c r="O2652" t="b">
        <v>1</v>
      </c>
      <c r="P2652" t="b">
        <v>1</v>
      </c>
      <c r="Q2652" t="s">
        <v>866</v>
      </c>
      <c r="R2652" t="s">
        <v>867</v>
      </c>
      <c r="S2652" t="s">
        <v>868</v>
      </c>
      <c r="U2652">
        <v>3</v>
      </c>
      <c r="V2652" t="s">
        <v>91</v>
      </c>
      <c r="W2652" t="s">
        <v>869</v>
      </c>
      <c r="X2652" t="s">
        <v>870</v>
      </c>
      <c r="Y2652" t="str">
        <f>IFERROR(VLOOKUP(X2652,요약!$A$6:$B$22,2,FALSE),"")</f>
        <v/>
      </c>
      <c r="Z2652" t="s">
        <v>870</v>
      </c>
      <c r="AA2652" t="s">
        <v>81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M2652">
        <v>0</v>
      </c>
    </row>
    <row r="2653" spans="1:65" x14ac:dyDescent="0.3">
      <c r="A2653" t="s">
        <v>3804</v>
      </c>
      <c r="B2653" t="s">
        <v>4100</v>
      </c>
      <c r="C2653" t="s">
        <v>4169</v>
      </c>
      <c r="D2653" t="s">
        <v>2394</v>
      </c>
      <c r="E2653" t="s">
        <v>68</v>
      </c>
      <c r="F2653" t="s">
        <v>178</v>
      </c>
      <c r="G2653" t="s">
        <v>1324</v>
      </c>
      <c r="H2653" t="s">
        <v>1325</v>
      </c>
      <c r="I2653" t="s">
        <v>72</v>
      </c>
      <c r="J2653" t="s">
        <v>181</v>
      </c>
      <c r="K2653">
        <v>20201029</v>
      </c>
      <c r="L2653">
        <v>15</v>
      </c>
      <c r="M2653" t="b">
        <v>0</v>
      </c>
      <c r="N2653" t="s">
        <v>1464</v>
      </c>
      <c r="O2653" t="b">
        <v>1</v>
      </c>
      <c r="P2653" t="b">
        <v>1</v>
      </c>
      <c r="Q2653" t="s">
        <v>866</v>
      </c>
      <c r="R2653" t="s">
        <v>867</v>
      </c>
      <c r="S2653" t="s">
        <v>1347</v>
      </c>
      <c r="T2653" t="s">
        <v>551</v>
      </c>
      <c r="U2653">
        <v>4</v>
      </c>
      <c r="V2653" t="s">
        <v>335</v>
      </c>
      <c r="W2653" t="s">
        <v>1348</v>
      </c>
      <c r="X2653" t="s">
        <v>1349</v>
      </c>
      <c r="Y2653" t="str">
        <f>IFERROR(VLOOKUP(X2653,요약!$A$6:$B$22,2,FALSE),"")</f>
        <v/>
      </c>
      <c r="Z2653" t="s">
        <v>2395</v>
      </c>
      <c r="AA2653" t="s">
        <v>81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M2653">
        <v>0</v>
      </c>
    </row>
    <row r="2654" spans="1:65" x14ac:dyDescent="0.3">
      <c r="A2654" t="s">
        <v>3804</v>
      </c>
      <c r="B2654" t="s">
        <v>4100</v>
      </c>
      <c r="C2654" t="s">
        <v>4170</v>
      </c>
      <c r="D2654" t="s">
        <v>1998</v>
      </c>
      <c r="E2654" t="s">
        <v>68</v>
      </c>
      <c r="F2654" t="s">
        <v>178</v>
      </c>
      <c r="G2654" t="s">
        <v>1324</v>
      </c>
      <c r="H2654" t="s">
        <v>1325</v>
      </c>
      <c r="I2654" t="s">
        <v>72</v>
      </c>
      <c r="J2654" t="s">
        <v>181</v>
      </c>
      <c r="K2654">
        <v>20201027</v>
      </c>
      <c r="L2654">
        <v>2.5</v>
      </c>
      <c r="M2654" t="b">
        <v>0</v>
      </c>
      <c r="N2654" t="s">
        <v>3837</v>
      </c>
      <c r="O2654" t="b">
        <v>1</v>
      </c>
      <c r="P2654" t="b">
        <v>1</v>
      </c>
      <c r="Q2654" t="s">
        <v>866</v>
      </c>
      <c r="R2654" t="s">
        <v>867</v>
      </c>
      <c r="S2654" t="s">
        <v>1593</v>
      </c>
      <c r="T2654" t="s">
        <v>551</v>
      </c>
      <c r="U2654">
        <v>5</v>
      </c>
      <c r="V2654" t="s">
        <v>1594</v>
      </c>
      <c r="W2654" t="s">
        <v>1595</v>
      </c>
      <c r="X2654" t="s">
        <v>1596</v>
      </c>
      <c r="Y2654" t="str">
        <f>IFERROR(VLOOKUP(X2654,요약!$A$6:$B$22,2,FALSE),"")</f>
        <v/>
      </c>
      <c r="Z2654" t="s">
        <v>1597</v>
      </c>
      <c r="AA2654" t="s">
        <v>199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M2654">
        <v>0</v>
      </c>
    </row>
    <row r="2655" spans="1:65" x14ac:dyDescent="0.3">
      <c r="A2655" t="s">
        <v>3804</v>
      </c>
      <c r="B2655" t="s">
        <v>4100</v>
      </c>
      <c r="C2655" t="s">
        <v>4171</v>
      </c>
      <c r="D2655" t="s">
        <v>2000</v>
      </c>
      <c r="E2655" t="s">
        <v>68</v>
      </c>
      <c r="F2655" t="s">
        <v>178</v>
      </c>
      <c r="G2655" t="s">
        <v>1324</v>
      </c>
      <c r="H2655" t="s">
        <v>1325</v>
      </c>
      <c r="I2655" t="s">
        <v>72</v>
      </c>
      <c r="J2655" t="s">
        <v>181</v>
      </c>
      <c r="K2655">
        <v>20201027</v>
      </c>
      <c r="L2655">
        <v>2</v>
      </c>
      <c r="M2655" t="b">
        <v>0</v>
      </c>
      <c r="N2655" t="s">
        <v>1464</v>
      </c>
      <c r="O2655" t="b">
        <v>1</v>
      </c>
      <c r="P2655" t="b">
        <v>1</v>
      </c>
      <c r="Q2655" t="s">
        <v>866</v>
      </c>
      <c r="R2655" t="s">
        <v>867</v>
      </c>
      <c r="S2655" t="s">
        <v>1600</v>
      </c>
      <c r="T2655" t="s">
        <v>551</v>
      </c>
      <c r="U2655">
        <v>5</v>
      </c>
      <c r="V2655" t="s">
        <v>1594</v>
      </c>
      <c r="W2655" t="s">
        <v>1595</v>
      </c>
      <c r="X2655" t="s">
        <v>1596</v>
      </c>
      <c r="Y2655" t="str">
        <f>IFERROR(VLOOKUP(X2655,요약!$A$6:$B$22,2,FALSE),"")</f>
        <v/>
      </c>
      <c r="Z2655" t="s">
        <v>1597</v>
      </c>
      <c r="AA2655" t="s">
        <v>81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M2655">
        <v>0</v>
      </c>
    </row>
    <row r="2656" spans="1:65" x14ac:dyDescent="0.3">
      <c r="A2656" t="s">
        <v>3804</v>
      </c>
      <c r="B2656" t="s">
        <v>4100</v>
      </c>
      <c r="C2656" t="s">
        <v>4172</v>
      </c>
      <c r="D2656" t="s">
        <v>2906</v>
      </c>
      <c r="E2656" t="s">
        <v>68</v>
      </c>
      <c r="F2656" t="s">
        <v>178</v>
      </c>
      <c r="G2656" t="s">
        <v>1324</v>
      </c>
      <c r="H2656" t="s">
        <v>1325</v>
      </c>
      <c r="I2656" t="s">
        <v>72</v>
      </c>
      <c r="J2656" t="s">
        <v>181</v>
      </c>
      <c r="K2656">
        <v>20201028</v>
      </c>
      <c r="L2656">
        <v>14</v>
      </c>
      <c r="M2656" t="b">
        <v>0</v>
      </c>
      <c r="N2656" t="s">
        <v>1464</v>
      </c>
      <c r="O2656" t="b">
        <v>1</v>
      </c>
      <c r="P2656" t="b">
        <v>1</v>
      </c>
      <c r="Q2656" t="s">
        <v>866</v>
      </c>
      <c r="R2656" t="s">
        <v>867</v>
      </c>
      <c r="S2656" t="s">
        <v>1347</v>
      </c>
      <c r="T2656" t="s">
        <v>551</v>
      </c>
      <c r="U2656">
        <v>4</v>
      </c>
      <c r="V2656" t="s">
        <v>335</v>
      </c>
      <c r="W2656" t="s">
        <v>1348</v>
      </c>
      <c r="X2656" t="s">
        <v>1349</v>
      </c>
      <c r="Y2656" t="str">
        <f>IFERROR(VLOOKUP(X2656,요약!$A$6:$B$22,2,FALSE),"")</f>
        <v/>
      </c>
      <c r="Z2656" t="s">
        <v>2395</v>
      </c>
      <c r="AA2656" t="s">
        <v>81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M2656">
        <v>0</v>
      </c>
    </row>
    <row r="2657" spans="1:65" x14ac:dyDescent="0.3">
      <c r="A2657" t="s">
        <v>3804</v>
      </c>
      <c r="B2657" t="s">
        <v>4100</v>
      </c>
      <c r="C2657" t="s">
        <v>4173</v>
      </c>
      <c r="D2657" t="s">
        <v>2035</v>
      </c>
      <c r="E2657" t="s">
        <v>68</v>
      </c>
      <c r="F2657" t="s">
        <v>178</v>
      </c>
      <c r="G2657" t="s">
        <v>1324</v>
      </c>
      <c r="H2657" t="s">
        <v>1325</v>
      </c>
      <c r="I2657" t="s">
        <v>72</v>
      </c>
      <c r="J2657" t="s">
        <v>181</v>
      </c>
      <c r="K2657">
        <v>20201027</v>
      </c>
      <c r="L2657">
        <v>2.5</v>
      </c>
      <c r="M2657" t="b">
        <v>0</v>
      </c>
      <c r="N2657" t="s">
        <v>3837</v>
      </c>
      <c r="O2657" t="b">
        <v>1</v>
      </c>
      <c r="P2657" t="b">
        <v>1</v>
      </c>
      <c r="Q2657" t="s">
        <v>866</v>
      </c>
      <c r="R2657" t="s">
        <v>867</v>
      </c>
      <c r="S2657" t="s">
        <v>1593</v>
      </c>
      <c r="T2657" t="s">
        <v>551</v>
      </c>
      <c r="U2657">
        <v>5</v>
      </c>
      <c r="V2657" t="s">
        <v>1594</v>
      </c>
      <c r="W2657" t="s">
        <v>1595</v>
      </c>
      <c r="X2657" t="s">
        <v>1596</v>
      </c>
      <c r="Y2657" t="str">
        <f>IFERROR(VLOOKUP(X2657,요약!$A$6:$B$22,2,FALSE),"")</f>
        <v/>
      </c>
      <c r="Z2657" t="s">
        <v>1597</v>
      </c>
      <c r="AA2657" t="s">
        <v>199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M2657">
        <v>0</v>
      </c>
    </row>
    <row r="2658" spans="1:65" x14ac:dyDescent="0.3">
      <c r="A2658" t="s">
        <v>3804</v>
      </c>
      <c r="B2658" t="s">
        <v>4100</v>
      </c>
      <c r="C2658" t="s">
        <v>4174</v>
      </c>
      <c r="D2658" t="s">
        <v>2909</v>
      </c>
      <c r="E2658" t="s">
        <v>68</v>
      </c>
      <c r="F2658" t="s">
        <v>178</v>
      </c>
      <c r="G2658" t="s">
        <v>1324</v>
      </c>
      <c r="H2658" t="s">
        <v>1325</v>
      </c>
      <c r="I2658" t="s">
        <v>72</v>
      </c>
      <c r="J2658" t="s">
        <v>181</v>
      </c>
      <c r="K2658">
        <v>20201027</v>
      </c>
      <c r="L2658">
        <v>2</v>
      </c>
      <c r="M2658" t="b">
        <v>0</v>
      </c>
      <c r="N2658" t="s">
        <v>1464</v>
      </c>
      <c r="O2658" t="b">
        <v>1</v>
      </c>
      <c r="P2658" t="b">
        <v>1</v>
      </c>
      <c r="Q2658" t="s">
        <v>866</v>
      </c>
      <c r="R2658" t="s">
        <v>867</v>
      </c>
      <c r="S2658" t="s">
        <v>1600</v>
      </c>
      <c r="T2658" t="s">
        <v>551</v>
      </c>
      <c r="U2658">
        <v>5</v>
      </c>
      <c r="V2658" t="s">
        <v>1594</v>
      </c>
      <c r="W2658" t="s">
        <v>1595</v>
      </c>
      <c r="X2658" t="s">
        <v>1596</v>
      </c>
      <c r="Y2658" t="str">
        <f>IFERROR(VLOOKUP(X2658,요약!$A$6:$B$22,2,FALSE),"")</f>
        <v/>
      </c>
      <c r="Z2658" t="s">
        <v>1597</v>
      </c>
      <c r="AA2658" t="s">
        <v>81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M2658">
        <v>0</v>
      </c>
    </row>
    <row r="2659" spans="1:65" x14ac:dyDescent="0.3">
      <c r="A2659" t="s">
        <v>3804</v>
      </c>
      <c r="B2659" t="s">
        <v>4100</v>
      </c>
      <c r="C2659" t="s">
        <v>4175</v>
      </c>
      <c r="D2659" t="s">
        <v>2095</v>
      </c>
      <c r="E2659" t="s">
        <v>68</v>
      </c>
      <c r="F2659" t="s">
        <v>178</v>
      </c>
      <c r="G2659" t="s">
        <v>3651</v>
      </c>
      <c r="H2659" t="s">
        <v>3652</v>
      </c>
      <c r="I2659" t="s">
        <v>72</v>
      </c>
      <c r="J2659" t="s">
        <v>181</v>
      </c>
      <c r="K2659">
        <v>20201030</v>
      </c>
      <c r="L2659">
        <v>9.75</v>
      </c>
      <c r="M2659" t="b">
        <v>0</v>
      </c>
      <c r="N2659" t="s">
        <v>1464</v>
      </c>
      <c r="O2659" t="b">
        <v>1</v>
      </c>
      <c r="P2659" t="b">
        <v>1</v>
      </c>
      <c r="Q2659" t="s">
        <v>866</v>
      </c>
      <c r="R2659" t="s">
        <v>1388</v>
      </c>
      <c r="S2659" t="s">
        <v>2097</v>
      </c>
      <c r="U2659">
        <v>2</v>
      </c>
      <c r="V2659" t="s">
        <v>1594</v>
      </c>
      <c r="W2659" t="s">
        <v>2098</v>
      </c>
      <c r="X2659" t="s">
        <v>2099</v>
      </c>
      <c r="Y2659" t="str">
        <f>IFERROR(VLOOKUP(X2659,요약!$A$6:$B$22,2,FALSE),"")</f>
        <v/>
      </c>
      <c r="Z2659" t="s">
        <v>2099</v>
      </c>
      <c r="AA2659" t="s">
        <v>81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M2659">
        <v>0</v>
      </c>
    </row>
    <row r="2660" spans="1:65" x14ac:dyDescent="0.3">
      <c r="A2660" t="s">
        <v>3804</v>
      </c>
      <c r="B2660" t="s">
        <v>4100</v>
      </c>
      <c r="C2660" t="s">
        <v>4176</v>
      </c>
      <c r="D2660" t="s">
        <v>4063</v>
      </c>
      <c r="E2660" t="s">
        <v>68</v>
      </c>
      <c r="F2660" t="s">
        <v>178</v>
      </c>
      <c r="G2660" t="s">
        <v>4064</v>
      </c>
      <c r="H2660" t="s">
        <v>4065</v>
      </c>
      <c r="I2660" t="s">
        <v>72</v>
      </c>
      <c r="J2660" t="s">
        <v>181</v>
      </c>
      <c r="K2660">
        <v>20201028</v>
      </c>
      <c r="L2660">
        <v>3.4</v>
      </c>
      <c r="M2660" t="b">
        <v>0</v>
      </c>
      <c r="N2660" t="s">
        <v>3837</v>
      </c>
      <c r="O2660" t="b">
        <v>1</v>
      </c>
      <c r="P2660" t="b">
        <v>1</v>
      </c>
      <c r="Q2660" t="s">
        <v>866</v>
      </c>
      <c r="R2660" t="s">
        <v>1388</v>
      </c>
      <c r="S2660" t="s">
        <v>4066</v>
      </c>
      <c r="T2660" t="s">
        <v>334</v>
      </c>
      <c r="U2660">
        <v>3</v>
      </c>
      <c r="V2660" t="s">
        <v>4067</v>
      </c>
      <c r="W2660" t="s">
        <v>4068</v>
      </c>
      <c r="X2660" t="s">
        <v>4069</v>
      </c>
      <c r="Y2660" t="str">
        <f>IFERROR(VLOOKUP(X2660,요약!$A$6:$B$22,2,FALSE),"")</f>
        <v/>
      </c>
      <c r="Z2660" t="s">
        <v>4070</v>
      </c>
      <c r="AA2660" t="s">
        <v>81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M2660">
        <v>0</v>
      </c>
    </row>
    <row r="2661" spans="1:65" x14ac:dyDescent="0.3">
      <c r="A2661" t="s">
        <v>3804</v>
      </c>
      <c r="B2661" t="s">
        <v>4100</v>
      </c>
      <c r="C2661" t="s">
        <v>885</v>
      </c>
      <c r="D2661" t="s">
        <v>886</v>
      </c>
      <c r="E2661" t="s">
        <v>68</v>
      </c>
      <c r="F2661" t="s">
        <v>178</v>
      </c>
      <c r="G2661" t="s">
        <v>86</v>
      </c>
      <c r="H2661" t="s">
        <v>87</v>
      </c>
      <c r="I2661" t="s">
        <v>72</v>
      </c>
      <c r="J2661" t="s">
        <v>181</v>
      </c>
      <c r="K2661">
        <v>20201021</v>
      </c>
      <c r="L2661">
        <v>4.75</v>
      </c>
      <c r="M2661" t="b">
        <v>0</v>
      </c>
      <c r="N2661" t="s">
        <v>88</v>
      </c>
      <c r="O2661" t="b">
        <v>1</v>
      </c>
      <c r="P2661" t="b">
        <v>1</v>
      </c>
      <c r="Q2661" t="s">
        <v>866</v>
      </c>
      <c r="R2661" t="s">
        <v>873</v>
      </c>
      <c r="S2661" t="s">
        <v>887</v>
      </c>
      <c r="U2661">
        <v>4</v>
      </c>
      <c r="V2661" t="s">
        <v>888</v>
      </c>
      <c r="X2661" t="s">
        <v>889</v>
      </c>
      <c r="Y2661" t="str">
        <f>IFERROR(VLOOKUP(X2661,요약!$A$6:$B$22,2,FALSE),"")</f>
        <v/>
      </c>
      <c r="Z2661" t="s">
        <v>888</v>
      </c>
      <c r="AA2661" t="s">
        <v>130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M2661">
        <v>0</v>
      </c>
    </row>
    <row r="2662" spans="1:65" x14ac:dyDescent="0.3">
      <c r="A2662" t="s">
        <v>3804</v>
      </c>
      <c r="B2662" t="s">
        <v>4100</v>
      </c>
      <c r="C2662" t="s">
        <v>4177</v>
      </c>
      <c r="D2662" t="s">
        <v>2113</v>
      </c>
      <c r="E2662" t="s">
        <v>68</v>
      </c>
      <c r="F2662" t="s">
        <v>178</v>
      </c>
      <c r="G2662" t="s">
        <v>1416</v>
      </c>
      <c r="H2662" t="s">
        <v>1417</v>
      </c>
      <c r="I2662" t="s">
        <v>72</v>
      </c>
      <c r="J2662" t="s">
        <v>181</v>
      </c>
      <c r="K2662">
        <v>20201029</v>
      </c>
      <c r="L2662">
        <v>292</v>
      </c>
      <c r="M2662" t="b">
        <v>0</v>
      </c>
      <c r="N2662" t="s">
        <v>3837</v>
      </c>
      <c r="O2662" t="b">
        <v>1</v>
      </c>
      <c r="P2662" t="b">
        <v>1</v>
      </c>
      <c r="Q2662" t="s">
        <v>866</v>
      </c>
      <c r="R2662" t="s">
        <v>873</v>
      </c>
      <c r="S2662" t="s">
        <v>2114</v>
      </c>
      <c r="T2662" t="s">
        <v>551</v>
      </c>
      <c r="U2662">
        <v>4</v>
      </c>
      <c r="V2662" t="s">
        <v>584</v>
      </c>
      <c r="W2662" t="s">
        <v>2115</v>
      </c>
      <c r="X2662" t="s">
        <v>2116</v>
      </c>
      <c r="Y2662" t="str">
        <f>IFERROR(VLOOKUP(X2662,요약!$A$6:$B$22,2,FALSE),"")</f>
        <v/>
      </c>
      <c r="Z2662" t="s">
        <v>2117</v>
      </c>
      <c r="AA2662" t="s">
        <v>81</v>
      </c>
      <c r="AB2662">
        <v>0</v>
      </c>
      <c r="AC2662">
        <v>0</v>
      </c>
      <c r="AD2662">
        <v>0</v>
      </c>
      <c r="AE2662">
        <v>0</v>
      </c>
      <c r="AF2662">
        <v>1</v>
      </c>
      <c r="AG2662">
        <v>1</v>
      </c>
      <c r="AH2662">
        <v>1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 t="s">
        <v>220</v>
      </c>
      <c r="BM2662">
        <v>1</v>
      </c>
    </row>
    <row r="2663" spans="1:65" x14ac:dyDescent="0.3">
      <c r="A2663" t="s">
        <v>3804</v>
      </c>
      <c r="B2663" t="s">
        <v>4100</v>
      </c>
      <c r="C2663" t="s">
        <v>4178</v>
      </c>
      <c r="D2663" t="s">
        <v>2113</v>
      </c>
      <c r="E2663" t="s">
        <v>68</v>
      </c>
      <c r="F2663" t="s">
        <v>178</v>
      </c>
      <c r="G2663" t="s">
        <v>1416</v>
      </c>
      <c r="H2663" t="s">
        <v>1417</v>
      </c>
      <c r="I2663" t="s">
        <v>72</v>
      </c>
      <c r="J2663" t="s">
        <v>181</v>
      </c>
      <c r="K2663">
        <v>20201023</v>
      </c>
      <c r="L2663">
        <v>295</v>
      </c>
      <c r="M2663" t="b">
        <v>0</v>
      </c>
      <c r="N2663" t="s">
        <v>3837</v>
      </c>
      <c r="O2663" t="b">
        <v>1</v>
      </c>
      <c r="P2663" t="b">
        <v>1</v>
      </c>
      <c r="Q2663" t="s">
        <v>866</v>
      </c>
      <c r="R2663" t="s">
        <v>873</v>
      </c>
      <c r="S2663" t="s">
        <v>2114</v>
      </c>
      <c r="T2663" t="s">
        <v>551</v>
      </c>
      <c r="U2663">
        <v>4</v>
      </c>
      <c r="V2663" t="s">
        <v>584</v>
      </c>
      <c r="W2663" t="s">
        <v>2115</v>
      </c>
      <c r="X2663" t="s">
        <v>2116</v>
      </c>
      <c r="Y2663" t="str">
        <f>IFERROR(VLOOKUP(X2663,요약!$A$6:$B$22,2,FALSE),"")</f>
        <v/>
      </c>
      <c r="Z2663" t="s">
        <v>2117</v>
      </c>
      <c r="AA2663" t="s">
        <v>81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1</v>
      </c>
      <c r="AH2663">
        <v>5</v>
      </c>
      <c r="AI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 t="s">
        <v>440</v>
      </c>
      <c r="BM2663">
        <v>1</v>
      </c>
    </row>
    <row r="2664" spans="1:65" x14ac:dyDescent="0.3">
      <c r="A2664" t="s">
        <v>3804</v>
      </c>
      <c r="B2664" t="s">
        <v>4100</v>
      </c>
      <c r="C2664" t="s">
        <v>4179</v>
      </c>
      <c r="D2664" t="s">
        <v>2120</v>
      </c>
      <c r="E2664" t="s">
        <v>68</v>
      </c>
      <c r="F2664" t="s">
        <v>178</v>
      </c>
      <c r="G2664" t="s">
        <v>1416</v>
      </c>
      <c r="H2664" t="s">
        <v>1417</v>
      </c>
      <c r="I2664" t="s">
        <v>72</v>
      </c>
      <c r="J2664" t="s">
        <v>181</v>
      </c>
      <c r="K2664">
        <v>20201029</v>
      </c>
      <c r="L2664">
        <v>296.5</v>
      </c>
      <c r="M2664" t="b">
        <v>0</v>
      </c>
      <c r="N2664" t="s">
        <v>3837</v>
      </c>
      <c r="O2664" t="b">
        <v>1</v>
      </c>
      <c r="P2664" t="b">
        <v>1</v>
      </c>
      <c r="Q2664" t="s">
        <v>866</v>
      </c>
      <c r="R2664" t="s">
        <v>873</v>
      </c>
      <c r="S2664" t="s">
        <v>2114</v>
      </c>
      <c r="T2664" t="s">
        <v>551</v>
      </c>
      <c r="U2664">
        <v>4</v>
      </c>
      <c r="V2664" t="s">
        <v>584</v>
      </c>
      <c r="W2664" t="s">
        <v>2115</v>
      </c>
      <c r="X2664" t="s">
        <v>2116</v>
      </c>
      <c r="Y2664" t="str">
        <f>IFERROR(VLOOKUP(X2664,요약!$A$6:$B$22,2,FALSE),"")</f>
        <v/>
      </c>
      <c r="Z2664" t="s">
        <v>2117</v>
      </c>
      <c r="AA2664" t="s">
        <v>81</v>
      </c>
      <c r="AB2664">
        <v>0</v>
      </c>
      <c r="AC2664">
        <v>0</v>
      </c>
      <c r="AD2664">
        <v>0</v>
      </c>
      <c r="AE2664">
        <v>0</v>
      </c>
      <c r="AF2664">
        <v>1</v>
      </c>
      <c r="AG2664">
        <v>1</v>
      </c>
      <c r="AH2664">
        <v>1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 t="s">
        <v>220</v>
      </c>
      <c r="BM2664">
        <v>1</v>
      </c>
    </row>
    <row r="2665" spans="1:65" x14ac:dyDescent="0.3">
      <c r="A2665" t="s">
        <v>3804</v>
      </c>
      <c r="B2665" t="s">
        <v>4100</v>
      </c>
      <c r="C2665" t="s">
        <v>4180</v>
      </c>
      <c r="D2665" t="s">
        <v>2120</v>
      </c>
      <c r="E2665" t="s">
        <v>68</v>
      </c>
      <c r="F2665" t="s">
        <v>178</v>
      </c>
      <c r="G2665" t="s">
        <v>1416</v>
      </c>
      <c r="H2665" t="s">
        <v>1417</v>
      </c>
      <c r="I2665" t="s">
        <v>72</v>
      </c>
      <c r="J2665" t="s">
        <v>181</v>
      </c>
      <c r="K2665">
        <v>20201029</v>
      </c>
      <c r="L2665">
        <v>295</v>
      </c>
      <c r="M2665" t="b">
        <v>0</v>
      </c>
      <c r="N2665" t="s">
        <v>3837</v>
      </c>
      <c r="O2665" t="b">
        <v>1</v>
      </c>
      <c r="P2665" t="b">
        <v>1</v>
      </c>
      <c r="Q2665" t="s">
        <v>866</v>
      </c>
      <c r="R2665" t="s">
        <v>873</v>
      </c>
      <c r="S2665" t="s">
        <v>2114</v>
      </c>
      <c r="T2665" t="s">
        <v>551</v>
      </c>
      <c r="U2665">
        <v>4</v>
      </c>
      <c r="V2665" t="s">
        <v>584</v>
      </c>
      <c r="W2665" t="s">
        <v>2115</v>
      </c>
      <c r="X2665" t="s">
        <v>2116</v>
      </c>
      <c r="Y2665" t="str">
        <f>IFERROR(VLOOKUP(X2665,요약!$A$6:$B$22,2,FALSE),"")</f>
        <v/>
      </c>
      <c r="Z2665" t="s">
        <v>2117</v>
      </c>
      <c r="AA2665" t="s">
        <v>81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M2665">
        <v>0</v>
      </c>
    </row>
    <row r="2666" spans="1:65" x14ac:dyDescent="0.3">
      <c r="A2666" t="s">
        <v>3804</v>
      </c>
      <c r="B2666" t="s">
        <v>4100</v>
      </c>
      <c r="C2666" t="s">
        <v>3962</v>
      </c>
      <c r="D2666" t="s">
        <v>3589</v>
      </c>
      <c r="E2666" t="s">
        <v>68</v>
      </c>
      <c r="F2666" t="s">
        <v>178</v>
      </c>
      <c r="G2666" t="s">
        <v>1462</v>
      </c>
      <c r="H2666" t="s">
        <v>1463</v>
      </c>
      <c r="I2666" t="s">
        <v>72</v>
      </c>
      <c r="J2666" t="s">
        <v>181</v>
      </c>
      <c r="K2666">
        <v>20201023</v>
      </c>
      <c r="L2666">
        <v>2.2000000000000002</v>
      </c>
      <c r="M2666" t="b">
        <v>0</v>
      </c>
      <c r="N2666" t="s">
        <v>1464</v>
      </c>
      <c r="O2666" t="b">
        <v>1</v>
      </c>
      <c r="P2666" t="b">
        <v>1</v>
      </c>
      <c r="Q2666" t="s">
        <v>866</v>
      </c>
      <c r="R2666" t="s">
        <v>873</v>
      </c>
      <c r="S2666" t="s">
        <v>3590</v>
      </c>
      <c r="U2666">
        <v>2</v>
      </c>
      <c r="V2666" t="s">
        <v>240</v>
      </c>
      <c r="W2666" t="s">
        <v>250</v>
      </c>
      <c r="X2666" t="s">
        <v>3591</v>
      </c>
      <c r="Y2666" t="str">
        <f>IFERROR(VLOOKUP(X2666,요약!$A$6:$B$22,2,FALSE),"")</f>
        <v/>
      </c>
      <c r="Z2666" t="s">
        <v>3591</v>
      </c>
      <c r="AA2666" t="s">
        <v>81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M2666">
        <v>0</v>
      </c>
    </row>
    <row r="2667" spans="1:65" x14ac:dyDescent="0.3">
      <c r="A2667" t="s">
        <v>3804</v>
      </c>
      <c r="B2667" t="s">
        <v>4100</v>
      </c>
      <c r="C2667" t="s">
        <v>4181</v>
      </c>
      <c r="D2667" t="s">
        <v>4182</v>
      </c>
      <c r="E2667" t="s">
        <v>68</v>
      </c>
      <c r="F2667" t="s">
        <v>178</v>
      </c>
      <c r="G2667" t="s">
        <v>4183</v>
      </c>
      <c r="H2667" t="s">
        <v>4184</v>
      </c>
      <c r="I2667" t="s">
        <v>72</v>
      </c>
      <c r="J2667" t="s">
        <v>181</v>
      </c>
      <c r="K2667">
        <v>20201029</v>
      </c>
      <c r="L2667">
        <v>513.5</v>
      </c>
      <c r="M2667" t="b">
        <v>0</v>
      </c>
      <c r="N2667" t="s">
        <v>1716</v>
      </c>
      <c r="O2667" t="b">
        <v>1</v>
      </c>
      <c r="P2667" t="b">
        <v>1</v>
      </c>
      <c r="Q2667" t="s">
        <v>866</v>
      </c>
      <c r="R2667" t="s">
        <v>873</v>
      </c>
      <c r="S2667" t="s">
        <v>4185</v>
      </c>
      <c r="U2667">
        <v>3</v>
      </c>
      <c r="V2667" t="s">
        <v>4186</v>
      </c>
      <c r="W2667" t="s">
        <v>4187</v>
      </c>
      <c r="X2667" t="s">
        <v>4188</v>
      </c>
      <c r="Y2667" t="str">
        <f>IFERROR(VLOOKUP(X2667,요약!$A$6:$B$22,2,FALSE),"")</f>
        <v/>
      </c>
      <c r="Z2667" t="s">
        <v>4188</v>
      </c>
      <c r="AA2667" t="s">
        <v>366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M2667">
        <v>0</v>
      </c>
    </row>
    <row r="2668" spans="1:65" x14ac:dyDescent="0.3">
      <c r="A2668" t="s">
        <v>3804</v>
      </c>
      <c r="B2668" t="s">
        <v>4100</v>
      </c>
      <c r="C2668" t="s">
        <v>4189</v>
      </c>
      <c r="D2668" t="s">
        <v>4190</v>
      </c>
      <c r="E2668" t="s">
        <v>68</v>
      </c>
      <c r="F2668" t="s">
        <v>178</v>
      </c>
      <c r="G2668" t="s">
        <v>3579</v>
      </c>
      <c r="H2668" t="s">
        <v>3580</v>
      </c>
      <c r="I2668" t="s">
        <v>72</v>
      </c>
      <c r="J2668" t="s">
        <v>181</v>
      </c>
      <c r="K2668">
        <v>20201029</v>
      </c>
      <c r="L2668">
        <v>223</v>
      </c>
      <c r="M2668" t="b">
        <v>0</v>
      </c>
      <c r="N2668" t="s">
        <v>1464</v>
      </c>
      <c r="O2668" t="b">
        <v>1</v>
      </c>
      <c r="P2668" t="b">
        <v>1</v>
      </c>
      <c r="Q2668" t="s">
        <v>866</v>
      </c>
      <c r="R2668" t="s">
        <v>873</v>
      </c>
      <c r="S2668" t="s">
        <v>4191</v>
      </c>
      <c r="U2668">
        <v>1</v>
      </c>
      <c r="V2668" t="s">
        <v>4192</v>
      </c>
      <c r="X2668" t="s">
        <v>4192</v>
      </c>
      <c r="Y2668" t="str">
        <f>IFERROR(VLOOKUP(X2668,요약!$A$6:$B$22,2,FALSE),"")</f>
        <v/>
      </c>
      <c r="Z2668" t="s">
        <v>4192</v>
      </c>
      <c r="AA2668" t="s">
        <v>81</v>
      </c>
      <c r="AB2668">
        <v>2</v>
      </c>
      <c r="AC2668">
        <v>1</v>
      </c>
      <c r="AD2668">
        <v>0</v>
      </c>
      <c r="AE2668">
        <v>2</v>
      </c>
      <c r="AF2668">
        <v>0</v>
      </c>
      <c r="AG2668">
        <v>5</v>
      </c>
      <c r="AH2668">
        <v>11</v>
      </c>
      <c r="AI2668">
        <v>2</v>
      </c>
      <c r="AJ2668">
        <v>0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2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 t="s">
        <v>1469</v>
      </c>
      <c r="BM2668">
        <v>3</v>
      </c>
    </row>
    <row r="2669" spans="1:65" x14ac:dyDescent="0.3">
      <c r="A2669" t="s">
        <v>3804</v>
      </c>
      <c r="B2669" t="s">
        <v>4100</v>
      </c>
      <c r="C2669" t="s">
        <v>4193</v>
      </c>
      <c r="D2669" t="s">
        <v>4194</v>
      </c>
      <c r="E2669" t="s">
        <v>68</v>
      </c>
      <c r="F2669" t="s">
        <v>178</v>
      </c>
      <c r="G2669" t="s">
        <v>3579</v>
      </c>
      <c r="H2669" t="s">
        <v>3580</v>
      </c>
      <c r="I2669" t="s">
        <v>72</v>
      </c>
      <c r="J2669" t="s">
        <v>181</v>
      </c>
      <c r="K2669">
        <v>20201028</v>
      </c>
      <c r="L2669">
        <v>223</v>
      </c>
      <c r="M2669" t="b">
        <v>0</v>
      </c>
      <c r="N2669" t="s">
        <v>1464</v>
      </c>
      <c r="O2669" t="b">
        <v>1</v>
      </c>
      <c r="P2669" t="b">
        <v>1</v>
      </c>
      <c r="Q2669" t="s">
        <v>866</v>
      </c>
      <c r="R2669" t="s">
        <v>873</v>
      </c>
      <c r="S2669" t="s">
        <v>4195</v>
      </c>
      <c r="U2669">
        <v>4</v>
      </c>
      <c r="V2669" t="s">
        <v>4192</v>
      </c>
      <c r="W2669" t="s">
        <v>4196</v>
      </c>
      <c r="X2669" t="s">
        <v>4197</v>
      </c>
      <c r="Y2669" t="str">
        <f>IFERROR(VLOOKUP(X2669,요약!$A$6:$B$22,2,FALSE),"")</f>
        <v/>
      </c>
      <c r="Z2669" t="s">
        <v>4197</v>
      </c>
      <c r="AA2669" t="s">
        <v>81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>
        <v>1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1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 t="s">
        <v>4198</v>
      </c>
      <c r="BM2669">
        <v>1</v>
      </c>
    </row>
    <row r="2670" spans="1:65" x14ac:dyDescent="0.3">
      <c r="A2670" t="s">
        <v>3804</v>
      </c>
      <c r="B2670" t="s">
        <v>4100</v>
      </c>
      <c r="C2670" t="s">
        <v>4199</v>
      </c>
      <c r="D2670" t="s">
        <v>4200</v>
      </c>
      <c r="E2670" t="s">
        <v>68</v>
      </c>
      <c r="F2670" t="s">
        <v>178</v>
      </c>
      <c r="G2670" t="s">
        <v>3579</v>
      </c>
      <c r="H2670" t="s">
        <v>3580</v>
      </c>
      <c r="I2670" t="s">
        <v>72</v>
      </c>
      <c r="J2670" t="s">
        <v>181</v>
      </c>
      <c r="K2670">
        <v>20201028</v>
      </c>
      <c r="L2670">
        <v>3.34</v>
      </c>
      <c r="M2670" t="b">
        <v>0</v>
      </c>
      <c r="N2670" t="s">
        <v>1464</v>
      </c>
      <c r="O2670" t="b">
        <v>1</v>
      </c>
      <c r="P2670" t="b">
        <v>1</v>
      </c>
      <c r="Q2670" t="s">
        <v>866</v>
      </c>
      <c r="R2670" t="s">
        <v>873</v>
      </c>
      <c r="S2670" t="s">
        <v>4201</v>
      </c>
      <c r="U2670">
        <v>3</v>
      </c>
      <c r="V2670" t="s">
        <v>4192</v>
      </c>
      <c r="W2670" t="s">
        <v>137</v>
      </c>
      <c r="X2670" t="s">
        <v>4202</v>
      </c>
      <c r="Y2670" t="str">
        <f>IFERROR(VLOOKUP(X2670,요약!$A$6:$B$22,2,FALSE),"")</f>
        <v/>
      </c>
      <c r="Z2670" t="s">
        <v>4202</v>
      </c>
      <c r="AA2670" t="s">
        <v>110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M2670">
        <v>0</v>
      </c>
    </row>
    <row r="2671" spans="1:65" x14ac:dyDescent="0.3">
      <c r="A2671" t="s">
        <v>3804</v>
      </c>
      <c r="B2671" t="s">
        <v>4100</v>
      </c>
      <c r="C2671" t="s">
        <v>4203</v>
      </c>
      <c r="D2671" t="s">
        <v>4200</v>
      </c>
      <c r="E2671" t="s">
        <v>68</v>
      </c>
      <c r="F2671" t="s">
        <v>178</v>
      </c>
      <c r="G2671" t="s">
        <v>3579</v>
      </c>
      <c r="H2671" t="s">
        <v>3580</v>
      </c>
      <c r="I2671" t="s">
        <v>72</v>
      </c>
      <c r="J2671" t="s">
        <v>181</v>
      </c>
      <c r="K2671">
        <v>20201015</v>
      </c>
      <c r="L2671">
        <v>3.75</v>
      </c>
      <c r="M2671" t="b">
        <v>0</v>
      </c>
      <c r="N2671" t="s">
        <v>1464</v>
      </c>
      <c r="O2671" t="b">
        <v>1</v>
      </c>
      <c r="P2671" t="b">
        <v>1</v>
      </c>
      <c r="Q2671" t="s">
        <v>866</v>
      </c>
      <c r="R2671" t="s">
        <v>873</v>
      </c>
      <c r="S2671" t="s">
        <v>4201</v>
      </c>
      <c r="U2671">
        <v>3</v>
      </c>
      <c r="V2671" t="s">
        <v>4192</v>
      </c>
      <c r="W2671" t="s">
        <v>137</v>
      </c>
      <c r="X2671" t="s">
        <v>4202</v>
      </c>
      <c r="Y2671" t="str">
        <f>IFERROR(VLOOKUP(X2671,요약!$A$6:$B$22,2,FALSE),"")</f>
        <v/>
      </c>
      <c r="Z2671" t="s">
        <v>4202</v>
      </c>
      <c r="AA2671" t="s">
        <v>110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M2671">
        <v>0</v>
      </c>
    </row>
    <row r="2672" spans="1:65" x14ac:dyDescent="0.3">
      <c r="A2672" t="s">
        <v>3804</v>
      </c>
      <c r="B2672" t="s">
        <v>4100</v>
      </c>
      <c r="C2672" t="s">
        <v>4204</v>
      </c>
      <c r="D2672" t="s">
        <v>4200</v>
      </c>
      <c r="E2672" t="s">
        <v>68</v>
      </c>
      <c r="F2672" t="s">
        <v>178</v>
      </c>
      <c r="G2672" t="s">
        <v>3579</v>
      </c>
      <c r="H2672" t="s">
        <v>3580</v>
      </c>
      <c r="I2672" t="s">
        <v>72</v>
      </c>
      <c r="J2672" t="s">
        <v>181</v>
      </c>
      <c r="K2672">
        <v>20201028</v>
      </c>
      <c r="L2672">
        <v>3.34</v>
      </c>
      <c r="M2672" t="b">
        <v>0</v>
      </c>
      <c r="N2672" t="s">
        <v>1464</v>
      </c>
      <c r="O2672" t="b">
        <v>1</v>
      </c>
      <c r="P2672" t="b">
        <v>1</v>
      </c>
      <c r="Q2672" t="s">
        <v>866</v>
      </c>
      <c r="R2672" t="s">
        <v>873</v>
      </c>
      <c r="S2672" t="s">
        <v>4201</v>
      </c>
      <c r="U2672">
        <v>3</v>
      </c>
      <c r="V2672" t="s">
        <v>4192</v>
      </c>
      <c r="W2672" t="s">
        <v>137</v>
      </c>
      <c r="X2672" t="s">
        <v>4202</v>
      </c>
      <c r="Y2672" t="str">
        <f>IFERROR(VLOOKUP(X2672,요약!$A$6:$B$22,2,FALSE),"")</f>
        <v/>
      </c>
      <c r="Z2672" t="s">
        <v>4202</v>
      </c>
      <c r="AA2672" t="s">
        <v>110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M2672">
        <v>0</v>
      </c>
    </row>
    <row r="2673" spans="1:65" x14ac:dyDescent="0.3">
      <c r="A2673" t="s">
        <v>3804</v>
      </c>
      <c r="B2673" t="s">
        <v>4100</v>
      </c>
      <c r="C2673" t="s">
        <v>4205</v>
      </c>
      <c r="D2673" t="s">
        <v>4200</v>
      </c>
      <c r="E2673" t="s">
        <v>68</v>
      </c>
      <c r="F2673" t="s">
        <v>178</v>
      </c>
      <c r="G2673" t="s">
        <v>3579</v>
      </c>
      <c r="H2673" t="s">
        <v>3580</v>
      </c>
      <c r="I2673" t="s">
        <v>72</v>
      </c>
      <c r="J2673" t="s">
        <v>181</v>
      </c>
      <c r="K2673">
        <v>20201019</v>
      </c>
      <c r="L2673">
        <v>3.75</v>
      </c>
      <c r="M2673" t="b">
        <v>0</v>
      </c>
      <c r="N2673" t="s">
        <v>1464</v>
      </c>
      <c r="O2673" t="b">
        <v>1</v>
      </c>
      <c r="P2673" t="b">
        <v>1</v>
      </c>
      <c r="Q2673" t="s">
        <v>866</v>
      </c>
      <c r="R2673" t="s">
        <v>873</v>
      </c>
      <c r="S2673" t="s">
        <v>4201</v>
      </c>
      <c r="U2673">
        <v>3</v>
      </c>
      <c r="V2673" t="s">
        <v>4192</v>
      </c>
      <c r="W2673" t="s">
        <v>137</v>
      </c>
      <c r="X2673" t="s">
        <v>4202</v>
      </c>
      <c r="Y2673" t="str">
        <f>IFERROR(VLOOKUP(X2673,요약!$A$6:$B$22,2,FALSE),"")</f>
        <v/>
      </c>
      <c r="Z2673" t="s">
        <v>4202</v>
      </c>
      <c r="AA2673" t="s">
        <v>110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M2673">
        <v>0</v>
      </c>
    </row>
    <row r="2674" spans="1:65" x14ac:dyDescent="0.3">
      <c r="A2674" t="s">
        <v>3804</v>
      </c>
      <c r="B2674" t="s">
        <v>4100</v>
      </c>
      <c r="C2674" t="s">
        <v>2992</v>
      </c>
      <c r="D2674" t="s">
        <v>2481</v>
      </c>
      <c r="E2674" t="s">
        <v>68</v>
      </c>
      <c r="F2674" t="s">
        <v>178</v>
      </c>
      <c r="G2674" t="s">
        <v>1421</v>
      </c>
      <c r="H2674" t="s">
        <v>1422</v>
      </c>
      <c r="I2674" t="s">
        <v>72</v>
      </c>
      <c r="J2674" t="s">
        <v>181</v>
      </c>
      <c r="K2674">
        <v>20201030</v>
      </c>
      <c r="L2674">
        <v>713</v>
      </c>
      <c r="M2674" t="b">
        <v>0</v>
      </c>
      <c r="N2674" t="s">
        <v>1464</v>
      </c>
      <c r="O2674" t="b">
        <v>1</v>
      </c>
      <c r="P2674" t="b">
        <v>1</v>
      </c>
      <c r="Q2674" t="s">
        <v>113</v>
      </c>
      <c r="R2674" t="s">
        <v>1423</v>
      </c>
      <c r="S2674" t="s">
        <v>2482</v>
      </c>
      <c r="U2674">
        <v>2</v>
      </c>
      <c r="V2674" t="s">
        <v>1476</v>
      </c>
      <c r="W2674" t="s">
        <v>2483</v>
      </c>
      <c r="X2674" t="s">
        <v>2484</v>
      </c>
      <c r="Y2674" t="str">
        <f>IFERROR(VLOOKUP(X2674,요약!$A$6:$B$22,2,FALSE),"")</f>
        <v/>
      </c>
      <c r="Z2674" t="s">
        <v>2484</v>
      </c>
      <c r="AA2674" t="s">
        <v>81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M2674">
        <v>0</v>
      </c>
    </row>
    <row r="2675" spans="1:65" x14ac:dyDescent="0.3">
      <c r="A2675" t="s">
        <v>3804</v>
      </c>
      <c r="B2675" t="s">
        <v>4100</v>
      </c>
      <c r="C2675" t="s">
        <v>4206</v>
      </c>
      <c r="D2675" t="s">
        <v>1686</v>
      </c>
      <c r="E2675" t="s">
        <v>68</v>
      </c>
      <c r="F2675" t="s">
        <v>178</v>
      </c>
      <c r="G2675" t="s">
        <v>1430</v>
      </c>
      <c r="H2675" t="s">
        <v>1431</v>
      </c>
      <c r="I2675" t="s">
        <v>72</v>
      </c>
      <c r="J2675" t="s">
        <v>181</v>
      </c>
      <c r="K2675">
        <v>20201027</v>
      </c>
      <c r="L2675">
        <v>45.3</v>
      </c>
      <c r="M2675" t="b">
        <v>0</v>
      </c>
      <c r="N2675" t="s">
        <v>1464</v>
      </c>
      <c r="O2675" t="b">
        <v>1</v>
      </c>
      <c r="P2675" t="b">
        <v>1</v>
      </c>
      <c r="Q2675" t="s">
        <v>113</v>
      </c>
      <c r="R2675" t="s">
        <v>1423</v>
      </c>
      <c r="S2675" t="s">
        <v>1687</v>
      </c>
      <c r="U2675">
        <v>3</v>
      </c>
      <c r="V2675" t="s">
        <v>1444</v>
      </c>
      <c r="W2675" t="s">
        <v>1682</v>
      </c>
      <c r="X2675" t="s">
        <v>1688</v>
      </c>
      <c r="Y2675" t="str">
        <f>IFERROR(VLOOKUP(X2675,요약!$A$6:$B$22,2,FALSE),"")</f>
        <v/>
      </c>
      <c r="Z2675" t="s">
        <v>1688</v>
      </c>
      <c r="AA2675" t="s">
        <v>81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M2675">
        <v>0</v>
      </c>
    </row>
    <row r="2676" spans="1:65" x14ac:dyDescent="0.3">
      <c r="A2676" t="s">
        <v>3804</v>
      </c>
      <c r="B2676" t="s">
        <v>4100</v>
      </c>
      <c r="C2676" t="s">
        <v>4207</v>
      </c>
      <c r="D2676" t="s">
        <v>2168</v>
      </c>
      <c r="E2676" t="s">
        <v>68</v>
      </c>
      <c r="F2676" t="s">
        <v>178</v>
      </c>
      <c r="G2676" t="s">
        <v>547</v>
      </c>
      <c r="H2676" t="s">
        <v>548</v>
      </c>
      <c r="I2676" t="s">
        <v>72</v>
      </c>
      <c r="J2676" t="s">
        <v>181</v>
      </c>
      <c r="K2676">
        <v>20201026</v>
      </c>
      <c r="L2676">
        <v>843.5</v>
      </c>
      <c r="M2676" t="b">
        <v>0</v>
      </c>
      <c r="N2676" t="s">
        <v>1464</v>
      </c>
      <c r="O2676" t="b">
        <v>1</v>
      </c>
      <c r="P2676" t="b">
        <v>1</v>
      </c>
      <c r="Q2676" t="s">
        <v>113</v>
      </c>
      <c r="R2676" t="s">
        <v>1423</v>
      </c>
      <c r="S2676" t="s">
        <v>2169</v>
      </c>
      <c r="U2676">
        <v>1</v>
      </c>
      <c r="V2676" t="s">
        <v>2170</v>
      </c>
      <c r="X2676" t="s">
        <v>2170</v>
      </c>
      <c r="Y2676" t="str">
        <f>IFERROR(VLOOKUP(X2676,요약!$A$6:$B$22,2,FALSE),"")</f>
        <v/>
      </c>
      <c r="Z2676" t="s">
        <v>2170</v>
      </c>
      <c r="AA2676" t="s">
        <v>81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M2676">
        <v>0</v>
      </c>
    </row>
    <row r="2677" spans="1:65" x14ac:dyDescent="0.3">
      <c r="A2677" t="s">
        <v>3804</v>
      </c>
      <c r="B2677" t="s">
        <v>4100</v>
      </c>
      <c r="C2677" t="s">
        <v>4208</v>
      </c>
      <c r="D2677" t="s">
        <v>2168</v>
      </c>
      <c r="E2677" t="s">
        <v>68</v>
      </c>
      <c r="F2677" t="s">
        <v>178</v>
      </c>
      <c r="G2677" t="s">
        <v>547</v>
      </c>
      <c r="H2677" t="s">
        <v>548</v>
      </c>
      <c r="I2677" t="s">
        <v>72</v>
      </c>
      <c r="J2677" t="s">
        <v>181</v>
      </c>
      <c r="K2677">
        <v>20201026</v>
      </c>
      <c r="L2677">
        <v>842.5</v>
      </c>
      <c r="M2677" t="b">
        <v>0</v>
      </c>
      <c r="N2677" t="s">
        <v>1464</v>
      </c>
      <c r="O2677" t="b">
        <v>1</v>
      </c>
      <c r="P2677" t="b">
        <v>1</v>
      </c>
      <c r="Q2677" t="s">
        <v>113</v>
      </c>
      <c r="R2677" t="s">
        <v>1423</v>
      </c>
      <c r="S2677" t="s">
        <v>2169</v>
      </c>
      <c r="U2677">
        <v>1</v>
      </c>
      <c r="V2677" t="s">
        <v>2170</v>
      </c>
      <c r="X2677" t="s">
        <v>2170</v>
      </c>
      <c r="Y2677" t="str">
        <f>IFERROR(VLOOKUP(X2677,요약!$A$6:$B$22,2,FALSE),"")</f>
        <v/>
      </c>
      <c r="Z2677" t="s">
        <v>2170</v>
      </c>
      <c r="AA2677" t="s">
        <v>81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M2677">
        <v>0</v>
      </c>
    </row>
    <row r="2678" spans="1:65" x14ac:dyDescent="0.3">
      <c r="A2678" t="s">
        <v>3804</v>
      </c>
      <c r="B2678" t="s">
        <v>4100</v>
      </c>
      <c r="C2678" t="s">
        <v>4209</v>
      </c>
      <c r="D2678" t="s">
        <v>1677</v>
      </c>
      <c r="E2678" t="s">
        <v>68</v>
      </c>
      <c r="F2678" t="s">
        <v>178</v>
      </c>
      <c r="G2678" t="s">
        <v>1430</v>
      </c>
      <c r="H2678" t="s">
        <v>1431</v>
      </c>
      <c r="I2678" t="s">
        <v>72</v>
      </c>
      <c r="J2678" t="s">
        <v>181</v>
      </c>
      <c r="K2678">
        <v>20201027</v>
      </c>
      <c r="L2678">
        <v>34.200000000000003</v>
      </c>
      <c r="M2678" t="b">
        <v>0</v>
      </c>
      <c r="N2678" t="s">
        <v>1464</v>
      </c>
      <c r="O2678" t="b">
        <v>1</v>
      </c>
      <c r="P2678" t="b">
        <v>1</v>
      </c>
      <c r="Q2678" t="s">
        <v>113</v>
      </c>
      <c r="R2678" t="s">
        <v>1423</v>
      </c>
      <c r="S2678" t="s">
        <v>1680</v>
      </c>
      <c r="U2678">
        <v>3</v>
      </c>
      <c r="V2678" t="s">
        <v>1681</v>
      </c>
      <c r="W2678" t="s">
        <v>1682</v>
      </c>
      <c r="X2678" t="s">
        <v>1683</v>
      </c>
      <c r="Y2678" t="str">
        <f>IFERROR(VLOOKUP(X2678,요약!$A$6:$B$22,2,FALSE),"")</f>
        <v/>
      </c>
      <c r="Z2678" t="s">
        <v>1683</v>
      </c>
      <c r="AA2678" t="s">
        <v>81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M2678">
        <v>0</v>
      </c>
    </row>
    <row r="2679" spans="1:65" x14ac:dyDescent="0.3">
      <c r="A2679" t="s">
        <v>3804</v>
      </c>
      <c r="B2679" t="s">
        <v>4100</v>
      </c>
      <c r="C2679" t="s">
        <v>4210</v>
      </c>
      <c r="D2679" t="s">
        <v>1677</v>
      </c>
      <c r="E2679" t="s">
        <v>68</v>
      </c>
      <c r="F2679" t="s">
        <v>178</v>
      </c>
      <c r="G2679" t="s">
        <v>1430</v>
      </c>
      <c r="H2679" t="s">
        <v>1431</v>
      </c>
      <c r="I2679" t="s">
        <v>72</v>
      </c>
      <c r="J2679" t="s">
        <v>181</v>
      </c>
      <c r="K2679">
        <v>20201029</v>
      </c>
      <c r="L2679">
        <v>33.299999999999997</v>
      </c>
      <c r="M2679" t="b">
        <v>0</v>
      </c>
      <c r="N2679" t="s">
        <v>1464</v>
      </c>
      <c r="O2679" t="b">
        <v>1</v>
      </c>
      <c r="P2679" t="b">
        <v>1</v>
      </c>
      <c r="Q2679" t="s">
        <v>113</v>
      </c>
      <c r="R2679" t="s">
        <v>1423</v>
      </c>
      <c r="S2679" t="s">
        <v>1680</v>
      </c>
      <c r="U2679">
        <v>3</v>
      </c>
      <c r="V2679" t="s">
        <v>1681</v>
      </c>
      <c r="W2679" t="s">
        <v>1682</v>
      </c>
      <c r="X2679" t="s">
        <v>1683</v>
      </c>
      <c r="Y2679" t="str">
        <f>IFERROR(VLOOKUP(X2679,요약!$A$6:$B$22,2,FALSE),"")</f>
        <v/>
      </c>
      <c r="Z2679" t="s">
        <v>1683</v>
      </c>
      <c r="AA2679" t="s">
        <v>81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M2679">
        <v>0</v>
      </c>
    </row>
    <row r="2680" spans="1:65" x14ac:dyDescent="0.3">
      <c r="A2680" t="s">
        <v>3804</v>
      </c>
      <c r="B2680" t="s">
        <v>4100</v>
      </c>
      <c r="C2680" t="s">
        <v>4211</v>
      </c>
      <c r="D2680" t="s">
        <v>4212</v>
      </c>
      <c r="E2680" t="s">
        <v>68</v>
      </c>
      <c r="F2680" t="s">
        <v>178</v>
      </c>
      <c r="G2680" t="s">
        <v>3934</v>
      </c>
      <c r="H2680" t="s">
        <v>3935</v>
      </c>
      <c r="I2680" t="s">
        <v>72</v>
      </c>
      <c r="J2680" t="s">
        <v>181</v>
      </c>
      <c r="K2680">
        <v>20201030</v>
      </c>
      <c r="L2680">
        <v>248.5</v>
      </c>
      <c r="M2680" t="b">
        <v>0</v>
      </c>
      <c r="N2680" t="s">
        <v>3837</v>
      </c>
      <c r="O2680" t="b">
        <v>1</v>
      </c>
      <c r="P2680" t="b">
        <v>1</v>
      </c>
      <c r="Q2680" t="s">
        <v>113</v>
      </c>
      <c r="R2680" t="s">
        <v>1423</v>
      </c>
      <c r="S2680" t="s">
        <v>4213</v>
      </c>
      <c r="U2680">
        <v>2</v>
      </c>
      <c r="V2680" t="s">
        <v>3936</v>
      </c>
      <c r="X2680" t="s">
        <v>3936</v>
      </c>
      <c r="Y2680" t="str">
        <f>IFERROR(VLOOKUP(X2680,요약!$A$6:$B$22,2,FALSE),"")</f>
        <v/>
      </c>
      <c r="Z2680" t="s">
        <v>3936</v>
      </c>
      <c r="AA2680" t="s">
        <v>81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M2680">
        <v>0</v>
      </c>
    </row>
    <row r="2681" spans="1:65" x14ac:dyDescent="0.3">
      <c r="A2681" t="s">
        <v>3804</v>
      </c>
      <c r="B2681" t="s">
        <v>4100</v>
      </c>
      <c r="C2681" t="s">
        <v>1460</v>
      </c>
      <c r="D2681" t="s">
        <v>1461</v>
      </c>
      <c r="E2681" t="s">
        <v>68</v>
      </c>
      <c r="F2681" t="s">
        <v>178</v>
      </c>
      <c r="G2681" t="s">
        <v>1462</v>
      </c>
      <c r="H2681" t="s">
        <v>1463</v>
      </c>
      <c r="I2681" t="s">
        <v>72</v>
      </c>
      <c r="J2681" t="s">
        <v>181</v>
      </c>
      <c r="K2681">
        <v>20201027</v>
      </c>
      <c r="L2681">
        <v>127.9</v>
      </c>
      <c r="M2681" t="b">
        <v>0</v>
      </c>
      <c r="N2681" t="s">
        <v>1464</v>
      </c>
      <c r="O2681" t="b">
        <v>1</v>
      </c>
      <c r="P2681" t="b">
        <v>1</v>
      </c>
      <c r="Q2681" t="s">
        <v>113</v>
      </c>
      <c r="R2681" t="s">
        <v>114</v>
      </c>
      <c r="S2681" t="s">
        <v>1465</v>
      </c>
      <c r="U2681">
        <v>3</v>
      </c>
      <c r="V2681" t="s">
        <v>1466</v>
      </c>
      <c r="W2681" t="s">
        <v>1467</v>
      </c>
      <c r="X2681" t="s">
        <v>1468</v>
      </c>
      <c r="Y2681" t="str">
        <f>IFERROR(VLOOKUP(X2681,요약!$A$6:$B$22,2,FALSE),"")</f>
        <v/>
      </c>
      <c r="Z2681" t="s">
        <v>1468</v>
      </c>
      <c r="AA2681" t="s">
        <v>81</v>
      </c>
      <c r="AB2681">
        <v>1</v>
      </c>
      <c r="AC2681">
        <v>1</v>
      </c>
      <c r="AD2681">
        <v>0</v>
      </c>
      <c r="AE2681">
        <v>1</v>
      </c>
      <c r="AF2681">
        <v>1</v>
      </c>
      <c r="AG2681">
        <v>4</v>
      </c>
      <c r="AH2681">
        <v>6</v>
      </c>
      <c r="AI2681">
        <v>2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1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 t="s">
        <v>1469</v>
      </c>
      <c r="BM2681">
        <v>3</v>
      </c>
    </row>
    <row r="2682" spans="1:65" x14ac:dyDescent="0.3">
      <c r="A2682" t="s">
        <v>3804</v>
      </c>
      <c r="B2682" t="s">
        <v>4100</v>
      </c>
      <c r="C2682" t="s">
        <v>4214</v>
      </c>
      <c r="D2682" t="s">
        <v>2208</v>
      </c>
      <c r="E2682" t="s">
        <v>68</v>
      </c>
      <c r="F2682" t="s">
        <v>178</v>
      </c>
      <c r="G2682" t="s">
        <v>1693</v>
      </c>
      <c r="H2682" t="s">
        <v>1694</v>
      </c>
      <c r="I2682" t="s">
        <v>72</v>
      </c>
      <c r="J2682" t="s">
        <v>181</v>
      </c>
      <c r="K2682">
        <v>20201030</v>
      </c>
      <c r="L2682">
        <v>126</v>
      </c>
      <c r="M2682" t="b">
        <v>0</v>
      </c>
      <c r="N2682" t="s">
        <v>1464</v>
      </c>
      <c r="O2682" t="b">
        <v>1</v>
      </c>
      <c r="P2682" t="b">
        <v>1</v>
      </c>
      <c r="Q2682" t="s">
        <v>113</v>
      </c>
      <c r="R2682" t="s">
        <v>1474</v>
      </c>
      <c r="S2682" t="s">
        <v>1484</v>
      </c>
      <c r="T2682" t="s">
        <v>551</v>
      </c>
      <c r="U2682">
        <v>3</v>
      </c>
      <c r="V2682" t="s">
        <v>1476</v>
      </c>
      <c r="W2682" t="s">
        <v>1485</v>
      </c>
      <c r="X2682" t="s">
        <v>1486</v>
      </c>
      <c r="Y2682" t="str">
        <f>IFERROR(VLOOKUP(X2682,요약!$A$6:$B$22,2,FALSE),"")</f>
        <v/>
      </c>
      <c r="Z2682" t="s">
        <v>1695</v>
      </c>
      <c r="AA2682" t="s">
        <v>81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M2682">
        <v>0</v>
      </c>
    </row>
    <row r="2683" spans="1:65" x14ac:dyDescent="0.3">
      <c r="A2683" t="s">
        <v>3804</v>
      </c>
      <c r="B2683" t="s">
        <v>175</v>
      </c>
      <c r="C2683" t="s">
        <v>4215</v>
      </c>
      <c r="D2683" t="s">
        <v>4216</v>
      </c>
      <c r="E2683" t="s">
        <v>68</v>
      </c>
      <c r="F2683" t="s">
        <v>178</v>
      </c>
      <c r="G2683" t="s">
        <v>1217</v>
      </c>
      <c r="H2683" t="s">
        <v>1218</v>
      </c>
      <c r="I2683" t="s">
        <v>72</v>
      </c>
      <c r="J2683" t="s">
        <v>181</v>
      </c>
      <c r="K2683">
        <v>20200903</v>
      </c>
      <c r="L2683">
        <v>1.08</v>
      </c>
      <c r="M2683" t="b">
        <v>0</v>
      </c>
      <c r="N2683" t="s">
        <v>88</v>
      </c>
      <c r="O2683" t="b">
        <v>1</v>
      </c>
      <c r="P2683" t="b">
        <v>1</v>
      </c>
      <c r="Q2683" t="s">
        <v>3424</v>
      </c>
      <c r="S2683" t="s">
        <v>4217</v>
      </c>
      <c r="U2683">
        <v>3</v>
      </c>
      <c r="V2683" t="s">
        <v>846</v>
      </c>
      <c r="W2683" t="s">
        <v>4218</v>
      </c>
      <c r="X2683" t="s">
        <v>4219</v>
      </c>
      <c r="Y2683" t="str">
        <f>IFERROR(VLOOKUP(X2683,요약!$A$6:$B$22,2,FALSE),"")</f>
        <v/>
      </c>
      <c r="Z2683" t="s">
        <v>4219</v>
      </c>
      <c r="AA2683" t="s">
        <v>81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M2683">
        <v>0</v>
      </c>
    </row>
    <row r="2684" spans="1:65" x14ac:dyDescent="0.3">
      <c r="A2684" t="s">
        <v>3804</v>
      </c>
      <c r="B2684" t="s">
        <v>175</v>
      </c>
      <c r="C2684" t="s">
        <v>4220</v>
      </c>
      <c r="D2684" t="s">
        <v>4216</v>
      </c>
      <c r="E2684" t="s">
        <v>68</v>
      </c>
      <c r="F2684" t="s">
        <v>178</v>
      </c>
      <c r="G2684" t="s">
        <v>1217</v>
      </c>
      <c r="H2684" t="s">
        <v>1218</v>
      </c>
      <c r="I2684" t="s">
        <v>72</v>
      </c>
      <c r="J2684" t="s">
        <v>181</v>
      </c>
      <c r="K2684">
        <v>20200925</v>
      </c>
      <c r="L2684">
        <v>1.08</v>
      </c>
      <c r="M2684" t="b">
        <v>0</v>
      </c>
      <c r="N2684" t="s">
        <v>88</v>
      </c>
      <c r="O2684" t="b">
        <v>1</v>
      </c>
      <c r="P2684" t="b">
        <v>1</v>
      </c>
      <c r="Q2684" t="s">
        <v>3424</v>
      </c>
      <c r="S2684" t="s">
        <v>4217</v>
      </c>
      <c r="U2684">
        <v>3</v>
      </c>
      <c r="V2684" t="s">
        <v>846</v>
      </c>
      <c r="W2684" t="s">
        <v>4218</v>
      </c>
      <c r="X2684" t="s">
        <v>4219</v>
      </c>
      <c r="Y2684" t="str">
        <f>IFERROR(VLOOKUP(X2684,요약!$A$6:$B$22,2,FALSE),"")</f>
        <v/>
      </c>
      <c r="Z2684" t="s">
        <v>4219</v>
      </c>
      <c r="AA2684" t="s">
        <v>81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M2684">
        <v>0</v>
      </c>
    </row>
    <row r="2685" spans="1:65" x14ac:dyDescent="0.3">
      <c r="A2685" t="s">
        <v>3804</v>
      </c>
      <c r="B2685" t="s">
        <v>175</v>
      </c>
      <c r="C2685" t="s">
        <v>593</v>
      </c>
      <c r="D2685" t="s">
        <v>201</v>
      </c>
      <c r="E2685" t="s">
        <v>68</v>
      </c>
      <c r="F2685" t="s">
        <v>178</v>
      </c>
      <c r="G2685" t="s">
        <v>86</v>
      </c>
      <c r="H2685" t="s">
        <v>87</v>
      </c>
      <c r="I2685" t="s">
        <v>72</v>
      </c>
      <c r="J2685" t="s">
        <v>181</v>
      </c>
      <c r="K2685">
        <v>20201030</v>
      </c>
      <c r="L2685">
        <v>14</v>
      </c>
      <c r="M2685" t="b">
        <v>0</v>
      </c>
      <c r="N2685" t="s">
        <v>74</v>
      </c>
      <c r="O2685" t="b">
        <v>1</v>
      </c>
      <c r="P2685" t="b">
        <v>1</v>
      </c>
      <c r="Q2685" t="s">
        <v>75</v>
      </c>
      <c r="R2685" t="s">
        <v>76</v>
      </c>
      <c r="S2685" t="s">
        <v>202</v>
      </c>
      <c r="U2685">
        <v>2</v>
      </c>
      <c r="V2685" t="s">
        <v>78</v>
      </c>
      <c r="W2685" t="s">
        <v>203</v>
      </c>
      <c r="X2685" t="s">
        <v>204</v>
      </c>
      <c r="Y2685" t="str">
        <f>IFERROR(VLOOKUP(X2685,요약!$A$6:$B$22,2,FALSE),"")</f>
        <v/>
      </c>
      <c r="Z2685" t="s">
        <v>204</v>
      </c>
      <c r="AA2685" t="s">
        <v>81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M2685">
        <v>0</v>
      </c>
    </row>
    <row r="2686" spans="1:65" x14ac:dyDescent="0.3">
      <c r="A2686" t="s">
        <v>3804</v>
      </c>
      <c r="B2686" t="s">
        <v>175</v>
      </c>
      <c r="C2686" t="s">
        <v>1179</v>
      </c>
      <c r="D2686" t="s">
        <v>201</v>
      </c>
      <c r="F2686" t="s">
        <v>178</v>
      </c>
      <c r="G2686" t="s">
        <v>213</v>
      </c>
      <c r="H2686" t="s">
        <v>214</v>
      </c>
      <c r="I2686" t="s">
        <v>72</v>
      </c>
      <c r="J2686" t="s">
        <v>181</v>
      </c>
      <c r="K2686">
        <v>20201028</v>
      </c>
      <c r="L2686">
        <v>10</v>
      </c>
      <c r="M2686" t="b">
        <v>0</v>
      </c>
      <c r="N2686" t="s">
        <v>74</v>
      </c>
      <c r="O2686" t="b">
        <v>1</v>
      </c>
      <c r="P2686" t="b">
        <v>1</v>
      </c>
      <c r="Q2686" t="s">
        <v>75</v>
      </c>
      <c r="R2686" t="s">
        <v>76</v>
      </c>
      <c r="S2686" t="s">
        <v>202</v>
      </c>
      <c r="U2686">
        <v>2</v>
      </c>
      <c r="V2686" t="s">
        <v>78</v>
      </c>
      <c r="W2686" t="s">
        <v>203</v>
      </c>
      <c r="X2686" t="s">
        <v>204</v>
      </c>
      <c r="Y2686" t="str">
        <f>IFERROR(VLOOKUP(X2686,요약!$A$6:$B$22,2,FALSE),"")</f>
        <v/>
      </c>
      <c r="Z2686" t="s">
        <v>204</v>
      </c>
      <c r="AA2686" t="s">
        <v>81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M2686">
        <v>0</v>
      </c>
    </row>
    <row r="2687" spans="1:65" x14ac:dyDescent="0.3">
      <c r="A2687" t="s">
        <v>3804</v>
      </c>
      <c r="B2687" t="s">
        <v>175</v>
      </c>
      <c r="C2687" t="s">
        <v>1698</v>
      </c>
      <c r="D2687" t="s">
        <v>201</v>
      </c>
      <c r="E2687" t="s">
        <v>68</v>
      </c>
      <c r="F2687" t="s">
        <v>178</v>
      </c>
      <c r="G2687" t="s">
        <v>86</v>
      </c>
      <c r="H2687" t="s">
        <v>87</v>
      </c>
      <c r="I2687" t="s">
        <v>72</v>
      </c>
      <c r="J2687" t="s">
        <v>181</v>
      </c>
      <c r="K2687">
        <v>20201026</v>
      </c>
      <c r="L2687">
        <v>5.8</v>
      </c>
      <c r="M2687" t="b">
        <v>0</v>
      </c>
      <c r="N2687" t="s">
        <v>74</v>
      </c>
      <c r="O2687" t="b">
        <v>1</v>
      </c>
      <c r="P2687" t="b">
        <v>1</v>
      </c>
      <c r="Q2687" t="s">
        <v>75</v>
      </c>
      <c r="R2687" t="s">
        <v>76</v>
      </c>
      <c r="S2687" t="s">
        <v>202</v>
      </c>
      <c r="U2687">
        <v>2</v>
      </c>
      <c r="V2687" t="s">
        <v>78</v>
      </c>
      <c r="W2687" t="s">
        <v>203</v>
      </c>
      <c r="X2687" t="s">
        <v>204</v>
      </c>
      <c r="Y2687" t="str">
        <f>IFERROR(VLOOKUP(X2687,요약!$A$6:$B$22,2,FALSE),"")</f>
        <v/>
      </c>
      <c r="Z2687" t="s">
        <v>204</v>
      </c>
      <c r="AA2687" t="s">
        <v>81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M2687">
        <v>0</v>
      </c>
    </row>
    <row r="2688" spans="1:65" x14ac:dyDescent="0.3">
      <c r="A2688" t="s">
        <v>3804</v>
      </c>
      <c r="B2688" t="s">
        <v>175</v>
      </c>
      <c r="C2688" t="s">
        <v>209</v>
      </c>
      <c r="D2688" t="s">
        <v>67</v>
      </c>
      <c r="E2688" t="s">
        <v>68</v>
      </c>
      <c r="F2688" t="s">
        <v>178</v>
      </c>
      <c r="G2688" t="s">
        <v>206</v>
      </c>
      <c r="H2688" t="s">
        <v>207</v>
      </c>
      <c r="I2688" t="s">
        <v>72</v>
      </c>
      <c r="J2688" t="s">
        <v>181</v>
      </c>
      <c r="K2688">
        <v>20201028</v>
      </c>
      <c r="L2688">
        <v>6.5</v>
      </c>
      <c r="M2688" t="b">
        <v>0</v>
      </c>
      <c r="N2688" t="s">
        <v>74</v>
      </c>
      <c r="O2688" t="b">
        <v>1</v>
      </c>
      <c r="P2688" t="b">
        <v>1</v>
      </c>
      <c r="Q2688" t="s">
        <v>75</v>
      </c>
      <c r="R2688" t="s">
        <v>76</v>
      </c>
      <c r="S2688" t="s">
        <v>77</v>
      </c>
      <c r="U2688">
        <v>2</v>
      </c>
      <c r="V2688" t="s">
        <v>78</v>
      </c>
      <c r="W2688" t="s">
        <v>79</v>
      </c>
      <c r="X2688" t="s">
        <v>80</v>
      </c>
      <c r="Y2688" t="str">
        <f>IFERROR(VLOOKUP(X2688,요약!$A$6:$B$22,2,FALSE),"")</f>
        <v/>
      </c>
      <c r="Z2688" t="s">
        <v>80</v>
      </c>
      <c r="AA2688" t="s">
        <v>81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M2688">
        <v>0</v>
      </c>
    </row>
    <row r="2689" spans="1:65" x14ac:dyDescent="0.3">
      <c r="A2689" t="s">
        <v>3804</v>
      </c>
      <c r="B2689" t="s">
        <v>175</v>
      </c>
      <c r="C2689" t="s">
        <v>1699</v>
      </c>
      <c r="D2689" t="s">
        <v>67</v>
      </c>
      <c r="E2689" t="s">
        <v>68</v>
      </c>
      <c r="F2689" t="s">
        <v>178</v>
      </c>
      <c r="G2689" t="s">
        <v>213</v>
      </c>
      <c r="H2689" t="s">
        <v>214</v>
      </c>
      <c r="I2689" t="s">
        <v>72</v>
      </c>
      <c r="J2689" t="s">
        <v>181</v>
      </c>
      <c r="K2689">
        <v>20201020</v>
      </c>
      <c r="L2689">
        <v>40</v>
      </c>
      <c r="M2689" t="b">
        <v>0</v>
      </c>
      <c r="N2689" t="s">
        <v>74</v>
      </c>
      <c r="O2689" t="b">
        <v>1</v>
      </c>
      <c r="P2689" t="b">
        <v>1</v>
      </c>
      <c r="Q2689" t="s">
        <v>75</v>
      </c>
      <c r="R2689" t="s">
        <v>76</v>
      </c>
      <c r="S2689" t="s">
        <v>77</v>
      </c>
      <c r="U2689">
        <v>2</v>
      </c>
      <c r="V2689" t="s">
        <v>78</v>
      </c>
      <c r="W2689" t="s">
        <v>79</v>
      </c>
      <c r="X2689" t="s">
        <v>80</v>
      </c>
      <c r="Y2689" t="str">
        <f>IFERROR(VLOOKUP(X2689,요약!$A$6:$B$22,2,FALSE),"")</f>
        <v/>
      </c>
      <c r="Z2689" t="s">
        <v>80</v>
      </c>
      <c r="AA2689" t="s">
        <v>81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M2689">
        <v>0</v>
      </c>
    </row>
    <row r="2690" spans="1:65" x14ac:dyDescent="0.3">
      <c r="A2690" t="s">
        <v>3804</v>
      </c>
      <c r="B2690" t="s">
        <v>175</v>
      </c>
      <c r="C2690" t="s">
        <v>1700</v>
      </c>
      <c r="D2690" t="s">
        <v>1187</v>
      </c>
      <c r="E2690" t="s">
        <v>68</v>
      </c>
      <c r="F2690" t="s">
        <v>178</v>
      </c>
      <c r="G2690" t="s">
        <v>206</v>
      </c>
      <c r="H2690" t="s">
        <v>207</v>
      </c>
      <c r="I2690" t="s">
        <v>72</v>
      </c>
      <c r="J2690" t="s">
        <v>181</v>
      </c>
      <c r="K2690">
        <v>20201028</v>
      </c>
      <c r="L2690">
        <v>6.5</v>
      </c>
      <c r="M2690" t="b">
        <v>0</v>
      </c>
      <c r="N2690" t="s">
        <v>74</v>
      </c>
      <c r="O2690" t="b">
        <v>1</v>
      </c>
      <c r="P2690" t="b">
        <v>1</v>
      </c>
      <c r="Q2690" t="s">
        <v>75</v>
      </c>
      <c r="R2690" t="s">
        <v>76</v>
      </c>
      <c r="S2690" t="s">
        <v>1188</v>
      </c>
      <c r="U2690">
        <v>2</v>
      </c>
      <c r="V2690" t="s">
        <v>78</v>
      </c>
      <c r="W2690" t="s">
        <v>79</v>
      </c>
      <c r="X2690" t="s">
        <v>80</v>
      </c>
      <c r="Y2690" t="str">
        <f>IFERROR(VLOOKUP(X2690,요약!$A$6:$B$22,2,FALSE),"")</f>
        <v/>
      </c>
      <c r="Z2690" t="s">
        <v>80</v>
      </c>
      <c r="AA2690" t="s">
        <v>110</v>
      </c>
      <c r="AB2690">
        <v>0</v>
      </c>
      <c r="AC2690">
        <v>0</v>
      </c>
      <c r="AD2690">
        <v>0</v>
      </c>
      <c r="AE2690">
        <v>0</v>
      </c>
      <c r="AF2690">
        <v>1</v>
      </c>
      <c r="AG2690">
        <v>1</v>
      </c>
      <c r="AH2690">
        <v>6000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 t="s">
        <v>220</v>
      </c>
      <c r="BM2690">
        <v>1</v>
      </c>
    </row>
    <row r="2691" spans="1:65" x14ac:dyDescent="0.3">
      <c r="A2691" t="s">
        <v>3804</v>
      </c>
      <c r="B2691" t="s">
        <v>175</v>
      </c>
      <c r="C2691" t="s">
        <v>1703</v>
      </c>
      <c r="D2691" t="s">
        <v>1704</v>
      </c>
      <c r="E2691" t="s">
        <v>68</v>
      </c>
      <c r="F2691" t="s">
        <v>178</v>
      </c>
      <c r="G2691" t="s">
        <v>86</v>
      </c>
      <c r="H2691" t="s">
        <v>87</v>
      </c>
      <c r="I2691" t="s">
        <v>72</v>
      </c>
      <c r="J2691" t="s">
        <v>181</v>
      </c>
      <c r="K2691">
        <v>20201026</v>
      </c>
      <c r="L2691">
        <v>6.63</v>
      </c>
      <c r="M2691" t="b">
        <v>0</v>
      </c>
      <c r="N2691" t="s">
        <v>74</v>
      </c>
      <c r="O2691" t="b">
        <v>1</v>
      </c>
      <c r="P2691" t="b">
        <v>1</v>
      </c>
      <c r="Q2691" t="s">
        <v>75</v>
      </c>
      <c r="R2691" t="s">
        <v>76</v>
      </c>
      <c r="S2691" t="s">
        <v>1705</v>
      </c>
      <c r="U2691">
        <v>2</v>
      </c>
      <c r="V2691" t="s">
        <v>78</v>
      </c>
      <c r="W2691" t="s">
        <v>79</v>
      </c>
      <c r="X2691" t="s">
        <v>80</v>
      </c>
      <c r="Y2691" t="str">
        <f>IFERROR(VLOOKUP(X2691,요약!$A$6:$B$22,2,FALSE),"")</f>
        <v/>
      </c>
      <c r="Z2691" t="s">
        <v>80</v>
      </c>
      <c r="AA2691" t="s">
        <v>110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M2691">
        <v>0</v>
      </c>
    </row>
    <row r="2692" spans="1:65" x14ac:dyDescent="0.3">
      <c r="A2692" t="s">
        <v>3804</v>
      </c>
      <c r="B2692" t="s">
        <v>175</v>
      </c>
      <c r="C2692" t="s">
        <v>3098</v>
      </c>
      <c r="D2692" t="s">
        <v>2682</v>
      </c>
      <c r="E2692" t="s">
        <v>68</v>
      </c>
      <c r="F2692" t="s">
        <v>178</v>
      </c>
      <c r="G2692" t="s">
        <v>86</v>
      </c>
      <c r="H2692" t="s">
        <v>87</v>
      </c>
      <c r="I2692" t="s">
        <v>72</v>
      </c>
      <c r="J2692" t="s">
        <v>181</v>
      </c>
      <c r="K2692">
        <v>20200929</v>
      </c>
      <c r="L2692">
        <v>8</v>
      </c>
      <c r="M2692" t="b">
        <v>0</v>
      </c>
      <c r="N2692" t="s">
        <v>74</v>
      </c>
      <c r="O2692" t="b">
        <v>1</v>
      </c>
      <c r="P2692" t="b">
        <v>1</v>
      </c>
      <c r="Q2692" t="s">
        <v>75</v>
      </c>
      <c r="R2692" t="s">
        <v>76</v>
      </c>
      <c r="S2692" t="s">
        <v>2683</v>
      </c>
      <c r="U2692">
        <v>2</v>
      </c>
      <c r="V2692" t="s">
        <v>78</v>
      </c>
      <c r="W2692" t="s">
        <v>79</v>
      </c>
      <c r="X2692" t="s">
        <v>80</v>
      </c>
      <c r="Y2692" t="str">
        <f>IFERROR(VLOOKUP(X2692,요약!$A$6:$B$22,2,FALSE),"")</f>
        <v/>
      </c>
      <c r="Z2692" t="s">
        <v>80</v>
      </c>
      <c r="AA2692" t="s">
        <v>110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M2692">
        <v>0</v>
      </c>
    </row>
    <row r="2693" spans="1:65" x14ac:dyDescent="0.3">
      <c r="A2693" t="s">
        <v>3804</v>
      </c>
      <c r="B2693" t="s">
        <v>175</v>
      </c>
      <c r="C2693" t="s">
        <v>3949</v>
      </c>
      <c r="D2693" t="s">
        <v>3950</v>
      </c>
      <c r="E2693" t="s">
        <v>68</v>
      </c>
      <c r="F2693" t="s">
        <v>178</v>
      </c>
      <c r="G2693" t="s">
        <v>86</v>
      </c>
      <c r="H2693" t="s">
        <v>87</v>
      </c>
      <c r="I2693" t="s">
        <v>72</v>
      </c>
      <c r="J2693" t="s">
        <v>181</v>
      </c>
      <c r="K2693">
        <v>20200915</v>
      </c>
      <c r="L2693">
        <v>5.6</v>
      </c>
      <c r="M2693" t="b">
        <v>0</v>
      </c>
      <c r="N2693" t="s">
        <v>88</v>
      </c>
      <c r="O2693" t="b">
        <v>1</v>
      </c>
      <c r="P2693" t="b">
        <v>1</v>
      </c>
      <c r="Q2693" t="s">
        <v>75</v>
      </c>
      <c r="R2693" t="s">
        <v>89</v>
      </c>
      <c r="S2693" t="s">
        <v>3951</v>
      </c>
      <c r="U2693">
        <v>4</v>
      </c>
      <c r="V2693" t="s">
        <v>2764</v>
      </c>
      <c r="X2693" t="s">
        <v>2764</v>
      </c>
      <c r="Y2693" t="str">
        <f>IFERROR(VLOOKUP(X2693,요약!$A$6:$B$22,2,FALSE),"")</f>
        <v/>
      </c>
      <c r="Z2693" t="s">
        <v>2764</v>
      </c>
      <c r="AA2693" t="s">
        <v>199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M2693">
        <v>0</v>
      </c>
    </row>
    <row r="2694" spans="1:65" x14ac:dyDescent="0.3">
      <c r="A2694" t="s">
        <v>3804</v>
      </c>
      <c r="B2694" t="s">
        <v>175</v>
      </c>
      <c r="C2694" t="s">
        <v>1706</v>
      </c>
      <c r="D2694" t="s">
        <v>85</v>
      </c>
      <c r="E2694" t="s">
        <v>68</v>
      </c>
      <c r="F2694" t="s">
        <v>178</v>
      </c>
      <c r="G2694" t="s">
        <v>86</v>
      </c>
      <c r="H2694" t="s">
        <v>87</v>
      </c>
      <c r="I2694" t="s">
        <v>72</v>
      </c>
      <c r="J2694" t="s">
        <v>181</v>
      </c>
      <c r="K2694">
        <v>20200929</v>
      </c>
      <c r="L2694">
        <v>7.3</v>
      </c>
      <c r="M2694" t="b">
        <v>0</v>
      </c>
      <c r="N2694" t="s">
        <v>88</v>
      </c>
      <c r="O2694" t="b">
        <v>1</v>
      </c>
      <c r="P2694" t="b">
        <v>1</v>
      </c>
      <c r="Q2694" t="s">
        <v>75</v>
      </c>
      <c r="R2694" t="s">
        <v>89</v>
      </c>
      <c r="S2694" t="s">
        <v>90</v>
      </c>
      <c r="U2694">
        <v>3</v>
      </c>
      <c r="V2694" t="s">
        <v>91</v>
      </c>
      <c r="W2694" t="s">
        <v>92</v>
      </c>
      <c r="X2694" t="s">
        <v>93</v>
      </c>
      <c r="Y2694" t="str">
        <f>IFERROR(VLOOKUP(X2694,요약!$A$6:$B$22,2,FALSE),"")</f>
        <v/>
      </c>
      <c r="Z2694" t="s">
        <v>93</v>
      </c>
      <c r="AA2694" t="s">
        <v>81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M2694">
        <v>0</v>
      </c>
    </row>
    <row r="2695" spans="1:65" x14ac:dyDescent="0.3">
      <c r="A2695" t="s">
        <v>3804</v>
      </c>
      <c r="B2695" t="s">
        <v>175</v>
      </c>
      <c r="C2695" t="s">
        <v>604</v>
      </c>
      <c r="D2695" t="s">
        <v>605</v>
      </c>
      <c r="E2695" t="s">
        <v>68</v>
      </c>
      <c r="F2695" t="s">
        <v>178</v>
      </c>
      <c r="G2695" t="s">
        <v>86</v>
      </c>
      <c r="H2695" t="s">
        <v>87</v>
      </c>
      <c r="I2695" t="s">
        <v>72</v>
      </c>
      <c r="J2695" t="s">
        <v>181</v>
      </c>
      <c r="K2695">
        <v>20201028</v>
      </c>
      <c r="L2695">
        <v>4</v>
      </c>
      <c r="M2695" t="b">
        <v>0</v>
      </c>
      <c r="N2695" t="s">
        <v>74</v>
      </c>
      <c r="O2695" t="b">
        <v>1</v>
      </c>
      <c r="P2695" t="b">
        <v>1</v>
      </c>
      <c r="Q2695" t="s">
        <v>75</v>
      </c>
      <c r="R2695" t="s">
        <v>89</v>
      </c>
      <c r="S2695" t="s">
        <v>606</v>
      </c>
      <c r="U2695">
        <v>3</v>
      </c>
      <c r="V2695" t="s">
        <v>91</v>
      </c>
      <c r="W2695" t="s">
        <v>607</v>
      </c>
      <c r="X2695" t="s">
        <v>608</v>
      </c>
      <c r="Y2695" t="str">
        <f>IFERROR(VLOOKUP(X2695,요약!$A$6:$B$22,2,FALSE),"")</f>
        <v/>
      </c>
      <c r="Z2695" t="s">
        <v>608</v>
      </c>
      <c r="AA2695" t="s">
        <v>81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M2695">
        <v>0</v>
      </c>
    </row>
    <row r="2696" spans="1:65" x14ac:dyDescent="0.3">
      <c r="A2696" t="s">
        <v>3804</v>
      </c>
      <c r="B2696" t="s">
        <v>175</v>
      </c>
      <c r="C2696" t="s">
        <v>1711</v>
      </c>
      <c r="D2696" t="s">
        <v>611</v>
      </c>
      <c r="E2696" t="s">
        <v>68</v>
      </c>
      <c r="F2696" t="s">
        <v>178</v>
      </c>
      <c r="G2696" t="s">
        <v>192</v>
      </c>
      <c r="H2696" t="s">
        <v>193</v>
      </c>
      <c r="I2696" t="s">
        <v>72</v>
      </c>
      <c r="J2696" t="s">
        <v>181</v>
      </c>
      <c r="K2696">
        <v>20201021</v>
      </c>
      <c r="L2696">
        <v>4</v>
      </c>
      <c r="M2696" t="b">
        <v>0</v>
      </c>
      <c r="N2696" t="s">
        <v>74</v>
      </c>
      <c r="O2696" t="b">
        <v>1</v>
      </c>
      <c r="P2696" t="b">
        <v>1</v>
      </c>
      <c r="Q2696" t="s">
        <v>75</v>
      </c>
      <c r="R2696" t="s">
        <v>238</v>
      </c>
      <c r="S2696" t="s">
        <v>612</v>
      </c>
      <c r="U2696">
        <v>2</v>
      </c>
      <c r="V2696" t="s">
        <v>240</v>
      </c>
      <c r="W2696" t="s">
        <v>203</v>
      </c>
      <c r="X2696" t="s">
        <v>613</v>
      </c>
      <c r="Y2696" t="str">
        <f>IFERROR(VLOOKUP(X2696,요약!$A$6:$B$22,2,FALSE),"")</f>
        <v/>
      </c>
      <c r="Z2696" t="s">
        <v>613</v>
      </c>
      <c r="AA2696" t="s">
        <v>81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M2696">
        <v>0</v>
      </c>
    </row>
    <row r="2697" spans="1:65" x14ac:dyDescent="0.3">
      <c r="A2697" t="s">
        <v>3804</v>
      </c>
      <c r="B2697" t="s">
        <v>175</v>
      </c>
      <c r="C2697" t="s">
        <v>1758</v>
      </c>
      <c r="D2697" t="s">
        <v>1759</v>
      </c>
      <c r="E2697" t="s">
        <v>68</v>
      </c>
      <c r="F2697" t="s">
        <v>178</v>
      </c>
      <c r="G2697" t="s">
        <v>192</v>
      </c>
      <c r="H2697" t="s">
        <v>193</v>
      </c>
      <c r="I2697" t="s">
        <v>72</v>
      </c>
      <c r="J2697" t="s">
        <v>181</v>
      </c>
      <c r="K2697">
        <v>20201021</v>
      </c>
      <c r="L2697">
        <v>3.5</v>
      </c>
      <c r="M2697" t="b">
        <v>0</v>
      </c>
      <c r="N2697" t="s">
        <v>74</v>
      </c>
      <c r="O2697" t="b">
        <v>1</v>
      </c>
      <c r="P2697" t="b">
        <v>1</v>
      </c>
      <c r="Q2697" t="s">
        <v>75</v>
      </c>
      <c r="R2697" t="s">
        <v>238</v>
      </c>
      <c r="S2697" t="s">
        <v>1760</v>
      </c>
      <c r="U2697">
        <v>3</v>
      </c>
      <c r="V2697" t="s">
        <v>240</v>
      </c>
      <c r="W2697" t="s">
        <v>241</v>
      </c>
      <c r="X2697" t="s">
        <v>242</v>
      </c>
      <c r="Y2697" t="str">
        <f>IFERROR(VLOOKUP(X2697,요약!$A$6:$B$22,2,FALSE),"")</f>
        <v/>
      </c>
      <c r="Z2697" t="s">
        <v>242</v>
      </c>
      <c r="AA2697" t="s">
        <v>110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M2697">
        <v>0</v>
      </c>
    </row>
    <row r="2698" spans="1:65" x14ac:dyDescent="0.3">
      <c r="A2698" t="s">
        <v>3804</v>
      </c>
      <c r="B2698" t="s">
        <v>175</v>
      </c>
      <c r="C2698" t="s">
        <v>614</v>
      </c>
      <c r="D2698" t="s">
        <v>237</v>
      </c>
      <c r="E2698" t="s">
        <v>68</v>
      </c>
      <c r="F2698" t="s">
        <v>178</v>
      </c>
      <c r="G2698" t="s">
        <v>192</v>
      </c>
      <c r="H2698" t="s">
        <v>193</v>
      </c>
      <c r="I2698" t="s">
        <v>72</v>
      </c>
      <c r="J2698" t="s">
        <v>181</v>
      </c>
      <c r="K2698">
        <v>20201021</v>
      </c>
      <c r="L2698">
        <v>3.2</v>
      </c>
      <c r="M2698" t="b">
        <v>0</v>
      </c>
      <c r="N2698" t="s">
        <v>74</v>
      </c>
      <c r="O2698" t="b">
        <v>1</v>
      </c>
      <c r="P2698" t="b">
        <v>1</v>
      </c>
      <c r="Q2698" t="s">
        <v>75</v>
      </c>
      <c r="R2698" t="s">
        <v>238</v>
      </c>
      <c r="S2698" t="s">
        <v>239</v>
      </c>
      <c r="U2698">
        <v>2</v>
      </c>
      <c r="V2698" t="s">
        <v>240</v>
      </c>
      <c r="W2698" t="s">
        <v>241</v>
      </c>
      <c r="X2698" t="s">
        <v>242</v>
      </c>
      <c r="Y2698" t="str">
        <f>IFERROR(VLOOKUP(X2698,요약!$A$6:$B$22,2,FALSE),"")</f>
        <v/>
      </c>
      <c r="Z2698" t="s">
        <v>242</v>
      </c>
      <c r="AA2698" t="s">
        <v>81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M2698">
        <v>0</v>
      </c>
    </row>
    <row r="2699" spans="1:65" x14ac:dyDescent="0.3">
      <c r="A2699" t="s">
        <v>3804</v>
      </c>
      <c r="B2699" t="s">
        <v>175</v>
      </c>
      <c r="C2699" t="s">
        <v>2693</v>
      </c>
      <c r="D2699" t="s">
        <v>237</v>
      </c>
      <c r="E2699" t="s">
        <v>68</v>
      </c>
      <c r="F2699" t="s">
        <v>178</v>
      </c>
      <c r="G2699" t="s">
        <v>521</v>
      </c>
      <c r="H2699" t="s">
        <v>522</v>
      </c>
      <c r="I2699" t="s">
        <v>72</v>
      </c>
      <c r="J2699" t="s">
        <v>181</v>
      </c>
      <c r="K2699">
        <v>20201015</v>
      </c>
      <c r="L2699">
        <v>3.5</v>
      </c>
      <c r="M2699" t="b">
        <v>0</v>
      </c>
      <c r="N2699" t="s">
        <v>74</v>
      </c>
      <c r="O2699" t="b">
        <v>1</v>
      </c>
      <c r="P2699" t="b">
        <v>1</v>
      </c>
      <c r="Q2699" t="s">
        <v>75</v>
      </c>
      <c r="R2699" t="s">
        <v>238</v>
      </c>
      <c r="S2699" t="s">
        <v>239</v>
      </c>
      <c r="U2699">
        <v>2</v>
      </c>
      <c r="V2699" t="s">
        <v>240</v>
      </c>
      <c r="W2699" t="s">
        <v>241</v>
      </c>
      <c r="X2699" t="s">
        <v>242</v>
      </c>
      <c r="Y2699" t="str">
        <f>IFERROR(VLOOKUP(X2699,요약!$A$6:$B$22,2,FALSE),"")</f>
        <v/>
      </c>
      <c r="Z2699" t="s">
        <v>242</v>
      </c>
      <c r="AA2699" t="s">
        <v>81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M2699">
        <v>0</v>
      </c>
    </row>
    <row r="2700" spans="1:65" x14ac:dyDescent="0.3">
      <c r="A2700" t="s">
        <v>3804</v>
      </c>
      <c r="B2700" t="s">
        <v>175</v>
      </c>
      <c r="C2700" t="s">
        <v>2279</v>
      </c>
      <c r="D2700" t="s">
        <v>237</v>
      </c>
      <c r="E2700" t="s">
        <v>68</v>
      </c>
      <c r="F2700" t="s">
        <v>178</v>
      </c>
      <c r="G2700" t="s">
        <v>521</v>
      </c>
      <c r="H2700" t="s">
        <v>522</v>
      </c>
      <c r="I2700" t="s">
        <v>72</v>
      </c>
      <c r="J2700" t="s">
        <v>181</v>
      </c>
      <c r="K2700">
        <v>20201026</v>
      </c>
      <c r="L2700">
        <v>6.7</v>
      </c>
      <c r="M2700" t="b">
        <v>0</v>
      </c>
      <c r="N2700" t="s">
        <v>74</v>
      </c>
      <c r="O2700" t="b">
        <v>1</v>
      </c>
      <c r="P2700" t="b">
        <v>1</v>
      </c>
      <c r="Q2700" t="s">
        <v>75</v>
      </c>
      <c r="R2700" t="s">
        <v>238</v>
      </c>
      <c r="S2700" t="s">
        <v>239</v>
      </c>
      <c r="U2700">
        <v>2</v>
      </c>
      <c r="V2700" t="s">
        <v>240</v>
      </c>
      <c r="W2700" t="s">
        <v>241</v>
      </c>
      <c r="X2700" t="s">
        <v>242</v>
      </c>
      <c r="Y2700" t="str">
        <f>IFERROR(VLOOKUP(X2700,요약!$A$6:$B$22,2,FALSE),"")</f>
        <v/>
      </c>
      <c r="Z2700" t="s">
        <v>242</v>
      </c>
      <c r="AA2700" t="s">
        <v>81</v>
      </c>
      <c r="AB2700">
        <v>0</v>
      </c>
      <c r="AC2700">
        <v>0</v>
      </c>
      <c r="AD2700">
        <v>0</v>
      </c>
      <c r="AE2700">
        <v>0</v>
      </c>
      <c r="AF2700">
        <v>1</v>
      </c>
      <c r="AG2700">
        <v>1</v>
      </c>
      <c r="AH2700">
        <v>2000</v>
      </c>
      <c r="AI2700">
        <v>0</v>
      </c>
      <c r="AJ2700">
        <v>0</v>
      </c>
      <c r="AK2700">
        <v>0</v>
      </c>
      <c r="AL2700">
        <v>1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 t="s">
        <v>220</v>
      </c>
      <c r="BM2700">
        <v>1</v>
      </c>
    </row>
    <row r="2701" spans="1:65" x14ac:dyDescent="0.3">
      <c r="A2701" t="s">
        <v>3804</v>
      </c>
      <c r="B2701" t="s">
        <v>175</v>
      </c>
      <c r="C2701" t="s">
        <v>4221</v>
      </c>
      <c r="D2701" t="s">
        <v>4222</v>
      </c>
      <c r="E2701" t="s">
        <v>68</v>
      </c>
      <c r="F2701" t="s">
        <v>178</v>
      </c>
      <c r="G2701" t="s">
        <v>4223</v>
      </c>
      <c r="H2701" t="s">
        <v>4224</v>
      </c>
      <c r="I2701" t="s">
        <v>72</v>
      </c>
      <c r="J2701" t="s">
        <v>181</v>
      </c>
      <c r="K2701">
        <v>20200729</v>
      </c>
      <c r="L2701">
        <v>882</v>
      </c>
      <c r="M2701" t="b">
        <v>0</v>
      </c>
      <c r="N2701" t="s">
        <v>1464</v>
      </c>
      <c r="O2701" t="b">
        <v>1</v>
      </c>
      <c r="P2701" t="b">
        <v>1</v>
      </c>
      <c r="Q2701" t="s">
        <v>104</v>
      </c>
      <c r="R2701" t="s">
        <v>262</v>
      </c>
      <c r="S2701" t="s">
        <v>4225</v>
      </c>
      <c r="U2701">
        <v>2</v>
      </c>
      <c r="V2701" t="s">
        <v>4226</v>
      </c>
      <c r="W2701" t="s">
        <v>660</v>
      </c>
      <c r="X2701" t="s">
        <v>4227</v>
      </c>
      <c r="Y2701" t="str">
        <f>IFERROR(VLOOKUP(X2701,요약!$A$6:$B$22,2,FALSE),"")</f>
        <v/>
      </c>
      <c r="Z2701" t="s">
        <v>4227</v>
      </c>
      <c r="AA2701" t="s">
        <v>110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M2701">
        <v>0</v>
      </c>
    </row>
    <row r="2702" spans="1:65" x14ac:dyDescent="0.3">
      <c r="A2702" t="s">
        <v>3804</v>
      </c>
      <c r="B2702" t="s">
        <v>175</v>
      </c>
      <c r="C2702" t="s">
        <v>1007</v>
      </c>
      <c r="D2702" t="s">
        <v>352</v>
      </c>
      <c r="E2702" t="s">
        <v>68</v>
      </c>
      <c r="F2702" t="s">
        <v>178</v>
      </c>
      <c r="G2702" t="s">
        <v>206</v>
      </c>
      <c r="H2702" t="s">
        <v>207</v>
      </c>
      <c r="I2702" t="s">
        <v>72</v>
      </c>
      <c r="J2702" t="s">
        <v>181</v>
      </c>
      <c r="K2702">
        <v>20200731</v>
      </c>
      <c r="L2702">
        <v>21.05</v>
      </c>
      <c r="M2702" t="b">
        <v>0</v>
      </c>
      <c r="N2702" t="s">
        <v>88</v>
      </c>
      <c r="O2702" t="b">
        <v>1</v>
      </c>
      <c r="P2702" t="b">
        <v>1</v>
      </c>
      <c r="Q2702" t="s">
        <v>104</v>
      </c>
      <c r="R2702" t="s">
        <v>343</v>
      </c>
      <c r="S2702" t="s">
        <v>352</v>
      </c>
      <c r="U2702">
        <v>1</v>
      </c>
      <c r="V2702" t="s">
        <v>229</v>
      </c>
      <c r="X2702" t="s">
        <v>229</v>
      </c>
      <c r="Y2702" t="str">
        <f>IFERROR(VLOOKUP(X2702,요약!$A$6:$B$22,2,FALSE),"")</f>
        <v/>
      </c>
      <c r="Z2702" t="s">
        <v>229</v>
      </c>
      <c r="AA2702" t="s">
        <v>81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M2702">
        <v>0</v>
      </c>
    </row>
    <row r="2703" spans="1:65" x14ac:dyDescent="0.3">
      <c r="A2703" t="s">
        <v>3804</v>
      </c>
      <c r="B2703" t="s">
        <v>175</v>
      </c>
      <c r="C2703" t="s">
        <v>4102</v>
      </c>
      <c r="D2703" t="s">
        <v>4103</v>
      </c>
      <c r="E2703" t="s">
        <v>68</v>
      </c>
      <c r="F2703" t="s">
        <v>178</v>
      </c>
      <c r="G2703" t="s">
        <v>459</v>
      </c>
      <c r="H2703" t="s">
        <v>460</v>
      </c>
      <c r="I2703" t="s">
        <v>72</v>
      </c>
      <c r="J2703" t="s">
        <v>181</v>
      </c>
      <c r="K2703">
        <v>20200731</v>
      </c>
      <c r="L2703">
        <v>269</v>
      </c>
      <c r="M2703" t="b">
        <v>0</v>
      </c>
      <c r="N2703" t="s">
        <v>1716</v>
      </c>
      <c r="O2703" t="b">
        <v>1</v>
      </c>
      <c r="P2703" t="b">
        <v>1</v>
      </c>
      <c r="Q2703" t="s">
        <v>104</v>
      </c>
      <c r="R2703" t="s">
        <v>462</v>
      </c>
      <c r="S2703" t="s">
        <v>4104</v>
      </c>
      <c r="U2703">
        <v>1</v>
      </c>
      <c r="V2703" t="s">
        <v>472</v>
      </c>
      <c r="X2703" t="s">
        <v>472</v>
      </c>
      <c r="Y2703" t="str">
        <f>IFERROR(VLOOKUP(X2703,요약!$A$6:$B$22,2,FALSE),"")</f>
        <v/>
      </c>
      <c r="Z2703" t="s">
        <v>472</v>
      </c>
      <c r="AA2703" t="s">
        <v>187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M2703">
        <v>0</v>
      </c>
    </row>
    <row r="2704" spans="1:65" x14ac:dyDescent="0.3">
      <c r="A2704" t="s">
        <v>3804</v>
      </c>
      <c r="B2704" t="s">
        <v>175</v>
      </c>
      <c r="C2704" t="s">
        <v>4228</v>
      </c>
      <c r="D2704" t="s">
        <v>4229</v>
      </c>
      <c r="E2704" t="s">
        <v>68</v>
      </c>
      <c r="F2704" t="s">
        <v>178</v>
      </c>
      <c r="G2704" t="s">
        <v>2748</v>
      </c>
      <c r="H2704" t="s">
        <v>2749</v>
      </c>
      <c r="I2704" t="s">
        <v>72</v>
      </c>
      <c r="J2704" t="s">
        <v>181</v>
      </c>
      <c r="K2704">
        <v>20200812</v>
      </c>
      <c r="L2704">
        <v>683.5</v>
      </c>
      <c r="M2704" t="b">
        <v>0</v>
      </c>
      <c r="N2704" t="s">
        <v>3837</v>
      </c>
      <c r="O2704" t="b">
        <v>1</v>
      </c>
      <c r="P2704" t="b">
        <v>1</v>
      </c>
      <c r="Q2704" t="s">
        <v>104</v>
      </c>
      <c r="R2704" t="s">
        <v>498</v>
      </c>
      <c r="S2704" t="s">
        <v>4230</v>
      </c>
      <c r="Y2704" t="str">
        <f>IFERROR(VLOOKUP(X2704,요약!$A$6:$B$22,2,FALSE),"")</f>
        <v/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M2704">
        <v>0</v>
      </c>
    </row>
    <row r="2705" spans="1:65" x14ac:dyDescent="0.3">
      <c r="A2705" t="s">
        <v>3804</v>
      </c>
      <c r="B2705" t="s">
        <v>175</v>
      </c>
      <c r="C2705" t="s">
        <v>4231</v>
      </c>
      <c r="D2705" t="s">
        <v>4232</v>
      </c>
      <c r="E2705" t="s">
        <v>68</v>
      </c>
      <c r="F2705" t="s">
        <v>178</v>
      </c>
      <c r="G2705" t="s">
        <v>531</v>
      </c>
      <c r="H2705" t="s">
        <v>532</v>
      </c>
      <c r="I2705" t="s">
        <v>72</v>
      </c>
      <c r="J2705" t="s">
        <v>181</v>
      </c>
      <c r="K2705">
        <v>20200812</v>
      </c>
      <c r="L2705">
        <v>221</v>
      </c>
      <c r="M2705" t="b">
        <v>0</v>
      </c>
      <c r="N2705" t="s">
        <v>3823</v>
      </c>
      <c r="O2705" t="b">
        <v>1</v>
      </c>
      <c r="P2705" t="b">
        <v>1</v>
      </c>
      <c r="Q2705" t="s">
        <v>104</v>
      </c>
      <c r="R2705" t="s">
        <v>498</v>
      </c>
      <c r="S2705" t="s">
        <v>4233</v>
      </c>
      <c r="U2705">
        <v>3</v>
      </c>
      <c r="V2705" t="s">
        <v>4234</v>
      </c>
      <c r="W2705" t="s">
        <v>4235</v>
      </c>
      <c r="X2705" t="s">
        <v>4236</v>
      </c>
      <c r="Y2705" t="str">
        <f>IFERROR(VLOOKUP(X2705,요약!$A$6:$B$22,2,FALSE),"")</f>
        <v/>
      </c>
      <c r="Z2705" t="s">
        <v>4236</v>
      </c>
      <c r="AA2705" t="s">
        <v>366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M2705">
        <v>0</v>
      </c>
    </row>
    <row r="2706" spans="1:65" x14ac:dyDescent="0.3">
      <c r="A2706" t="s">
        <v>3804</v>
      </c>
      <c r="B2706" t="s">
        <v>175</v>
      </c>
      <c r="C2706" s="2" t="s">
        <v>4237</v>
      </c>
      <c r="D2706" s="2" t="s">
        <v>4238</v>
      </c>
      <c r="E2706" s="2" t="s">
        <v>68</v>
      </c>
      <c r="F2706" s="2" t="s">
        <v>178</v>
      </c>
      <c r="G2706" s="2" t="s">
        <v>4239</v>
      </c>
      <c r="H2706" s="2" t="s">
        <v>4240</v>
      </c>
      <c r="I2706" t="s">
        <v>72</v>
      </c>
      <c r="J2706" t="s">
        <v>181</v>
      </c>
      <c r="K2706">
        <v>20200929</v>
      </c>
      <c r="L2706">
        <v>248.5</v>
      </c>
      <c r="M2706" t="b">
        <v>0</v>
      </c>
      <c r="N2706" t="s">
        <v>1464</v>
      </c>
      <c r="O2706" t="b">
        <v>1</v>
      </c>
      <c r="P2706" t="b">
        <v>1</v>
      </c>
      <c r="Q2706" s="2" t="s">
        <v>104</v>
      </c>
      <c r="R2706" s="2" t="s">
        <v>1219</v>
      </c>
      <c r="S2706" t="s">
        <v>1803</v>
      </c>
      <c r="U2706">
        <v>3</v>
      </c>
      <c r="V2706" t="s">
        <v>137</v>
      </c>
      <c r="W2706" s="2" t="s">
        <v>1804</v>
      </c>
      <c r="X2706" s="2" t="s">
        <v>1805</v>
      </c>
      <c r="Y2706" s="2" t="str">
        <f>IFERROR(VLOOKUP(X2706,요약!$A$6:$B$22,2,FALSE),"")</f>
        <v>선택</v>
      </c>
      <c r="Z2706" t="s">
        <v>1805</v>
      </c>
      <c r="AA2706" t="s">
        <v>81</v>
      </c>
      <c r="AB2706">
        <v>6</v>
      </c>
      <c r="AC2706">
        <v>1</v>
      </c>
      <c r="AD2706">
        <v>0</v>
      </c>
      <c r="AE2706">
        <v>3</v>
      </c>
      <c r="AF2706">
        <v>0</v>
      </c>
      <c r="AG2706">
        <v>10</v>
      </c>
      <c r="AH2706">
        <v>35</v>
      </c>
      <c r="AI2706">
        <v>1</v>
      </c>
      <c r="AJ2706">
        <v>0</v>
      </c>
      <c r="AK2706">
        <v>2</v>
      </c>
      <c r="AL2706">
        <v>0</v>
      </c>
      <c r="AM2706">
        <v>0</v>
      </c>
      <c r="AN2706">
        <v>1</v>
      </c>
      <c r="AO2706">
        <v>2</v>
      </c>
      <c r="AP2706">
        <v>2</v>
      </c>
      <c r="AQ2706">
        <v>1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 t="s">
        <v>4241</v>
      </c>
      <c r="BM2706">
        <v>7</v>
      </c>
    </row>
    <row r="2707" spans="1:65" x14ac:dyDescent="0.3">
      <c r="A2707" t="s">
        <v>3804</v>
      </c>
      <c r="B2707" t="s">
        <v>175</v>
      </c>
      <c r="C2707" t="s">
        <v>4242</v>
      </c>
      <c r="D2707" t="s">
        <v>841</v>
      </c>
      <c r="E2707" t="s">
        <v>68</v>
      </c>
      <c r="F2707" t="s">
        <v>178</v>
      </c>
      <c r="G2707" t="s">
        <v>1217</v>
      </c>
      <c r="H2707" t="s">
        <v>1218</v>
      </c>
      <c r="I2707" t="s">
        <v>72</v>
      </c>
      <c r="J2707" t="s">
        <v>181</v>
      </c>
      <c r="K2707">
        <v>20200928</v>
      </c>
      <c r="L2707">
        <v>1.49</v>
      </c>
      <c r="M2707" t="b">
        <v>0</v>
      </c>
      <c r="N2707" t="s">
        <v>88</v>
      </c>
      <c r="O2707" t="b">
        <v>1</v>
      </c>
      <c r="P2707" t="b">
        <v>1</v>
      </c>
      <c r="Q2707" t="s">
        <v>104</v>
      </c>
      <c r="R2707" t="s">
        <v>844</v>
      </c>
      <c r="S2707" t="s">
        <v>845</v>
      </c>
      <c r="U2707">
        <v>1</v>
      </c>
      <c r="V2707" t="s">
        <v>846</v>
      </c>
      <c r="X2707" t="s">
        <v>846</v>
      </c>
      <c r="Y2707" t="str">
        <f>IFERROR(VLOOKUP(X2707,요약!$A$6:$B$22,2,FALSE),"")</f>
        <v/>
      </c>
      <c r="Z2707" t="s">
        <v>846</v>
      </c>
      <c r="AA2707" t="s">
        <v>81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M2707">
        <v>0</v>
      </c>
    </row>
    <row r="2708" spans="1:65" x14ac:dyDescent="0.3">
      <c r="A2708" t="s">
        <v>3804</v>
      </c>
      <c r="B2708" t="s">
        <v>175</v>
      </c>
      <c r="C2708" t="s">
        <v>4243</v>
      </c>
      <c r="D2708" t="s">
        <v>841</v>
      </c>
      <c r="E2708" t="s">
        <v>68</v>
      </c>
      <c r="F2708" t="s">
        <v>178</v>
      </c>
      <c r="G2708" t="s">
        <v>1217</v>
      </c>
      <c r="H2708" t="s">
        <v>1218</v>
      </c>
      <c r="I2708" t="s">
        <v>72</v>
      </c>
      <c r="J2708" t="s">
        <v>181</v>
      </c>
      <c r="K2708">
        <v>20200723</v>
      </c>
      <c r="L2708">
        <v>1.49</v>
      </c>
      <c r="M2708" t="b">
        <v>0</v>
      </c>
      <c r="N2708" t="s">
        <v>88</v>
      </c>
      <c r="O2708" t="b">
        <v>1</v>
      </c>
      <c r="P2708" t="b">
        <v>1</v>
      </c>
      <c r="Q2708" t="s">
        <v>104</v>
      </c>
      <c r="R2708" t="s">
        <v>844</v>
      </c>
      <c r="S2708" t="s">
        <v>845</v>
      </c>
      <c r="U2708">
        <v>1</v>
      </c>
      <c r="V2708" t="s">
        <v>846</v>
      </c>
      <c r="X2708" t="s">
        <v>846</v>
      </c>
      <c r="Y2708" t="str">
        <f>IFERROR(VLOOKUP(X2708,요약!$A$6:$B$22,2,FALSE),"")</f>
        <v/>
      </c>
      <c r="Z2708" t="s">
        <v>846</v>
      </c>
      <c r="AA2708" t="s">
        <v>81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M2708">
        <v>0</v>
      </c>
    </row>
    <row r="2709" spans="1:65" x14ac:dyDescent="0.3">
      <c r="A2709" t="s">
        <v>3804</v>
      </c>
      <c r="B2709" t="s">
        <v>175</v>
      </c>
      <c r="C2709" t="s">
        <v>4244</v>
      </c>
      <c r="D2709" t="s">
        <v>841</v>
      </c>
      <c r="E2709" t="s">
        <v>68</v>
      </c>
      <c r="F2709" t="s">
        <v>178</v>
      </c>
      <c r="G2709" t="s">
        <v>1217</v>
      </c>
      <c r="H2709" t="s">
        <v>1218</v>
      </c>
      <c r="I2709" t="s">
        <v>72</v>
      </c>
      <c r="J2709" t="s">
        <v>181</v>
      </c>
      <c r="K2709">
        <v>20200916</v>
      </c>
      <c r="L2709">
        <v>1.49</v>
      </c>
      <c r="M2709" t="b">
        <v>0</v>
      </c>
      <c r="N2709" t="s">
        <v>88</v>
      </c>
      <c r="O2709" t="b">
        <v>1</v>
      </c>
      <c r="P2709" t="b">
        <v>1</v>
      </c>
      <c r="Q2709" t="s">
        <v>104</v>
      </c>
      <c r="R2709" t="s">
        <v>844</v>
      </c>
      <c r="S2709" t="s">
        <v>845</v>
      </c>
      <c r="U2709">
        <v>1</v>
      </c>
      <c r="V2709" t="s">
        <v>846</v>
      </c>
      <c r="X2709" t="s">
        <v>846</v>
      </c>
      <c r="Y2709" t="str">
        <f>IFERROR(VLOOKUP(X2709,요약!$A$6:$B$22,2,FALSE),"")</f>
        <v/>
      </c>
      <c r="Z2709" t="s">
        <v>846</v>
      </c>
      <c r="AA2709" t="s">
        <v>81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M2709">
        <v>0</v>
      </c>
    </row>
    <row r="2710" spans="1:65" x14ac:dyDescent="0.3">
      <c r="A2710" t="s">
        <v>3804</v>
      </c>
      <c r="B2710" t="s">
        <v>175</v>
      </c>
      <c r="C2710" t="s">
        <v>4245</v>
      </c>
      <c r="D2710" t="s">
        <v>841</v>
      </c>
      <c r="E2710" t="s">
        <v>68</v>
      </c>
      <c r="F2710" t="s">
        <v>178</v>
      </c>
      <c r="G2710" t="s">
        <v>1217</v>
      </c>
      <c r="H2710" t="s">
        <v>1218</v>
      </c>
      <c r="I2710" t="s">
        <v>72</v>
      </c>
      <c r="J2710" t="s">
        <v>181</v>
      </c>
      <c r="K2710">
        <v>20200820</v>
      </c>
      <c r="L2710">
        <v>1.49</v>
      </c>
      <c r="M2710" t="b">
        <v>0</v>
      </c>
      <c r="N2710" t="s">
        <v>88</v>
      </c>
      <c r="O2710" t="b">
        <v>1</v>
      </c>
      <c r="P2710" t="b">
        <v>1</v>
      </c>
      <c r="Q2710" t="s">
        <v>104</v>
      </c>
      <c r="R2710" t="s">
        <v>844</v>
      </c>
      <c r="S2710" t="s">
        <v>845</v>
      </c>
      <c r="U2710">
        <v>1</v>
      </c>
      <c r="V2710" t="s">
        <v>846</v>
      </c>
      <c r="X2710" t="s">
        <v>846</v>
      </c>
      <c r="Y2710" t="str">
        <f>IFERROR(VLOOKUP(X2710,요약!$A$6:$B$22,2,FALSE),"")</f>
        <v/>
      </c>
      <c r="Z2710" t="s">
        <v>846</v>
      </c>
      <c r="AA2710" t="s">
        <v>81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M2710">
        <v>0</v>
      </c>
    </row>
    <row r="2711" spans="1:65" x14ac:dyDescent="0.3">
      <c r="A2711" t="s">
        <v>3804</v>
      </c>
      <c r="B2711" t="s">
        <v>175</v>
      </c>
      <c r="C2711" t="s">
        <v>4112</v>
      </c>
      <c r="D2711" t="s">
        <v>4113</v>
      </c>
      <c r="E2711" t="s">
        <v>68</v>
      </c>
      <c r="F2711" t="s">
        <v>178</v>
      </c>
      <c r="G2711" t="s">
        <v>2184</v>
      </c>
      <c r="H2711" t="s">
        <v>2185</v>
      </c>
      <c r="I2711" t="s">
        <v>72</v>
      </c>
      <c r="J2711" t="s">
        <v>181</v>
      </c>
      <c r="K2711">
        <v>20200731</v>
      </c>
      <c r="L2711">
        <v>1048</v>
      </c>
      <c r="M2711" t="b">
        <v>0</v>
      </c>
      <c r="N2711" t="s">
        <v>1716</v>
      </c>
      <c r="O2711" t="b">
        <v>1</v>
      </c>
      <c r="P2711" t="b">
        <v>1</v>
      </c>
      <c r="Q2711" t="s">
        <v>104</v>
      </c>
      <c r="R2711" t="s">
        <v>533</v>
      </c>
      <c r="S2711" t="s">
        <v>4114</v>
      </c>
      <c r="Y2711" t="str">
        <f>IFERROR(VLOOKUP(X2711,요약!$A$6:$B$22,2,FALSE),"")</f>
        <v/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M2711">
        <v>0</v>
      </c>
    </row>
    <row r="2712" spans="1:65" x14ac:dyDescent="0.3">
      <c r="A2712" t="s">
        <v>3804</v>
      </c>
      <c r="B2712" t="s">
        <v>175</v>
      </c>
      <c r="C2712" t="s">
        <v>4115</v>
      </c>
      <c r="D2712" t="s">
        <v>4116</v>
      </c>
      <c r="E2712" t="s">
        <v>68</v>
      </c>
      <c r="F2712" t="s">
        <v>178</v>
      </c>
      <c r="G2712" t="s">
        <v>1141</v>
      </c>
      <c r="H2712" t="s">
        <v>1142</v>
      </c>
      <c r="I2712" t="s">
        <v>72</v>
      </c>
      <c r="J2712" t="s">
        <v>181</v>
      </c>
      <c r="K2712">
        <v>20200730</v>
      </c>
      <c r="L2712">
        <v>71</v>
      </c>
      <c r="M2712" t="b">
        <v>0</v>
      </c>
      <c r="N2712" t="s">
        <v>1464</v>
      </c>
      <c r="O2712" t="b">
        <v>1</v>
      </c>
      <c r="P2712" t="b">
        <v>1</v>
      </c>
      <c r="Q2712" t="s">
        <v>104</v>
      </c>
      <c r="R2712" t="s">
        <v>533</v>
      </c>
      <c r="S2712" t="s">
        <v>539</v>
      </c>
      <c r="U2712">
        <v>2</v>
      </c>
      <c r="V2712" t="s">
        <v>540</v>
      </c>
      <c r="W2712" t="s">
        <v>541</v>
      </c>
      <c r="X2712" t="s">
        <v>542</v>
      </c>
      <c r="Y2712" t="str">
        <f>IFERROR(VLOOKUP(X2712,요약!$A$6:$B$22,2,FALSE),"")</f>
        <v/>
      </c>
      <c r="Z2712" t="s">
        <v>542</v>
      </c>
      <c r="AA2712" t="s">
        <v>81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M2712">
        <v>0</v>
      </c>
    </row>
    <row r="2713" spans="1:65" x14ac:dyDescent="0.3">
      <c r="A2713" t="s">
        <v>3804</v>
      </c>
      <c r="B2713" t="s">
        <v>175</v>
      </c>
      <c r="C2713" t="s">
        <v>4246</v>
      </c>
      <c r="D2713" t="s">
        <v>537</v>
      </c>
      <c r="E2713" t="s">
        <v>68</v>
      </c>
      <c r="F2713" t="s">
        <v>178</v>
      </c>
      <c r="G2713" t="s">
        <v>1141</v>
      </c>
      <c r="H2713" t="s">
        <v>1142</v>
      </c>
      <c r="I2713" t="s">
        <v>72</v>
      </c>
      <c r="J2713" t="s">
        <v>181</v>
      </c>
      <c r="K2713">
        <v>20200812</v>
      </c>
      <c r="L2713">
        <v>63.5</v>
      </c>
      <c r="M2713" t="b">
        <v>0</v>
      </c>
      <c r="N2713" t="s">
        <v>1464</v>
      </c>
      <c r="O2713" t="b">
        <v>1</v>
      </c>
      <c r="P2713" t="b">
        <v>1</v>
      </c>
      <c r="Q2713" t="s">
        <v>104</v>
      </c>
      <c r="R2713" t="s">
        <v>533</v>
      </c>
      <c r="S2713" t="s">
        <v>539</v>
      </c>
      <c r="U2713">
        <v>2</v>
      </c>
      <c r="V2713" t="s">
        <v>540</v>
      </c>
      <c r="W2713" t="s">
        <v>541</v>
      </c>
      <c r="X2713" t="s">
        <v>542</v>
      </c>
      <c r="Y2713" t="str">
        <f>IFERROR(VLOOKUP(X2713,요약!$A$6:$B$22,2,FALSE),"")</f>
        <v/>
      </c>
      <c r="Z2713" t="s">
        <v>542</v>
      </c>
      <c r="AA2713" t="s">
        <v>81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M2713">
        <v>0</v>
      </c>
    </row>
    <row r="2714" spans="1:65" x14ac:dyDescent="0.3">
      <c r="A2714" t="s">
        <v>3804</v>
      </c>
      <c r="B2714" t="s">
        <v>175</v>
      </c>
      <c r="C2714" t="s">
        <v>1712</v>
      </c>
      <c r="D2714" t="s">
        <v>1713</v>
      </c>
      <c r="E2714" t="s">
        <v>68</v>
      </c>
      <c r="F2714" t="s">
        <v>178</v>
      </c>
      <c r="G2714" t="s">
        <v>1714</v>
      </c>
      <c r="H2714" t="s">
        <v>1715</v>
      </c>
      <c r="I2714" t="s">
        <v>72</v>
      </c>
      <c r="J2714" t="s">
        <v>181</v>
      </c>
      <c r="K2714">
        <v>20200911</v>
      </c>
      <c r="L2714">
        <v>489</v>
      </c>
      <c r="M2714" t="b">
        <v>0</v>
      </c>
      <c r="N2714" t="s">
        <v>1716</v>
      </c>
      <c r="O2714" t="b">
        <v>1</v>
      </c>
      <c r="P2714" t="b">
        <v>1</v>
      </c>
      <c r="Q2714" t="s">
        <v>104</v>
      </c>
      <c r="R2714" t="s">
        <v>544</v>
      </c>
      <c r="S2714" t="s">
        <v>1717</v>
      </c>
      <c r="U2714">
        <v>3</v>
      </c>
      <c r="V2714" t="s">
        <v>1718</v>
      </c>
      <c r="W2714" t="s">
        <v>1719</v>
      </c>
      <c r="X2714" t="s">
        <v>1720</v>
      </c>
      <c r="Y2714" t="str">
        <f>IFERROR(VLOOKUP(X2714,요약!$A$6:$B$22,2,FALSE),"")</f>
        <v/>
      </c>
      <c r="Z2714" t="s">
        <v>1720</v>
      </c>
      <c r="AA2714" t="s">
        <v>81</v>
      </c>
      <c r="AB2714">
        <v>3</v>
      </c>
      <c r="AC2714">
        <v>0</v>
      </c>
      <c r="AD2714">
        <v>0</v>
      </c>
      <c r="AE2714">
        <v>1</v>
      </c>
      <c r="AF2714">
        <v>2</v>
      </c>
      <c r="AG2714">
        <v>6</v>
      </c>
      <c r="AH2714">
        <v>7</v>
      </c>
      <c r="AI2714">
        <v>1</v>
      </c>
      <c r="AJ2714">
        <v>0</v>
      </c>
      <c r="AK2714">
        <v>0</v>
      </c>
      <c r="AL2714">
        <v>1</v>
      </c>
      <c r="AM2714">
        <v>0</v>
      </c>
      <c r="AN2714">
        <v>2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 t="s">
        <v>1721</v>
      </c>
      <c r="BM2714">
        <v>5</v>
      </c>
    </row>
    <row r="2715" spans="1:65" x14ac:dyDescent="0.3">
      <c r="A2715" t="s">
        <v>3804</v>
      </c>
      <c r="B2715" t="s">
        <v>175</v>
      </c>
      <c r="C2715" t="s">
        <v>4247</v>
      </c>
      <c r="D2715" t="s">
        <v>860</v>
      </c>
      <c r="E2715" t="s">
        <v>68</v>
      </c>
      <c r="F2715" t="s">
        <v>178</v>
      </c>
      <c r="G2715" t="s">
        <v>547</v>
      </c>
      <c r="H2715" t="s">
        <v>548</v>
      </c>
      <c r="I2715" t="s">
        <v>72</v>
      </c>
      <c r="J2715" t="s">
        <v>181</v>
      </c>
      <c r="K2715">
        <v>20200812</v>
      </c>
      <c r="L2715">
        <v>23.59</v>
      </c>
      <c r="M2715" t="b">
        <v>0</v>
      </c>
      <c r="N2715" t="s">
        <v>1716</v>
      </c>
      <c r="O2715" t="b">
        <v>1</v>
      </c>
      <c r="P2715" t="b">
        <v>1</v>
      </c>
      <c r="Q2715" t="s">
        <v>104</v>
      </c>
      <c r="R2715" t="s">
        <v>549</v>
      </c>
      <c r="S2715" t="s">
        <v>567</v>
      </c>
      <c r="U2715">
        <v>2</v>
      </c>
      <c r="V2715" t="s">
        <v>137</v>
      </c>
      <c r="W2715" t="s">
        <v>552</v>
      </c>
      <c r="X2715" t="s">
        <v>568</v>
      </c>
      <c r="Y2715" t="str">
        <f>IFERROR(VLOOKUP(X2715,요약!$A$6:$B$22,2,FALSE),"")</f>
        <v/>
      </c>
      <c r="Z2715" t="s">
        <v>568</v>
      </c>
      <c r="AA2715" t="s">
        <v>366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M2715">
        <v>0</v>
      </c>
    </row>
    <row r="2716" spans="1:65" x14ac:dyDescent="0.3">
      <c r="A2716" t="s">
        <v>3804</v>
      </c>
      <c r="B2716" t="s">
        <v>175</v>
      </c>
      <c r="C2716" t="s">
        <v>4248</v>
      </c>
      <c r="D2716" t="s">
        <v>4249</v>
      </c>
      <c r="E2716" t="s">
        <v>68</v>
      </c>
      <c r="F2716" t="s">
        <v>178</v>
      </c>
      <c r="G2716" t="s">
        <v>1538</v>
      </c>
      <c r="H2716" t="s">
        <v>1539</v>
      </c>
      <c r="I2716" t="s">
        <v>72</v>
      </c>
      <c r="J2716" t="s">
        <v>181</v>
      </c>
      <c r="K2716">
        <v>20200911</v>
      </c>
      <c r="L2716">
        <v>179.5</v>
      </c>
      <c r="M2716" t="b">
        <v>0</v>
      </c>
      <c r="N2716" t="s">
        <v>1464</v>
      </c>
      <c r="O2716" t="b">
        <v>1</v>
      </c>
      <c r="P2716" t="b">
        <v>1</v>
      </c>
      <c r="Q2716" t="s">
        <v>862</v>
      </c>
      <c r="R2716" t="s">
        <v>4250</v>
      </c>
      <c r="S2716" t="s">
        <v>4251</v>
      </c>
      <c r="U2716">
        <v>1</v>
      </c>
      <c r="V2716" t="s">
        <v>4252</v>
      </c>
      <c r="X2716" t="s">
        <v>4252</v>
      </c>
      <c r="Y2716" t="str">
        <f>IFERROR(VLOOKUP(X2716,요약!$A$6:$B$22,2,FALSE),"")</f>
        <v/>
      </c>
      <c r="Z2716" t="s">
        <v>4252</v>
      </c>
      <c r="AA2716" t="s">
        <v>81</v>
      </c>
      <c r="AB2716">
        <v>0</v>
      </c>
      <c r="AC2716">
        <v>0</v>
      </c>
      <c r="AD2716">
        <v>0</v>
      </c>
      <c r="AE2716">
        <v>1</v>
      </c>
      <c r="AF2716">
        <v>0</v>
      </c>
      <c r="AG2716">
        <v>1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1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 t="s">
        <v>2064</v>
      </c>
      <c r="BM2716">
        <v>1</v>
      </c>
    </row>
    <row r="2717" spans="1:65" x14ac:dyDescent="0.3">
      <c r="A2717" t="s">
        <v>3804</v>
      </c>
      <c r="B2717" t="s">
        <v>175</v>
      </c>
      <c r="C2717" t="s">
        <v>4253</v>
      </c>
      <c r="D2717" t="s">
        <v>4249</v>
      </c>
      <c r="E2717" t="s">
        <v>68</v>
      </c>
      <c r="F2717" t="s">
        <v>178</v>
      </c>
      <c r="G2717" t="s">
        <v>1538</v>
      </c>
      <c r="H2717" t="s">
        <v>1539</v>
      </c>
      <c r="I2717" t="s">
        <v>72</v>
      </c>
      <c r="J2717" t="s">
        <v>181</v>
      </c>
      <c r="K2717">
        <v>20200902</v>
      </c>
      <c r="L2717">
        <v>162.5</v>
      </c>
      <c r="M2717" t="b">
        <v>0</v>
      </c>
      <c r="N2717" t="s">
        <v>1464</v>
      </c>
      <c r="O2717" t="b">
        <v>1</v>
      </c>
      <c r="P2717" t="b">
        <v>1</v>
      </c>
      <c r="Q2717" t="s">
        <v>862</v>
      </c>
      <c r="R2717" t="s">
        <v>4250</v>
      </c>
      <c r="S2717" t="s">
        <v>4251</v>
      </c>
      <c r="U2717">
        <v>1</v>
      </c>
      <c r="V2717" t="s">
        <v>4252</v>
      </c>
      <c r="X2717" t="s">
        <v>4252</v>
      </c>
      <c r="Y2717" t="str">
        <f>IFERROR(VLOOKUP(X2717,요약!$A$6:$B$22,2,FALSE),"")</f>
        <v/>
      </c>
      <c r="Z2717" t="s">
        <v>4252</v>
      </c>
      <c r="AA2717" t="s">
        <v>81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1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1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 t="s">
        <v>2064</v>
      </c>
      <c r="BM2717">
        <v>1</v>
      </c>
    </row>
    <row r="2718" spans="1:65" x14ac:dyDescent="0.3">
      <c r="A2718" t="s">
        <v>3804</v>
      </c>
      <c r="B2718" t="s">
        <v>175</v>
      </c>
      <c r="C2718" t="s">
        <v>1729</v>
      </c>
      <c r="D2718" t="s">
        <v>212</v>
      </c>
      <c r="E2718" t="s">
        <v>68</v>
      </c>
      <c r="F2718" t="s">
        <v>178</v>
      </c>
      <c r="G2718" t="s">
        <v>213</v>
      </c>
      <c r="H2718" t="s">
        <v>214</v>
      </c>
      <c r="I2718" t="s">
        <v>72</v>
      </c>
      <c r="J2718" t="s">
        <v>181</v>
      </c>
      <c r="K2718">
        <v>20201023</v>
      </c>
      <c r="L2718">
        <v>40</v>
      </c>
      <c r="M2718" t="b">
        <v>0</v>
      </c>
      <c r="N2718" t="s">
        <v>74</v>
      </c>
      <c r="O2718" t="b">
        <v>1</v>
      </c>
      <c r="P2718" t="b">
        <v>1</v>
      </c>
      <c r="Q2718" t="s">
        <v>862</v>
      </c>
      <c r="R2718" t="s">
        <v>1730</v>
      </c>
      <c r="S2718" t="s">
        <v>212</v>
      </c>
      <c r="U2718">
        <v>1</v>
      </c>
      <c r="V2718" t="s">
        <v>78</v>
      </c>
      <c r="X2718" t="s">
        <v>78</v>
      </c>
      <c r="Y2718" t="str">
        <f>IFERROR(VLOOKUP(X2718,요약!$A$6:$B$22,2,FALSE),"")</f>
        <v/>
      </c>
      <c r="Z2718" t="s">
        <v>78</v>
      </c>
      <c r="AA2718" t="s">
        <v>81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M2718">
        <v>0</v>
      </c>
    </row>
    <row r="2719" spans="1:65" x14ac:dyDescent="0.3">
      <c r="A2719" t="s">
        <v>3804</v>
      </c>
      <c r="B2719" t="s">
        <v>175</v>
      </c>
      <c r="C2719" t="s">
        <v>1731</v>
      </c>
      <c r="D2719" t="s">
        <v>212</v>
      </c>
      <c r="E2719" t="s">
        <v>68</v>
      </c>
      <c r="F2719" t="s">
        <v>178</v>
      </c>
      <c r="G2719" t="s">
        <v>86</v>
      </c>
      <c r="H2719" t="s">
        <v>87</v>
      </c>
      <c r="I2719" t="s">
        <v>72</v>
      </c>
      <c r="J2719" t="s">
        <v>181</v>
      </c>
      <c r="K2719">
        <v>20201029</v>
      </c>
      <c r="L2719">
        <v>83.5</v>
      </c>
      <c r="M2719" t="b">
        <v>0</v>
      </c>
      <c r="N2719" t="s">
        <v>74</v>
      </c>
      <c r="O2719" t="b">
        <v>1</v>
      </c>
      <c r="P2719" t="b">
        <v>1</v>
      </c>
      <c r="Q2719" t="s">
        <v>862</v>
      </c>
      <c r="R2719" t="s">
        <v>863</v>
      </c>
      <c r="S2719" t="s">
        <v>212</v>
      </c>
      <c r="U2719">
        <v>1</v>
      </c>
      <c r="V2719" t="s">
        <v>78</v>
      </c>
      <c r="X2719" t="s">
        <v>78</v>
      </c>
      <c r="Y2719" t="str">
        <f>IFERROR(VLOOKUP(X2719,요약!$A$6:$B$22,2,FALSE),"")</f>
        <v/>
      </c>
      <c r="Z2719" t="s">
        <v>78</v>
      </c>
      <c r="AA2719" t="s">
        <v>81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M2719">
        <v>0</v>
      </c>
    </row>
    <row r="2720" spans="1:65" x14ac:dyDescent="0.3">
      <c r="A2720" t="s">
        <v>3804</v>
      </c>
      <c r="B2720" t="s">
        <v>175</v>
      </c>
      <c r="C2720" t="s">
        <v>1246</v>
      </c>
      <c r="D2720" t="s">
        <v>1247</v>
      </c>
      <c r="E2720" t="s">
        <v>68</v>
      </c>
      <c r="F2720" t="s">
        <v>178</v>
      </c>
      <c r="G2720" t="s">
        <v>213</v>
      </c>
      <c r="H2720" t="s">
        <v>214</v>
      </c>
      <c r="I2720" t="s">
        <v>72</v>
      </c>
      <c r="J2720" t="s">
        <v>181</v>
      </c>
      <c r="K2720">
        <v>20201012</v>
      </c>
      <c r="L2720">
        <v>82</v>
      </c>
      <c r="M2720" t="b">
        <v>0</v>
      </c>
      <c r="N2720" t="s">
        <v>74</v>
      </c>
      <c r="O2720" t="b">
        <v>1</v>
      </c>
      <c r="P2720" t="b">
        <v>1</v>
      </c>
      <c r="Q2720" t="s">
        <v>862</v>
      </c>
      <c r="R2720" t="s">
        <v>1248</v>
      </c>
      <c r="S2720" t="s">
        <v>1249</v>
      </c>
      <c r="U2720">
        <v>4</v>
      </c>
      <c r="V2720" t="s">
        <v>78</v>
      </c>
      <c r="W2720" t="s">
        <v>1250</v>
      </c>
      <c r="X2720" t="s">
        <v>1251</v>
      </c>
      <c r="Y2720" t="str">
        <f>IFERROR(VLOOKUP(X2720,요약!$A$6:$B$22,2,FALSE),"")</f>
        <v/>
      </c>
      <c r="Z2720" t="s">
        <v>1251</v>
      </c>
      <c r="AA2720" t="s">
        <v>81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1</v>
      </c>
      <c r="AH2720">
        <v>3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 t="s">
        <v>440</v>
      </c>
      <c r="BM2720">
        <v>1</v>
      </c>
    </row>
    <row r="2721" spans="1:65" x14ac:dyDescent="0.3">
      <c r="A2721" t="s">
        <v>3804</v>
      </c>
      <c r="B2721" t="s">
        <v>175</v>
      </c>
      <c r="C2721" t="s">
        <v>4254</v>
      </c>
      <c r="D2721" t="s">
        <v>4255</v>
      </c>
      <c r="E2721" t="s">
        <v>68</v>
      </c>
      <c r="F2721" t="s">
        <v>178</v>
      </c>
      <c r="G2721" t="s">
        <v>2294</v>
      </c>
      <c r="H2721" t="s">
        <v>2295</v>
      </c>
      <c r="I2721" t="s">
        <v>72</v>
      </c>
      <c r="J2721" t="s">
        <v>181</v>
      </c>
      <c r="K2721">
        <v>20200923</v>
      </c>
      <c r="L2721">
        <v>39</v>
      </c>
      <c r="M2721" t="b">
        <v>0</v>
      </c>
      <c r="N2721" t="s">
        <v>3837</v>
      </c>
      <c r="O2721" t="b">
        <v>1</v>
      </c>
      <c r="P2721" t="b">
        <v>1</v>
      </c>
      <c r="Q2721" t="s">
        <v>862</v>
      </c>
      <c r="R2721" t="s">
        <v>1866</v>
      </c>
      <c r="S2721" t="s">
        <v>4255</v>
      </c>
      <c r="U2721">
        <v>1</v>
      </c>
      <c r="V2721" t="s">
        <v>3503</v>
      </c>
      <c r="X2721" t="s">
        <v>3503</v>
      </c>
      <c r="Y2721" t="str">
        <f>IFERROR(VLOOKUP(X2721,요약!$A$6:$B$22,2,FALSE),"")</f>
        <v/>
      </c>
      <c r="Z2721" t="s">
        <v>3503</v>
      </c>
      <c r="AA2721" t="s">
        <v>81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1</v>
      </c>
      <c r="AH2721">
        <v>300</v>
      </c>
      <c r="AI2721">
        <v>0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 t="s">
        <v>220</v>
      </c>
      <c r="BM2721">
        <v>1</v>
      </c>
    </row>
    <row r="2722" spans="1:65" x14ac:dyDescent="0.3">
      <c r="A2722" t="s">
        <v>3804</v>
      </c>
      <c r="B2722" t="s">
        <v>175</v>
      </c>
      <c r="C2722" t="s">
        <v>4256</v>
      </c>
      <c r="D2722" t="s">
        <v>4257</v>
      </c>
      <c r="E2722" t="s">
        <v>68</v>
      </c>
      <c r="F2722" t="s">
        <v>178</v>
      </c>
      <c r="G2722" t="s">
        <v>3881</v>
      </c>
      <c r="H2722" t="s">
        <v>3882</v>
      </c>
      <c r="I2722" t="s">
        <v>72</v>
      </c>
      <c r="J2722" t="s">
        <v>181</v>
      </c>
      <c r="K2722">
        <v>20200928</v>
      </c>
      <c r="L2722">
        <v>29</v>
      </c>
      <c r="M2722" t="b">
        <v>0</v>
      </c>
      <c r="N2722" t="s">
        <v>1464</v>
      </c>
      <c r="O2722" t="b">
        <v>1</v>
      </c>
      <c r="P2722" t="b">
        <v>1</v>
      </c>
      <c r="Q2722" t="s">
        <v>1254</v>
      </c>
      <c r="R2722" t="s">
        <v>1545</v>
      </c>
      <c r="S2722" t="s">
        <v>4258</v>
      </c>
      <c r="U2722">
        <v>2</v>
      </c>
      <c r="V2722" t="s">
        <v>1517</v>
      </c>
      <c r="W2722" t="s">
        <v>4259</v>
      </c>
      <c r="X2722" t="s">
        <v>4260</v>
      </c>
      <c r="Y2722" t="str">
        <f>IFERROR(VLOOKUP(X2722,요약!$A$6:$B$22,2,FALSE),"")</f>
        <v/>
      </c>
      <c r="Z2722" t="s">
        <v>4260</v>
      </c>
      <c r="AA2722" t="s">
        <v>110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M2722">
        <v>0</v>
      </c>
    </row>
    <row r="2723" spans="1:65" x14ac:dyDescent="0.3">
      <c r="A2723" t="s">
        <v>3804</v>
      </c>
      <c r="B2723" t="s">
        <v>175</v>
      </c>
      <c r="C2723" t="s">
        <v>4261</v>
      </c>
      <c r="D2723" t="s">
        <v>3830</v>
      </c>
      <c r="E2723" t="s">
        <v>68</v>
      </c>
      <c r="F2723" t="s">
        <v>178</v>
      </c>
      <c r="G2723" t="s">
        <v>4262</v>
      </c>
      <c r="H2723" t="s">
        <v>4263</v>
      </c>
      <c r="I2723" t="s">
        <v>72</v>
      </c>
      <c r="J2723" t="s">
        <v>181</v>
      </c>
      <c r="K2723">
        <v>20200911</v>
      </c>
      <c r="L2723">
        <v>678</v>
      </c>
      <c r="M2723" t="b">
        <v>0</v>
      </c>
      <c r="N2723" t="s">
        <v>1464</v>
      </c>
      <c r="O2723" t="b">
        <v>1</v>
      </c>
      <c r="P2723" t="b">
        <v>1</v>
      </c>
      <c r="Q2723" t="s">
        <v>1254</v>
      </c>
      <c r="R2723" t="s">
        <v>1884</v>
      </c>
      <c r="S2723" t="s">
        <v>3831</v>
      </c>
      <c r="U2723">
        <v>5</v>
      </c>
      <c r="V2723" t="s">
        <v>2705</v>
      </c>
      <c r="W2723" t="s">
        <v>3832</v>
      </c>
      <c r="X2723" t="s">
        <v>3833</v>
      </c>
      <c r="Y2723" t="str">
        <f>IFERROR(VLOOKUP(X2723,요약!$A$6:$B$22,2,FALSE),"")</f>
        <v/>
      </c>
      <c r="Z2723" t="s">
        <v>3833</v>
      </c>
      <c r="AA2723" t="s">
        <v>81</v>
      </c>
      <c r="AB2723">
        <v>6</v>
      </c>
      <c r="AC2723">
        <v>1</v>
      </c>
      <c r="AD2723">
        <v>1</v>
      </c>
      <c r="AE2723">
        <v>0</v>
      </c>
      <c r="AF2723">
        <v>2</v>
      </c>
      <c r="AG2723">
        <v>10</v>
      </c>
      <c r="AH2723">
        <v>22</v>
      </c>
      <c r="AI2723">
        <v>3</v>
      </c>
      <c r="AJ2723">
        <v>0</v>
      </c>
      <c r="AK2723">
        <v>0</v>
      </c>
      <c r="AL2723">
        <v>2</v>
      </c>
      <c r="AM2723">
        <v>4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 t="s">
        <v>4264</v>
      </c>
      <c r="BM2723">
        <v>4</v>
      </c>
    </row>
    <row r="2724" spans="1:65" x14ac:dyDescent="0.3">
      <c r="A2724" t="s">
        <v>3804</v>
      </c>
      <c r="B2724" t="s">
        <v>175</v>
      </c>
      <c r="C2724" t="s">
        <v>4265</v>
      </c>
      <c r="D2724" t="s">
        <v>3835</v>
      </c>
      <c r="E2724" t="s">
        <v>68</v>
      </c>
      <c r="F2724" t="s">
        <v>178</v>
      </c>
      <c r="G2724" t="s">
        <v>4262</v>
      </c>
      <c r="H2724" t="s">
        <v>4263</v>
      </c>
      <c r="I2724" t="s">
        <v>72</v>
      </c>
      <c r="J2724" t="s">
        <v>181</v>
      </c>
      <c r="K2724">
        <v>20200929</v>
      </c>
      <c r="L2724">
        <v>682</v>
      </c>
      <c r="M2724" t="b">
        <v>0</v>
      </c>
      <c r="N2724" t="s">
        <v>1464</v>
      </c>
      <c r="O2724" t="b">
        <v>1</v>
      </c>
      <c r="P2724" t="b">
        <v>1</v>
      </c>
      <c r="Q2724" t="s">
        <v>1254</v>
      </c>
      <c r="R2724" t="s">
        <v>1884</v>
      </c>
      <c r="S2724" t="s">
        <v>3831</v>
      </c>
      <c r="U2724">
        <v>5</v>
      </c>
      <c r="V2724" t="s">
        <v>2705</v>
      </c>
      <c r="W2724" t="s">
        <v>3832</v>
      </c>
      <c r="X2724" t="s">
        <v>3833</v>
      </c>
      <c r="Y2724" t="str">
        <f>IFERROR(VLOOKUP(X2724,요약!$A$6:$B$22,2,FALSE),"")</f>
        <v/>
      </c>
      <c r="Z2724" t="s">
        <v>3833</v>
      </c>
      <c r="AA2724" t="s">
        <v>81</v>
      </c>
      <c r="AB2724">
        <v>11</v>
      </c>
      <c r="AC2724">
        <v>0</v>
      </c>
      <c r="AD2724">
        <v>0</v>
      </c>
      <c r="AE2724">
        <v>0</v>
      </c>
      <c r="AF2724">
        <v>1</v>
      </c>
      <c r="AG2724">
        <v>12</v>
      </c>
      <c r="AH2724">
        <v>29</v>
      </c>
      <c r="AI2724">
        <v>2</v>
      </c>
      <c r="AJ2724">
        <v>0</v>
      </c>
      <c r="AK2724">
        <v>0</v>
      </c>
      <c r="AL2724">
        <v>1</v>
      </c>
      <c r="AM2724">
        <v>8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 t="s">
        <v>4266</v>
      </c>
      <c r="BM2724">
        <v>4</v>
      </c>
    </row>
    <row r="2725" spans="1:65" x14ac:dyDescent="0.3">
      <c r="A2725" t="s">
        <v>3804</v>
      </c>
      <c r="B2725" t="s">
        <v>175</v>
      </c>
      <c r="C2725" t="s">
        <v>4267</v>
      </c>
      <c r="D2725" t="s">
        <v>4268</v>
      </c>
      <c r="E2725" t="s">
        <v>68</v>
      </c>
      <c r="F2725" t="s">
        <v>178</v>
      </c>
      <c r="G2725" t="s">
        <v>4040</v>
      </c>
      <c r="H2725" t="s">
        <v>4041</v>
      </c>
      <c r="I2725" t="s">
        <v>72</v>
      </c>
      <c r="J2725" t="s">
        <v>181</v>
      </c>
      <c r="K2725">
        <v>20200922</v>
      </c>
      <c r="L2725">
        <v>131</v>
      </c>
      <c r="M2725" t="b">
        <v>0</v>
      </c>
      <c r="N2725" t="s">
        <v>1464</v>
      </c>
      <c r="O2725" t="b">
        <v>1</v>
      </c>
      <c r="P2725" t="b">
        <v>1</v>
      </c>
      <c r="Q2725" t="s">
        <v>1254</v>
      </c>
      <c r="R2725" t="s">
        <v>4269</v>
      </c>
      <c r="S2725" t="s">
        <v>4270</v>
      </c>
      <c r="U2725">
        <v>4</v>
      </c>
      <c r="V2725" t="s">
        <v>2237</v>
      </c>
      <c r="W2725" t="s">
        <v>4271</v>
      </c>
      <c r="X2725" t="s">
        <v>4272</v>
      </c>
      <c r="Y2725" t="str">
        <f>IFERROR(VLOOKUP(X2725,요약!$A$6:$B$22,2,FALSE),"")</f>
        <v/>
      </c>
      <c r="Z2725" t="s">
        <v>4272</v>
      </c>
      <c r="AA2725" t="s">
        <v>81</v>
      </c>
      <c r="AB2725">
        <v>9</v>
      </c>
      <c r="AC2725">
        <v>0</v>
      </c>
      <c r="AD2725">
        <v>0</v>
      </c>
      <c r="AE2725">
        <v>0</v>
      </c>
      <c r="AF2725">
        <v>0</v>
      </c>
      <c r="AG2725">
        <v>9</v>
      </c>
      <c r="AH2725">
        <v>14</v>
      </c>
      <c r="AI2725">
        <v>0</v>
      </c>
      <c r="AJ2725">
        <v>0</v>
      </c>
      <c r="AK2725">
        <v>1</v>
      </c>
      <c r="AL2725">
        <v>0</v>
      </c>
      <c r="AM2725">
        <v>8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 t="s">
        <v>4273</v>
      </c>
      <c r="BM2725">
        <v>2</v>
      </c>
    </row>
    <row r="2726" spans="1:65" x14ac:dyDescent="0.3">
      <c r="A2726" t="s">
        <v>3804</v>
      </c>
      <c r="B2726" t="s">
        <v>175</v>
      </c>
      <c r="C2726" t="s">
        <v>4274</v>
      </c>
      <c r="D2726" t="s">
        <v>1895</v>
      </c>
      <c r="E2726" t="s">
        <v>68</v>
      </c>
      <c r="F2726" t="s">
        <v>178</v>
      </c>
      <c r="G2726" t="s">
        <v>1896</v>
      </c>
      <c r="H2726" t="s">
        <v>1897</v>
      </c>
      <c r="I2726" t="s">
        <v>72</v>
      </c>
      <c r="J2726" t="s">
        <v>181</v>
      </c>
      <c r="K2726">
        <v>20200929</v>
      </c>
      <c r="L2726">
        <v>1087</v>
      </c>
      <c r="M2726" t="b">
        <v>0</v>
      </c>
      <c r="N2726" t="s">
        <v>3837</v>
      </c>
      <c r="O2726" t="b">
        <v>1</v>
      </c>
      <c r="P2726" t="b">
        <v>1</v>
      </c>
      <c r="Q2726" t="s">
        <v>1254</v>
      </c>
      <c r="R2726" t="s">
        <v>1255</v>
      </c>
      <c r="S2726" t="s">
        <v>1898</v>
      </c>
      <c r="U2726">
        <v>2</v>
      </c>
      <c r="V2726" t="s">
        <v>1899</v>
      </c>
      <c r="W2726" t="s">
        <v>1900</v>
      </c>
      <c r="X2726" t="s">
        <v>1901</v>
      </c>
      <c r="Y2726" t="str">
        <f>IFERROR(VLOOKUP(X2726,요약!$A$6:$B$22,2,FALSE),"")</f>
        <v/>
      </c>
      <c r="Z2726" t="s">
        <v>1901</v>
      </c>
      <c r="AA2726" t="s">
        <v>81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M2726">
        <v>0</v>
      </c>
    </row>
    <row r="2727" spans="1:65" x14ac:dyDescent="0.3">
      <c r="A2727" t="s">
        <v>3804</v>
      </c>
      <c r="B2727" t="s">
        <v>175</v>
      </c>
      <c r="C2727" t="s">
        <v>4275</v>
      </c>
      <c r="D2727" t="s">
        <v>1903</v>
      </c>
      <c r="E2727" t="s">
        <v>68</v>
      </c>
      <c r="F2727" t="s">
        <v>178</v>
      </c>
      <c r="G2727" t="s">
        <v>1896</v>
      </c>
      <c r="H2727" t="s">
        <v>1897</v>
      </c>
      <c r="I2727" t="s">
        <v>72</v>
      </c>
      <c r="J2727" t="s">
        <v>181</v>
      </c>
      <c r="K2727">
        <v>20200929</v>
      </c>
      <c r="L2727">
        <v>1087</v>
      </c>
      <c r="M2727" t="b">
        <v>0</v>
      </c>
      <c r="N2727" t="s">
        <v>3837</v>
      </c>
      <c r="O2727" t="b">
        <v>1</v>
      </c>
      <c r="P2727" t="b">
        <v>1</v>
      </c>
      <c r="Q2727" t="s">
        <v>1254</v>
      </c>
      <c r="R2727" t="s">
        <v>1255</v>
      </c>
      <c r="S2727" t="s">
        <v>1898</v>
      </c>
      <c r="U2727">
        <v>2</v>
      </c>
      <c r="V2727" t="s">
        <v>1899</v>
      </c>
      <c r="W2727" t="s">
        <v>1900</v>
      </c>
      <c r="X2727" t="s">
        <v>1901</v>
      </c>
      <c r="Y2727" t="str">
        <f>IFERROR(VLOOKUP(X2727,요약!$A$6:$B$22,2,FALSE),"")</f>
        <v/>
      </c>
      <c r="Z2727" t="s">
        <v>1901</v>
      </c>
      <c r="AA2727" t="s">
        <v>81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M2727">
        <v>0</v>
      </c>
    </row>
    <row r="2728" spans="1:65" x14ac:dyDescent="0.3">
      <c r="A2728" t="s">
        <v>3804</v>
      </c>
      <c r="B2728" t="s">
        <v>175</v>
      </c>
      <c r="C2728" t="s">
        <v>1912</v>
      </c>
      <c r="D2728" t="s">
        <v>1913</v>
      </c>
      <c r="F2728" t="s">
        <v>178</v>
      </c>
      <c r="G2728" t="s">
        <v>213</v>
      </c>
      <c r="H2728" t="s">
        <v>214</v>
      </c>
      <c r="I2728" t="s">
        <v>72</v>
      </c>
      <c r="J2728" t="s">
        <v>181</v>
      </c>
      <c r="K2728">
        <v>20201022</v>
      </c>
      <c r="L2728">
        <v>13.5</v>
      </c>
      <c r="M2728" t="b">
        <v>0</v>
      </c>
      <c r="N2728" t="s">
        <v>74</v>
      </c>
      <c r="O2728" t="b">
        <v>1</v>
      </c>
      <c r="P2728" t="b">
        <v>1</v>
      </c>
      <c r="Q2728" t="s">
        <v>1254</v>
      </c>
      <c r="R2728" t="s">
        <v>1255</v>
      </c>
      <c r="S2728" t="s">
        <v>1914</v>
      </c>
      <c r="U2728">
        <v>5</v>
      </c>
      <c r="V2728" t="s">
        <v>78</v>
      </c>
      <c r="W2728" t="s">
        <v>1915</v>
      </c>
      <c r="X2728" t="s">
        <v>1916</v>
      </c>
      <c r="Y2728" t="str">
        <f>IFERROR(VLOOKUP(X2728,요약!$A$6:$B$22,2,FALSE),"")</f>
        <v/>
      </c>
      <c r="Z2728" t="s">
        <v>1916</v>
      </c>
      <c r="AA2728" t="s">
        <v>110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M2728">
        <v>0</v>
      </c>
    </row>
    <row r="2729" spans="1:65" x14ac:dyDescent="0.3">
      <c r="A2729" t="s">
        <v>3804</v>
      </c>
      <c r="B2729" t="s">
        <v>175</v>
      </c>
      <c r="C2729" t="s">
        <v>4276</v>
      </c>
      <c r="D2729" t="s">
        <v>4277</v>
      </c>
      <c r="E2729" t="s">
        <v>68</v>
      </c>
      <c r="F2729" t="s">
        <v>178</v>
      </c>
      <c r="G2729" t="s">
        <v>1275</v>
      </c>
      <c r="H2729" t="s">
        <v>1276</v>
      </c>
      <c r="I2729" t="s">
        <v>72</v>
      </c>
      <c r="J2729" t="s">
        <v>181</v>
      </c>
      <c r="K2729">
        <v>20200911</v>
      </c>
      <c r="L2729">
        <v>286</v>
      </c>
      <c r="M2729" t="b">
        <v>0</v>
      </c>
      <c r="N2729" t="s">
        <v>1464</v>
      </c>
      <c r="O2729" t="b">
        <v>1</v>
      </c>
      <c r="P2729" t="b">
        <v>1</v>
      </c>
      <c r="Q2729" t="s">
        <v>1254</v>
      </c>
      <c r="R2729" t="s">
        <v>1255</v>
      </c>
      <c r="S2729" t="s">
        <v>4278</v>
      </c>
      <c r="T2729" t="s">
        <v>551</v>
      </c>
      <c r="U2729">
        <v>2</v>
      </c>
      <c r="V2729" t="s">
        <v>4279</v>
      </c>
      <c r="W2729" t="s">
        <v>2243</v>
      </c>
      <c r="X2729" t="s">
        <v>4280</v>
      </c>
      <c r="Y2729" t="str">
        <f>IFERROR(VLOOKUP(X2729,요약!$A$6:$B$22,2,FALSE),"")</f>
        <v/>
      </c>
      <c r="Z2729" t="s">
        <v>4281</v>
      </c>
      <c r="AA2729" t="s">
        <v>81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1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1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 t="s">
        <v>2064</v>
      </c>
      <c r="BM2729">
        <v>1</v>
      </c>
    </row>
    <row r="2730" spans="1:65" x14ac:dyDescent="0.3">
      <c r="A2730" t="s">
        <v>3804</v>
      </c>
      <c r="B2730" t="s">
        <v>175</v>
      </c>
      <c r="C2730" t="s">
        <v>4282</v>
      </c>
      <c r="D2730" t="s">
        <v>4283</v>
      </c>
      <c r="E2730" t="s">
        <v>68</v>
      </c>
      <c r="F2730" t="s">
        <v>178</v>
      </c>
      <c r="G2730" t="s">
        <v>1275</v>
      </c>
      <c r="H2730" t="s">
        <v>1276</v>
      </c>
      <c r="I2730" t="s">
        <v>72</v>
      </c>
      <c r="J2730" t="s">
        <v>181</v>
      </c>
      <c r="K2730">
        <v>20200911</v>
      </c>
      <c r="L2730">
        <v>285</v>
      </c>
      <c r="M2730" t="b">
        <v>0</v>
      </c>
      <c r="N2730" t="s">
        <v>1464</v>
      </c>
      <c r="O2730" t="b">
        <v>1</v>
      </c>
      <c r="P2730" t="b">
        <v>1</v>
      </c>
      <c r="Q2730" t="s">
        <v>1254</v>
      </c>
      <c r="R2730" t="s">
        <v>1255</v>
      </c>
      <c r="S2730" t="s">
        <v>4278</v>
      </c>
      <c r="T2730" t="s">
        <v>551</v>
      </c>
      <c r="U2730">
        <v>2</v>
      </c>
      <c r="V2730" t="s">
        <v>4279</v>
      </c>
      <c r="W2730" t="s">
        <v>2243</v>
      </c>
      <c r="X2730" t="s">
        <v>4280</v>
      </c>
      <c r="Y2730" t="str">
        <f>IFERROR(VLOOKUP(X2730,요약!$A$6:$B$22,2,FALSE),"")</f>
        <v/>
      </c>
      <c r="Z2730" t="s">
        <v>4281</v>
      </c>
      <c r="AA2730" t="s">
        <v>81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M2730">
        <v>0</v>
      </c>
    </row>
    <row r="2731" spans="1:65" x14ac:dyDescent="0.3">
      <c r="A2731" t="s">
        <v>3804</v>
      </c>
      <c r="B2731" t="s">
        <v>175</v>
      </c>
      <c r="C2731" t="s">
        <v>4284</v>
      </c>
      <c r="D2731" t="s">
        <v>4285</v>
      </c>
      <c r="E2731" t="s">
        <v>68</v>
      </c>
      <c r="F2731" t="s">
        <v>178</v>
      </c>
      <c r="G2731" t="s">
        <v>1275</v>
      </c>
      <c r="H2731" t="s">
        <v>1276</v>
      </c>
      <c r="I2731" t="s">
        <v>72</v>
      </c>
      <c r="J2731" t="s">
        <v>181</v>
      </c>
      <c r="K2731">
        <v>20200923</v>
      </c>
      <c r="L2731">
        <v>179</v>
      </c>
      <c r="M2731" t="b">
        <v>0</v>
      </c>
      <c r="N2731" t="s">
        <v>1464</v>
      </c>
      <c r="O2731" t="b">
        <v>1</v>
      </c>
      <c r="P2731" t="b">
        <v>1</v>
      </c>
      <c r="Q2731" t="s">
        <v>1254</v>
      </c>
      <c r="R2731" t="s">
        <v>1255</v>
      </c>
      <c r="S2731" t="s">
        <v>4278</v>
      </c>
      <c r="T2731" t="s">
        <v>334</v>
      </c>
      <c r="U2731">
        <v>2</v>
      </c>
      <c r="V2731" t="s">
        <v>4279</v>
      </c>
      <c r="W2731" t="s">
        <v>2243</v>
      </c>
      <c r="X2731" t="s">
        <v>4280</v>
      </c>
      <c r="Y2731" t="str">
        <f>IFERROR(VLOOKUP(X2731,요약!$A$6:$B$22,2,FALSE),"")</f>
        <v/>
      </c>
      <c r="Z2731" t="s">
        <v>4286</v>
      </c>
      <c r="AA2731" t="s">
        <v>81</v>
      </c>
      <c r="AB2731">
        <v>0</v>
      </c>
      <c r="AC2731">
        <v>0</v>
      </c>
      <c r="AD2731">
        <v>0</v>
      </c>
      <c r="AE2731">
        <v>2</v>
      </c>
      <c r="AF2731">
        <v>2</v>
      </c>
      <c r="AG2731">
        <v>4</v>
      </c>
      <c r="AH2731">
        <v>4216</v>
      </c>
      <c r="AI2731">
        <v>0</v>
      </c>
      <c r="AJ2731">
        <v>0</v>
      </c>
      <c r="AK2731">
        <v>0</v>
      </c>
      <c r="AL2731">
        <v>2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1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 t="s">
        <v>4287</v>
      </c>
      <c r="BM2731">
        <v>3</v>
      </c>
    </row>
    <row r="2732" spans="1:65" x14ac:dyDescent="0.3">
      <c r="A2732" t="s">
        <v>3804</v>
      </c>
      <c r="B2732" t="s">
        <v>175</v>
      </c>
      <c r="C2732" t="s">
        <v>4288</v>
      </c>
      <c r="D2732" t="s">
        <v>4289</v>
      </c>
      <c r="E2732" t="s">
        <v>68</v>
      </c>
      <c r="F2732" t="s">
        <v>178</v>
      </c>
      <c r="G2732" t="s">
        <v>1275</v>
      </c>
      <c r="H2732" t="s">
        <v>1276</v>
      </c>
      <c r="I2732" t="s">
        <v>72</v>
      </c>
      <c r="J2732" t="s">
        <v>181</v>
      </c>
      <c r="K2732">
        <v>20200812</v>
      </c>
      <c r="L2732">
        <v>179</v>
      </c>
      <c r="M2732" t="b">
        <v>0</v>
      </c>
      <c r="N2732" t="s">
        <v>1464</v>
      </c>
      <c r="O2732" t="b">
        <v>1</v>
      </c>
      <c r="P2732" t="b">
        <v>1</v>
      </c>
      <c r="Q2732" t="s">
        <v>1254</v>
      </c>
      <c r="R2732" t="s">
        <v>1255</v>
      </c>
      <c r="S2732" t="s">
        <v>4278</v>
      </c>
      <c r="T2732" t="s">
        <v>334</v>
      </c>
      <c r="U2732">
        <v>2</v>
      </c>
      <c r="V2732" t="s">
        <v>4279</v>
      </c>
      <c r="W2732" t="s">
        <v>2243</v>
      </c>
      <c r="X2732" t="s">
        <v>4280</v>
      </c>
      <c r="Y2732" t="str">
        <f>IFERROR(VLOOKUP(X2732,요약!$A$6:$B$22,2,FALSE),"")</f>
        <v/>
      </c>
      <c r="Z2732" t="s">
        <v>4286</v>
      </c>
      <c r="AA2732" t="s">
        <v>81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M2732">
        <v>0</v>
      </c>
    </row>
    <row r="2733" spans="1:65" x14ac:dyDescent="0.3">
      <c r="A2733" t="s">
        <v>3804</v>
      </c>
      <c r="B2733" t="s">
        <v>175</v>
      </c>
      <c r="C2733" t="s">
        <v>4290</v>
      </c>
      <c r="D2733" t="s">
        <v>4291</v>
      </c>
      <c r="E2733" t="s">
        <v>68</v>
      </c>
      <c r="F2733" t="s">
        <v>178</v>
      </c>
      <c r="G2733" t="s">
        <v>1896</v>
      </c>
      <c r="H2733" t="s">
        <v>1897</v>
      </c>
      <c r="I2733" t="s">
        <v>72</v>
      </c>
      <c r="J2733" t="s">
        <v>181</v>
      </c>
      <c r="K2733">
        <v>20200918</v>
      </c>
      <c r="L2733">
        <v>21.2</v>
      </c>
      <c r="M2733" t="b">
        <v>0</v>
      </c>
      <c r="N2733" t="s">
        <v>88</v>
      </c>
      <c r="O2733" t="b">
        <v>1</v>
      </c>
      <c r="P2733" t="b">
        <v>1</v>
      </c>
      <c r="Q2733" t="s">
        <v>866</v>
      </c>
      <c r="R2733" t="s">
        <v>1277</v>
      </c>
      <c r="S2733" t="s">
        <v>4292</v>
      </c>
      <c r="U2733">
        <v>4</v>
      </c>
      <c r="V2733" t="s">
        <v>4160</v>
      </c>
      <c r="X2733" t="s">
        <v>4162</v>
      </c>
      <c r="Y2733" t="str">
        <f>IFERROR(VLOOKUP(X2733,요약!$A$6:$B$22,2,FALSE),"")</f>
        <v/>
      </c>
      <c r="Z2733" t="s">
        <v>4160</v>
      </c>
      <c r="AA2733" t="s">
        <v>130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M2733">
        <v>0</v>
      </c>
    </row>
    <row r="2734" spans="1:65" x14ac:dyDescent="0.3">
      <c r="A2734" t="s">
        <v>3804</v>
      </c>
      <c r="B2734" t="s">
        <v>175</v>
      </c>
      <c r="C2734" t="s">
        <v>4293</v>
      </c>
      <c r="D2734" t="s">
        <v>2320</v>
      </c>
      <c r="E2734" t="s">
        <v>68</v>
      </c>
      <c r="F2734" t="s">
        <v>178</v>
      </c>
      <c r="G2734" t="s">
        <v>1896</v>
      </c>
      <c r="H2734" t="s">
        <v>1897</v>
      </c>
      <c r="I2734" t="s">
        <v>72</v>
      </c>
      <c r="J2734" t="s">
        <v>181</v>
      </c>
      <c r="K2734">
        <v>20200929</v>
      </c>
      <c r="L2734">
        <v>636.70000000000005</v>
      </c>
      <c r="M2734" t="b">
        <v>0</v>
      </c>
      <c r="N2734" t="s">
        <v>3837</v>
      </c>
      <c r="O2734" t="b">
        <v>1</v>
      </c>
      <c r="P2734" t="b">
        <v>1</v>
      </c>
      <c r="Q2734" t="s">
        <v>866</v>
      </c>
      <c r="R2734" t="s">
        <v>1277</v>
      </c>
      <c r="S2734" t="s">
        <v>2321</v>
      </c>
      <c r="U2734">
        <v>2</v>
      </c>
      <c r="V2734" t="s">
        <v>1279</v>
      </c>
      <c r="W2734" t="s">
        <v>2322</v>
      </c>
      <c r="X2734" t="s">
        <v>2323</v>
      </c>
      <c r="Y2734" t="str">
        <f>IFERROR(VLOOKUP(X2734,요약!$A$6:$B$22,2,FALSE),"")</f>
        <v/>
      </c>
      <c r="Z2734" t="s">
        <v>2323</v>
      </c>
      <c r="AA2734" t="s">
        <v>81</v>
      </c>
      <c r="AB2734">
        <v>1</v>
      </c>
      <c r="AC2734">
        <v>0</v>
      </c>
      <c r="AD2734">
        <v>0</v>
      </c>
      <c r="AE2734">
        <v>2</v>
      </c>
      <c r="AF2734">
        <v>0</v>
      </c>
      <c r="AG2734">
        <v>3</v>
      </c>
      <c r="AH2734">
        <v>3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2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 t="s">
        <v>4294</v>
      </c>
      <c r="BM2734">
        <v>2</v>
      </c>
    </row>
    <row r="2735" spans="1:65" x14ac:dyDescent="0.3">
      <c r="A2735" t="s">
        <v>3804</v>
      </c>
      <c r="B2735" t="s">
        <v>175</v>
      </c>
      <c r="C2735" t="s">
        <v>4295</v>
      </c>
      <c r="D2735" t="s">
        <v>4296</v>
      </c>
      <c r="E2735" t="s">
        <v>68</v>
      </c>
      <c r="F2735" t="s">
        <v>178</v>
      </c>
      <c r="G2735" t="s">
        <v>1896</v>
      </c>
      <c r="H2735" t="s">
        <v>1897</v>
      </c>
      <c r="I2735" t="s">
        <v>72</v>
      </c>
      <c r="J2735" t="s">
        <v>181</v>
      </c>
      <c r="K2735">
        <v>20200908</v>
      </c>
      <c r="L2735">
        <v>1296</v>
      </c>
      <c r="M2735" t="b">
        <v>0</v>
      </c>
      <c r="N2735" t="s">
        <v>1464</v>
      </c>
      <c r="O2735" t="b">
        <v>1</v>
      </c>
      <c r="P2735" t="b">
        <v>1</v>
      </c>
      <c r="Q2735" t="s">
        <v>866</v>
      </c>
      <c r="R2735" t="s">
        <v>1277</v>
      </c>
      <c r="S2735" t="s">
        <v>4297</v>
      </c>
      <c r="U2735">
        <v>4</v>
      </c>
      <c r="V2735" t="s">
        <v>4298</v>
      </c>
      <c r="W2735" t="s">
        <v>2322</v>
      </c>
      <c r="X2735" t="s">
        <v>4299</v>
      </c>
      <c r="Y2735" t="str">
        <f>IFERROR(VLOOKUP(X2735,요약!$A$6:$B$22,2,FALSE),"")</f>
        <v/>
      </c>
      <c r="Z2735" t="s">
        <v>4299</v>
      </c>
      <c r="AA2735" t="s">
        <v>81</v>
      </c>
      <c r="AB2735">
        <v>6</v>
      </c>
      <c r="AC2735">
        <v>0</v>
      </c>
      <c r="AD2735">
        <v>0</v>
      </c>
      <c r="AE2735">
        <v>3</v>
      </c>
      <c r="AF2735">
        <v>0</v>
      </c>
      <c r="AG2735">
        <v>9</v>
      </c>
      <c r="AH2735">
        <v>11</v>
      </c>
      <c r="AI2735">
        <v>0</v>
      </c>
      <c r="AJ2735">
        <v>0</v>
      </c>
      <c r="AK2735">
        <v>6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3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 t="s">
        <v>4294</v>
      </c>
      <c r="BM2735">
        <v>2</v>
      </c>
    </row>
    <row r="2736" spans="1:65" x14ac:dyDescent="0.3">
      <c r="A2736" t="s">
        <v>3804</v>
      </c>
      <c r="B2736" t="s">
        <v>175</v>
      </c>
      <c r="C2736" t="s">
        <v>3676</v>
      </c>
      <c r="D2736" t="s">
        <v>2240</v>
      </c>
      <c r="E2736" t="s">
        <v>68</v>
      </c>
      <c r="F2736" t="s">
        <v>178</v>
      </c>
      <c r="G2736" t="s">
        <v>1275</v>
      </c>
      <c r="H2736" t="s">
        <v>1276</v>
      </c>
      <c r="I2736" t="s">
        <v>72</v>
      </c>
      <c r="J2736" t="s">
        <v>181</v>
      </c>
      <c r="K2736">
        <v>20200914</v>
      </c>
      <c r="L2736">
        <v>88</v>
      </c>
      <c r="M2736" t="b">
        <v>0</v>
      </c>
      <c r="N2736" t="s">
        <v>1716</v>
      </c>
      <c r="O2736" t="b">
        <v>1</v>
      </c>
      <c r="P2736" t="b">
        <v>1</v>
      </c>
      <c r="Q2736" t="s">
        <v>866</v>
      </c>
      <c r="R2736" t="s">
        <v>1277</v>
      </c>
      <c r="S2736" t="s">
        <v>2241</v>
      </c>
      <c r="U2736">
        <v>2</v>
      </c>
      <c r="V2736" t="s">
        <v>2242</v>
      </c>
      <c r="W2736" t="s">
        <v>2243</v>
      </c>
      <c r="X2736" t="s">
        <v>2244</v>
      </c>
      <c r="Y2736" t="str">
        <f>IFERROR(VLOOKUP(X2736,요약!$A$6:$B$22,2,FALSE),"")</f>
        <v/>
      </c>
      <c r="Z2736" t="s">
        <v>2244</v>
      </c>
      <c r="AA2736" t="s">
        <v>81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M2736">
        <v>0</v>
      </c>
    </row>
    <row r="2737" spans="1:65" x14ac:dyDescent="0.3">
      <c r="A2737" t="s">
        <v>3804</v>
      </c>
      <c r="B2737" t="s">
        <v>175</v>
      </c>
      <c r="C2737" t="s">
        <v>2761</v>
      </c>
      <c r="D2737" t="s">
        <v>2762</v>
      </c>
      <c r="E2737" t="s">
        <v>68</v>
      </c>
      <c r="F2737" t="s">
        <v>178</v>
      </c>
      <c r="G2737" t="s">
        <v>86</v>
      </c>
      <c r="H2737" t="s">
        <v>87</v>
      </c>
      <c r="I2737" t="s">
        <v>72</v>
      </c>
      <c r="J2737" t="s">
        <v>181</v>
      </c>
      <c r="K2737">
        <v>20201023</v>
      </c>
      <c r="L2737">
        <v>6</v>
      </c>
      <c r="M2737" t="b">
        <v>0</v>
      </c>
      <c r="N2737" t="s">
        <v>74</v>
      </c>
      <c r="O2737" t="b">
        <v>1</v>
      </c>
      <c r="P2737" t="b">
        <v>1</v>
      </c>
      <c r="Q2737" t="s">
        <v>866</v>
      </c>
      <c r="R2737" t="s">
        <v>1277</v>
      </c>
      <c r="S2737" t="s">
        <v>2763</v>
      </c>
      <c r="U2737">
        <v>2</v>
      </c>
      <c r="V2737" t="s">
        <v>2764</v>
      </c>
      <c r="X2737" t="s">
        <v>2764</v>
      </c>
      <c r="Y2737" t="str">
        <f>IFERROR(VLOOKUP(X2737,요약!$A$6:$B$22,2,FALSE),"")</f>
        <v/>
      </c>
      <c r="Z2737" t="s">
        <v>2764</v>
      </c>
      <c r="AA2737" t="s">
        <v>81</v>
      </c>
      <c r="AB2737">
        <v>0</v>
      </c>
      <c r="AC2737">
        <v>0</v>
      </c>
      <c r="AD2737">
        <v>0</v>
      </c>
      <c r="AE2737">
        <v>0</v>
      </c>
      <c r="AF2737">
        <v>2</v>
      </c>
      <c r="AG2737">
        <v>2</v>
      </c>
      <c r="AH2737">
        <v>7500</v>
      </c>
      <c r="AI2737">
        <v>0</v>
      </c>
      <c r="AJ2737">
        <v>0</v>
      </c>
      <c r="AK2737">
        <v>0</v>
      </c>
      <c r="AL2737">
        <v>2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 t="s">
        <v>220</v>
      </c>
      <c r="BM2737">
        <v>1</v>
      </c>
    </row>
    <row r="2738" spans="1:65" x14ac:dyDescent="0.3">
      <c r="A2738" t="s">
        <v>3804</v>
      </c>
      <c r="B2738" t="s">
        <v>175</v>
      </c>
      <c r="C2738" t="s">
        <v>3051</v>
      </c>
      <c r="D2738" t="s">
        <v>237</v>
      </c>
      <c r="E2738" t="s">
        <v>68</v>
      </c>
      <c r="F2738" t="s">
        <v>178</v>
      </c>
      <c r="G2738" t="s">
        <v>192</v>
      </c>
      <c r="H2738" t="s">
        <v>193</v>
      </c>
      <c r="I2738" t="s">
        <v>72</v>
      </c>
      <c r="J2738" t="s">
        <v>181</v>
      </c>
      <c r="K2738">
        <v>20201029</v>
      </c>
      <c r="L2738">
        <v>3.5</v>
      </c>
      <c r="M2738" t="b">
        <v>0</v>
      </c>
      <c r="N2738" t="s">
        <v>74</v>
      </c>
      <c r="O2738" t="b">
        <v>1</v>
      </c>
      <c r="P2738" t="b">
        <v>1</v>
      </c>
      <c r="Q2738" t="s">
        <v>866</v>
      </c>
      <c r="R2738" t="s">
        <v>1277</v>
      </c>
      <c r="S2738" t="s">
        <v>239</v>
      </c>
      <c r="U2738">
        <v>2</v>
      </c>
      <c r="V2738" t="s">
        <v>240</v>
      </c>
      <c r="W2738" t="s">
        <v>241</v>
      </c>
      <c r="X2738" t="s">
        <v>242</v>
      </c>
      <c r="Y2738" t="str">
        <f>IFERROR(VLOOKUP(X2738,요약!$A$6:$B$22,2,FALSE),"")</f>
        <v/>
      </c>
      <c r="Z2738" t="s">
        <v>242</v>
      </c>
      <c r="AA2738" t="s">
        <v>81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M2738">
        <v>0</v>
      </c>
    </row>
    <row r="2739" spans="1:65" x14ac:dyDescent="0.3">
      <c r="A2739" t="s">
        <v>3804</v>
      </c>
      <c r="B2739" t="s">
        <v>175</v>
      </c>
      <c r="C2739" t="s">
        <v>4300</v>
      </c>
      <c r="D2739" t="s">
        <v>4301</v>
      </c>
      <c r="E2739" t="s">
        <v>68</v>
      </c>
      <c r="F2739" t="s">
        <v>178</v>
      </c>
      <c r="G2739" t="s">
        <v>1896</v>
      </c>
      <c r="H2739" t="s">
        <v>1897</v>
      </c>
      <c r="I2739" t="s">
        <v>72</v>
      </c>
      <c r="J2739" t="s">
        <v>181</v>
      </c>
      <c r="K2739">
        <v>20200929</v>
      </c>
      <c r="L2739">
        <v>137.80000000000001</v>
      </c>
      <c r="M2739" t="b">
        <v>0</v>
      </c>
      <c r="N2739" t="s">
        <v>1802</v>
      </c>
      <c r="O2739" t="b">
        <v>1</v>
      </c>
      <c r="P2739" t="b">
        <v>1</v>
      </c>
      <c r="Q2739" t="s">
        <v>866</v>
      </c>
      <c r="R2739" t="s">
        <v>1277</v>
      </c>
      <c r="S2739" t="s">
        <v>4302</v>
      </c>
      <c r="U2739">
        <v>4</v>
      </c>
      <c r="V2739" t="s">
        <v>4303</v>
      </c>
      <c r="W2739" t="s">
        <v>1221</v>
      </c>
      <c r="X2739" t="s">
        <v>4304</v>
      </c>
      <c r="Y2739" t="str">
        <f>IFERROR(VLOOKUP(X2739,요약!$A$6:$B$22,2,FALSE),"")</f>
        <v/>
      </c>
      <c r="Z2739" t="s">
        <v>4304</v>
      </c>
      <c r="AA2739" t="s">
        <v>81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M2739">
        <v>0</v>
      </c>
    </row>
    <row r="2740" spans="1:65" x14ac:dyDescent="0.3">
      <c r="A2740" t="s">
        <v>3804</v>
      </c>
      <c r="B2740" t="s">
        <v>175</v>
      </c>
      <c r="C2740" t="s">
        <v>4305</v>
      </c>
      <c r="D2740" t="s">
        <v>4306</v>
      </c>
      <c r="E2740" t="s">
        <v>68</v>
      </c>
      <c r="F2740" t="s">
        <v>178</v>
      </c>
      <c r="G2740" t="s">
        <v>3679</v>
      </c>
      <c r="H2740" t="s">
        <v>3680</v>
      </c>
      <c r="I2740" t="s">
        <v>72</v>
      </c>
      <c r="J2740" t="s">
        <v>181</v>
      </c>
      <c r="K2740">
        <v>20200715</v>
      </c>
      <c r="L2740">
        <v>90.54</v>
      </c>
      <c r="M2740" t="b">
        <v>0</v>
      </c>
      <c r="N2740" t="s">
        <v>1464</v>
      </c>
      <c r="O2740" t="b">
        <v>1</v>
      </c>
      <c r="P2740" t="b">
        <v>1</v>
      </c>
      <c r="Q2740" t="s">
        <v>866</v>
      </c>
      <c r="R2740" t="s">
        <v>1277</v>
      </c>
      <c r="S2740" t="s">
        <v>4307</v>
      </c>
      <c r="U2740">
        <v>3</v>
      </c>
      <c r="V2740" t="s">
        <v>1327</v>
      </c>
      <c r="W2740" t="s">
        <v>2334</v>
      </c>
      <c r="X2740" t="s">
        <v>4308</v>
      </c>
      <c r="Y2740" t="str">
        <f>IFERROR(VLOOKUP(X2740,요약!$A$6:$B$22,2,FALSE),"")</f>
        <v/>
      </c>
      <c r="Z2740" t="s">
        <v>4308</v>
      </c>
      <c r="AA2740" t="s">
        <v>110</v>
      </c>
      <c r="AB2740">
        <v>0</v>
      </c>
      <c r="AC2740">
        <v>0</v>
      </c>
      <c r="AD2740">
        <v>0</v>
      </c>
      <c r="AE2740">
        <v>0</v>
      </c>
      <c r="AF2740">
        <v>1</v>
      </c>
      <c r="AG2740">
        <v>1</v>
      </c>
      <c r="AH2740">
        <v>1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 t="s">
        <v>220</v>
      </c>
      <c r="BM2740">
        <v>1</v>
      </c>
    </row>
    <row r="2741" spans="1:65" x14ac:dyDescent="0.3">
      <c r="A2741" t="s">
        <v>3804</v>
      </c>
      <c r="B2741" t="s">
        <v>175</v>
      </c>
      <c r="C2741" t="s">
        <v>4309</v>
      </c>
      <c r="D2741" t="s">
        <v>4306</v>
      </c>
      <c r="E2741" t="s">
        <v>68</v>
      </c>
      <c r="F2741" t="s">
        <v>178</v>
      </c>
      <c r="G2741" t="s">
        <v>3679</v>
      </c>
      <c r="H2741" t="s">
        <v>3680</v>
      </c>
      <c r="I2741" t="s">
        <v>72</v>
      </c>
      <c r="J2741" t="s">
        <v>181</v>
      </c>
      <c r="K2741">
        <v>20200928</v>
      </c>
      <c r="L2741">
        <v>90.54</v>
      </c>
      <c r="M2741" t="b">
        <v>0</v>
      </c>
      <c r="N2741" t="s">
        <v>1464</v>
      </c>
      <c r="O2741" t="b">
        <v>1</v>
      </c>
      <c r="P2741" t="b">
        <v>1</v>
      </c>
      <c r="Q2741" t="s">
        <v>866</v>
      </c>
      <c r="R2741" t="s">
        <v>1277</v>
      </c>
      <c r="S2741" t="s">
        <v>4307</v>
      </c>
      <c r="U2741">
        <v>3</v>
      </c>
      <c r="V2741" t="s">
        <v>1327</v>
      </c>
      <c r="W2741" t="s">
        <v>2334</v>
      </c>
      <c r="X2741" t="s">
        <v>4308</v>
      </c>
      <c r="Y2741" t="str">
        <f>IFERROR(VLOOKUP(X2741,요약!$A$6:$B$22,2,FALSE),"")</f>
        <v/>
      </c>
      <c r="Z2741" t="s">
        <v>4308</v>
      </c>
      <c r="AA2741" t="s">
        <v>110</v>
      </c>
      <c r="AB2741">
        <v>0</v>
      </c>
      <c r="AC2741">
        <v>1</v>
      </c>
      <c r="AD2741">
        <v>0</v>
      </c>
      <c r="AE2741">
        <v>1</v>
      </c>
      <c r="AF2741">
        <v>0</v>
      </c>
      <c r="AG2741">
        <v>2</v>
      </c>
      <c r="AH2741">
        <v>2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 t="s">
        <v>4310</v>
      </c>
      <c r="BM2741">
        <v>2</v>
      </c>
    </row>
    <row r="2742" spans="1:65" x14ac:dyDescent="0.3">
      <c r="A2742" t="s">
        <v>3804</v>
      </c>
      <c r="B2742" t="s">
        <v>175</v>
      </c>
      <c r="C2742" t="s">
        <v>3677</v>
      </c>
      <c r="D2742" t="s">
        <v>3678</v>
      </c>
      <c r="E2742" t="s">
        <v>68</v>
      </c>
      <c r="F2742" t="s">
        <v>178</v>
      </c>
      <c r="G2742" t="s">
        <v>3679</v>
      </c>
      <c r="H2742" t="s">
        <v>3680</v>
      </c>
      <c r="I2742" t="s">
        <v>72</v>
      </c>
      <c r="J2742" t="s">
        <v>181</v>
      </c>
      <c r="K2742">
        <v>20200928</v>
      </c>
      <c r="L2742">
        <v>1.4</v>
      </c>
      <c r="M2742" t="b">
        <v>0</v>
      </c>
      <c r="N2742" t="s">
        <v>1464</v>
      </c>
      <c r="O2742" t="b">
        <v>1</v>
      </c>
      <c r="P2742" t="b">
        <v>1</v>
      </c>
      <c r="Q2742" t="s">
        <v>866</v>
      </c>
      <c r="R2742" t="s">
        <v>1277</v>
      </c>
      <c r="S2742" t="s">
        <v>3681</v>
      </c>
      <c r="U2742">
        <v>1</v>
      </c>
      <c r="V2742" t="s">
        <v>335</v>
      </c>
      <c r="W2742" t="s">
        <v>336</v>
      </c>
      <c r="X2742" t="s">
        <v>337</v>
      </c>
      <c r="Y2742" t="str">
        <f>IFERROR(VLOOKUP(X2742,요약!$A$6:$B$22,2,FALSE),"")</f>
        <v/>
      </c>
      <c r="Z2742" t="s">
        <v>337</v>
      </c>
      <c r="AA2742" t="s">
        <v>187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M2742">
        <v>0</v>
      </c>
    </row>
    <row r="2743" spans="1:65" x14ac:dyDescent="0.3">
      <c r="A2743" t="s">
        <v>3804</v>
      </c>
      <c r="B2743" t="s">
        <v>175</v>
      </c>
      <c r="C2743" t="s">
        <v>4311</v>
      </c>
      <c r="D2743" t="s">
        <v>4312</v>
      </c>
      <c r="E2743" t="s">
        <v>68</v>
      </c>
      <c r="F2743" t="s">
        <v>178</v>
      </c>
      <c r="G2743" t="s">
        <v>1933</v>
      </c>
      <c r="H2743" t="s">
        <v>1934</v>
      </c>
      <c r="I2743" t="s">
        <v>72</v>
      </c>
      <c r="J2743" t="s">
        <v>181</v>
      </c>
      <c r="K2743">
        <v>20200914</v>
      </c>
      <c r="L2743">
        <v>175.66</v>
      </c>
      <c r="M2743" t="b">
        <v>1</v>
      </c>
      <c r="N2743" t="s">
        <v>1776</v>
      </c>
      <c r="O2743" t="b">
        <v>1</v>
      </c>
      <c r="P2743" t="b">
        <v>1</v>
      </c>
      <c r="Q2743" t="s">
        <v>866</v>
      </c>
      <c r="R2743" t="s">
        <v>867</v>
      </c>
      <c r="S2743" t="s">
        <v>1935</v>
      </c>
      <c r="T2743" t="s">
        <v>551</v>
      </c>
      <c r="U2743">
        <v>4</v>
      </c>
      <c r="V2743" t="s">
        <v>1936</v>
      </c>
      <c r="W2743" t="s">
        <v>1937</v>
      </c>
      <c r="X2743" t="s">
        <v>1938</v>
      </c>
      <c r="Y2743" t="str">
        <f>IFERROR(VLOOKUP(X2743,요약!$A$6:$B$22,2,FALSE),"")</f>
        <v/>
      </c>
      <c r="Z2743" t="s">
        <v>1939</v>
      </c>
      <c r="AA2743" t="s">
        <v>81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1</v>
      </c>
      <c r="AH2743">
        <v>1</v>
      </c>
      <c r="AI2743">
        <v>0</v>
      </c>
      <c r="AJ2743">
        <v>0</v>
      </c>
      <c r="AK2743">
        <v>1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 t="s">
        <v>587</v>
      </c>
      <c r="BM2743">
        <v>1</v>
      </c>
    </row>
    <row r="2744" spans="1:65" x14ac:dyDescent="0.3">
      <c r="A2744" t="s">
        <v>3804</v>
      </c>
      <c r="B2744" t="s">
        <v>175</v>
      </c>
      <c r="C2744" t="s">
        <v>4313</v>
      </c>
      <c r="D2744" t="s">
        <v>4314</v>
      </c>
      <c r="E2744" t="s">
        <v>68</v>
      </c>
      <c r="F2744" t="s">
        <v>178</v>
      </c>
      <c r="G2744" t="s">
        <v>1933</v>
      </c>
      <c r="H2744" t="s">
        <v>1934</v>
      </c>
      <c r="I2744" t="s">
        <v>72</v>
      </c>
      <c r="J2744" t="s">
        <v>181</v>
      </c>
      <c r="K2744">
        <v>20200914</v>
      </c>
      <c r="L2744">
        <v>188.3</v>
      </c>
      <c r="M2744" t="b">
        <v>1</v>
      </c>
      <c r="N2744" t="s">
        <v>1776</v>
      </c>
      <c r="O2744" t="b">
        <v>1</v>
      </c>
      <c r="P2744" t="b">
        <v>1</v>
      </c>
      <c r="Q2744" t="s">
        <v>866</v>
      </c>
      <c r="R2744" t="s">
        <v>867</v>
      </c>
      <c r="S2744" t="s">
        <v>1935</v>
      </c>
      <c r="T2744" t="s">
        <v>551</v>
      </c>
      <c r="U2744">
        <v>4</v>
      </c>
      <c r="V2744" t="s">
        <v>1936</v>
      </c>
      <c r="W2744" t="s">
        <v>1937</v>
      </c>
      <c r="X2744" t="s">
        <v>1938</v>
      </c>
      <c r="Y2744" t="str">
        <f>IFERROR(VLOOKUP(X2744,요약!$A$6:$B$22,2,FALSE),"")</f>
        <v/>
      </c>
      <c r="Z2744" t="s">
        <v>1939</v>
      </c>
      <c r="AA2744" t="s">
        <v>81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M2744">
        <v>0</v>
      </c>
    </row>
    <row r="2745" spans="1:65" x14ac:dyDescent="0.3">
      <c r="A2745" t="s">
        <v>3804</v>
      </c>
      <c r="B2745" t="s">
        <v>175</v>
      </c>
      <c r="C2745" t="s">
        <v>4315</v>
      </c>
      <c r="D2745" t="s">
        <v>4316</v>
      </c>
      <c r="E2745" t="s">
        <v>68</v>
      </c>
      <c r="F2745" t="s">
        <v>178</v>
      </c>
      <c r="G2745" t="s">
        <v>3881</v>
      </c>
      <c r="H2745" t="s">
        <v>3882</v>
      </c>
      <c r="I2745" t="s">
        <v>72</v>
      </c>
      <c r="J2745" t="s">
        <v>181</v>
      </c>
      <c r="K2745">
        <v>20200911</v>
      </c>
      <c r="L2745">
        <v>71</v>
      </c>
      <c r="M2745" t="b">
        <v>0</v>
      </c>
      <c r="N2745" t="s">
        <v>1464</v>
      </c>
      <c r="O2745" t="b">
        <v>1</v>
      </c>
      <c r="P2745" t="b">
        <v>1</v>
      </c>
      <c r="Q2745" t="s">
        <v>866</v>
      </c>
      <c r="R2745" t="s">
        <v>867</v>
      </c>
      <c r="S2745" t="s">
        <v>4317</v>
      </c>
      <c r="T2745" t="s">
        <v>551</v>
      </c>
      <c r="U2745">
        <v>3</v>
      </c>
      <c r="V2745" t="s">
        <v>4318</v>
      </c>
      <c r="W2745" t="s">
        <v>4319</v>
      </c>
      <c r="X2745" t="s">
        <v>4320</v>
      </c>
      <c r="Y2745" t="str">
        <f>IFERROR(VLOOKUP(X2745,요약!$A$6:$B$22,2,FALSE),"")</f>
        <v/>
      </c>
      <c r="Z2745" t="s">
        <v>4321</v>
      </c>
      <c r="AA2745" t="s">
        <v>81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1</v>
      </c>
      <c r="AH2745">
        <v>110</v>
      </c>
      <c r="AI2745">
        <v>0</v>
      </c>
      <c r="AJ2745">
        <v>0</v>
      </c>
      <c r="AK2745">
        <v>0</v>
      </c>
      <c r="AL2745">
        <v>1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 t="s">
        <v>220</v>
      </c>
      <c r="BM2745">
        <v>1</v>
      </c>
    </row>
    <row r="2746" spans="1:65" x14ac:dyDescent="0.3">
      <c r="A2746" t="s">
        <v>3804</v>
      </c>
      <c r="B2746" t="s">
        <v>175</v>
      </c>
      <c r="C2746" t="s">
        <v>4322</v>
      </c>
      <c r="D2746" t="s">
        <v>4323</v>
      </c>
      <c r="E2746" t="s">
        <v>68</v>
      </c>
      <c r="F2746" t="s">
        <v>178</v>
      </c>
      <c r="G2746" t="s">
        <v>3881</v>
      </c>
      <c r="H2746" t="s">
        <v>3882</v>
      </c>
      <c r="I2746" t="s">
        <v>72</v>
      </c>
      <c r="J2746" t="s">
        <v>181</v>
      </c>
      <c r="K2746">
        <v>20200911</v>
      </c>
      <c r="L2746">
        <v>72</v>
      </c>
      <c r="M2746" t="b">
        <v>0</v>
      </c>
      <c r="N2746" t="s">
        <v>1464</v>
      </c>
      <c r="O2746" t="b">
        <v>1</v>
      </c>
      <c r="P2746" t="b">
        <v>1</v>
      </c>
      <c r="Q2746" t="s">
        <v>866</v>
      </c>
      <c r="R2746" t="s">
        <v>867</v>
      </c>
      <c r="S2746" t="s">
        <v>4317</v>
      </c>
      <c r="T2746" t="s">
        <v>551</v>
      </c>
      <c r="U2746">
        <v>3</v>
      </c>
      <c r="V2746" t="s">
        <v>4318</v>
      </c>
      <c r="W2746" t="s">
        <v>4319</v>
      </c>
      <c r="X2746" t="s">
        <v>4320</v>
      </c>
      <c r="Y2746" t="str">
        <f>IFERROR(VLOOKUP(X2746,요약!$A$6:$B$22,2,FALSE),"")</f>
        <v/>
      </c>
      <c r="Z2746" t="s">
        <v>4321</v>
      </c>
      <c r="AA2746" t="s">
        <v>81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1</v>
      </c>
      <c r="AH2746">
        <v>1</v>
      </c>
      <c r="AI2746">
        <v>0</v>
      </c>
      <c r="AJ2746">
        <v>0</v>
      </c>
      <c r="AK2746">
        <v>0</v>
      </c>
      <c r="AL2746">
        <v>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 t="s">
        <v>220</v>
      </c>
      <c r="BM2746">
        <v>1</v>
      </c>
    </row>
    <row r="2747" spans="1:65" x14ac:dyDescent="0.3">
      <c r="A2747" t="s">
        <v>3804</v>
      </c>
      <c r="B2747" t="s">
        <v>175</v>
      </c>
      <c r="C2747" t="s">
        <v>4324</v>
      </c>
      <c r="D2747" t="s">
        <v>1996</v>
      </c>
      <c r="E2747" t="s">
        <v>68</v>
      </c>
      <c r="F2747" t="s">
        <v>178</v>
      </c>
      <c r="G2747" t="s">
        <v>1324</v>
      </c>
      <c r="H2747" t="s">
        <v>1325</v>
      </c>
      <c r="I2747" t="s">
        <v>72</v>
      </c>
      <c r="J2747" t="s">
        <v>181</v>
      </c>
      <c r="K2747">
        <v>20200928</v>
      </c>
      <c r="L2747">
        <v>12.85</v>
      </c>
      <c r="M2747" t="b">
        <v>0</v>
      </c>
      <c r="N2747" t="s">
        <v>1464</v>
      </c>
      <c r="O2747" t="b">
        <v>1</v>
      </c>
      <c r="P2747" t="b">
        <v>1</v>
      </c>
      <c r="Q2747" t="s">
        <v>866</v>
      </c>
      <c r="R2747" t="s">
        <v>867</v>
      </c>
      <c r="S2747" t="s">
        <v>1357</v>
      </c>
      <c r="T2747" t="s">
        <v>551</v>
      </c>
      <c r="U2747">
        <v>4</v>
      </c>
      <c r="V2747" t="s">
        <v>137</v>
      </c>
      <c r="W2747" t="s">
        <v>1348</v>
      </c>
      <c r="X2747" t="s">
        <v>1358</v>
      </c>
      <c r="Y2747" t="str">
        <f>IFERROR(VLOOKUP(X2747,요약!$A$6:$B$22,2,FALSE),"")</f>
        <v/>
      </c>
      <c r="Z2747" t="s">
        <v>1590</v>
      </c>
      <c r="AA2747" t="s">
        <v>81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M2747">
        <v>0</v>
      </c>
    </row>
    <row r="2748" spans="1:65" x14ac:dyDescent="0.3">
      <c r="A2748" t="s">
        <v>3804</v>
      </c>
      <c r="B2748" t="s">
        <v>175</v>
      </c>
      <c r="C2748" t="s">
        <v>4325</v>
      </c>
      <c r="D2748" t="s">
        <v>4326</v>
      </c>
      <c r="E2748" t="s">
        <v>68</v>
      </c>
      <c r="F2748" t="s">
        <v>178</v>
      </c>
      <c r="G2748" t="s">
        <v>1324</v>
      </c>
      <c r="H2748" t="s">
        <v>1325</v>
      </c>
      <c r="I2748" t="s">
        <v>72</v>
      </c>
      <c r="J2748" t="s">
        <v>181</v>
      </c>
      <c r="K2748">
        <v>20200727</v>
      </c>
      <c r="L2748">
        <v>2.76</v>
      </c>
      <c r="M2748" t="b">
        <v>0</v>
      </c>
      <c r="N2748" t="s">
        <v>3837</v>
      </c>
      <c r="O2748" t="b">
        <v>1</v>
      </c>
      <c r="P2748" t="b">
        <v>1</v>
      </c>
      <c r="Q2748" t="s">
        <v>866</v>
      </c>
      <c r="R2748" t="s">
        <v>867</v>
      </c>
      <c r="S2748" t="s">
        <v>4327</v>
      </c>
      <c r="T2748" t="s">
        <v>551</v>
      </c>
      <c r="U2748">
        <v>4</v>
      </c>
      <c r="V2748" t="s">
        <v>1594</v>
      </c>
      <c r="W2748" t="s">
        <v>1595</v>
      </c>
      <c r="X2748" t="s">
        <v>1596</v>
      </c>
      <c r="Y2748" t="str">
        <f>IFERROR(VLOOKUP(X2748,요약!$A$6:$B$22,2,FALSE),"")</f>
        <v/>
      </c>
      <c r="Z2748" t="s">
        <v>1597</v>
      </c>
      <c r="AA2748" t="s">
        <v>81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M2748">
        <v>0</v>
      </c>
    </row>
    <row r="2749" spans="1:65" x14ac:dyDescent="0.3">
      <c r="A2749" t="s">
        <v>3804</v>
      </c>
      <c r="B2749" t="s">
        <v>175</v>
      </c>
      <c r="C2749" t="s">
        <v>4328</v>
      </c>
      <c r="D2749" t="s">
        <v>4329</v>
      </c>
      <c r="E2749" t="s">
        <v>68</v>
      </c>
      <c r="F2749" t="s">
        <v>178</v>
      </c>
      <c r="G2749" t="s">
        <v>1324</v>
      </c>
      <c r="H2749" t="s">
        <v>1325</v>
      </c>
      <c r="I2749" t="s">
        <v>72</v>
      </c>
      <c r="J2749" t="s">
        <v>181</v>
      </c>
      <c r="K2749">
        <v>20200727</v>
      </c>
      <c r="L2749">
        <v>1.97</v>
      </c>
      <c r="M2749" t="b">
        <v>0</v>
      </c>
      <c r="N2749" t="s">
        <v>1464</v>
      </c>
      <c r="O2749" t="b">
        <v>1</v>
      </c>
      <c r="P2749" t="b">
        <v>1</v>
      </c>
      <c r="Q2749" t="s">
        <v>866</v>
      </c>
      <c r="R2749" t="s">
        <v>867</v>
      </c>
      <c r="S2749" t="s">
        <v>4327</v>
      </c>
      <c r="T2749" t="s">
        <v>334</v>
      </c>
      <c r="U2749">
        <v>4</v>
      </c>
      <c r="V2749" t="s">
        <v>1594</v>
      </c>
      <c r="W2749" t="s">
        <v>1595</v>
      </c>
      <c r="X2749" t="s">
        <v>1596</v>
      </c>
      <c r="Y2749" t="str">
        <f>IFERROR(VLOOKUP(X2749,요약!$A$6:$B$22,2,FALSE),"")</f>
        <v/>
      </c>
      <c r="Z2749" t="s">
        <v>4330</v>
      </c>
      <c r="AA2749" t="s">
        <v>81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M2749">
        <v>0</v>
      </c>
    </row>
    <row r="2750" spans="1:65" x14ac:dyDescent="0.3">
      <c r="A2750" t="s">
        <v>3804</v>
      </c>
      <c r="B2750" t="s">
        <v>175</v>
      </c>
      <c r="C2750" t="s">
        <v>4331</v>
      </c>
      <c r="D2750" t="s">
        <v>2033</v>
      </c>
      <c r="E2750" t="s">
        <v>68</v>
      </c>
      <c r="F2750" t="s">
        <v>178</v>
      </c>
      <c r="G2750" t="s">
        <v>1324</v>
      </c>
      <c r="H2750" t="s">
        <v>1325</v>
      </c>
      <c r="I2750" t="s">
        <v>72</v>
      </c>
      <c r="J2750" t="s">
        <v>181</v>
      </c>
      <c r="K2750">
        <v>20200717</v>
      </c>
      <c r="L2750">
        <v>24</v>
      </c>
      <c r="M2750" t="b">
        <v>0</v>
      </c>
      <c r="N2750" t="s">
        <v>1464</v>
      </c>
      <c r="O2750" t="b">
        <v>1</v>
      </c>
      <c r="P2750" t="b">
        <v>1</v>
      </c>
      <c r="Q2750" t="s">
        <v>866</v>
      </c>
      <c r="R2750" t="s">
        <v>867</v>
      </c>
      <c r="S2750" t="s">
        <v>1357</v>
      </c>
      <c r="T2750" t="s">
        <v>551</v>
      </c>
      <c r="U2750">
        <v>4</v>
      </c>
      <c r="V2750" t="s">
        <v>137</v>
      </c>
      <c r="W2750" t="s">
        <v>1348</v>
      </c>
      <c r="X2750" t="s">
        <v>1358</v>
      </c>
      <c r="Y2750" t="str">
        <f>IFERROR(VLOOKUP(X2750,요약!$A$6:$B$22,2,FALSE),"")</f>
        <v/>
      </c>
      <c r="Z2750" t="s">
        <v>1590</v>
      </c>
      <c r="AA2750" t="s">
        <v>81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M2750">
        <v>0</v>
      </c>
    </row>
    <row r="2751" spans="1:65" x14ac:dyDescent="0.3">
      <c r="A2751" t="s">
        <v>3804</v>
      </c>
      <c r="B2751" t="s">
        <v>175</v>
      </c>
      <c r="C2751" t="s">
        <v>4332</v>
      </c>
      <c r="D2751" t="s">
        <v>4333</v>
      </c>
      <c r="E2751" t="s">
        <v>68</v>
      </c>
      <c r="F2751" t="s">
        <v>178</v>
      </c>
      <c r="G2751" t="s">
        <v>1324</v>
      </c>
      <c r="H2751" t="s">
        <v>1325</v>
      </c>
      <c r="I2751" t="s">
        <v>72</v>
      </c>
      <c r="J2751" t="s">
        <v>181</v>
      </c>
      <c r="K2751">
        <v>20200727</v>
      </c>
      <c r="L2751">
        <v>2.76</v>
      </c>
      <c r="M2751" t="b">
        <v>0</v>
      </c>
      <c r="N2751" t="s">
        <v>3837</v>
      </c>
      <c r="O2751" t="b">
        <v>1</v>
      </c>
      <c r="P2751" t="b">
        <v>1</v>
      </c>
      <c r="Q2751" t="s">
        <v>866</v>
      </c>
      <c r="R2751" t="s">
        <v>867</v>
      </c>
      <c r="S2751" t="s">
        <v>4327</v>
      </c>
      <c r="T2751" t="s">
        <v>551</v>
      </c>
      <c r="U2751">
        <v>4</v>
      </c>
      <c r="V2751" t="s">
        <v>1594</v>
      </c>
      <c r="W2751" t="s">
        <v>1595</v>
      </c>
      <c r="X2751" t="s">
        <v>1596</v>
      </c>
      <c r="Y2751" t="str">
        <f>IFERROR(VLOOKUP(X2751,요약!$A$6:$B$22,2,FALSE),"")</f>
        <v/>
      </c>
      <c r="Z2751" t="s">
        <v>1597</v>
      </c>
      <c r="AA2751" t="s">
        <v>81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M2751">
        <v>0</v>
      </c>
    </row>
    <row r="2752" spans="1:65" x14ac:dyDescent="0.3">
      <c r="A2752" t="s">
        <v>3804</v>
      </c>
      <c r="B2752" t="s">
        <v>175</v>
      </c>
      <c r="C2752" t="s">
        <v>4334</v>
      </c>
      <c r="D2752" t="s">
        <v>4335</v>
      </c>
      <c r="E2752" t="s">
        <v>68</v>
      </c>
      <c r="F2752" t="s">
        <v>178</v>
      </c>
      <c r="G2752" t="s">
        <v>1324</v>
      </c>
      <c r="H2752" t="s">
        <v>1325</v>
      </c>
      <c r="I2752" t="s">
        <v>72</v>
      </c>
      <c r="J2752" t="s">
        <v>181</v>
      </c>
      <c r="K2752">
        <v>20200727</v>
      </c>
      <c r="L2752">
        <v>1.97</v>
      </c>
      <c r="M2752" t="b">
        <v>0</v>
      </c>
      <c r="N2752" t="s">
        <v>1464</v>
      </c>
      <c r="O2752" t="b">
        <v>1</v>
      </c>
      <c r="P2752" t="b">
        <v>1</v>
      </c>
      <c r="Q2752" t="s">
        <v>866</v>
      </c>
      <c r="R2752" t="s">
        <v>867</v>
      </c>
      <c r="S2752" t="s">
        <v>4327</v>
      </c>
      <c r="T2752" t="s">
        <v>334</v>
      </c>
      <c r="U2752">
        <v>4</v>
      </c>
      <c r="V2752" t="s">
        <v>1594</v>
      </c>
      <c r="W2752" t="s">
        <v>1595</v>
      </c>
      <c r="X2752" t="s">
        <v>1596</v>
      </c>
      <c r="Y2752" t="str">
        <f>IFERROR(VLOOKUP(X2752,요약!$A$6:$B$22,2,FALSE),"")</f>
        <v/>
      </c>
      <c r="Z2752" t="s">
        <v>4330</v>
      </c>
      <c r="AA2752" t="s">
        <v>81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M2752">
        <v>0</v>
      </c>
    </row>
    <row r="2753" spans="1:65" x14ac:dyDescent="0.3">
      <c r="A2753" t="s">
        <v>3804</v>
      </c>
      <c r="B2753" t="s">
        <v>175</v>
      </c>
      <c r="C2753" t="s">
        <v>4336</v>
      </c>
      <c r="D2753" t="s">
        <v>2776</v>
      </c>
      <c r="E2753" t="s">
        <v>68</v>
      </c>
      <c r="F2753" t="s">
        <v>178</v>
      </c>
      <c r="G2753" t="s">
        <v>1896</v>
      </c>
      <c r="H2753" t="s">
        <v>1897</v>
      </c>
      <c r="I2753" t="s">
        <v>72</v>
      </c>
      <c r="J2753" t="s">
        <v>181</v>
      </c>
      <c r="K2753">
        <v>20200909</v>
      </c>
      <c r="L2753">
        <v>107.2</v>
      </c>
      <c r="M2753" t="b">
        <v>0</v>
      </c>
      <c r="N2753" t="s">
        <v>3823</v>
      </c>
      <c r="O2753" t="b">
        <v>1</v>
      </c>
      <c r="P2753" t="b">
        <v>1</v>
      </c>
      <c r="Q2753" t="s">
        <v>866</v>
      </c>
      <c r="R2753" t="s">
        <v>1388</v>
      </c>
      <c r="S2753" t="s">
        <v>2777</v>
      </c>
      <c r="U2753">
        <v>3</v>
      </c>
      <c r="V2753" t="s">
        <v>1936</v>
      </c>
      <c r="W2753" t="s">
        <v>2778</v>
      </c>
      <c r="X2753" t="s">
        <v>2779</v>
      </c>
      <c r="Y2753" t="str">
        <f>IFERROR(VLOOKUP(X2753,요약!$A$6:$B$22,2,FALSE),"")</f>
        <v/>
      </c>
      <c r="Z2753" t="s">
        <v>2779</v>
      </c>
      <c r="AA2753" t="s">
        <v>81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M2753">
        <v>0</v>
      </c>
    </row>
    <row r="2754" spans="1:65" x14ac:dyDescent="0.3">
      <c r="A2754" t="s">
        <v>3804</v>
      </c>
      <c r="B2754" t="s">
        <v>175</v>
      </c>
      <c r="C2754" t="s">
        <v>4337</v>
      </c>
      <c r="D2754" t="s">
        <v>2781</v>
      </c>
      <c r="E2754" t="s">
        <v>68</v>
      </c>
      <c r="F2754" t="s">
        <v>178</v>
      </c>
      <c r="G2754" t="s">
        <v>1896</v>
      </c>
      <c r="H2754" t="s">
        <v>1897</v>
      </c>
      <c r="I2754" t="s">
        <v>72</v>
      </c>
      <c r="J2754" t="s">
        <v>181</v>
      </c>
      <c r="K2754">
        <v>20200814</v>
      </c>
      <c r="L2754">
        <v>107.6</v>
      </c>
      <c r="M2754" t="b">
        <v>0</v>
      </c>
      <c r="N2754" t="s">
        <v>3823</v>
      </c>
      <c r="O2754" t="b">
        <v>1</v>
      </c>
      <c r="P2754" t="b">
        <v>1</v>
      </c>
      <c r="Q2754" t="s">
        <v>866</v>
      </c>
      <c r="R2754" t="s">
        <v>1388</v>
      </c>
      <c r="S2754" t="s">
        <v>2777</v>
      </c>
      <c r="U2754">
        <v>3</v>
      </c>
      <c r="V2754" t="s">
        <v>1936</v>
      </c>
      <c r="W2754" t="s">
        <v>2778</v>
      </c>
      <c r="X2754" t="s">
        <v>2779</v>
      </c>
      <c r="Y2754" t="str">
        <f>IFERROR(VLOOKUP(X2754,요약!$A$6:$B$22,2,FALSE),"")</f>
        <v/>
      </c>
      <c r="Z2754" t="s">
        <v>2779</v>
      </c>
      <c r="AA2754" t="s">
        <v>81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M2754">
        <v>0</v>
      </c>
    </row>
    <row r="2755" spans="1:65" x14ac:dyDescent="0.3">
      <c r="A2755" t="s">
        <v>3804</v>
      </c>
      <c r="B2755" t="s">
        <v>175</v>
      </c>
      <c r="C2755" t="s">
        <v>4338</v>
      </c>
      <c r="D2755" t="s">
        <v>4339</v>
      </c>
      <c r="E2755" t="s">
        <v>68</v>
      </c>
      <c r="F2755" t="s">
        <v>178</v>
      </c>
      <c r="G2755" t="s">
        <v>1933</v>
      </c>
      <c r="H2755" t="s">
        <v>1934</v>
      </c>
      <c r="I2755" t="s">
        <v>72</v>
      </c>
      <c r="J2755" t="s">
        <v>181</v>
      </c>
      <c r="K2755">
        <v>20200914</v>
      </c>
      <c r="L2755">
        <v>166.92</v>
      </c>
      <c r="M2755" t="b">
        <v>1</v>
      </c>
      <c r="N2755" t="s">
        <v>1776</v>
      </c>
      <c r="O2755" t="b">
        <v>1</v>
      </c>
      <c r="P2755" t="b">
        <v>1</v>
      </c>
      <c r="Q2755" t="s">
        <v>866</v>
      </c>
      <c r="R2755" t="s">
        <v>1388</v>
      </c>
      <c r="S2755" t="s">
        <v>1935</v>
      </c>
      <c r="T2755" t="s">
        <v>334</v>
      </c>
      <c r="U2755">
        <v>4</v>
      </c>
      <c r="V2755" t="s">
        <v>1936</v>
      </c>
      <c r="W2755" t="s">
        <v>1937</v>
      </c>
      <c r="X2755" t="s">
        <v>1938</v>
      </c>
      <c r="Y2755" t="str">
        <f>IFERROR(VLOOKUP(X2755,요약!$A$6:$B$22,2,FALSE),"")</f>
        <v/>
      </c>
      <c r="Z2755" t="s">
        <v>2046</v>
      </c>
      <c r="AA2755" t="s">
        <v>81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 t="s">
        <v>773</v>
      </c>
      <c r="BM2755">
        <v>1</v>
      </c>
    </row>
    <row r="2756" spans="1:65" x14ac:dyDescent="0.3">
      <c r="A2756" t="s">
        <v>3804</v>
      </c>
      <c r="B2756" t="s">
        <v>175</v>
      </c>
      <c r="C2756" t="s">
        <v>4340</v>
      </c>
      <c r="D2756" t="s">
        <v>4341</v>
      </c>
      <c r="E2756" t="s">
        <v>68</v>
      </c>
      <c r="F2756" t="s">
        <v>178</v>
      </c>
      <c r="G2756" t="s">
        <v>1933</v>
      </c>
      <c r="H2756" t="s">
        <v>1934</v>
      </c>
      <c r="I2756" t="s">
        <v>72</v>
      </c>
      <c r="J2756" t="s">
        <v>181</v>
      </c>
      <c r="K2756">
        <v>20200923</v>
      </c>
      <c r="L2756">
        <v>166.54</v>
      </c>
      <c r="M2756" t="b">
        <v>1</v>
      </c>
      <c r="N2756" t="s">
        <v>1776</v>
      </c>
      <c r="O2756" t="b">
        <v>1</v>
      </c>
      <c r="P2756" t="b">
        <v>1</v>
      </c>
      <c r="Q2756" t="s">
        <v>866</v>
      </c>
      <c r="R2756" t="s">
        <v>1388</v>
      </c>
      <c r="S2756" t="s">
        <v>1935</v>
      </c>
      <c r="T2756" t="s">
        <v>334</v>
      </c>
      <c r="U2756">
        <v>4</v>
      </c>
      <c r="V2756" t="s">
        <v>1936</v>
      </c>
      <c r="W2756" t="s">
        <v>1937</v>
      </c>
      <c r="X2756" t="s">
        <v>1938</v>
      </c>
      <c r="Y2756" t="str">
        <f>IFERROR(VLOOKUP(X2756,요약!$A$6:$B$22,2,FALSE),"")</f>
        <v/>
      </c>
      <c r="Z2756" t="s">
        <v>2046</v>
      </c>
      <c r="AA2756" t="s">
        <v>81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M2756">
        <v>0</v>
      </c>
    </row>
    <row r="2757" spans="1:65" x14ac:dyDescent="0.3">
      <c r="A2757" t="s">
        <v>3804</v>
      </c>
      <c r="B2757" t="s">
        <v>175</v>
      </c>
      <c r="C2757" t="s">
        <v>4342</v>
      </c>
      <c r="D2757" t="s">
        <v>4343</v>
      </c>
      <c r="E2757" t="s">
        <v>68</v>
      </c>
      <c r="F2757" t="s">
        <v>178</v>
      </c>
      <c r="G2757" t="s">
        <v>3881</v>
      </c>
      <c r="H2757" t="s">
        <v>3882</v>
      </c>
      <c r="I2757" t="s">
        <v>72</v>
      </c>
      <c r="J2757" t="s">
        <v>181</v>
      </c>
      <c r="K2757">
        <v>20200911</v>
      </c>
      <c r="L2757">
        <v>156</v>
      </c>
      <c r="M2757" t="b">
        <v>0</v>
      </c>
      <c r="N2757" t="s">
        <v>3823</v>
      </c>
      <c r="O2757" t="b">
        <v>1</v>
      </c>
      <c r="P2757" t="b">
        <v>1</v>
      </c>
      <c r="Q2757" t="s">
        <v>866</v>
      </c>
      <c r="R2757" t="s">
        <v>1388</v>
      </c>
      <c r="S2757" t="s">
        <v>4344</v>
      </c>
      <c r="U2757">
        <v>4</v>
      </c>
      <c r="V2757" t="s">
        <v>4345</v>
      </c>
      <c r="W2757" t="s">
        <v>4346</v>
      </c>
      <c r="X2757" t="s">
        <v>4347</v>
      </c>
      <c r="Y2757" t="str">
        <f>IFERROR(VLOOKUP(X2757,요약!$A$6:$B$22,2,FALSE),"")</f>
        <v/>
      </c>
      <c r="Z2757" t="s">
        <v>4347</v>
      </c>
      <c r="AA2757" t="s">
        <v>81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M2757">
        <v>0</v>
      </c>
    </row>
    <row r="2758" spans="1:65" x14ac:dyDescent="0.3">
      <c r="A2758" t="s">
        <v>3804</v>
      </c>
      <c r="B2758" t="s">
        <v>175</v>
      </c>
      <c r="C2758" t="s">
        <v>4348</v>
      </c>
      <c r="D2758" t="s">
        <v>4349</v>
      </c>
      <c r="E2758" t="s">
        <v>68</v>
      </c>
      <c r="F2758" t="s">
        <v>178</v>
      </c>
      <c r="G2758" t="s">
        <v>3881</v>
      </c>
      <c r="H2758" t="s">
        <v>3882</v>
      </c>
      <c r="I2758" t="s">
        <v>72</v>
      </c>
      <c r="J2758" t="s">
        <v>181</v>
      </c>
      <c r="K2758">
        <v>20200911</v>
      </c>
      <c r="L2758">
        <v>156</v>
      </c>
      <c r="M2758" t="b">
        <v>0</v>
      </c>
      <c r="N2758" t="s">
        <v>3823</v>
      </c>
      <c r="O2758" t="b">
        <v>1</v>
      </c>
      <c r="P2758" t="b">
        <v>1</v>
      </c>
      <c r="Q2758" t="s">
        <v>866</v>
      </c>
      <c r="R2758" t="s">
        <v>1388</v>
      </c>
      <c r="S2758" t="s">
        <v>4344</v>
      </c>
      <c r="U2758">
        <v>4</v>
      </c>
      <c r="V2758" t="s">
        <v>4345</v>
      </c>
      <c r="W2758" t="s">
        <v>4346</v>
      </c>
      <c r="X2758" t="s">
        <v>4347</v>
      </c>
      <c r="Y2758" t="str">
        <f>IFERROR(VLOOKUP(X2758,요약!$A$6:$B$22,2,FALSE),"")</f>
        <v/>
      </c>
      <c r="Z2758" t="s">
        <v>4347</v>
      </c>
      <c r="AA2758" t="s">
        <v>81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M2758">
        <v>0</v>
      </c>
    </row>
    <row r="2759" spans="1:65" x14ac:dyDescent="0.3">
      <c r="A2759" t="s">
        <v>3804</v>
      </c>
      <c r="B2759" t="s">
        <v>175</v>
      </c>
      <c r="C2759" t="s">
        <v>4350</v>
      </c>
      <c r="D2759" t="s">
        <v>2437</v>
      </c>
      <c r="E2759" t="s">
        <v>68</v>
      </c>
      <c r="F2759" t="s">
        <v>178</v>
      </c>
      <c r="G2759" t="s">
        <v>1324</v>
      </c>
      <c r="H2759" t="s">
        <v>1325</v>
      </c>
      <c r="I2759" t="s">
        <v>72</v>
      </c>
      <c r="J2759" t="s">
        <v>181</v>
      </c>
      <c r="K2759">
        <v>20200923</v>
      </c>
      <c r="L2759">
        <v>21</v>
      </c>
      <c r="M2759" t="b">
        <v>0</v>
      </c>
      <c r="N2759" t="s">
        <v>1464</v>
      </c>
      <c r="O2759" t="b">
        <v>1</v>
      </c>
      <c r="P2759" t="b">
        <v>1</v>
      </c>
      <c r="Q2759" t="s">
        <v>866</v>
      </c>
      <c r="R2759" t="s">
        <v>1388</v>
      </c>
      <c r="S2759" t="s">
        <v>1357</v>
      </c>
      <c r="T2759" t="s">
        <v>334</v>
      </c>
      <c r="U2759">
        <v>4</v>
      </c>
      <c r="V2759" t="s">
        <v>137</v>
      </c>
      <c r="W2759" t="s">
        <v>1348</v>
      </c>
      <c r="X2759" t="s">
        <v>1358</v>
      </c>
      <c r="Y2759" t="str">
        <f>IFERROR(VLOOKUP(X2759,요약!$A$6:$B$22,2,FALSE),"")</f>
        <v/>
      </c>
      <c r="Z2759" t="s">
        <v>2438</v>
      </c>
      <c r="AA2759" t="s">
        <v>81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M2759">
        <v>0</v>
      </c>
    </row>
    <row r="2760" spans="1:65" x14ac:dyDescent="0.3">
      <c r="A2760" t="s">
        <v>3804</v>
      </c>
      <c r="B2760" t="s">
        <v>175</v>
      </c>
      <c r="C2760" t="s">
        <v>4351</v>
      </c>
      <c r="D2760" t="s">
        <v>2447</v>
      </c>
      <c r="E2760" t="s">
        <v>68</v>
      </c>
      <c r="F2760" t="s">
        <v>178</v>
      </c>
      <c r="G2760" t="s">
        <v>1324</v>
      </c>
      <c r="H2760" t="s">
        <v>1325</v>
      </c>
      <c r="I2760" t="s">
        <v>72</v>
      </c>
      <c r="J2760" t="s">
        <v>181</v>
      </c>
      <c r="K2760">
        <v>20200923</v>
      </c>
      <c r="L2760">
        <v>21</v>
      </c>
      <c r="M2760" t="b">
        <v>0</v>
      </c>
      <c r="N2760" t="s">
        <v>1464</v>
      </c>
      <c r="O2760" t="b">
        <v>1</v>
      </c>
      <c r="P2760" t="b">
        <v>1</v>
      </c>
      <c r="Q2760" t="s">
        <v>866</v>
      </c>
      <c r="R2760" t="s">
        <v>1388</v>
      </c>
      <c r="S2760" t="s">
        <v>1357</v>
      </c>
      <c r="T2760" t="s">
        <v>334</v>
      </c>
      <c r="U2760">
        <v>4</v>
      </c>
      <c r="V2760" t="s">
        <v>137</v>
      </c>
      <c r="W2760" t="s">
        <v>1348</v>
      </c>
      <c r="X2760" t="s">
        <v>1358</v>
      </c>
      <c r="Y2760" t="str">
        <f>IFERROR(VLOOKUP(X2760,요약!$A$6:$B$22,2,FALSE),"")</f>
        <v/>
      </c>
      <c r="Z2760" t="s">
        <v>2438</v>
      </c>
      <c r="AA2760" t="s">
        <v>81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M2760">
        <v>0</v>
      </c>
    </row>
    <row r="2761" spans="1:65" x14ac:dyDescent="0.3">
      <c r="A2761" t="s">
        <v>3804</v>
      </c>
      <c r="B2761" t="s">
        <v>175</v>
      </c>
      <c r="C2761" s="2" t="s">
        <v>4352</v>
      </c>
      <c r="D2761" s="2" t="s">
        <v>4353</v>
      </c>
      <c r="E2761" s="2" t="s">
        <v>68</v>
      </c>
      <c r="F2761" s="2" t="s">
        <v>178</v>
      </c>
      <c r="G2761" s="2" t="s">
        <v>4354</v>
      </c>
      <c r="H2761" s="2" t="s">
        <v>4355</v>
      </c>
      <c r="I2761" t="s">
        <v>72</v>
      </c>
      <c r="J2761" t="s">
        <v>181</v>
      </c>
      <c r="K2761">
        <v>20200911</v>
      </c>
      <c r="L2761">
        <v>52.9</v>
      </c>
      <c r="M2761" t="b">
        <v>0</v>
      </c>
      <c r="N2761" t="s">
        <v>1802</v>
      </c>
      <c r="O2761" t="b">
        <v>1</v>
      </c>
      <c r="P2761" t="b">
        <v>1</v>
      </c>
      <c r="Q2761" s="2" t="s">
        <v>866</v>
      </c>
      <c r="R2761" s="2" t="s">
        <v>1388</v>
      </c>
      <c r="S2761" t="s">
        <v>4356</v>
      </c>
      <c r="T2761" t="s">
        <v>334</v>
      </c>
      <c r="U2761">
        <v>4</v>
      </c>
      <c r="V2761" t="s">
        <v>137</v>
      </c>
      <c r="W2761" s="2" t="s">
        <v>4357</v>
      </c>
      <c r="X2761" s="2" t="s">
        <v>4358</v>
      </c>
      <c r="Y2761" s="2" t="str">
        <f>IFERROR(VLOOKUP(X2761,요약!$A$6:$B$22,2,FALSE),"")</f>
        <v>선택</v>
      </c>
      <c r="Z2761" t="s">
        <v>4359</v>
      </c>
      <c r="AA2761" t="s">
        <v>81</v>
      </c>
      <c r="AB2761">
        <v>13</v>
      </c>
      <c r="AC2761">
        <v>2</v>
      </c>
      <c r="AD2761">
        <v>0</v>
      </c>
      <c r="AE2761">
        <v>4</v>
      </c>
      <c r="AF2761">
        <v>0</v>
      </c>
      <c r="AG2761">
        <v>19</v>
      </c>
      <c r="AH2761">
        <v>43</v>
      </c>
      <c r="AI2761">
        <v>0</v>
      </c>
      <c r="AJ2761">
        <v>7</v>
      </c>
      <c r="AK2761">
        <v>6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3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2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 t="s">
        <v>4360</v>
      </c>
      <c r="BM2761">
        <v>4</v>
      </c>
    </row>
    <row r="2762" spans="1:65" x14ac:dyDescent="0.3">
      <c r="A2762" t="s">
        <v>3804</v>
      </c>
      <c r="B2762" t="s">
        <v>175</v>
      </c>
      <c r="C2762" s="2" t="s">
        <v>4361</v>
      </c>
      <c r="D2762" s="2" t="s">
        <v>4362</v>
      </c>
      <c r="E2762" s="2" t="s">
        <v>68</v>
      </c>
      <c r="F2762" s="2" t="s">
        <v>178</v>
      </c>
      <c r="G2762" s="2" t="s">
        <v>4354</v>
      </c>
      <c r="H2762" s="2" t="s">
        <v>4355</v>
      </c>
      <c r="I2762" t="s">
        <v>72</v>
      </c>
      <c r="J2762" t="s">
        <v>181</v>
      </c>
      <c r="K2762">
        <v>20200911</v>
      </c>
      <c r="L2762">
        <v>52.8</v>
      </c>
      <c r="M2762" t="b">
        <v>0</v>
      </c>
      <c r="N2762" t="s">
        <v>1802</v>
      </c>
      <c r="O2762" t="b">
        <v>1</v>
      </c>
      <c r="P2762" t="b">
        <v>1</v>
      </c>
      <c r="Q2762" s="2" t="s">
        <v>866</v>
      </c>
      <c r="R2762" s="2" t="s">
        <v>1388</v>
      </c>
      <c r="S2762" t="s">
        <v>4356</v>
      </c>
      <c r="T2762" t="s">
        <v>334</v>
      </c>
      <c r="U2762">
        <v>4</v>
      </c>
      <c r="V2762" t="s">
        <v>137</v>
      </c>
      <c r="W2762" s="2" t="s">
        <v>4357</v>
      </c>
      <c r="X2762" s="2" t="s">
        <v>4358</v>
      </c>
      <c r="Y2762" s="2" t="str">
        <f>IFERROR(VLOOKUP(X2762,요약!$A$6:$B$22,2,FALSE),"")</f>
        <v>선택</v>
      </c>
      <c r="Z2762" t="s">
        <v>4359</v>
      </c>
      <c r="AA2762" t="s">
        <v>81</v>
      </c>
      <c r="AB2762">
        <v>7</v>
      </c>
      <c r="AC2762">
        <v>2</v>
      </c>
      <c r="AD2762">
        <v>0</v>
      </c>
      <c r="AE2762">
        <v>3</v>
      </c>
      <c r="AF2762">
        <v>0</v>
      </c>
      <c r="AG2762">
        <v>12</v>
      </c>
      <c r="AH2762">
        <v>13</v>
      </c>
      <c r="AI2762">
        <v>0</v>
      </c>
      <c r="AJ2762">
        <v>6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3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2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 t="s">
        <v>4363</v>
      </c>
      <c r="BM2762">
        <v>3</v>
      </c>
    </row>
    <row r="2763" spans="1:65" x14ac:dyDescent="0.3">
      <c r="A2763" t="s">
        <v>3804</v>
      </c>
      <c r="B2763" t="s">
        <v>175</v>
      </c>
      <c r="C2763" t="s">
        <v>4364</v>
      </c>
      <c r="D2763" t="s">
        <v>4365</v>
      </c>
      <c r="E2763" t="s">
        <v>68</v>
      </c>
      <c r="F2763" t="s">
        <v>178</v>
      </c>
      <c r="G2763" t="s">
        <v>4366</v>
      </c>
      <c r="H2763" t="s">
        <v>4367</v>
      </c>
      <c r="I2763" t="s">
        <v>72</v>
      </c>
      <c r="J2763" t="s">
        <v>181</v>
      </c>
      <c r="K2763">
        <v>20200819</v>
      </c>
      <c r="L2763">
        <v>878.5</v>
      </c>
      <c r="M2763" t="b">
        <v>0</v>
      </c>
      <c r="N2763" t="s">
        <v>1776</v>
      </c>
      <c r="O2763" t="b">
        <v>1</v>
      </c>
      <c r="P2763" t="b">
        <v>1</v>
      </c>
      <c r="Q2763" t="s">
        <v>866</v>
      </c>
      <c r="R2763" t="s">
        <v>873</v>
      </c>
      <c r="S2763" t="s">
        <v>4368</v>
      </c>
      <c r="U2763">
        <v>3</v>
      </c>
      <c r="V2763" t="s">
        <v>1725</v>
      </c>
      <c r="W2763" t="s">
        <v>4369</v>
      </c>
      <c r="X2763" t="s">
        <v>4370</v>
      </c>
      <c r="Y2763" t="str">
        <f>IFERROR(VLOOKUP(X2763,요약!$A$6:$B$22,2,FALSE),"")</f>
        <v/>
      </c>
      <c r="Z2763" t="s">
        <v>4370</v>
      </c>
      <c r="AA2763" t="s">
        <v>81</v>
      </c>
      <c r="AB2763">
        <v>0</v>
      </c>
      <c r="AC2763">
        <v>1</v>
      </c>
      <c r="AD2763">
        <v>0</v>
      </c>
      <c r="AE2763">
        <v>0</v>
      </c>
      <c r="AF2763">
        <v>2</v>
      </c>
      <c r="AG2763">
        <v>3</v>
      </c>
      <c r="AH2763">
        <v>3</v>
      </c>
      <c r="AI2763">
        <v>1</v>
      </c>
      <c r="AJ2763">
        <v>0</v>
      </c>
      <c r="AK2763">
        <v>0</v>
      </c>
      <c r="AL2763">
        <v>2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 t="s">
        <v>1184</v>
      </c>
      <c r="BM2763">
        <v>2</v>
      </c>
    </row>
    <row r="2764" spans="1:65" x14ac:dyDescent="0.3">
      <c r="A2764" t="s">
        <v>3804</v>
      </c>
      <c r="B2764" t="s">
        <v>175</v>
      </c>
      <c r="C2764" t="s">
        <v>4371</v>
      </c>
      <c r="D2764" t="s">
        <v>4365</v>
      </c>
      <c r="E2764" t="s">
        <v>68</v>
      </c>
      <c r="F2764" t="s">
        <v>178</v>
      </c>
      <c r="G2764" t="s">
        <v>4366</v>
      </c>
      <c r="H2764" t="s">
        <v>4367</v>
      </c>
      <c r="I2764" t="s">
        <v>72</v>
      </c>
      <c r="J2764" t="s">
        <v>181</v>
      </c>
      <c r="K2764">
        <v>20200819</v>
      </c>
      <c r="L2764">
        <v>886</v>
      </c>
      <c r="M2764" t="b">
        <v>0</v>
      </c>
      <c r="N2764" t="s">
        <v>1776</v>
      </c>
      <c r="O2764" t="b">
        <v>1</v>
      </c>
      <c r="P2764" t="b">
        <v>1</v>
      </c>
      <c r="Q2764" t="s">
        <v>866</v>
      </c>
      <c r="R2764" t="s">
        <v>873</v>
      </c>
      <c r="S2764" t="s">
        <v>4368</v>
      </c>
      <c r="U2764">
        <v>3</v>
      </c>
      <c r="V2764" t="s">
        <v>1725</v>
      </c>
      <c r="W2764" t="s">
        <v>4369</v>
      </c>
      <c r="X2764" t="s">
        <v>4370</v>
      </c>
      <c r="Y2764" t="str">
        <f>IFERROR(VLOOKUP(X2764,요약!$A$6:$B$22,2,FALSE),"")</f>
        <v/>
      </c>
      <c r="Z2764" t="s">
        <v>4370</v>
      </c>
      <c r="AA2764" t="s">
        <v>81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M2764">
        <v>0</v>
      </c>
    </row>
    <row r="2765" spans="1:65" x14ac:dyDescent="0.3">
      <c r="A2765" t="s">
        <v>3804</v>
      </c>
      <c r="B2765" t="s">
        <v>175</v>
      </c>
      <c r="C2765" t="s">
        <v>4372</v>
      </c>
      <c r="D2765" t="s">
        <v>4365</v>
      </c>
      <c r="E2765" t="s">
        <v>68</v>
      </c>
      <c r="F2765" t="s">
        <v>178</v>
      </c>
      <c r="G2765" t="s">
        <v>4366</v>
      </c>
      <c r="H2765" t="s">
        <v>4367</v>
      </c>
      <c r="I2765" t="s">
        <v>72</v>
      </c>
      <c r="J2765" t="s">
        <v>181</v>
      </c>
      <c r="K2765">
        <v>20200915</v>
      </c>
      <c r="L2765">
        <v>895</v>
      </c>
      <c r="M2765" t="b">
        <v>0</v>
      </c>
      <c r="N2765" t="s">
        <v>1776</v>
      </c>
      <c r="O2765" t="b">
        <v>1</v>
      </c>
      <c r="P2765" t="b">
        <v>1</v>
      </c>
      <c r="Q2765" t="s">
        <v>866</v>
      </c>
      <c r="R2765" t="s">
        <v>873</v>
      </c>
      <c r="S2765" t="s">
        <v>4368</v>
      </c>
      <c r="U2765">
        <v>3</v>
      </c>
      <c r="V2765" t="s">
        <v>1725</v>
      </c>
      <c r="W2765" t="s">
        <v>4369</v>
      </c>
      <c r="X2765" t="s">
        <v>4370</v>
      </c>
      <c r="Y2765" t="str">
        <f>IFERROR(VLOOKUP(X2765,요약!$A$6:$B$22,2,FALSE),"")</f>
        <v/>
      </c>
      <c r="Z2765" t="s">
        <v>4370</v>
      </c>
      <c r="AA2765" t="s">
        <v>81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M2765">
        <v>0</v>
      </c>
    </row>
    <row r="2766" spans="1:65" x14ac:dyDescent="0.3">
      <c r="A2766" t="s">
        <v>3804</v>
      </c>
      <c r="B2766" t="s">
        <v>175</v>
      </c>
      <c r="C2766" t="s">
        <v>4373</v>
      </c>
      <c r="D2766" t="s">
        <v>4365</v>
      </c>
      <c r="E2766" t="s">
        <v>68</v>
      </c>
      <c r="F2766" t="s">
        <v>178</v>
      </c>
      <c r="G2766" t="s">
        <v>4366</v>
      </c>
      <c r="H2766" t="s">
        <v>4367</v>
      </c>
      <c r="I2766" t="s">
        <v>72</v>
      </c>
      <c r="J2766" t="s">
        <v>181</v>
      </c>
      <c r="K2766">
        <v>20200819</v>
      </c>
      <c r="L2766">
        <v>1137</v>
      </c>
      <c r="M2766" t="b">
        <v>0</v>
      </c>
      <c r="N2766" t="s">
        <v>1776</v>
      </c>
      <c r="O2766" t="b">
        <v>1</v>
      </c>
      <c r="P2766" t="b">
        <v>1</v>
      </c>
      <c r="Q2766" t="s">
        <v>866</v>
      </c>
      <c r="R2766" t="s">
        <v>873</v>
      </c>
      <c r="S2766" t="s">
        <v>4368</v>
      </c>
      <c r="U2766">
        <v>3</v>
      </c>
      <c r="V2766" t="s">
        <v>1725</v>
      </c>
      <c r="W2766" t="s">
        <v>4369</v>
      </c>
      <c r="X2766" t="s">
        <v>4370</v>
      </c>
      <c r="Y2766" t="str">
        <f>IFERROR(VLOOKUP(X2766,요약!$A$6:$B$22,2,FALSE),"")</f>
        <v/>
      </c>
      <c r="Z2766" t="s">
        <v>4370</v>
      </c>
      <c r="AA2766" t="s">
        <v>81</v>
      </c>
      <c r="AB2766">
        <v>0</v>
      </c>
      <c r="AC2766">
        <v>0</v>
      </c>
      <c r="AD2766">
        <v>0</v>
      </c>
      <c r="AE2766">
        <v>2</v>
      </c>
      <c r="AF2766">
        <v>0</v>
      </c>
      <c r="AG2766">
        <v>2</v>
      </c>
      <c r="AH2766">
        <v>2</v>
      </c>
      <c r="AI2766">
        <v>1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 t="s">
        <v>2645</v>
      </c>
      <c r="BM2766">
        <v>2</v>
      </c>
    </row>
    <row r="2767" spans="1:65" x14ac:dyDescent="0.3">
      <c r="A2767" t="s">
        <v>3804</v>
      </c>
      <c r="B2767" t="s">
        <v>175</v>
      </c>
      <c r="C2767" t="s">
        <v>4374</v>
      </c>
      <c r="D2767" t="s">
        <v>4365</v>
      </c>
      <c r="E2767" t="s">
        <v>68</v>
      </c>
      <c r="F2767" t="s">
        <v>178</v>
      </c>
      <c r="G2767" t="s">
        <v>4366</v>
      </c>
      <c r="H2767" t="s">
        <v>4367</v>
      </c>
      <c r="I2767" t="s">
        <v>72</v>
      </c>
      <c r="J2767" t="s">
        <v>181</v>
      </c>
      <c r="K2767">
        <v>20200714</v>
      </c>
      <c r="L2767">
        <v>1140</v>
      </c>
      <c r="M2767" t="b">
        <v>0</v>
      </c>
      <c r="N2767" t="s">
        <v>1776</v>
      </c>
      <c r="O2767" t="b">
        <v>1</v>
      </c>
      <c r="P2767" t="b">
        <v>1</v>
      </c>
      <c r="Q2767" t="s">
        <v>866</v>
      </c>
      <c r="R2767" t="s">
        <v>873</v>
      </c>
      <c r="S2767" t="s">
        <v>4368</v>
      </c>
      <c r="U2767">
        <v>3</v>
      </c>
      <c r="V2767" t="s">
        <v>1725</v>
      </c>
      <c r="W2767" t="s">
        <v>4369</v>
      </c>
      <c r="X2767" t="s">
        <v>4370</v>
      </c>
      <c r="Y2767" t="str">
        <f>IFERROR(VLOOKUP(X2767,요약!$A$6:$B$22,2,FALSE),"")</f>
        <v/>
      </c>
      <c r="Z2767" t="s">
        <v>4370</v>
      </c>
      <c r="AA2767" t="s">
        <v>81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M2767">
        <v>0</v>
      </c>
    </row>
    <row r="2768" spans="1:65" x14ac:dyDescent="0.3">
      <c r="A2768" t="s">
        <v>3804</v>
      </c>
      <c r="B2768" t="s">
        <v>175</v>
      </c>
      <c r="C2768" t="s">
        <v>4375</v>
      </c>
      <c r="D2768" t="s">
        <v>4365</v>
      </c>
      <c r="E2768" t="s">
        <v>68</v>
      </c>
      <c r="F2768" t="s">
        <v>178</v>
      </c>
      <c r="G2768" t="s">
        <v>4366</v>
      </c>
      <c r="H2768" t="s">
        <v>4367</v>
      </c>
      <c r="I2768" t="s">
        <v>72</v>
      </c>
      <c r="J2768" t="s">
        <v>181</v>
      </c>
      <c r="K2768">
        <v>20200611</v>
      </c>
      <c r="L2768">
        <v>1137</v>
      </c>
      <c r="M2768" t="b">
        <v>0</v>
      </c>
      <c r="N2768" t="s">
        <v>1776</v>
      </c>
      <c r="O2768" t="b">
        <v>1</v>
      </c>
      <c r="P2768" t="b">
        <v>1</v>
      </c>
      <c r="Q2768" t="s">
        <v>866</v>
      </c>
      <c r="R2768" t="s">
        <v>873</v>
      </c>
      <c r="S2768" t="s">
        <v>4368</v>
      </c>
      <c r="U2768">
        <v>3</v>
      </c>
      <c r="V2768" t="s">
        <v>1725</v>
      </c>
      <c r="W2768" t="s">
        <v>4369</v>
      </c>
      <c r="X2768" t="s">
        <v>4370</v>
      </c>
      <c r="Y2768" t="str">
        <f>IFERROR(VLOOKUP(X2768,요약!$A$6:$B$22,2,FALSE),"")</f>
        <v/>
      </c>
      <c r="Z2768" t="s">
        <v>4370</v>
      </c>
      <c r="AA2768" t="s">
        <v>81</v>
      </c>
      <c r="AB2768">
        <v>0</v>
      </c>
      <c r="AC2768">
        <v>1</v>
      </c>
      <c r="AD2768">
        <v>0</v>
      </c>
      <c r="AE2768">
        <v>1</v>
      </c>
      <c r="AF2768">
        <v>0</v>
      </c>
      <c r="AG2768">
        <v>2</v>
      </c>
      <c r="AH2768">
        <v>2</v>
      </c>
      <c r="AI2768">
        <v>1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 t="s">
        <v>4310</v>
      </c>
      <c r="BM2768">
        <v>2</v>
      </c>
    </row>
    <row r="2769" spans="1:65" x14ac:dyDescent="0.3">
      <c r="A2769" t="s">
        <v>3804</v>
      </c>
      <c r="B2769" t="s">
        <v>175</v>
      </c>
      <c r="C2769" t="s">
        <v>4376</v>
      </c>
      <c r="D2769" t="s">
        <v>4365</v>
      </c>
      <c r="E2769" t="s">
        <v>68</v>
      </c>
      <c r="F2769" t="s">
        <v>178</v>
      </c>
      <c r="G2769" t="s">
        <v>4366</v>
      </c>
      <c r="H2769" t="s">
        <v>4367</v>
      </c>
      <c r="I2769" t="s">
        <v>72</v>
      </c>
      <c r="J2769" t="s">
        <v>181</v>
      </c>
      <c r="K2769">
        <v>20200819</v>
      </c>
      <c r="L2769">
        <v>1147</v>
      </c>
      <c r="M2769" t="b">
        <v>0</v>
      </c>
      <c r="N2769" t="s">
        <v>1776</v>
      </c>
      <c r="O2769" t="b">
        <v>1</v>
      </c>
      <c r="P2769" t="b">
        <v>1</v>
      </c>
      <c r="Q2769" t="s">
        <v>866</v>
      </c>
      <c r="R2769" t="s">
        <v>873</v>
      </c>
      <c r="S2769" t="s">
        <v>4368</v>
      </c>
      <c r="U2769">
        <v>3</v>
      </c>
      <c r="V2769" t="s">
        <v>1725</v>
      </c>
      <c r="W2769" t="s">
        <v>4369</v>
      </c>
      <c r="X2769" t="s">
        <v>4370</v>
      </c>
      <c r="Y2769" t="str">
        <f>IFERROR(VLOOKUP(X2769,요약!$A$6:$B$22,2,FALSE),"")</f>
        <v/>
      </c>
      <c r="Z2769" t="s">
        <v>4370</v>
      </c>
      <c r="AA2769" t="s">
        <v>81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M2769">
        <v>0</v>
      </c>
    </row>
    <row r="2770" spans="1:65" x14ac:dyDescent="0.3">
      <c r="A2770" t="s">
        <v>3804</v>
      </c>
      <c r="B2770" t="s">
        <v>175</v>
      </c>
      <c r="C2770" t="s">
        <v>4377</v>
      </c>
      <c r="D2770" t="s">
        <v>4378</v>
      </c>
      <c r="E2770" t="s">
        <v>68</v>
      </c>
      <c r="F2770" t="s">
        <v>178</v>
      </c>
      <c r="G2770" t="s">
        <v>4379</v>
      </c>
      <c r="H2770" t="s">
        <v>4380</v>
      </c>
      <c r="I2770" t="s">
        <v>72</v>
      </c>
      <c r="J2770" t="s">
        <v>181</v>
      </c>
      <c r="K2770">
        <v>20200911</v>
      </c>
      <c r="L2770">
        <v>475.5</v>
      </c>
      <c r="M2770" t="b">
        <v>0</v>
      </c>
      <c r="N2770" t="s">
        <v>1464</v>
      </c>
      <c r="O2770" t="b">
        <v>1</v>
      </c>
      <c r="P2770" t="b">
        <v>1</v>
      </c>
      <c r="Q2770" t="s">
        <v>866</v>
      </c>
      <c r="R2770" t="s">
        <v>873</v>
      </c>
      <c r="S2770" t="s">
        <v>4381</v>
      </c>
      <c r="U2770">
        <v>5</v>
      </c>
      <c r="V2770" t="s">
        <v>584</v>
      </c>
      <c r="X2770" t="s">
        <v>584</v>
      </c>
      <c r="Y2770" t="str">
        <f>IFERROR(VLOOKUP(X2770,요약!$A$6:$B$22,2,FALSE),"")</f>
        <v/>
      </c>
      <c r="Z2770" t="s">
        <v>584</v>
      </c>
      <c r="AA2770" t="s">
        <v>81</v>
      </c>
      <c r="AB2770">
        <v>0</v>
      </c>
      <c r="AC2770">
        <v>0</v>
      </c>
      <c r="AD2770">
        <v>0</v>
      </c>
      <c r="AE2770">
        <v>2</v>
      </c>
      <c r="AF2770">
        <v>0</v>
      </c>
      <c r="AG2770">
        <v>2</v>
      </c>
      <c r="AH2770">
        <v>2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 t="s">
        <v>4083</v>
      </c>
      <c r="BM2770">
        <v>2</v>
      </c>
    </row>
    <row r="2771" spans="1:65" x14ac:dyDescent="0.3">
      <c r="A2771" t="s">
        <v>3804</v>
      </c>
      <c r="B2771" t="s">
        <v>175</v>
      </c>
      <c r="C2771" t="s">
        <v>4382</v>
      </c>
      <c r="D2771" t="s">
        <v>4383</v>
      </c>
      <c r="E2771" t="s">
        <v>68</v>
      </c>
      <c r="F2771" t="s">
        <v>178</v>
      </c>
      <c r="G2771" t="s">
        <v>1217</v>
      </c>
      <c r="H2771" t="s">
        <v>1218</v>
      </c>
      <c r="I2771" t="s">
        <v>72</v>
      </c>
      <c r="J2771" t="s">
        <v>181</v>
      </c>
      <c r="K2771">
        <v>20200922</v>
      </c>
      <c r="L2771">
        <v>4.78</v>
      </c>
      <c r="M2771" t="b">
        <v>0</v>
      </c>
      <c r="N2771" t="s">
        <v>1464</v>
      </c>
      <c r="O2771" t="b">
        <v>1</v>
      </c>
      <c r="P2771" t="b">
        <v>1</v>
      </c>
      <c r="Q2771" t="s">
        <v>866</v>
      </c>
      <c r="R2771" t="s">
        <v>873</v>
      </c>
      <c r="S2771" t="s">
        <v>4384</v>
      </c>
      <c r="U2771">
        <v>4</v>
      </c>
      <c r="V2771" t="s">
        <v>137</v>
      </c>
      <c r="W2771" t="s">
        <v>4385</v>
      </c>
      <c r="X2771" t="s">
        <v>4386</v>
      </c>
      <c r="Y2771" t="str">
        <f>IFERROR(VLOOKUP(X2771,요약!$A$6:$B$22,2,FALSE),"")</f>
        <v/>
      </c>
      <c r="Z2771" t="s">
        <v>4386</v>
      </c>
      <c r="AA2771" t="s">
        <v>81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M2771">
        <v>0</v>
      </c>
    </row>
    <row r="2772" spans="1:65" x14ac:dyDescent="0.3">
      <c r="A2772" t="s">
        <v>3804</v>
      </c>
      <c r="B2772" t="s">
        <v>175</v>
      </c>
      <c r="C2772" t="s">
        <v>4387</v>
      </c>
      <c r="D2772" t="s">
        <v>4383</v>
      </c>
      <c r="E2772" t="s">
        <v>68</v>
      </c>
      <c r="F2772" t="s">
        <v>178</v>
      </c>
      <c r="G2772" t="s">
        <v>1217</v>
      </c>
      <c r="H2772" t="s">
        <v>1218</v>
      </c>
      <c r="I2772" t="s">
        <v>72</v>
      </c>
      <c r="J2772" t="s">
        <v>181</v>
      </c>
      <c r="K2772">
        <v>20200904</v>
      </c>
      <c r="L2772">
        <v>4.92</v>
      </c>
      <c r="M2772" t="b">
        <v>0</v>
      </c>
      <c r="N2772" t="s">
        <v>1464</v>
      </c>
      <c r="O2772" t="b">
        <v>1</v>
      </c>
      <c r="P2772" t="b">
        <v>1</v>
      </c>
      <c r="Q2772" t="s">
        <v>866</v>
      </c>
      <c r="R2772" t="s">
        <v>873</v>
      </c>
      <c r="S2772" t="s">
        <v>4384</v>
      </c>
      <c r="U2772">
        <v>4</v>
      </c>
      <c r="V2772" t="s">
        <v>137</v>
      </c>
      <c r="W2772" t="s">
        <v>4385</v>
      </c>
      <c r="X2772" t="s">
        <v>4386</v>
      </c>
      <c r="Y2772" t="str">
        <f>IFERROR(VLOOKUP(X2772,요약!$A$6:$B$22,2,FALSE),"")</f>
        <v/>
      </c>
      <c r="Z2772" t="s">
        <v>4386</v>
      </c>
      <c r="AA2772" t="s">
        <v>81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M2772">
        <v>0</v>
      </c>
    </row>
    <row r="2773" spans="1:65" x14ac:dyDescent="0.3">
      <c r="A2773" t="s">
        <v>3804</v>
      </c>
      <c r="B2773" t="s">
        <v>175</v>
      </c>
      <c r="C2773" t="s">
        <v>4388</v>
      </c>
      <c r="D2773" t="s">
        <v>4389</v>
      </c>
      <c r="E2773" t="s">
        <v>68</v>
      </c>
      <c r="F2773" t="s">
        <v>178</v>
      </c>
      <c r="G2773" t="s">
        <v>1217</v>
      </c>
      <c r="H2773" t="s">
        <v>1218</v>
      </c>
      <c r="I2773" t="s">
        <v>72</v>
      </c>
      <c r="J2773" t="s">
        <v>181</v>
      </c>
      <c r="K2773">
        <v>20200727</v>
      </c>
      <c r="L2773">
        <v>4.83</v>
      </c>
      <c r="M2773" t="b">
        <v>0</v>
      </c>
      <c r="N2773" t="s">
        <v>1464</v>
      </c>
      <c r="O2773" t="b">
        <v>1</v>
      </c>
      <c r="P2773" t="b">
        <v>1</v>
      </c>
      <c r="Q2773" t="s">
        <v>866</v>
      </c>
      <c r="R2773" t="s">
        <v>873</v>
      </c>
      <c r="S2773" t="s">
        <v>4384</v>
      </c>
      <c r="U2773">
        <v>4</v>
      </c>
      <c r="V2773" t="s">
        <v>137</v>
      </c>
      <c r="W2773" t="s">
        <v>4385</v>
      </c>
      <c r="X2773" t="s">
        <v>4386</v>
      </c>
      <c r="Y2773" t="str">
        <f>IFERROR(VLOOKUP(X2773,요약!$A$6:$B$22,2,FALSE),"")</f>
        <v/>
      </c>
      <c r="Z2773" t="s">
        <v>4386</v>
      </c>
      <c r="AA2773" t="s">
        <v>81</v>
      </c>
      <c r="AB2773">
        <v>0</v>
      </c>
      <c r="AC2773">
        <v>0</v>
      </c>
      <c r="AD2773">
        <v>0</v>
      </c>
      <c r="AE2773">
        <v>0</v>
      </c>
      <c r="AF2773">
        <v>1</v>
      </c>
      <c r="AG2773">
        <v>1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1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 t="s">
        <v>1339</v>
      </c>
      <c r="BM2773">
        <v>1</v>
      </c>
    </row>
    <row r="2774" spans="1:65" x14ac:dyDescent="0.3">
      <c r="A2774" t="s">
        <v>3804</v>
      </c>
      <c r="B2774" t="s">
        <v>175</v>
      </c>
      <c r="C2774" t="s">
        <v>4390</v>
      </c>
      <c r="D2774" t="s">
        <v>4389</v>
      </c>
      <c r="E2774" t="s">
        <v>68</v>
      </c>
      <c r="F2774" t="s">
        <v>178</v>
      </c>
      <c r="G2774" t="s">
        <v>1217</v>
      </c>
      <c r="H2774" t="s">
        <v>1218</v>
      </c>
      <c r="I2774" t="s">
        <v>72</v>
      </c>
      <c r="J2774" t="s">
        <v>181</v>
      </c>
      <c r="K2774">
        <v>20200811</v>
      </c>
      <c r="L2774">
        <v>4.88</v>
      </c>
      <c r="M2774" t="b">
        <v>0</v>
      </c>
      <c r="N2774" t="s">
        <v>1464</v>
      </c>
      <c r="O2774" t="b">
        <v>1</v>
      </c>
      <c r="P2774" t="b">
        <v>1</v>
      </c>
      <c r="Q2774" t="s">
        <v>866</v>
      </c>
      <c r="R2774" t="s">
        <v>873</v>
      </c>
      <c r="S2774" t="s">
        <v>4384</v>
      </c>
      <c r="U2774">
        <v>4</v>
      </c>
      <c r="V2774" t="s">
        <v>137</v>
      </c>
      <c r="W2774" t="s">
        <v>4385</v>
      </c>
      <c r="X2774" t="s">
        <v>4386</v>
      </c>
      <c r="Y2774" t="str">
        <f>IFERROR(VLOOKUP(X2774,요약!$A$6:$B$22,2,FALSE),"")</f>
        <v/>
      </c>
      <c r="Z2774" t="s">
        <v>4386</v>
      </c>
      <c r="AA2774" t="s">
        <v>81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M2774">
        <v>0</v>
      </c>
    </row>
    <row r="2775" spans="1:65" x14ac:dyDescent="0.3">
      <c r="A2775" t="s">
        <v>3804</v>
      </c>
      <c r="B2775" t="s">
        <v>175</v>
      </c>
      <c r="C2775" t="s">
        <v>4391</v>
      </c>
      <c r="D2775" t="s">
        <v>4392</v>
      </c>
      <c r="E2775" t="s">
        <v>68</v>
      </c>
      <c r="F2775" t="s">
        <v>178</v>
      </c>
      <c r="G2775" t="s">
        <v>1393</v>
      </c>
      <c r="H2775" t="s">
        <v>1394</v>
      </c>
      <c r="I2775" t="s">
        <v>72</v>
      </c>
      <c r="J2775" t="s">
        <v>181</v>
      </c>
      <c r="K2775">
        <v>20200928</v>
      </c>
      <c r="L2775">
        <v>16.760000000000002</v>
      </c>
      <c r="M2775" t="b">
        <v>0</v>
      </c>
      <c r="N2775" t="s">
        <v>1464</v>
      </c>
      <c r="O2775" t="b">
        <v>1</v>
      </c>
      <c r="P2775" t="b">
        <v>1</v>
      </c>
      <c r="Q2775" t="s">
        <v>866</v>
      </c>
      <c r="R2775" t="s">
        <v>1395</v>
      </c>
      <c r="S2775" t="s">
        <v>4393</v>
      </c>
      <c r="U2775">
        <v>1</v>
      </c>
      <c r="V2775" t="s">
        <v>1397</v>
      </c>
      <c r="X2775" t="s">
        <v>1397</v>
      </c>
      <c r="Y2775" t="str">
        <f>IFERROR(VLOOKUP(X2775,요약!$A$6:$B$22,2,FALSE),"")</f>
        <v/>
      </c>
      <c r="Z2775" t="s">
        <v>1397</v>
      </c>
      <c r="AA2775" t="s">
        <v>187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M2775">
        <v>0</v>
      </c>
    </row>
    <row r="2776" spans="1:65" x14ac:dyDescent="0.3">
      <c r="A2776" t="s">
        <v>3804</v>
      </c>
      <c r="B2776" t="s">
        <v>175</v>
      </c>
      <c r="C2776" t="s">
        <v>4394</v>
      </c>
      <c r="D2776" t="s">
        <v>1396</v>
      </c>
      <c r="E2776" t="s">
        <v>68</v>
      </c>
      <c r="F2776" t="s">
        <v>178</v>
      </c>
      <c r="G2776" t="s">
        <v>1393</v>
      </c>
      <c r="H2776" t="s">
        <v>1394</v>
      </c>
      <c r="I2776" t="s">
        <v>72</v>
      </c>
      <c r="J2776" t="s">
        <v>181</v>
      </c>
      <c r="K2776">
        <v>20200918</v>
      </c>
      <c r="L2776">
        <v>11.06</v>
      </c>
      <c r="M2776" t="b">
        <v>0</v>
      </c>
      <c r="N2776" t="s">
        <v>1464</v>
      </c>
      <c r="O2776" t="b">
        <v>1</v>
      </c>
      <c r="P2776" t="b">
        <v>1</v>
      </c>
      <c r="Q2776" t="s">
        <v>866</v>
      </c>
      <c r="R2776" t="s">
        <v>1395</v>
      </c>
      <c r="S2776" t="s">
        <v>1396</v>
      </c>
      <c r="U2776">
        <v>1</v>
      </c>
      <c r="V2776" t="s">
        <v>1397</v>
      </c>
      <c r="X2776" t="s">
        <v>1397</v>
      </c>
      <c r="Y2776" t="str">
        <f>IFERROR(VLOOKUP(X2776,요약!$A$6:$B$22,2,FALSE),"")</f>
        <v/>
      </c>
      <c r="Z2776" t="s">
        <v>1397</v>
      </c>
      <c r="AA2776" t="s">
        <v>81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M2776">
        <v>0</v>
      </c>
    </row>
    <row r="2777" spans="1:65" x14ac:dyDescent="0.3">
      <c r="A2777" t="s">
        <v>3804</v>
      </c>
      <c r="B2777" t="s">
        <v>175</v>
      </c>
      <c r="C2777" t="s">
        <v>4395</v>
      </c>
      <c r="D2777" t="s">
        <v>4396</v>
      </c>
      <c r="E2777" t="s">
        <v>68</v>
      </c>
      <c r="F2777" t="s">
        <v>178</v>
      </c>
      <c r="G2777" t="s">
        <v>1393</v>
      </c>
      <c r="H2777" t="s">
        <v>1394</v>
      </c>
      <c r="I2777" t="s">
        <v>72</v>
      </c>
      <c r="J2777" t="s">
        <v>181</v>
      </c>
      <c r="K2777">
        <v>20200928</v>
      </c>
      <c r="L2777">
        <v>7.54</v>
      </c>
      <c r="M2777" t="b">
        <v>0</v>
      </c>
      <c r="N2777" t="s">
        <v>1464</v>
      </c>
      <c r="O2777" t="b">
        <v>1</v>
      </c>
      <c r="P2777" t="b">
        <v>1</v>
      </c>
      <c r="Q2777" t="s">
        <v>866</v>
      </c>
      <c r="R2777" t="s">
        <v>1395</v>
      </c>
      <c r="S2777" t="s">
        <v>4397</v>
      </c>
      <c r="U2777">
        <v>2</v>
      </c>
      <c r="V2777" t="s">
        <v>1397</v>
      </c>
      <c r="X2777" t="s">
        <v>1397</v>
      </c>
      <c r="Y2777" t="str">
        <f>IFERROR(VLOOKUP(X2777,요약!$A$6:$B$22,2,FALSE),"")</f>
        <v/>
      </c>
      <c r="Z2777" t="s">
        <v>1397</v>
      </c>
      <c r="AA2777" t="s">
        <v>81</v>
      </c>
      <c r="AB2777">
        <v>0</v>
      </c>
      <c r="AC2777">
        <v>0</v>
      </c>
      <c r="AD2777">
        <v>0</v>
      </c>
      <c r="AE2777">
        <v>1</v>
      </c>
      <c r="AF2777">
        <v>1</v>
      </c>
      <c r="AG2777">
        <v>2</v>
      </c>
      <c r="AH2777">
        <v>1690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 t="s">
        <v>4398</v>
      </c>
      <c r="BM2777">
        <v>2</v>
      </c>
    </row>
    <row r="2778" spans="1:65" x14ac:dyDescent="0.3">
      <c r="A2778" t="s">
        <v>3804</v>
      </c>
      <c r="B2778" t="s">
        <v>175</v>
      </c>
      <c r="C2778" t="s">
        <v>4399</v>
      </c>
      <c r="D2778" t="s">
        <v>4400</v>
      </c>
      <c r="E2778" t="s">
        <v>68</v>
      </c>
      <c r="F2778" t="s">
        <v>178</v>
      </c>
      <c r="G2778" t="s">
        <v>1393</v>
      </c>
      <c r="H2778" t="s">
        <v>1394</v>
      </c>
      <c r="I2778" t="s">
        <v>72</v>
      </c>
      <c r="J2778" t="s">
        <v>181</v>
      </c>
      <c r="K2778">
        <v>20200902</v>
      </c>
      <c r="L2778">
        <v>10.25</v>
      </c>
      <c r="M2778" t="b">
        <v>0</v>
      </c>
      <c r="N2778" t="s">
        <v>1464</v>
      </c>
      <c r="O2778" t="b">
        <v>1</v>
      </c>
      <c r="P2778" t="b">
        <v>1</v>
      </c>
      <c r="Q2778" t="s">
        <v>866</v>
      </c>
      <c r="R2778" t="s">
        <v>1395</v>
      </c>
      <c r="S2778" t="s">
        <v>4401</v>
      </c>
      <c r="U2778">
        <v>1</v>
      </c>
      <c r="V2778" t="s">
        <v>1397</v>
      </c>
      <c r="X2778" t="s">
        <v>1397</v>
      </c>
      <c r="Y2778" t="str">
        <f>IFERROR(VLOOKUP(X2778,요약!$A$6:$B$22,2,FALSE),"")</f>
        <v/>
      </c>
      <c r="Z2778" t="s">
        <v>1397</v>
      </c>
      <c r="AA2778" t="s">
        <v>187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M2778">
        <v>0</v>
      </c>
    </row>
    <row r="2779" spans="1:65" x14ac:dyDescent="0.3">
      <c r="A2779" t="s">
        <v>3804</v>
      </c>
      <c r="B2779" t="s">
        <v>175</v>
      </c>
      <c r="C2779" t="s">
        <v>4402</v>
      </c>
      <c r="D2779" t="s">
        <v>4403</v>
      </c>
      <c r="E2779" t="s">
        <v>68</v>
      </c>
      <c r="F2779" t="s">
        <v>178</v>
      </c>
      <c r="G2779" t="s">
        <v>1393</v>
      </c>
      <c r="H2779" t="s">
        <v>1394</v>
      </c>
      <c r="I2779" t="s">
        <v>72</v>
      </c>
      <c r="J2779" t="s">
        <v>181</v>
      </c>
      <c r="K2779">
        <v>20200701</v>
      </c>
      <c r="L2779">
        <v>4.5</v>
      </c>
      <c r="M2779" t="b">
        <v>0</v>
      </c>
      <c r="N2779" t="s">
        <v>1464</v>
      </c>
      <c r="O2779" t="b">
        <v>1</v>
      </c>
      <c r="P2779" t="b">
        <v>1</v>
      </c>
      <c r="Q2779" t="s">
        <v>866</v>
      </c>
      <c r="R2779" t="s">
        <v>1395</v>
      </c>
      <c r="S2779" t="s">
        <v>1396</v>
      </c>
      <c r="U2779">
        <v>1</v>
      </c>
      <c r="V2779" t="s">
        <v>1397</v>
      </c>
      <c r="X2779" t="s">
        <v>1397</v>
      </c>
      <c r="Y2779" t="str">
        <f>IFERROR(VLOOKUP(X2779,요약!$A$6:$B$22,2,FALSE),"")</f>
        <v/>
      </c>
      <c r="Z2779" t="s">
        <v>1397</v>
      </c>
      <c r="AA2779" t="s">
        <v>81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M2779">
        <v>0</v>
      </c>
    </row>
    <row r="2780" spans="1:65" x14ac:dyDescent="0.3">
      <c r="A2780" t="s">
        <v>3804</v>
      </c>
      <c r="B2780" t="s">
        <v>175</v>
      </c>
      <c r="C2780" t="s">
        <v>4404</v>
      </c>
      <c r="D2780" t="s">
        <v>4405</v>
      </c>
      <c r="E2780" t="s">
        <v>68</v>
      </c>
      <c r="F2780" t="s">
        <v>178</v>
      </c>
      <c r="G2780" t="s">
        <v>1393</v>
      </c>
      <c r="H2780" t="s">
        <v>1394</v>
      </c>
      <c r="I2780" t="s">
        <v>72</v>
      </c>
      <c r="J2780" t="s">
        <v>181</v>
      </c>
      <c r="K2780">
        <v>20200917</v>
      </c>
      <c r="L2780">
        <v>9.1999999999999993</v>
      </c>
      <c r="M2780" t="b">
        <v>0</v>
      </c>
      <c r="N2780" t="s">
        <v>1464</v>
      </c>
      <c r="O2780" t="b">
        <v>1</v>
      </c>
      <c r="P2780" t="b">
        <v>1</v>
      </c>
      <c r="Q2780" t="s">
        <v>866</v>
      </c>
      <c r="R2780" t="s">
        <v>1395</v>
      </c>
      <c r="S2780" t="s">
        <v>4406</v>
      </c>
      <c r="U2780">
        <v>2</v>
      </c>
      <c r="V2780" t="s">
        <v>1397</v>
      </c>
      <c r="X2780" t="s">
        <v>1397</v>
      </c>
      <c r="Y2780" t="str">
        <f>IFERROR(VLOOKUP(X2780,요약!$A$6:$B$22,2,FALSE),"")</f>
        <v/>
      </c>
      <c r="Z2780" t="s">
        <v>1397</v>
      </c>
      <c r="AA2780" t="s">
        <v>81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1</v>
      </c>
      <c r="AH2780">
        <v>10</v>
      </c>
      <c r="AI2780">
        <v>0</v>
      </c>
      <c r="AJ2780">
        <v>0</v>
      </c>
      <c r="AK2780">
        <v>0</v>
      </c>
      <c r="AL2780">
        <v>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 t="s">
        <v>220</v>
      </c>
      <c r="BM2780">
        <v>1</v>
      </c>
    </row>
    <row r="2781" spans="1:65" x14ac:dyDescent="0.3">
      <c r="A2781" t="s">
        <v>3804</v>
      </c>
      <c r="B2781" t="s">
        <v>175</v>
      </c>
      <c r="C2781" t="s">
        <v>4407</v>
      </c>
      <c r="D2781" t="s">
        <v>4405</v>
      </c>
      <c r="E2781" t="s">
        <v>68</v>
      </c>
      <c r="F2781" t="s">
        <v>178</v>
      </c>
      <c r="G2781" t="s">
        <v>1393</v>
      </c>
      <c r="H2781" t="s">
        <v>1394</v>
      </c>
      <c r="I2781" t="s">
        <v>72</v>
      </c>
      <c r="J2781" t="s">
        <v>181</v>
      </c>
      <c r="K2781">
        <v>20200828</v>
      </c>
      <c r="L2781">
        <v>9.31</v>
      </c>
      <c r="M2781" t="b">
        <v>0</v>
      </c>
      <c r="N2781" t="s">
        <v>1464</v>
      </c>
      <c r="O2781" t="b">
        <v>1</v>
      </c>
      <c r="P2781" t="b">
        <v>1</v>
      </c>
      <c r="Q2781" t="s">
        <v>866</v>
      </c>
      <c r="R2781" t="s">
        <v>1395</v>
      </c>
      <c r="S2781" t="s">
        <v>4406</v>
      </c>
      <c r="U2781">
        <v>2</v>
      </c>
      <c r="V2781" t="s">
        <v>1397</v>
      </c>
      <c r="X2781" t="s">
        <v>1397</v>
      </c>
      <c r="Y2781" t="str">
        <f>IFERROR(VLOOKUP(X2781,요약!$A$6:$B$22,2,FALSE),"")</f>
        <v/>
      </c>
      <c r="Z2781" t="s">
        <v>1397</v>
      </c>
      <c r="AA2781" t="s">
        <v>81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M2781">
        <v>0</v>
      </c>
    </row>
    <row r="2782" spans="1:65" x14ac:dyDescent="0.3">
      <c r="A2782" t="s">
        <v>3804</v>
      </c>
      <c r="B2782" t="s">
        <v>175</v>
      </c>
      <c r="C2782" t="s">
        <v>4408</v>
      </c>
      <c r="D2782" t="s">
        <v>4409</v>
      </c>
      <c r="E2782" t="s">
        <v>68</v>
      </c>
      <c r="F2782" t="s">
        <v>178</v>
      </c>
      <c r="G2782" t="s">
        <v>1944</v>
      </c>
      <c r="H2782" t="s">
        <v>1945</v>
      </c>
      <c r="I2782" t="s">
        <v>72</v>
      </c>
      <c r="J2782" t="s">
        <v>181</v>
      </c>
      <c r="K2782">
        <v>20200814</v>
      </c>
      <c r="L2782">
        <v>176.6</v>
      </c>
      <c r="M2782" t="b">
        <v>0</v>
      </c>
      <c r="N2782" t="s">
        <v>3823</v>
      </c>
      <c r="O2782" t="b">
        <v>1</v>
      </c>
      <c r="P2782" t="b">
        <v>1</v>
      </c>
      <c r="Q2782" t="s">
        <v>866</v>
      </c>
      <c r="R2782" t="s">
        <v>1395</v>
      </c>
      <c r="S2782" t="s">
        <v>4410</v>
      </c>
      <c r="T2782" t="s">
        <v>551</v>
      </c>
      <c r="U2782">
        <v>2</v>
      </c>
      <c r="V2782" t="s">
        <v>4411</v>
      </c>
      <c r="W2782" t="s">
        <v>4412</v>
      </c>
      <c r="X2782" t="s">
        <v>4413</v>
      </c>
      <c r="Y2782" t="str">
        <f>IFERROR(VLOOKUP(X2782,요약!$A$6:$B$22,2,FALSE),"")</f>
        <v/>
      </c>
      <c r="Z2782" t="s">
        <v>4414</v>
      </c>
      <c r="AA2782" t="s">
        <v>81</v>
      </c>
      <c r="AB2782">
        <v>0</v>
      </c>
      <c r="AC2782">
        <v>0</v>
      </c>
      <c r="AD2782">
        <v>0</v>
      </c>
      <c r="AE2782">
        <v>0</v>
      </c>
      <c r="AF2782">
        <v>3</v>
      </c>
      <c r="AG2782">
        <v>3</v>
      </c>
      <c r="AH2782">
        <v>4</v>
      </c>
      <c r="AI2782">
        <v>0</v>
      </c>
      <c r="AJ2782">
        <v>0</v>
      </c>
      <c r="AK2782">
        <v>0</v>
      </c>
      <c r="AL2782">
        <v>3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 t="s">
        <v>220</v>
      </c>
      <c r="BM2782">
        <v>1</v>
      </c>
    </row>
    <row r="2783" spans="1:65" x14ac:dyDescent="0.3">
      <c r="A2783" t="s">
        <v>3804</v>
      </c>
      <c r="B2783" t="s">
        <v>175</v>
      </c>
      <c r="C2783" t="s">
        <v>4415</v>
      </c>
      <c r="D2783" t="s">
        <v>4416</v>
      </c>
      <c r="E2783" t="s">
        <v>68</v>
      </c>
      <c r="F2783" t="s">
        <v>178</v>
      </c>
      <c r="G2783" t="s">
        <v>1944</v>
      </c>
      <c r="H2783" t="s">
        <v>1945</v>
      </c>
      <c r="I2783" t="s">
        <v>72</v>
      </c>
      <c r="J2783" t="s">
        <v>181</v>
      </c>
      <c r="K2783">
        <v>20200814</v>
      </c>
      <c r="L2783">
        <v>176.5</v>
      </c>
      <c r="M2783" t="b">
        <v>0</v>
      </c>
      <c r="N2783" t="s">
        <v>3823</v>
      </c>
      <c r="O2783" t="b">
        <v>1</v>
      </c>
      <c r="P2783" t="b">
        <v>1</v>
      </c>
      <c r="Q2783" t="s">
        <v>866</v>
      </c>
      <c r="R2783" t="s">
        <v>1395</v>
      </c>
      <c r="S2783" t="s">
        <v>4417</v>
      </c>
      <c r="T2783" t="s">
        <v>551</v>
      </c>
      <c r="U2783">
        <v>2</v>
      </c>
      <c r="V2783" t="s">
        <v>4411</v>
      </c>
      <c r="W2783" t="s">
        <v>4412</v>
      </c>
      <c r="X2783" t="s">
        <v>4413</v>
      </c>
      <c r="Y2783" t="str">
        <f>IFERROR(VLOOKUP(X2783,요약!$A$6:$B$22,2,FALSE),"")</f>
        <v/>
      </c>
      <c r="Z2783" t="s">
        <v>4414</v>
      </c>
      <c r="AA2783" t="s">
        <v>81</v>
      </c>
      <c r="AB2783">
        <v>0</v>
      </c>
      <c r="AC2783">
        <v>0</v>
      </c>
      <c r="AD2783">
        <v>0</v>
      </c>
      <c r="AE2783">
        <v>0</v>
      </c>
      <c r="AF2783">
        <v>3</v>
      </c>
      <c r="AG2783">
        <v>3</v>
      </c>
      <c r="AH2783">
        <v>66</v>
      </c>
      <c r="AI2783">
        <v>0</v>
      </c>
      <c r="AJ2783">
        <v>0</v>
      </c>
      <c r="AK2783">
        <v>0</v>
      </c>
      <c r="AL2783">
        <v>3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 t="s">
        <v>220</v>
      </c>
      <c r="BM2783">
        <v>1</v>
      </c>
    </row>
    <row r="2784" spans="1:65" x14ac:dyDescent="0.3">
      <c r="A2784" t="s">
        <v>3804</v>
      </c>
      <c r="B2784" t="s">
        <v>175</v>
      </c>
      <c r="C2784" t="s">
        <v>4418</v>
      </c>
      <c r="D2784" t="s">
        <v>4419</v>
      </c>
      <c r="E2784" t="s">
        <v>68</v>
      </c>
      <c r="F2784" t="s">
        <v>178</v>
      </c>
      <c r="G2784" t="s">
        <v>1944</v>
      </c>
      <c r="H2784" t="s">
        <v>1945</v>
      </c>
      <c r="I2784" t="s">
        <v>72</v>
      </c>
      <c r="J2784" t="s">
        <v>181</v>
      </c>
      <c r="K2784">
        <v>20200814</v>
      </c>
      <c r="L2784">
        <v>140</v>
      </c>
      <c r="M2784" t="b">
        <v>0</v>
      </c>
      <c r="N2784" t="s">
        <v>3823</v>
      </c>
      <c r="O2784" t="b">
        <v>1</v>
      </c>
      <c r="P2784" t="b">
        <v>1</v>
      </c>
      <c r="Q2784" t="s">
        <v>866</v>
      </c>
      <c r="R2784" t="s">
        <v>1395</v>
      </c>
      <c r="S2784" t="s">
        <v>4410</v>
      </c>
      <c r="T2784" t="s">
        <v>334</v>
      </c>
      <c r="U2784">
        <v>2</v>
      </c>
      <c r="V2784" t="s">
        <v>4411</v>
      </c>
      <c r="W2784" t="s">
        <v>4412</v>
      </c>
      <c r="X2784" t="s">
        <v>4413</v>
      </c>
      <c r="Y2784" t="str">
        <f>IFERROR(VLOOKUP(X2784,요약!$A$6:$B$22,2,FALSE),"")</f>
        <v/>
      </c>
      <c r="Z2784" t="s">
        <v>4420</v>
      </c>
      <c r="AA2784" t="s">
        <v>81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M2784">
        <v>0</v>
      </c>
    </row>
    <row r="2785" spans="1:65" x14ac:dyDescent="0.3">
      <c r="A2785" t="s">
        <v>3804</v>
      </c>
      <c r="B2785" t="s">
        <v>175</v>
      </c>
      <c r="C2785" t="s">
        <v>4421</v>
      </c>
      <c r="D2785" t="s">
        <v>4422</v>
      </c>
      <c r="E2785" t="s">
        <v>68</v>
      </c>
      <c r="F2785" t="s">
        <v>178</v>
      </c>
      <c r="G2785" t="s">
        <v>1944</v>
      </c>
      <c r="H2785" t="s">
        <v>1945</v>
      </c>
      <c r="I2785" t="s">
        <v>72</v>
      </c>
      <c r="J2785" t="s">
        <v>181</v>
      </c>
      <c r="K2785">
        <v>20200814</v>
      </c>
      <c r="L2785">
        <v>140</v>
      </c>
      <c r="M2785" t="b">
        <v>0</v>
      </c>
      <c r="N2785" t="s">
        <v>3823</v>
      </c>
      <c r="O2785" t="b">
        <v>1</v>
      </c>
      <c r="P2785" t="b">
        <v>1</v>
      </c>
      <c r="Q2785" t="s">
        <v>866</v>
      </c>
      <c r="R2785" t="s">
        <v>1395</v>
      </c>
      <c r="S2785" t="s">
        <v>4417</v>
      </c>
      <c r="T2785" t="s">
        <v>334</v>
      </c>
      <c r="U2785">
        <v>2</v>
      </c>
      <c r="V2785" t="s">
        <v>4411</v>
      </c>
      <c r="W2785" t="s">
        <v>4412</v>
      </c>
      <c r="X2785" t="s">
        <v>4413</v>
      </c>
      <c r="Y2785" t="str">
        <f>IFERROR(VLOOKUP(X2785,요약!$A$6:$B$22,2,FALSE),"")</f>
        <v/>
      </c>
      <c r="Z2785" t="s">
        <v>4420</v>
      </c>
      <c r="AA2785" t="s">
        <v>81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M2785">
        <v>0</v>
      </c>
    </row>
    <row r="2786" spans="1:65" x14ac:dyDescent="0.3">
      <c r="A2786" t="s">
        <v>3804</v>
      </c>
      <c r="B2786" t="s">
        <v>175</v>
      </c>
      <c r="C2786" t="s">
        <v>4423</v>
      </c>
      <c r="D2786" t="s">
        <v>4424</v>
      </c>
      <c r="E2786" t="s">
        <v>68</v>
      </c>
      <c r="F2786" t="s">
        <v>178</v>
      </c>
      <c r="G2786" t="s">
        <v>4425</v>
      </c>
      <c r="H2786" t="s">
        <v>4426</v>
      </c>
      <c r="I2786" t="s">
        <v>72</v>
      </c>
      <c r="J2786" t="s">
        <v>181</v>
      </c>
      <c r="K2786">
        <v>20200811</v>
      </c>
      <c r="L2786">
        <v>347</v>
      </c>
      <c r="M2786" t="b">
        <v>0</v>
      </c>
      <c r="N2786" t="s">
        <v>3823</v>
      </c>
      <c r="O2786" t="b">
        <v>1</v>
      </c>
      <c r="P2786" t="b">
        <v>1</v>
      </c>
      <c r="Q2786" t="s">
        <v>866</v>
      </c>
      <c r="R2786" t="s">
        <v>2253</v>
      </c>
      <c r="S2786" t="s">
        <v>4427</v>
      </c>
      <c r="U2786">
        <v>4</v>
      </c>
      <c r="V2786" t="s">
        <v>1541</v>
      </c>
      <c r="W2786" t="s">
        <v>4428</v>
      </c>
      <c r="X2786" t="s">
        <v>4429</v>
      </c>
      <c r="Y2786" t="str">
        <f>IFERROR(VLOOKUP(X2786,요약!$A$6:$B$22,2,FALSE),"")</f>
        <v/>
      </c>
      <c r="Z2786" t="s">
        <v>4429</v>
      </c>
      <c r="AA2786" t="s">
        <v>81</v>
      </c>
      <c r="AB2786">
        <v>0</v>
      </c>
      <c r="AC2786">
        <v>1</v>
      </c>
      <c r="AD2786">
        <v>0</v>
      </c>
      <c r="AE2786">
        <v>0</v>
      </c>
      <c r="AF2786">
        <v>1</v>
      </c>
      <c r="AG2786">
        <v>2</v>
      </c>
      <c r="AH2786">
        <v>2</v>
      </c>
      <c r="AI2786">
        <v>1</v>
      </c>
      <c r="AJ2786">
        <v>0</v>
      </c>
      <c r="AK2786">
        <v>0</v>
      </c>
      <c r="AL2786">
        <v>1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 t="s">
        <v>1184</v>
      </c>
      <c r="BM2786">
        <v>2</v>
      </c>
    </row>
    <row r="2787" spans="1:65" x14ac:dyDescent="0.3">
      <c r="A2787" t="s">
        <v>3804</v>
      </c>
      <c r="B2787" t="s">
        <v>175</v>
      </c>
      <c r="C2787" t="s">
        <v>4430</v>
      </c>
      <c r="D2787" t="s">
        <v>4424</v>
      </c>
      <c r="E2787" t="s">
        <v>68</v>
      </c>
      <c r="F2787" t="s">
        <v>178</v>
      </c>
      <c r="G2787" t="s">
        <v>4425</v>
      </c>
      <c r="H2787" t="s">
        <v>4426</v>
      </c>
      <c r="I2787" t="s">
        <v>72</v>
      </c>
      <c r="J2787" t="s">
        <v>181</v>
      </c>
      <c r="K2787">
        <v>20200918</v>
      </c>
      <c r="L2787">
        <v>347</v>
      </c>
      <c r="M2787" t="b">
        <v>0</v>
      </c>
      <c r="N2787" t="s">
        <v>3823</v>
      </c>
      <c r="O2787" t="b">
        <v>1</v>
      </c>
      <c r="P2787" t="b">
        <v>1</v>
      </c>
      <c r="Q2787" t="s">
        <v>866</v>
      </c>
      <c r="R2787" t="s">
        <v>2253</v>
      </c>
      <c r="S2787" t="s">
        <v>4427</v>
      </c>
      <c r="U2787">
        <v>4</v>
      </c>
      <c r="V2787" t="s">
        <v>1541</v>
      </c>
      <c r="W2787" t="s">
        <v>4428</v>
      </c>
      <c r="X2787" t="s">
        <v>4429</v>
      </c>
      <c r="Y2787" t="str">
        <f>IFERROR(VLOOKUP(X2787,요약!$A$6:$B$22,2,FALSE),"")</f>
        <v/>
      </c>
      <c r="Z2787" t="s">
        <v>4429</v>
      </c>
      <c r="AA2787" t="s">
        <v>81</v>
      </c>
      <c r="AB2787">
        <v>0</v>
      </c>
      <c r="AC2787">
        <v>1</v>
      </c>
      <c r="AD2787">
        <v>0</v>
      </c>
      <c r="AE2787">
        <v>2</v>
      </c>
      <c r="AF2787">
        <v>1</v>
      </c>
      <c r="AG2787">
        <v>4</v>
      </c>
      <c r="AH2787">
        <v>24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>
        <v>0</v>
      </c>
      <c r="AP2787">
        <v>0</v>
      </c>
      <c r="AQ2787">
        <v>3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 t="s">
        <v>4431</v>
      </c>
      <c r="BM2787">
        <v>2</v>
      </c>
    </row>
    <row r="2788" spans="1:65" x14ac:dyDescent="0.3">
      <c r="A2788" t="s">
        <v>3804</v>
      </c>
      <c r="B2788" t="s">
        <v>175</v>
      </c>
      <c r="C2788" t="s">
        <v>4432</v>
      </c>
      <c r="D2788" t="s">
        <v>4433</v>
      </c>
      <c r="E2788" t="s">
        <v>68</v>
      </c>
      <c r="F2788" t="s">
        <v>178</v>
      </c>
      <c r="G2788" t="s">
        <v>4425</v>
      </c>
      <c r="H2788" t="s">
        <v>4426</v>
      </c>
      <c r="I2788" t="s">
        <v>72</v>
      </c>
      <c r="J2788" t="s">
        <v>181</v>
      </c>
      <c r="K2788">
        <v>20200814</v>
      </c>
      <c r="L2788">
        <v>32.200000000000003</v>
      </c>
      <c r="M2788" t="b">
        <v>0</v>
      </c>
      <c r="N2788" t="s">
        <v>1464</v>
      </c>
      <c r="O2788" t="b">
        <v>1</v>
      </c>
      <c r="P2788" t="b">
        <v>1</v>
      </c>
      <c r="Q2788" t="s">
        <v>866</v>
      </c>
      <c r="R2788" t="s">
        <v>2253</v>
      </c>
      <c r="S2788" t="s">
        <v>4434</v>
      </c>
      <c r="U2788">
        <v>4</v>
      </c>
      <c r="V2788" t="s">
        <v>4435</v>
      </c>
      <c r="W2788" t="s">
        <v>4436</v>
      </c>
      <c r="X2788" t="s">
        <v>4437</v>
      </c>
      <c r="Y2788" t="str">
        <f>IFERROR(VLOOKUP(X2788,요약!$A$6:$B$22,2,FALSE),"")</f>
        <v/>
      </c>
      <c r="Z2788" t="s">
        <v>4437</v>
      </c>
      <c r="AA2788" t="s">
        <v>81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1</v>
      </c>
      <c r="AH2788">
        <v>210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 t="s">
        <v>1189</v>
      </c>
      <c r="BM2788">
        <v>1</v>
      </c>
    </row>
    <row r="2789" spans="1:65" x14ac:dyDescent="0.3">
      <c r="A2789" t="s">
        <v>3804</v>
      </c>
      <c r="B2789" t="s">
        <v>175</v>
      </c>
      <c r="C2789" t="s">
        <v>4438</v>
      </c>
      <c r="D2789" t="s">
        <v>4433</v>
      </c>
      <c r="E2789" t="s">
        <v>68</v>
      </c>
      <c r="F2789" t="s">
        <v>178</v>
      </c>
      <c r="G2789" t="s">
        <v>4425</v>
      </c>
      <c r="H2789" t="s">
        <v>4426</v>
      </c>
      <c r="I2789" t="s">
        <v>72</v>
      </c>
      <c r="J2789" t="s">
        <v>181</v>
      </c>
      <c r="K2789">
        <v>20200929</v>
      </c>
      <c r="L2789">
        <v>32.200000000000003</v>
      </c>
      <c r="M2789" t="b">
        <v>0</v>
      </c>
      <c r="N2789" t="s">
        <v>1464</v>
      </c>
      <c r="O2789" t="b">
        <v>1</v>
      </c>
      <c r="P2789" t="b">
        <v>1</v>
      </c>
      <c r="Q2789" t="s">
        <v>866</v>
      </c>
      <c r="R2789" t="s">
        <v>2253</v>
      </c>
      <c r="S2789" t="s">
        <v>4434</v>
      </c>
      <c r="U2789">
        <v>4</v>
      </c>
      <c r="V2789" t="s">
        <v>4435</v>
      </c>
      <c r="W2789" t="s">
        <v>4436</v>
      </c>
      <c r="X2789" t="s">
        <v>4437</v>
      </c>
      <c r="Y2789" t="str">
        <f>IFERROR(VLOOKUP(X2789,요약!$A$6:$B$22,2,FALSE),"")</f>
        <v/>
      </c>
      <c r="Z2789" t="s">
        <v>4437</v>
      </c>
      <c r="AA2789" t="s">
        <v>81</v>
      </c>
      <c r="AB2789">
        <v>1</v>
      </c>
      <c r="AC2789">
        <v>0</v>
      </c>
      <c r="AD2789">
        <v>0</v>
      </c>
      <c r="AE2789">
        <v>1</v>
      </c>
      <c r="AF2789">
        <v>1</v>
      </c>
      <c r="AG2789">
        <v>3</v>
      </c>
      <c r="AH2789">
        <v>3</v>
      </c>
      <c r="AI2789">
        <v>0</v>
      </c>
      <c r="AJ2789">
        <v>0</v>
      </c>
      <c r="AK2789">
        <v>0</v>
      </c>
      <c r="AL2789">
        <v>1</v>
      </c>
      <c r="AM2789">
        <v>0</v>
      </c>
      <c r="AN2789">
        <v>0</v>
      </c>
      <c r="AO2789">
        <v>0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1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 t="s">
        <v>4439</v>
      </c>
      <c r="BM2789">
        <v>3</v>
      </c>
    </row>
    <row r="2790" spans="1:65" x14ac:dyDescent="0.3">
      <c r="A2790" t="s">
        <v>3804</v>
      </c>
      <c r="B2790" t="s">
        <v>175</v>
      </c>
      <c r="C2790" t="s">
        <v>4440</v>
      </c>
      <c r="D2790" t="s">
        <v>4441</v>
      </c>
      <c r="E2790" t="s">
        <v>68</v>
      </c>
      <c r="F2790" t="s">
        <v>178</v>
      </c>
      <c r="G2790" t="s">
        <v>4425</v>
      </c>
      <c r="H2790" t="s">
        <v>4426</v>
      </c>
      <c r="I2790" t="s">
        <v>72</v>
      </c>
      <c r="J2790" t="s">
        <v>181</v>
      </c>
      <c r="K2790">
        <v>20200814</v>
      </c>
      <c r="L2790">
        <v>344.2</v>
      </c>
      <c r="M2790" t="b">
        <v>0</v>
      </c>
      <c r="N2790" t="s">
        <v>3823</v>
      </c>
      <c r="O2790" t="b">
        <v>1</v>
      </c>
      <c r="P2790" t="b">
        <v>1</v>
      </c>
      <c r="Q2790" t="s">
        <v>866</v>
      </c>
      <c r="R2790" t="s">
        <v>2253</v>
      </c>
      <c r="S2790" t="s">
        <v>4427</v>
      </c>
      <c r="U2790">
        <v>4</v>
      </c>
      <c r="V2790" t="s">
        <v>1541</v>
      </c>
      <c r="W2790" t="s">
        <v>4428</v>
      </c>
      <c r="X2790" t="s">
        <v>4429</v>
      </c>
      <c r="Y2790" t="str">
        <f>IFERROR(VLOOKUP(X2790,요약!$A$6:$B$22,2,FALSE),"")</f>
        <v/>
      </c>
      <c r="Z2790" t="s">
        <v>4429</v>
      </c>
      <c r="AA2790" t="s">
        <v>81</v>
      </c>
      <c r="AB2790">
        <v>0</v>
      </c>
      <c r="AC2790">
        <v>0</v>
      </c>
      <c r="AD2790">
        <v>0</v>
      </c>
      <c r="AE2790">
        <v>0</v>
      </c>
      <c r="AF2790">
        <v>1</v>
      </c>
      <c r="AG2790">
        <v>1</v>
      </c>
      <c r="AH2790">
        <v>1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 t="s">
        <v>220</v>
      </c>
      <c r="BM2790">
        <v>1</v>
      </c>
    </row>
    <row r="2791" spans="1:65" x14ac:dyDescent="0.3">
      <c r="A2791" t="s">
        <v>3804</v>
      </c>
      <c r="B2791" t="s">
        <v>175</v>
      </c>
      <c r="C2791" t="s">
        <v>4442</v>
      </c>
      <c r="D2791" t="s">
        <v>4441</v>
      </c>
      <c r="E2791" t="s">
        <v>68</v>
      </c>
      <c r="F2791" t="s">
        <v>178</v>
      </c>
      <c r="G2791" t="s">
        <v>4425</v>
      </c>
      <c r="H2791" t="s">
        <v>4426</v>
      </c>
      <c r="I2791" t="s">
        <v>72</v>
      </c>
      <c r="J2791" t="s">
        <v>181</v>
      </c>
      <c r="K2791">
        <v>20200911</v>
      </c>
      <c r="L2791">
        <v>344.2</v>
      </c>
      <c r="M2791" t="b">
        <v>0</v>
      </c>
      <c r="N2791" t="s">
        <v>3823</v>
      </c>
      <c r="O2791" t="b">
        <v>1</v>
      </c>
      <c r="P2791" t="b">
        <v>1</v>
      </c>
      <c r="Q2791" t="s">
        <v>866</v>
      </c>
      <c r="R2791" t="s">
        <v>2253</v>
      </c>
      <c r="S2791" t="s">
        <v>4427</v>
      </c>
      <c r="U2791">
        <v>4</v>
      </c>
      <c r="V2791" t="s">
        <v>1541</v>
      </c>
      <c r="W2791" t="s">
        <v>4428</v>
      </c>
      <c r="X2791" t="s">
        <v>4429</v>
      </c>
      <c r="Y2791" t="str">
        <f>IFERROR(VLOOKUP(X2791,요약!$A$6:$B$22,2,FALSE),"")</f>
        <v/>
      </c>
      <c r="Z2791" t="s">
        <v>4429</v>
      </c>
      <c r="AA2791" t="s">
        <v>81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1</v>
      </c>
      <c r="AH2791">
        <v>3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1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 t="s">
        <v>773</v>
      </c>
      <c r="BM2791">
        <v>1</v>
      </c>
    </row>
    <row r="2792" spans="1:65" x14ac:dyDescent="0.3">
      <c r="A2792" t="s">
        <v>3804</v>
      </c>
      <c r="B2792" t="s">
        <v>175</v>
      </c>
      <c r="C2792" t="s">
        <v>4443</v>
      </c>
      <c r="D2792" t="s">
        <v>4444</v>
      </c>
      <c r="E2792" t="s">
        <v>68</v>
      </c>
      <c r="F2792" t="s">
        <v>178</v>
      </c>
      <c r="G2792" t="s">
        <v>4425</v>
      </c>
      <c r="H2792" t="s">
        <v>4426</v>
      </c>
      <c r="I2792" t="s">
        <v>72</v>
      </c>
      <c r="J2792" t="s">
        <v>181</v>
      </c>
      <c r="K2792">
        <v>20200811</v>
      </c>
      <c r="L2792">
        <v>32.200000000000003</v>
      </c>
      <c r="M2792" t="b">
        <v>0</v>
      </c>
      <c r="N2792" t="s">
        <v>1464</v>
      </c>
      <c r="O2792" t="b">
        <v>1</v>
      </c>
      <c r="P2792" t="b">
        <v>1</v>
      </c>
      <c r="Q2792" t="s">
        <v>866</v>
      </c>
      <c r="R2792" t="s">
        <v>2253</v>
      </c>
      <c r="S2792" t="s">
        <v>4434</v>
      </c>
      <c r="U2792">
        <v>4</v>
      </c>
      <c r="V2792" t="s">
        <v>4435</v>
      </c>
      <c r="W2792" t="s">
        <v>4436</v>
      </c>
      <c r="X2792" t="s">
        <v>4437</v>
      </c>
      <c r="Y2792" t="str">
        <f>IFERROR(VLOOKUP(X2792,요약!$A$6:$B$22,2,FALSE),"")</f>
        <v/>
      </c>
      <c r="Z2792" t="s">
        <v>4437</v>
      </c>
      <c r="AA2792" t="s">
        <v>81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M2792">
        <v>0</v>
      </c>
    </row>
    <row r="2793" spans="1:65" x14ac:dyDescent="0.3">
      <c r="A2793" t="s">
        <v>3804</v>
      </c>
      <c r="B2793" t="s">
        <v>175</v>
      </c>
      <c r="C2793" t="s">
        <v>4445</v>
      </c>
      <c r="D2793" t="s">
        <v>4444</v>
      </c>
      <c r="E2793" t="s">
        <v>68</v>
      </c>
      <c r="F2793" t="s">
        <v>178</v>
      </c>
      <c r="G2793" t="s">
        <v>4425</v>
      </c>
      <c r="H2793" t="s">
        <v>4426</v>
      </c>
      <c r="I2793" t="s">
        <v>72</v>
      </c>
      <c r="J2793" t="s">
        <v>181</v>
      </c>
      <c r="K2793">
        <v>20200929</v>
      </c>
      <c r="L2793">
        <v>32.200000000000003</v>
      </c>
      <c r="M2793" t="b">
        <v>0</v>
      </c>
      <c r="N2793" t="s">
        <v>1464</v>
      </c>
      <c r="O2793" t="b">
        <v>1</v>
      </c>
      <c r="P2793" t="b">
        <v>1</v>
      </c>
      <c r="Q2793" t="s">
        <v>866</v>
      </c>
      <c r="R2793" t="s">
        <v>2253</v>
      </c>
      <c r="S2793" t="s">
        <v>4434</v>
      </c>
      <c r="U2793">
        <v>4</v>
      </c>
      <c r="V2793" t="s">
        <v>4435</v>
      </c>
      <c r="W2793" t="s">
        <v>4436</v>
      </c>
      <c r="X2793" t="s">
        <v>4437</v>
      </c>
      <c r="Y2793" t="str">
        <f>IFERROR(VLOOKUP(X2793,요약!$A$6:$B$22,2,FALSE),"")</f>
        <v/>
      </c>
      <c r="Z2793" t="s">
        <v>4437</v>
      </c>
      <c r="AA2793" t="s">
        <v>81</v>
      </c>
      <c r="AB2793">
        <v>0</v>
      </c>
      <c r="AC2793">
        <v>0</v>
      </c>
      <c r="AD2793">
        <v>0</v>
      </c>
      <c r="AE2793">
        <v>1</v>
      </c>
      <c r="AF2793">
        <v>4</v>
      </c>
      <c r="AG2793">
        <v>5</v>
      </c>
      <c r="AH2793">
        <v>1404</v>
      </c>
      <c r="AI2793">
        <v>0</v>
      </c>
      <c r="AJ2793">
        <v>0</v>
      </c>
      <c r="AK2793">
        <v>0</v>
      </c>
      <c r="AL2793">
        <v>4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 t="s">
        <v>3953</v>
      </c>
      <c r="BM2793">
        <v>2</v>
      </c>
    </row>
    <row r="2794" spans="1:65" x14ac:dyDescent="0.3">
      <c r="A2794" t="s">
        <v>3804</v>
      </c>
      <c r="B2794" t="s">
        <v>175</v>
      </c>
      <c r="C2794" t="s">
        <v>4446</v>
      </c>
      <c r="D2794" t="s">
        <v>4447</v>
      </c>
      <c r="E2794" t="s">
        <v>68</v>
      </c>
      <c r="F2794" t="s">
        <v>178</v>
      </c>
      <c r="G2794" t="s">
        <v>3488</v>
      </c>
      <c r="H2794" t="s">
        <v>3489</v>
      </c>
      <c r="I2794" t="s">
        <v>72</v>
      </c>
      <c r="J2794" t="s">
        <v>181</v>
      </c>
      <c r="K2794">
        <v>20200707</v>
      </c>
      <c r="L2794">
        <v>91.4</v>
      </c>
      <c r="M2794" t="b">
        <v>0</v>
      </c>
      <c r="N2794" t="s">
        <v>88</v>
      </c>
      <c r="O2794" t="b">
        <v>1</v>
      </c>
      <c r="P2794" t="b">
        <v>1</v>
      </c>
      <c r="Q2794" t="s">
        <v>113</v>
      </c>
      <c r="R2794" t="s">
        <v>582</v>
      </c>
      <c r="S2794" t="s">
        <v>4448</v>
      </c>
      <c r="U2794">
        <v>2</v>
      </c>
      <c r="V2794" t="s">
        <v>584</v>
      </c>
      <c r="W2794" t="s">
        <v>4449</v>
      </c>
      <c r="X2794" t="s">
        <v>4450</v>
      </c>
      <c r="Y2794" t="str">
        <f>IFERROR(VLOOKUP(X2794,요약!$A$6:$B$22,2,FALSE),"")</f>
        <v/>
      </c>
      <c r="Z2794" t="s">
        <v>4450</v>
      </c>
      <c r="AA2794" t="s">
        <v>81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M2794">
        <v>0</v>
      </c>
    </row>
    <row r="2795" spans="1:65" x14ac:dyDescent="0.3">
      <c r="A2795" t="s">
        <v>3804</v>
      </c>
      <c r="B2795" t="s">
        <v>175</v>
      </c>
      <c r="C2795" t="s">
        <v>4451</v>
      </c>
      <c r="D2795" t="s">
        <v>4452</v>
      </c>
      <c r="E2795" t="s">
        <v>68</v>
      </c>
      <c r="F2795" t="s">
        <v>178</v>
      </c>
      <c r="G2795" t="s">
        <v>791</v>
      </c>
      <c r="H2795" t="s">
        <v>792</v>
      </c>
      <c r="I2795" t="s">
        <v>72</v>
      </c>
      <c r="J2795" t="s">
        <v>181</v>
      </c>
      <c r="K2795">
        <v>20200731</v>
      </c>
      <c r="L2795">
        <v>41.9</v>
      </c>
      <c r="M2795" t="b">
        <v>0</v>
      </c>
      <c r="N2795" t="s">
        <v>88</v>
      </c>
      <c r="O2795" t="b">
        <v>1</v>
      </c>
      <c r="P2795" t="b">
        <v>1</v>
      </c>
      <c r="Q2795" t="s">
        <v>113</v>
      </c>
      <c r="R2795" t="s">
        <v>582</v>
      </c>
      <c r="S2795" t="s">
        <v>583</v>
      </c>
      <c r="U2795">
        <v>3</v>
      </c>
      <c r="V2795" t="s">
        <v>584</v>
      </c>
      <c r="W2795" t="s">
        <v>585</v>
      </c>
      <c r="X2795" t="s">
        <v>586</v>
      </c>
      <c r="Y2795" t="str">
        <f>IFERROR(VLOOKUP(X2795,요약!$A$6:$B$22,2,FALSE),"")</f>
        <v/>
      </c>
      <c r="Z2795" t="s">
        <v>586</v>
      </c>
      <c r="AA2795" t="s">
        <v>81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M2795">
        <v>0</v>
      </c>
    </row>
    <row r="2796" spans="1:65" x14ac:dyDescent="0.3">
      <c r="A2796" t="s">
        <v>3804</v>
      </c>
      <c r="B2796" t="s">
        <v>175</v>
      </c>
      <c r="C2796" t="s">
        <v>4453</v>
      </c>
      <c r="D2796" t="s">
        <v>4454</v>
      </c>
      <c r="E2796" t="s">
        <v>68</v>
      </c>
      <c r="F2796" t="s">
        <v>178</v>
      </c>
      <c r="G2796" t="s">
        <v>571</v>
      </c>
      <c r="H2796" t="s">
        <v>572</v>
      </c>
      <c r="I2796" t="s">
        <v>72</v>
      </c>
      <c r="J2796" t="s">
        <v>181</v>
      </c>
      <c r="K2796">
        <v>20200814</v>
      </c>
      <c r="L2796">
        <v>221.5</v>
      </c>
      <c r="M2796" t="b">
        <v>0</v>
      </c>
      <c r="N2796" t="s">
        <v>1776</v>
      </c>
      <c r="O2796" t="b">
        <v>1</v>
      </c>
      <c r="P2796" t="b">
        <v>1</v>
      </c>
      <c r="Q2796" t="s">
        <v>113</v>
      </c>
      <c r="R2796" t="s">
        <v>582</v>
      </c>
      <c r="S2796" t="s">
        <v>4455</v>
      </c>
      <c r="U2796">
        <v>5</v>
      </c>
      <c r="V2796" t="s">
        <v>137</v>
      </c>
      <c r="W2796" t="s">
        <v>4456</v>
      </c>
      <c r="X2796" t="s">
        <v>4457</v>
      </c>
      <c r="Y2796" t="str">
        <f>IFERROR(VLOOKUP(X2796,요약!$A$6:$B$22,2,FALSE),"")</f>
        <v/>
      </c>
      <c r="Z2796" t="s">
        <v>4457</v>
      </c>
      <c r="AA2796" t="s">
        <v>81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M2796">
        <v>0</v>
      </c>
    </row>
    <row r="2797" spans="1:65" x14ac:dyDescent="0.3">
      <c r="A2797" t="s">
        <v>3804</v>
      </c>
      <c r="B2797" t="s">
        <v>175</v>
      </c>
      <c r="C2797" t="s">
        <v>4458</v>
      </c>
      <c r="D2797" t="s">
        <v>1686</v>
      </c>
      <c r="E2797" t="s">
        <v>68</v>
      </c>
      <c r="F2797" t="s">
        <v>178</v>
      </c>
      <c r="G2797" t="s">
        <v>1430</v>
      </c>
      <c r="H2797" t="s">
        <v>1431</v>
      </c>
      <c r="I2797" t="s">
        <v>72</v>
      </c>
      <c r="J2797" t="s">
        <v>181</v>
      </c>
      <c r="K2797">
        <v>20200727</v>
      </c>
      <c r="L2797">
        <v>83.8</v>
      </c>
      <c r="M2797" t="b">
        <v>0</v>
      </c>
      <c r="N2797" t="s">
        <v>1464</v>
      </c>
      <c r="O2797" t="b">
        <v>1</v>
      </c>
      <c r="P2797" t="b">
        <v>1</v>
      </c>
      <c r="Q2797" t="s">
        <v>113</v>
      </c>
      <c r="R2797" t="s">
        <v>1423</v>
      </c>
      <c r="S2797" t="s">
        <v>1687</v>
      </c>
      <c r="U2797">
        <v>3</v>
      </c>
      <c r="V2797" t="s">
        <v>1444</v>
      </c>
      <c r="W2797" t="s">
        <v>1682</v>
      </c>
      <c r="X2797" t="s">
        <v>1688</v>
      </c>
      <c r="Y2797" t="str">
        <f>IFERROR(VLOOKUP(X2797,요약!$A$6:$B$22,2,FALSE),"")</f>
        <v/>
      </c>
      <c r="Z2797" t="s">
        <v>1688</v>
      </c>
      <c r="AA2797" t="s">
        <v>81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1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1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 t="s">
        <v>773</v>
      </c>
      <c r="BM2797">
        <v>1</v>
      </c>
    </row>
    <row r="2798" spans="1:65" x14ac:dyDescent="0.3">
      <c r="A2798" t="s">
        <v>3804</v>
      </c>
      <c r="B2798" t="s">
        <v>175</v>
      </c>
      <c r="C2798" t="s">
        <v>4459</v>
      </c>
      <c r="D2798" t="s">
        <v>1677</v>
      </c>
      <c r="E2798" t="s">
        <v>68</v>
      </c>
      <c r="F2798" t="s">
        <v>178</v>
      </c>
      <c r="G2798" t="s">
        <v>1430</v>
      </c>
      <c r="H2798" t="s">
        <v>1431</v>
      </c>
      <c r="I2798" t="s">
        <v>72</v>
      </c>
      <c r="J2798" t="s">
        <v>181</v>
      </c>
      <c r="K2798">
        <v>20200813</v>
      </c>
      <c r="L2798">
        <v>29.4</v>
      </c>
      <c r="M2798" t="b">
        <v>0</v>
      </c>
      <c r="N2798" t="s">
        <v>1464</v>
      </c>
      <c r="O2798" t="b">
        <v>1</v>
      </c>
      <c r="P2798" t="b">
        <v>1</v>
      </c>
      <c r="Q2798" t="s">
        <v>113</v>
      </c>
      <c r="R2798" t="s">
        <v>1423</v>
      </c>
      <c r="S2798" t="s">
        <v>1680</v>
      </c>
      <c r="U2798">
        <v>3</v>
      </c>
      <c r="V2798" t="s">
        <v>1681</v>
      </c>
      <c r="W2798" t="s">
        <v>1682</v>
      </c>
      <c r="X2798" t="s">
        <v>1683</v>
      </c>
      <c r="Y2798" t="str">
        <f>IFERROR(VLOOKUP(X2798,요약!$A$6:$B$22,2,FALSE),"")</f>
        <v/>
      </c>
      <c r="Z2798" t="s">
        <v>1683</v>
      </c>
      <c r="AA2798" t="s">
        <v>81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M2798">
        <v>0</v>
      </c>
    </row>
    <row r="2799" spans="1:65" x14ac:dyDescent="0.3">
      <c r="A2799" t="s">
        <v>3804</v>
      </c>
      <c r="B2799" t="s">
        <v>175</v>
      </c>
      <c r="C2799" t="s">
        <v>4460</v>
      </c>
      <c r="D2799" t="s">
        <v>4461</v>
      </c>
      <c r="E2799" t="s">
        <v>68</v>
      </c>
      <c r="F2799" t="s">
        <v>178</v>
      </c>
      <c r="G2799" t="s">
        <v>3934</v>
      </c>
      <c r="H2799" t="s">
        <v>3935</v>
      </c>
      <c r="I2799" t="s">
        <v>72</v>
      </c>
      <c r="J2799" t="s">
        <v>181</v>
      </c>
      <c r="K2799">
        <v>20200909</v>
      </c>
      <c r="L2799">
        <v>196.5</v>
      </c>
      <c r="M2799" t="b">
        <v>0</v>
      </c>
      <c r="N2799" t="s">
        <v>3837</v>
      </c>
      <c r="O2799" t="b">
        <v>1</v>
      </c>
      <c r="P2799" t="b">
        <v>1</v>
      </c>
      <c r="Q2799" t="s">
        <v>113</v>
      </c>
      <c r="R2799" t="s">
        <v>1423</v>
      </c>
      <c r="S2799" t="s">
        <v>4462</v>
      </c>
      <c r="U2799">
        <v>2</v>
      </c>
      <c r="V2799" t="s">
        <v>3936</v>
      </c>
      <c r="X2799" t="s">
        <v>3936</v>
      </c>
      <c r="Y2799" t="str">
        <f>IFERROR(VLOOKUP(X2799,요약!$A$6:$B$22,2,FALSE),"")</f>
        <v/>
      </c>
      <c r="Z2799" t="s">
        <v>3936</v>
      </c>
      <c r="AA2799" t="s">
        <v>81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M2799">
        <v>0</v>
      </c>
    </row>
    <row r="2800" spans="1:65" x14ac:dyDescent="0.3">
      <c r="A2800" t="s">
        <v>3804</v>
      </c>
      <c r="B2800" t="s">
        <v>175</v>
      </c>
      <c r="C2800" t="s">
        <v>1435</v>
      </c>
      <c r="D2800" t="s">
        <v>1436</v>
      </c>
      <c r="E2800" t="s">
        <v>68</v>
      </c>
      <c r="F2800" t="s">
        <v>178</v>
      </c>
      <c r="G2800" t="s">
        <v>86</v>
      </c>
      <c r="H2800" t="s">
        <v>87</v>
      </c>
      <c r="I2800" t="s">
        <v>72</v>
      </c>
      <c r="J2800" t="s">
        <v>181</v>
      </c>
      <c r="K2800">
        <v>20200903</v>
      </c>
      <c r="L2800">
        <v>2.8</v>
      </c>
      <c r="M2800" t="b">
        <v>0</v>
      </c>
      <c r="N2800" t="s">
        <v>88</v>
      </c>
      <c r="O2800" t="b">
        <v>1</v>
      </c>
      <c r="P2800" t="b">
        <v>1</v>
      </c>
      <c r="Q2800" t="s">
        <v>113</v>
      </c>
      <c r="R2800" t="s">
        <v>1423</v>
      </c>
      <c r="S2800" t="s">
        <v>1437</v>
      </c>
      <c r="U2800">
        <v>4</v>
      </c>
      <c r="V2800" t="s">
        <v>888</v>
      </c>
      <c r="X2800" t="s">
        <v>889</v>
      </c>
      <c r="Y2800" t="str">
        <f>IFERROR(VLOOKUP(X2800,요약!$A$6:$B$22,2,FALSE),"")</f>
        <v/>
      </c>
      <c r="Z2800" t="s">
        <v>888</v>
      </c>
      <c r="AA2800" t="s">
        <v>130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M2800">
        <v>0</v>
      </c>
    </row>
    <row r="2801" spans="1:65" x14ac:dyDescent="0.3">
      <c r="A2801" t="s">
        <v>3804</v>
      </c>
      <c r="B2801" t="s">
        <v>175</v>
      </c>
      <c r="C2801" t="s">
        <v>4463</v>
      </c>
      <c r="D2801" t="s">
        <v>4464</v>
      </c>
      <c r="E2801" t="s">
        <v>68</v>
      </c>
      <c r="F2801" t="s">
        <v>178</v>
      </c>
      <c r="G2801" t="s">
        <v>3881</v>
      </c>
      <c r="H2801" t="s">
        <v>3882</v>
      </c>
      <c r="I2801" t="s">
        <v>72</v>
      </c>
      <c r="J2801" t="s">
        <v>181</v>
      </c>
      <c r="K2801">
        <v>20200917</v>
      </c>
      <c r="L2801">
        <v>12.5</v>
      </c>
      <c r="M2801" t="b">
        <v>0</v>
      </c>
      <c r="N2801" t="s">
        <v>1716</v>
      </c>
      <c r="O2801" t="b">
        <v>1</v>
      </c>
      <c r="P2801" t="b">
        <v>1</v>
      </c>
      <c r="Q2801" t="s">
        <v>113</v>
      </c>
      <c r="R2801" t="s">
        <v>1442</v>
      </c>
      <c r="S2801" t="s">
        <v>4465</v>
      </c>
      <c r="U2801">
        <v>4</v>
      </c>
      <c r="V2801" t="s">
        <v>137</v>
      </c>
      <c r="W2801" t="s">
        <v>4466</v>
      </c>
      <c r="X2801" t="s">
        <v>4467</v>
      </c>
      <c r="Y2801" t="str">
        <f>IFERROR(VLOOKUP(X2801,요약!$A$6:$B$22,2,FALSE),"")</f>
        <v/>
      </c>
      <c r="Z2801" t="s">
        <v>4467</v>
      </c>
      <c r="AA2801" t="s">
        <v>81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M2801">
        <v>0</v>
      </c>
    </row>
    <row r="2802" spans="1:65" x14ac:dyDescent="0.3">
      <c r="A2802" t="s">
        <v>3804</v>
      </c>
      <c r="B2802" t="s">
        <v>175</v>
      </c>
      <c r="C2802" s="2" t="s">
        <v>4468</v>
      </c>
      <c r="D2802" s="2" t="s">
        <v>1439</v>
      </c>
      <c r="E2802" s="2" t="s">
        <v>68</v>
      </c>
      <c r="F2802" s="2" t="s">
        <v>178</v>
      </c>
      <c r="G2802" s="2" t="s">
        <v>1734</v>
      </c>
      <c r="H2802" s="2" t="s">
        <v>1735</v>
      </c>
      <c r="I2802" t="s">
        <v>72</v>
      </c>
      <c r="J2802" t="s">
        <v>181</v>
      </c>
      <c r="K2802">
        <v>20201006</v>
      </c>
      <c r="L2802">
        <v>264.5</v>
      </c>
      <c r="M2802" t="b">
        <v>0</v>
      </c>
      <c r="N2802" t="s">
        <v>1464</v>
      </c>
      <c r="O2802" t="b">
        <v>1</v>
      </c>
      <c r="P2802" t="b">
        <v>1</v>
      </c>
      <c r="Q2802" s="2" t="s">
        <v>113</v>
      </c>
      <c r="R2802" s="2" t="s">
        <v>1442</v>
      </c>
      <c r="S2802" t="s">
        <v>1443</v>
      </c>
      <c r="U2802">
        <v>2</v>
      </c>
      <c r="V2802" t="s">
        <v>1444</v>
      </c>
      <c r="W2802" s="2" t="s">
        <v>1445</v>
      </c>
      <c r="X2802" s="2" t="s">
        <v>1446</v>
      </c>
      <c r="Y2802" s="2" t="str">
        <f>IFERROR(VLOOKUP(X2802,요약!$A$6:$B$22,2,FALSE),"")</f>
        <v>선택</v>
      </c>
      <c r="Z2802" t="s">
        <v>1446</v>
      </c>
      <c r="AA2802" t="s">
        <v>81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M2802">
        <v>0</v>
      </c>
    </row>
    <row r="2803" spans="1:65" x14ac:dyDescent="0.3">
      <c r="A2803" t="s">
        <v>3804</v>
      </c>
      <c r="B2803" t="s">
        <v>175</v>
      </c>
      <c r="C2803" t="s">
        <v>4469</v>
      </c>
      <c r="D2803" t="s">
        <v>2784</v>
      </c>
      <c r="E2803" t="s">
        <v>68</v>
      </c>
      <c r="F2803" t="s">
        <v>178</v>
      </c>
      <c r="G2803" t="s">
        <v>1678</v>
      </c>
      <c r="H2803" t="s">
        <v>1679</v>
      </c>
      <c r="I2803" t="s">
        <v>72</v>
      </c>
      <c r="J2803" t="s">
        <v>181</v>
      </c>
      <c r="K2803">
        <v>20200707</v>
      </c>
      <c r="L2803">
        <v>21.87</v>
      </c>
      <c r="M2803" t="b">
        <v>0</v>
      </c>
      <c r="N2803" t="s">
        <v>1464</v>
      </c>
      <c r="O2803" t="b">
        <v>1</v>
      </c>
      <c r="P2803" t="b">
        <v>1</v>
      </c>
      <c r="Q2803" t="s">
        <v>113</v>
      </c>
      <c r="R2803" t="s">
        <v>1442</v>
      </c>
      <c r="S2803" t="s">
        <v>2785</v>
      </c>
      <c r="U2803">
        <v>3</v>
      </c>
      <c r="V2803" t="s">
        <v>2161</v>
      </c>
      <c r="W2803" t="s">
        <v>2344</v>
      </c>
      <c r="X2803" t="s">
        <v>2786</v>
      </c>
      <c r="Y2803" t="str">
        <f>IFERROR(VLOOKUP(X2803,요약!$A$6:$B$22,2,FALSE),"")</f>
        <v/>
      </c>
      <c r="Z2803" t="s">
        <v>2786</v>
      </c>
      <c r="AA2803" t="s">
        <v>81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M2803">
        <v>0</v>
      </c>
    </row>
    <row r="2804" spans="1:65" x14ac:dyDescent="0.3">
      <c r="A2804" t="s">
        <v>3804</v>
      </c>
      <c r="B2804" t="s">
        <v>175</v>
      </c>
      <c r="C2804" t="s">
        <v>4470</v>
      </c>
      <c r="D2804" t="s">
        <v>2179</v>
      </c>
      <c r="E2804" t="s">
        <v>68</v>
      </c>
      <c r="F2804" t="s">
        <v>178</v>
      </c>
      <c r="G2804" t="s">
        <v>1217</v>
      </c>
      <c r="H2804" t="s">
        <v>1218</v>
      </c>
      <c r="I2804" t="s">
        <v>72</v>
      </c>
      <c r="J2804" t="s">
        <v>181</v>
      </c>
      <c r="K2804">
        <v>20200903</v>
      </c>
      <c r="L2804">
        <v>0.5</v>
      </c>
      <c r="M2804" t="b">
        <v>0</v>
      </c>
      <c r="N2804" t="s">
        <v>88</v>
      </c>
      <c r="O2804" t="b">
        <v>1</v>
      </c>
      <c r="P2804" t="b">
        <v>1</v>
      </c>
      <c r="Q2804" t="s">
        <v>113</v>
      </c>
      <c r="R2804" t="s">
        <v>114</v>
      </c>
      <c r="S2804" t="s">
        <v>2180</v>
      </c>
      <c r="T2804" t="s">
        <v>551</v>
      </c>
      <c r="U2804">
        <v>3</v>
      </c>
      <c r="V2804" t="s">
        <v>846</v>
      </c>
      <c r="X2804" t="s">
        <v>846</v>
      </c>
      <c r="Y2804" t="str">
        <f>IFERROR(VLOOKUP(X2804,요약!$A$6:$B$22,2,FALSE),"")</f>
        <v/>
      </c>
      <c r="Z2804" t="s">
        <v>2181</v>
      </c>
      <c r="AA2804" t="s">
        <v>81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M2804">
        <v>0</v>
      </c>
    </row>
    <row r="2805" spans="1:65" x14ac:dyDescent="0.3">
      <c r="A2805" t="s">
        <v>3804</v>
      </c>
      <c r="B2805" t="s">
        <v>175</v>
      </c>
      <c r="C2805" t="s">
        <v>4471</v>
      </c>
      <c r="D2805" t="s">
        <v>4472</v>
      </c>
      <c r="E2805" t="s">
        <v>68</v>
      </c>
      <c r="F2805" t="s">
        <v>178</v>
      </c>
      <c r="G2805" t="s">
        <v>3796</v>
      </c>
      <c r="H2805" t="s">
        <v>3797</v>
      </c>
      <c r="I2805" t="s">
        <v>72</v>
      </c>
      <c r="J2805" t="s">
        <v>181</v>
      </c>
      <c r="K2805">
        <v>20200930</v>
      </c>
      <c r="L2805">
        <v>20.5</v>
      </c>
      <c r="M2805" t="b">
        <v>0</v>
      </c>
      <c r="N2805" t="s">
        <v>1464</v>
      </c>
      <c r="O2805" t="b">
        <v>1</v>
      </c>
      <c r="P2805" t="b">
        <v>1</v>
      </c>
      <c r="Q2805" t="s">
        <v>113</v>
      </c>
      <c r="R2805" t="s">
        <v>2186</v>
      </c>
      <c r="S2805" t="s">
        <v>4473</v>
      </c>
      <c r="U2805">
        <v>2</v>
      </c>
      <c r="V2805" t="s">
        <v>4474</v>
      </c>
      <c r="W2805" t="s">
        <v>4475</v>
      </c>
      <c r="X2805" t="s">
        <v>4476</v>
      </c>
      <c r="Y2805" t="str">
        <f>IFERROR(VLOOKUP(X2805,요약!$A$6:$B$22,2,FALSE),"")</f>
        <v/>
      </c>
      <c r="Z2805" t="s">
        <v>4476</v>
      </c>
      <c r="AA2805" t="s">
        <v>81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1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 t="s">
        <v>1034</v>
      </c>
      <c r="BM2805">
        <v>1</v>
      </c>
    </row>
    <row r="2806" spans="1:65" x14ac:dyDescent="0.3">
      <c r="A2806" t="s">
        <v>3804</v>
      </c>
      <c r="B2806" t="s">
        <v>175</v>
      </c>
      <c r="C2806" t="s">
        <v>4477</v>
      </c>
      <c r="D2806" t="s">
        <v>4478</v>
      </c>
      <c r="E2806" t="s">
        <v>68</v>
      </c>
      <c r="F2806" t="s">
        <v>178</v>
      </c>
      <c r="G2806" t="s">
        <v>3796</v>
      </c>
      <c r="H2806" t="s">
        <v>3797</v>
      </c>
      <c r="I2806" t="s">
        <v>72</v>
      </c>
      <c r="J2806" t="s">
        <v>181</v>
      </c>
      <c r="K2806">
        <v>20201006</v>
      </c>
      <c r="L2806">
        <v>895</v>
      </c>
      <c r="M2806" t="b">
        <v>0</v>
      </c>
      <c r="N2806" t="s">
        <v>3837</v>
      </c>
      <c r="O2806" t="b">
        <v>1</v>
      </c>
      <c r="P2806" t="b">
        <v>1</v>
      </c>
      <c r="Q2806" t="s">
        <v>113</v>
      </c>
      <c r="R2806" t="s">
        <v>2186</v>
      </c>
      <c r="S2806" t="s">
        <v>4479</v>
      </c>
      <c r="T2806" t="s">
        <v>334</v>
      </c>
      <c r="U2806">
        <v>2</v>
      </c>
      <c r="V2806" t="s">
        <v>2188</v>
      </c>
      <c r="W2806" t="s">
        <v>3800</v>
      </c>
      <c r="X2806" t="s">
        <v>4480</v>
      </c>
      <c r="Y2806" t="str">
        <f>IFERROR(VLOOKUP(X2806,요약!$A$6:$B$22,2,FALSE),"")</f>
        <v/>
      </c>
      <c r="Z2806" t="s">
        <v>4481</v>
      </c>
      <c r="AA2806" t="s">
        <v>81</v>
      </c>
      <c r="AB2806">
        <v>1</v>
      </c>
      <c r="AC2806">
        <v>1</v>
      </c>
      <c r="AD2806">
        <v>0</v>
      </c>
      <c r="AE2806">
        <v>3</v>
      </c>
      <c r="AF2806">
        <v>1</v>
      </c>
      <c r="AG2806">
        <v>6</v>
      </c>
      <c r="AH2806">
        <v>16</v>
      </c>
      <c r="AI2806">
        <v>1</v>
      </c>
      <c r="AJ2806">
        <v>0</v>
      </c>
      <c r="AK2806">
        <v>1</v>
      </c>
      <c r="AL2806">
        <v>1</v>
      </c>
      <c r="AM2806">
        <v>0</v>
      </c>
      <c r="AN2806">
        <v>0</v>
      </c>
      <c r="AO2806">
        <v>0</v>
      </c>
      <c r="AP2806">
        <v>2</v>
      </c>
      <c r="AQ2806">
        <v>0</v>
      </c>
      <c r="AR2806">
        <v>0</v>
      </c>
      <c r="AS2806">
        <v>0</v>
      </c>
      <c r="AT2806">
        <v>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 t="s">
        <v>4482</v>
      </c>
      <c r="BM2806">
        <v>5</v>
      </c>
    </row>
    <row r="2807" spans="1:65" x14ac:dyDescent="0.3">
      <c r="A2807" t="s">
        <v>3804</v>
      </c>
      <c r="B2807" t="s">
        <v>175</v>
      </c>
      <c r="C2807" t="s">
        <v>4483</v>
      </c>
      <c r="D2807" t="s">
        <v>3795</v>
      </c>
      <c r="E2807" t="s">
        <v>68</v>
      </c>
      <c r="F2807" t="s">
        <v>178</v>
      </c>
      <c r="G2807" t="s">
        <v>3796</v>
      </c>
      <c r="H2807" t="s">
        <v>3797</v>
      </c>
      <c r="I2807" t="s">
        <v>72</v>
      </c>
      <c r="J2807" t="s">
        <v>181</v>
      </c>
      <c r="K2807">
        <v>20200930</v>
      </c>
      <c r="L2807">
        <v>193.5</v>
      </c>
      <c r="M2807" t="b">
        <v>0</v>
      </c>
      <c r="N2807" t="s">
        <v>1464</v>
      </c>
      <c r="O2807" t="b">
        <v>1</v>
      </c>
      <c r="P2807" t="b">
        <v>1</v>
      </c>
      <c r="Q2807" t="s">
        <v>113</v>
      </c>
      <c r="R2807" t="s">
        <v>2186</v>
      </c>
      <c r="S2807" t="s">
        <v>3799</v>
      </c>
      <c r="T2807" t="s">
        <v>334</v>
      </c>
      <c r="U2807">
        <v>2</v>
      </c>
      <c r="V2807" t="s">
        <v>2196</v>
      </c>
      <c r="W2807" t="s">
        <v>3800</v>
      </c>
      <c r="X2807" t="s">
        <v>3801</v>
      </c>
      <c r="Y2807" t="str">
        <f>IFERROR(VLOOKUP(X2807,요약!$A$6:$B$22,2,FALSE),"")</f>
        <v/>
      </c>
      <c r="Z2807" t="s">
        <v>3802</v>
      </c>
      <c r="AA2807" t="s">
        <v>81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M2807">
        <v>0</v>
      </c>
    </row>
    <row r="2808" spans="1:65" x14ac:dyDescent="0.3">
      <c r="A2808" t="s">
        <v>3804</v>
      </c>
      <c r="B2808" t="s">
        <v>175</v>
      </c>
      <c r="C2808" t="s">
        <v>4484</v>
      </c>
      <c r="D2808" t="s">
        <v>4485</v>
      </c>
      <c r="E2808" t="s">
        <v>68</v>
      </c>
      <c r="F2808" t="s">
        <v>178</v>
      </c>
      <c r="G2808" t="s">
        <v>3796</v>
      </c>
      <c r="H2808" t="s">
        <v>3797</v>
      </c>
      <c r="I2808" t="s">
        <v>72</v>
      </c>
      <c r="J2808" t="s">
        <v>181</v>
      </c>
      <c r="K2808">
        <v>20200916</v>
      </c>
      <c r="L2808">
        <v>183.33</v>
      </c>
      <c r="M2808" t="b">
        <v>0</v>
      </c>
      <c r="N2808" t="s">
        <v>1464</v>
      </c>
      <c r="O2808" t="b">
        <v>1</v>
      </c>
      <c r="P2808" t="b">
        <v>1</v>
      </c>
      <c r="Q2808" t="s">
        <v>113</v>
      </c>
      <c r="R2808" t="s">
        <v>2186</v>
      </c>
      <c r="S2808" t="s">
        <v>4486</v>
      </c>
      <c r="T2808" t="s">
        <v>334</v>
      </c>
      <c r="U2808">
        <v>2</v>
      </c>
      <c r="V2808" t="s">
        <v>1060</v>
      </c>
      <c r="W2808" t="s">
        <v>203</v>
      </c>
      <c r="X2808" t="s">
        <v>4487</v>
      </c>
      <c r="Y2808" t="str">
        <f>IFERROR(VLOOKUP(X2808,요약!$A$6:$B$22,2,FALSE),"")</f>
        <v/>
      </c>
      <c r="Z2808" t="s">
        <v>4488</v>
      </c>
      <c r="AA2808" t="s">
        <v>81</v>
      </c>
      <c r="AB2808">
        <v>2</v>
      </c>
      <c r="AC2808">
        <v>0</v>
      </c>
      <c r="AD2808">
        <v>0</v>
      </c>
      <c r="AE2808">
        <v>0</v>
      </c>
      <c r="AF2808">
        <v>0</v>
      </c>
      <c r="AG2808">
        <v>2</v>
      </c>
      <c r="AH2808">
        <v>2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1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 t="s">
        <v>2247</v>
      </c>
      <c r="BM2808">
        <v>2</v>
      </c>
    </row>
    <row r="2809" spans="1:65" x14ac:dyDescent="0.3">
      <c r="A2809" t="s">
        <v>3804</v>
      </c>
      <c r="B2809" t="s">
        <v>175</v>
      </c>
      <c r="C2809" t="s">
        <v>4489</v>
      </c>
      <c r="D2809" t="s">
        <v>4490</v>
      </c>
      <c r="E2809" t="s">
        <v>68</v>
      </c>
      <c r="F2809" t="s">
        <v>178</v>
      </c>
      <c r="G2809" t="s">
        <v>3796</v>
      </c>
      <c r="H2809" t="s">
        <v>3797</v>
      </c>
      <c r="I2809" t="s">
        <v>72</v>
      </c>
      <c r="J2809" t="s">
        <v>181</v>
      </c>
      <c r="K2809">
        <v>20200916</v>
      </c>
      <c r="L2809">
        <v>48.7</v>
      </c>
      <c r="M2809" t="b">
        <v>0</v>
      </c>
      <c r="N2809" t="s">
        <v>1464</v>
      </c>
      <c r="O2809" t="b">
        <v>1</v>
      </c>
      <c r="P2809" t="b">
        <v>1</v>
      </c>
      <c r="Q2809" t="s">
        <v>113</v>
      </c>
      <c r="R2809" t="s">
        <v>2186</v>
      </c>
      <c r="S2809" t="s">
        <v>4491</v>
      </c>
      <c r="T2809" t="s">
        <v>334</v>
      </c>
      <c r="U2809">
        <v>2</v>
      </c>
      <c r="V2809" t="s">
        <v>4492</v>
      </c>
      <c r="W2809" t="s">
        <v>203</v>
      </c>
      <c r="X2809" t="s">
        <v>4493</v>
      </c>
      <c r="Y2809" t="str">
        <f>IFERROR(VLOOKUP(X2809,요약!$A$6:$B$22,2,FALSE),"")</f>
        <v/>
      </c>
      <c r="Z2809" t="s">
        <v>4494</v>
      </c>
      <c r="AA2809" t="s">
        <v>81</v>
      </c>
      <c r="AB2809">
        <v>2</v>
      </c>
      <c r="AC2809">
        <v>0</v>
      </c>
      <c r="AD2809">
        <v>0</v>
      </c>
      <c r="AE2809">
        <v>0</v>
      </c>
      <c r="AF2809">
        <v>0</v>
      </c>
      <c r="AG2809">
        <v>2</v>
      </c>
      <c r="AH2809">
        <v>2</v>
      </c>
      <c r="AI2809">
        <v>0</v>
      </c>
      <c r="AJ2809">
        <v>0</v>
      </c>
      <c r="AK2809">
        <v>2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 t="s">
        <v>587</v>
      </c>
      <c r="BM2809">
        <v>1</v>
      </c>
    </row>
    <row r="2810" spans="1:65" x14ac:dyDescent="0.3">
      <c r="A2810" t="s">
        <v>3804</v>
      </c>
      <c r="B2810" t="s">
        <v>65</v>
      </c>
      <c r="C2810" t="s">
        <v>4495</v>
      </c>
      <c r="D2810" t="s">
        <v>201</v>
      </c>
      <c r="E2810" t="s">
        <v>68</v>
      </c>
      <c r="F2810" t="s">
        <v>178</v>
      </c>
      <c r="G2810" t="s">
        <v>86</v>
      </c>
      <c r="H2810" t="s">
        <v>87</v>
      </c>
      <c r="I2810" t="s">
        <v>72</v>
      </c>
      <c r="J2810" t="s">
        <v>181</v>
      </c>
      <c r="K2810">
        <v>20200928</v>
      </c>
      <c r="L2810">
        <v>5</v>
      </c>
      <c r="M2810" t="b">
        <v>0</v>
      </c>
      <c r="N2810" t="s">
        <v>74</v>
      </c>
      <c r="O2810" t="b">
        <v>1</v>
      </c>
      <c r="P2810" t="b">
        <v>1</v>
      </c>
      <c r="Q2810" t="s">
        <v>75</v>
      </c>
      <c r="R2810" t="s">
        <v>76</v>
      </c>
      <c r="S2810" t="s">
        <v>202</v>
      </c>
      <c r="U2810">
        <v>2</v>
      </c>
      <c r="V2810" t="s">
        <v>78</v>
      </c>
      <c r="W2810" t="s">
        <v>203</v>
      </c>
      <c r="X2810" t="s">
        <v>204</v>
      </c>
      <c r="Y2810" t="str">
        <f>IFERROR(VLOOKUP(X2810,요약!$A$6:$B$22,2,FALSE),"")</f>
        <v/>
      </c>
      <c r="Z2810" t="s">
        <v>204</v>
      </c>
      <c r="AA2810" t="s">
        <v>81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M2810">
        <v>0</v>
      </c>
    </row>
    <row r="2811" spans="1:65" x14ac:dyDescent="0.3">
      <c r="A2811" t="s">
        <v>3804</v>
      </c>
      <c r="B2811" t="s">
        <v>65</v>
      </c>
      <c r="C2811" t="s">
        <v>593</v>
      </c>
      <c r="D2811" t="s">
        <v>201</v>
      </c>
      <c r="E2811" t="s">
        <v>68</v>
      </c>
      <c r="F2811" t="s">
        <v>178</v>
      </c>
      <c r="G2811" t="s">
        <v>86</v>
      </c>
      <c r="H2811" t="s">
        <v>87</v>
      </c>
      <c r="I2811" t="s">
        <v>72</v>
      </c>
      <c r="J2811" t="s">
        <v>181</v>
      </c>
      <c r="K2811">
        <v>20201030</v>
      </c>
      <c r="L2811">
        <v>14</v>
      </c>
      <c r="M2811" t="b">
        <v>0</v>
      </c>
      <c r="N2811" t="s">
        <v>74</v>
      </c>
      <c r="O2811" t="b">
        <v>1</v>
      </c>
      <c r="P2811" t="b">
        <v>1</v>
      </c>
      <c r="Q2811" t="s">
        <v>75</v>
      </c>
      <c r="R2811" t="s">
        <v>76</v>
      </c>
      <c r="S2811" t="s">
        <v>202</v>
      </c>
      <c r="U2811">
        <v>2</v>
      </c>
      <c r="V2811" t="s">
        <v>78</v>
      </c>
      <c r="W2811" t="s">
        <v>203</v>
      </c>
      <c r="X2811" t="s">
        <v>204</v>
      </c>
      <c r="Y2811" t="str">
        <f>IFERROR(VLOOKUP(X2811,요약!$A$6:$B$22,2,FALSE),"")</f>
        <v/>
      </c>
      <c r="Z2811" t="s">
        <v>204</v>
      </c>
      <c r="AA2811" t="s">
        <v>81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M2811">
        <v>0</v>
      </c>
    </row>
    <row r="2812" spans="1:65" x14ac:dyDescent="0.3">
      <c r="A2812" t="s">
        <v>3804</v>
      </c>
      <c r="B2812" t="s">
        <v>65</v>
      </c>
      <c r="C2812" t="s">
        <v>3092</v>
      </c>
      <c r="D2812" t="s">
        <v>201</v>
      </c>
      <c r="E2812" t="s">
        <v>68</v>
      </c>
      <c r="F2812" t="s">
        <v>178</v>
      </c>
      <c r="G2812" t="s">
        <v>213</v>
      </c>
      <c r="H2812" t="s">
        <v>214</v>
      </c>
      <c r="I2812" t="s">
        <v>72</v>
      </c>
      <c r="J2812" t="s">
        <v>181</v>
      </c>
      <c r="K2812">
        <v>20201030</v>
      </c>
      <c r="L2812">
        <v>31.5</v>
      </c>
      <c r="M2812" t="b">
        <v>0</v>
      </c>
      <c r="N2812" t="s">
        <v>74</v>
      </c>
      <c r="O2812" t="b">
        <v>1</v>
      </c>
      <c r="P2812" t="b">
        <v>1</v>
      </c>
      <c r="Q2812" t="s">
        <v>75</v>
      </c>
      <c r="R2812" t="s">
        <v>76</v>
      </c>
      <c r="S2812" t="s">
        <v>202</v>
      </c>
      <c r="U2812">
        <v>2</v>
      </c>
      <c r="V2812" t="s">
        <v>78</v>
      </c>
      <c r="W2812" t="s">
        <v>203</v>
      </c>
      <c r="X2812" t="s">
        <v>204</v>
      </c>
      <c r="Y2812" t="str">
        <f>IFERROR(VLOOKUP(X2812,요약!$A$6:$B$22,2,FALSE),"")</f>
        <v/>
      </c>
      <c r="Z2812" t="s">
        <v>204</v>
      </c>
      <c r="AA2812" t="s">
        <v>81</v>
      </c>
      <c r="AB2812">
        <v>1</v>
      </c>
      <c r="AC2812">
        <v>0</v>
      </c>
      <c r="AD2812">
        <v>0</v>
      </c>
      <c r="AE2812">
        <v>0</v>
      </c>
      <c r="AF2812">
        <v>1</v>
      </c>
      <c r="AG2812">
        <v>2</v>
      </c>
      <c r="AH2812">
        <v>401</v>
      </c>
      <c r="AI2812">
        <v>1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 t="s">
        <v>1184</v>
      </c>
      <c r="BM2812">
        <v>2</v>
      </c>
    </row>
    <row r="2813" spans="1:65" x14ac:dyDescent="0.3">
      <c r="A2813" t="s">
        <v>3804</v>
      </c>
      <c r="B2813" t="s">
        <v>65</v>
      </c>
      <c r="C2813" t="s">
        <v>2673</v>
      </c>
      <c r="D2813" t="s">
        <v>201</v>
      </c>
      <c r="E2813" t="s">
        <v>68</v>
      </c>
      <c r="F2813" t="s">
        <v>178</v>
      </c>
      <c r="G2813" t="s">
        <v>86</v>
      </c>
      <c r="H2813" t="s">
        <v>87</v>
      </c>
      <c r="I2813" t="s">
        <v>72</v>
      </c>
      <c r="J2813" t="s">
        <v>181</v>
      </c>
      <c r="K2813">
        <v>20201026</v>
      </c>
      <c r="L2813">
        <v>7.19</v>
      </c>
      <c r="M2813" t="b">
        <v>0</v>
      </c>
      <c r="N2813" t="s">
        <v>74</v>
      </c>
      <c r="O2813" t="b">
        <v>1</v>
      </c>
      <c r="P2813" t="b">
        <v>1</v>
      </c>
      <c r="Q2813" t="s">
        <v>75</v>
      </c>
      <c r="R2813" t="s">
        <v>76</v>
      </c>
      <c r="S2813" t="s">
        <v>202</v>
      </c>
      <c r="U2813">
        <v>2</v>
      </c>
      <c r="V2813" t="s">
        <v>78</v>
      </c>
      <c r="W2813" t="s">
        <v>203</v>
      </c>
      <c r="X2813" t="s">
        <v>204</v>
      </c>
      <c r="Y2813" t="str">
        <f>IFERROR(VLOOKUP(X2813,요약!$A$6:$B$22,2,FALSE),"")</f>
        <v/>
      </c>
      <c r="Z2813" t="s">
        <v>204</v>
      </c>
      <c r="AA2813" t="s">
        <v>81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M2813">
        <v>0</v>
      </c>
    </row>
    <row r="2814" spans="1:65" x14ac:dyDescent="0.3">
      <c r="A2814" t="s">
        <v>3804</v>
      </c>
      <c r="B2814" t="s">
        <v>65</v>
      </c>
      <c r="C2814" t="s">
        <v>604</v>
      </c>
      <c r="D2814" t="s">
        <v>605</v>
      </c>
      <c r="E2814" t="s">
        <v>68</v>
      </c>
      <c r="F2814" t="s">
        <v>178</v>
      </c>
      <c r="G2814" t="s">
        <v>86</v>
      </c>
      <c r="H2814" t="s">
        <v>87</v>
      </c>
      <c r="I2814" t="s">
        <v>72</v>
      </c>
      <c r="J2814" t="s">
        <v>181</v>
      </c>
      <c r="K2814">
        <v>20201028</v>
      </c>
      <c r="L2814">
        <v>4</v>
      </c>
      <c r="M2814" t="b">
        <v>0</v>
      </c>
      <c r="N2814" t="s">
        <v>74</v>
      </c>
      <c r="O2814" t="b">
        <v>1</v>
      </c>
      <c r="P2814" t="b">
        <v>1</v>
      </c>
      <c r="Q2814" t="s">
        <v>75</v>
      </c>
      <c r="R2814" t="s">
        <v>89</v>
      </c>
      <c r="S2814" t="s">
        <v>606</v>
      </c>
      <c r="U2814">
        <v>3</v>
      </c>
      <c r="V2814" t="s">
        <v>91</v>
      </c>
      <c r="W2814" t="s">
        <v>607</v>
      </c>
      <c r="X2814" t="s">
        <v>608</v>
      </c>
      <c r="Y2814" t="str">
        <f>IFERROR(VLOOKUP(X2814,요약!$A$6:$B$22,2,FALSE),"")</f>
        <v/>
      </c>
      <c r="Z2814" t="s">
        <v>608</v>
      </c>
      <c r="AA2814" t="s">
        <v>81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M2814">
        <v>0</v>
      </c>
    </row>
    <row r="2815" spans="1:65" x14ac:dyDescent="0.3">
      <c r="A2815" t="s">
        <v>3804</v>
      </c>
      <c r="B2815" t="s">
        <v>65</v>
      </c>
      <c r="C2815" t="s">
        <v>614</v>
      </c>
      <c r="D2815" t="s">
        <v>237</v>
      </c>
      <c r="E2815" t="s">
        <v>68</v>
      </c>
      <c r="F2815" t="s">
        <v>178</v>
      </c>
      <c r="G2815" t="s">
        <v>192</v>
      </c>
      <c r="H2815" t="s">
        <v>193</v>
      </c>
      <c r="I2815" t="s">
        <v>72</v>
      </c>
      <c r="J2815" t="s">
        <v>181</v>
      </c>
      <c r="K2815">
        <v>20201021</v>
      </c>
      <c r="L2815">
        <v>3.2</v>
      </c>
      <c r="M2815" t="b">
        <v>0</v>
      </c>
      <c r="N2815" t="s">
        <v>74</v>
      </c>
      <c r="O2815" t="b">
        <v>1</v>
      </c>
      <c r="P2815" t="b">
        <v>1</v>
      </c>
      <c r="Q2815" t="s">
        <v>75</v>
      </c>
      <c r="R2815" t="s">
        <v>238</v>
      </c>
      <c r="S2815" t="s">
        <v>239</v>
      </c>
      <c r="U2815">
        <v>2</v>
      </c>
      <c r="V2815" t="s">
        <v>240</v>
      </c>
      <c r="W2815" t="s">
        <v>241</v>
      </c>
      <c r="X2815" t="s">
        <v>242</v>
      </c>
      <c r="Y2815" t="str">
        <f>IFERROR(VLOOKUP(X2815,요약!$A$6:$B$22,2,FALSE),"")</f>
        <v/>
      </c>
      <c r="Z2815" t="s">
        <v>242</v>
      </c>
      <c r="AA2815" t="s">
        <v>81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M2815">
        <v>0</v>
      </c>
    </row>
    <row r="2816" spans="1:65" x14ac:dyDescent="0.3">
      <c r="A2816" t="s">
        <v>3804</v>
      </c>
      <c r="B2816" t="s">
        <v>65</v>
      </c>
      <c r="C2816" t="s">
        <v>1245</v>
      </c>
      <c r="D2816" t="s">
        <v>67</v>
      </c>
      <c r="E2816" t="s">
        <v>68</v>
      </c>
      <c r="F2816" t="s">
        <v>178</v>
      </c>
      <c r="G2816" t="s">
        <v>86</v>
      </c>
      <c r="H2816" t="s">
        <v>87</v>
      </c>
      <c r="I2816" t="s">
        <v>72</v>
      </c>
      <c r="J2816" t="s">
        <v>181</v>
      </c>
      <c r="K2816">
        <v>20201028</v>
      </c>
      <c r="L2816">
        <v>176.5</v>
      </c>
      <c r="M2816" t="b">
        <v>0</v>
      </c>
      <c r="N2816" t="s">
        <v>74</v>
      </c>
      <c r="O2816" t="b">
        <v>1</v>
      </c>
      <c r="P2816" t="b">
        <v>1</v>
      </c>
      <c r="Q2816" t="s">
        <v>862</v>
      </c>
      <c r="R2816" t="s">
        <v>863</v>
      </c>
      <c r="S2816" t="s">
        <v>77</v>
      </c>
      <c r="U2816">
        <v>2</v>
      </c>
      <c r="V2816" t="s">
        <v>78</v>
      </c>
      <c r="W2816" t="s">
        <v>79</v>
      </c>
      <c r="X2816" t="s">
        <v>80</v>
      </c>
      <c r="Y2816" t="str">
        <f>IFERROR(VLOOKUP(X2816,요약!$A$6:$B$22,2,FALSE),"")</f>
        <v/>
      </c>
      <c r="Z2816" t="s">
        <v>80</v>
      </c>
      <c r="AA2816" t="s">
        <v>81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M2816">
        <v>0</v>
      </c>
    </row>
    <row r="2817" spans="1:65" x14ac:dyDescent="0.3">
      <c r="A2817" t="s">
        <v>3804</v>
      </c>
      <c r="B2817" t="s">
        <v>65</v>
      </c>
      <c r="C2817" t="s">
        <v>1321</v>
      </c>
      <c r="D2817" t="s">
        <v>865</v>
      </c>
      <c r="E2817" t="s">
        <v>68</v>
      </c>
      <c r="F2817" t="s">
        <v>178</v>
      </c>
      <c r="G2817" t="s">
        <v>86</v>
      </c>
      <c r="H2817" t="s">
        <v>87</v>
      </c>
      <c r="I2817" t="s">
        <v>72</v>
      </c>
      <c r="J2817" t="s">
        <v>181</v>
      </c>
      <c r="K2817">
        <v>20201023</v>
      </c>
      <c r="L2817">
        <v>1.53</v>
      </c>
      <c r="M2817" t="b">
        <v>0</v>
      </c>
      <c r="N2817" t="s">
        <v>74</v>
      </c>
      <c r="O2817" t="b">
        <v>1</v>
      </c>
      <c r="P2817" t="b">
        <v>1</v>
      </c>
      <c r="Q2817" t="s">
        <v>866</v>
      </c>
      <c r="R2817" t="s">
        <v>867</v>
      </c>
      <c r="S2817" t="s">
        <v>868</v>
      </c>
      <c r="U2817">
        <v>3</v>
      </c>
      <c r="V2817" t="s">
        <v>91</v>
      </c>
      <c r="W2817" t="s">
        <v>869</v>
      </c>
      <c r="X2817" t="s">
        <v>870</v>
      </c>
      <c r="Y2817" t="str">
        <f>IFERROR(VLOOKUP(X2817,요약!$A$6:$B$22,2,FALSE),"")</f>
        <v/>
      </c>
      <c r="Z2817" t="s">
        <v>870</v>
      </c>
      <c r="AA2817" t="s">
        <v>81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M2817">
        <v>0</v>
      </c>
    </row>
    <row r="2818" spans="1:65" x14ac:dyDescent="0.3">
      <c r="A2818" t="s">
        <v>4496</v>
      </c>
      <c r="B2818" t="s">
        <v>4497</v>
      </c>
      <c r="C2818" t="s">
        <v>610</v>
      </c>
      <c r="D2818" t="s">
        <v>611</v>
      </c>
      <c r="E2818" t="s">
        <v>68</v>
      </c>
      <c r="F2818" t="s">
        <v>178</v>
      </c>
      <c r="G2818" t="s">
        <v>521</v>
      </c>
      <c r="H2818" t="s">
        <v>522</v>
      </c>
      <c r="I2818" t="s">
        <v>72</v>
      </c>
      <c r="J2818" t="s">
        <v>181</v>
      </c>
      <c r="K2818">
        <v>20201026</v>
      </c>
      <c r="L2818">
        <v>6</v>
      </c>
      <c r="M2818" t="b">
        <v>0</v>
      </c>
      <c r="N2818" t="s">
        <v>74</v>
      </c>
      <c r="O2818" t="b">
        <v>1</v>
      </c>
      <c r="P2818" t="b">
        <v>1</v>
      </c>
      <c r="Q2818" t="s">
        <v>75</v>
      </c>
      <c r="R2818" t="s">
        <v>238</v>
      </c>
      <c r="S2818" t="s">
        <v>612</v>
      </c>
      <c r="U2818">
        <v>2</v>
      </c>
      <c r="V2818" t="s">
        <v>240</v>
      </c>
      <c r="W2818" t="s">
        <v>203</v>
      </c>
      <c r="X2818" t="s">
        <v>613</v>
      </c>
      <c r="Y2818" t="str">
        <f>IFERROR(VLOOKUP(X2818,요약!$A$6:$B$22,2,FALSE),"")</f>
        <v/>
      </c>
      <c r="Z2818" t="s">
        <v>613</v>
      </c>
      <c r="AA2818" t="s">
        <v>81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M2818">
        <v>0</v>
      </c>
    </row>
    <row r="2819" spans="1:65" x14ac:dyDescent="0.3">
      <c r="A2819" t="s">
        <v>4496</v>
      </c>
      <c r="B2819" t="s">
        <v>4497</v>
      </c>
      <c r="C2819" t="s">
        <v>3396</v>
      </c>
      <c r="D2819" t="s">
        <v>611</v>
      </c>
      <c r="E2819" t="s">
        <v>68</v>
      </c>
      <c r="F2819" t="s">
        <v>178</v>
      </c>
      <c r="G2819" t="s">
        <v>521</v>
      </c>
      <c r="H2819" t="s">
        <v>522</v>
      </c>
      <c r="I2819" t="s">
        <v>72</v>
      </c>
      <c r="J2819" t="s">
        <v>181</v>
      </c>
      <c r="K2819">
        <v>20201029</v>
      </c>
      <c r="L2819">
        <v>11.2</v>
      </c>
      <c r="M2819" t="b">
        <v>0</v>
      </c>
      <c r="N2819" t="s">
        <v>1240</v>
      </c>
      <c r="O2819" t="b">
        <v>1</v>
      </c>
      <c r="P2819" t="b">
        <v>1</v>
      </c>
      <c r="Q2819" t="s">
        <v>75</v>
      </c>
      <c r="R2819" t="s">
        <v>238</v>
      </c>
      <c r="S2819" t="s">
        <v>612</v>
      </c>
      <c r="U2819">
        <v>2</v>
      </c>
      <c r="V2819" t="s">
        <v>240</v>
      </c>
      <c r="W2819" t="s">
        <v>203</v>
      </c>
      <c r="X2819" t="s">
        <v>613</v>
      </c>
      <c r="Y2819" t="str">
        <f>IFERROR(VLOOKUP(X2819,요약!$A$6:$B$22,2,FALSE),"")</f>
        <v/>
      </c>
      <c r="Z2819" t="s">
        <v>613</v>
      </c>
      <c r="AA2819" t="s">
        <v>81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M2819">
        <v>0</v>
      </c>
    </row>
    <row r="2820" spans="1:65" x14ac:dyDescent="0.3">
      <c r="A2820" t="s">
        <v>4496</v>
      </c>
      <c r="B2820" t="s">
        <v>4497</v>
      </c>
      <c r="C2820" t="s">
        <v>2279</v>
      </c>
      <c r="D2820" t="s">
        <v>237</v>
      </c>
      <c r="E2820" t="s">
        <v>68</v>
      </c>
      <c r="F2820" t="s">
        <v>178</v>
      </c>
      <c r="G2820" t="s">
        <v>521</v>
      </c>
      <c r="H2820" t="s">
        <v>522</v>
      </c>
      <c r="I2820" t="s">
        <v>72</v>
      </c>
      <c r="J2820" t="s">
        <v>181</v>
      </c>
      <c r="K2820">
        <v>20201026</v>
      </c>
      <c r="L2820">
        <v>6.7</v>
      </c>
      <c r="M2820" t="b">
        <v>0</v>
      </c>
      <c r="N2820" t="s">
        <v>74</v>
      </c>
      <c r="O2820" t="b">
        <v>1</v>
      </c>
      <c r="P2820" t="b">
        <v>1</v>
      </c>
      <c r="Q2820" t="s">
        <v>75</v>
      </c>
      <c r="R2820" t="s">
        <v>238</v>
      </c>
      <c r="S2820" t="s">
        <v>239</v>
      </c>
      <c r="U2820">
        <v>2</v>
      </c>
      <c r="V2820" t="s">
        <v>240</v>
      </c>
      <c r="W2820" t="s">
        <v>241</v>
      </c>
      <c r="X2820" t="s">
        <v>242</v>
      </c>
      <c r="Y2820" t="str">
        <f>IFERROR(VLOOKUP(X2820,요약!$A$6:$B$22,2,FALSE),"")</f>
        <v/>
      </c>
      <c r="Z2820" t="s">
        <v>242</v>
      </c>
      <c r="AA2820" t="s">
        <v>81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1</v>
      </c>
      <c r="AH2820">
        <v>2000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 t="s">
        <v>220</v>
      </c>
      <c r="BM2820">
        <v>1</v>
      </c>
    </row>
    <row r="2821" spans="1:65" x14ac:dyDescent="0.3">
      <c r="A2821" t="s">
        <v>4496</v>
      </c>
      <c r="B2821" t="s">
        <v>4497</v>
      </c>
      <c r="C2821" t="s">
        <v>3051</v>
      </c>
      <c r="D2821" t="s">
        <v>237</v>
      </c>
      <c r="E2821" t="s">
        <v>68</v>
      </c>
      <c r="F2821" t="s">
        <v>178</v>
      </c>
      <c r="G2821" t="s">
        <v>192</v>
      </c>
      <c r="H2821" t="s">
        <v>193</v>
      </c>
      <c r="I2821" t="s">
        <v>72</v>
      </c>
      <c r="J2821" t="s">
        <v>181</v>
      </c>
      <c r="K2821">
        <v>20201029</v>
      </c>
      <c r="L2821">
        <v>3.5</v>
      </c>
      <c r="M2821" t="b">
        <v>0</v>
      </c>
      <c r="N2821" t="s">
        <v>74</v>
      </c>
      <c r="O2821" t="b">
        <v>1</v>
      </c>
      <c r="P2821" t="b">
        <v>1</v>
      </c>
      <c r="Q2821" t="s">
        <v>866</v>
      </c>
      <c r="R2821" t="s">
        <v>1277</v>
      </c>
      <c r="S2821" t="s">
        <v>239</v>
      </c>
      <c r="U2821">
        <v>2</v>
      </c>
      <c r="V2821" t="s">
        <v>240</v>
      </c>
      <c r="W2821" t="s">
        <v>241</v>
      </c>
      <c r="X2821" t="s">
        <v>242</v>
      </c>
      <c r="Y2821" t="str">
        <f>IFERROR(VLOOKUP(X2821,요약!$A$6:$B$22,2,FALSE),"")</f>
        <v/>
      </c>
      <c r="Z2821" t="s">
        <v>242</v>
      </c>
      <c r="AA2821" t="s">
        <v>81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M2821">
        <v>0</v>
      </c>
    </row>
    <row r="2822" spans="1:65" x14ac:dyDescent="0.3">
      <c r="A2822" t="s">
        <v>4496</v>
      </c>
      <c r="B2822" t="s">
        <v>1176</v>
      </c>
      <c r="C2822" t="s">
        <v>592</v>
      </c>
      <c r="D2822" t="s">
        <v>237</v>
      </c>
      <c r="E2822" t="s">
        <v>68</v>
      </c>
      <c r="F2822" t="s">
        <v>178</v>
      </c>
      <c r="G2822" t="s">
        <v>192</v>
      </c>
      <c r="H2822" t="s">
        <v>193</v>
      </c>
      <c r="I2822" t="s">
        <v>72</v>
      </c>
      <c r="J2822" t="s">
        <v>181</v>
      </c>
      <c r="K2822">
        <v>20201023</v>
      </c>
      <c r="L2822">
        <v>6</v>
      </c>
      <c r="M2822" t="b">
        <v>0</v>
      </c>
      <c r="N2822" t="s">
        <v>74</v>
      </c>
      <c r="O2822" t="b">
        <v>1</v>
      </c>
      <c r="P2822" t="b">
        <v>1</v>
      </c>
      <c r="Q2822" t="s">
        <v>75</v>
      </c>
      <c r="R2822" t="s">
        <v>194</v>
      </c>
      <c r="S2822" t="s">
        <v>239</v>
      </c>
      <c r="U2822">
        <v>2</v>
      </c>
      <c r="V2822" t="s">
        <v>240</v>
      </c>
      <c r="W2822" t="s">
        <v>241</v>
      </c>
      <c r="X2822" t="s">
        <v>242</v>
      </c>
      <c r="Y2822" t="str">
        <f>IFERROR(VLOOKUP(X2822,요약!$A$6:$B$22,2,FALSE),"")</f>
        <v/>
      </c>
      <c r="Z2822" t="s">
        <v>242</v>
      </c>
      <c r="AA2822" t="s">
        <v>81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M2822">
        <v>0</v>
      </c>
    </row>
    <row r="2823" spans="1:65" x14ac:dyDescent="0.3">
      <c r="A2823" t="s">
        <v>4496</v>
      </c>
      <c r="B2823" t="s">
        <v>1176</v>
      </c>
      <c r="C2823" t="s">
        <v>200</v>
      </c>
      <c r="D2823" t="s">
        <v>201</v>
      </c>
      <c r="E2823" t="s">
        <v>68</v>
      </c>
      <c r="F2823" t="s">
        <v>178</v>
      </c>
      <c r="G2823" t="s">
        <v>86</v>
      </c>
      <c r="H2823" t="s">
        <v>87</v>
      </c>
      <c r="I2823" t="s">
        <v>72</v>
      </c>
      <c r="J2823" t="s">
        <v>181</v>
      </c>
      <c r="K2823">
        <v>20201026</v>
      </c>
      <c r="L2823">
        <v>5.25</v>
      </c>
      <c r="M2823" t="b">
        <v>0</v>
      </c>
      <c r="N2823" t="s">
        <v>74</v>
      </c>
      <c r="O2823" t="b">
        <v>1</v>
      </c>
      <c r="P2823" t="b">
        <v>1</v>
      </c>
      <c r="Q2823" t="s">
        <v>75</v>
      </c>
      <c r="R2823" t="s">
        <v>76</v>
      </c>
      <c r="S2823" t="s">
        <v>202</v>
      </c>
      <c r="U2823">
        <v>2</v>
      </c>
      <c r="V2823" t="s">
        <v>78</v>
      </c>
      <c r="W2823" t="s">
        <v>203</v>
      </c>
      <c r="X2823" t="s">
        <v>204</v>
      </c>
      <c r="Y2823" t="str">
        <f>IFERROR(VLOOKUP(X2823,요약!$A$6:$B$22,2,FALSE),"")</f>
        <v/>
      </c>
      <c r="Z2823" t="s">
        <v>204</v>
      </c>
      <c r="AA2823" t="s">
        <v>81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M2823">
        <v>0</v>
      </c>
    </row>
    <row r="2824" spans="1:65" x14ac:dyDescent="0.3">
      <c r="A2824" t="s">
        <v>4496</v>
      </c>
      <c r="B2824" t="s">
        <v>1176</v>
      </c>
      <c r="C2824" t="s">
        <v>2211</v>
      </c>
      <c r="D2824" t="s">
        <v>201</v>
      </c>
      <c r="E2824" t="s">
        <v>68</v>
      </c>
      <c r="F2824" t="s">
        <v>178</v>
      </c>
      <c r="G2824" t="s">
        <v>213</v>
      </c>
      <c r="H2824" t="s">
        <v>214</v>
      </c>
      <c r="I2824" t="s">
        <v>72</v>
      </c>
      <c r="J2824" t="s">
        <v>181</v>
      </c>
      <c r="K2824">
        <v>20201028</v>
      </c>
      <c r="L2824">
        <v>40</v>
      </c>
      <c r="M2824" t="b">
        <v>0</v>
      </c>
      <c r="N2824" t="s">
        <v>74</v>
      </c>
      <c r="O2824" t="b">
        <v>1</v>
      </c>
      <c r="P2824" t="b">
        <v>1</v>
      </c>
      <c r="Q2824" t="s">
        <v>75</v>
      </c>
      <c r="R2824" t="s">
        <v>76</v>
      </c>
      <c r="S2824" t="s">
        <v>202</v>
      </c>
      <c r="U2824">
        <v>2</v>
      </c>
      <c r="V2824" t="s">
        <v>78</v>
      </c>
      <c r="W2824" t="s">
        <v>203</v>
      </c>
      <c r="X2824" t="s">
        <v>204</v>
      </c>
      <c r="Y2824" t="str">
        <f>IFERROR(VLOOKUP(X2824,요약!$A$6:$B$22,2,FALSE),"")</f>
        <v/>
      </c>
      <c r="Z2824" t="s">
        <v>204</v>
      </c>
      <c r="AA2824" t="s">
        <v>81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M2824">
        <v>0</v>
      </c>
    </row>
    <row r="2825" spans="1:65" x14ac:dyDescent="0.3">
      <c r="A2825" t="s">
        <v>4496</v>
      </c>
      <c r="B2825" t="s">
        <v>1176</v>
      </c>
      <c r="C2825" t="s">
        <v>209</v>
      </c>
      <c r="D2825" t="s">
        <v>67</v>
      </c>
      <c r="E2825" t="s">
        <v>68</v>
      </c>
      <c r="F2825" t="s">
        <v>178</v>
      </c>
      <c r="G2825" t="s">
        <v>206</v>
      </c>
      <c r="H2825" t="s">
        <v>207</v>
      </c>
      <c r="I2825" t="s">
        <v>72</v>
      </c>
      <c r="J2825" t="s">
        <v>181</v>
      </c>
      <c r="K2825">
        <v>20201028</v>
      </c>
      <c r="L2825">
        <v>6.5</v>
      </c>
      <c r="M2825" t="b">
        <v>0</v>
      </c>
      <c r="N2825" t="s">
        <v>74</v>
      </c>
      <c r="O2825" t="b">
        <v>1</v>
      </c>
      <c r="P2825" t="b">
        <v>1</v>
      </c>
      <c r="Q2825" t="s">
        <v>75</v>
      </c>
      <c r="R2825" t="s">
        <v>76</v>
      </c>
      <c r="S2825" t="s">
        <v>77</v>
      </c>
      <c r="U2825">
        <v>2</v>
      </c>
      <c r="V2825" t="s">
        <v>78</v>
      </c>
      <c r="W2825" t="s">
        <v>79</v>
      </c>
      <c r="X2825" t="s">
        <v>80</v>
      </c>
      <c r="Y2825" t="str">
        <f>IFERROR(VLOOKUP(X2825,요약!$A$6:$B$22,2,FALSE),"")</f>
        <v/>
      </c>
      <c r="Z2825" t="s">
        <v>80</v>
      </c>
      <c r="AA2825" t="s">
        <v>81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M2825">
        <v>0</v>
      </c>
    </row>
    <row r="2826" spans="1:65" x14ac:dyDescent="0.3">
      <c r="A2826" t="s">
        <v>4496</v>
      </c>
      <c r="B2826" t="s">
        <v>1176</v>
      </c>
      <c r="C2826" t="s">
        <v>596</v>
      </c>
      <c r="D2826" t="s">
        <v>67</v>
      </c>
      <c r="E2826" t="s">
        <v>68</v>
      </c>
      <c r="F2826" t="s">
        <v>178</v>
      </c>
      <c r="G2826" t="s">
        <v>86</v>
      </c>
      <c r="H2826" t="s">
        <v>87</v>
      </c>
      <c r="I2826" t="s">
        <v>72</v>
      </c>
      <c r="J2826" t="s">
        <v>181</v>
      </c>
      <c r="K2826">
        <v>20201029</v>
      </c>
      <c r="L2826">
        <v>6.6</v>
      </c>
      <c r="M2826" t="b">
        <v>0</v>
      </c>
      <c r="N2826" t="s">
        <v>74</v>
      </c>
      <c r="O2826" t="b">
        <v>1</v>
      </c>
      <c r="P2826" t="b">
        <v>1</v>
      </c>
      <c r="Q2826" t="s">
        <v>75</v>
      </c>
      <c r="R2826" t="s">
        <v>76</v>
      </c>
      <c r="S2826" t="s">
        <v>77</v>
      </c>
      <c r="U2826">
        <v>2</v>
      </c>
      <c r="V2826" t="s">
        <v>78</v>
      </c>
      <c r="W2826" t="s">
        <v>79</v>
      </c>
      <c r="X2826" t="s">
        <v>80</v>
      </c>
      <c r="Y2826" t="str">
        <f>IFERROR(VLOOKUP(X2826,요약!$A$6:$B$22,2,FALSE),"")</f>
        <v/>
      </c>
      <c r="Z2826" t="s">
        <v>80</v>
      </c>
      <c r="AA2826" t="s">
        <v>81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M2826">
        <v>0</v>
      </c>
    </row>
    <row r="2827" spans="1:65" x14ac:dyDescent="0.3">
      <c r="A2827" t="s">
        <v>4496</v>
      </c>
      <c r="B2827" t="s">
        <v>1176</v>
      </c>
      <c r="C2827" t="s">
        <v>3275</v>
      </c>
      <c r="D2827" t="s">
        <v>67</v>
      </c>
      <c r="E2827" t="s">
        <v>68</v>
      </c>
      <c r="F2827" t="s">
        <v>178</v>
      </c>
      <c r="G2827" t="s">
        <v>217</v>
      </c>
      <c r="H2827" t="s">
        <v>218</v>
      </c>
      <c r="I2827" t="s">
        <v>72</v>
      </c>
      <c r="J2827" t="s">
        <v>181</v>
      </c>
      <c r="K2827">
        <v>20201020</v>
      </c>
      <c r="L2827">
        <v>9.8000000000000007</v>
      </c>
      <c r="M2827" t="b">
        <v>0</v>
      </c>
      <c r="N2827" t="s">
        <v>74</v>
      </c>
      <c r="O2827" t="b">
        <v>1</v>
      </c>
      <c r="P2827" t="b">
        <v>1</v>
      </c>
      <c r="Q2827" t="s">
        <v>75</v>
      </c>
      <c r="R2827" t="s">
        <v>76</v>
      </c>
      <c r="S2827" t="s">
        <v>77</v>
      </c>
      <c r="U2827">
        <v>2</v>
      </c>
      <c r="V2827" t="s">
        <v>78</v>
      </c>
      <c r="W2827" t="s">
        <v>79</v>
      </c>
      <c r="X2827" t="s">
        <v>80</v>
      </c>
      <c r="Y2827" t="str">
        <f>IFERROR(VLOOKUP(X2827,요약!$A$6:$B$22,2,FALSE),"")</f>
        <v/>
      </c>
      <c r="Z2827" t="s">
        <v>80</v>
      </c>
      <c r="AA2827" t="s">
        <v>81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M2827">
        <v>0</v>
      </c>
    </row>
    <row r="2828" spans="1:65" x14ac:dyDescent="0.3">
      <c r="A2828" t="s">
        <v>4496</v>
      </c>
      <c r="B2828" t="s">
        <v>1176</v>
      </c>
      <c r="C2828" t="s">
        <v>4498</v>
      </c>
      <c r="D2828" t="s">
        <v>67</v>
      </c>
      <c r="E2828" t="s">
        <v>68</v>
      </c>
      <c r="F2828" t="s">
        <v>178</v>
      </c>
      <c r="G2828" t="s">
        <v>206</v>
      </c>
      <c r="H2828" t="s">
        <v>207</v>
      </c>
      <c r="I2828" t="s">
        <v>72</v>
      </c>
      <c r="J2828" t="s">
        <v>181</v>
      </c>
      <c r="K2828">
        <v>20201019</v>
      </c>
      <c r="L2828">
        <v>16</v>
      </c>
      <c r="M2828" t="b">
        <v>0</v>
      </c>
      <c r="N2828" t="s">
        <v>74</v>
      </c>
      <c r="O2828" t="b">
        <v>1</v>
      </c>
      <c r="P2828" t="b">
        <v>1</v>
      </c>
      <c r="Q2828" t="s">
        <v>75</v>
      </c>
      <c r="R2828" t="s">
        <v>76</v>
      </c>
      <c r="S2828" t="s">
        <v>77</v>
      </c>
      <c r="U2828">
        <v>2</v>
      </c>
      <c r="V2828" t="s">
        <v>78</v>
      </c>
      <c r="W2828" t="s">
        <v>79</v>
      </c>
      <c r="X2828" t="s">
        <v>80</v>
      </c>
      <c r="Y2828" t="str">
        <f>IFERROR(VLOOKUP(X2828,요약!$A$6:$B$22,2,FALSE),"")</f>
        <v/>
      </c>
      <c r="Z2828" t="s">
        <v>80</v>
      </c>
      <c r="AA2828" t="s">
        <v>81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M2828">
        <v>0</v>
      </c>
    </row>
    <row r="2829" spans="1:65" x14ac:dyDescent="0.3">
      <c r="A2829" t="s">
        <v>4496</v>
      </c>
      <c r="B2829" t="s">
        <v>1176</v>
      </c>
      <c r="C2829" t="s">
        <v>4499</v>
      </c>
      <c r="D2829" t="s">
        <v>67</v>
      </c>
      <c r="E2829" t="s">
        <v>68</v>
      </c>
      <c r="F2829" t="s">
        <v>178</v>
      </c>
      <c r="G2829" t="s">
        <v>213</v>
      </c>
      <c r="H2829" t="s">
        <v>214</v>
      </c>
      <c r="I2829" t="s">
        <v>72</v>
      </c>
      <c r="J2829" t="s">
        <v>181</v>
      </c>
      <c r="K2829">
        <v>20201028</v>
      </c>
      <c r="L2829">
        <v>11</v>
      </c>
      <c r="M2829" t="b">
        <v>0</v>
      </c>
      <c r="N2829" t="s">
        <v>74</v>
      </c>
      <c r="O2829" t="b">
        <v>1</v>
      </c>
      <c r="P2829" t="b">
        <v>1</v>
      </c>
      <c r="Q2829" t="s">
        <v>75</v>
      </c>
      <c r="R2829" t="s">
        <v>76</v>
      </c>
      <c r="S2829" t="s">
        <v>77</v>
      </c>
      <c r="U2829">
        <v>2</v>
      </c>
      <c r="V2829" t="s">
        <v>78</v>
      </c>
      <c r="W2829" t="s">
        <v>79</v>
      </c>
      <c r="X2829" t="s">
        <v>80</v>
      </c>
      <c r="Y2829" t="str">
        <f>IFERROR(VLOOKUP(X2829,요약!$A$6:$B$22,2,FALSE),"")</f>
        <v/>
      </c>
      <c r="Z2829" t="s">
        <v>80</v>
      </c>
      <c r="AA2829" t="s">
        <v>81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1</v>
      </c>
      <c r="AH2829">
        <v>6</v>
      </c>
      <c r="AI2829">
        <v>0</v>
      </c>
      <c r="AJ2829">
        <v>0</v>
      </c>
      <c r="AK2829">
        <v>0</v>
      </c>
      <c r="AL2829">
        <v>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 t="s">
        <v>220</v>
      </c>
      <c r="BM2829">
        <v>1</v>
      </c>
    </row>
    <row r="2830" spans="1:65" x14ac:dyDescent="0.3">
      <c r="A2830" t="s">
        <v>4496</v>
      </c>
      <c r="B2830" t="s">
        <v>1176</v>
      </c>
      <c r="C2830" t="s">
        <v>232</v>
      </c>
      <c r="D2830" t="s">
        <v>227</v>
      </c>
      <c r="E2830" t="s">
        <v>68</v>
      </c>
      <c r="F2830" t="s">
        <v>178</v>
      </c>
      <c r="G2830" t="s">
        <v>206</v>
      </c>
      <c r="H2830" t="s">
        <v>207</v>
      </c>
      <c r="I2830" t="s">
        <v>72</v>
      </c>
      <c r="J2830" t="s">
        <v>181</v>
      </c>
      <c r="K2830">
        <v>20201023</v>
      </c>
      <c r="L2830">
        <v>11.5</v>
      </c>
      <c r="M2830" t="b">
        <v>0</v>
      </c>
      <c r="N2830" t="s">
        <v>74</v>
      </c>
      <c r="O2830" t="b">
        <v>1</v>
      </c>
      <c r="P2830" t="b">
        <v>1</v>
      </c>
      <c r="Q2830" t="s">
        <v>75</v>
      </c>
      <c r="R2830" t="s">
        <v>76</v>
      </c>
      <c r="S2830" t="s">
        <v>228</v>
      </c>
      <c r="U2830">
        <v>2</v>
      </c>
      <c r="V2830" t="s">
        <v>229</v>
      </c>
      <c r="W2830" t="s">
        <v>230</v>
      </c>
      <c r="X2830" t="s">
        <v>231</v>
      </c>
      <c r="Y2830" t="str">
        <f>IFERROR(VLOOKUP(X2830,요약!$A$6:$B$22,2,FALSE),"")</f>
        <v/>
      </c>
      <c r="Z2830" t="s">
        <v>231</v>
      </c>
      <c r="AA2830" t="s">
        <v>81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1</v>
      </c>
      <c r="AH2830">
        <v>1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 t="s">
        <v>220</v>
      </c>
      <c r="BM2830">
        <v>1</v>
      </c>
    </row>
    <row r="2831" spans="1:65" x14ac:dyDescent="0.3">
      <c r="A2831" t="s">
        <v>4496</v>
      </c>
      <c r="B2831" t="s">
        <v>1176</v>
      </c>
      <c r="C2831" t="s">
        <v>4500</v>
      </c>
      <c r="D2831" t="s">
        <v>4501</v>
      </c>
      <c r="E2831" t="s">
        <v>68</v>
      </c>
      <c r="F2831" t="s">
        <v>178</v>
      </c>
      <c r="G2831" t="s">
        <v>86</v>
      </c>
      <c r="H2831" t="s">
        <v>87</v>
      </c>
      <c r="I2831" t="s">
        <v>72</v>
      </c>
      <c r="J2831" t="s">
        <v>181</v>
      </c>
      <c r="K2831">
        <v>20201030</v>
      </c>
      <c r="L2831">
        <v>98.5</v>
      </c>
      <c r="M2831" t="b">
        <v>0</v>
      </c>
      <c r="N2831" t="s">
        <v>74</v>
      </c>
      <c r="O2831" t="b">
        <v>1</v>
      </c>
      <c r="P2831" t="b">
        <v>1</v>
      </c>
      <c r="Q2831" t="s">
        <v>104</v>
      </c>
      <c r="R2831" t="s">
        <v>417</v>
      </c>
      <c r="S2831" t="s">
        <v>4502</v>
      </c>
      <c r="U2831">
        <v>1</v>
      </c>
      <c r="V2831" t="s">
        <v>78</v>
      </c>
      <c r="X2831" t="s">
        <v>78</v>
      </c>
      <c r="Y2831" t="str">
        <f>IFERROR(VLOOKUP(X2831,요약!$A$6:$B$22,2,FALSE),"")</f>
        <v/>
      </c>
      <c r="Z2831" t="s">
        <v>78</v>
      </c>
      <c r="AA2831" t="s">
        <v>187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M2831">
        <v>0</v>
      </c>
    </row>
    <row r="2832" spans="1:65" x14ac:dyDescent="0.3">
      <c r="A2832" t="s">
        <v>4496</v>
      </c>
      <c r="B2832" t="s">
        <v>1176</v>
      </c>
      <c r="C2832" t="s">
        <v>3308</v>
      </c>
      <c r="D2832" t="s">
        <v>723</v>
      </c>
      <c r="E2832" t="s">
        <v>68</v>
      </c>
      <c r="F2832" t="s">
        <v>178</v>
      </c>
      <c r="G2832" t="s">
        <v>86</v>
      </c>
      <c r="H2832" t="s">
        <v>87</v>
      </c>
      <c r="I2832" t="s">
        <v>72</v>
      </c>
      <c r="J2832" t="s">
        <v>181</v>
      </c>
      <c r="K2832">
        <v>20200925</v>
      </c>
      <c r="L2832">
        <v>22.5</v>
      </c>
      <c r="M2832" t="b">
        <v>0</v>
      </c>
      <c r="N2832" t="s">
        <v>74</v>
      </c>
      <c r="O2832" t="b">
        <v>1</v>
      </c>
      <c r="P2832" t="b">
        <v>1</v>
      </c>
      <c r="Q2832" t="s">
        <v>104</v>
      </c>
      <c r="R2832" t="s">
        <v>417</v>
      </c>
      <c r="S2832" t="s">
        <v>724</v>
      </c>
      <c r="U2832">
        <v>2</v>
      </c>
      <c r="V2832" t="s">
        <v>78</v>
      </c>
      <c r="W2832" t="s">
        <v>725</v>
      </c>
      <c r="X2832" t="s">
        <v>726</v>
      </c>
      <c r="Y2832" t="str">
        <f>IFERROR(VLOOKUP(X2832,요약!$A$6:$B$22,2,FALSE),"")</f>
        <v/>
      </c>
      <c r="Z2832" t="s">
        <v>726</v>
      </c>
      <c r="AA2832" t="s">
        <v>81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M2832">
        <v>0</v>
      </c>
    </row>
    <row r="2833" spans="1:65" x14ac:dyDescent="0.3">
      <c r="A2833" t="s">
        <v>4496</v>
      </c>
      <c r="B2833" t="s">
        <v>1176</v>
      </c>
      <c r="C2833" t="s">
        <v>466</v>
      </c>
      <c r="D2833" t="s">
        <v>467</v>
      </c>
      <c r="E2833" t="s">
        <v>68</v>
      </c>
      <c r="F2833" t="s">
        <v>178</v>
      </c>
      <c r="G2833" t="s">
        <v>206</v>
      </c>
      <c r="H2833" t="s">
        <v>207</v>
      </c>
      <c r="I2833" t="s">
        <v>72</v>
      </c>
      <c r="J2833" t="s">
        <v>181</v>
      </c>
      <c r="K2833">
        <v>20201016</v>
      </c>
      <c r="L2833">
        <v>21</v>
      </c>
      <c r="M2833" t="b">
        <v>0</v>
      </c>
      <c r="N2833" t="s">
        <v>74</v>
      </c>
      <c r="O2833" t="b">
        <v>1</v>
      </c>
      <c r="P2833" t="b">
        <v>1</v>
      </c>
      <c r="Q2833" t="s">
        <v>104</v>
      </c>
      <c r="R2833" t="s">
        <v>462</v>
      </c>
      <c r="S2833" t="s">
        <v>468</v>
      </c>
      <c r="U2833">
        <v>1</v>
      </c>
      <c r="V2833" t="s">
        <v>78</v>
      </c>
      <c r="X2833" t="s">
        <v>78</v>
      </c>
      <c r="Y2833" t="str">
        <f>IFERROR(VLOOKUP(X2833,요약!$A$6:$B$22,2,FALSE),"")</f>
        <v/>
      </c>
      <c r="Z2833" t="s">
        <v>78</v>
      </c>
      <c r="AA2833" t="s">
        <v>187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M2833">
        <v>0</v>
      </c>
    </row>
    <row r="2834" spans="1:65" x14ac:dyDescent="0.3">
      <c r="A2834" t="s">
        <v>4496</v>
      </c>
      <c r="B2834" t="s">
        <v>1176</v>
      </c>
      <c r="C2834" t="s">
        <v>525</v>
      </c>
      <c r="D2834" t="s">
        <v>67</v>
      </c>
      <c r="E2834" t="s">
        <v>68</v>
      </c>
      <c r="F2834" t="s">
        <v>178</v>
      </c>
      <c r="G2834" t="s">
        <v>217</v>
      </c>
      <c r="H2834" t="s">
        <v>218</v>
      </c>
      <c r="I2834" t="s">
        <v>72</v>
      </c>
      <c r="J2834" t="s">
        <v>181</v>
      </c>
      <c r="K2834">
        <v>20201027</v>
      </c>
      <c r="L2834">
        <v>23.11</v>
      </c>
      <c r="M2834" t="b">
        <v>0</v>
      </c>
      <c r="N2834" t="s">
        <v>74</v>
      </c>
      <c r="O2834" t="b">
        <v>1</v>
      </c>
      <c r="P2834" t="b">
        <v>1</v>
      </c>
      <c r="Q2834" t="s">
        <v>104</v>
      </c>
      <c r="R2834" t="s">
        <v>183</v>
      </c>
      <c r="S2834" t="s">
        <v>77</v>
      </c>
      <c r="U2834">
        <v>2</v>
      </c>
      <c r="V2834" t="s">
        <v>78</v>
      </c>
      <c r="W2834" t="s">
        <v>79</v>
      </c>
      <c r="X2834" t="s">
        <v>80</v>
      </c>
      <c r="Y2834" t="str">
        <f>IFERROR(VLOOKUP(X2834,요약!$A$6:$B$22,2,FALSE),"")</f>
        <v/>
      </c>
      <c r="Z2834" t="s">
        <v>80</v>
      </c>
      <c r="AA2834" t="s">
        <v>81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M2834">
        <v>0</v>
      </c>
    </row>
    <row r="2835" spans="1:65" x14ac:dyDescent="0.3">
      <c r="A2835" t="s">
        <v>4496</v>
      </c>
      <c r="B2835" t="s">
        <v>1176</v>
      </c>
      <c r="C2835" t="s">
        <v>526</v>
      </c>
      <c r="D2835" t="s">
        <v>527</v>
      </c>
      <c r="E2835" t="s">
        <v>68</v>
      </c>
      <c r="F2835" t="s">
        <v>178</v>
      </c>
      <c r="G2835" t="s">
        <v>217</v>
      </c>
      <c r="H2835" t="s">
        <v>218</v>
      </c>
      <c r="I2835" t="s">
        <v>72</v>
      </c>
      <c r="J2835" t="s">
        <v>181</v>
      </c>
      <c r="K2835">
        <v>20201026</v>
      </c>
      <c r="L2835">
        <v>6.5</v>
      </c>
      <c r="M2835" t="b">
        <v>0</v>
      </c>
      <c r="N2835" t="s">
        <v>74</v>
      </c>
      <c r="O2835" t="b">
        <v>1</v>
      </c>
      <c r="P2835" t="b">
        <v>1</v>
      </c>
      <c r="Q2835" t="s">
        <v>104</v>
      </c>
      <c r="R2835" t="s">
        <v>183</v>
      </c>
      <c r="S2835" t="s">
        <v>528</v>
      </c>
      <c r="U2835">
        <v>1</v>
      </c>
      <c r="V2835" t="s">
        <v>203</v>
      </c>
      <c r="X2835" t="s">
        <v>203</v>
      </c>
      <c r="Y2835" t="str">
        <f>IFERROR(VLOOKUP(X2835,요약!$A$6:$B$22,2,FALSE),"")</f>
        <v/>
      </c>
      <c r="Z2835" t="s">
        <v>203</v>
      </c>
      <c r="AA2835" t="s">
        <v>187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M2835">
        <v>0</v>
      </c>
    </row>
    <row r="2836" spans="1:65" x14ac:dyDescent="0.3">
      <c r="A2836" t="s">
        <v>4496</v>
      </c>
      <c r="B2836" t="s">
        <v>1176</v>
      </c>
      <c r="C2836" t="s">
        <v>4503</v>
      </c>
      <c r="D2836" t="s">
        <v>4504</v>
      </c>
      <c r="E2836" t="s">
        <v>68</v>
      </c>
      <c r="F2836" t="s">
        <v>178</v>
      </c>
      <c r="G2836" t="s">
        <v>217</v>
      </c>
      <c r="H2836" t="s">
        <v>218</v>
      </c>
      <c r="I2836" t="s">
        <v>72</v>
      </c>
      <c r="J2836" t="s">
        <v>181</v>
      </c>
      <c r="K2836">
        <v>20201019</v>
      </c>
      <c r="L2836">
        <v>12.5</v>
      </c>
      <c r="M2836" t="b">
        <v>0</v>
      </c>
      <c r="N2836" t="s">
        <v>74</v>
      </c>
      <c r="O2836" t="b">
        <v>1</v>
      </c>
      <c r="P2836" t="b">
        <v>1</v>
      </c>
      <c r="Q2836" t="s">
        <v>104</v>
      </c>
      <c r="R2836" t="s">
        <v>183</v>
      </c>
      <c r="S2836" t="s">
        <v>77</v>
      </c>
      <c r="U2836">
        <v>2</v>
      </c>
      <c r="V2836" t="s">
        <v>78</v>
      </c>
      <c r="W2836" t="s">
        <v>79</v>
      </c>
      <c r="X2836" t="s">
        <v>80</v>
      </c>
      <c r="Y2836" t="str">
        <f>IFERROR(VLOOKUP(X2836,요약!$A$6:$B$22,2,FALSE),"")</f>
        <v/>
      </c>
      <c r="Z2836" t="s">
        <v>80</v>
      </c>
      <c r="AA2836" t="s">
        <v>81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M2836">
        <v>0</v>
      </c>
    </row>
    <row r="2837" spans="1:65" x14ac:dyDescent="0.3">
      <c r="A2837" t="s">
        <v>4496</v>
      </c>
      <c r="B2837" t="s">
        <v>1176</v>
      </c>
      <c r="C2837" t="s">
        <v>543</v>
      </c>
      <c r="D2837" t="s">
        <v>212</v>
      </c>
      <c r="E2837" t="s">
        <v>68</v>
      </c>
      <c r="F2837" t="s">
        <v>178</v>
      </c>
      <c r="G2837" t="s">
        <v>217</v>
      </c>
      <c r="H2837" t="s">
        <v>218</v>
      </c>
      <c r="I2837" t="s">
        <v>72</v>
      </c>
      <c r="J2837" t="s">
        <v>181</v>
      </c>
      <c r="K2837">
        <v>20201027</v>
      </c>
      <c r="L2837">
        <v>68</v>
      </c>
      <c r="M2837" t="b">
        <v>0</v>
      </c>
      <c r="N2837" t="s">
        <v>74</v>
      </c>
      <c r="O2837" t="b">
        <v>1</v>
      </c>
      <c r="P2837" t="b">
        <v>1</v>
      </c>
      <c r="Q2837" t="s">
        <v>104</v>
      </c>
      <c r="R2837" t="s">
        <v>544</v>
      </c>
      <c r="S2837" t="s">
        <v>212</v>
      </c>
      <c r="U2837">
        <v>1</v>
      </c>
      <c r="V2837" t="s">
        <v>78</v>
      </c>
      <c r="X2837" t="s">
        <v>78</v>
      </c>
      <c r="Y2837" t="str">
        <f>IFERROR(VLOOKUP(X2837,요약!$A$6:$B$22,2,FALSE),"")</f>
        <v/>
      </c>
      <c r="Z2837" t="s">
        <v>78</v>
      </c>
      <c r="AA2837" t="s">
        <v>81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M2837">
        <v>0</v>
      </c>
    </row>
    <row r="2838" spans="1:65" x14ac:dyDescent="0.3">
      <c r="A2838" t="s">
        <v>4496</v>
      </c>
      <c r="B2838" t="s">
        <v>1176</v>
      </c>
      <c r="C2838" t="s">
        <v>3127</v>
      </c>
      <c r="D2838" t="s">
        <v>3128</v>
      </c>
      <c r="E2838" t="s">
        <v>68</v>
      </c>
      <c r="F2838" t="s">
        <v>178</v>
      </c>
      <c r="G2838" t="s">
        <v>206</v>
      </c>
      <c r="H2838" t="s">
        <v>207</v>
      </c>
      <c r="I2838" t="s">
        <v>72</v>
      </c>
      <c r="J2838" t="s">
        <v>181</v>
      </c>
      <c r="K2838">
        <v>20201027</v>
      </c>
      <c r="L2838">
        <v>6.5</v>
      </c>
      <c r="M2838" t="b">
        <v>0</v>
      </c>
      <c r="N2838" t="s">
        <v>74</v>
      </c>
      <c r="O2838" t="b">
        <v>1</v>
      </c>
      <c r="P2838" t="b">
        <v>1</v>
      </c>
      <c r="Q2838" t="s">
        <v>104</v>
      </c>
      <c r="R2838" t="s">
        <v>549</v>
      </c>
      <c r="S2838" t="s">
        <v>3129</v>
      </c>
      <c r="U2838">
        <v>2</v>
      </c>
      <c r="V2838" t="s">
        <v>78</v>
      </c>
      <c r="W2838" t="s">
        <v>3130</v>
      </c>
      <c r="X2838" t="s">
        <v>3131</v>
      </c>
      <c r="Y2838" t="str">
        <f>IFERROR(VLOOKUP(X2838,요약!$A$6:$B$22,2,FALSE),"")</f>
        <v/>
      </c>
      <c r="Z2838" t="s">
        <v>3131</v>
      </c>
      <c r="AA2838" t="s">
        <v>81</v>
      </c>
      <c r="AB2838">
        <v>0</v>
      </c>
      <c r="AC2838">
        <v>1</v>
      </c>
      <c r="AD2838">
        <v>0</v>
      </c>
      <c r="AE2838">
        <v>3</v>
      </c>
      <c r="AF2838">
        <v>0</v>
      </c>
      <c r="AG2838">
        <v>4</v>
      </c>
      <c r="AH2838">
        <v>9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2</v>
      </c>
      <c r="AQ2838">
        <v>1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 t="s">
        <v>3132</v>
      </c>
      <c r="BM2838">
        <v>3</v>
      </c>
    </row>
    <row r="2839" spans="1:65" x14ac:dyDescent="0.3">
      <c r="A2839" t="s">
        <v>4496</v>
      </c>
      <c r="B2839" t="s">
        <v>4505</v>
      </c>
      <c r="C2839" t="s">
        <v>351</v>
      </c>
      <c r="D2839" t="s">
        <v>352</v>
      </c>
      <c r="E2839" t="s">
        <v>68</v>
      </c>
      <c r="F2839" t="s">
        <v>178</v>
      </c>
      <c r="G2839" t="s">
        <v>206</v>
      </c>
      <c r="H2839" t="s">
        <v>207</v>
      </c>
      <c r="I2839" t="s">
        <v>72</v>
      </c>
      <c r="J2839" t="s">
        <v>181</v>
      </c>
      <c r="K2839">
        <v>20201026</v>
      </c>
      <c r="L2839">
        <v>15</v>
      </c>
      <c r="M2839" t="b">
        <v>0</v>
      </c>
      <c r="N2839" t="s">
        <v>74</v>
      </c>
      <c r="O2839" t="b">
        <v>1</v>
      </c>
      <c r="P2839" t="b">
        <v>1</v>
      </c>
      <c r="Q2839" t="s">
        <v>104</v>
      </c>
      <c r="R2839" t="s">
        <v>343</v>
      </c>
      <c r="S2839" t="s">
        <v>352</v>
      </c>
      <c r="U2839">
        <v>1</v>
      </c>
      <c r="V2839" t="s">
        <v>229</v>
      </c>
      <c r="X2839" t="s">
        <v>229</v>
      </c>
      <c r="Y2839" t="str">
        <f>IFERROR(VLOOKUP(X2839,요약!$A$6:$B$22,2,FALSE),"")</f>
        <v/>
      </c>
      <c r="Z2839" t="s">
        <v>229</v>
      </c>
      <c r="AA2839" t="s">
        <v>81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M2839">
        <v>0</v>
      </c>
    </row>
    <row r="2840" spans="1:65" x14ac:dyDescent="0.3">
      <c r="A2840" t="s">
        <v>4496</v>
      </c>
      <c r="B2840" t="s">
        <v>4506</v>
      </c>
      <c r="C2840" t="s">
        <v>592</v>
      </c>
      <c r="D2840" t="s">
        <v>237</v>
      </c>
      <c r="E2840" t="s">
        <v>68</v>
      </c>
      <c r="F2840" t="s">
        <v>69</v>
      </c>
      <c r="G2840" t="s">
        <v>192</v>
      </c>
      <c r="H2840" t="s">
        <v>193</v>
      </c>
      <c r="I2840" t="s">
        <v>72</v>
      </c>
      <c r="J2840" t="s">
        <v>73</v>
      </c>
      <c r="K2840">
        <v>20201023</v>
      </c>
      <c r="L2840">
        <v>6</v>
      </c>
      <c r="M2840" t="b">
        <v>0</v>
      </c>
      <c r="N2840" t="s">
        <v>74</v>
      </c>
      <c r="O2840" t="b">
        <v>1</v>
      </c>
      <c r="P2840" t="b">
        <v>1</v>
      </c>
      <c r="Q2840" t="s">
        <v>75</v>
      </c>
      <c r="R2840" t="s">
        <v>194</v>
      </c>
      <c r="S2840" t="s">
        <v>239</v>
      </c>
      <c r="U2840">
        <v>2</v>
      </c>
      <c r="V2840" t="s">
        <v>240</v>
      </c>
      <c r="W2840" t="s">
        <v>241</v>
      </c>
      <c r="X2840" t="s">
        <v>242</v>
      </c>
      <c r="Y2840" t="str">
        <f>IFERROR(VLOOKUP(X2840,요약!$A$6:$B$22,2,FALSE),"")</f>
        <v/>
      </c>
      <c r="Z2840" t="s">
        <v>242</v>
      </c>
      <c r="AA2840" t="s">
        <v>81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M2840">
        <v>0</v>
      </c>
    </row>
    <row r="2841" spans="1:65" x14ac:dyDescent="0.3">
      <c r="A2841" t="s">
        <v>4496</v>
      </c>
      <c r="B2841" t="s">
        <v>4506</v>
      </c>
      <c r="C2841" t="s">
        <v>200</v>
      </c>
      <c r="D2841" t="s">
        <v>201</v>
      </c>
      <c r="E2841" t="s">
        <v>68</v>
      </c>
      <c r="F2841" t="s">
        <v>69</v>
      </c>
      <c r="G2841" t="s">
        <v>86</v>
      </c>
      <c r="H2841" t="s">
        <v>87</v>
      </c>
      <c r="I2841" t="s">
        <v>72</v>
      </c>
      <c r="J2841" t="s">
        <v>73</v>
      </c>
      <c r="K2841">
        <v>20201026</v>
      </c>
      <c r="L2841">
        <v>5.25</v>
      </c>
      <c r="M2841" t="b">
        <v>0</v>
      </c>
      <c r="N2841" t="s">
        <v>74</v>
      </c>
      <c r="O2841" t="b">
        <v>1</v>
      </c>
      <c r="P2841" t="b">
        <v>1</v>
      </c>
      <c r="Q2841" t="s">
        <v>75</v>
      </c>
      <c r="R2841" t="s">
        <v>76</v>
      </c>
      <c r="S2841" t="s">
        <v>202</v>
      </c>
      <c r="U2841">
        <v>2</v>
      </c>
      <c r="V2841" t="s">
        <v>78</v>
      </c>
      <c r="W2841" t="s">
        <v>203</v>
      </c>
      <c r="X2841" t="s">
        <v>204</v>
      </c>
      <c r="Y2841" t="str">
        <f>IFERROR(VLOOKUP(X2841,요약!$A$6:$B$22,2,FALSE),"")</f>
        <v/>
      </c>
      <c r="Z2841" t="s">
        <v>204</v>
      </c>
      <c r="AA2841" t="s">
        <v>81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M2841">
        <v>0</v>
      </c>
    </row>
    <row r="2842" spans="1:65" x14ac:dyDescent="0.3">
      <c r="A2842" t="s">
        <v>4496</v>
      </c>
      <c r="B2842" t="s">
        <v>4506</v>
      </c>
      <c r="C2842" t="s">
        <v>4507</v>
      </c>
      <c r="D2842" t="s">
        <v>201</v>
      </c>
      <c r="E2842" t="s">
        <v>68</v>
      </c>
      <c r="F2842" t="s">
        <v>69</v>
      </c>
      <c r="G2842" t="s">
        <v>86</v>
      </c>
      <c r="H2842" t="s">
        <v>87</v>
      </c>
      <c r="I2842" t="s">
        <v>72</v>
      </c>
      <c r="J2842" t="s">
        <v>73</v>
      </c>
      <c r="K2842">
        <v>20201030</v>
      </c>
      <c r="L2842">
        <v>5.5</v>
      </c>
      <c r="M2842" t="b">
        <v>0</v>
      </c>
      <c r="N2842" t="s">
        <v>74</v>
      </c>
      <c r="O2842" t="b">
        <v>1</v>
      </c>
      <c r="P2842" t="b">
        <v>1</v>
      </c>
      <c r="Q2842" t="s">
        <v>75</v>
      </c>
      <c r="R2842" t="s">
        <v>76</v>
      </c>
      <c r="S2842" t="s">
        <v>202</v>
      </c>
      <c r="U2842">
        <v>2</v>
      </c>
      <c r="V2842" t="s">
        <v>78</v>
      </c>
      <c r="W2842" t="s">
        <v>203</v>
      </c>
      <c r="X2842" t="s">
        <v>204</v>
      </c>
      <c r="Y2842" t="str">
        <f>IFERROR(VLOOKUP(X2842,요약!$A$6:$B$22,2,FALSE),"")</f>
        <v/>
      </c>
      <c r="Z2842" t="s">
        <v>204</v>
      </c>
      <c r="AA2842" t="s">
        <v>81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M2842">
        <v>0</v>
      </c>
    </row>
    <row r="2843" spans="1:65" x14ac:dyDescent="0.3">
      <c r="A2843" t="s">
        <v>4496</v>
      </c>
      <c r="B2843" t="s">
        <v>4506</v>
      </c>
      <c r="C2843" t="s">
        <v>2211</v>
      </c>
      <c r="D2843" t="s">
        <v>201</v>
      </c>
      <c r="E2843" t="s">
        <v>68</v>
      </c>
      <c r="F2843" t="s">
        <v>69</v>
      </c>
      <c r="G2843" t="s">
        <v>213</v>
      </c>
      <c r="H2843" t="s">
        <v>214</v>
      </c>
      <c r="I2843" t="s">
        <v>72</v>
      </c>
      <c r="J2843" t="s">
        <v>73</v>
      </c>
      <c r="K2843">
        <v>20201028</v>
      </c>
      <c r="L2843">
        <v>40</v>
      </c>
      <c r="M2843" t="b">
        <v>0</v>
      </c>
      <c r="N2843" t="s">
        <v>74</v>
      </c>
      <c r="O2843" t="b">
        <v>1</v>
      </c>
      <c r="P2843" t="b">
        <v>1</v>
      </c>
      <c r="Q2843" t="s">
        <v>75</v>
      </c>
      <c r="R2843" t="s">
        <v>76</v>
      </c>
      <c r="S2843" t="s">
        <v>202</v>
      </c>
      <c r="U2843">
        <v>2</v>
      </c>
      <c r="V2843" t="s">
        <v>78</v>
      </c>
      <c r="W2843" t="s">
        <v>203</v>
      </c>
      <c r="X2843" t="s">
        <v>204</v>
      </c>
      <c r="Y2843" t="str">
        <f>IFERROR(VLOOKUP(X2843,요약!$A$6:$B$22,2,FALSE),"")</f>
        <v/>
      </c>
      <c r="Z2843" t="s">
        <v>204</v>
      </c>
      <c r="AA2843" t="s">
        <v>81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M2843">
        <v>0</v>
      </c>
    </row>
    <row r="2844" spans="1:65" x14ac:dyDescent="0.3">
      <c r="A2844" t="s">
        <v>4496</v>
      </c>
      <c r="B2844" t="s">
        <v>4506</v>
      </c>
      <c r="C2844" t="s">
        <v>4508</v>
      </c>
      <c r="D2844" t="s">
        <v>201</v>
      </c>
      <c r="E2844" t="s">
        <v>68</v>
      </c>
      <c r="F2844" t="s">
        <v>69</v>
      </c>
      <c r="G2844" t="s">
        <v>217</v>
      </c>
      <c r="H2844" t="s">
        <v>218</v>
      </c>
      <c r="I2844" t="s">
        <v>72</v>
      </c>
      <c r="J2844" t="s">
        <v>73</v>
      </c>
      <c r="K2844">
        <v>20201020</v>
      </c>
      <c r="L2844">
        <v>43</v>
      </c>
      <c r="M2844" t="b">
        <v>0</v>
      </c>
      <c r="N2844" t="s">
        <v>74</v>
      </c>
      <c r="O2844" t="b">
        <v>1</v>
      </c>
      <c r="P2844" t="b">
        <v>1</v>
      </c>
      <c r="Q2844" t="s">
        <v>75</v>
      </c>
      <c r="R2844" t="s">
        <v>76</v>
      </c>
      <c r="S2844" t="s">
        <v>202</v>
      </c>
      <c r="U2844">
        <v>2</v>
      </c>
      <c r="V2844" t="s">
        <v>78</v>
      </c>
      <c r="W2844" t="s">
        <v>203</v>
      </c>
      <c r="X2844" t="s">
        <v>204</v>
      </c>
      <c r="Y2844" t="str">
        <f>IFERROR(VLOOKUP(X2844,요약!$A$6:$B$22,2,FALSE),"")</f>
        <v/>
      </c>
      <c r="Z2844" t="s">
        <v>204</v>
      </c>
      <c r="AA2844" t="s">
        <v>81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M2844">
        <v>0</v>
      </c>
    </row>
    <row r="2845" spans="1:65" x14ac:dyDescent="0.3">
      <c r="A2845" t="s">
        <v>4496</v>
      </c>
      <c r="B2845" t="s">
        <v>4506</v>
      </c>
      <c r="C2845" t="s">
        <v>2212</v>
      </c>
      <c r="D2845" t="s">
        <v>201</v>
      </c>
      <c r="E2845" t="s">
        <v>68</v>
      </c>
      <c r="F2845" t="s">
        <v>69</v>
      </c>
      <c r="G2845" t="s">
        <v>86</v>
      </c>
      <c r="H2845" t="s">
        <v>87</v>
      </c>
      <c r="I2845" t="s">
        <v>72</v>
      </c>
      <c r="J2845" t="s">
        <v>73</v>
      </c>
      <c r="K2845">
        <v>20201028</v>
      </c>
      <c r="L2845">
        <v>13</v>
      </c>
      <c r="M2845" t="b">
        <v>0</v>
      </c>
      <c r="N2845" t="s">
        <v>74</v>
      </c>
      <c r="O2845" t="b">
        <v>1</v>
      </c>
      <c r="P2845" t="b">
        <v>1</v>
      </c>
      <c r="Q2845" t="s">
        <v>75</v>
      </c>
      <c r="R2845" t="s">
        <v>76</v>
      </c>
      <c r="S2845" t="s">
        <v>202</v>
      </c>
      <c r="U2845">
        <v>2</v>
      </c>
      <c r="V2845" t="s">
        <v>78</v>
      </c>
      <c r="W2845" t="s">
        <v>203</v>
      </c>
      <c r="X2845" t="s">
        <v>204</v>
      </c>
      <c r="Y2845" t="str">
        <f>IFERROR(VLOOKUP(X2845,요약!$A$6:$B$22,2,FALSE),"")</f>
        <v/>
      </c>
      <c r="Z2845" t="s">
        <v>204</v>
      </c>
      <c r="AA2845" t="s">
        <v>81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M2845">
        <v>0</v>
      </c>
    </row>
    <row r="2846" spans="1:65" x14ac:dyDescent="0.3">
      <c r="A2846" t="s">
        <v>4496</v>
      </c>
      <c r="B2846" t="s">
        <v>4506</v>
      </c>
      <c r="C2846" t="s">
        <v>593</v>
      </c>
      <c r="D2846" t="s">
        <v>201</v>
      </c>
      <c r="E2846" t="s">
        <v>68</v>
      </c>
      <c r="F2846" t="s">
        <v>69</v>
      </c>
      <c r="G2846" t="s">
        <v>86</v>
      </c>
      <c r="H2846" t="s">
        <v>87</v>
      </c>
      <c r="I2846" t="s">
        <v>72</v>
      </c>
      <c r="J2846" t="s">
        <v>73</v>
      </c>
      <c r="K2846">
        <v>20201030</v>
      </c>
      <c r="L2846">
        <v>14</v>
      </c>
      <c r="M2846" t="b">
        <v>0</v>
      </c>
      <c r="N2846" t="s">
        <v>74</v>
      </c>
      <c r="O2846" t="b">
        <v>1</v>
      </c>
      <c r="P2846" t="b">
        <v>1</v>
      </c>
      <c r="Q2846" t="s">
        <v>75</v>
      </c>
      <c r="R2846" t="s">
        <v>76</v>
      </c>
      <c r="S2846" t="s">
        <v>202</v>
      </c>
      <c r="U2846">
        <v>2</v>
      </c>
      <c r="V2846" t="s">
        <v>78</v>
      </c>
      <c r="W2846" t="s">
        <v>203</v>
      </c>
      <c r="X2846" t="s">
        <v>204</v>
      </c>
      <c r="Y2846" t="str">
        <f>IFERROR(VLOOKUP(X2846,요약!$A$6:$B$22,2,FALSE),"")</f>
        <v/>
      </c>
      <c r="Z2846" t="s">
        <v>204</v>
      </c>
      <c r="AA2846" t="s">
        <v>81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M2846">
        <v>0</v>
      </c>
    </row>
    <row r="2847" spans="1:65" x14ac:dyDescent="0.3">
      <c r="A2847" t="s">
        <v>4496</v>
      </c>
      <c r="B2847" t="s">
        <v>4506</v>
      </c>
      <c r="C2847" t="s">
        <v>1178</v>
      </c>
      <c r="D2847" t="s">
        <v>201</v>
      </c>
      <c r="E2847" t="s">
        <v>68</v>
      </c>
      <c r="F2847" t="s">
        <v>69</v>
      </c>
      <c r="G2847" t="s">
        <v>86</v>
      </c>
      <c r="H2847" t="s">
        <v>87</v>
      </c>
      <c r="I2847" t="s">
        <v>72</v>
      </c>
      <c r="J2847" t="s">
        <v>73</v>
      </c>
      <c r="K2847">
        <v>20201030</v>
      </c>
      <c r="L2847">
        <v>14.2</v>
      </c>
      <c r="M2847" t="b">
        <v>0</v>
      </c>
      <c r="N2847" t="s">
        <v>74</v>
      </c>
      <c r="O2847" t="b">
        <v>1</v>
      </c>
      <c r="P2847" t="b">
        <v>1</v>
      </c>
      <c r="Q2847" t="s">
        <v>75</v>
      </c>
      <c r="R2847" t="s">
        <v>76</v>
      </c>
      <c r="S2847" t="s">
        <v>202</v>
      </c>
      <c r="U2847">
        <v>2</v>
      </c>
      <c r="V2847" t="s">
        <v>78</v>
      </c>
      <c r="W2847" t="s">
        <v>203</v>
      </c>
      <c r="X2847" t="s">
        <v>204</v>
      </c>
      <c r="Y2847" t="str">
        <f>IFERROR(VLOOKUP(X2847,요약!$A$6:$B$22,2,FALSE),"")</f>
        <v/>
      </c>
      <c r="Z2847" t="s">
        <v>204</v>
      </c>
      <c r="AA2847" t="s">
        <v>81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M2847">
        <v>0</v>
      </c>
    </row>
    <row r="2848" spans="1:65" x14ac:dyDescent="0.3">
      <c r="A2848" t="s">
        <v>4496</v>
      </c>
      <c r="B2848" t="s">
        <v>4506</v>
      </c>
      <c r="C2848" t="s">
        <v>2673</v>
      </c>
      <c r="D2848" t="s">
        <v>201</v>
      </c>
      <c r="E2848" t="s">
        <v>68</v>
      </c>
      <c r="F2848" t="s">
        <v>69</v>
      </c>
      <c r="G2848" t="s">
        <v>86</v>
      </c>
      <c r="H2848" t="s">
        <v>87</v>
      </c>
      <c r="I2848" t="s">
        <v>72</v>
      </c>
      <c r="J2848" t="s">
        <v>73</v>
      </c>
      <c r="K2848">
        <v>20201026</v>
      </c>
      <c r="L2848">
        <v>7.19</v>
      </c>
      <c r="M2848" t="b">
        <v>0</v>
      </c>
      <c r="N2848" t="s">
        <v>74</v>
      </c>
      <c r="O2848" t="b">
        <v>1</v>
      </c>
      <c r="P2848" t="b">
        <v>1</v>
      </c>
      <c r="Q2848" t="s">
        <v>75</v>
      </c>
      <c r="R2848" t="s">
        <v>76</v>
      </c>
      <c r="S2848" t="s">
        <v>202</v>
      </c>
      <c r="U2848">
        <v>2</v>
      </c>
      <c r="V2848" t="s">
        <v>78</v>
      </c>
      <c r="W2848" t="s">
        <v>203</v>
      </c>
      <c r="X2848" t="s">
        <v>204</v>
      </c>
      <c r="Y2848" t="str">
        <f>IFERROR(VLOOKUP(X2848,요약!$A$6:$B$22,2,FALSE),"")</f>
        <v/>
      </c>
      <c r="Z2848" t="s">
        <v>204</v>
      </c>
      <c r="AA2848" t="s">
        <v>81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M2848">
        <v>0</v>
      </c>
    </row>
    <row r="2849" spans="1:65" x14ac:dyDescent="0.3">
      <c r="A2849" t="s">
        <v>4496</v>
      </c>
      <c r="B2849" t="s">
        <v>4506</v>
      </c>
      <c r="C2849" t="s">
        <v>1179</v>
      </c>
      <c r="D2849" t="s">
        <v>201</v>
      </c>
      <c r="E2849" t="s">
        <v>68</v>
      </c>
      <c r="F2849" t="s">
        <v>69</v>
      </c>
      <c r="G2849" t="s">
        <v>213</v>
      </c>
      <c r="H2849" t="s">
        <v>214</v>
      </c>
      <c r="I2849" t="s">
        <v>72</v>
      </c>
      <c r="J2849" t="s">
        <v>73</v>
      </c>
      <c r="K2849">
        <v>20201028</v>
      </c>
      <c r="L2849">
        <v>10</v>
      </c>
      <c r="M2849" t="b">
        <v>0</v>
      </c>
      <c r="N2849" t="s">
        <v>74</v>
      </c>
      <c r="O2849" t="b">
        <v>1</v>
      </c>
      <c r="P2849" t="b">
        <v>1</v>
      </c>
      <c r="Q2849" t="s">
        <v>75</v>
      </c>
      <c r="R2849" t="s">
        <v>76</v>
      </c>
      <c r="S2849" t="s">
        <v>202</v>
      </c>
      <c r="U2849">
        <v>2</v>
      </c>
      <c r="V2849" t="s">
        <v>78</v>
      </c>
      <c r="W2849" t="s">
        <v>203</v>
      </c>
      <c r="X2849" t="s">
        <v>204</v>
      </c>
      <c r="Y2849" t="str">
        <f>IFERROR(VLOOKUP(X2849,요약!$A$6:$B$22,2,FALSE),"")</f>
        <v/>
      </c>
      <c r="Z2849" t="s">
        <v>204</v>
      </c>
      <c r="AA2849" t="s">
        <v>81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M2849">
        <v>0</v>
      </c>
    </row>
    <row r="2850" spans="1:65" x14ac:dyDescent="0.3">
      <c r="A2850" t="s">
        <v>4496</v>
      </c>
      <c r="B2850" t="s">
        <v>4506</v>
      </c>
      <c r="C2850" t="s">
        <v>1698</v>
      </c>
      <c r="D2850" t="s">
        <v>201</v>
      </c>
      <c r="E2850" t="s">
        <v>68</v>
      </c>
      <c r="F2850" t="s">
        <v>69</v>
      </c>
      <c r="G2850" t="s">
        <v>86</v>
      </c>
      <c r="H2850" t="s">
        <v>87</v>
      </c>
      <c r="I2850" t="s">
        <v>72</v>
      </c>
      <c r="J2850" t="s">
        <v>73</v>
      </c>
      <c r="K2850">
        <v>20201026</v>
      </c>
      <c r="L2850">
        <v>5.8</v>
      </c>
      <c r="M2850" t="b">
        <v>0</v>
      </c>
      <c r="N2850" t="s">
        <v>74</v>
      </c>
      <c r="O2850" t="b">
        <v>1</v>
      </c>
      <c r="P2850" t="b">
        <v>1</v>
      </c>
      <c r="Q2850" t="s">
        <v>75</v>
      </c>
      <c r="R2850" t="s">
        <v>76</v>
      </c>
      <c r="S2850" t="s">
        <v>202</v>
      </c>
      <c r="U2850">
        <v>2</v>
      </c>
      <c r="V2850" t="s">
        <v>78</v>
      </c>
      <c r="W2850" t="s">
        <v>203</v>
      </c>
      <c r="X2850" t="s">
        <v>204</v>
      </c>
      <c r="Y2850" t="str">
        <f>IFERROR(VLOOKUP(X2850,요약!$A$6:$B$22,2,FALSE),"")</f>
        <v/>
      </c>
      <c r="Z2850" t="s">
        <v>204</v>
      </c>
      <c r="AA2850" t="s">
        <v>81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M2850">
        <v>0</v>
      </c>
    </row>
    <row r="2851" spans="1:65" x14ac:dyDescent="0.3">
      <c r="A2851" t="s">
        <v>4496</v>
      </c>
      <c r="B2851" t="s">
        <v>4506</v>
      </c>
      <c r="C2851" t="s">
        <v>209</v>
      </c>
      <c r="D2851" t="s">
        <v>67</v>
      </c>
      <c r="E2851" t="s">
        <v>68</v>
      </c>
      <c r="F2851" t="s">
        <v>69</v>
      </c>
      <c r="G2851" t="s">
        <v>206</v>
      </c>
      <c r="H2851" t="s">
        <v>207</v>
      </c>
      <c r="I2851" t="s">
        <v>72</v>
      </c>
      <c r="J2851" t="s">
        <v>73</v>
      </c>
      <c r="K2851">
        <v>20201028</v>
      </c>
      <c r="L2851">
        <v>6.5</v>
      </c>
      <c r="M2851" t="b">
        <v>0</v>
      </c>
      <c r="N2851" t="s">
        <v>74</v>
      </c>
      <c r="O2851" t="b">
        <v>1</v>
      </c>
      <c r="P2851" t="b">
        <v>1</v>
      </c>
      <c r="Q2851" t="s">
        <v>75</v>
      </c>
      <c r="R2851" t="s">
        <v>76</v>
      </c>
      <c r="S2851" t="s">
        <v>77</v>
      </c>
      <c r="U2851">
        <v>2</v>
      </c>
      <c r="V2851" t="s">
        <v>78</v>
      </c>
      <c r="W2851" t="s">
        <v>79</v>
      </c>
      <c r="X2851" t="s">
        <v>80</v>
      </c>
      <c r="Y2851" t="str">
        <f>IFERROR(VLOOKUP(X2851,요약!$A$6:$B$22,2,FALSE),"")</f>
        <v/>
      </c>
      <c r="Z2851" t="s">
        <v>80</v>
      </c>
      <c r="AA2851" t="s">
        <v>81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M2851">
        <v>0</v>
      </c>
    </row>
    <row r="2852" spans="1:65" x14ac:dyDescent="0.3">
      <c r="A2852" t="s">
        <v>4496</v>
      </c>
      <c r="B2852" t="s">
        <v>4506</v>
      </c>
      <c r="C2852" t="s">
        <v>596</v>
      </c>
      <c r="D2852" t="s">
        <v>67</v>
      </c>
      <c r="E2852" t="s">
        <v>68</v>
      </c>
      <c r="F2852" t="s">
        <v>69</v>
      </c>
      <c r="G2852" t="s">
        <v>86</v>
      </c>
      <c r="H2852" t="s">
        <v>87</v>
      </c>
      <c r="I2852" t="s">
        <v>72</v>
      </c>
      <c r="J2852" t="s">
        <v>73</v>
      </c>
      <c r="K2852">
        <v>20201029</v>
      </c>
      <c r="L2852">
        <v>6.6</v>
      </c>
      <c r="M2852" t="b">
        <v>0</v>
      </c>
      <c r="N2852" t="s">
        <v>74</v>
      </c>
      <c r="O2852" t="b">
        <v>1</v>
      </c>
      <c r="P2852" t="b">
        <v>1</v>
      </c>
      <c r="Q2852" t="s">
        <v>75</v>
      </c>
      <c r="R2852" t="s">
        <v>76</v>
      </c>
      <c r="S2852" t="s">
        <v>77</v>
      </c>
      <c r="U2852">
        <v>2</v>
      </c>
      <c r="V2852" t="s">
        <v>78</v>
      </c>
      <c r="W2852" t="s">
        <v>79</v>
      </c>
      <c r="X2852" t="s">
        <v>80</v>
      </c>
      <c r="Y2852" t="str">
        <f>IFERROR(VLOOKUP(X2852,요약!$A$6:$B$22,2,FALSE),"")</f>
        <v/>
      </c>
      <c r="Z2852" t="s">
        <v>80</v>
      </c>
      <c r="AA2852" t="s">
        <v>81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M2852">
        <v>0</v>
      </c>
    </row>
    <row r="2853" spans="1:65" x14ac:dyDescent="0.3">
      <c r="A2853" t="s">
        <v>4496</v>
      </c>
      <c r="B2853" t="s">
        <v>4506</v>
      </c>
      <c r="C2853" t="s">
        <v>66</v>
      </c>
      <c r="D2853" t="s">
        <v>67</v>
      </c>
      <c r="E2853" t="s">
        <v>68</v>
      </c>
      <c r="F2853" t="s">
        <v>69</v>
      </c>
      <c r="G2853" t="s">
        <v>86</v>
      </c>
      <c r="H2853" t="s">
        <v>87</v>
      </c>
      <c r="I2853" t="s">
        <v>72</v>
      </c>
      <c r="J2853" t="s">
        <v>73</v>
      </c>
      <c r="K2853">
        <v>20200825</v>
      </c>
      <c r="L2853">
        <v>7</v>
      </c>
      <c r="M2853" t="b">
        <v>0</v>
      </c>
      <c r="N2853" t="s">
        <v>74</v>
      </c>
      <c r="O2853" t="b">
        <v>1</v>
      </c>
      <c r="P2853" t="b">
        <v>1</v>
      </c>
      <c r="Q2853" t="s">
        <v>75</v>
      </c>
      <c r="R2853" t="s">
        <v>76</v>
      </c>
      <c r="S2853" t="s">
        <v>77</v>
      </c>
      <c r="U2853">
        <v>2</v>
      </c>
      <c r="V2853" t="s">
        <v>78</v>
      </c>
      <c r="W2853" t="s">
        <v>79</v>
      </c>
      <c r="X2853" t="s">
        <v>80</v>
      </c>
      <c r="Y2853" t="str">
        <f>IFERROR(VLOOKUP(X2853,요약!$A$6:$B$22,2,FALSE),"")</f>
        <v/>
      </c>
      <c r="Z2853" t="s">
        <v>80</v>
      </c>
      <c r="AA2853" t="s">
        <v>81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M2853">
        <v>0</v>
      </c>
    </row>
    <row r="2854" spans="1:65" x14ac:dyDescent="0.3">
      <c r="A2854" t="s">
        <v>4496</v>
      </c>
      <c r="B2854" t="s">
        <v>4506</v>
      </c>
      <c r="C2854" t="s">
        <v>3275</v>
      </c>
      <c r="D2854" t="s">
        <v>67</v>
      </c>
      <c r="E2854" t="s">
        <v>68</v>
      </c>
      <c r="F2854" t="s">
        <v>69</v>
      </c>
      <c r="G2854" t="s">
        <v>217</v>
      </c>
      <c r="H2854" t="s">
        <v>218</v>
      </c>
      <c r="I2854" t="s">
        <v>72</v>
      </c>
      <c r="J2854" t="s">
        <v>73</v>
      </c>
      <c r="K2854">
        <v>20201020</v>
      </c>
      <c r="L2854">
        <v>9.8000000000000007</v>
      </c>
      <c r="M2854" t="b">
        <v>0</v>
      </c>
      <c r="N2854" t="s">
        <v>74</v>
      </c>
      <c r="O2854" t="b">
        <v>1</v>
      </c>
      <c r="P2854" t="b">
        <v>1</v>
      </c>
      <c r="Q2854" t="s">
        <v>75</v>
      </c>
      <c r="R2854" t="s">
        <v>76</v>
      </c>
      <c r="S2854" t="s">
        <v>77</v>
      </c>
      <c r="U2854">
        <v>2</v>
      </c>
      <c r="V2854" t="s">
        <v>78</v>
      </c>
      <c r="W2854" t="s">
        <v>79</v>
      </c>
      <c r="X2854" t="s">
        <v>80</v>
      </c>
      <c r="Y2854" t="str">
        <f>IFERROR(VLOOKUP(X2854,요약!$A$6:$B$22,2,FALSE),"")</f>
        <v/>
      </c>
      <c r="Z2854" t="s">
        <v>80</v>
      </c>
      <c r="AA2854" t="s">
        <v>81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M2854">
        <v>0</v>
      </c>
    </row>
    <row r="2855" spans="1:65" x14ac:dyDescent="0.3">
      <c r="A2855" t="s">
        <v>4496</v>
      </c>
      <c r="B2855" t="s">
        <v>4506</v>
      </c>
      <c r="C2855" t="s">
        <v>4498</v>
      </c>
      <c r="D2855" t="s">
        <v>67</v>
      </c>
      <c r="E2855" t="s">
        <v>68</v>
      </c>
      <c r="F2855" t="s">
        <v>69</v>
      </c>
      <c r="G2855" t="s">
        <v>206</v>
      </c>
      <c r="H2855" t="s">
        <v>207</v>
      </c>
      <c r="I2855" t="s">
        <v>72</v>
      </c>
      <c r="J2855" t="s">
        <v>73</v>
      </c>
      <c r="K2855">
        <v>20201019</v>
      </c>
      <c r="L2855">
        <v>16</v>
      </c>
      <c r="M2855" t="b">
        <v>0</v>
      </c>
      <c r="N2855" t="s">
        <v>74</v>
      </c>
      <c r="O2855" t="b">
        <v>1</v>
      </c>
      <c r="P2855" t="b">
        <v>1</v>
      </c>
      <c r="Q2855" t="s">
        <v>75</v>
      </c>
      <c r="R2855" t="s">
        <v>76</v>
      </c>
      <c r="S2855" t="s">
        <v>77</v>
      </c>
      <c r="U2855">
        <v>2</v>
      </c>
      <c r="V2855" t="s">
        <v>78</v>
      </c>
      <c r="W2855" t="s">
        <v>79</v>
      </c>
      <c r="X2855" t="s">
        <v>80</v>
      </c>
      <c r="Y2855" t="str">
        <f>IFERROR(VLOOKUP(X2855,요약!$A$6:$B$22,2,FALSE),"")</f>
        <v/>
      </c>
      <c r="Z2855" t="s">
        <v>80</v>
      </c>
      <c r="AA2855" t="s">
        <v>81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M2855">
        <v>0</v>
      </c>
    </row>
    <row r="2856" spans="1:65" x14ac:dyDescent="0.3">
      <c r="A2856" t="s">
        <v>4496</v>
      </c>
      <c r="B2856" t="s">
        <v>4506</v>
      </c>
      <c r="C2856" t="s">
        <v>4499</v>
      </c>
      <c r="D2856" t="s">
        <v>67</v>
      </c>
      <c r="E2856" t="s">
        <v>68</v>
      </c>
      <c r="F2856" t="s">
        <v>69</v>
      </c>
      <c r="G2856" t="s">
        <v>213</v>
      </c>
      <c r="H2856" t="s">
        <v>214</v>
      </c>
      <c r="I2856" t="s">
        <v>72</v>
      </c>
      <c r="J2856" t="s">
        <v>73</v>
      </c>
      <c r="K2856">
        <v>20201028</v>
      </c>
      <c r="L2856">
        <v>11</v>
      </c>
      <c r="M2856" t="b">
        <v>0</v>
      </c>
      <c r="N2856" t="s">
        <v>74</v>
      </c>
      <c r="O2856" t="b">
        <v>1</v>
      </c>
      <c r="P2856" t="b">
        <v>1</v>
      </c>
      <c r="Q2856" t="s">
        <v>75</v>
      </c>
      <c r="R2856" t="s">
        <v>76</v>
      </c>
      <c r="S2856" t="s">
        <v>77</v>
      </c>
      <c r="U2856">
        <v>2</v>
      </c>
      <c r="V2856" t="s">
        <v>78</v>
      </c>
      <c r="W2856" t="s">
        <v>79</v>
      </c>
      <c r="X2856" t="s">
        <v>80</v>
      </c>
      <c r="Y2856" t="str">
        <f>IFERROR(VLOOKUP(X2856,요약!$A$6:$B$22,2,FALSE),"")</f>
        <v/>
      </c>
      <c r="Z2856" t="s">
        <v>80</v>
      </c>
      <c r="AA2856" t="s">
        <v>81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1</v>
      </c>
      <c r="AH2856">
        <v>6</v>
      </c>
      <c r="AI2856">
        <v>0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 t="s">
        <v>220</v>
      </c>
      <c r="BM2856">
        <v>1</v>
      </c>
    </row>
    <row r="2857" spans="1:65" x14ac:dyDescent="0.3">
      <c r="A2857" t="s">
        <v>4496</v>
      </c>
      <c r="B2857" t="s">
        <v>4506</v>
      </c>
      <c r="C2857" t="s">
        <v>221</v>
      </c>
      <c r="D2857" t="s">
        <v>67</v>
      </c>
      <c r="E2857" t="s">
        <v>68</v>
      </c>
      <c r="F2857" t="s">
        <v>69</v>
      </c>
      <c r="G2857" t="s">
        <v>217</v>
      </c>
      <c r="H2857" t="s">
        <v>218</v>
      </c>
      <c r="I2857" t="s">
        <v>72</v>
      </c>
      <c r="J2857" t="s">
        <v>73</v>
      </c>
      <c r="K2857">
        <v>20201026</v>
      </c>
      <c r="L2857">
        <v>27</v>
      </c>
      <c r="M2857" t="b">
        <v>0</v>
      </c>
      <c r="N2857" t="s">
        <v>74</v>
      </c>
      <c r="O2857" t="b">
        <v>1</v>
      </c>
      <c r="P2857" t="b">
        <v>1</v>
      </c>
      <c r="Q2857" t="s">
        <v>75</v>
      </c>
      <c r="R2857" t="s">
        <v>76</v>
      </c>
      <c r="S2857" t="s">
        <v>77</v>
      </c>
      <c r="U2857">
        <v>2</v>
      </c>
      <c r="V2857" t="s">
        <v>78</v>
      </c>
      <c r="W2857" t="s">
        <v>79</v>
      </c>
      <c r="X2857" t="s">
        <v>80</v>
      </c>
      <c r="Y2857" t="str">
        <f>IFERROR(VLOOKUP(X2857,요약!$A$6:$B$22,2,FALSE),"")</f>
        <v/>
      </c>
      <c r="Z2857" t="s">
        <v>80</v>
      </c>
      <c r="AA2857" t="s">
        <v>81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M2857">
        <v>0</v>
      </c>
    </row>
    <row r="2858" spans="1:65" x14ac:dyDescent="0.3">
      <c r="A2858" t="s">
        <v>4496</v>
      </c>
      <c r="B2858" t="s">
        <v>4506</v>
      </c>
      <c r="C2858" t="s">
        <v>3277</v>
      </c>
      <c r="D2858" t="s">
        <v>67</v>
      </c>
      <c r="E2858" t="s">
        <v>68</v>
      </c>
      <c r="F2858" t="s">
        <v>69</v>
      </c>
      <c r="G2858" t="s">
        <v>213</v>
      </c>
      <c r="H2858" t="s">
        <v>214</v>
      </c>
      <c r="I2858" t="s">
        <v>72</v>
      </c>
      <c r="J2858" t="s">
        <v>73</v>
      </c>
      <c r="K2858">
        <v>20201014</v>
      </c>
      <c r="L2858">
        <v>30</v>
      </c>
      <c r="M2858" t="b">
        <v>0</v>
      </c>
      <c r="N2858" t="s">
        <v>74</v>
      </c>
      <c r="O2858" t="b">
        <v>1</v>
      </c>
      <c r="P2858" t="b">
        <v>1</v>
      </c>
      <c r="Q2858" t="s">
        <v>75</v>
      </c>
      <c r="R2858" t="s">
        <v>76</v>
      </c>
      <c r="S2858" t="s">
        <v>77</v>
      </c>
      <c r="U2858">
        <v>2</v>
      </c>
      <c r="V2858" t="s">
        <v>78</v>
      </c>
      <c r="W2858" t="s">
        <v>79</v>
      </c>
      <c r="X2858" t="s">
        <v>80</v>
      </c>
      <c r="Y2858" t="str">
        <f>IFERROR(VLOOKUP(X2858,요약!$A$6:$B$22,2,FALSE),"")</f>
        <v/>
      </c>
      <c r="Z2858" t="s">
        <v>80</v>
      </c>
      <c r="AA2858" t="s">
        <v>81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M2858">
        <v>0</v>
      </c>
    </row>
    <row r="2859" spans="1:65" x14ac:dyDescent="0.3">
      <c r="A2859" t="s">
        <v>4496</v>
      </c>
      <c r="B2859" t="s">
        <v>4506</v>
      </c>
      <c r="C2859" t="s">
        <v>224</v>
      </c>
      <c r="D2859" t="s">
        <v>67</v>
      </c>
      <c r="E2859" t="s">
        <v>68</v>
      </c>
      <c r="F2859" t="s">
        <v>69</v>
      </c>
      <c r="G2859" t="s">
        <v>213</v>
      </c>
      <c r="H2859" t="s">
        <v>214</v>
      </c>
      <c r="I2859" t="s">
        <v>72</v>
      </c>
      <c r="J2859" t="s">
        <v>73</v>
      </c>
      <c r="K2859">
        <v>20201023</v>
      </c>
      <c r="L2859">
        <v>40.5</v>
      </c>
      <c r="M2859" t="b">
        <v>0</v>
      </c>
      <c r="N2859" t="s">
        <v>74</v>
      </c>
      <c r="O2859" t="b">
        <v>1</v>
      </c>
      <c r="P2859" t="b">
        <v>1</v>
      </c>
      <c r="Q2859" t="s">
        <v>75</v>
      </c>
      <c r="R2859" t="s">
        <v>76</v>
      </c>
      <c r="S2859" t="s">
        <v>77</v>
      </c>
      <c r="U2859">
        <v>2</v>
      </c>
      <c r="V2859" t="s">
        <v>78</v>
      </c>
      <c r="W2859" t="s">
        <v>79</v>
      </c>
      <c r="X2859" t="s">
        <v>80</v>
      </c>
      <c r="Y2859" t="str">
        <f>IFERROR(VLOOKUP(X2859,요약!$A$6:$B$22,2,FALSE),"")</f>
        <v/>
      </c>
      <c r="Z2859" t="s">
        <v>80</v>
      </c>
      <c r="AA2859" t="s">
        <v>81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M2859">
        <v>0</v>
      </c>
    </row>
    <row r="2860" spans="1:65" x14ac:dyDescent="0.3">
      <c r="A2860" t="s">
        <v>4496</v>
      </c>
      <c r="B2860" t="s">
        <v>4506</v>
      </c>
      <c r="C2860" t="s">
        <v>226</v>
      </c>
      <c r="D2860" t="s">
        <v>227</v>
      </c>
      <c r="E2860" t="s">
        <v>68</v>
      </c>
      <c r="F2860" t="s">
        <v>69</v>
      </c>
      <c r="G2860" t="s">
        <v>206</v>
      </c>
      <c r="H2860" t="s">
        <v>207</v>
      </c>
      <c r="I2860" t="s">
        <v>72</v>
      </c>
      <c r="J2860" t="s">
        <v>73</v>
      </c>
      <c r="K2860">
        <v>20201027</v>
      </c>
      <c r="L2860">
        <v>4</v>
      </c>
      <c r="M2860" t="b">
        <v>0</v>
      </c>
      <c r="N2860" t="s">
        <v>74</v>
      </c>
      <c r="O2860" t="b">
        <v>1</v>
      </c>
      <c r="P2860" t="b">
        <v>1</v>
      </c>
      <c r="Q2860" t="s">
        <v>75</v>
      </c>
      <c r="R2860" t="s">
        <v>76</v>
      </c>
      <c r="S2860" t="s">
        <v>228</v>
      </c>
      <c r="U2860">
        <v>2</v>
      </c>
      <c r="V2860" t="s">
        <v>229</v>
      </c>
      <c r="W2860" t="s">
        <v>230</v>
      </c>
      <c r="X2860" t="s">
        <v>231</v>
      </c>
      <c r="Y2860" t="str">
        <f>IFERROR(VLOOKUP(X2860,요약!$A$6:$B$22,2,FALSE),"")</f>
        <v/>
      </c>
      <c r="Z2860" t="s">
        <v>231</v>
      </c>
      <c r="AA2860" t="s">
        <v>81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M2860">
        <v>0</v>
      </c>
    </row>
    <row r="2861" spans="1:65" x14ac:dyDescent="0.3">
      <c r="A2861" t="s">
        <v>4496</v>
      </c>
      <c r="B2861" t="s">
        <v>4506</v>
      </c>
      <c r="C2861" t="s">
        <v>4509</v>
      </c>
      <c r="D2861" t="s">
        <v>227</v>
      </c>
      <c r="E2861" t="s">
        <v>68</v>
      </c>
      <c r="F2861" t="s">
        <v>69</v>
      </c>
      <c r="G2861" t="s">
        <v>213</v>
      </c>
      <c r="H2861" t="s">
        <v>214</v>
      </c>
      <c r="I2861" t="s">
        <v>72</v>
      </c>
      <c r="J2861" t="s">
        <v>73</v>
      </c>
      <c r="K2861">
        <v>20201028</v>
      </c>
      <c r="L2861">
        <v>12.5</v>
      </c>
      <c r="M2861" t="b">
        <v>0</v>
      </c>
      <c r="N2861" t="s">
        <v>74</v>
      </c>
      <c r="O2861" t="b">
        <v>1</v>
      </c>
      <c r="P2861" t="b">
        <v>1</v>
      </c>
      <c r="Q2861" t="s">
        <v>75</v>
      </c>
      <c r="R2861" t="s">
        <v>76</v>
      </c>
      <c r="S2861" t="s">
        <v>228</v>
      </c>
      <c r="U2861">
        <v>2</v>
      </c>
      <c r="V2861" t="s">
        <v>229</v>
      </c>
      <c r="W2861" t="s">
        <v>230</v>
      </c>
      <c r="X2861" t="s">
        <v>231</v>
      </c>
      <c r="Y2861" t="str">
        <f>IFERROR(VLOOKUP(X2861,요약!$A$6:$B$22,2,FALSE),"")</f>
        <v/>
      </c>
      <c r="Z2861" t="s">
        <v>231</v>
      </c>
      <c r="AA2861" t="s">
        <v>81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M2861">
        <v>0</v>
      </c>
    </row>
    <row r="2862" spans="1:65" x14ac:dyDescent="0.3">
      <c r="A2862" t="s">
        <v>4496</v>
      </c>
      <c r="B2862" t="s">
        <v>4506</v>
      </c>
      <c r="C2862" t="s">
        <v>4510</v>
      </c>
      <c r="D2862" t="s">
        <v>605</v>
      </c>
      <c r="E2862" t="s">
        <v>68</v>
      </c>
      <c r="F2862" t="s">
        <v>69</v>
      </c>
      <c r="G2862" t="s">
        <v>206</v>
      </c>
      <c r="H2862" t="s">
        <v>207</v>
      </c>
      <c r="I2862" t="s">
        <v>72</v>
      </c>
      <c r="J2862" t="s">
        <v>73</v>
      </c>
      <c r="K2862">
        <v>20201028</v>
      </c>
      <c r="L2862">
        <v>5.3</v>
      </c>
      <c r="M2862" t="b">
        <v>0</v>
      </c>
      <c r="N2862" t="s">
        <v>74</v>
      </c>
      <c r="O2862" t="b">
        <v>1</v>
      </c>
      <c r="P2862" t="b">
        <v>1</v>
      </c>
      <c r="Q2862" t="s">
        <v>75</v>
      </c>
      <c r="R2862" t="s">
        <v>89</v>
      </c>
      <c r="S2862" t="s">
        <v>606</v>
      </c>
      <c r="U2862">
        <v>3</v>
      </c>
      <c r="V2862" t="s">
        <v>91</v>
      </c>
      <c r="W2862" t="s">
        <v>607</v>
      </c>
      <c r="X2862" t="s">
        <v>608</v>
      </c>
      <c r="Y2862" t="str">
        <f>IFERROR(VLOOKUP(X2862,요약!$A$6:$B$22,2,FALSE),"")</f>
        <v/>
      </c>
      <c r="Z2862" t="s">
        <v>608</v>
      </c>
      <c r="AA2862" t="s">
        <v>81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1</v>
      </c>
      <c r="AH2862">
        <v>2500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 t="s">
        <v>220</v>
      </c>
      <c r="BM2862">
        <v>1</v>
      </c>
    </row>
    <row r="2863" spans="1:65" x14ac:dyDescent="0.3">
      <c r="A2863" t="s">
        <v>4496</v>
      </c>
      <c r="B2863" t="s">
        <v>4506</v>
      </c>
      <c r="C2863" t="s">
        <v>604</v>
      </c>
      <c r="D2863" t="s">
        <v>605</v>
      </c>
      <c r="E2863" t="s">
        <v>68</v>
      </c>
      <c r="F2863" t="s">
        <v>69</v>
      </c>
      <c r="G2863" t="s">
        <v>86</v>
      </c>
      <c r="H2863" t="s">
        <v>87</v>
      </c>
      <c r="I2863" t="s">
        <v>72</v>
      </c>
      <c r="J2863" t="s">
        <v>73</v>
      </c>
      <c r="K2863">
        <v>20201028</v>
      </c>
      <c r="L2863">
        <v>4</v>
      </c>
      <c r="M2863" t="b">
        <v>0</v>
      </c>
      <c r="N2863" t="s">
        <v>74</v>
      </c>
      <c r="O2863" t="b">
        <v>1</v>
      </c>
      <c r="P2863" t="b">
        <v>1</v>
      </c>
      <c r="Q2863" t="s">
        <v>75</v>
      </c>
      <c r="R2863" t="s">
        <v>89</v>
      </c>
      <c r="S2863" t="s">
        <v>606</v>
      </c>
      <c r="U2863">
        <v>3</v>
      </c>
      <c r="V2863" t="s">
        <v>91</v>
      </c>
      <c r="W2863" t="s">
        <v>607</v>
      </c>
      <c r="X2863" t="s">
        <v>608</v>
      </c>
      <c r="Y2863" t="str">
        <f>IFERROR(VLOOKUP(X2863,요약!$A$6:$B$22,2,FALSE),"")</f>
        <v/>
      </c>
      <c r="Z2863" t="s">
        <v>608</v>
      </c>
      <c r="AA2863" t="s">
        <v>81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M2863">
        <v>0</v>
      </c>
    </row>
    <row r="2864" spans="1:65" x14ac:dyDescent="0.3">
      <c r="A2864" t="s">
        <v>4496</v>
      </c>
      <c r="B2864" t="s">
        <v>4506</v>
      </c>
      <c r="C2864" t="s">
        <v>609</v>
      </c>
      <c r="D2864" t="s">
        <v>605</v>
      </c>
      <c r="E2864" t="s">
        <v>68</v>
      </c>
      <c r="F2864" t="s">
        <v>69</v>
      </c>
      <c r="G2864" t="s">
        <v>86</v>
      </c>
      <c r="H2864" t="s">
        <v>87</v>
      </c>
      <c r="I2864" t="s">
        <v>72</v>
      </c>
      <c r="J2864" t="s">
        <v>73</v>
      </c>
      <c r="K2864">
        <v>20201028</v>
      </c>
      <c r="L2864">
        <v>6.5</v>
      </c>
      <c r="M2864" t="b">
        <v>0</v>
      </c>
      <c r="N2864" t="s">
        <v>74</v>
      </c>
      <c r="O2864" t="b">
        <v>1</v>
      </c>
      <c r="P2864" t="b">
        <v>1</v>
      </c>
      <c r="Q2864" t="s">
        <v>75</v>
      </c>
      <c r="R2864" t="s">
        <v>89</v>
      </c>
      <c r="S2864" t="s">
        <v>606</v>
      </c>
      <c r="U2864">
        <v>3</v>
      </c>
      <c r="V2864" t="s">
        <v>91</v>
      </c>
      <c r="W2864" t="s">
        <v>607</v>
      </c>
      <c r="X2864" t="s">
        <v>608</v>
      </c>
      <c r="Y2864" t="str">
        <f>IFERROR(VLOOKUP(X2864,요약!$A$6:$B$22,2,FALSE),"")</f>
        <v/>
      </c>
      <c r="Z2864" t="s">
        <v>608</v>
      </c>
      <c r="AA2864" t="s">
        <v>81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M2864">
        <v>0</v>
      </c>
    </row>
    <row r="2865" spans="1:65" x14ac:dyDescent="0.3">
      <c r="A2865" t="s">
        <v>4496</v>
      </c>
      <c r="B2865" t="s">
        <v>4506</v>
      </c>
      <c r="C2865" t="s">
        <v>610</v>
      </c>
      <c r="D2865" t="s">
        <v>611</v>
      </c>
      <c r="E2865" t="s">
        <v>68</v>
      </c>
      <c r="F2865" t="s">
        <v>69</v>
      </c>
      <c r="G2865" t="s">
        <v>521</v>
      </c>
      <c r="H2865" t="s">
        <v>522</v>
      </c>
      <c r="I2865" t="s">
        <v>72</v>
      </c>
      <c r="J2865" t="s">
        <v>73</v>
      </c>
      <c r="K2865">
        <v>20201026</v>
      </c>
      <c r="L2865">
        <v>6</v>
      </c>
      <c r="M2865" t="b">
        <v>0</v>
      </c>
      <c r="N2865" t="s">
        <v>74</v>
      </c>
      <c r="O2865" t="b">
        <v>1</v>
      </c>
      <c r="P2865" t="b">
        <v>1</v>
      </c>
      <c r="Q2865" t="s">
        <v>75</v>
      </c>
      <c r="R2865" t="s">
        <v>238</v>
      </c>
      <c r="S2865" t="s">
        <v>612</v>
      </c>
      <c r="U2865">
        <v>2</v>
      </c>
      <c r="V2865" t="s">
        <v>240</v>
      </c>
      <c r="W2865" t="s">
        <v>203</v>
      </c>
      <c r="X2865" t="s">
        <v>613</v>
      </c>
      <c r="Y2865" t="str">
        <f>IFERROR(VLOOKUP(X2865,요약!$A$6:$B$22,2,FALSE),"")</f>
        <v/>
      </c>
      <c r="Z2865" t="s">
        <v>613</v>
      </c>
      <c r="AA2865" t="s">
        <v>81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M2865">
        <v>0</v>
      </c>
    </row>
    <row r="2866" spans="1:65" x14ac:dyDescent="0.3">
      <c r="A2866" t="s">
        <v>4496</v>
      </c>
      <c r="B2866" t="s">
        <v>4506</v>
      </c>
      <c r="C2866" t="s">
        <v>2279</v>
      </c>
      <c r="D2866" t="s">
        <v>237</v>
      </c>
      <c r="E2866" t="s">
        <v>68</v>
      </c>
      <c r="F2866" t="s">
        <v>69</v>
      </c>
      <c r="G2866" t="s">
        <v>521</v>
      </c>
      <c r="H2866" t="s">
        <v>522</v>
      </c>
      <c r="I2866" t="s">
        <v>72</v>
      </c>
      <c r="J2866" t="s">
        <v>73</v>
      </c>
      <c r="K2866">
        <v>20201026</v>
      </c>
      <c r="L2866">
        <v>6.7</v>
      </c>
      <c r="M2866" t="b">
        <v>0</v>
      </c>
      <c r="N2866" t="s">
        <v>74</v>
      </c>
      <c r="O2866" t="b">
        <v>1</v>
      </c>
      <c r="P2866" t="b">
        <v>1</v>
      </c>
      <c r="Q2866" t="s">
        <v>75</v>
      </c>
      <c r="R2866" t="s">
        <v>238</v>
      </c>
      <c r="S2866" t="s">
        <v>239</v>
      </c>
      <c r="U2866">
        <v>2</v>
      </c>
      <c r="V2866" t="s">
        <v>240</v>
      </c>
      <c r="W2866" t="s">
        <v>241</v>
      </c>
      <c r="X2866" t="s">
        <v>242</v>
      </c>
      <c r="Y2866" t="str">
        <f>IFERROR(VLOOKUP(X2866,요약!$A$6:$B$22,2,FALSE),"")</f>
        <v/>
      </c>
      <c r="Z2866" t="s">
        <v>242</v>
      </c>
      <c r="AA2866" t="s">
        <v>81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1</v>
      </c>
      <c r="AH2866">
        <v>2000</v>
      </c>
      <c r="AI2866">
        <v>0</v>
      </c>
      <c r="AJ2866">
        <v>0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 t="s">
        <v>220</v>
      </c>
      <c r="BM2866">
        <v>1</v>
      </c>
    </row>
    <row r="2867" spans="1:65" x14ac:dyDescent="0.3">
      <c r="A2867" t="s">
        <v>4496</v>
      </c>
      <c r="B2867" t="s">
        <v>4506</v>
      </c>
      <c r="C2867" t="s">
        <v>1198</v>
      </c>
      <c r="D2867" t="s">
        <v>67</v>
      </c>
      <c r="E2867" t="s">
        <v>68</v>
      </c>
      <c r="F2867" t="s">
        <v>69</v>
      </c>
      <c r="G2867" t="s">
        <v>217</v>
      </c>
      <c r="H2867" t="s">
        <v>218</v>
      </c>
      <c r="I2867" t="s">
        <v>72</v>
      </c>
      <c r="J2867" t="s">
        <v>73</v>
      </c>
      <c r="K2867">
        <v>20201016</v>
      </c>
      <c r="L2867">
        <v>35</v>
      </c>
      <c r="M2867" t="b">
        <v>0</v>
      </c>
      <c r="N2867" t="s">
        <v>74</v>
      </c>
      <c r="O2867" t="b">
        <v>1</v>
      </c>
      <c r="P2867" t="b">
        <v>1</v>
      </c>
      <c r="Q2867" t="s">
        <v>104</v>
      </c>
      <c r="R2867" t="s">
        <v>262</v>
      </c>
      <c r="S2867" t="s">
        <v>77</v>
      </c>
      <c r="U2867">
        <v>2</v>
      </c>
      <c r="V2867" t="s">
        <v>78</v>
      </c>
      <c r="W2867" t="s">
        <v>79</v>
      </c>
      <c r="X2867" t="s">
        <v>80</v>
      </c>
      <c r="Y2867" t="str">
        <f>IFERROR(VLOOKUP(X2867,요약!$A$6:$B$22,2,FALSE),"")</f>
        <v/>
      </c>
      <c r="Z2867" t="s">
        <v>80</v>
      </c>
      <c r="AA2867" t="s">
        <v>81</v>
      </c>
      <c r="AB2867">
        <v>1</v>
      </c>
      <c r="AC2867">
        <v>0</v>
      </c>
      <c r="AD2867">
        <v>0</v>
      </c>
      <c r="AE2867">
        <v>0</v>
      </c>
      <c r="AF2867">
        <v>0</v>
      </c>
      <c r="AG2867">
        <v>1</v>
      </c>
      <c r="AH2867">
        <v>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 t="s">
        <v>773</v>
      </c>
      <c r="BM2867">
        <v>1</v>
      </c>
    </row>
    <row r="2868" spans="1:65" x14ac:dyDescent="0.3">
      <c r="A2868" t="s">
        <v>4496</v>
      </c>
      <c r="B2868" t="s">
        <v>4506</v>
      </c>
      <c r="C2868" t="s">
        <v>3118</v>
      </c>
      <c r="D2868" t="s">
        <v>3119</v>
      </c>
      <c r="E2868" t="s">
        <v>68</v>
      </c>
      <c r="F2868" t="s">
        <v>69</v>
      </c>
      <c r="G2868" t="s">
        <v>217</v>
      </c>
      <c r="H2868" t="s">
        <v>218</v>
      </c>
      <c r="I2868" t="s">
        <v>72</v>
      </c>
      <c r="J2868" t="s">
        <v>73</v>
      </c>
      <c r="K2868">
        <v>20200624</v>
      </c>
      <c r="L2868">
        <v>29</v>
      </c>
      <c r="M2868" t="b">
        <v>0</v>
      </c>
      <c r="N2868" t="s">
        <v>74</v>
      </c>
      <c r="O2868" t="b">
        <v>1</v>
      </c>
      <c r="P2868" t="b">
        <v>1</v>
      </c>
      <c r="Q2868" t="s">
        <v>104</v>
      </c>
      <c r="R2868" t="s">
        <v>262</v>
      </c>
      <c r="S2868" t="s">
        <v>202</v>
      </c>
      <c r="U2868">
        <v>2</v>
      </c>
      <c r="V2868" t="s">
        <v>78</v>
      </c>
      <c r="W2868" t="s">
        <v>203</v>
      </c>
      <c r="X2868" t="s">
        <v>204</v>
      </c>
      <c r="Y2868" t="str">
        <f>IFERROR(VLOOKUP(X2868,요약!$A$6:$B$22,2,FALSE),"")</f>
        <v/>
      </c>
      <c r="Z2868" t="s">
        <v>204</v>
      </c>
      <c r="AA2868" t="s">
        <v>81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1</v>
      </c>
      <c r="AH2868">
        <v>400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 t="s">
        <v>220</v>
      </c>
      <c r="BM2868">
        <v>1</v>
      </c>
    </row>
    <row r="2869" spans="1:65" x14ac:dyDescent="0.3">
      <c r="A2869" t="s">
        <v>4496</v>
      </c>
      <c r="B2869" t="s">
        <v>4506</v>
      </c>
      <c r="C2869" t="s">
        <v>351</v>
      </c>
      <c r="D2869" t="s">
        <v>352</v>
      </c>
      <c r="E2869" t="s">
        <v>68</v>
      </c>
      <c r="F2869" t="s">
        <v>69</v>
      </c>
      <c r="G2869" t="s">
        <v>206</v>
      </c>
      <c r="H2869" t="s">
        <v>207</v>
      </c>
      <c r="I2869" t="s">
        <v>72</v>
      </c>
      <c r="J2869" t="s">
        <v>73</v>
      </c>
      <c r="K2869">
        <v>20201026</v>
      </c>
      <c r="L2869">
        <v>15</v>
      </c>
      <c r="M2869" t="b">
        <v>0</v>
      </c>
      <c r="N2869" t="s">
        <v>74</v>
      </c>
      <c r="O2869" t="b">
        <v>1</v>
      </c>
      <c r="P2869" t="b">
        <v>1</v>
      </c>
      <c r="Q2869" t="s">
        <v>104</v>
      </c>
      <c r="R2869" t="s">
        <v>343</v>
      </c>
      <c r="S2869" t="s">
        <v>352</v>
      </c>
      <c r="U2869">
        <v>1</v>
      </c>
      <c r="V2869" t="s">
        <v>229</v>
      </c>
      <c r="X2869" t="s">
        <v>229</v>
      </c>
      <c r="Y2869" t="str">
        <f>IFERROR(VLOOKUP(X2869,요약!$A$6:$B$22,2,FALSE),"")</f>
        <v/>
      </c>
      <c r="Z2869" t="s">
        <v>229</v>
      </c>
      <c r="AA2869" t="s">
        <v>81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M2869">
        <v>0</v>
      </c>
    </row>
    <row r="2870" spans="1:65" x14ac:dyDescent="0.3">
      <c r="A2870" t="s">
        <v>4496</v>
      </c>
      <c r="B2870" t="s">
        <v>4506</v>
      </c>
      <c r="C2870" t="s">
        <v>466</v>
      </c>
      <c r="D2870" t="s">
        <v>467</v>
      </c>
      <c r="E2870" t="s">
        <v>68</v>
      </c>
      <c r="F2870" t="s">
        <v>69</v>
      </c>
      <c r="G2870" t="s">
        <v>206</v>
      </c>
      <c r="H2870" t="s">
        <v>207</v>
      </c>
      <c r="I2870" t="s">
        <v>72</v>
      </c>
      <c r="J2870" t="s">
        <v>73</v>
      </c>
      <c r="K2870">
        <v>20201016</v>
      </c>
      <c r="L2870">
        <v>21</v>
      </c>
      <c r="M2870" t="b">
        <v>0</v>
      </c>
      <c r="N2870" t="s">
        <v>74</v>
      </c>
      <c r="O2870" t="b">
        <v>1</v>
      </c>
      <c r="P2870" t="b">
        <v>1</v>
      </c>
      <c r="Q2870" t="s">
        <v>104</v>
      </c>
      <c r="R2870" t="s">
        <v>462</v>
      </c>
      <c r="S2870" t="s">
        <v>468</v>
      </c>
      <c r="U2870">
        <v>1</v>
      </c>
      <c r="V2870" t="s">
        <v>78</v>
      </c>
      <c r="X2870" t="s">
        <v>78</v>
      </c>
      <c r="Y2870" t="str">
        <f>IFERROR(VLOOKUP(X2870,요약!$A$6:$B$22,2,FALSE),"")</f>
        <v/>
      </c>
      <c r="Z2870" t="s">
        <v>78</v>
      </c>
      <c r="AA2870" t="s">
        <v>187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M2870">
        <v>0</v>
      </c>
    </row>
    <row r="2871" spans="1:65" x14ac:dyDescent="0.3">
      <c r="A2871" t="s">
        <v>4496</v>
      </c>
      <c r="B2871" t="s">
        <v>4506</v>
      </c>
      <c r="C2871" t="s">
        <v>4511</v>
      </c>
      <c r="D2871" t="s">
        <v>4512</v>
      </c>
      <c r="E2871" t="s">
        <v>68</v>
      </c>
      <c r="F2871" t="s">
        <v>69</v>
      </c>
      <c r="G2871" t="s">
        <v>217</v>
      </c>
      <c r="H2871" t="s">
        <v>218</v>
      </c>
      <c r="I2871" t="s">
        <v>72</v>
      </c>
      <c r="J2871" t="s">
        <v>73</v>
      </c>
      <c r="K2871">
        <v>20201028</v>
      </c>
      <c r="L2871">
        <v>15.3</v>
      </c>
      <c r="M2871" t="b">
        <v>0</v>
      </c>
      <c r="N2871" t="s">
        <v>74</v>
      </c>
      <c r="O2871" t="b">
        <v>1</v>
      </c>
      <c r="P2871" t="b">
        <v>1</v>
      </c>
      <c r="Q2871" t="s">
        <v>104</v>
      </c>
      <c r="R2871" t="s">
        <v>183</v>
      </c>
      <c r="S2871" t="s">
        <v>4513</v>
      </c>
      <c r="U2871">
        <v>3</v>
      </c>
      <c r="V2871" t="s">
        <v>78</v>
      </c>
      <c r="W2871" t="s">
        <v>2274</v>
      </c>
      <c r="X2871" t="s">
        <v>2275</v>
      </c>
      <c r="Y2871" t="str">
        <f>IFERROR(VLOOKUP(X2871,요약!$A$6:$B$22,2,FALSE),"")</f>
        <v/>
      </c>
      <c r="Z2871" t="s">
        <v>2275</v>
      </c>
      <c r="AA2871" t="s">
        <v>81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M2871">
        <v>0</v>
      </c>
    </row>
    <row r="2872" spans="1:65" x14ac:dyDescent="0.3">
      <c r="A2872" t="s">
        <v>4496</v>
      </c>
      <c r="B2872" t="s">
        <v>4506</v>
      </c>
      <c r="C2872" t="s">
        <v>526</v>
      </c>
      <c r="D2872" t="s">
        <v>527</v>
      </c>
      <c r="E2872" t="s">
        <v>68</v>
      </c>
      <c r="F2872" t="s">
        <v>69</v>
      </c>
      <c r="G2872" t="s">
        <v>217</v>
      </c>
      <c r="H2872" t="s">
        <v>218</v>
      </c>
      <c r="I2872" t="s">
        <v>72</v>
      </c>
      <c r="J2872" t="s">
        <v>73</v>
      </c>
      <c r="K2872">
        <v>20201026</v>
      </c>
      <c r="L2872">
        <v>6.5</v>
      </c>
      <c r="M2872" t="b">
        <v>0</v>
      </c>
      <c r="N2872" t="s">
        <v>74</v>
      </c>
      <c r="O2872" t="b">
        <v>1</v>
      </c>
      <c r="P2872" t="b">
        <v>1</v>
      </c>
      <c r="Q2872" t="s">
        <v>104</v>
      </c>
      <c r="R2872" t="s">
        <v>183</v>
      </c>
      <c r="S2872" t="s">
        <v>528</v>
      </c>
      <c r="U2872">
        <v>1</v>
      </c>
      <c r="V2872" t="s">
        <v>203</v>
      </c>
      <c r="X2872" t="s">
        <v>203</v>
      </c>
      <c r="Y2872" t="str">
        <f>IFERROR(VLOOKUP(X2872,요약!$A$6:$B$22,2,FALSE),"")</f>
        <v/>
      </c>
      <c r="Z2872" t="s">
        <v>203</v>
      </c>
      <c r="AA2872" t="s">
        <v>187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M2872">
        <v>0</v>
      </c>
    </row>
    <row r="2873" spans="1:65" x14ac:dyDescent="0.3">
      <c r="A2873" t="s">
        <v>4496</v>
      </c>
      <c r="B2873" t="s">
        <v>4506</v>
      </c>
      <c r="C2873" t="s">
        <v>4514</v>
      </c>
      <c r="D2873" t="s">
        <v>4515</v>
      </c>
      <c r="E2873" t="s">
        <v>68</v>
      </c>
      <c r="F2873" t="s">
        <v>69</v>
      </c>
      <c r="G2873" t="s">
        <v>521</v>
      </c>
      <c r="H2873" t="s">
        <v>522</v>
      </c>
      <c r="I2873" t="s">
        <v>72</v>
      </c>
      <c r="J2873" t="s">
        <v>73</v>
      </c>
      <c r="K2873">
        <v>20201029</v>
      </c>
      <c r="L2873">
        <v>21</v>
      </c>
      <c r="M2873" t="b">
        <v>0</v>
      </c>
      <c r="N2873" t="s">
        <v>74</v>
      </c>
      <c r="O2873" t="b">
        <v>1</v>
      </c>
      <c r="P2873" t="b">
        <v>1</v>
      </c>
      <c r="Q2873" t="s">
        <v>104</v>
      </c>
      <c r="R2873" t="s">
        <v>4516</v>
      </c>
      <c r="S2873" t="s">
        <v>239</v>
      </c>
      <c r="U2873">
        <v>2</v>
      </c>
      <c r="V2873" t="s">
        <v>240</v>
      </c>
      <c r="W2873" t="s">
        <v>241</v>
      </c>
      <c r="X2873" t="s">
        <v>242</v>
      </c>
      <c r="Y2873" t="str">
        <f>IFERROR(VLOOKUP(X2873,요약!$A$6:$B$22,2,FALSE),"")</f>
        <v/>
      </c>
      <c r="Z2873" t="s">
        <v>242</v>
      </c>
      <c r="AA2873" t="s">
        <v>81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M2873">
        <v>0</v>
      </c>
    </row>
    <row r="2874" spans="1:65" x14ac:dyDescent="0.3">
      <c r="A2874" t="s">
        <v>4496</v>
      </c>
      <c r="B2874" t="s">
        <v>4506</v>
      </c>
      <c r="C2874" t="s">
        <v>543</v>
      </c>
      <c r="D2874" t="s">
        <v>212</v>
      </c>
      <c r="E2874" t="s">
        <v>68</v>
      </c>
      <c r="F2874" t="s">
        <v>69</v>
      </c>
      <c r="G2874" t="s">
        <v>217</v>
      </c>
      <c r="H2874" t="s">
        <v>218</v>
      </c>
      <c r="I2874" t="s">
        <v>72</v>
      </c>
      <c r="J2874" t="s">
        <v>73</v>
      </c>
      <c r="K2874">
        <v>20201027</v>
      </c>
      <c r="L2874">
        <v>68</v>
      </c>
      <c r="M2874" t="b">
        <v>0</v>
      </c>
      <c r="N2874" t="s">
        <v>74</v>
      </c>
      <c r="O2874" t="b">
        <v>1</v>
      </c>
      <c r="P2874" t="b">
        <v>1</v>
      </c>
      <c r="Q2874" t="s">
        <v>104</v>
      </c>
      <c r="R2874" t="s">
        <v>544</v>
      </c>
      <c r="S2874" t="s">
        <v>212</v>
      </c>
      <c r="U2874">
        <v>1</v>
      </c>
      <c r="V2874" t="s">
        <v>78</v>
      </c>
      <c r="X2874" t="s">
        <v>78</v>
      </c>
      <c r="Y2874" t="str">
        <f>IFERROR(VLOOKUP(X2874,요약!$A$6:$B$22,2,FALSE),"")</f>
        <v/>
      </c>
      <c r="Z2874" t="s">
        <v>78</v>
      </c>
      <c r="AA2874" t="s">
        <v>81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M2874">
        <v>0</v>
      </c>
    </row>
    <row r="2875" spans="1:65" x14ac:dyDescent="0.3">
      <c r="A2875" t="s">
        <v>4496</v>
      </c>
      <c r="B2875" t="s">
        <v>4506</v>
      </c>
      <c r="C2875" t="s">
        <v>3127</v>
      </c>
      <c r="D2875" t="s">
        <v>3128</v>
      </c>
      <c r="E2875" t="s">
        <v>68</v>
      </c>
      <c r="F2875" t="s">
        <v>69</v>
      </c>
      <c r="G2875" t="s">
        <v>206</v>
      </c>
      <c r="H2875" t="s">
        <v>207</v>
      </c>
      <c r="I2875" t="s">
        <v>72</v>
      </c>
      <c r="J2875" t="s">
        <v>73</v>
      </c>
      <c r="K2875">
        <v>20201027</v>
      </c>
      <c r="L2875">
        <v>6.5</v>
      </c>
      <c r="M2875" t="b">
        <v>0</v>
      </c>
      <c r="N2875" t="s">
        <v>74</v>
      </c>
      <c r="O2875" t="b">
        <v>1</v>
      </c>
      <c r="P2875" t="b">
        <v>1</v>
      </c>
      <c r="Q2875" t="s">
        <v>104</v>
      </c>
      <c r="R2875" t="s">
        <v>549</v>
      </c>
      <c r="S2875" t="s">
        <v>3129</v>
      </c>
      <c r="U2875">
        <v>2</v>
      </c>
      <c r="V2875" t="s">
        <v>78</v>
      </c>
      <c r="W2875" t="s">
        <v>3130</v>
      </c>
      <c r="X2875" t="s">
        <v>3131</v>
      </c>
      <c r="Y2875" t="str">
        <f>IFERROR(VLOOKUP(X2875,요약!$A$6:$B$22,2,FALSE),"")</f>
        <v/>
      </c>
      <c r="Z2875" t="s">
        <v>3131</v>
      </c>
      <c r="AA2875" t="s">
        <v>81</v>
      </c>
      <c r="AB2875">
        <v>0</v>
      </c>
      <c r="AC2875">
        <v>1</v>
      </c>
      <c r="AD2875">
        <v>0</v>
      </c>
      <c r="AE2875">
        <v>3</v>
      </c>
      <c r="AF2875">
        <v>0</v>
      </c>
      <c r="AG2875">
        <v>4</v>
      </c>
      <c r="AH2875">
        <v>9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0</v>
      </c>
      <c r="AO2875">
        <v>0</v>
      </c>
      <c r="AP2875">
        <v>2</v>
      </c>
      <c r="AQ2875">
        <v>1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 t="s">
        <v>3132</v>
      </c>
      <c r="BM2875">
        <v>3</v>
      </c>
    </row>
    <row r="2876" spans="1:65" x14ac:dyDescent="0.3">
      <c r="A2876" t="s">
        <v>4496</v>
      </c>
      <c r="B2876" t="s">
        <v>4506</v>
      </c>
      <c r="C2876" t="s">
        <v>3040</v>
      </c>
      <c r="D2876" t="s">
        <v>1242</v>
      </c>
      <c r="E2876" t="s">
        <v>68</v>
      </c>
      <c r="F2876" t="s">
        <v>69</v>
      </c>
      <c r="G2876" t="s">
        <v>86</v>
      </c>
      <c r="H2876" t="s">
        <v>87</v>
      </c>
      <c r="I2876" t="s">
        <v>72</v>
      </c>
      <c r="J2876" t="s">
        <v>73</v>
      </c>
      <c r="K2876">
        <v>20201026</v>
      </c>
      <c r="L2876">
        <v>34</v>
      </c>
      <c r="M2876" t="b">
        <v>0</v>
      </c>
      <c r="N2876" t="s">
        <v>74</v>
      </c>
      <c r="O2876" t="b">
        <v>1</v>
      </c>
      <c r="P2876" t="b">
        <v>1</v>
      </c>
      <c r="Q2876" t="s">
        <v>862</v>
      </c>
      <c r="R2876" t="s">
        <v>863</v>
      </c>
      <c r="S2876" t="s">
        <v>1243</v>
      </c>
      <c r="U2876">
        <v>1</v>
      </c>
      <c r="V2876" t="s">
        <v>78</v>
      </c>
      <c r="X2876" t="s">
        <v>78</v>
      </c>
      <c r="Y2876" t="str">
        <f>IFERROR(VLOOKUP(X2876,요약!$A$6:$B$22,2,FALSE),"")</f>
        <v/>
      </c>
      <c r="Z2876" t="s">
        <v>78</v>
      </c>
      <c r="AA2876" t="s">
        <v>187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M2876">
        <v>0</v>
      </c>
    </row>
    <row r="2877" spans="1:65" x14ac:dyDescent="0.3">
      <c r="A2877" t="s">
        <v>4496</v>
      </c>
      <c r="B2877" t="s">
        <v>4506</v>
      </c>
      <c r="C2877" t="s">
        <v>2761</v>
      </c>
      <c r="D2877" t="s">
        <v>2762</v>
      </c>
      <c r="E2877" t="s">
        <v>68</v>
      </c>
      <c r="F2877" t="s">
        <v>69</v>
      </c>
      <c r="G2877" t="s">
        <v>86</v>
      </c>
      <c r="H2877" t="s">
        <v>87</v>
      </c>
      <c r="I2877" t="s">
        <v>72</v>
      </c>
      <c r="J2877" t="s">
        <v>73</v>
      </c>
      <c r="K2877">
        <v>20201023</v>
      </c>
      <c r="L2877">
        <v>6</v>
      </c>
      <c r="M2877" t="b">
        <v>0</v>
      </c>
      <c r="N2877" t="s">
        <v>74</v>
      </c>
      <c r="O2877" t="b">
        <v>1</v>
      </c>
      <c r="P2877" t="b">
        <v>1</v>
      </c>
      <c r="Q2877" t="s">
        <v>866</v>
      </c>
      <c r="R2877" t="s">
        <v>1277</v>
      </c>
      <c r="S2877" t="s">
        <v>2763</v>
      </c>
      <c r="U2877">
        <v>2</v>
      </c>
      <c r="V2877" t="s">
        <v>2764</v>
      </c>
      <c r="X2877" t="s">
        <v>2764</v>
      </c>
      <c r="Y2877" t="str">
        <f>IFERROR(VLOOKUP(X2877,요약!$A$6:$B$22,2,FALSE),"")</f>
        <v/>
      </c>
      <c r="Z2877" t="s">
        <v>2764</v>
      </c>
      <c r="AA2877" t="s">
        <v>81</v>
      </c>
      <c r="AB2877">
        <v>0</v>
      </c>
      <c r="AC2877">
        <v>0</v>
      </c>
      <c r="AD2877">
        <v>0</v>
      </c>
      <c r="AE2877">
        <v>0</v>
      </c>
      <c r="AF2877">
        <v>2</v>
      </c>
      <c r="AG2877">
        <v>2</v>
      </c>
      <c r="AH2877">
        <v>7500</v>
      </c>
      <c r="AI2877">
        <v>0</v>
      </c>
      <c r="AJ2877">
        <v>0</v>
      </c>
      <c r="AK2877">
        <v>0</v>
      </c>
      <c r="AL2877">
        <v>2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 t="s">
        <v>220</v>
      </c>
      <c r="BM2877">
        <v>1</v>
      </c>
    </row>
    <row r="2878" spans="1:65" x14ac:dyDescent="0.3">
      <c r="A2878" t="s">
        <v>4496</v>
      </c>
      <c r="B2878" t="s">
        <v>4506</v>
      </c>
      <c r="C2878" t="s">
        <v>3051</v>
      </c>
      <c r="D2878" t="s">
        <v>237</v>
      </c>
      <c r="E2878" t="s">
        <v>68</v>
      </c>
      <c r="F2878" t="s">
        <v>69</v>
      </c>
      <c r="G2878" t="s">
        <v>192</v>
      </c>
      <c r="H2878" t="s">
        <v>193</v>
      </c>
      <c r="I2878" t="s">
        <v>72</v>
      </c>
      <c r="J2878" t="s">
        <v>73</v>
      </c>
      <c r="K2878">
        <v>20201029</v>
      </c>
      <c r="L2878">
        <v>3.5</v>
      </c>
      <c r="M2878" t="b">
        <v>0</v>
      </c>
      <c r="N2878" t="s">
        <v>74</v>
      </c>
      <c r="O2878" t="b">
        <v>1</v>
      </c>
      <c r="P2878" t="b">
        <v>1</v>
      </c>
      <c r="Q2878" t="s">
        <v>866</v>
      </c>
      <c r="R2878" t="s">
        <v>1277</v>
      </c>
      <c r="S2878" t="s">
        <v>239</v>
      </c>
      <c r="U2878">
        <v>2</v>
      </c>
      <c r="V2878" t="s">
        <v>240</v>
      </c>
      <c r="W2878" t="s">
        <v>241</v>
      </c>
      <c r="X2878" t="s">
        <v>242</v>
      </c>
      <c r="Y2878" t="str">
        <f>IFERROR(VLOOKUP(X2878,요약!$A$6:$B$22,2,FALSE),"")</f>
        <v/>
      </c>
      <c r="Z2878" t="s">
        <v>242</v>
      </c>
      <c r="AA2878" t="s">
        <v>81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M2878">
        <v>0</v>
      </c>
    </row>
    <row r="2879" spans="1:65" x14ac:dyDescent="0.3">
      <c r="A2879" t="s">
        <v>4496</v>
      </c>
      <c r="B2879" t="s">
        <v>4506</v>
      </c>
      <c r="C2879" t="s">
        <v>1321</v>
      </c>
      <c r="D2879" t="s">
        <v>865</v>
      </c>
      <c r="E2879" t="s">
        <v>68</v>
      </c>
      <c r="F2879" t="s">
        <v>69</v>
      </c>
      <c r="G2879" t="s">
        <v>86</v>
      </c>
      <c r="H2879" t="s">
        <v>87</v>
      </c>
      <c r="I2879" t="s">
        <v>72</v>
      </c>
      <c r="J2879" t="s">
        <v>73</v>
      </c>
      <c r="K2879">
        <v>20201023</v>
      </c>
      <c r="L2879">
        <v>1.53</v>
      </c>
      <c r="M2879" t="b">
        <v>0</v>
      </c>
      <c r="N2879" t="s">
        <v>74</v>
      </c>
      <c r="O2879" t="b">
        <v>1</v>
      </c>
      <c r="P2879" t="b">
        <v>1</v>
      </c>
      <c r="Q2879" t="s">
        <v>866</v>
      </c>
      <c r="R2879" t="s">
        <v>867</v>
      </c>
      <c r="S2879" t="s">
        <v>868</v>
      </c>
      <c r="U2879">
        <v>3</v>
      </c>
      <c r="V2879" t="s">
        <v>91</v>
      </c>
      <c r="W2879" t="s">
        <v>869</v>
      </c>
      <c r="X2879" t="s">
        <v>870</v>
      </c>
      <c r="Y2879" t="str">
        <f>IFERROR(VLOOKUP(X2879,요약!$A$6:$B$22,2,FALSE),"")</f>
        <v/>
      </c>
      <c r="Z2879" t="s">
        <v>870</v>
      </c>
      <c r="AA2879" t="s">
        <v>81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M2879">
        <v>0</v>
      </c>
    </row>
    <row r="2880" spans="1:65" x14ac:dyDescent="0.3">
      <c r="A2880" t="s">
        <v>4496</v>
      </c>
      <c r="B2880" t="s">
        <v>4506</v>
      </c>
      <c r="C2880" t="s">
        <v>1411</v>
      </c>
      <c r="D2880" t="s">
        <v>1412</v>
      </c>
      <c r="E2880" t="s">
        <v>68</v>
      </c>
      <c r="F2880" t="s">
        <v>69</v>
      </c>
      <c r="G2880" t="s">
        <v>217</v>
      </c>
      <c r="H2880" t="s">
        <v>218</v>
      </c>
      <c r="I2880" t="s">
        <v>72</v>
      </c>
      <c r="J2880" t="s">
        <v>73</v>
      </c>
      <c r="K2880">
        <v>20201026</v>
      </c>
      <c r="L2880">
        <v>19</v>
      </c>
      <c r="M2880" t="b">
        <v>0</v>
      </c>
      <c r="N2880" t="s">
        <v>74</v>
      </c>
      <c r="O2880" t="b">
        <v>1</v>
      </c>
      <c r="P2880" t="b">
        <v>1</v>
      </c>
      <c r="Q2880" t="s">
        <v>866</v>
      </c>
      <c r="R2880" t="s">
        <v>1409</v>
      </c>
      <c r="S2880" t="s">
        <v>1413</v>
      </c>
      <c r="U2880">
        <v>4</v>
      </c>
      <c r="V2880" t="s">
        <v>78</v>
      </c>
      <c r="W2880" t="s">
        <v>203</v>
      </c>
      <c r="X2880" t="s">
        <v>204</v>
      </c>
      <c r="Y2880" t="str">
        <f>IFERROR(VLOOKUP(X2880,요약!$A$6:$B$22,2,FALSE),"")</f>
        <v/>
      </c>
      <c r="Z2880" t="s">
        <v>204</v>
      </c>
      <c r="AA2880" t="s">
        <v>110</v>
      </c>
      <c r="AB2880">
        <v>0</v>
      </c>
      <c r="AC2880">
        <v>0</v>
      </c>
      <c r="AD2880">
        <v>0</v>
      </c>
      <c r="AE2880">
        <v>0</v>
      </c>
      <c r="AF2880">
        <v>2</v>
      </c>
      <c r="AG2880">
        <v>2</v>
      </c>
      <c r="AH2880">
        <v>2</v>
      </c>
      <c r="AI2880">
        <v>0</v>
      </c>
      <c r="AJ2880">
        <v>0</v>
      </c>
      <c r="AK2880">
        <v>0</v>
      </c>
      <c r="AL2880">
        <v>2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 t="s">
        <v>220</v>
      </c>
      <c r="BM2880">
        <v>1</v>
      </c>
    </row>
    <row r="2881" spans="1:65" x14ac:dyDescent="0.3">
      <c r="A2881" t="s">
        <v>4496</v>
      </c>
      <c r="B2881" t="s">
        <v>69</v>
      </c>
      <c r="C2881" t="s">
        <v>592</v>
      </c>
      <c r="D2881" t="s">
        <v>237</v>
      </c>
      <c r="E2881" t="s">
        <v>68</v>
      </c>
      <c r="F2881" t="s">
        <v>178</v>
      </c>
      <c r="G2881" t="s">
        <v>192</v>
      </c>
      <c r="H2881" t="s">
        <v>193</v>
      </c>
      <c r="I2881" t="s">
        <v>72</v>
      </c>
      <c r="J2881" t="s">
        <v>181</v>
      </c>
      <c r="K2881">
        <v>20201023</v>
      </c>
      <c r="L2881">
        <v>6</v>
      </c>
      <c r="M2881" t="b">
        <v>0</v>
      </c>
      <c r="N2881" t="s">
        <v>74</v>
      </c>
      <c r="O2881" t="b">
        <v>1</v>
      </c>
      <c r="P2881" t="b">
        <v>1</v>
      </c>
      <c r="Q2881" t="s">
        <v>75</v>
      </c>
      <c r="R2881" t="s">
        <v>194</v>
      </c>
      <c r="S2881" t="s">
        <v>239</v>
      </c>
      <c r="U2881">
        <v>2</v>
      </c>
      <c r="V2881" t="s">
        <v>240</v>
      </c>
      <c r="W2881" t="s">
        <v>241</v>
      </c>
      <c r="X2881" t="s">
        <v>242</v>
      </c>
      <c r="Y2881" t="str">
        <f>IFERROR(VLOOKUP(X2881,요약!$A$6:$B$22,2,FALSE),"")</f>
        <v/>
      </c>
      <c r="Z2881" t="s">
        <v>242</v>
      </c>
      <c r="AA2881" t="s">
        <v>81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M2881">
        <v>0</v>
      </c>
    </row>
    <row r="2882" spans="1:65" x14ac:dyDescent="0.3">
      <c r="A2882" t="s">
        <v>4496</v>
      </c>
      <c r="B2882" t="s">
        <v>4517</v>
      </c>
      <c r="C2882" t="s">
        <v>2212</v>
      </c>
      <c r="D2882" t="s">
        <v>201</v>
      </c>
      <c r="E2882" t="s">
        <v>68</v>
      </c>
      <c r="F2882" t="s">
        <v>69</v>
      </c>
      <c r="G2882" t="s">
        <v>86</v>
      </c>
      <c r="H2882" t="s">
        <v>87</v>
      </c>
      <c r="I2882" t="s">
        <v>72</v>
      </c>
      <c r="J2882" t="s">
        <v>73</v>
      </c>
      <c r="K2882">
        <v>20201028</v>
      </c>
      <c r="L2882">
        <v>13</v>
      </c>
      <c r="M2882" t="b">
        <v>0</v>
      </c>
      <c r="N2882" t="s">
        <v>74</v>
      </c>
      <c r="O2882" t="b">
        <v>1</v>
      </c>
      <c r="P2882" t="b">
        <v>1</v>
      </c>
      <c r="Q2882" t="s">
        <v>75</v>
      </c>
      <c r="R2882" t="s">
        <v>76</v>
      </c>
      <c r="S2882" t="s">
        <v>202</v>
      </c>
      <c r="U2882">
        <v>2</v>
      </c>
      <c r="V2882" t="s">
        <v>78</v>
      </c>
      <c r="W2882" t="s">
        <v>203</v>
      </c>
      <c r="X2882" t="s">
        <v>204</v>
      </c>
      <c r="Y2882" t="str">
        <f>IFERROR(VLOOKUP(X2882,요약!$A$6:$B$22,2,FALSE),"")</f>
        <v/>
      </c>
      <c r="Z2882" t="s">
        <v>204</v>
      </c>
      <c r="AA2882" t="s">
        <v>81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M2882">
        <v>0</v>
      </c>
    </row>
    <row r="2883" spans="1:65" x14ac:dyDescent="0.3">
      <c r="A2883" t="s">
        <v>4496</v>
      </c>
      <c r="B2883" t="s">
        <v>4517</v>
      </c>
      <c r="C2883" t="s">
        <v>593</v>
      </c>
      <c r="D2883" t="s">
        <v>201</v>
      </c>
      <c r="E2883" t="s">
        <v>68</v>
      </c>
      <c r="F2883" t="s">
        <v>69</v>
      </c>
      <c r="G2883" t="s">
        <v>86</v>
      </c>
      <c r="H2883" t="s">
        <v>87</v>
      </c>
      <c r="I2883" t="s">
        <v>72</v>
      </c>
      <c r="J2883" t="s">
        <v>73</v>
      </c>
      <c r="K2883">
        <v>20201030</v>
      </c>
      <c r="L2883">
        <v>14</v>
      </c>
      <c r="M2883" t="b">
        <v>0</v>
      </c>
      <c r="N2883" t="s">
        <v>74</v>
      </c>
      <c r="O2883" t="b">
        <v>1</v>
      </c>
      <c r="P2883" t="b">
        <v>1</v>
      </c>
      <c r="Q2883" t="s">
        <v>75</v>
      </c>
      <c r="R2883" t="s">
        <v>76</v>
      </c>
      <c r="S2883" t="s">
        <v>202</v>
      </c>
      <c r="U2883">
        <v>2</v>
      </c>
      <c r="V2883" t="s">
        <v>78</v>
      </c>
      <c r="W2883" t="s">
        <v>203</v>
      </c>
      <c r="X2883" t="s">
        <v>204</v>
      </c>
      <c r="Y2883" t="str">
        <f>IFERROR(VLOOKUP(X2883,요약!$A$6:$B$22,2,FALSE),"")</f>
        <v/>
      </c>
      <c r="Z2883" t="s">
        <v>204</v>
      </c>
      <c r="AA2883" t="s">
        <v>81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M2883">
        <v>0</v>
      </c>
    </row>
    <row r="2884" spans="1:65" x14ac:dyDescent="0.3">
      <c r="A2884" t="s">
        <v>4496</v>
      </c>
      <c r="B2884" t="s">
        <v>4517</v>
      </c>
      <c r="C2884" t="s">
        <v>1740</v>
      </c>
      <c r="D2884" t="s">
        <v>201</v>
      </c>
      <c r="E2884" t="s">
        <v>68</v>
      </c>
      <c r="F2884" t="s">
        <v>69</v>
      </c>
      <c r="G2884" t="s">
        <v>213</v>
      </c>
      <c r="H2884" t="s">
        <v>214</v>
      </c>
      <c r="I2884" t="s">
        <v>72</v>
      </c>
      <c r="J2884" t="s">
        <v>73</v>
      </c>
      <c r="K2884">
        <v>20201016</v>
      </c>
      <c r="L2884">
        <v>9.5</v>
      </c>
      <c r="M2884" t="b">
        <v>0</v>
      </c>
      <c r="N2884" t="s">
        <v>74</v>
      </c>
      <c r="O2884" t="b">
        <v>1</v>
      </c>
      <c r="P2884" t="b">
        <v>1</v>
      </c>
      <c r="Q2884" t="s">
        <v>75</v>
      </c>
      <c r="R2884" t="s">
        <v>76</v>
      </c>
      <c r="S2884" t="s">
        <v>202</v>
      </c>
      <c r="U2884">
        <v>2</v>
      </c>
      <c r="V2884" t="s">
        <v>78</v>
      </c>
      <c r="W2884" t="s">
        <v>203</v>
      </c>
      <c r="X2884" t="s">
        <v>204</v>
      </c>
      <c r="Y2884" t="str">
        <f>IFERROR(VLOOKUP(X2884,요약!$A$6:$B$22,2,FALSE),"")</f>
        <v/>
      </c>
      <c r="Z2884" t="s">
        <v>204</v>
      </c>
      <c r="AA2884" t="s">
        <v>81</v>
      </c>
      <c r="AB2884">
        <v>2</v>
      </c>
      <c r="AC2884">
        <v>0</v>
      </c>
      <c r="AD2884">
        <v>0</v>
      </c>
      <c r="AE2884">
        <v>0</v>
      </c>
      <c r="AF2884">
        <v>1</v>
      </c>
      <c r="AG2884">
        <v>3</v>
      </c>
      <c r="AH2884">
        <v>72002</v>
      </c>
      <c r="AI2884">
        <v>0</v>
      </c>
      <c r="AJ2884">
        <v>0</v>
      </c>
      <c r="AK2884">
        <v>0</v>
      </c>
      <c r="AL2884">
        <v>1</v>
      </c>
      <c r="AM2884">
        <v>1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 t="s">
        <v>1741</v>
      </c>
      <c r="BM2884">
        <v>3</v>
      </c>
    </row>
    <row r="2885" spans="1:65" x14ac:dyDescent="0.3">
      <c r="A2885" t="s">
        <v>4496</v>
      </c>
      <c r="B2885" t="s">
        <v>4517</v>
      </c>
      <c r="C2885" t="s">
        <v>1179</v>
      </c>
      <c r="D2885" t="s">
        <v>201</v>
      </c>
      <c r="E2885" t="s">
        <v>68</v>
      </c>
      <c r="F2885" t="s">
        <v>69</v>
      </c>
      <c r="G2885" t="s">
        <v>213</v>
      </c>
      <c r="H2885" t="s">
        <v>214</v>
      </c>
      <c r="I2885" t="s">
        <v>72</v>
      </c>
      <c r="J2885" t="s">
        <v>73</v>
      </c>
      <c r="K2885">
        <v>20201028</v>
      </c>
      <c r="L2885">
        <v>10</v>
      </c>
      <c r="M2885" t="b">
        <v>0</v>
      </c>
      <c r="N2885" t="s">
        <v>74</v>
      </c>
      <c r="O2885" t="b">
        <v>1</v>
      </c>
      <c r="P2885" t="b">
        <v>1</v>
      </c>
      <c r="Q2885" t="s">
        <v>75</v>
      </c>
      <c r="R2885" t="s">
        <v>76</v>
      </c>
      <c r="S2885" t="s">
        <v>202</v>
      </c>
      <c r="U2885">
        <v>2</v>
      </c>
      <c r="V2885" t="s">
        <v>78</v>
      </c>
      <c r="W2885" t="s">
        <v>203</v>
      </c>
      <c r="X2885" t="s">
        <v>204</v>
      </c>
      <c r="Y2885" t="str">
        <f>IFERROR(VLOOKUP(X2885,요약!$A$6:$B$22,2,FALSE),"")</f>
        <v/>
      </c>
      <c r="Z2885" t="s">
        <v>204</v>
      </c>
      <c r="AA2885" t="s">
        <v>81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M2885">
        <v>0</v>
      </c>
    </row>
    <row r="2886" spans="1:65" x14ac:dyDescent="0.3">
      <c r="A2886" t="s">
        <v>4496</v>
      </c>
      <c r="B2886" t="s">
        <v>4517</v>
      </c>
      <c r="C2886" t="s">
        <v>1698</v>
      </c>
      <c r="D2886" t="s">
        <v>201</v>
      </c>
      <c r="E2886" t="s">
        <v>68</v>
      </c>
      <c r="F2886" t="s">
        <v>69</v>
      </c>
      <c r="G2886" t="s">
        <v>86</v>
      </c>
      <c r="H2886" t="s">
        <v>87</v>
      </c>
      <c r="I2886" t="s">
        <v>72</v>
      </c>
      <c r="J2886" t="s">
        <v>73</v>
      </c>
      <c r="K2886">
        <v>20201026</v>
      </c>
      <c r="L2886">
        <v>5.8</v>
      </c>
      <c r="M2886" t="b">
        <v>0</v>
      </c>
      <c r="N2886" t="s">
        <v>74</v>
      </c>
      <c r="O2886" t="b">
        <v>1</v>
      </c>
      <c r="P2886" t="b">
        <v>1</v>
      </c>
      <c r="Q2886" t="s">
        <v>75</v>
      </c>
      <c r="R2886" t="s">
        <v>76</v>
      </c>
      <c r="S2886" t="s">
        <v>202</v>
      </c>
      <c r="U2886">
        <v>2</v>
      </c>
      <c r="V2886" t="s">
        <v>78</v>
      </c>
      <c r="W2886" t="s">
        <v>203</v>
      </c>
      <c r="X2886" t="s">
        <v>204</v>
      </c>
      <c r="Y2886" t="str">
        <f>IFERROR(VLOOKUP(X2886,요약!$A$6:$B$22,2,FALSE),"")</f>
        <v/>
      </c>
      <c r="Z2886" t="s">
        <v>204</v>
      </c>
      <c r="AA2886" t="s">
        <v>81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M2886">
        <v>0</v>
      </c>
    </row>
    <row r="2887" spans="1:65" x14ac:dyDescent="0.3">
      <c r="A2887" t="s">
        <v>4496</v>
      </c>
      <c r="B2887" t="s">
        <v>4517</v>
      </c>
      <c r="C2887" t="s">
        <v>224</v>
      </c>
      <c r="D2887" t="s">
        <v>67</v>
      </c>
      <c r="E2887" t="s">
        <v>68</v>
      </c>
      <c r="F2887" t="s">
        <v>69</v>
      </c>
      <c r="G2887" t="s">
        <v>213</v>
      </c>
      <c r="H2887" t="s">
        <v>214</v>
      </c>
      <c r="I2887" t="s">
        <v>72</v>
      </c>
      <c r="J2887" t="s">
        <v>73</v>
      </c>
      <c r="K2887">
        <v>20201023</v>
      </c>
      <c r="L2887">
        <v>40.5</v>
      </c>
      <c r="M2887" t="b">
        <v>0</v>
      </c>
      <c r="N2887" t="s">
        <v>74</v>
      </c>
      <c r="O2887" t="b">
        <v>1</v>
      </c>
      <c r="P2887" t="b">
        <v>1</v>
      </c>
      <c r="Q2887" t="s">
        <v>75</v>
      </c>
      <c r="R2887" t="s">
        <v>76</v>
      </c>
      <c r="S2887" t="s">
        <v>77</v>
      </c>
      <c r="U2887">
        <v>2</v>
      </c>
      <c r="V2887" t="s">
        <v>78</v>
      </c>
      <c r="W2887" t="s">
        <v>79</v>
      </c>
      <c r="X2887" t="s">
        <v>80</v>
      </c>
      <c r="Y2887" t="str">
        <f>IFERROR(VLOOKUP(X2887,요약!$A$6:$B$22,2,FALSE),"")</f>
        <v/>
      </c>
      <c r="Z2887" t="s">
        <v>80</v>
      </c>
      <c r="AA2887" t="s">
        <v>81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M2887">
        <v>0</v>
      </c>
    </row>
    <row r="2888" spans="1:65" x14ac:dyDescent="0.3">
      <c r="A2888" t="s">
        <v>4496</v>
      </c>
      <c r="B2888" t="s">
        <v>4517</v>
      </c>
      <c r="C2888" t="s">
        <v>604</v>
      </c>
      <c r="D2888" t="s">
        <v>605</v>
      </c>
      <c r="E2888" t="s">
        <v>68</v>
      </c>
      <c r="F2888" t="s">
        <v>69</v>
      </c>
      <c r="G2888" t="s">
        <v>86</v>
      </c>
      <c r="H2888" t="s">
        <v>87</v>
      </c>
      <c r="I2888" t="s">
        <v>72</v>
      </c>
      <c r="J2888" t="s">
        <v>73</v>
      </c>
      <c r="K2888">
        <v>20201028</v>
      </c>
      <c r="L2888">
        <v>4</v>
      </c>
      <c r="M2888" t="b">
        <v>0</v>
      </c>
      <c r="N2888" t="s">
        <v>74</v>
      </c>
      <c r="O2888" t="b">
        <v>1</v>
      </c>
      <c r="P2888" t="b">
        <v>1</v>
      </c>
      <c r="Q2888" t="s">
        <v>75</v>
      </c>
      <c r="R2888" t="s">
        <v>89</v>
      </c>
      <c r="S2888" t="s">
        <v>606</v>
      </c>
      <c r="U2888">
        <v>3</v>
      </c>
      <c r="V2888" t="s">
        <v>91</v>
      </c>
      <c r="W2888" t="s">
        <v>607</v>
      </c>
      <c r="X2888" t="s">
        <v>608</v>
      </c>
      <c r="Y2888" t="str">
        <f>IFERROR(VLOOKUP(X2888,요약!$A$6:$B$22,2,FALSE),"")</f>
        <v/>
      </c>
      <c r="Z2888" t="s">
        <v>608</v>
      </c>
      <c r="AA2888" t="s">
        <v>81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M2888">
        <v>0</v>
      </c>
    </row>
    <row r="2889" spans="1:65" x14ac:dyDescent="0.3">
      <c r="A2889" t="s">
        <v>4496</v>
      </c>
      <c r="B2889" t="s">
        <v>4517</v>
      </c>
      <c r="C2889" t="s">
        <v>610</v>
      </c>
      <c r="D2889" t="s">
        <v>611</v>
      </c>
      <c r="E2889" t="s">
        <v>68</v>
      </c>
      <c r="F2889" t="s">
        <v>69</v>
      </c>
      <c r="G2889" t="s">
        <v>521</v>
      </c>
      <c r="H2889" t="s">
        <v>522</v>
      </c>
      <c r="I2889" t="s">
        <v>72</v>
      </c>
      <c r="J2889" t="s">
        <v>73</v>
      </c>
      <c r="K2889">
        <v>20201026</v>
      </c>
      <c r="L2889">
        <v>6</v>
      </c>
      <c r="M2889" t="b">
        <v>0</v>
      </c>
      <c r="N2889" t="s">
        <v>74</v>
      </c>
      <c r="O2889" t="b">
        <v>1</v>
      </c>
      <c r="P2889" t="b">
        <v>1</v>
      </c>
      <c r="Q2889" t="s">
        <v>75</v>
      </c>
      <c r="R2889" t="s">
        <v>238</v>
      </c>
      <c r="S2889" t="s">
        <v>612</v>
      </c>
      <c r="U2889">
        <v>2</v>
      </c>
      <c r="V2889" t="s">
        <v>240</v>
      </c>
      <c r="W2889" t="s">
        <v>203</v>
      </c>
      <c r="X2889" t="s">
        <v>613</v>
      </c>
      <c r="Y2889" t="str">
        <f>IFERROR(VLOOKUP(X2889,요약!$A$6:$B$22,2,FALSE),"")</f>
        <v/>
      </c>
      <c r="Z2889" t="s">
        <v>613</v>
      </c>
      <c r="AA2889" t="s">
        <v>81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M2889">
        <v>0</v>
      </c>
    </row>
    <row r="2890" spans="1:65" x14ac:dyDescent="0.3">
      <c r="A2890" t="s">
        <v>4496</v>
      </c>
      <c r="B2890" t="s">
        <v>4517</v>
      </c>
      <c r="C2890" t="s">
        <v>614</v>
      </c>
      <c r="D2890" t="s">
        <v>237</v>
      </c>
      <c r="E2890" t="s">
        <v>68</v>
      </c>
      <c r="F2890" t="s">
        <v>69</v>
      </c>
      <c r="G2890" t="s">
        <v>192</v>
      </c>
      <c r="H2890" t="s">
        <v>193</v>
      </c>
      <c r="I2890" t="s">
        <v>72</v>
      </c>
      <c r="J2890" t="s">
        <v>73</v>
      </c>
      <c r="K2890">
        <v>20201021</v>
      </c>
      <c r="L2890">
        <v>3.2</v>
      </c>
      <c r="M2890" t="b">
        <v>0</v>
      </c>
      <c r="N2890" t="s">
        <v>74</v>
      </c>
      <c r="O2890" t="b">
        <v>1</v>
      </c>
      <c r="P2890" t="b">
        <v>1</v>
      </c>
      <c r="Q2890" t="s">
        <v>75</v>
      </c>
      <c r="R2890" t="s">
        <v>238</v>
      </c>
      <c r="S2890" t="s">
        <v>239</v>
      </c>
      <c r="U2890">
        <v>2</v>
      </c>
      <c r="V2890" t="s">
        <v>240</v>
      </c>
      <c r="W2890" t="s">
        <v>241</v>
      </c>
      <c r="X2890" t="s">
        <v>242</v>
      </c>
      <c r="Y2890" t="str">
        <f>IFERROR(VLOOKUP(X2890,요약!$A$6:$B$22,2,FALSE),"")</f>
        <v/>
      </c>
      <c r="Z2890" t="s">
        <v>242</v>
      </c>
      <c r="AA2890" t="s">
        <v>81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M2890">
        <v>0</v>
      </c>
    </row>
    <row r="2891" spans="1:65" x14ac:dyDescent="0.3">
      <c r="A2891" t="s">
        <v>4496</v>
      </c>
      <c r="B2891" t="s">
        <v>4517</v>
      </c>
      <c r="C2891" t="s">
        <v>2279</v>
      </c>
      <c r="D2891" t="s">
        <v>237</v>
      </c>
      <c r="E2891" t="s">
        <v>68</v>
      </c>
      <c r="F2891" t="s">
        <v>69</v>
      </c>
      <c r="G2891" t="s">
        <v>521</v>
      </c>
      <c r="H2891" t="s">
        <v>522</v>
      </c>
      <c r="I2891" t="s">
        <v>72</v>
      </c>
      <c r="J2891" t="s">
        <v>73</v>
      </c>
      <c r="K2891">
        <v>20201026</v>
      </c>
      <c r="L2891">
        <v>6.7</v>
      </c>
      <c r="M2891" t="b">
        <v>0</v>
      </c>
      <c r="N2891" t="s">
        <v>74</v>
      </c>
      <c r="O2891" t="b">
        <v>1</v>
      </c>
      <c r="P2891" t="b">
        <v>1</v>
      </c>
      <c r="Q2891" t="s">
        <v>75</v>
      </c>
      <c r="R2891" t="s">
        <v>238</v>
      </c>
      <c r="S2891" t="s">
        <v>239</v>
      </c>
      <c r="U2891">
        <v>2</v>
      </c>
      <c r="V2891" t="s">
        <v>240</v>
      </c>
      <c r="W2891" t="s">
        <v>241</v>
      </c>
      <c r="X2891" t="s">
        <v>242</v>
      </c>
      <c r="Y2891" t="str">
        <f>IFERROR(VLOOKUP(X2891,요약!$A$6:$B$22,2,FALSE),"")</f>
        <v/>
      </c>
      <c r="Z2891" t="s">
        <v>242</v>
      </c>
      <c r="AA2891" t="s">
        <v>81</v>
      </c>
      <c r="AB2891">
        <v>0</v>
      </c>
      <c r="AC2891">
        <v>0</v>
      </c>
      <c r="AD2891">
        <v>0</v>
      </c>
      <c r="AE2891">
        <v>0</v>
      </c>
      <c r="AF2891">
        <v>1</v>
      </c>
      <c r="AG2891">
        <v>1</v>
      </c>
      <c r="AH2891">
        <v>2000</v>
      </c>
      <c r="AI2891">
        <v>0</v>
      </c>
      <c r="AJ2891">
        <v>0</v>
      </c>
      <c r="AK2891">
        <v>0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 t="s">
        <v>220</v>
      </c>
      <c r="BM2891">
        <v>1</v>
      </c>
    </row>
    <row r="2892" spans="1:65" x14ac:dyDescent="0.3">
      <c r="A2892" t="s">
        <v>4496</v>
      </c>
      <c r="B2892" t="s">
        <v>4517</v>
      </c>
      <c r="C2892" t="s">
        <v>1198</v>
      </c>
      <c r="D2892" t="s">
        <v>67</v>
      </c>
      <c r="E2892" t="s">
        <v>68</v>
      </c>
      <c r="F2892" t="s">
        <v>69</v>
      </c>
      <c r="G2892" t="s">
        <v>217</v>
      </c>
      <c r="H2892" t="s">
        <v>218</v>
      </c>
      <c r="I2892" t="s">
        <v>72</v>
      </c>
      <c r="J2892" t="s">
        <v>73</v>
      </c>
      <c r="K2892">
        <v>20201016</v>
      </c>
      <c r="L2892">
        <v>35</v>
      </c>
      <c r="M2892" t="b">
        <v>0</v>
      </c>
      <c r="N2892" t="s">
        <v>74</v>
      </c>
      <c r="O2892" t="b">
        <v>1</v>
      </c>
      <c r="P2892" t="b">
        <v>1</v>
      </c>
      <c r="Q2892" t="s">
        <v>104</v>
      </c>
      <c r="R2892" t="s">
        <v>262</v>
      </c>
      <c r="S2892" t="s">
        <v>77</v>
      </c>
      <c r="U2892">
        <v>2</v>
      </c>
      <c r="V2892" t="s">
        <v>78</v>
      </c>
      <c r="W2892" t="s">
        <v>79</v>
      </c>
      <c r="X2892" t="s">
        <v>80</v>
      </c>
      <c r="Y2892" t="str">
        <f>IFERROR(VLOOKUP(X2892,요약!$A$6:$B$22,2,FALSE),"")</f>
        <v/>
      </c>
      <c r="Z2892" t="s">
        <v>80</v>
      </c>
      <c r="AA2892" t="s">
        <v>81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1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 t="s">
        <v>773</v>
      </c>
      <c r="BM2892">
        <v>1</v>
      </c>
    </row>
    <row r="2893" spans="1:65" x14ac:dyDescent="0.3">
      <c r="A2893" t="s">
        <v>4496</v>
      </c>
      <c r="B2893" t="s">
        <v>4517</v>
      </c>
      <c r="C2893" t="s">
        <v>3040</v>
      </c>
      <c r="D2893" t="s">
        <v>1242</v>
      </c>
      <c r="E2893" t="s">
        <v>68</v>
      </c>
      <c r="F2893" t="s">
        <v>69</v>
      </c>
      <c r="G2893" t="s">
        <v>86</v>
      </c>
      <c r="H2893" t="s">
        <v>87</v>
      </c>
      <c r="I2893" t="s">
        <v>72</v>
      </c>
      <c r="J2893" t="s">
        <v>73</v>
      </c>
      <c r="K2893">
        <v>20201026</v>
      </c>
      <c r="L2893">
        <v>34</v>
      </c>
      <c r="M2893" t="b">
        <v>0</v>
      </c>
      <c r="N2893" t="s">
        <v>74</v>
      </c>
      <c r="O2893" t="b">
        <v>1</v>
      </c>
      <c r="P2893" t="b">
        <v>1</v>
      </c>
      <c r="Q2893" t="s">
        <v>862</v>
      </c>
      <c r="R2893" t="s">
        <v>863</v>
      </c>
      <c r="S2893" t="s">
        <v>1243</v>
      </c>
      <c r="U2893">
        <v>1</v>
      </c>
      <c r="V2893" t="s">
        <v>78</v>
      </c>
      <c r="X2893" t="s">
        <v>78</v>
      </c>
      <c r="Y2893" t="str">
        <f>IFERROR(VLOOKUP(X2893,요약!$A$6:$B$22,2,FALSE),"")</f>
        <v/>
      </c>
      <c r="Z2893" t="s">
        <v>78</v>
      </c>
      <c r="AA2893" t="s">
        <v>187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M2893">
        <v>0</v>
      </c>
    </row>
    <row r="2894" spans="1:65" x14ac:dyDescent="0.3">
      <c r="A2894" t="s">
        <v>4496</v>
      </c>
      <c r="B2894" t="s">
        <v>4517</v>
      </c>
      <c r="C2894" t="s">
        <v>3051</v>
      </c>
      <c r="D2894" t="s">
        <v>237</v>
      </c>
      <c r="E2894" t="s">
        <v>68</v>
      </c>
      <c r="F2894" t="s">
        <v>69</v>
      </c>
      <c r="G2894" t="s">
        <v>192</v>
      </c>
      <c r="H2894" t="s">
        <v>193</v>
      </c>
      <c r="I2894" t="s">
        <v>72</v>
      </c>
      <c r="J2894" t="s">
        <v>73</v>
      </c>
      <c r="K2894">
        <v>20201029</v>
      </c>
      <c r="L2894">
        <v>3.5</v>
      </c>
      <c r="M2894" t="b">
        <v>0</v>
      </c>
      <c r="N2894" t="s">
        <v>74</v>
      </c>
      <c r="O2894" t="b">
        <v>1</v>
      </c>
      <c r="P2894" t="b">
        <v>1</v>
      </c>
      <c r="Q2894" t="s">
        <v>866</v>
      </c>
      <c r="R2894" t="s">
        <v>1277</v>
      </c>
      <c r="S2894" t="s">
        <v>239</v>
      </c>
      <c r="U2894">
        <v>2</v>
      </c>
      <c r="V2894" t="s">
        <v>240</v>
      </c>
      <c r="W2894" t="s">
        <v>241</v>
      </c>
      <c r="X2894" t="s">
        <v>242</v>
      </c>
      <c r="Y2894" t="str">
        <f>IFERROR(VLOOKUP(X2894,요약!$A$6:$B$22,2,FALSE),"")</f>
        <v/>
      </c>
      <c r="Z2894" t="s">
        <v>242</v>
      </c>
      <c r="AA2894" t="s">
        <v>81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M2894">
        <v>0</v>
      </c>
    </row>
    <row r="2895" spans="1:65" x14ac:dyDescent="0.3">
      <c r="A2895" t="s">
        <v>4496</v>
      </c>
      <c r="B2895" t="s">
        <v>4517</v>
      </c>
      <c r="C2895" t="s">
        <v>1321</v>
      </c>
      <c r="D2895" t="s">
        <v>865</v>
      </c>
      <c r="E2895" t="s">
        <v>68</v>
      </c>
      <c r="F2895" t="s">
        <v>69</v>
      </c>
      <c r="G2895" t="s">
        <v>86</v>
      </c>
      <c r="H2895" t="s">
        <v>87</v>
      </c>
      <c r="I2895" t="s">
        <v>72</v>
      </c>
      <c r="J2895" t="s">
        <v>73</v>
      </c>
      <c r="K2895">
        <v>20201023</v>
      </c>
      <c r="L2895">
        <v>1.53</v>
      </c>
      <c r="M2895" t="b">
        <v>0</v>
      </c>
      <c r="N2895" t="s">
        <v>74</v>
      </c>
      <c r="O2895" t="b">
        <v>1</v>
      </c>
      <c r="P2895" t="b">
        <v>1</v>
      </c>
      <c r="Q2895" t="s">
        <v>866</v>
      </c>
      <c r="R2895" t="s">
        <v>867</v>
      </c>
      <c r="S2895" t="s">
        <v>868</v>
      </c>
      <c r="U2895">
        <v>3</v>
      </c>
      <c r="V2895" t="s">
        <v>91</v>
      </c>
      <c r="W2895" t="s">
        <v>869</v>
      </c>
      <c r="X2895" t="s">
        <v>870</v>
      </c>
      <c r="Y2895" t="str">
        <f>IFERROR(VLOOKUP(X2895,요약!$A$6:$B$22,2,FALSE),"")</f>
        <v/>
      </c>
      <c r="Z2895" t="s">
        <v>870</v>
      </c>
      <c r="AA2895" t="s">
        <v>81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M2895">
        <v>0</v>
      </c>
    </row>
    <row r="2896" spans="1:65" x14ac:dyDescent="0.3">
      <c r="A2896" t="s">
        <v>4496</v>
      </c>
      <c r="B2896" t="s">
        <v>4517</v>
      </c>
      <c r="C2896" t="s">
        <v>1411</v>
      </c>
      <c r="D2896" t="s">
        <v>1412</v>
      </c>
      <c r="E2896" t="s">
        <v>68</v>
      </c>
      <c r="F2896" t="s">
        <v>69</v>
      </c>
      <c r="G2896" t="s">
        <v>217</v>
      </c>
      <c r="H2896" t="s">
        <v>218</v>
      </c>
      <c r="I2896" t="s">
        <v>72</v>
      </c>
      <c r="J2896" t="s">
        <v>73</v>
      </c>
      <c r="K2896">
        <v>20201026</v>
      </c>
      <c r="L2896">
        <v>19</v>
      </c>
      <c r="M2896" t="b">
        <v>0</v>
      </c>
      <c r="N2896" t="s">
        <v>74</v>
      </c>
      <c r="O2896" t="b">
        <v>1</v>
      </c>
      <c r="P2896" t="b">
        <v>1</v>
      </c>
      <c r="Q2896" t="s">
        <v>866</v>
      </c>
      <c r="R2896" t="s">
        <v>1409</v>
      </c>
      <c r="S2896" t="s">
        <v>1413</v>
      </c>
      <c r="U2896">
        <v>4</v>
      </c>
      <c r="V2896" t="s">
        <v>78</v>
      </c>
      <c r="W2896" t="s">
        <v>203</v>
      </c>
      <c r="X2896" t="s">
        <v>204</v>
      </c>
      <c r="Y2896" t="str">
        <f>IFERROR(VLOOKUP(X2896,요약!$A$6:$B$22,2,FALSE),"")</f>
        <v/>
      </c>
      <c r="Z2896" t="s">
        <v>204</v>
      </c>
      <c r="AA2896" t="s">
        <v>110</v>
      </c>
      <c r="AB2896">
        <v>0</v>
      </c>
      <c r="AC2896">
        <v>0</v>
      </c>
      <c r="AD2896">
        <v>0</v>
      </c>
      <c r="AE2896">
        <v>0</v>
      </c>
      <c r="AF2896">
        <v>2</v>
      </c>
      <c r="AG2896">
        <v>2</v>
      </c>
      <c r="AH2896">
        <v>2</v>
      </c>
      <c r="AI2896">
        <v>0</v>
      </c>
      <c r="AJ2896">
        <v>0</v>
      </c>
      <c r="AK2896">
        <v>0</v>
      </c>
      <c r="AL2896">
        <v>2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 t="s">
        <v>220</v>
      </c>
      <c r="BM2896">
        <v>1</v>
      </c>
    </row>
    <row r="2897" spans="1:65" x14ac:dyDescent="0.3">
      <c r="A2897" t="s">
        <v>4496</v>
      </c>
      <c r="B2897" t="s">
        <v>4518</v>
      </c>
      <c r="C2897" t="s">
        <v>3122</v>
      </c>
      <c r="D2897" t="s">
        <v>201</v>
      </c>
      <c r="E2897" t="s">
        <v>68</v>
      </c>
      <c r="F2897" t="s">
        <v>69</v>
      </c>
      <c r="G2897" t="s">
        <v>213</v>
      </c>
      <c r="H2897" t="s">
        <v>214</v>
      </c>
      <c r="I2897" t="s">
        <v>72</v>
      </c>
      <c r="J2897" t="s">
        <v>73</v>
      </c>
      <c r="K2897">
        <v>20201012</v>
      </c>
      <c r="L2897">
        <v>17</v>
      </c>
      <c r="M2897" t="b">
        <v>0</v>
      </c>
      <c r="N2897" t="s">
        <v>74</v>
      </c>
      <c r="O2897" t="b">
        <v>1</v>
      </c>
      <c r="P2897" t="b">
        <v>1</v>
      </c>
      <c r="Q2897" t="s">
        <v>75</v>
      </c>
      <c r="R2897" t="s">
        <v>76</v>
      </c>
      <c r="S2897" t="s">
        <v>202</v>
      </c>
      <c r="U2897">
        <v>2</v>
      </c>
      <c r="V2897" t="s">
        <v>78</v>
      </c>
      <c r="W2897" t="s">
        <v>203</v>
      </c>
      <c r="X2897" t="s">
        <v>204</v>
      </c>
      <c r="Y2897" t="str">
        <f>IFERROR(VLOOKUP(X2897,요약!$A$6:$B$22,2,FALSE),"")</f>
        <v/>
      </c>
      <c r="Z2897" t="s">
        <v>204</v>
      </c>
      <c r="AA2897" t="s">
        <v>81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M2897">
        <v>0</v>
      </c>
    </row>
    <row r="2898" spans="1:65" x14ac:dyDescent="0.3">
      <c r="A2898" t="s">
        <v>4496</v>
      </c>
      <c r="B2898" t="s">
        <v>4518</v>
      </c>
      <c r="C2898" t="s">
        <v>2761</v>
      </c>
      <c r="D2898" t="s">
        <v>2762</v>
      </c>
      <c r="E2898" t="s">
        <v>68</v>
      </c>
      <c r="F2898" t="s">
        <v>69</v>
      </c>
      <c r="G2898" t="s">
        <v>86</v>
      </c>
      <c r="H2898" t="s">
        <v>87</v>
      </c>
      <c r="I2898" t="s">
        <v>72</v>
      </c>
      <c r="J2898" t="s">
        <v>73</v>
      </c>
      <c r="K2898">
        <v>20201023</v>
      </c>
      <c r="L2898">
        <v>6</v>
      </c>
      <c r="M2898" t="b">
        <v>0</v>
      </c>
      <c r="N2898" t="s">
        <v>74</v>
      </c>
      <c r="O2898" t="b">
        <v>1</v>
      </c>
      <c r="P2898" t="b">
        <v>1</v>
      </c>
      <c r="Q2898" t="s">
        <v>866</v>
      </c>
      <c r="R2898" t="s">
        <v>1277</v>
      </c>
      <c r="S2898" t="s">
        <v>2763</v>
      </c>
      <c r="U2898">
        <v>2</v>
      </c>
      <c r="V2898" t="s">
        <v>2764</v>
      </c>
      <c r="X2898" t="s">
        <v>2764</v>
      </c>
      <c r="Y2898" t="str">
        <f>IFERROR(VLOOKUP(X2898,요약!$A$6:$B$22,2,FALSE),"")</f>
        <v/>
      </c>
      <c r="Z2898" t="s">
        <v>2764</v>
      </c>
      <c r="AA2898" t="s">
        <v>81</v>
      </c>
      <c r="AB2898">
        <v>0</v>
      </c>
      <c r="AC2898">
        <v>0</v>
      </c>
      <c r="AD2898">
        <v>0</v>
      </c>
      <c r="AE2898">
        <v>0</v>
      </c>
      <c r="AF2898">
        <v>2</v>
      </c>
      <c r="AG2898">
        <v>2</v>
      </c>
      <c r="AH2898">
        <v>7500</v>
      </c>
      <c r="AI2898">
        <v>0</v>
      </c>
      <c r="AJ2898">
        <v>0</v>
      </c>
      <c r="AK2898">
        <v>0</v>
      </c>
      <c r="AL2898">
        <v>2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 t="s">
        <v>220</v>
      </c>
      <c r="BM2898">
        <v>1</v>
      </c>
    </row>
    <row r="2899" spans="1:65" x14ac:dyDescent="0.3">
      <c r="A2899" t="s">
        <v>4496</v>
      </c>
      <c r="B2899" t="s">
        <v>4519</v>
      </c>
      <c r="C2899" t="s">
        <v>3410</v>
      </c>
      <c r="D2899" t="s">
        <v>1181</v>
      </c>
      <c r="E2899" t="s">
        <v>68</v>
      </c>
      <c r="F2899" t="s">
        <v>178</v>
      </c>
      <c r="G2899" t="s">
        <v>213</v>
      </c>
      <c r="H2899" t="s">
        <v>214</v>
      </c>
      <c r="I2899" t="s">
        <v>72</v>
      </c>
      <c r="J2899" t="s">
        <v>181</v>
      </c>
      <c r="K2899">
        <v>20201020</v>
      </c>
      <c r="L2899">
        <v>7.8</v>
      </c>
      <c r="M2899" t="b">
        <v>0</v>
      </c>
      <c r="N2899" t="s">
        <v>74</v>
      </c>
      <c r="O2899" t="b">
        <v>1</v>
      </c>
      <c r="P2899" t="b">
        <v>1</v>
      </c>
      <c r="Q2899" t="s">
        <v>75</v>
      </c>
      <c r="R2899" t="s">
        <v>76</v>
      </c>
      <c r="S2899" t="s">
        <v>1182</v>
      </c>
      <c r="U2899">
        <v>4</v>
      </c>
      <c r="V2899" t="s">
        <v>78</v>
      </c>
      <c r="W2899" t="s">
        <v>203</v>
      </c>
      <c r="X2899" t="s">
        <v>204</v>
      </c>
      <c r="Y2899" t="str">
        <f>IFERROR(VLOOKUP(X2899,요약!$A$6:$B$22,2,FALSE),"")</f>
        <v/>
      </c>
      <c r="Z2899" t="s">
        <v>204</v>
      </c>
      <c r="AA2899" t="s">
        <v>110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1</v>
      </c>
      <c r="AH2899">
        <v>5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1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 t="s">
        <v>3411</v>
      </c>
      <c r="BM2899">
        <v>1</v>
      </c>
    </row>
    <row r="2900" spans="1:65" x14ac:dyDescent="0.3">
      <c r="A2900" t="s">
        <v>4496</v>
      </c>
      <c r="B2900" t="s">
        <v>4519</v>
      </c>
      <c r="C2900" t="s">
        <v>604</v>
      </c>
      <c r="D2900" t="s">
        <v>605</v>
      </c>
      <c r="E2900" t="s">
        <v>68</v>
      </c>
      <c r="F2900" t="s">
        <v>178</v>
      </c>
      <c r="G2900" t="s">
        <v>86</v>
      </c>
      <c r="H2900" t="s">
        <v>87</v>
      </c>
      <c r="I2900" t="s">
        <v>72</v>
      </c>
      <c r="J2900" t="s">
        <v>181</v>
      </c>
      <c r="K2900">
        <v>20201028</v>
      </c>
      <c r="L2900">
        <v>4</v>
      </c>
      <c r="M2900" t="b">
        <v>0</v>
      </c>
      <c r="N2900" t="s">
        <v>74</v>
      </c>
      <c r="O2900" t="b">
        <v>1</v>
      </c>
      <c r="P2900" t="b">
        <v>1</v>
      </c>
      <c r="Q2900" t="s">
        <v>75</v>
      </c>
      <c r="R2900" t="s">
        <v>89</v>
      </c>
      <c r="S2900" t="s">
        <v>606</v>
      </c>
      <c r="U2900">
        <v>3</v>
      </c>
      <c r="V2900" t="s">
        <v>91</v>
      </c>
      <c r="W2900" t="s">
        <v>607</v>
      </c>
      <c r="X2900" t="s">
        <v>608</v>
      </c>
      <c r="Y2900" t="str">
        <f>IFERROR(VLOOKUP(X2900,요약!$A$6:$B$22,2,FALSE),"")</f>
        <v/>
      </c>
      <c r="Z2900" t="s">
        <v>608</v>
      </c>
      <c r="AA2900" t="s">
        <v>81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M2900">
        <v>0</v>
      </c>
    </row>
    <row r="2901" spans="1:65" x14ac:dyDescent="0.3">
      <c r="A2901" t="s">
        <v>4496</v>
      </c>
      <c r="B2901" t="s">
        <v>4519</v>
      </c>
      <c r="C2901" t="s">
        <v>610</v>
      </c>
      <c r="D2901" t="s">
        <v>611</v>
      </c>
      <c r="E2901" t="s">
        <v>68</v>
      </c>
      <c r="F2901" t="s">
        <v>178</v>
      </c>
      <c r="G2901" t="s">
        <v>521</v>
      </c>
      <c r="H2901" t="s">
        <v>522</v>
      </c>
      <c r="I2901" t="s">
        <v>72</v>
      </c>
      <c r="J2901" t="s">
        <v>181</v>
      </c>
      <c r="K2901">
        <v>20201026</v>
      </c>
      <c r="L2901">
        <v>6</v>
      </c>
      <c r="M2901" t="b">
        <v>0</v>
      </c>
      <c r="N2901" t="s">
        <v>74</v>
      </c>
      <c r="O2901" t="b">
        <v>1</v>
      </c>
      <c r="P2901" t="b">
        <v>1</v>
      </c>
      <c r="Q2901" t="s">
        <v>75</v>
      </c>
      <c r="R2901" t="s">
        <v>238</v>
      </c>
      <c r="S2901" t="s">
        <v>612</v>
      </c>
      <c r="U2901">
        <v>2</v>
      </c>
      <c r="V2901" t="s">
        <v>240</v>
      </c>
      <c r="W2901" t="s">
        <v>203</v>
      </c>
      <c r="X2901" t="s">
        <v>613</v>
      </c>
      <c r="Y2901" t="str">
        <f>IFERROR(VLOOKUP(X2901,요약!$A$6:$B$22,2,FALSE),"")</f>
        <v/>
      </c>
      <c r="Z2901" t="s">
        <v>613</v>
      </c>
      <c r="AA2901" t="s">
        <v>81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M2901">
        <v>0</v>
      </c>
    </row>
    <row r="2902" spans="1:65" x14ac:dyDescent="0.3">
      <c r="A2902" t="s">
        <v>4496</v>
      </c>
      <c r="B2902" t="s">
        <v>4519</v>
      </c>
      <c r="C2902" t="s">
        <v>1711</v>
      </c>
      <c r="D2902" t="s">
        <v>611</v>
      </c>
      <c r="E2902" t="s">
        <v>68</v>
      </c>
      <c r="F2902" t="s">
        <v>178</v>
      </c>
      <c r="G2902" t="s">
        <v>192</v>
      </c>
      <c r="H2902" t="s">
        <v>193</v>
      </c>
      <c r="I2902" t="s">
        <v>72</v>
      </c>
      <c r="J2902" t="s">
        <v>181</v>
      </c>
      <c r="K2902">
        <v>20201021</v>
      </c>
      <c r="L2902">
        <v>4</v>
      </c>
      <c r="M2902" t="b">
        <v>0</v>
      </c>
      <c r="N2902" t="s">
        <v>74</v>
      </c>
      <c r="O2902" t="b">
        <v>1</v>
      </c>
      <c r="P2902" t="b">
        <v>1</v>
      </c>
      <c r="Q2902" t="s">
        <v>75</v>
      </c>
      <c r="R2902" t="s">
        <v>238</v>
      </c>
      <c r="S2902" t="s">
        <v>612</v>
      </c>
      <c r="U2902">
        <v>2</v>
      </c>
      <c r="V2902" t="s">
        <v>240</v>
      </c>
      <c r="W2902" t="s">
        <v>203</v>
      </c>
      <c r="X2902" t="s">
        <v>613</v>
      </c>
      <c r="Y2902" t="str">
        <f>IFERROR(VLOOKUP(X2902,요약!$A$6:$B$22,2,FALSE),"")</f>
        <v/>
      </c>
      <c r="Z2902" t="s">
        <v>613</v>
      </c>
      <c r="AA2902" t="s">
        <v>81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M2902">
        <v>0</v>
      </c>
    </row>
    <row r="2903" spans="1:65" x14ac:dyDescent="0.3">
      <c r="A2903" t="s">
        <v>4496</v>
      </c>
      <c r="B2903" t="s">
        <v>4519</v>
      </c>
      <c r="C2903" t="s">
        <v>1761</v>
      </c>
      <c r="D2903" t="s">
        <v>368</v>
      </c>
      <c r="E2903" t="s">
        <v>68</v>
      </c>
      <c r="F2903" t="s">
        <v>178</v>
      </c>
      <c r="G2903" t="s">
        <v>3245</v>
      </c>
      <c r="H2903" t="s">
        <v>3246</v>
      </c>
      <c r="I2903" t="s">
        <v>72</v>
      </c>
      <c r="J2903" t="s">
        <v>181</v>
      </c>
      <c r="K2903">
        <v>20201023</v>
      </c>
      <c r="L2903">
        <v>1</v>
      </c>
      <c r="M2903" t="b">
        <v>0</v>
      </c>
      <c r="N2903" t="s">
        <v>1762</v>
      </c>
      <c r="O2903" t="b">
        <v>1</v>
      </c>
      <c r="P2903" t="b">
        <v>1</v>
      </c>
      <c r="Q2903" t="s">
        <v>75</v>
      </c>
      <c r="R2903" t="s">
        <v>900</v>
      </c>
      <c r="S2903" t="s">
        <v>368</v>
      </c>
      <c r="U2903">
        <v>1</v>
      </c>
      <c r="V2903" t="s">
        <v>250</v>
      </c>
      <c r="X2903" t="s">
        <v>250</v>
      </c>
      <c r="Y2903" t="str">
        <f>IFERROR(VLOOKUP(X2903,요약!$A$6:$B$22,2,FALSE),"")</f>
        <v/>
      </c>
      <c r="Z2903" t="s">
        <v>250</v>
      </c>
      <c r="AA2903" t="s">
        <v>81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M2903">
        <v>0</v>
      </c>
    </row>
    <row r="2904" spans="1:65" x14ac:dyDescent="0.3">
      <c r="A2904" t="s">
        <v>4496</v>
      </c>
      <c r="B2904" t="s">
        <v>4520</v>
      </c>
      <c r="C2904" t="s">
        <v>209</v>
      </c>
      <c r="D2904" t="s">
        <v>67</v>
      </c>
      <c r="E2904" t="s">
        <v>68</v>
      </c>
      <c r="F2904" t="s">
        <v>178</v>
      </c>
      <c r="G2904" t="s">
        <v>206</v>
      </c>
      <c r="H2904" t="s">
        <v>207</v>
      </c>
      <c r="I2904" t="s">
        <v>72</v>
      </c>
      <c r="J2904" t="s">
        <v>181</v>
      </c>
      <c r="K2904">
        <v>20201028</v>
      </c>
      <c r="L2904">
        <v>6.5</v>
      </c>
      <c r="M2904" t="b">
        <v>0</v>
      </c>
      <c r="N2904" t="s">
        <v>74</v>
      </c>
      <c r="O2904" t="b">
        <v>1</v>
      </c>
      <c r="P2904" t="b">
        <v>1</v>
      </c>
      <c r="Q2904" t="s">
        <v>75</v>
      </c>
      <c r="R2904" t="s">
        <v>76</v>
      </c>
      <c r="S2904" t="s">
        <v>77</v>
      </c>
      <c r="U2904">
        <v>2</v>
      </c>
      <c r="V2904" t="s">
        <v>78</v>
      </c>
      <c r="W2904" t="s">
        <v>79</v>
      </c>
      <c r="X2904" t="s">
        <v>80</v>
      </c>
      <c r="Y2904" t="str">
        <f>IFERROR(VLOOKUP(X2904,요약!$A$6:$B$22,2,FALSE),"")</f>
        <v/>
      </c>
      <c r="Z2904" t="s">
        <v>80</v>
      </c>
      <c r="AA2904" t="s">
        <v>81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M2904">
        <v>0</v>
      </c>
    </row>
    <row r="2905" spans="1:65" x14ac:dyDescent="0.3">
      <c r="A2905" t="s">
        <v>4496</v>
      </c>
      <c r="B2905" t="s">
        <v>4520</v>
      </c>
      <c r="C2905" t="s">
        <v>1699</v>
      </c>
      <c r="D2905" t="s">
        <v>67</v>
      </c>
      <c r="E2905" t="s">
        <v>68</v>
      </c>
      <c r="F2905" t="s">
        <v>178</v>
      </c>
      <c r="G2905" t="s">
        <v>213</v>
      </c>
      <c r="H2905" t="s">
        <v>214</v>
      </c>
      <c r="I2905" t="s">
        <v>72</v>
      </c>
      <c r="J2905" t="s">
        <v>181</v>
      </c>
      <c r="K2905">
        <v>20201020</v>
      </c>
      <c r="L2905">
        <v>40</v>
      </c>
      <c r="M2905" t="b">
        <v>0</v>
      </c>
      <c r="N2905" t="s">
        <v>74</v>
      </c>
      <c r="O2905" t="b">
        <v>1</v>
      </c>
      <c r="P2905" t="b">
        <v>1</v>
      </c>
      <c r="Q2905" t="s">
        <v>75</v>
      </c>
      <c r="R2905" t="s">
        <v>76</v>
      </c>
      <c r="S2905" t="s">
        <v>77</v>
      </c>
      <c r="U2905">
        <v>2</v>
      </c>
      <c r="V2905" t="s">
        <v>78</v>
      </c>
      <c r="W2905" t="s">
        <v>79</v>
      </c>
      <c r="X2905" t="s">
        <v>80</v>
      </c>
      <c r="Y2905" t="str">
        <f>IFERROR(VLOOKUP(X2905,요약!$A$6:$B$22,2,FALSE),"")</f>
        <v/>
      </c>
      <c r="Z2905" t="s">
        <v>80</v>
      </c>
      <c r="AA2905" t="s">
        <v>81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M2905">
        <v>0</v>
      </c>
    </row>
    <row r="2906" spans="1:65" x14ac:dyDescent="0.3">
      <c r="A2906" t="s">
        <v>4496</v>
      </c>
      <c r="B2906" t="s">
        <v>4520</v>
      </c>
      <c r="C2906" t="s">
        <v>2270</v>
      </c>
      <c r="D2906" t="s">
        <v>1187</v>
      </c>
      <c r="E2906" t="s">
        <v>68</v>
      </c>
      <c r="F2906" t="s">
        <v>178</v>
      </c>
      <c r="G2906" t="s">
        <v>206</v>
      </c>
      <c r="H2906" t="s">
        <v>207</v>
      </c>
      <c r="I2906" t="s">
        <v>72</v>
      </c>
      <c r="J2906" t="s">
        <v>181</v>
      </c>
      <c r="K2906">
        <v>20201028</v>
      </c>
      <c r="L2906">
        <v>7.2</v>
      </c>
      <c r="M2906" t="b">
        <v>0</v>
      </c>
      <c r="N2906" t="s">
        <v>74</v>
      </c>
      <c r="O2906" t="b">
        <v>1</v>
      </c>
      <c r="P2906" t="b">
        <v>1</v>
      </c>
      <c r="Q2906" t="s">
        <v>75</v>
      </c>
      <c r="R2906" t="s">
        <v>76</v>
      </c>
      <c r="S2906" t="s">
        <v>1188</v>
      </c>
      <c r="U2906">
        <v>2</v>
      </c>
      <c r="V2906" t="s">
        <v>78</v>
      </c>
      <c r="W2906" t="s">
        <v>79</v>
      </c>
      <c r="X2906" t="s">
        <v>80</v>
      </c>
      <c r="Y2906" t="str">
        <f>IFERROR(VLOOKUP(X2906,요약!$A$6:$B$22,2,FALSE),"")</f>
        <v/>
      </c>
      <c r="Z2906" t="s">
        <v>80</v>
      </c>
      <c r="AA2906" t="s">
        <v>110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M2906">
        <v>0</v>
      </c>
    </row>
    <row r="2907" spans="1:65" x14ac:dyDescent="0.3">
      <c r="A2907" t="s">
        <v>4496</v>
      </c>
      <c r="B2907" t="s">
        <v>4520</v>
      </c>
      <c r="C2907" t="s">
        <v>1703</v>
      </c>
      <c r="D2907" t="s">
        <v>1704</v>
      </c>
      <c r="E2907" t="s">
        <v>68</v>
      </c>
      <c r="F2907" t="s">
        <v>178</v>
      </c>
      <c r="G2907" t="s">
        <v>86</v>
      </c>
      <c r="H2907" t="s">
        <v>87</v>
      </c>
      <c r="I2907" t="s">
        <v>72</v>
      </c>
      <c r="J2907" t="s">
        <v>181</v>
      </c>
      <c r="K2907">
        <v>20201026</v>
      </c>
      <c r="L2907">
        <v>6.63</v>
      </c>
      <c r="M2907" t="b">
        <v>0</v>
      </c>
      <c r="N2907" t="s">
        <v>74</v>
      </c>
      <c r="O2907" t="b">
        <v>1</v>
      </c>
      <c r="P2907" t="b">
        <v>1</v>
      </c>
      <c r="Q2907" t="s">
        <v>75</v>
      </c>
      <c r="R2907" t="s">
        <v>76</v>
      </c>
      <c r="S2907" t="s">
        <v>1705</v>
      </c>
      <c r="U2907">
        <v>2</v>
      </c>
      <c r="V2907" t="s">
        <v>78</v>
      </c>
      <c r="W2907" t="s">
        <v>79</v>
      </c>
      <c r="X2907" t="s">
        <v>80</v>
      </c>
      <c r="Y2907" t="str">
        <f>IFERROR(VLOOKUP(X2907,요약!$A$6:$B$22,2,FALSE),"")</f>
        <v/>
      </c>
      <c r="Z2907" t="s">
        <v>80</v>
      </c>
      <c r="AA2907" t="s">
        <v>110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M2907">
        <v>0</v>
      </c>
    </row>
    <row r="2908" spans="1:65" x14ac:dyDescent="0.3">
      <c r="A2908" t="s">
        <v>4496</v>
      </c>
      <c r="B2908" t="s">
        <v>4520</v>
      </c>
      <c r="C2908" t="s">
        <v>604</v>
      </c>
      <c r="D2908" t="s">
        <v>605</v>
      </c>
      <c r="E2908" t="s">
        <v>68</v>
      </c>
      <c r="F2908" t="s">
        <v>178</v>
      </c>
      <c r="G2908" t="s">
        <v>86</v>
      </c>
      <c r="H2908" t="s">
        <v>87</v>
      </c>
      <c r="I2908" t="s">
        <v>72</v>
      </c>
      <c r="J2908" t="s">
        <v>181</v>
      </c>
      <c r="K2908">
        <v>20201028</v>
      </c>
      <c r="L2908">
        <v>4</v>
      </c>
      <c r="M2908" t="b">
        <v>0</v>
      </c>
      <c r="N2908" t="s">
        <v>74</v>
      </c>
      <c r="O2908" t="b">
        <v>1</v>
      </c>
      <c r="P2908" t="b">
        <v>1</v>
      </c>
      <c r="Q2908" t="s">
        <v>75</v>
      </c>
      <c r="R2908" t="s">
        <v>89</v>
      </c>
      <c r="S2908" t="s">
        <v>606</v>
      </c>
      <c r="U2908">
        <v>3</v>
      </c>
      <c r="V2908" t="s">
        <v>91</v>
      </c>
      <c r="W2908" t="s">
        <v>607</v>
      </c>
      <c r="X2908" t="s">
        <v>608</v>
      </c>
      <c r="Y2908" t="str">
        <f>IFERROR(VLOOKUP(X2908,요약!$A$6:$B$22,2,FALSE),"")</f>
        <v/>
      </c>
      <c r="Z2908" t="s">
        <v>608</v>
      </c>
      <c r="AA2908" t="s">
        <v>81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M2908">
        <v>0</v>
      </c>
    </row>
    <row r="2909" spans="1:65" x14ac:dyDescent="0.3">
      <c r="A2909" t="s">
        <v>4496</v>
      </c>
      <c r="B2909" t="s">
        <v>4520</v>
      </c>
      <c r="C2909" t="s">
        <v>609</v>
      </c>
      <c r="D2909" t="s">
        <v>605</v>
      </c>
      <c r="E2909" t="s">
        <v>68</v>
      </c>
      <c r="F2909" t="s">
        <v>178</v>
      </c>
      <c r="G2909" t="s">
        <v>86</v>
      </c>
      <c r="H2909" t="s">
        <v>87</v>
      </c>
      <c r="I2909" t="s">
        <v>72</v>
      </c>
      <c r="J2909" t="s">
        <v>181</v>
      </c>
      <c r="K2909">
        <v>20201028</v>
      </c>
      <c r="L2909">
        <v>6.5</v>
      </c>
      <c r="M2909" t="b">
        <v>0</v>
      </c>
      <c r="N2909" t="s">
        <v>74</v>
      </c>
      <c r="O2909" t="b">
        <v>1</v>
      </c>
      <c r="P2909" t="b">
        <v>1</v>
      </c>
      <c r="Q2909" t="s">
        <v>75</v>
      </c>
      <c r="R2909" t="s">
        <v>89</v>
      </c>
      <c r="S2909" t="s">
        <v>606</v>
      </c>
      <c r="U2909">
        <v>3</v>
      </c>
      <c r="V2909" t="s">
        <v>91</v>
      </c>
      <c r="W2909" t="s">
        <v>607</v>
      </c>
      <c r="X2909" t="s">
        <v>608</v>
      </c>
      <c r="Y2909" t="str">
        <f>IFERROR(VLOOKUP(X2909,요약!$A$6:$B$22,2,FALSE),"")</f>
        <v/>
      </c>
      <c r="Z2909" t="s">
        <v>608</v>
      </c>
      <c r="AA2909" t="s">
        <v>81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M2909">
        <v>0</v>
      </c>
    </row>
    <row r="2910" spans="1:65" x14ac:dyDescent="0.3">
      <c r="A2910" t="s">
        <v>4496</v>
      </c>
      <c r="B2910" t="s">
        <v>4520</v>
      </c>
      <c r="C2910" t="s">
        <v>610</v>
      </c>
      <c r="D2910" t="s">
        <v>611</v>
      </c>
      <c r="E2910" t="s">
        <v>68</v>
      </c>
      <c r="F2910" t="s">
        <v>178</v>
      </c>
      <c r="G2910" t="s">
        <v>521</v>
      </c>
      <c r="H2910" t="s">
        <v>522</v>
      </c>
      <c r="I2910" t="s">
        <v>72</v>
      </c>
      <c r="J2910" t="s">
        <v>181</v>
      </c>
      <c r="K2910">
        <v>20201026</v>
      </c>
      <c r="L2910">
        <v>6</v>
      </c>
      <c r="M2910" t="b">
        <v>0</v>
      </c>
      <c r="N2910" t="s">
        <v>74</v>
      </c>
      <c r="O2910" t="b">
        <v>1</v>
      </c>
      <c r="P2910" t="b">
        <v>1</v>
      </c>
      <c r="Q2910" t="s">
        <v>75</v>
      </c>
      <c r="R2910" t="s">
        <v>238</v>
      </c>
      <c r="S2910" t="s">
        <v>612</v>
      </c>
      <c r="U2910">
        <v>2</v>
      </c>
      <c r="V2910" t="s">
        <v>240</v>
      </c>
      <c r="W2910" t="s">
        <v>203</v>
      </c>
      <c r="X2910" t="s">
        <v>613</v>
      </c>
      <c r="Y2910" t="str">
        <f>IFERROR(VLOOKUP(X2910,요약!$A$6:$B$22,2,FALSE),"")</f>
        <v/>
      </c>
      <c r="Z2910" t="s">
        <v>613</v>
      </c>
      <c r="AA2910" t="s">
        <v>81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M2910">
        <v>0</v>
      </c>
    </row>
    <row r="2911" spans="1:65" x14ac:dyDescent="0.3">
      <c r="A2911" t="s">
        <v>4496</v>
      </c>
      <c r="B2911" t="s">
        <v>4520</v>
      </c>
      <c r="C2911" t="s">
        <v>1711</v>
      </c>
      <c r="D2911" t="s">
        <v>611</v>
      </c>
      <c r="E2911" t="s">
        <v>68</v>
      </c>
      <c r="F2911" t="s">
        <v>178</v>
      </c>
      <c r="G2911" t="s">
        <v>192</v>
      </c>
      <c r="H2911" t="s">
        <v>193</v>
      </c>
      <c r="I2911" t="s">
        <v>72</v>
      </c>
      <c r="J2911" t="s">
        <v>181</v>
      </c>
      <c r="K2911">
        <v>20201021</v>
      </c>
      <c r="L2911">
        <v>4</v>
      </c>
      <c r="M2911" t="b">
        <v>0</v>
      </c>
      <c r="N2911" t="s">
        <v>74</v>
      </c>
      <c r="O2911" t="b">
        <v>1</v>
      </c>
      <c r="P2911" t="b">
        <v>1</v>
      </c>
      <c r="Q2911" t="s">
        <v>75</v>
      </c>
      <c r="R2911" t="s">
        <v>238</v>
      </c>
      <c r="S2911" t="s">
        <v>612</v>
      </c>
      <c r="U2911">
        <v>2</v>
      </c>
      <c r="V2911" t="s">
        <v>240</v>
      </c>
      <c r="W2911" t="s">
        <v>203</v>
      </c>
      <c r="X2911" t="s">
        <v>613</v>
      </c>
      <c r="Y2911" t="str">
        <f>IFERROR(VLOOKUP(X2911,요약!$A$6:$B$22,2,FALSE),"")</f>
        <v/>
      </c>
      <c r="Z2911" t="s">
        <v>613</v>
      </c>
      <c r="AA2911" t="s">
        <v>81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M2911">
        <v>0</v>
      </c>
    </row>
    <row r="2912" spans="1:65" x14ac:dyDescent="0.3">
      <c r="A2912" t="s">
        <v>4496</v>
      </c>
      <c r="B2912" t="s">
        <v>4520</v>
      </c>
      <c r="C2912" t="s">
        <v>2692</v>
      </c>
      <c r="D2912" t="s">
        <v>237</v>
      </c>
      <c r="E2912" t="s">
        <v>68</v>
      </c>
      <c r="F2912" t="s">
        <v>178</v>
      </c>
      <c r="G2912" t="s">
        <v>192</v>
      </c>
      <c r="H2912" t="s">
        <v>193</v>
      </c>
      <c r="I2912" t="s">
        <v>72</v>
      </c>
      <c r="J2912" t="s">
        <v>181</v>
      </c>
      <c r="K2912">
        <v>20201021</v>
      </c>
      <c r="L2912">
        <v>12</v>
      </c>
      <c r="M2912" t="b">
        <v>0</v>
      </c>
      <c r="N2912" t="s">
        <v>74</v>
      </c>
      <c r="O2912" t="b">
        <v>1</v>
      </c>
      <c r="P2912" t="b">
        <v>1</v>
      </c>
      <c r="Q2912" t="s">
        <v>75</v>
      </c>
      <c r="R2912" t="s">
        <v>238</v>
      </c>
      <c r="S2912" t="s">
        <v>239</v>
      </c>
      <c r="U2912">
        <v>2</v>
      </c>
      <c r="V2912" t="s">
        <v>240</v>
      </c>
      <c r="W2912" t="s">
        <v>241</v>
      </c>
      <c r="X2912" t="s">
        <v>242</v>
      </c>
      <c r="Y2912" t="str">
        <f>IFERROR(VLOOKUP(X2912,요약!$A$6:$B$22,2,FALSE),"")</f>
        <v/>
      </c>
      <c r="Z2912" t="s">
        <v>242</v>
      </c>
      <c r="AA2912" t="s">
        <v>81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M2912">
        <v>0</v>
      </c>
    </row>
    <row r="2913" spans="1:65" x14ac:dyDescent="0.3">
      <c r="A2913" t="s">
        <v>4496</v>
      </c>
      <c r="B2913" t="s">
        <v>4520</v>
      </c>
      <c r="C2913" t="s">
        <v>614</v>
      </c>
      <c r="D2913" t="s">
        <v>237</v>
      </c>
      <c r="E2913" t="s">
        <v>68</v>
      </c>
      <c r="F2913" t="s">
        <v>178</v>
      </c>
      <c r="G2913" t="s">
        <v>192</v>
      </c>
      <c r="H2913" t="s">
        <v>193</v>
      </c>
      <c r="I2913" t="s">
        <v>72</v>
      </c>
      <c r="J2913" t="s">
        <v>181</v>
      </c>
      <c r="K2913">
        <v>20201021</v>
      </c>
      <c r="L2913">
        <v>3.2</v>
      </c>
      <c r="M2913" t="b">
        <v>0</v>
      </c>
      <c r="N2913" t="s">
        <v>74</v>
      </c>
      <c r="O2913" t="b">
        <v>1</v>
      </c>
      <c r="P2913" t="b">
        <v>1</v>
      </c>
      <c r="Q2913" t="s">
        <v>75</v>
      </c>
      <c r="R2913" t="s">
        <v>238</v>
      </c>
      <c r="S2913" t="s">
        <v>239</v>
      </c>
      <c r="U2913">
        <v>2</v>
      </c>
      <c r="V2913" t="s">
        <v>240</v>
      </c>
      <c r="W2913" t="s">
        <v>241</v>
      </c>
      <c r="X2913" t="s">
        <v>242</v>
      </c>
      <c r="Y2913" t="str">
        <f>IFERROR(VLOOKUP(X2913,요약!$A$6:$B$22,2,FALSE),"")</f>
        <v/>
      </c>
      <c r="Z2913" t="s">
        <v>242</v>
      </c>
      <c r="AA2913" t="s">
        <v>81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M2913">
        <v>0</v>
      </c>
    </row>
    <row r="2914" spans="1:65" x14ac:dyDescent="0.3">
      <c r="A2914" t="s">
        <v>4496</v>
      </c>
      <c r="B2914" t="s">
        <v>4520</v>
      </c>
      <c r="C2914" t="s">
        <v>1729</v>
      </c>
      <c r="D2914" t="s">
        <v>212</v>
      </c>
      <c r="E2914" t="s">
        <v>68</v>
      </c>
      <c r="F2914" t="s">
        <v>178</v>
      </c>
      <c r="G2914" t="s">
        <v>213</v>
      </c>
      <c r="H2914" t="s">
        <v>214</v>
      </c>
      <c r="I2914" t="s">
        <v>72</v>
      </c>
      <c r="J2914" t="s">
        <v>181</v>
      </c>
      <c r="K2914">
        <v>20201023</v>
      </c>
      <c r="L2914">
        <v>40</v>
      </c>
      <c r="M2914" t="b">
        <v>0</v>
      </c>
      <c r="N2914" t="s">
        <v>74</v>
      </c>
      <c r="O2914" t="b">
        <v>1</v>
      </c>
      <c r="P2914" t="b">
        <v>1</v>
      </c>
      <c r="Q2914" t="s">
        <v>862</v>
      </c>
      <c r="R2914" t="s">
        <v>1730</v>
      </c>
      <c r="S2914" t="s">
        <v>212</v>
      </c>
      <c r="U2914">
        <v>1</v>
      </c>
      <c r="V2914" t="s">
        <v>78</v>
      </c>
      <c r="X2914" t="s">
        <v>78</v>
      </c>
      <c r="Y2914" t="str">
        <f>IFERROR(VLOOKUP(X2914,요약!$A$6:$B$22,2,FALSE),"")</f>
        <v/>
      </c>
      <c r="Z2914" t="s">
        <v>78</v>
      </c>
      <c r="AA2914" t="s">
        <v>81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M2914">
        <v>0</v>
      </c>
    </row>
    <row r="2915" spans="1:65" x14ac:dyDescent="0.3">
      <c r="A2915" t="s">
        <v>4496</v>
      </c>
      <c r="B2915" t="s">
        <v>4520</v>
      </c>
      <c r="C2915" t="s">
        <v>2755</v>
      </c>
      <c r="D2915" t="s">
        <v>2756</v>
      </c>
      <c r="E2915" t="s">
        <v>68</v>
      </c>
      <c r="F2915" t="s">
        <v>178</v>
      </c>
      <c r="G2915" t="s">
        <v>521</v>
      </c>
      <c r="H2915" t="s">
        <v>522</v>
      </c>
      <c r="I2915" t="s">
        <v>72</v>
      </c>
      <c r="J2915" t="s">
        <v>181</v>
      </c>
      <c r="K2915">
        <v>20201026</v>
      </c>
      <c r="L2915">
        <v>19</v>
      </c>
      <c r="M2915" t="b">
        <v>0</v>
      </c>
      <c r="N2915" t="s">
        <v>74</v>
      </c>
      <c r="O2915" t="b">
        <v>1</v>
      </c>
      <c r="P2915" t="b">
        <v>1</v>
      </c>
      <c r="Q2915" t="s">
        <v>862</v>
      </c>
      <c r="R2915" t="s">
        <v>2757</v>
      </c>
      <c r="S2915" t="s">
        <v>2758</v>
      </c>
      <c r="U2915">
        <v>4</v>
      </c>
      <c r="V2915" t="s">
        <v>196</v>
      </c>
      <c r="W2915" t="s">
        <v>197</v>
      </c>
      <c r="X2915" t="s">
        <v>198</v>
      </c>
      <c r="Y2915" t="str">
        <f>IFERROR(VLOOKUP(X2915,요약!$A$6:$B$22,2,FALSE),"")</f>
        <v/>
      </c>
      <c r="Z2915" t="s">
        <v>198</v>
      </c>
      <c r="AA2915" t="s">
        <v>81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M2915">
        <v>0</v>
      </c>
    </row>
    <row r="2916" spans="1:65" x14ac:dyDescent="0.3">
      <c r="A2916" t="s">
        <v>4496</v>
      </c>
      <c r="B2916" t="s">
        <v>4520</v>
      </c>
      <c r="C2916" t="s">
        <v>1731</v>
      </c>
      <c r="D2916" t="s">
        <v>212</v>
      </c>
      <c r="E2916" t="s">
        <v>68</v>
      </c>
      <c r="F2916" t="s">
        <v>178</v>
      </c>
      <c r="G2916" t="s">
        <v>86</v>
      </c>
      <c r="H2916" t="s">
        <v>87</v>
      </c>
      <c r="I2916" t="s">
        <v>72</v>
      </c>
      <c r="J2916" t="s">
        <v>181</v>
      </c>
      <c r="K2916">
        <v>20201029</v>
      </c>
      <c r="L2916">
        <v>83.5</v>
      </c>
      <c r="M2916" t="b">
        <v>0</v>
      </c>
      <c r="N2916" t="s">
        <v>74</v>
      </c>
      <c r="O2916" t="b">
        <v>1</v>
      </c>
      <c r="P2916" t="b">
        <v>1</v>
      </c>
      <c r="Q2916" t="s">
        <v>862</v>
      </c>
      <c r="R2916" t="s">
        <v>863</v>
      </c>
      <c r="S2916" t="s">
        <v>212</v>
      </c>
      <c r="U2916">
        <v>1</v>
      </c>
      <c r="V2916" t="s">
        <v>78</v>
      </c>
      <c r="X2916" t="s">
        <v>78</v>
      </c>
      <c r="Y2916" t="str">
        <f>IFERROR(VLOOKUP(X2916,요약!$A$6:$B$22,2,FALSE),"")</f>
        <v/>
      </c>
      <c r="Z2916" t="s">
        <v>78</v>
      </c>
      <c r="AA2916" t="s">
        <v>81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M2916">
        <v>0</v>
      </c>
    </row>
    <row r="2917" spans="1:65" x14ac:dyDescent="0.3">
      <c r="A2917" t="s">
        <v>4496</v>
      </c>
      <c r="B2917" t="s">
        <v>4520</v>
      </c>
      <c r="C2917" t="s">
        <v>1241</v>
      </c>
      <c r="D2917" t="s">
        <v>1242</v>
      </c>
      <c r="E2917" t="s">
        <v>68</v>
      </c>
      <c r="F2917" t="s">
        <v>178</v>
      </c>
      <c r="G2917" t="s">
        <v>206</v>
      </c>
      <c r="H2917" t="s">
        <v>207</v>
      </c>
      <c r="I2917" t="s">
        <v>72</v>
      </c>
      <c r="J2917" t="s">
        <v>181</v>
      </c>
      <c r="K2917">
        <v>20201026</v>
      </c>
      <c r="L2917">
        <v>36</v>
      </c>
      <c r="M2917" t="b">
        <v>0</v>
      </c>
      <c r="N2917" t="s">
        <v>74</v>
      </c>
      <c r="O2917" t="b">
        <v>1</v>
      </c>
      <c r="P2917" t="b">
        <v>1</v>
      </c>
      <c r="Q2917" t="s">
        <v>862</v>
      </c>
      <c r="R2917" t="s">
        <v>863</v>
      </c>
      <c r="S2917" t="s">
        <v>1243</v>
      </c>
      <c r="U2917">
        <v>1</v>
      </c>
      <c r="V2917" t="s">
        <v>78</v>
      </c>
      <c r="X2917" t="s">
        <v>78</v>
      </c>
      <c r="Y2917" t="str">
        <f>IFERROR(VLOOKUP(X2917,요약!$A$6:$B$22,2,FALSE),"")</f>
        <v/>
      </c>
      <c r="Z2917" t="s">
        <v>78</v>
      </c>
      <c r="AA2917" t="s">
        <v>187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M2917">
        <v>0</v>
      </c>
    </row>
    <row r="2918" spans="1:65" x14ac:dyDescent="0.3">
      <c r="A2918" t="s">
        <v>4496</v>
      </c>
      <c r="B2918" t="s">
        <v>4520</v>
      </c>
      <c r="C2918" t="s">
        <v>1246</v>
      </c>
      <c r="D2918" t="s">
        <v>1247</v>
      </c>
      <c r="E2918" t="s">
        <v>68</v>
      </c>
      <c r="F2918" t="s">
        <v>178</v>
      </c>
      <c r="G2918" t="s">
        <v>213</v>
      </c>
      <c r="H2918" t="s">
        <v>214</v>
      </c>
      <c r="I2918" t="s">
        <v>72</v>
      </c>
      <c r="J2918" t="s">
        <v>181</v>
      </c>
      <c r="K2918">
        <v>20201012</v>
      </c>
      <c r="L2918">
        <v>82</v>
      </c>
      <c r="M2918" t="b">
        <v>0</v>
      </c>
      <c r="N2918" t="s">
        <v>74</v>
      </c>
      <c r="O2918" t="b">
        <v>1</v>
      </c>
      <c r="P2918" t="b">
        <v>1</v>
      </c>
      <c r="Q2918" t="s">
        <v>862</v>
      </c>
      <c r="R2918" t="s">
        <v>1248</v>
      </c>
      <c r="S2918" t="s">
        <v>1249</v>
      </c>
      <c r="U2918">
        <v>4</v>
      </c>
      <c r="V2918" t="s">
        <v>78</v>
      </c>
      <c r="W2918" t="s">
        <v>1250</v>
      </c>
      <c r="X2918" t="s">
        <v>1251</v>
      </c>
      <c r="Y2918" t="str">
        <f>IFERROR(VLOOKUP(X2918,요약!$A$6:$B$22,2,FALSE),"")</f>
        <v/>
      </c>
      <c r="Z2918" t="s">
        <v>1251</v>
      </c>
      <c r="AA2918" t="s">
        <v>81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3</v>
      </c>
      <c r="AI2918">
        <v>0</v>
      </c>
      <c r="AJ2918">
        <v>0</v>
      </c>
      <c r="AK2918">
        <v>0</v>
      </c>
      <c r="AL2918">
        <v>0</v>
      </c>
      <c r="AM2918">
        <v>1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 t="s">
        <v>440</v>
      </c>
      <c r="BM2918">
        <v>1</v>
      </c>
    </row>
    <row r="2919" spans="1:65" x14ac:dyDescent="0.3">
      <c r="A2919" t="s">
        <v>4496</v>
      </c>
      <c r="B2919" t="s">
        <v>4520</v>
      </c>
      <c r="C2919" t="s">
        <v>3123</v>
      </c>
      <c r="D2919" t="s">
        <v>201</v>
      </c>
      <c r="E2919" t="s">
        <v>68</v>
      </c>
      <c r="F2919" t="s">
        <v>178</v>
      </c>
      <c r="G2919" t="s">
        <v>86</v>
      </c>
      <c r="H2919" t="s">
        <v>87</v>
      </c>
      <c r="I2919" t="s">
        <v>72</v>
      </c>
      <c r="J2919" t="s">
        <v>181</v>
      </c>
      <c r="K2919">
        <v>20201028</v>
      </c>
      <c r="L2919">
        <v>173</v>
      </c>
      <c r="M2919" t="b">
        <v>0</v>
      </c>
      <c r="N2919" t="s">
        <v>74</v>
      </c>
      <c r="O2919" t="b">
        <v>1</v>
      </c>
      <c r="P2919" t="b">
        <v>1</v>
      </c>
      <c r="Q2919" t="s">
        <v>1254</v>
      </c>
      <c r="R2919" t="s">
        <v>1545</v>
      </c>
      <c r="S2919" t="s">
        <v>202</v>
      </c>
      <c r="U2919">
        <v>2</v>
      </c>
      <c r="V2919" t="s">
        <v>78</v>
      </c>
      <c r="W2919" t="s">
        <v>203</v>
      </c>
      <c r="X2919" t="s">
        <v>204</v>
      </c>
      <c r="Y2919" t="str">
        <f>IFERROR(VLOOKUP(X2919,요약!$A$6:$B$22,2,FALSE),"")</f>
        <v/>
      </c>
      <c r="Z2919" t="s">
        <v>204</v>
      </c>
      <c r="AA2919" t="s">
        <v>81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M2919">
        <v>0</v>
      </c>
    </row>
    <row r="2920" spans="1:65" x14ac:dyDescent="0.3">
      <c r="A2920" t="s">
        <v>4496</v>
      </c>
      <c r="B2920" t="s">
        <v>4520</v>
      </c>
      <c r="C2920" t="s">
        <v>3051</v>
      </c>
      <c r="D2920" t="s">
        <v>237</v>
      </c>
      <c r="E2920" t="s">
        <v>68</v>
      </c>
      <c r="F2920" t="s">
        <v>178</v>
      </c>
      <c r="G2920" t="s">
        <v>192</v>
      </c>
      <c r="H2920" t="s">
        <v>193</v>
      </c>
      <c r="I2920" t="s">
        <v>72</v>
      </c>
      <c r="J2920" t="s">
        <v>181</v>
      </c>
      <c r="K2920">
        <v>20201029</v>
      </c>
      <c r="L2920">
        <v>3.5</v>
      </c>
      <c r="M2920" t="b">
        <v>0</v>
      </c>
      <c r="N2920" t="s">
        <v>74</v>
      </c>
      <c r="O2920" t="b">
        <v>1</v>
      </c>
      <c r="P2920" t="b">
        <v>1</v>
      </c>
      <c r="Q2920" t="s">
        <v>866</v>
      </c>
      <c r="R2920" t="s">
        <v>1277</v>
      </c>
      <c r="S2920" t="s">
        <v>239</v>
      </c>
      <c r="U2920">
        <v>2</v>
      </c>
      <c r="V2920" t="s">
        <v>240</v>
      </c>
      <c r="W2920" t="s">
        <v>241</v>
      </c>
      <c r="X2920" t="s">
        <v>242</v>
      </c>
      <c r="Y2920" t="str">
        <f>IFERROR(VLOOKUP(X2920,요약!$A$6:$B$22,2,FALSE),"")</f>
        <v/>
      </c>
      <c r="Z2920" t="s">
        <v>242</v>
      </c>
      <c r="AA2920" t="s">
        <v>81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M2920">
        <v>0</v>
      </c>
    </row>
    <row r="2921" spans="1:65" x14ac:dyDescent="0.3">
      <c r="A2921" t="s">
        <v>4496</v>
      </c>
      <c r="B2921" t="s">
        <v>4521</v>
      </c>
      <c r="C2921" t="s">
        <v>1758</v>
      </c>
      <c r="D2921" t="s">
        <v>1759</v>
      </c>
      <c r="E2921" t="s">
        <v>68</v>
      </c>
      <c r="F2921" t="s">
        <v>178</v>
      </c>
      <c r="G2921" t="s">
        <v>192</v>
      </c>
      <c r="H2921" t="s">
        <v>193</v>
      </c>
      <c r="I2921" t="s">
        <v>72</v>
      </c>
      <c r="J2921" t="s">
        <v>181</v>
      </c>
      <c r="K2921">
        <v>20201021</v>
      </c>
      <c r="L2921">
        <v>3.5</v>
      </c>
      <c r="M2921" t="b">
        <v>0</v>
      </c>
      <c r="N2921" t="s">
        <v>74</v>
      </c>
      <c r="O2921" t="b">
        <v>1</v>
      </c>
      <c r="P2921" t="b">
        <v>1</v>
      </c>
      <c r="Q2921" t="s">
        <v>75</v>
      </c>
      <c r="R2921" t="s">
        <v>238</v>
      </c>
      <c r="S2921" t="s">
        <v>1760</v>
      </c>
      <c r="U2921">
        <v>3</v>
      </c>
      <c r="V2921" t="s">
        <v>240</v>
      </c>
      <c r="W2921" t="s">
        <v>241</v>
      </c>
      <c r="X2921" t="s">
        <v>242</v>
      </c>
      <c r="Y2921" t="str">
        <f>IFERROR(VLOOKUP(X2921,요약!$A$6:$B$22,2,FALSE),"")</f>
        <v/>
      </c>
      <c r="Z2921" t="s">
        <v>242</v>
      </c>
      <c r="AA2921" t="s">
        <v>110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M2921">
        <v>0</v>
      </c>
    </row>
    <row r="2922" spans="1:65" x14ac:dyDescent="0.3">
      <c r="A2922" t="s">
        <v>4496</v>
      </c>
      <c r="B2922" t="s">
        <v>4522</v>
      </c>
      <c r="C2922" t="s">
        <v>592</v>
      </c>
      <c r="D2922" t="s">
        <v>237</v>
      </c>
      <c r="E2922" t="s">
        <v>68</v>
      </c>
      <c r="F2922" t="s">
        <v>178</v>
      </c>
      <c r="G2922" t="s">
        <v>192</v>
      </c>
      <c r="H2922" t="s">
        <v>193</v>
      </c>
      <c r="I2922" t="s">
        <v>72</v>
      </c>
      <c r="J2922" t="s">
        <v>181</v>
      </c>
      <c r="K2922">
        <v>20201023</v>
      </c>
      <c r="L2922">
        <v>6</v>
      </c>
      <c r="M2922" t="b">
        <v>0</v>
      </c>
      <c r="N2922" t="s">
        <v>74</v>
      </c>
      <c r="O2922" t="b">
        <v>1</v>
      </c>
      <c r="P2922" t="b">
        <v>1</v>
      </c>
      <c r="Q2922" t="s">
        <v>75</v>
      </c>
      <c r="R2922" t="s">
        <v>194</v>
      </c>
      <c r="S2922" t="s">
        <v>239</v>
      </c>
      <c r="U2922">
        <v>2</v>
      </c>
      <c r="V2922" t="s">
        <v>240</v>
      </c>
      <c r="W2922" t="s">
        <v>241</v>
      </c>
      <c r="X2922" t="s">
        <v>242</v>
      </c>
      <c r="Y2922" t="str">
        <f>IFERROR(VLOOKUP(X2922,요약!$A$6:$B$22,2,FALSE),"")</f>
        <v/>
      </c>
      <c r="Z2922" t="s">
        <v>242</v>
      </c>
      <c r="AA2922" t="s">
        <v>81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M2922">
        <v>0</v>
      </c>
    </row>
    <row r="2923" spans="1:65" x14ac:dyDescent="0.3">
      <c r="A2923" t="s">
        <v>4496</v>
      </c>
      <c r="B2923" t="s">
        <v>4522</v>
      </c>
      <c r="C2923" t="s">
        <v>2279</v>
      </c>
      <c r="D2923" t="s">
        <v>237</v>
      </c>
      <c r="E2923" t="s">
        <v>68</v>
      </c>
      <c r="F2923" t="s">
        <v>178</v>
      </c>
      <c r="G2923" t="s">
        <v>521</v>
      </c>
      <c r="H2923" t="s">
        <v>522</v>
      </c>
      <c r="I2923" t="s">
        <v>72</v>
      </c>
      <c r="J2923" t="s">
        <v>181</v>
      </c>
      <c r="K2923">
        <v>20201026</v>
      </c>
      <c r="L2923">
        <v>6.7</v>
      </c>
      <c r="M2923" t="b">
        <v>0</v>
      </c>
      <c r="N2923" t="s">
        <v>74</v>
      </c>
      <c r="O2923" t="b">
        <v>1</v>
      </c>
      <c r="P2923" t="b">
        <v>1</v>
      </c>
      <c r="Q2923" t="s">
        <v>75</v>
      </c>
      <c r="R2923" t="s">
        <v>238</v>
      </c>
      <c r="S2923" t="s">
        <v>239</v>
      </c>
      <c r="U2923">
        <v>2</v>
      </c>
      <c r="V2923" t="s">
        <v>240</v>
      </c>
      <c r="W2923" t="s">
        <v>241</v>
      </c>
      <c r="X2923" t="s">
        <v>242</v>
      </c>
      <c r="Y2923" t="str">
        <f>IFERROR(VLOOKUP(X2923,요약!$A$6:$B$22,2,FALSE),"")</f>
        <v/>
      </c>
      <c r="Z2923" t="s">
        <v>242</v>
      </c>
      <c r="AA2923" t="s">
        <v>81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1</v>
      </c>
      <c r="AH2923">
        <v>2000</v>
      </c>
      <c r="AI2923">
        <v>0</v>
      </c>
      <c r="AJ2923">
        <v>0</v>
      </c>
      <c r="AK2923">
        <v>0</v>
      </c>
      <c r="AL2923">
        <v>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 t="s">
        <v>220</v>
      </c>
      <c r="BM2923">
        <v>1</v>
      </c>
    </row>
    <row r="2924" spans="1:65" x14ac:dyDescent="0.3">
      <c r="A2924" t="s">
        <v>4496</v>
      </c>
      <c r="B2924" t="s">
        <v>4522</v>
      </c>
      <c r="C2924" t="s">
        <v>3051</v>
      </c>
      <c r="D2924" t="s">
        <v>237</v>
      </c>
      <c r="E2924" t="s">
        <v>68</v>
      </c>
      <c r="F2924" t="s">
        <v>178</v>
      </c>
      <c r="G2924" t="s">
        <v>192</v>
      </c>
      <c r="H2924" t="s">
        <v>193</v>
      </c>
      <c r="I2924" t="s">
        <v>72</v>
      </c>
      <c r="J2924" t="s">
        <v>181</v>
      </c>
      <c r="K2924">
        <v>20201029</v>
      </c>
      <c r="L2924">
        <v>3.5</v>
      </c>
      <c r="M2924" t="b">
        <v>0</v>
      </c>
      <c r="N2924" t="s">
        <v>74</v>
      </c>
      <c r="O2924" t="b">
        <v>1</v>
      </c>
      <c r="P2924" t="b">
        <v>1</v>
      </c>
      <c r="Q2924" t="s">
        <v>866</v>
      </c>
      <c r="R2924" t="s">
        <v>1277</v>
      </c>
      <c r="S2924" t="s">
        <v>239</v>
      </c>
      <c r="U2924">
        <v>2</v>
      </c>
      <c r="V2924" t="s">
        <v>240</v>
      </c>
      <c r="W2924" t="s">
        <v>241</v>
      </c>
      <c r="X2924" t="s">
        <v>242</v>
      </c>
      <c r="Y2924" t="str">
        <f>IFERROR(VLOOKUP(X2924,요약!$A$6:$B$22,2,FALSE),"")</f>
        <v/>
      </c>
      <c r="Z2924" t="s">
        <v>242</v>
      </c>
      <c r="AA2924" t="s">
        <v>81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M2924">
        <v>0</v>
      </c>
    </row>
    <row r="2925" spans="1:65" x14ac:dyDescent="0.3">
      <c r="A2925" t="s">
        <v>4496</v>
      </c>
      <c r="B2925" t="s">
        <v>4523</v>
      </c>
      <c r="C2925" t="s">
        <v>1740</v>
      </c>
      <c r="D2925" t="s">
        <v>201</v>
      </c>
      <c r="E2925" t="s">
        <v>68</v>
      </c>
      <c r="F2925" t="s">
        <v>178</v>
      </c>
      <c r="G2925" t="s">
        <v>213</v>
      </c>
      <c r="H2925" t="s">
        <v>214</v>
      </c>
      <c r="I2925" t="s">
        <v>72</v>
      </c>
      <c r="J2925" t="s">
        <v>181</v>
      </c>
      <c r="K2925">
        <v>20201016</v>
      </c>
      <c r="L2925">
        <v>9.5</v>
      </c>
      <c r="M2925" t="b">
        <v>0</v>
      </c>
      <c r="N2925" t="s">
        <v>74</v>
      </c>
      <c r="O2925" t="b">
        <v>1</v>
      </c>
      <c r="P2925" t="b">
        <v>1</v>
      </c>
      <c r="Q2925" t="s">
        <v>75</v>
      </c>
      <c r="R2925" t="s">
        <v>76</v>
      </c>
      <c r="S2925" t="s">
        <v>202</v>
      </c>
      <c r="U2925">
        <v>2</v>
      </c>
      <c r="V2925" t="s">
        <v>78</v>
      </c>
      <c r="W2925" t="s">
        <v>203</v>
      </c>
      <c r="X2925" t="s">
        <v>204</v>
      </c>
      <c r="Y2925" t="str">
        <f>IFERROR(VLOOKUP(X2925,요약!$A$6:$B$22,2,FALSE),"")</f>
        <v/>
      </c>
      <c r="Z2925" t="s">
        <v>204</v>
      </c>
      <c r="AA2925" t="s">
        <v>81</v>
      </c>
      <c r="AB2925">
        <v>2</v>
      </c>
      <c r="AC2925">
        <v>0</v>
      </c>
      <c r="AD2925">
        <v>0</v>
      </c>
      <c r="AE2925">
        <v>0</v>
      </c>
      <c r="AF2925">
        <v>1</v>
      </c>
      <c r="AG2925">
        <v>3</v>
      </c>
      <c r="AH2925">
        <v>72002</v>
      </c>
      <c r="AI2925">
        <v>0</v>
      </c>
      <c r="AJ2925">
        <v>0</v>
      </c>
      <c r="AK2925">
        <v>0</v>
      </c>
      <c r="AL2925">
        <v>1</v>
      </c>
      <c r="AM2925">
        <v>1</v>
      </c>
      <c r="AN2925">
        <v>0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 t="s">
        <v>1741</v>
      </c>
      <c r="BM2925">
        <v>3</v>
      </c>
    </row>
    <row r="2926" spans="1:65" x14ac:dyDescent="0.3">
      <c r="A2926" t="s">
        <v>4496</v>
      </c>
      <c r="B2926" t="s">
        <v>4523</v>
      </c>
      <c r="C2926" t="s">
        <v>609</v>
      </c>
      <c r="D2926" t="s">
        <v>605</v>
      </c>
      <c r="E2926" t="s">
        <v>68</v>
      </c>
      <c r="F2926" t="s">
        <v>178</v>
      </c>
      <c r="G2926" t="s">
        <v>86</v>
      </c>
      <c r="H2926" t="s">
        <v>87</v>
      </c>
      <c r="I2926" t="s">
        <v>72</v>
      </c>
      <c r="J2926" t="s">
        <v>181</v>
      </c>
      <c r="K2926">
        <v>20201028</v>
      </c>
      <c r="L2926">
        <v>6.5</v>
      </c>
      <c r="M2926" t="b">
        <v>0</v>
      </c>
      <c r="N2926" t="s">
        <v>74</v>
      </c>
      <c r="O2926" t="b">
        <v>1</v>
      </c>
      <c r="P2926" t="b">
        <v>1</v>
      </c>
      <c r="Q2926" t="s">
        <v>75</v>
      </c>
      <c r="R2926" t="s">
        <v>89</v>
      </c>
      <c r="S2926" t="s">
        <v>606</v>
      </c>
      <c r="U2926">
        <v>3</v>
      </c>
      <c r="V2926" t="s">
        <v>91</v>
      </c>
      <c r="W2926" t="s">
        <v>607</v>
      </c>
      <c r="X2926" t="s">
        <v>608</v>
      </c>
      <c r="Y2926" t="str">
        <f>IFERROR(VLOOKUP(X2926,요약!$A$6:$B$22,2,FALSE),"")</f>
        <v/>
      </c>
      <c r="Z2926" t="s">
        <v>608</v>
      </c>
      <c r="AA2926" t="s">
        <v>81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M2926">
        <v>0</v>
      </c>
    </row>
    <row r="2927" spans="1:65" x14ac:dyDescent="0.3">
      <c r="A2927" t="s">
        <v>4496</v>
      </c>
      <c r="B2927" t="s">
        <v>4523</v>
      </c>
      <c r="C2927" t="s">
        <v>2279</v>
      </c>
      <c r="D2927" t="s">
        <v>237</v>
      </c>
      <c r="E2927" t="s">
        <v>68</v>
      </c>
      <c r="F2927" t="s">
        <v>178</v>
      </c>
      <c r="G2927" t="s">
        <v>521</v>
      </c>
      <c r="H2927" t="s">
        <v>522</v>
      </c>
      <c r="I2927" t="s">
        <v>72</v>
      </c>
      <c r="J2927" t="s">
        <v>181</v>
      </c>
      <c r="K2927">
        <v>20201026</v>
      </c>
      <c r="L2927">
        <v>6.7</v>
      </c>
      <c r="M2927" t="b">
        <v>0</v>
      </c>
      <c r="N2927" t="s">
        <v>74</v>
      </c>
      <c r="O2927" t="b">
        <v>1</v>
      </c>
      <c r="P2927" t="b">
        <v>1</v>
      </c>
      <c r="Q2927" t="s">
        <v>75</v>
      </c>
      <c r="R2927" t="s">
        <v>238</v>
      </c>
      <c r="S2927" t="s">
        <v>239</v>
      </c>
      <c r="U2927">
        <v>2</v>
      </c>
      <c r="V2927" t="s">
        <v>240</v>
      </c>
      <c r="W2927" t="s">
        <v>241</v>
      </c>
      <c r="X2927" t="s">
        <v>242</v>
      </c>
      <c r="Y2927" t="str">
        <f>IFERROR(VLOOKUP(X2927,요약!$A$6:$B$22,2,FALSE),"")</f>
        <v/>
      </c>
      <c r="Z2927" t="s">
        <v>242</v>
      </c>
      <c r="AA2927" t="s">
        <v>81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1</v>
      </c>
      <c r="AH2927">
        <v>2000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 t="s">
        <v>220</v>
      </c>
      <c r="BM2927">
        <v>1</v>
      </c>
    </row>
    <row r="2928" spans="1:65" x14ac:dyDescent="0.3">
      <c r="A2928" t="s">
        <v>4496</v>
      </c>
      <c r="B2928" t="s">
        <v>4523</v>
      </c>
      <c r="C2928" t="s">
        <v>3051</v>
      </c>
      <c r="D2928" t="s">
        <v>237</v>
      </c>
      <c r="E2928" t="s">
        <v>68</v>
      </c>
      <c r="F2928" t="s">
        <v>178</v>
      </c>
      <c r="G2928" t="s">
        <v>192</v>
      </c>
      <c r="H2928" t="s">
        <v>193</v>
      </c>
      <c r="I2928" t="s">
        <v>72</v>
      </c>
      <c r="J2928" t="s">
        <v>181</v>
      </c>
      <c r="K2928">
        <v>20201029</v>
      </c>
      <c r="L2928">
        <v>3.5</v>
      </c>
      <c r="M2928" t="b">
        <v>0</v>
      </c>
      <c r="N2928" t="s">
        <v>74</v>
      </c>
      <c r="O2928" t="b">
        <v>1</v>
      </c>
      <c r="P2928" t="b">
        <v>1</v>
      </c>
      <c r="Q2928" t="s">
        <v>866</v>
      </c>
      <c r="R2928" t="s">
        <v>1277</v>
      </c>
      <c r="S2928" t="s">
        <v>239</v>
      </c>
      <c r="U2928">
        <v>2</v>
      </c>
      <c r="V2928" t="s">
        <v>240</v>
      </c>
      <c r="W2928" t="s">
        <v>241</v>
      </c>
      <c r="X2928" t="s">
        <v>242</v>
      </c>
      <c r="Y2928" t="str">
        <f>IFERROR(VLOOKUP(X2928,요약!$A$6:$B$22,2,FALSE),"")</f>
        <v/>
      </c>
      <c r="Z2928" t="s">
        <v>242</v>
      </c>
      <c r="AA2928" t="s">
        <v>81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M2928">
        <v>0</v>
      </c>
    </row>
    <row r="2929" spans="1:65" x14ac:dyDescent="0.3">
      <c r="A2929" t="s">
        <v>4496</v>
      </c>
      <c r="B2929" t="s">
        <v>4523</v>
      </c>
      <c r="C2929" t="s">
        <v>4524</v>
      </c>
      <c r="D2929" t="s">
        <v>4525</v>
      </c>
      <c r="E2929" t="s">
        <v>68</v>
      </c>
      <c r="F2929" t="s">
        <v>178</v>
      </c>
      <c r="G2929" t="s">
        <v>3638</v>
      </c>
      <c r="H2929" t="s">
        <v>3639</v>
      </c>
      <c r="I2929" t="s">
        <v>72</v>
      </c>
      <c r="J2929" t="s">
        <v>181</v>
      </c>
      <c r="K2929">
        <v>20201027</v>
      </c>
      <c r="L2929">
        <v>9.5</v>
      </c>
      <c r="M2929" t="b">
        <v>0</v>
      </c>
      <c r="N2929" t="s">
        <v>1762</v>
      </c>
      <c r="O2929" t="b">
        <v>1</v>
      </c>
      <c r="P2929" t="b">
        <v>1</v>
      </c>
      <c r="Q2929" t="s">
        <v>113</v>
      </c>
      <c r="R2929" t="s">
        <v>582</v>
      </c>
      <c r="S2929" t="s">
        <v>4526</v>
      </c>
      <c r="U2929">
        <v>2</v>
      </c>
      <c r="V2929" t="s">
        <v>1316</v>
      </c>
      <c r="W2929" t="s">
        <v>4527</v>
      </c>
      <c r="X2929" t="s">
        <v>4528</v>
      </c>
      <c r="Y2929" t="str">
        <f>IFERROR(VLOOKUP(X2929,요약!$A$6:$B$22,2,FALSE),"")</f>
        <v/>
      </c>
      <c r="Z2929" t="s">
        <v>4528</v>
      </c>
      <c r="AA2929" t="s">
        <v>81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1</v>
      </c>
      <c r="AH2929">
        <v>1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 t="s">
        <v>2898</v>
      </c>
      <c r="BM2929">
        <v>1</v>
      </c>
    </row>
    <row r="2930" spans="1:65" x14ac:dyDescent="0.3">
      <c r="A2930" t="s">
        <v>4496</v>
      </c>
      <c r="B2930" t="s">
        <v>4529</v>
      </c>
      <c r="C2930" t="s">
        <v>4530</v>
      </c>
      <c r="D2930" t="s">
        <v>605</v>
      </c>
      <c r="E2930" t="s">
        <v>68</v>
      </c>
      <c r="F2930" t="s">
        <v>99</v>
      </c>
      <c r="G2930" t="s">
        <v>86</v>
      </c>
      <c r="H2930" t="s">
        <v>87</v>
      </c>
      <c r="I2930" t="s">
        <v>72</v>
      </c>
      <c r="J2930" t="s">
        <v>102</v>
      </c>
      <c r="K2930">
        <v>20201025</v>
      </c>
      <c r="L2930">
        <v>1.35</v>
      </c>
      <c r="M2930" t="b">
        <v>0</v>
      </c>
      <c r="N2930" t="s">
        <v>208</v>
      </c>
      <c r="O2930" t="b">
        <v>1</v>
      </c>
      <c r="P2930" t="b">
        <v>1</v>
      </c>
      <c r="Q2930" t="s">
        <v>75</v>
      </c>
      <c r="R2930" t="s">
        <v>194</v>
      </c>
      <c r="S2930" t="s">
        <v>606</v>
      </c>
      <c r="U2930">
        <v>3</v>
      </c>
      <c r="V2930" t="s">
        <v>91</v>
      </c>
      <c r="W2930" t="s">
        <v>607</v>
      </c>
      <c r="X2930" t="s">
        <v>608</v>
      </c>
      <c r="Y2930" t="str">
        <f>IFERROR(VLOOKUP(X2930,요약!$A$6:$B$22,2,FALSE),"")</f>
        <v/>
      </c>
      <c r="Z2930" t="s">
        <v>608</v>
      </c>
      <c r="AA2930" t="s">
        <v>81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M2930">
        <v>0</v>
      </c>
    </row>
    <row r="2931" spans="1:65" x14ac:dyDescent="0.3">
      <c r="A2931" t="s">
        <v>4496</v>
      </c>
      <c r="B2931" t="s">
        <v>4529</v>
      </c>
      <c r="C2931" t="s">
        <v>190</v>
      </c>
      <c r="D2931" t="s">
        <v>191</v>
      </c>
      <c r="E2931" t="s">
        <v>68</v>
      </c>
      <c r="F2931" t="s">
        <v>99</v>
      </c>
      <c r="G2931" t="s">
        <v>891</v>
      </c>
      <c r="H2931" t="s">
        <v>892</v>
      </c>
      <c r="I2931" t="s">
        <v>72</v>
      </c>
      <c r="J2931" t="s">
        <v>102</v>
      </c>
      <c r="K2931">
        <v>20201021</v>
      </c>
      <c r="L2931">
        <v>9</v>
      </c>
      <c r="M2931" t="b">
        <v>0</v>
      </c>
      <c r="N2931" t="s">
        <v>74</v>
      </c>
      <c r="O2931" t="b">
        <v>1</v>
      </c>
      <c r="P2931" t="b">
        <v>1</v>
      </c>
      <c r="Q2931" t="s">
        <v>75</v>
      </c>
      <c r="R2931" t="s">
        <v>194</v>
      </c>
      <c r="S2931" t="s">
        <v>195</v>
      </c>
      <c r="U2931">
        <v>4</v>
      </c>
      <c r="V2931" t="s">
        <v>196</v>
      </c>
      <c r="W2931" t="s">
        <v>197</v>
      </c>
      <c r="X2931" t="s">
        <v>198</v>
      </c>
      <c r="Y2931" t="str">
        <f>IFERROR(VLOOKUP(X2931,요약!$A$6:$B$22,2,FALSE),"")</f>
        <v/>
      </c>
      <c r="Z2931" t="s">
        <v>198</v>
      </c>
      <c r="AA2931" t="s">
        <v>199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M2931">
        <v>0</v>
      </c>
    </row>
    <row r="2932" spans="1:65" x14ac:dyDescent="0.3">
      <c r="A2932" t="s">
        <v>4496</v>
      </c>
      <c r="B2932" t="s">
        <v>4529</v>
      </c>
      <c r="C2932" t="s">
        <v>4531</v>
      </c>
      <c r="D2932" t="s">
        <v>201</v>
      </c>
      <c r="E2932" t="s">
        <v>68</v>
      </c>
      <c r="F2932" t="s">
        <v>99</v>
      </c>
      <c r="G2932" t="s">
        <v>213</v>
      </c>
      <c r="H2932" t="s">
        <v>214</v>
      </c>
      <c r="I2932" t="s">
        <v>72</v>
      </c>
      <c r="J2932" t="s">
        <v>102</v>
      </c>
      <c r="K2932">
        <v>20201021</v>
      </c>
      <c r="L2932">
        <v>12.2</v>
      </c>
      <c r="M2932" t="b">
        <v>0</v>
      </c>
      <c r="N2932" t="s">
        <v>208</v>
      </c>
      <c r="O2932" t="b">
        <v>1</v>
      </c>
      <c r="P2932" t="b">
        <v>1</v>
      </c>
      <c r="Q2932" t="s">
        <v>75</v>
      </c>
      <c r="R2932" t="s">
        <v>76</v>
      </c>
      <c r="S2932" t="s">
        <v>202</v>
      </c>
      <c r="U2932">
        <v>2</v>
      </c>
      <c r="V2932" t="s">
        <v>78</v>
      </c>
      <c r="W2932" t="s">
        <v>203</v>
      </c>
      <c r="X2932" t="s">
        <v>204</v>
      </c>
      <c r="Y2932" t="str">
        <f>IFERROR(VLOOKUP(X2932,요약!$A$6:$B$22,2,FALSE),"")</f>
        <v/>
      </c>
      <c r="Z2932" t="s">
        <v>204</v>
      </c>
      <c r="AA2932" t="s">
        <v>81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M2932">
        <v>0</v>
      </c>
    </row>
    <row r="2933" spans="1:65" x14ac:dyDescent="0.3">
      <c r="A2933" t="s">
        <v>4496</v>
      </c>
      <c r="B2933" t="s">
        <v>4529</v>
      </c>
      <c r="C2933" t="s">
        <v>4532</v>
      </c>
      <c r="D2933" t="s">
        <v>201</v>
      </c>
      <c r="E2933" t="s">
        <v>68</v>
      </c>
      <c r="F2933" t="s">
        <v>99</v>
      </c>
      <c r="G2933" t="s">
        <v>86</v>
      </c>
      <c r="H2933" t="s">
        <v>87</v>
      </c>
      <c r="I2933" t="s">
        <v>72</v>
      </c>
      <c r="J2933" t="s">
        <v>102</v>
      </c>
      <c r="K2933">
        <v>20201025</v>
      </c>
      <c r="L2933">
        <v>6.35</v>
      </c>
      <c r="M2933" t="b">
        <v>0</v>
      </c>
      <c r="N2933" t="s">
        <v>208</v>
      </c>
      <c r="O2933" t="b">
        <v>1</v>
      </c>
      <c r="P2933" t="b">
        <v>1</v>
      </c>
      <c r="Q2933" t="s">
        <v>75</v>
      </c>
      <c r="R2933" t="s">
        <v>76</v>
      </c>
      <c r="S2933" t="s">
        <v>202</v>
      </c>
      <c r="U2933">
        <v>2</v>
      </c>
      <c r="V2933" t="s">
        <v>78</v>
      </c>
      <c r="W2933" t="s">
        <v>203</v>
      </c>
      <c r="X2933" t="s">
        <v>204</v>
      </c>
      <c r="Y2933" t="str">
        <f>IFERROR(VLOOKUP(X2933,요약!$A$6:$B$22,2,FALSE),"")</f>
        <v/>
      </c>
      <c r="Z2933" t="s">
        <v>204</v>
      </c>
      <c r="AA2933" t="s">
        <v>81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M2933">
        <v>0</v>
      </c>
    </row>
    <row r="2934" spans="1:65" x14ac:dyDescent="0.3">
      <c r="A2934" t="s">
        <v>4496</v>
      </c>
      <c r="B2934" t="s">
        <v>4529</v>
      </c>
      <c r="C2934" t="s">
        <v>3430</v>
      </c>
      <c r="D2934" t="s">
        <v>201</v>
      </c>
      <c r="E2934" t="s">
        <v>68</v>
      </c>
      <c r="F2934" t="s">
        <v>99</v>
      </c>
      <c r="G2934" t="s">
        <v>86</v>
      </c>
      <c r="H2934" t="s">
        <v>87</v>
      </c>
      <c r="I2934" t="s">
        <v>72</v>
      </c>
      <c r="J2934" t="s">
        <v>102</v>
      </c>
      <c r="K2934">
        <v>20201025</v>
      </c>
      <c r="L2934">
        <v>6.2</v>
      </c>
      <c r="M2934" t="b">
        <v>0</v>
      </c>
      <c r="N2934" t="s">
        <v>599</v>
      </c>
      <c r="O2934" t="b">
        <v>1</v>
      </c>
      <c r="P2934" t="b">
        <v>1</v>
      </c>
      <c r="Q2934" t="s">
        <v>75</v>
      </c>
      <c r="R2934" t="s">
        <v>76</v>
      </c>
      <c r="S2934" t="s">
        <v>202</v>
      </c>
      <c r="U2934">
        <v>2</v>
      </c>
      <c r="V2934" t="s">
        <v>78</v>
      </c>
      <c r="W2934" t="s">
        <v>203</v>
      </c>
      <c r="X2934" t="s">
        <v>204</v>
      </c>
      <c r="Y2934" t="str">
        <f>IFERROR(VLOOKUP(X2934,요약!$A$6:$B$22,2,FALSE),"")</f>
        <v/>
      </c>
      <c r="Z2934" t="s">
        <v>204</v>
      </c>
      <c r="AA2934" t="s">
        <v>81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M2934">
        <v>0</v>
      </c>
    </row>
    <row r="2935" spans="1:65" x14ac:dyDescent="0.3">
      <c r="A2935" t="s">
        <v>4496</v>
      </c>
      <c r="B2935" t="s">
        <v>4529</v>
      </c>
      <c r="C2935" t="s">
        <v>1178</v>
      </c>
      <c r="D2935" t="s">
        <v>201</v>
      </c>
      <c r="E2935" t="s">
        <v>68</v>
      </c>
      <c r="F2935" t="s">
        <v>99</v>
      </c>
      <c r="G2935" t="s">
        <v>86</v>
      </c>
      <c r="H2935" t="s">
        <v>87</v>
      </c>
      <c r="I2935" t="s">
        <v>72</v>
      </c>
      <c r="J2935" t="s">
        <v>102</v>
      </c>
      <c r="K2935">
        <v>20201030</v>
      </c>
      <c r="L2935">
        <v>14.2</v>
      </c>
      <c r="M2935" t="b">
        <v>0</v>
      </c>
      <c r="N2935" t="s">
        <v>74</v>
      </c>
      <c r="O2935" t="b">
        <v>1</v>
      </c>
      <c r="P2935" t="b">
        <v>1</v>
      </c>
      <c r="Q2935" t="s">
        <v>75</v>
      </c>
      <c r="R2935" t="s">
        <v>76</v>
      </c>
      <c r="S2935" t="s">
        <v>202</v>
      </c>
      <c r="U2935">
        <v>2</v>
      </c>
      <c r="V2935" t="s">
        <v>78</v>
      </c>
      <c r="W2935" t="s">
        <v>203</v>
      </c>
      <c r="X2935" t="s">
        <v>204</v>
      </c>
      <c r="Y2935" t="str">
        <f>IFERROR(VLOOKUP(X2935,요약!$A$6:$B$22,2,FALSE),"")</f>
        <v/>
      </c>
      <c r="Z2935" t="s">
        <v>204</v>
      </c>
      <c r="AA2935" t="s">
        <v>81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M2935">
        <v>0</v>
      </c>
    </row>
    <row r="2936" spans="1:65" x14ac:dyDescent="0.3">
      <c r="A2936" t="s">
        <v>4496</v>
      </c>
      <c r="B2936" t="s">
        <v>4529</v>
      </c>
      <c r="C2936" t="s">
        <v>3436</v>
      </c>
      <c r="D2936" t="s">
        <v>201</v>
      </c>
      <c r="E2936" t="s">
        <v>68</v>
      </c>
      <c r="F2936" t="s">
        <v>99</v>
      </c>
      <c r="G2936" t="s">
        <v>86</v>
      </c>
      <c r="H2936" t="s">
        <v>87</v>
      </c>
      <c r="I2936" t="s">
        <v>72</v>
      </c>
      <c r="J2936" t="s">
        <v>102</v>
      </c>
      <c r="K2936">
        <v>20201025</v>
      </c>
      <c r="L2936">
        <v>7.85</v>
      </c>
      <c r="M2936" t="b">
        <v>0</v>
      </c>
      <c r="N2936" t="s">
        <v>255</v>
      </c>
      <c r="O2936" t="b">
        <v>1</v>
      </c>
      <c r="P2936" t="b">
        <v>1</v>
      </c>
      <c r="Q2936" t="s">
        <v>75</v>
      </c>
      <c r="R2936" t="s">
        <v>76</v>
      </c>
      <c r="S2936" t="s">
        <v>202</v>
      </c>
      <c r="U2936">
        <v>2</v>
      </c>
      <c r="V2936" t="s">
        <v>78</v>
      </c>
      <c r="W2936" t="s">
        <v>203</v>
      </c>
      <c r="X2936" t="s">
        <v>204</v>
      </c>
      <c r="Y2936" t="str">
        <f>IFERROR(VLOOKUP(X2936,요약!$A$6:$B$22,2,FALSE),"")</f>
        <v/>
      </c>
      <c r="Z2936" t="s">
        <v>204</v>
      </c>
      <c r="AA2936" t="s">
        <v>81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M2936">
        <v>0</v>
      </c>
    </row>
    <row r="2937" spans="1:65" x14ac:dyDescent="0.3">
      <c r="A2937" t="s">
        <v>4496</v>
      </c>
      <c r="B2937" t="s">
        <v>4529</v>
      </c>
      <c r="C2937" t="s">
        <v>1179</v>
      </c>
      <c r="D2937" t="s">
        <v>201</v>
      </c>
      <c r="E2937" t="s">
        <v>68</v>
      </c>
      <c r="F2937" t="s">
        <v>99</v>
      </c>
      <c r="G2937" t="s">
        <v>213</v>
      </c>
      <c r="H2937" t="s">
        <v>214</v>
      </c>
      <c r="I2937" t="s">
        <v>72</v>
      </c>
      <c r="J2937" t="s">
        <v>102</v>
      </c>
      <c r="K2937">
        <v>20201028</v>
      </c>
      <c r="L2937">
        <v>10</v>
      </c>
      <c r="M2937" t="b">
        <v>0</v>
      </c>
      <c r="N2937" t="s">
        <v>74</v>
      </c>
      <c r="O2937" t="b">
        <v>1</v>
      </c>
      <c r="P2937" t="b">
        <v>1</v>
      </c>
      <c r="Q2937" t="s">
        <v>75</v>
      </c>
      <c r="R2937" t="s">
        <v>76</v>
      </c>
      <c r="S2937" t="s">
        <v>202</v>
      </c>
      <c r="U2937">
        <v>2</v>
      </c>
      <c r="V2937" t="s">
        <v>78</v>
      </c>
      <c r="W2937" t="s">
        <v>203</v>
      </c>
      <c r="X2937" t="s">
        <v>204</v>
      </c>
      <c r="Y2937" t="str">
        <f>IFERROR(VLOOKUP(X2937,요약!$A$6:$B$22,2,FALSE),"")</f>
        <v/>
      </c>
      <c r="Z2937" t="s">
        <v>204</v>
      </c>
      <c r="AA2937" t="s">
        <v>81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M2937">
        <v>0</v>
      </c>
    </row>
    <row r="2938" spans="1:65" x14ac:dyDescent="0.3">
      <c r="A2938" t="s">
        <v>4496</v>
      </c>
      <c r="B2938" t="s">
        <v>4529</v>
      </c>
      <c r="C2938" t="s">
        <v>3438</v>
      </c>
      <c r="D2938" t="s">
        <v>201</v>
      </c>
      <c r="E2938" t="s">
        <v>68</v>
      </c>
      <c r="F2938" t="s">
        <v>99</v>
      </c>
      <c r="G2938" t="s">
        <v>86</v>
      </c>
      <c r="H2938" t="s">
        <v>87</v>
      </c>
      <c r="I2938" t="s">
        <v>72</v>
      </c>
      <c r="J2938" t="s">
        <v>102</v>
      </c>
      <c r="K2938">
        <v>20201025</v>
      </c>
      <c r="L2938">
        <v>10</v>
      </c>
      <c r="M2938" t="b">
        <v>0</v>
      </c>
      <c r="N2938" t="s">
        <v>255</v>
      </c>
      <c r="O2938" t="b">
        <v>1</v>
      </c>
      <c r="P2938" t="b">
        <v>1</v>
      </c>
      <c r="Q2938" t="s">
        <v>75</v>
      </c>
      <c r="R2938" t="s">
        <v>76</v>
      </c>
      <c r="S2938" t="s">
        <v>202</v>
      </c>
      <c r="U2938">
        <v>2</v>
      </c>
      <c r="V2938" t="s">
        <v>78</v>
      </c>
      <c r="W2938" t="s">
        <v>203</v>
      </c>
      <c r="X2938" t="s">
        <v>204</v>
      </c>
      <c r="Y2938" t="str">
        <f>IFERROR(VLOOKUP(X2938,요약!$A$6:$B$22,2,FALSE),"")</f>
        <v/>
      </c>
      <c r="Z2938" t="s">
        <v>204</v>
      </c>
      <c r="AA2938" t="s">
        <v>81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M2938">
        <v>0</v>
      </c>
    </row>
    <row r="2939" spans="1:65" x14ac:dyDescent="0.3">
      <c r="A2939" t="s">
        <v>4496</v>
      </c>
      <c r="B2939" t="s">
        <v>4529</v>
      </c>
      <c r="C2939" t="s">
        <v>1745</v>
      </c>
      <c r="D2939" t="s">
        <v>201</v>
      </c>
      <c r="E2939" t="s">
        <v>68</v>
      </c>
      <c r="F2939" t="s">
        <v>99</v>
      </c>
      <c r="G2939" t="s">
        <v>206</v>
      </c>
      <c r="H2939" t="s">
        <v>207</v>
      </c>
      <c r="I2939" t="s">
        <v>72</v>
      </c>
      <c r="J2939" t="s">
        <v>102</v>
      </c>
      <c r="K2939">
        <v>20201026</v>
      </c>
      <c r="L2939">
        <v>7.9</v>
      </c>
      <c r="M2939" t="b">
        <v>0</v>
      </c>
      <c r="N2939" t="s">
        <v>1240</v>
      </c>
      <c r="O2939" t="b">
        <v>1</v>
      </c>
      <c r="P2939" t="b">
        <v>1</v>
      </c>
      <c r="Q2939" t="s">
        <v>75</v>
      </c>
      <c r="R2939" t="s">
        <v>76</v>
      </c>
      <c r="S2939" t="s">
        <v>202</v>
      </c>
      <c r="U2939">
        <v>2</v>
      </c>
      <c r="V2939" t="s">
        <v>78</v>
      </c>
      <c r="W2939" t="s">
        <v>203</v>
      </c>
      <c r="X2939" t="s">
        <v>204</v>
      </c>
      <c r="Y2939" t="str">
        <f>IFERROR(VLOOKUP(X2939,요약!$A$6:$B$22,2,FALSE),"")</f>
        <v/>
      </c>
      <c r="Z2939" t="s">
        <v>204</v>
      </c>
      <c r="AA2939" t="s">
        <v>81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M2939">
        <v>0</v>
      </c>
    </row>
    <row r="2940" spans="1:65" x14ac:dyDescent="0.3">
      <c r="A2940" t="s">
        <v>4496</v>
      </c>
      <c r="B2940" t="s">
        <v>4529</v>
      </c>
      <c r="C2940" t="s">
        <v>3440</v>
      </c>
      <c r="D2940" t="s">
        <v>1192</v>
      </c>
      <c r="E2940" t="s">
        <v>68</v>
      </c>
      <c r="F2940" t="s">
        <v>99</v>
      </c>
      <c r="G2940" t="s">
        <v>86</v>
      </c>
      <c r="H2940" t="s">
        <v>87</v>
      </c>
      <c r="I2940" t="s">
        <v>72</v>
      </c>
      <c r="J2940" t="s">
        <v>102</v>
      </c>
      <c r="K2940">
        <v>20201025</v>
      </c>
      <c r="L2940">
        <v>5.45</v>
      </c>
      <c r="M2940" t="b">
        <v>0</v>
      </c>
      <c r="N2940" t="s">
        <v>208</v>
      </c>
      <c r="O2940" t="b">
        <v>1</v>
      </c>
      <c r="P2940" t="b">
        <v>1</v>
      </c>
      <c r="Q2940" t="s">
        <v>75</v>
      </c>
      <c r="R2940" t="s">
        <v>76</v>
      </c>
      <c r="S2940" t="s">
        <v>1193</v>
      </c>
      <c r="U2940">
        <v>1</v>
      </c>
      <c r="V2940" t="s">
        <v>78</v>
      </c>
      <c r="X2940" t="s">
        <v>78</v>
      </c>
      <c r="Y2940" t="str">
        <f>IFERROR(VLOOKUP(X2940,요약!$A$6:$B$22,2,FALSE),"")</f>
        <v/>
      </c>
      <c r="Z2940" t="s">
        <v>78</v>
      </c>
      <c r="AA2940" t="s">
        <v>187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M2940">
        <v>0</v>
      </c>
    </row>
    <row r="2941" spans="1:65" x14ac:dyDescent="0.3">
      <c r="A2941" t="s">
        <v>4496</v>
      </c>
      <c r="B2941" t="s">
        <v>4529</v>
      </c>
      <c r="C2941" t="s">
        <v>1495</v>
      </c>
      <c r="D2941" t="s">
        <v>1496</v>
      </c>
      <c r="E2941" t="s">
        <v>68</v>
      </c>
      <c r="F2941" t="s">
        <v>99</v>
      </c>
      <c r="G2941" t="s">
        <v>86</v>
      </c>
      <c r="H2941" t="s">
        <v>87</v>
      </c>
      <c r="I2941" t="s">
        <v>72</v>
      </c>
      <c r="J2941" t="s">
        <v>102</v>
      </c>
      <c r="K2941">
        <v>20201026</v>
      </c>
      <c r="L2941">
        <v>7</v>
      </c>
      <c r="M2941" t="b">
        <v>0</v>
      </c>
      <c r="N2941" t="s">
        <v>74</v>
      </c>
      <c r="O2941" t="b">
        <v>1</v>
      </c>
      <c r="P2941" t="b">
        <v>1</v>
      </c>
      <c r="Q2941" t="s">
        <v>75</v>
      </c>
      <c r="R2941" t="s">
        <v>76</v>
      </c>
      <c r="S2941" t="s">
        <v>1497</v>
      </c>
      <c r="U2941">
        <v>1</v>
      </c>
      <c r="V2941" t="s">
        <v>78</v>
      </c>
      <c r="X2941" t="s">
        <v>78</v>
      </c>
      <c r="Y2941" t="str">
        <f>IFERROR(VLOOKUP(X2941,요약!$A$6:$B$22,2,FALSE),"")</f>
        <v/>
      </c>
      <c r="Z2941" t="s">
        <v>78</v>
      </c>
      <c r="AA2941" t="s">
        <v>187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M2941">
        <v>0</v>
      </c>
    </row>
    <row r="2942" spans="1:65" x14ac:dyDescent="0.3">
      <c r="A2942" t="s">
        <v>4496</v>
      </c>
      <c r="B2942" t="s">
        <v>4529</v>
      </c>
      <c r="C2942" t="s">
        <v>4533</v>
      </c>
      <c r="D2942" t="s">
        <v>1181</v>
      </c>
      <c r="E2942" t="s">
        <v>68</v>
      </c>
      <c r="F2942" t="s">
        <v>99</v>
      </c>
      <c r="G2942" t="s">
        <v>86</v>
      </c>
      <c r="H2942" t="s">
        <v>87</v>
      </c>
      <c r="I2942" t="s">
        <v>72</v>
      </c>
      <c r="J2942" t="s">
        <v>102</v>
      </c>
      <c r="K2942">
        <v>20201025</v>
      </c>
      <c r="L2942">
        <v>5</v>
      </c>
      <c r="M2942" t="b">
        <v>0</v>
      </c>
      <c r="N2942" t="s">
        <v>208</v>
      </c>
      <c r="O2942" t="b">
        <v>1</v>
      </c>
      <c r="P2942" t="b">
        <v>1</v>
      </c>
      <c r="Q2942" t="s">
        <v>75</v>
      </c>
      <c r="R2942" t="s">
        <v>76</v>
      </c>
      <c r="S2942" t="s">
        <v>1182</v>
      </c>
      <c r="U2942">
        <v>4</v>
      </c>
      <c r="V2942" t="s">
        <v>78</v>
      </c>
      <c r="W2942" t="s">
        <v>203</v>
      </c>
      <c r="X2942" t="s">
        <v>204</v>
      </c>
      <c r="Y2942" t="str">
        <f>IFERROR(VLOOKUP(X2942,요약!$A$6:$B$22,2,FALSE),"")</f>
        <v/>
      </c>
      <c r="Z2942" t="s">
        <v>204</v>
      </c>
      <c r="AA2942" t="s">
        <v>110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M2942">
        <v>0</v>
      </c>
    </row>
    <row r="2943" spans="1:65" x14ac:dyDescent="0.3">
      <c r="A2943" t="s">
        <v>4496</v>
      </c>
      <c r="B2943" t="s">
        <v>4529</v>
      </c>
      <c r="C2943" t="s">
        <v>3441</v>
      </c>
      <c r="D2943" t="s">
        <v>3442</v>
      </c>
      <c r="E2943" t="s">
        <v>68</v>
      </c>
      <c r="F2943" t="s">
        <v>99</v>
      </c>
      <c r="G2943" t="s">
        <v>86</v>
      </c>
      <c r="H2943" t="s">
        <v>87</v>
      </c>
      <c r="I2943" t="s">
        <v>72</v>
      </c>
      <c r="J2943" t="s">
        <v>102</v>
      </c>
      <c r="K2943">
        <v>20201025</v>
      </c>
      <c r="L2943">
        <v>6.4</v>
      </c>
      <c r="M2943" t="b">
        <v>0</v>
      </c>
      <c r="N2943" t="s">
        <v>208</v>
      </c>
      <c r="O2943" t="b">
        <v>1</v>
      </c>
      <c r="P2943" t="b">
        <v>1</v>
      </c>
      <c r="Q2943" t="s">
        <v>75</v>
      </c>
      <c r="R2943" t="s">
        <v>76</v>
      </c>
      <c r="S2943" t="s">
        <v>3443</v>
      </c>
      <c r="U2943">
        <v>2</v>
      </c>
      <c r="V2943" t="s">
        <v>78</v>
      </c>
      <c r="W2943" t="s">
        <v>203</v>
      </c>
      <c r="X2943" t="s">
        <v>204</v>
      </c>
      <c r="Y2943" t="str">
        <f>IFERROR(VLOOKUP(X2943,요약!$A$6:$B$22,2,FALSE),"")</f>
        <v/>
      </c>
      <c r="Z2943" t="s">
        <v>204</v>
      </c>
      <c r="AA2943" t="s">
        <v>187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M2943">
        <v>0</v>
      </c>
    </row>
    <row r="2944" spans="1:65" x14ac:dyDescent="0.3">
      <c r="A2944" t="s">
        <v>4496</v>
      </c>
      <c r="B2944" t="s">
        <v>4529</v>
      </c>
      <c r="C2944" t="s">
        <v>3444</v>
      </c>
      <c r="D2944" t="s">
        <v>201</v>
      </c>
      <c r="E2944" t="s">
        <v>68</v>
      </c>
      <c r="F2944" t="s">
        <v>99</v>
      </c>
      <c r="G2944" t="s">
        <v>213</v>
      </c>
      <c r="H2944" t="s">
        <v>214</v>
      </c>
      <c r="I2944" t="s">
        <v>72</v>
      </c>
      <c r="J2944" t="s">
        <v>102</v>
      </c>
      <c r="K2944">
        <v>20201025</v>
      </c>
      <c r="L2944">
        <v>16.100000000000001</v>
      </c>
      <c r="M2944" t="b">
        <v>0</v>
      </c>
      <c r="N2944" t="s">
        <v>599</v>
      </c>
      <c r="O2944" t="b">
        <v>1</v>
      </c>
      <c r="P2944" t="b">
        <v>1</v>
      </c>
      <c r="Q2944" t="s">
        <v>75</v>
      </c>
      <c r="R2944" t="s">
        <v>76</v>
      </c>
      <c r="S2944" t="s">
        <v>202</v>
      </c>
      <c r="U2944">
        <v>2</v>
      </c>
      <c r="V2944" t="s">
        <v>78</v>
      </c>
      <c r="W2944" t="s">
        <v>203</v>
      </c>
      <c r="X2944" t="s">
        <v>204</v>
      </c>
      <c r="Y2944" t="str">
        <f>IFERROR(VLOOKUP(X2944,요약!$A$6:$B$22,2,FALSE),"")</f>
        <v/>
      </c>
      <c r="Z2944" t="s">
        <v>204</v>
      </c>
      <c r="AA2944" t="s">
        <v>81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M2944">
        <v>0</v>
      </c>
    </row>
    <row r="2945" spans="1:65" x14ac:dyDescent="0.3">
      <c r="A2945" t="s">
        <v>4496</v>
      </c>
      <c r="B2945" t="s">
        <v>4529</v>
      </c>
      <c r="C2945" t="s">
        <v>4534</v>
      </c>
      <c r="D2945" t="s">
        <v>201</v>
      </c>
      <c r="E2945" t="s">
        <v>68</v>
      </c>
      <c r="F2945" t="s">
        <v>99</v>
      </c>
      <c r="G2945" t="s">
        <v>206</v>
      </c>
      <c r="H2945" t="s">
        <v>207</v>
      </c>
      <c r="I2945" t="s">
        <v>72</v>
      </c>
      <c r="J2945" t="s">
        <v>102</v>
      </c>
      <c r="K2945">
        <v>20201025</v>
      </c>
      <c r="L2945">
        <v>5.95</v>
      </c>
      <c r="M2945" t="b">
        <v>0</v>
      </c>
      <c r="N2945" t="s">
        <v>208</v>
      </c>
      <c r="O2945" t="b">
        <v>1</v>
      </c>
      <c r="P2945" t="b">
        <v>1</v>
      </c>
      <c r="Q2945" t="s">
        <v>75</v>
      </c>
      <c r="R2945" t="s">
        <v>76</v>
      </c>
      <c r="S2945" t="s">
        <v>202</v>
      </c>
      <c r="U2945">
        <v>2</v>
      </c>
      <c r="V2945" t="s">
        <v>78</v>
      </c>
      <c r="W2945" t="s">
        <v>203</v>
      </c>
      <c r="X2945" t="s">
        <v>204</v>
      </c>
      <c r="Y2945" t="str">
        <f>IFERROR(VLOOKUP(X2945,요약!$A$6:$B$22,2,FALSE),"")</f>
        <v/>
      </c>
      <c r="Z2945" t="s">
        <v>204</v>
      </c>
      <c r="AA2945" t="s">
        <v>81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M2945">
        <v>0</v>
      </c>
    </row>
    <row r="2946" spans="1:65" x14ac:dyDescent="0.3">
      <c r="A2946" t="s">
        <v>4496</v>
      </c>
      <c r="B2946" t="s">
        <v>4529</v>
      </c>
      <c r="C2946" t="s">
        <v>3445</v>
      </c>
      <c r="D2946" t="s">
        <v>201</v>
      </c>
      <c r="E2946" t="s">
        <v>68</v>
      </c>
      <c r="F2946" t="s">
        <v>99</v>
      </c>
      <c r="G2946" t="s">
        <v>213</v>
      </c>
      <c r="H2946" t="s">
        <v>214</v>
      </c>
      <c r="I2946" t="s">
        <v>72</v>
      </c>
      <c r="J2946" t="s">
        <v>102</v>
      </c>
      <c r="K2946">
        <v>20201025</v>
      </c>
      <c r="L2946">
        <v>14.6</v>
      </c>
      <c r="M2946" t="b">
        <v>0</v>
      </c>
      <c r="N2946" t="s">
        <v>599</v>
      </c>
      <c r="O2946" t="b">
        <v>1</v>
      </c>
      <c r="P2946" t="b">
        <v>1</v>
      </c>
      <c r="Q2946" t="s">
        <v>75</v>
      </c>
      <c r="R2946" t="s">
        <v>76</v>
      </c>
      <c r="S2946" t="s">
        <v>202</v>
      </c>
      <c r="U2946">
        <v>2</v>
      </c>
      <c r="V2946" t="s">
        <v>78</v>
      </c>
      <c r="W2946" t="s">
        <v>203</v>
      </c>
      <c r="X2946" t="s">
        <v>204</v>
      </c>
      <c r="Y2946" t="str">
        <f>IFERROR(VLOOKUP(X2946,요약!$A$6:$B$22,2,FALSE),"")</f>
        <v/>
      </c>
      <c r="Z2946" t="s">
        <v>204</v>
      </c>
      <c r="AA2946" t="s">
        <v>81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M2946">
        <v>0</v>
      </c>
    </row>
    <row r="2947" spans="1:65" x14ac:dyDescent="0.3">
      <c r="A2947" t="s">
        <v>4496</v>
      </c>
      <c r="B2947" t="s">
        <v>4529</v>
      </c>
      <c r="C2947" t="s">
        <v>3273</v>
      </c>
      <c r="D2947" t="s">
        <v>67</v>
      </c>
      <c r="E2947" t="s">
        <v>68</v>
      </c>
      <c r="F2947" t="s">
        <v>99</v>
      </c>
      <c r="G2947" t="s">
        <v>86</v>
      </c>
      <c r="H2947" t="s">
        <v>87</v>
      </c>
      <c r="I2947" t="s">
        <v>72</v>
      </c>
      <c r="J2947" t="s">
        <v>102</v>
      </c>
      <c r="K2947">
        <v>20201025</v>
      </c>
      <c r="L2947">
        <v>5.55</v>
      </c>
      <c r="M2947" t="b">
        <v>0</v>
      </c>
      <c r="N2947" t="s">
        <v>208</v>
      </c>
      <c r="O2947" t="b">
        <v>1</v>
      </c>
      <c r="P2947" t="b">
        <v>1</v>
      </c>
      <c r="Q2947" t="s">
        <v>75</v>
      </c>
      <c r="R2947" t="s">
        <v>76</v>
      </c>
      <c r="S2947" t="s">
        <v>77</v>
      </c>
      <c r="U2947">
        <v>2</v>
      </c>
      <c r="V2947" t="s">
        <v>78</v>
      </c>
      <c r="W2947" t="s">
        <v>79</v>
      </c>
      <c r="X2947" t="s">
        <v>80</v>
      </c>
      <c r="Y2947" t="str">
        <f>IFERROR(VLOOKUP(X2947,요약!$A$6:$B$22,2,FALSE),"")</f>
        <v/>
      </c>
      <c r="Z2947" t="s">
        <v>80</v>
      </c>
      <c r="AA2947" t="s">
        <v>81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M2947">
        <v>0</v>
      </c>
    </row>
    <row r="2948" spans="1:65" x14ac:dyDescent="0.3">
      <c r="A2948" t="s">
        <v>4496</v>
      </c>
      <c r="B2948" t="s">
        <v>4529</v>
      </c>
      <c r="C2948" t="s">
        <v>3274</v>
      </c>
      <c r="D2948" t="s">
        <v>67</v>
      </c>
      <c r="E2948" t="s">
        <v>68</v>
      </c>
      <c r="F2948" t="s">
        <v>99</v>
      </c>
      <c r="G2948" t="s">
        <v>86</v>
      </c>
      <c r="H2948" t="s">
        <v>87</v>
      </c>
      <c r="I2948" t="s">
        <v>72</v>
      </c>
      <c r="J2948" t="s">
        <v>102</v>
      </c>
      <c r="K2948">
        <v>20201025</v>
      </c>
      <c r="L2948">
        <v>6.21</v>
      </c>
      <c r="M2948" t="b">
        <v>0</v>
      </c>
      <c r="N2948" t="s">
        <v>208</v>
      </c>
      <c r="O2948" t="b">
        <v>1</v>
      </c>
      <c r="P2948" t="b">
        <v>1</v>
      </c>
      <c r="Q2948" t="s">
        <v>75</v>
      </c>
      <c r="R2948" t="s">
        <v>76</v>
      </c>
      <c r="S2948" t="s">
        <v>77</v>
      </c>
      <c r="U2948">
        <v>2</v>
      </c>
      <c r="V2948" t="s">
        <v>78</v>
      </c>
      <c r="W2948" t="s">
        <v>79</v>
      </c>
      <c r="X2948" t="s">
        <v>80</v>
      </c>
      <c r="Y2948" t="str">
        <f>IFERROR(VLOOKUP(X2948,요약!$A$6:$B$22,2,FALSE),"")</f>
        <v/>
      </c>
      <c r="Z2948" t="s">
        <v>80</v>
      </c>
      <c r="AA2948" t="s">
        <v>81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M2948">
        <v>0</v>
      </c>
    </row>
    <row r="2949" spans="1:65" x14ac:dyDescent="0.3">
      <c r="A2949" t="s">
        <v>4496</v>
      </c>
      <c r="B2949" t="s">
        <v>4529</v>
      </c>
      <c r="C2949" t="s">
        <v>3447</v>
      </c>
      <c r="D2949" t="s">
        <v>67</v>
      </c>
      <c r="E2949" t="s">
        <v>68</v>
      </c>
      <c r="F2949" t="s">
        <v>99</v>
      </c>
      <c r="G2949" t="s">
        <v>86</v>
      </c>
      <c r="H2949" t="s">
        <v>87</v>
      </c>
      <c r="I2949" t="s">
        <v>72</v>
      </c>
      <c r="J2949" t="s">
        <v>102</v>
      </c>
      <c r="K2949">
        <v>20201025</v>
      </c>
      <c r="L2949">
        <v>12.35</v>
      </c>
      <c r="M2949" t="b">
        <v>0</v>
      </c>
      <c r="N2949" t="s">
        <v>208</v>
      </c>
      <c r="O2949" t="b">
        <v>1</v>
      </c>
      <c r="P2949" t="b">
        <v>1</v>
      </c>
      <c r="Q2949" t="s">
        <v>75</v>
      </c>
      <c r="R2949" t="s">
        <v>76</v>
      </c>
      <c r="S2949" t="s">
        <v>77</v>
      </c>
      <c r="U2949">
        <v>2</v>
      </c>
      <c r="V2949" t="s">
        <v>78</v>
      </c>
      <c r="W2949" t="s">
        <v>79</v>
      </c>
      <c r="X2949" t="s">
        <v>80</v>
      </c>
      <c r="Y2949" t="str">
        <f>IFERROR(VLOOKUP(X2949,요약!$A$6:$B$22,2,FALSE),"")</f>
        <v/>
      </c>
      <c r="Z2949" t="s">
        <v>80</v>
      </c>
      <c r="AA2949" t="s">
        <v>81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M2949">
        <v>0</v>
      </c>
    </row>
    <row r="2950" spans="1:65" x14ac:dyDescent="0.3">
      <c r="A2950" t="s">
        <v>4496</v>
      </c>
      <c r="B2950" t="s">
        <v>4529</v>
      </c>
      <c r="C2950" t="s">
        <v>4535</v>
      </c>
      <c r="D2950" t="s">
        <v>67</v>
      </c>
      <c r="E2950" t="s">
        <v>68</v>
      </c>
      <c r="F2950" t="s">
        <v>99</v>
      </c>
      <c r="G2950" t="s">
        <v>213</v>
      </c>
      <c r="H2950" t="s">
        <v>214</v>
      </c>
      <c r="I2950" t="s">
        <v>72</v>
      </c>
      <c r="J2950" t="s">
        <v>102</v>
      </c>
      <c r="K2950">
        <v>20201027</v>
      </c>
      <c r="L2950">
        <v>12</v>
      </c>
      <c r="M2950" t="b">
        <v>0</v>
      </c>
      <c r="N2950" t="s">
        <v>208</v>
      </c>
      <c r="O2950" t="b">
        <v>1</v>
      </c>
      <c r="P2950" t="b">
        <v>1</v>
      </c>
      <c r="Q2950" t="s">
        <v>75</v>
      </c>
      <c r="R2950" t="s">
        <v>76</v>
      </c>
      <c r="S2950" t="s">
        <v>77</v>
      </c>
      <c r="U2950">
        <v>2</v>
      </c>
      <c r="V2950" t="s">
        <v>78</v>
      </c>
      <c r="W2950" t="s">
        <v>79</v>
      </c>
      <c r="X2950" t="s">
        <v>80</v>
      </c>
      <c r="Y2950" t="str">
        <f>IFERROR(VLOOKUP(X2950,요약!$A$6:$B$22,2,FALSE),"")</f>
        <v/>
      </c>
      <c r="Z2950" t="s">
        <v>80</v>
      </c>
      <c r="AA2950" t="s">
        <v>81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M2950">
        <v>0</v>
      </c>
    </row>
    <row r="2951" spans="1:65" x14ac:dyDescent="0.3">
      <c r="A2951" t="s">
        <v>4496</v>
      </c>
      <c r="B2951" t="s">
        <v>4529</v>
      </c>
      <c r="C2951" t="s">
        <v>3448</v>
      </c>
      <c r="D2951" t="s">
        <v>67</v>
      </c>
      <c r="E2951" t="s">
        <v>68</v>
      </c>
      <c r="F2951" t="s">
        <v>99</v>
      </c>
      <c r="G2951" t="s">
        <v>213</v>
      </c>
      <c r="H2951" t="s">
        <v>214</v>
      </c>
      <c r="I2951" t="s">
        <v>72</v>
      </c>
      <c r="J2951" t="s">
        <v>102</v>
      </c>
      <c r="K2951">
        <v>20201025</v>
      </c>
      <c r="L2951">
        <v>37.799999999999997</v>
      </c>
      <c r="M2951" t="b">
        <v>0</v>
      </c>
      <c r="N2951" t="s">
        <v>255</v>
      </c>
      <c r="O2951" t="b">
        <v>1</v>
      </c>
      <c r="P2951" t="b">
        <v>1</v>
      </c>
      <c r="Q2951" t="s">
        <v>75</v>
      </c>
      <c r="R2951" t="s">
        <v>76</v>
      </c>
      <c r="S2951" t="s">
        <v>77</v>
      </c>
      <c r="U2951">
        <v>2</v>
      </c>
      <c r="V2951" t="s">
        <v>78</v>
      </c>
      <c r="W2951" t="s">
        <v>79</v>
      </c>
      <c r="X2951" t="s">
        <v>80</v>
      </c>
      <c r="Y2951" t="str">
        <f>IFERROR(VLOOKUP(X2951,요약!$A$6:$B$22,2,FALSE),"")</f>
        <v/>
      </c>
      <c r="Z2951" t="s">
        <v>80</v>
      </c>
      <c r="AA2951" t="s">
        <v>81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M2951">
        <v>0</v>
      </c>
    </row>
    <row r="2952" spans="1:65" x14ac:dyDescent="0.3">
      <c r="A2952" t="s">
        <v>4496</v>
      </c>
      <c r="B2952" t="s">
        <v>4529</v>
      </c>
      <c r="C2952" t="s">
        <v>3449</v>
      </c>
      <c r="D2952" t="s">
        <v>67</v>
      </c>
      <c r="E2952" t="s">
        <v>68</v>
      </c>
      <c r="F2952" t="s">
        <v>99</v>
      </c>
      <c r="G2952" t="s">
        <v>213</v>
      </c>
      <c r="H2952" t="s">
        <v>214</v>
      </c>
      <c r="I2952" t="s">
        <v>72</v>
      </c>
      <c r="J2952" t="s">
        <v>102</v>
      </c>
      <c r="K2952">
        <v>20201025</v>
      </c>
      <c r="L2952">
        <v>40.5</v>
      </c>
      <c r="M2952" t="b">
        <v>0</v>
      </c>
      <c r="N2952" t="s">
        <v>255</v>
      </c>
      <c r="O2952" t="b">
        <v>1</v>
      </c>
      <c r="P2952" t="b">
        <v>1</v>
      </c>
      <c r="Q2952" t="s">
        <v>75</v>
      </c>
      <c r="R2952" t="s">
        <v>76</v>
      </c>
      <c r="S2952" t="s">
        <v>77</v>
      </c>
      <c r="U2952">
        <v>2</v>
      </c>
      <c r="V2952" t="s">
        <v>78</v>
      </c>
      <c r="W2952" t="s">
        <v>79</v>
      </c>
      <c r="X2952" t="s">
        <v>80</v>
      </c>
      <c r="Y2952" t="str">
        <f>IFERROR(VLOOKUP(X2952,요약!$A$6:$B$22,2,FALSE),"")</f>
        <v/>
      </c>
      <c r="Z2952" t="s">
        <v>80</v>
      </c>
      <c r="AA2952" t="s">
        <v>81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M2952">
        <v>0</v>
      </c>
    </row>
    <row r="2953" spans="1:65" x14ac:dyDescent="0.3">
      <c r="A2953" t="s">
        <v>4496</v>
      </c>
      <c r="B2953" t="s">
        <v>4529</v>
      </c>
      <c r="C2953" t="s">
        <v>1700</v>
      </c>
      <c r="D2953" t="s">
        <v>1187</v>
      </c>
      <c r="E2953" t="s">
        <v>68</v>
      </c>
      <c r="F2953" t="s">
        <v>99</v>
      </c>
      <c r="G2953" t="s">
        <v>206</v>
      </c>
      <c r="H2953" t="s">
        <v>207</v>
      </c>
      <c r="I2953" t="s">
        <v>72</v>
      </c>
      <c r="J2953" t="s">
        <v>102</v>
      </c>
      <c r="K2953">
        <v>20201028</v>
      </c>
      <c r="L2953">
        <v>6.5</v>
      </c>
      <c r="M2953" t="b">
        <v>0</v>
      </c>
      <c r="N2953" t="s">
        <v>74</v>
      </c>
      <c r="O2953" t="b">
        <v>1</v>
      </c>
      <c r="P2953" t="b">
        <v>1</v>
      </c>
      <c r="Q2953" t="s">
        <v>75</v>
      </c>
      <c r="R2953" t="s">
        <v>76</v>
      </c>
      <c r="S2953" t="s">
        <v>1188</v>
      </c>
      <c r="U2953">
        <v>2</v>
      </c>
      <c r="V2953" t="s">
        <v>78</v>
      </c>
      <c r="W2953" t="s">
        <v>79</v>
      </c>
      <c r="X2953" t="s">
        <v>80</v>
      </c>
      <c r="Y2953" t="str">
        <f>IFERROR(VLOOKUP(X2953,요약!$A$6:$B$22,2,FALSE),"")</f>
        <v/>
      </c>
      <c r="Z2953" t="s">
        <v>80</v>
      </c>
      <c r="AA2953" t="s">
        <v>110</v>
      </c>
      <c r="AB2953">
        <v>0</v>
      </c>
      <c r="AC2953">
        <v>0</v>
      </c>
      <c r="AD2953">
        <v>0</v>
      </c>
      <c r="AE2953">
        <v>0</v>
      </c>
      <c r="AF2953">
        <v>1</v>
      </c>
      <c r="AG2953">
        <v>1</v>
      </c>
      <c r="AH2953">
        <v>6000</v>
      </c>
      <c r="AI2953">
        <v>0</v>
      </c>
      <c r="AJ2953">
        <v>0</v>
      </c>
      <c r="AK2953">
        <v>0</v>
      </c>
      <c r="AL2953">
        <v>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 t="s">
        <v>220</v>
      </c>
      <c r="BM2953">
        <v>1</v>
      </c>
    </row>
    <row r="2954" spans="1:65" x14ac:dyDescent="0.3">
      <c r="A2954" t="s">
        <v>4496</v>
      </c>
      <c r="B2954" t="s">
        <v>4529</v>
      </c>
      <c r="C2954" t="s">
        <v>1186</v>
      </c>
      <c r="D2954" t="s">
        <v>1187</v>
      </c>
      <c r="E2954" t="s">
        <v>68</v>
      </c>
      <c r="F2954" t="s">
        <v>99</v>
      </c>
      <c r="G2954" t="s">
        <v>206</v>
      </c>
      <c r="H2954" t="s">
        <v>207</v>
      </c>
      <c r="I2954" t="s">
        <v>72</v>
      </c>
      <c r="J2954" t="s">
        <v>102</v>
      </c>
      <c r="K2954">
        <v>20201025</v>
      </c>
      <c r="L2954">
        <v>12.25</v>
      </c>
      <c r="M2954" t="b">
        <v>0</v>
      </c>
      <c r="N2954" t="s">
        <v>208</v>
      </c>
      <c r="O2954" t="b">
        <v>1</v>
      </c>
      <c r="P2954" t="b">
        <v>1</v>
      </c>
      <c r="Q2954" t="s">
        <v>75</v>
      </c>
      <c r="R2954" t="s">
        <v>76</v>
      </c>
      <c r="S2954" t="s">
        <v>1188</v>
      </c>
      <c r="U2954">
        <v>2</v>
      </c>
      <c r="V2954" t="s">
        <v>78</v>
      </c>
      <c r="W2954" t="s">
        <v>79</v>
      </c>
      <c r="X2954" t="s">
        <v>80</v>
      </c>
      <c r="Y2954" t="str">
        <f>IFERROR(VLOOKUP(X2954,요약!$A$6:$B$22,2,FALSE),"")</f>
        <v/>
      </c>
      <c r="Z2954" t="s">
        <v>80</v>
      </c>
      <c r="AA2954" t="s">
        <v>110</v>
      </c>
      <c r="AB2954">
        <v>0</v>
      </c>
      <c r="AC2954">
        <v>0</v>
      </c>
      <c r="AD2954">
        <v>0</v>
      </c>
      <c r="AE2954">
        <v>0</v>
      </c>
      <c r="AF2954">
        <v>2</v>
      </c>
      <c r="AG2954">
        <v>2</v>
      </c>
      <c r="AH2954">
        <v>8</v>
      </c>
      <c r="AI2954">
        <v>2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 t="s">
        <v>1189</v>
      </c>
      <c r="BM2954">
        <v>1</v>
      </c>
    </row>
    <row r="2955" spans="1:65" x14ac:dyDescent="0.3">
      <c r="A2955" t="s">
        <v>4496</v>
      </c>
      <c r="B2955" t="s">
        <v>4529</v>
      </c>
      <c r="C2955" t="s">
        <v>1701</v>
      </c>
      <c r="D2955" t="s">
        <v>1702</v>
      </c>
      <c r="E2955" t="s">
        <v>68</v>
      </c>
      <c r="F2955" t="s">
        <v>99</v>
      </c>
      <c r="G2955" t="s">
        <v>206</v>
      </c>
      <c r="H2955" t="s">
        <v>207</v>
      </c>
      <c r="I2955" t="s">
        <v>72</v>
      </c>
      <c r="J2955" t="s">
        <v>102</v>
      </c>
      <c r="K2955">
        <v>20201025</v>
      </c>
      <c r="L2955">
        <v>6.55</v>
      </c>
      <c r="M2955" t="b">
        <v>0</v>
      </c>
      <c r="N2955" t="s">
        <v>599</v>
      </c>
      <c r="O2955" t="b">
        <v>1</v>
      </c>
      <c r="P2955" t="b">
        <v>1</v>
      </c>
      <c r="Q2955" t="s">
        <v>75</v>
      </c>
      <c r="R2955" t="s">
        <v>76</v>
      </c>
      <c r="S2955" t="s">
        <v>1188</v>
      </c>
      <c r="U2955">
        <v>2</v>
      </c>
      <c r="V2955" t="s">
        <v>78</v>
      </c>
      <c r="W2955" t="s">
        <v>79</v>
      </c>
      <c r="X2955" t="s">
        <v>80</v>
      </c>
      <c r="Y2955" t="str">
        <f>IFERROR(VLOOKUP(X2955,요약!$A$6:$B$22,2,FALSE),"")</f>
        <v/>
      </c>
      <c r="Z2955" t="s">
        <v>80</v>
      </c>
      <c r="AA2955" t="s">
        <v>110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M2955">
        <v>0</v>
      </c>
    </row>
    <row r="2956" spans="1:65" x14ac:dyDescent="0.3">
      <c r="A2956" t="s">
        <v>4496</v>
      </c>
      <c r="B2956" t="s">
        <v>4529</v>
      </c>
      <c r="C2956" t="s">
        <v>1703</v>
      </c>
      <c r="D2956" t="s">
        <v>1704</v>
      </c>
      <c r="E2956" t="s">
        <v>68</v>
      </c>
      <c r="F2956" t="s">
        <v>99</v>
      </c>
      <c r="G2956" t="s">
        <v>86</v>
      </c>
      <c r="H2956" t="s">
        <v>87</v>
      </c>
      <c r="I2956" t="s">
        <v>72</v>
      </c>
      <c r="J2956" t="s">
        <v>102</v>
      </c>
      <c r="K2956">
        <v>20201026</v>
      </c>
      <c r="L2956">
        <v>6.63</v>
      </c>
      <c r="M2956" t="b">
        <v>0</v>
      </c>
      <c r="N2956" t="s">
        <v>74</v>
      </c>
      <c r="O2956" t="b">
        <v>1</v>
      </c>
      <c r="P2956" t="b">
        <v>1</v>
      </c>
      <c r="Q2956" t="s">
        <v>75</v>
      </c>
      <c r="R2956" t="s">
        <v>76</v>
      </c>
      <c r="S2956" t="s">
        <v>1705</v>
      </c>
      <c r="U2956">
        <v>2</v>
      </c>
      <c r="V2956" t="s">
        <v>78</v>
      </c>
      <c r="W2956" t="s">
        <v>79</v>
      </c>
      <c r="X2956" t="s">
        <v>80</v>
      </c>
      <c r="Y2956" t="str">
        <f>IFERROR(VLOOKUP(X2956,요약!$A$6:$B$22,2,FALSE),"")</f>
        <v/>
      </c>
      <c r="Z2956" t="s">
        <v>80</v>
      </c>
      <c r="AA2956" t="s">
        <v>110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M2956">
        <v>0</v>
      </c>
    </row>
    <row r="2957" spans="1:65" x14ac:dyDescent="0.3">
      <c r="A2957" t="s">
        <v>4496</v>
      </c>
      <c r="B2957" t="s">
        <v>4529</v>
      </c>
      <c r="C2957" t="s">
        <v>4536</v>
      </c>
      <c r="D2957" t="s">
        <v>4537</v>
      </c>
      <c r="E2957" t="s">
        <v>68</v>
      </c>
      <c r="F2957" t="s">
        <v>99</v>
      </c>
      <c r="G2957" t="s">
        <v>86</v>
      </c>
      <c r="H2957" t="s">
        <v>87</v>
      </c>
      <c r="I2957" t="s">
        <v>72</v>
      </c>
      <c r="J2957" t="s">
        <v>102</v>
      </c>
      <c r="K2957">
        <v>20201023</v>
      </c>
      <c r="L2957">
        <v>6.5</v>
      </c>
      <c r="M2957" t="b">
        <v>0</v>
      </c>
      <c r="N2957" t="s">
        <v>208</v>
      </c>
      <c r="O2957" t="b">
        <v>1</v>
      </c>
      <c r="P2957" t="b">
        <v>1</v>
      </c>
      <c r="Q2957" t="s">
        <v>75</v>
      </c>
      <c r="R2957" t="s">
        <v>76</v>
      </c>
      <c r="S2957" t="s">
        <v>4538</v>
      </c>
      <c r="U2957">
        <v>2</v>
      </c>
      <c r="V2957" t="s">
        <v>78</v>
      </c>
      <c r="W2957" t="s">
        <v>79</v>
      </c>
      <c r="X2957" t="s">
        <v>80</v>
      </c>
      <c r="Y2957" t="str">
        <f>IFERROR(VLOOKUP(X2957,요약!$A$6:$B$22,2,FALSE),"")</f>
        <v/>
      </c>
      <c r="Z2957" t="s">
        <v>80</v>
      </c>
      <c r="AA2957" t="s">
        <v>110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M2957">
        <v>0</v>
      </c>
    </row>
    <row r="2958" spans="1:65" x14ac:dyDescent="0.3">
      <c r="A2958" t="s">
        <v>4496</v>
      </c>
      <c r="B2958" t="s">
        <v>4529</v>
      </c>
      <c r="C2958" t="s">
        <v>1190</v>
      </c>
      <c r="D2958" t="s">
        <v>1187</v>
      </c>
      <c r="E2958" t="s">
        <v>68</v>
      </c>
      <c r="F2958" t="s">
        <v>99</v>
      </c>
      <c r="G2958" t="s">
        <v>206</v>
      </c>
      <c r="H2958" t="s">
        <v>207</v>
      </c>
      <c r="I2958" t="s">
        <v>72</v>
      </c>
      <c r="J2958" t="s">
        <v>102</v>
      </c>
      <c r="K2958">
        <v>20201025</v>
      </c>
      <c r="L2958">
        <v>5</v>
      </c>
      <c r="M2958" t="b">
        <v>0</v>
      </c>
      <c r="N2958" t="s">
        <v>208</v>
      </c>
      <c r="O2958" t="b">
        <v>1</v>
      </c>
      <c r="P2958" t="b">
        <v>1</v>
      </c>
      <c r="Q2958" t="s">
        <v>75</v>
      </c>
      <c r="R2958" t="s">
        <v>76</v>
      </c>
      <c r="S2958" t="s">
        <v>1188</v>
      </c>
      <c r="U2958">
        <v>2</v>
      </c>
      <c r="V2958" t="s">
        <v>78</v>
      </c>
      <c r="W2958" t="s">
        <v>79</v>
      </c>
      <c r="X2958" t="s">
        <v>80</v>
      </c>
      <c r="Y2958" t="str">
        <f>IFERROR(VLOOKUP(X2958,요약!$A$6:$B$22,2,FALSE),"")</f>
        <v/>
      </c>
      <c r="Z2958" t="s">
        <v>80</v>
      </c>
      <c r="AA2958" t="s">
        <v>110</v>
      </c>
      <c r="AB2958">
        <v>0</v>
      </c>
      <c r="AC2958">
        <v>0</v>
      </c>
      <c r="AD2958">
        <v>0</v>
      </c>
      <c r="AE2958">
        <v>0</v>
      </c>
      <c r="AF2958">
        <v>1</v>
      </c>
      <c r="AG2958">
        <v>1</v>
      </c>
      <c r="AH2958">
        <v>1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 t="s">
        <v>1189</v>
      </c>
      <c r="BM2958">
        <v>1</v>
      </c>
    </row>
    <row r="2959" spans="1:65" x14ac:dyDescent="0.3">
      <c r="A2959" t="s">
        <v>4496</v>
      </c>
      <c r="B2959" t="s">
        <v>4529</v>
      </c>
      <c r="C2959" t="s">
        <v>3450</v>
      </c>
      <c r="D2959" t="s">
        <v>212</v>
      </c>
      <c r="E2959" t="s">
        <v>68</v>
      </c>
      <c r="F2959" t="s">
        <v>99</v>
      </c>
      <c r="G2959" t="s">
        <v>213</v>
      </c>
      <c r="H2959" t="s">
        <v>214</v>
      </c>
      <c r="I2959" t="s">
        <v>72</v>
      </c>
      <c r="J2959" t="s">
        <v>102</v>
      </c>
      <c r="K2959">
        <v>20201025</v>
      </c>
      <c r="L2959">
        <v>17.059999999999999</v>
      </c>
      <c r="M2959" t="b">
        <v>0</v>
      </c>
      <c r="N2959" t="s">
        <v>255</v>
      </c>
      <c r="O2959" t="b">
        <v>1</v>
      </c>
      <c r="P2959" t="b">
        <v>1</v>
      </c>
      <c r="Q2959" t="s">
        <v>75</v>
      </c>
      <c r="R2959" t="s">
        <v>76</v>
      </c>
      <c r="S2959" t="s">
        <v>212</v>
      </c>
      <c r="U2959">
        <v>1</v>
      </c>
      <c r="V2959" t="s">
        <v>78</v>
      </c>
      <c r="X2959" t="s">
        <v>78</v>
      </c>
      <c r="Y2959" t="str">
        <f>IFERROR(VLOOKUP(X2959,요약!$A$6:$B$22,2,FALSE),"")</f>
        <v/>
      </c>
      <c r="Z2959" t="s">
        <v>78</v>
      </c>
      <c r="AA2959" t="s">
        <v>81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13</v>
      </c>
      <c r="AI2959">
        <v>0</v>
      </c>
      <c r="AJ2959">
        <v>0</v>
      </c>
      <c r="AK2959">
        <v>0</v>
      </c>
      <c r="AL2959">
        <v>0</v>
      </c>
      <c r="AM2959">
        <v>1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 t="s">
        <v>440</v>
      </c>
      <c r="BM2959">
        <v>1</v>
      </c>
    </row>
    <row r="2960" spans="1:65" x14ac:dyDescent="0.3">
      <c r="A2960" t="s">
        <v>4496</v>
      </c>
      <c r="B2960" t="s">
        <v>4529</v>
      </c>
      <c r="C2960" t="s">
        <v>4539</v>
      </c>
      <c r="D2960" t="s">
        <v>2682</v>
      </c>
      <c r="E2960" t="s">
        <v>68</v>
      </c>
      <c r="F2960" t="s">
        <v>99</v>
      </c>
      <c r="G2960" t="s">
        <v>86</v>
      </c>
      <c r="H2960" t="s">
        <v>87</v>
      </c>
      <c r="I2960" t="s">
        <v>72</v>
      </c>
      <c r="J2960" t="s">
        <v>102</v>
      </c>
      <c r="K2960">
        <v>20201022</v>
      </c>
      <c r="L2960">
        <v>7.33</v>
      </c>
      <c r="M2960" t="b">
        <v>0</v>
      </c>
      <c r="N2960" t="s">
        <v>208</v>
      </c>
      <c r="O2960" t="b">
        <v>1</v>
      </c>
      <c r="P2960" t="b">
        <v>1</v>
      </c>
      <c r="Q2960" t="s">
        <v>75</v>
      </c>
      <c r="R2960" t="s">
        <v>76</v>
      </c>
      <c r="S2960" t="s">
        <v>2683</v>
      </c>
      <c r="U2960">
        <v>2</v>
      </c>
      <c r="V2960" t="s">
        <v>78</v>
      </c>
      <c r="W2960" t="s">
        <v>79</v>
      </c>
      <c r="X2960" t="s">
        <v>80</v>
      </c>
      <c r="Y2960" t="str">
        <f>IFERROR(VLOOKUP(X2960,요약!$A$6:$B$22,2,FALSE),"")</f>
        <v/>
      </c>
      <c r="Z2960" t="s">
        <v>80</v>
      </c>
      <c r="AA2960" t="s">
        <v>110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M2960">
        <v>0</v>
      </c>
    </row>
    <row r="2961" spans="1:65" x14ac:dyDescent="0.3">
      <c r="A2961" t="s">
        <v>4496</v>
      </c>
      <c r="B2961" t="s">
        <v>4529</v>
      </c>
      <c r="C2961" t="s">
        <v>3098</v>
      </c>
      <c r="D2961" t="s">
        <v>2682</v>
      </c>
      <c r="E2961" t="s">
        <v>68</v>
      </c>
      <c r="F2961" t="s">
        <v>99</v>
      </c>
      <c r="G2961" t="s">
        <v>86</v>
      </c>
      <c r="H2961" t="s">
        <v>87</v>
      </c>
      <c r="I2961" t="s">
        <v>72</v>
      </c>
      <c r="J2961" t="s">
        <v>102</v>
      </c>
      <c r="K2961">
        <v>20200929</v>
      </c>
      <c r="L2961">
        <v>8</v>
      </c>
      <c r="M2961" t="b">
        <v>0</v>
      </c>
      <c r="N2961" t="s">
        <v>74</v>
      </c>
      <c r="O2961" t="b">
        <v>1</v>
      </c>
      <c r="P2961" t="b">
        <v>1</v>
      </c>
      <c r="Q2961" t="s">
        <v>75</v>
      </c>
      <c r="R2961" t="s">
        <v>76</v>
      </c>
      <c r="S2961" t="s">
        <v>2683</v>
      </c>
      <c r="U2961">
        <v>2</v>
      </c>
      <c r="V2961" t="s">
        <v>78</v>
      </c>
      <c r="W2961" t="s">
        <v>79</v>
      </c>
      <c r="X2961" t="s">
        <v>80</v>
      </c>
      <c r="Y2961" t="str">
        <f>IFERROR(VLOOKUP(X2961,요약!$A$6:$B$22,2,FALSE),"")</f>
        <v/>
      </c>
      <c r="Z2961" t="s">
        <v>80</v>
      </c>
      <c r="AA2961" t="s">
        <v>110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M2961">
        <v>0</v>
      </c>
    </row>
    <row r="2962" spans="1:65" x14ac:dyDescent="0.3">
      <c r="A2962" t="s">
        <v>4496</v>
      </c>
      <c r="B2962" t="s">
        <v>4529</v>
      </c>
      <c r="C2962" t="s">
        <v>3152</v>
      </c>
      <c r="D2962" t="s">
        <v>3153</v>
      </c>
      <c r="E2962" t="s">
        <v>68</v>
      </c>
      <c r="F2962" t="s">
        <v>99</v>
      </c>
      <c r="G2962" t="s">
        <v>86</v>
      </c>
      <c r="H2962" t="s">
        <v>87</v>
      </c>
      <c r="I2962" t="s">
        <v>72</v>
      </c>
      <c r="J2962" t="s">
        <v>102</v>
      </c>
      <c r="K2962">
        <v>20201030</v>
      </c>
      <c r="L2962">
        <v>20.5</v>
      </c>
      <c r="M2962" t="b">
        <v>0</v>
      </c>
      <c r="N2962" t="s">
        <v>74</v>
      </c>
      <c r="O2962" t="b">
        <v>1</v>
      </c>
      <c r="P2962" t="b">
        <v>1</v>
      </c>
      <c r="Q2962" t="s">
        <v>75</v>
      </c>
      <c r="R2962" t="s">
        <v>76</v>
      </c>
      <c r="S2962" t="s">
        <v>3154</v>
      </c>
      <c r="U2962">
        <v>4</v>
      </c>
      <c r="V2962" t="s">
        <v>78</v>
      </c>
      <c r="W2962" t="s">
        <v>203</v>
      </c>
      <c r="X2962" t="s">
        <v>204</v>
      </c>
      <c r="Y2962" t="str">
        <f>IFERROR(VLOOKUP(X2962,요약!$A$6:$B$22,2,FALSE),"")</f>
        <v/>
      </c>
      <c r="Z2962" t="s">
        <v>204</v>
      </c>
      <c r="AA2962" t="s">
        <v>187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M2962">
        <v>0</v>
      </c>
    </row>
    <row r="2963" spans="1:65" x14ac:dyDescent="0.3">
      <c r="A2963" t="s">
        <v>4496</v>
      </c>
      <c r="B2963" t="s">
        <v>4529</v>
      </c>
      <c r="C2963" t="s">
        <v>4540</v>
      </c>
      <c r="D2963" t="s">
        <v>4541</v>
      </c>
      <c r="E2963" t="s">
        <v>68</v>
      </c>
      <c r="F2963" t="s">
        <v>99</v>
      </c>
      <c r="G2963" t="s">
        <v>86</v>
      </c>
      <c r="H2963" t="s">
        <v>87</v>
      </c>
      <c r="I2963" t="s">
        <v>72</v>
      </c>
      <c r="J2963" t="s">
        <v>102</v>
      </c>
      <c r="K2963">
        <v>20201025</v>
      </c>
      <c r="L2963">
        <v>3.5</v>
      </c>
      <c r="M2963" t="b">
        <v>0</v>
      </c>
      <c r="N2963" t="s">
        <v>208</v>
      </c>
      <c r="O2963" t="b">
        <v>1</v>
      </c>
      <c r="P2963" t="b">
        <v>1</v>
      </c>
      <c r="Q2963" t="s">
        <v>75</v>
      </c>
      <c r="R2963" t="s">
        <v>89</v>
      </c>
      <c r="S2963" t="s">
        <v>4542</v>
      </c>
      <c r="U2963">
        <v>4</v>
      </c>
      <c r="V2963" t="s">
        <v>2764</v>
      </c>
      <c r="X2963" t="s">
        <v>2764</v>
      </c>
      <c r="Y2963" t="str">
        <f>IFERROR(VLOOKUP(X2963,요약!$A$6:$B$22,2,FALSE),"")</f>
        <v/>
      </c>
      <c r="Z2963" t="s">
        <v>2764</v>
      </c>
      <c r="AA2963" t="s">
        <v>130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M2963">
        <v>0</v>
      </c>
    </row>
    <row r="2964" spans="1:65" x14ac:dyDescent="0.3">
      <c r="A2964" t="s">
        <v>4496</v>
      </c>
      <c r="B2964" t="s">
        <v>4529</v>
      </c>
      <c r="C2964" t="s">
        <v>3456</v>
      </c>
      <c r="D2964" t="s">
        <v>3457</v>
      </c>
      <c r="E2964" t="s">
        <v>68</v>
      </c>
      <c r="F2964" t="s">
        <v>99</v>
      </c>
      <c r="G2964" t="s">
        <v>86</v>
      </c>
      <c r="H2964" t="s">
        <v>87</v>
      </c>
      <c r="I2964" t="s">
        <v>72</v>
      </c>
      <c r="J2964" t="s">
        <v>102</v>
      </c>
      <c r="K2964">
        <v>20201025</v>
      </c>
      <c r="L2964">
        <v>3.4</v>
      </c>
      <c r="M2964" t="b">
        <v>0</v>
      </c>
      <c r="N2964" t="s">
        <v>208</v>
      </c>
      <c r="O2964" t="b">
        <v>1</v>
      </c>
      <c r="P2964" t="b">
        <v>1</v>
      </c>
      <c r="Q2964" t="s">
        <v>75</v>
      </c>
      <c r="R2964" t="s">
        <v>89</v>
      </c>
      <c r="S2964" t="s">
        <v>3460</v>
      </c>
      <c r="U2964">
        <v>4</v>
      </c>
      <c r="V2964" t="s">
        <v>2764</v>
      </c>
      <c r="X2964" t="s">
        <v>2764</v>
      </c>
      <c r="Y2964" t="str">
        <f>IFERROR(VLOOKUP(X2964,요약!$A$6:$B$22,2,FALSE),"")</f>
        <v/>
      </c>
      <c r="Z2964" t="s">
        <v>2764</v>
      </c>
      <c r="AA2964" t="s">
        <v>130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M2964">
        <v>0</v>
      </c>
    </row>
    <row r="2965" spans="1:65" x14ac:dyDescent="0.3">
      <c r="A2965" t="s">
        <v>4496</v>
      </c>
      <c r="B2965" t="s">
        <v>4529</v>
      </c>
      <c r="C2965" t="s">
        <v>4543</v>
      </c>
      <c r="D2965" t="s">
        <v>4541</v>
      </c>
      <c r="E2965" t="s">
        <v>68</v>
      </c>
      <c r="F2965" t="s">
        <v>99</v>
      </c>
      <c r="G2965" t="s">
        <v>86</v>
      </c>
      <c r="H2965" t="s">
        <v>87</v>
      </c>
      <c r="I2965" t="s">
        <v>72</v>
      </c>
      <c r="J2965" t="s">
        <v>102</v>
      </c>
      <c r="K2965">
        <v>20201025</v>
      </c>
      <c r="L2965">
        <v>6.3</v>
      </c>
      <c r="M2965" t="b">
        <v>0</v>
      </c>
      <c r="N2965" t="s">
        <v>208</v>
      </c>
      <c r="O2965" t="b">
        <v>1</v>
      </c>
      <c r="P2965" t="b">
        <v>1</v>
      </c>
      <c r="Q2965" t="s">
        <v>75</v>
      </c>
      <c r="R2965" t="s">
        <v>89</v>
      </c>
      <c r="S2965" t="s">
        <v>4542</v>
      </c>
      <c r="U2965">
        <v>4</v>
      </c>
      <c r="V2965" t="s">
        <v>2764</v>
      </c>
      <c r="X2965" t="s">
        <v>2764</v>
      </c>
      <c r="Y2965" t="str">
        <f>IFERROR(VLOOKUP(X2965,요약!$A$6:$B$22,2,FALSE),"")</f>
        <v/>
      </c>
      <c r="Z2965" t="s">
        <v>2764</v>
      </c>
      <c r="AA2965" t="s">
        <v>130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M2965">
        <v>0</v>
      </c>
    </row>
    <row r="2966" spans="1:65" x14ac:dyDescent="0.3">
      <c r="A2966" t="s">
        <v>4496</v>
      </c>
      <c r="B2966" t="s">
        <v>4529</v>
      </c>
      <c r="C2966" t="s">
        <v>4544</v>
      </c>
      <c r="D2966" t="s">
        <v>85</v>
      </c>
      <c r="E2966" t="s">
        <v>68</v>
      </c>
      <c r="F2966" t="s">
        <v>99</v>
      </c>
      <c r="G2966" t="s">
        <v>86</v>
      </c>
      <c r="H2966" t="s">
        <v>87</v>
      </c>
      <c r="I2966" t="s">
        <v>72</v>
      </c>
      <c r="J2966" t="s">
        <v>102</v>
      </c>
      <c r="K2966">
        <v>20201025</v>
      </c>
      <c r="L2966">
        <v>3.75</v>
      </c>
      <c r="M2966" t="b">
        <v>0</v>
      </c>
      <c r="N2966" t="s">
        <v>208</v>
      </c>
      <c r="O2966" t="b">
        <v>1</v>
      </c>
      <c r="P2966" t="b">
        <v>1</v>
      </c>
      <c r="Q2966" t="s">
        <v>75</v>
      </c>
      <c r="R2966" t="s">
        <v>89</v>
      </c>
      <c r="S2966" t="s">
        <v>90</v>
      </c>
      <c r="U2966">
        <v>3</v>
      </c>
      <c r="V2966" t="s">
        <v>91</v>
      </c>
      <c r="W2966" t="s">
        <v>92</v>
      </c>
      <c r="X2966" t="s">
        <v>93</v>
      </c>
      <c r="Y2966" t="str">
        <f>IFERROR(VLOOKUP(X2966,요약!$A$6:$B$22,2,FALSE),"")</f>
        <v/>
      </c>
      <c r="Z2966" t="s">
        <v>93</v>
      </c>
      <c r="AA2966" t="s">
        <v>81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M2966">
        <v>0</v>
      </c>
    </row>
    <row r="2967" spans="1:65" x14ac:dyDescent="0.3">
      <c r="A2967" t="s">
        <v>4496</v>
      </c>
      <c r="B2967" t="s">
        <v>4529</v>
      </c>
      <c r="C2967" t="s">
        <v>3470</v>
      </c>
      <c r="D2967" t="s">
        <v>85</v>
      </c>
      <c r="E2967" t="s">
        <v>68</v>
      </c>
      <c r="F2967" t="s">
        <v>99</v>
      </c>
      <c r="G2967" t="s">
        <v>86</v>
      </c>
      <c r="H2967" t="s">
        <v>87</v>
      </c>
      <c r="I2967" t="s">
        <v>72</v>
      </c>
      <c r="J2967" t="s">
        <v>102</v>
      </c>
      <c r="K2967">
        <v>20201025</v>
      </c>
      <c r="L2967">
        <v>3.75</v>
      </c>
      <c r="M2967" t="b">
        <v>0</v>
      </c>
      <c r="N2967" t="s">
        <v>599</v>
      </c>
      <c r="O2967" t="b">
        <v>1</v>
      </c>
      <c r="P2967" t="b">
        <v>1</v>
      </c>
      <c r="Q2967" t="s">
        <v>75</v>
      </c>
      <c r="R2967" t="s">
        <v>89</v>
      </c>
      <c r="S2967" t="s">
        <v>90</v>
      </c>
      <c r="U2967">
        <v>3</v>
      </c>
      <c r="V2967" t="s">
        <v>91</v>
      </c>
      <c r="W2967" t="s">
        <v>92</v>
      </c>
      <c r="X2967" t="s">
        <v>93</v>
      </c>
      <c r="Y2967" t="str">
        <f>IFERROR(VLOOKUP(X2967,요약!$A$6:$B$22,2,FALSE),"")</f>
        <v/>
      </c>
      <c r="Z2967" t="s">
        <v>93</v>
      </c>
      <c r="AA2967" t="s">
        <v>81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1</v>
      </c>
      <c r="AH2967">
        <v>1</v>
      </c>
      <c r="AI2967">
        <v>0</v>
      </c>
      <c r="AJ2967">
        <v>0</v>
      </c>
      <c r="AK2967">
        <v>0</v>
      </c>
      <c r="AL2967">
        <v>1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 t="s">
        <v>220</v>
      </c>
      <c r="BM2967">
        <v>1</v>
      </c>
    </row>
    <row r="2968" spans="1:65" x14ac:dyDescent="0.3">
      <c r="A2968" t="s">
        <v>4496</v>
      </c>
      <c r="B2968" t="s">
        <v>4529</v>
      </c>
      <c r="C2968" t="s">
        <v>4545</v>
      </c>
      <c r="D2968" t="s">
        <v>605</v>
      </c>
      <c r="E2968" t="s">
        <v>68</v>
      </c>
      <c r="F2968" t="s">
        <v>99</v>
      </c>
      <c r="G2968" t="s">
        <v>206</v>
      </c>
      <c r="H2968" t="s">
        <v>207</v>
      </c>
      <c r="I2968" t="s">
        <v>72</v>
      </c>
      <c r="J2968" t="s">
        <v>102</v>
      </c>
      <c r="K2968">
        <v>20201021</v>
      </c>
      <c r="L2968">
        <v>1.5</v>
      </c>
      <c r="M2968" t="b">
        <v>0</v>
      </c>
      <c r="N2968" t="s">
        <v>208</v>
      </c>
      <c r="O2968" t="b">
        <v>1</v>
      </c>
      <c r="P2968" t="b">
        <v>1</v>
      </c>
      <c r="Q2968" t="s">
        <v>75</v>
      </c>
      <c r="R2968" t="s">
        <v>89</v>
      </c>
      <c r="S2968" t="s">
        <v>606</v>
      </c>
      <c r="U2968">
        <v>3</v>
      </c>
      <c r="V2968" t="s">
        <v>91</v>
      </c>
      <c r="W2968" t="s">
        <v>607</v>
      </c>
      <c r="X2968" t="s">
        <v>608</v>
      </c>
      <c r="Y2968" t="str">
        <f>IFERROR(VLOOKUP(X2968,요약!$A$6:$B$22,2,FALSE),"")</f>
        <v/>
      </c>
      <c r="Z2968" t="s">
        <v>608</v>
      </c>
      <c r="AA2968" t="s">
        <v>81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M2968">
        <v>0</v>
      </c>
    </row>
    <row r="2969" spans="1:65" x14ac:dyDescent="0.3">
      <c r="A2969" t="s">
        <v>4496</v>
      </c>
      <c r="B2969" t="s">
        <v>4529</v>
      </c>
      <c r="C2969" t="s">
        <v>4546</v>
      </c>
      <c r="D2969" t="s">
        <v>605</v>
      </c>
      <c r="E2969" t="s">
        <v>68</v>
      </c>
      <c r="F2969" t="s">
        <v>99</v>
      </c>
      <c r="G2969" t="s">
        <v>86</v>
      </c>
      <c r="H2969" t="s">
        <v>87</v>
      </c>
      <c r="I2969" t="s">
        <v>72</v>
      </c>
      <c r="J2969" t="s">
        <v>102</v>
      </c>
      <c r="K2969">
        <v>20201025</v>
      </c>
      <c r="L2969">
        <v>5</v>
      </c>
      <c r="M2969" t="b">
        <v>0</v>
      </c>
      <c r="N2969" t="s">
        <v>208</v>
      </c>
      <c r="O2969" t="b">
        <v>1</v>
      </c>
      <c r="P2969" t="b">
        <v>1</v>
      </c>
      <c r="Q2969" t="s">
        <v>75</v>
      </c>
      <c r="R2969" t="s">
        <v>89</v>
      </c>
      <c r="S2969" t="s">
        <v>606</v>
      </c>
      <c r="U2969">
        <v>3</v>
      </c>
      <c r="V2969" t="s">
        <v>91</v>
      </c>
      <c r="W2969" t="s">
        <v>607</v>
      </c>
      <c r="X2969" t="s">
        <v>608</v>
      </c>
      <c r="Y2969" t="str">
        <f>IFERROR(VLOOKUP(X2969,요약!$A$6:$B$22,2,FALSE),"")</f>
        <v/>
      </c>
      <c r="Z2969" t="s">
        <v>608</v>
      </c>
      <c r="AA2969" t="s">
        <v>81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M2969">
        <v>0</v>
      </c>
    </row>
    <row r="2970" spans="1:65" x14ac:dyDescent="0.3">
      <c r="A2970" t="s">
        <v>4496</v>
      </c>
      <c r="B2970" t="s">
        <v>4529</v>
      </c>
      <c r="C2970" t="s">
        <v>4547</v>
      </c>
      <c r="D2970" t="s">
        <v>605</v>
      </c>
      <c r="E2970" t="s">
        <v>68</v>
      </c>
      <c r="F2970" t="s">
        <v>99</v>
      </c>
      <c r="G2970" t="s">
        <v>86</v>
      </c>
      <c r="H2970" t="s">
        <v>87</v>
      </c>
      <c r="I2970" t="s">
        <v>72</v>
      </c>
      <c r="J2970" t="s">
        <v>102</v>
      </c>
      <c r="K2970">
        <v>20201022</v>
      </c>
      <c r="L2970">
        <v>2.2000000000000002</v>
      </c>
      <c r="M2970" t="b">
        <v>0</v>
      </c>
      <c r="N2970" t="s">
        <v>208</v>
      </c>
      <c r="O2970" t="b">
        <v>1</v>
      </c>
      <c r="P2970" t="b">
        <v>1</v>
      </c>
      <c r="Q2970" t="s">
        <v>75</v>
      </c>
      <c r="R2970" t="s">
        <v>89</v>
      </c>
      <c r="S2970" t="s">
        <v>606</v>
      </c>
      <c r="U2970">
        <v>3</v>
      </c>
      <c r="V2970" t="s">
        <v>91</v>
      </c>
      <c r="W2970" t="s">
        <v>607</v>
      </c>
      <c r="X2970" t="s">
        <v>608</v>
      </c>
      <c r="Y2970" t="str">
        <f>IFERROR(VLOOKUP(X2970,요약!$A$6:$B$22,2,FALSE),"")</f>
        <v/>
      </c>
      <c r="Z2970" t="s">
        <v>608</v>
      </c>
      <c r="AA2970" t="s">
        <v>81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M2970">
        <v>0</v>
      </c>
    </row>
    <row r="2971" spans="1:65" x14ac:dyDescent="0.3">
      <c r="A2971" t="s">
        <v>4496</v>
      </c>
      <c r="B2971" t="s">
        <v>4529</v>
      </c>
      <c r="C2971" t="s">
        <v>4548</v>
      </c>
      <c r="D2971" t="s">
        <v>1709</v>
      </c>
      <c r="E2971" t="s">
        <v>68</v>
      </c>
      <c r="F2971" t="s">
        <v>99</v>
      </c>
      <c r="G2971" t="s">
        <v>206</v>
      </c>
      <c r="H2971" t="s">
        <v>207</v>
      </c>
      <c r="I2971" t="s">
        <v>72</v>
      </c>
      <c r="J2971" t="s">
        <v>102</v>
      </c>
      <c r="K2971">
        <v>20201021</v>
      </c>
      <c r="L2971">
        <v>4.5</v>
      </c>
      <c r="M2971" t="b">
        <v>0</v>
      </c>
      <c r="N2971" t="s">
        <v>208</v>
      </c>
      <c r="O2971" t="b">
        <v>1</v>
      </c>
      <c r="P2971" t="b">
        <v>1</v>
      </c>
      <c r="Q2971" t="s">
        <v>75</v>
      </c>
      <c r="R2971" t="s">
        <v>89</v>
      </c>
      <c r="S2971" t="s">
        <v>1709</v>
      </c>
      <c r="U2971">
        <v>4</v>
      </c>
      <c r="V2971" t="s">
        <v>888</v>
      </c>
      <c r="W2971" t="s">
        <v>1710</v>
      </c>
      <c r="X2971" t="s">
        <v>889</v>
      </c>
      <c r="Y2971" t="str">
        <f>IFERROR(VLOOKUP(X2971,요약!$A$6:$B$22,2,FALSE),"")</f>
        <v/>
      </c>
      <c r="Z2971" t="s">
        <v>889</v>
      </c>
      <c r="AA2971" t="s">
        <v>187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M2971">
        <v>0</v>
      </c>
    </row>
    <row r="2972" spans="1:65" x14ac:dyDescent="0.3">
      <c r="A2972" t="s">
        <v>4496</v>
      </c>
      <c r="B2972" t="s">
        <v>4529</v>
      </c>
      <c r="C2972" t="s">
        <v>609</v>
      </c>
      <c r="D2972" t="s">
        <v>605</v>
      </c>
      <c r="E2972" t="s">
        <v>68</v>
      </c>
      <c r="F2972" t="s">
        <v>99</v>
      </c>
      <c r="G2972" t="s">
        <v>86</v>
      </c>
      <c r="H2972" t="s">
        <v>87</v>
      </c>
      <c r="I2972" t="s">
        <v>72</v>
      </c>
      <c r="J2972" t="s">
        <v>102</v>
      </c>
      <c r="K2972">
        <v>20201028</v>
      </c>
      <c r="L2972">
        <v>6.5</v>
      </c>
      <c r="M2972" t="b">
        <v>0</v>
      </c>
      <c r="N2972" t="s">
        <v>74</v>
      </c>
      <c r="O2972" t="b">
        <v>1</v>
      </c>
      <c r="P2972" t="b">
        <v>1</v>
      </c>
      <c r="Q2972" t="s">
        <v>75</v>
      </c>
      <c r="R2972" t="s">
        <v>89</v>
      </c>
      <c r="S2972" t="s">
        <v>606</v>
      </c>
      <c r="U2972">
        <v>3</v>
      </c>
      <c r="V2972" t="s">
        <v>91</v>
      </c>
      <c r="W2972" t="s">
        <v>607</v>
      </c>
      <c r="X2972" t="s">
        <v>608</v>
      </c>
      <c r="Y2972" t="str">
        <f>IFERROR(VLOOKUP(X2972,요약!$A$6:$B$22,2,FALSE),"")</f>
        <v/>
      </c>
      <c r="Z2972" t="s">
        <v>608</v>
      </c>
      <c r="AA2972" t="s">
        <v>81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M2972">
        <v>0</v>
      </c>
    </row>
    <row r="2973" spans="1:65" x14ac:dyDescent="0.3">
      <c r="A2973" t="s">
        <v>4496</v>
      </c>
      <c r="B2973" t="s">
        <v>4529</v>
      </c>
      <c r="C2973" t="s">
        <v>4549</v>
      </c>
      <c r="D2973" t="s">
        <v>4550</v>
      </c>
      <c r="E2973" t="s">
        <v>68</v>
      </c>
      <c r="F2973" t="s">
        <v>99</v>
      </c>
      <c r="G2973" t="s">
        <v>521</v>
      </c>
      <c r="H2973" t="s">
        <v>522</v>
      </c>
      <c r="I2973" t="s">
        <v>72</v>
      </c>
      <c r="J2973" t="s">
        <v>102</v>
      </c>
      <c r="K2973">
        <v>20200611</v>
      </c>
      <c r="L2973">
        <v>20</v>
      </c>
      <c r="M2973" t="b">
        <v>0</v>
      </c>
      <c r="N2973" t="s">
        <v>599</v>
      </c>
      <c r="O2973" t="b">
        <v>1</v>
      </c>
      <c r="P2973" t="b">
        <v>1</v>
      </c>
      <c r="Q2973" t="s">
        <v>75</v>
      </c>
      <c r="R2973" t="s">
        <v>238</v>
      </c>
      <c r="S2973" t="s">
        <v>4551</v>
      </c>
      <c r="U2973">
        <v>2</v>
      </c>
      <c r="V2973" t="s">
        <v>240</v>
      </c>
      <c r="W2973" t="s">
        <v>197</v>
      </c>
      <c r="X2973" t="s">
        <v>4552</v>
      </c>
      <c r="Y2973" t="str">
        <f>IFERROR(VLOOKUP(X2973,요약!$A$6:$B$22,2,FALSE),"")</f>
        <v/>
      </c>
      <c r="Z2973" t="s">
        <v>4552</v>
      </c>
      <c r="AA2973" t="s">
        <v>81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1</v>
      </c>
      <c r="AH2973">
        <v>1</v>
      </c>
      <c r="AI2973">
        <v>1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 t="s">
        <v>1189</v>
      </c>
      <c r="BM2973">
        <v>1</v>
      </c>
    </row>
    <row r="2974" spans="1:65" x14ac:dyDescent="0.3">
      <c r="A2974" t="s">
        <v>4496</v>
      </c>
      <c r="B2974" t="s">
        <v>4529</v>
      </c>
      <c r="C2974" t="s">
        <v>3475</v>
      </c>
      <c r="D2974" t="s">
        <v>611</v>
      </c>
      <c r="E2974" t="s">
        <v>68</v>
      </c>
      <c r="F2974" t="s">
        <v>99</v>
      </c>
      <c r="G2974" t="s">
        <v>521</v>
      </c>
      <c r="H2974" t="s">
        <v>522</v>
      </c>
      <c r="I2974" t="s">
        <v>72</v>
      </c>
      <c r="J2974" t="s">
        <v>102</v>
      </c>
      <c r="K2974">
        <v>20201025</v>
      </c>
      <c r="L2974">
        <v>3</v>
      </c>
      <c r="M2974" t="b">
        <v>0</v>
      </c>
      <c r="N2974" t="s">
        <v>255</v>
      </c>
      <c r="O2974" t="b">
        <v>1</v>
      </c>
      <c r="P2974" t="b">
        <v>1</v>
      </c>
      <c r="Q2974" t="s">
        <v>75</v>
      </c>
      <c r="R2974" t="s">
        <v>238</v>
      </c>
      <c r="S2974" t="s">
        <v>612</v>
      </c>
      <c r="U2974">
        <v>2</v>
      </c>
      <c r="V2974" t="s">
        <v>240</v>
      </c>
      <c r="W2974" t="s">
        <v>203</v>
      </c>
      <c r="X2974" t="s">
        <v>613</v>
      </c>
      <c r="Y2974" t="str">
        <f>IFERROR(VLOOKUP(X2974,요약!$A$6:$B$22,2,FALSE),"")</f>
        <v/>
      </c>
      <c r="Z2974" t="s">
        <v>613</v>
      </c>
      <c r="AA2974" t="s">
        <v>81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M2974">
        <v>0</v>
      </c>
    </row>
    <row r="2975" spans="1:65" x14ac:dyDescent="0.3">
      <c r="A2975" t="s">
        <v>4496</v>
      </c>
      <c r="B2975" t="s">
        <v>4529</v>
      </c>
      <c r="C2975" t="s">
        <v>3476</v>
      </c>
      <c r="D2975" t="s">
        <v>3477</v>
      </c>
      <c r="E2975" t="s">
        <v>68</v>
      </c>
      <c r="F2975" t="s">
        <v>99</v>
      </c>
      <c r="G2975" t="s">
        <v>521</v>
      </c>
      <c r="H2975" t="s">
        <v>522</v>
      </c>
      <c r="I2975" t="s">
        <v>72</v>
      </c>
      <c r="J2975" t="s">
        <v>102</v>
      </c>
      <c r="K2975">
        <v>20201025</v>
      </c>
      <c r="L2975">
        <v>4.0999999999999996</v>
      </c>
      <c r="M2975" t="b">
        <v>0</v>
      </c>
      <c r="N2975" t="s">
        <v>208</v>
      </c>
      <c r="O2975" t="b">
        <v>1</v>
      </c>
      <c r="P2975" t="b">
        <v>1</v>
      </c>
      <c r="Q2975" t="s">
        <v>75</v>
      </c>
      <c r="R2975" t="s">
        <v>238</v>
      </c>
      <c r="S2975" t="s">
        <v>3478</v>
      </c>
      <c r="U2975">
        <v>2</v>
      </c>
      <c r="V2975" t="s">
        <v>240</v>
      </c>
      <c r="W2975" t="s">
        <v>203</v>
      </c>
      <c r="X2975" t="s">
        <v>613</v>
      </c>
      <c r="Y2975" t="str">
        <f>IFERROR(VLOOKUP(X2975,요약!$A$6:$B$22,2,FALSE),"")</f>
        <v/>
      </c>
      <c r="Z2975" t="s">
        <v>613</v>
      </c>
      <c r="AA2975" t="s">
        <v>187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M2975">
        <v>0</v>
      </c>
    </row>
    <row r="2976" spans="1:65" x14ac:dyDescent="0.3">
      <c r="A2976" t="s">
        <v>4496</v>
      </c>
      <c r="B2976" t="s">
        <v>4529</v>
      </c>
      <c r="C2976" t="s">
        <v>1711</v>
      </c>
      <c r="D2976" t="s">
        <v>611</v>
      </c>
      <c r="E2976" t="s">
        <v>68</v>
      </c>
      <c r="F2976" t="s">
        <v>99</v>
      </c>
      <c r="G2976" t="s">
        <v>192</v>
      </c>
      <c r="H2976" t="s">
        <v>193</v>
      </c>
      <c r="I2976" t="s">
        <v>72</v>
      </c>
      <c r="J2976" t="s">
        <v>102</v>
      </c>
      <c r="K2976">
        <v>20201021</v>
      </c>
      <c r="L2976">
        <v>4</v>
      </c>
      <c r="M2976" t="b">
        <v>0</v>
      </c>
      <c r="N2976" t="s">
        <v>74</v>
      </c>
      <c r="O2976" t="b">
        <v>1</v>
      </c>
      <c r="P2976" t="b">
        <v>1</v>
      </c>
      <c r="Q2976" t="s">
        <v>75</v>
      </c>
      <c r="R2976" t="s">
        <v>238</v>
      </c>
      <c r="S2976" t="s">
        <v>612</v>
      </c>
      <c r="U2976">
        <v>2</v>
      </c>
      <c r="V2976" t="s">
        <v>240</v>
      </c>
      <c r="W2976" t="s">
        <v>203</v>
      </c>
      <c r="X2976" t="s">
        <v>613</v>
      </c>
      <c r="Y2976" t="str">
        <f>IFERROR(VLOOKUP(X2976,요약!$A$6:$B$22,2,FALSE),"")</f>
        <v/>
      </c>
      <c r="Z2976" t="s">
        <v>613</v>
      </c>
      <c r="AA2976" t="s">
        <v>81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M2976">
        <v>0</v>
      </c>
    </row>
    <row r="2977" spans="1:65" x14ac:dyDescent="0.3">
      <c r="A2977" t="s">
        <v>4496</v>
      </c>
      <c r="B2977" t="s">
        <v>4529</v>
      </c>
      <c r="C2977" t="s">
        <v>4553</v>
      </c>
      <c r="D2977" t="s">
        <v>237</v>
      </c>
      <c r="E2977" t="s">
        <v>68</v>
      </c>
      <c r="F2977" t="s">
        <v>99</v>
      </c>
      <c r="G2977" t="s">
        <v>521</v>
      </c>
      <c r="H2977" t="s">
        <v>522</v>
      </c>
      <c r="I2977" t="s">
        <v>72</v>
      </c>
      <c r="J2977" t="s">
        <v>102</v>
      </c>
      <c r="K2977">
        <v>20201022</v>
      </c>
      <c r="L2977">
        <v>5.0999999999999996</v>
      </c>
      <c r="M2977" t="b">
        <v>0</v>
      </c>
      <c r="N2977" t="s">
        <v>208</v>
      </c>
      <c r="O2977" t="b">
        <v>1</v>
      </c>
      <c r="P2977" t="b">
        <v>1</v>
      </c>
      <c r="Q2977" t="s">
        <v>75</v>
      </c>
      <c r="R2977" t="s">
        <v>238</v>
      </c>
      <c r="S2977" t="s">
        <v>239</v>
      </c>
      <c r="U2977">
        <v>2</v>
      </c>
      <c r="V2977" t="s">
        <v>240</v>
      </c>
      <c r="W2977" t="s">
        <v>241</v>
      </c>
      <c r="X2977" t="s">
        <v>242</v>
      </c>
      <c r="Y2977" t="str">
        <f>IFERROR(VLOOKUP(X2977,요약!$A$6:$B$22,2,FALSE),"")</f>
        <v/>
      </c>
      <c r="Z2977" t="s">
        <v>242</v>
      </c>
      <c r="AA2977" t="s">
        <v>81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M2977">
        <v>0</v>
      </c>
    </row>
    <row r="2978" spans="1:65" x14ac:dyDescent="0.3">
      <c r="A2978" t="s">
        <v>4496</v>
      </c>
      <c r="B2978" t="s">
        <v>4529</v>
      </c>
      <c r="C2978" t="s">
        <v>2692</v>
      </c>
      <c r="D2978" t="s">
        <v>237</v>
      </c>
      <c r="E2978" t="s">
        <v>68</v>
      </c>
      <c r="F2978" t="s">
        <v>99</v>
      </c>
      <c r="G2978" t="s">
        <v>192</v>
      </c>
      <c r="H2978" t="s">
        <v>193</v>
      </c>
      <c r="I2978" t="s">
        <v>72</v>
      </c>
      <c r="J2978" t="s">
        <v>102</v>
      </c>
      <c r="K2978">
        <v>20201021</v>
      </c>
      <c r="L2978">
        <v>12</v>
      </c>
      <c r="M2978" t="b">
        <v>0</v>
      </c>
      <c r="N2978" t="s">
        <v>74</v>
      </c>
      <c r="O2978" t="b">
        <v>1</v>
      </c>
      <c r="P2978" t="b">
        <v>1</v>
      </c>
      <c r="Q2978" t="s">
        <v>75</v>
      </c>
      <c r="R2978" t="s">
        <v>238</v>
      </c>
      <c r="S2978" t="s">
        <v>239</v>
      </c>
      <c r="U2978">
        <v>2</v>
      </c>
      <c r="V2978" t="s">
        <v>240</v>
      </c>
      <c r="W2978" t="s">
        <v>241</v>
      </c>
      <c r="X2978" t="s">
        <v>242</v>
      </c>
      <c r="Y2978" t="str">
        <f>IFERROR(VLOOKUP(X2978,요약!$A$6:$B$22,2,FALSE),"")</f>
        <v/>
      </c>
      <c r="Z2978" t="s">
        <v>242</v>
      </c>
      <c r="AA2978" t="s">
        <v>81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M2978">
        <v>0</v>
      </c>
    </row>
    <row r="2979" spans="1:65" x14ac:dyDescent="0.3">
      <c r="A2979" t="s">
        <v>4496</v>
      </c>
      <c r="B2979" t="s">
        <v>4529</v>
      </c>
      <c r="C2979" t="s">
        <v>3479</v>
      </c>
      <c r="D2979" t="s">
        <v>237</v>
      </c>
      <c r="E2979" t="s">
        <v>68</v>
      </c>
      <c r="F2979" t="s">
        <v>99</v>
      </c>
      <c r="G2979" t="s">
        <v>192</v>
      </c>
      <c r="H2979" t="s">
        <v>193</v>
      </c>
      <c r="I2979" t="s">
        <v>72</v>
      </c>
      <c r="J2979" t="s">
        <v>102</v>
      </c>
      <c r="K2979">
        <v>20201025</v>
      </c>
      <c r="L2979">
        <v>10</v>
      </c>
      <c r="M2979" t="b">
        <v>0</v>
      </c>
      <c r="N2979" t="s">
        <v>208</v>
      </c>
      <c r="O2979" t="b">
        <v>1</v>
      </c>
      <c r="P2979" t="b">
        <v>1</v>
      </c>
      <c r="Q2979" t="s">
        <v>75</v>
      </c>
      <c r="R2979" t="s">
        <v>238</v>
      </c>
      <c r="S2979" t="s">
        <v>239</v>
      </c>
      <c r="U2979">
        <v>2</v>
      </c>
      <c r="V2979" t="s">
        <v>240</v>
      </c>
      <c r="W2979" t="s">
        <v>241</v>
      </c>
      <c r="X2979" t="s">
        <v>242</v>
      </c>
      <c r="Y2979" t="str">
        <f>IFERROR(VLOOKUP(X2979,요약!$A$6:$B$22,2,FALSE),"")</f>
        <v/>
      </c>
      <c r="Z2979" t="s">
        <v>242</v>
      </c>
      <c r="AA2979" t="s">
        <v>81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M2979">
        <v>0</v>
      </c>
    </row>
    <row r="2980" spans="1:65" x14ac:dyDescent="0.3">
      <c r="A2980" t="s">
        <v>4496</v>
      </c>
      <c r="B2980" t="s">
        <v>4529</v>
      </c>
      <c r="C2980" t="s">
        <v>3480</v>
      </c>
      <c r="D2980" t="s">
        <v>237</v>
      </c>
      <c r="E2980" t="s">
        <v>68</v>
      </c>
      <c r="F2980" t="s">
        <v>99</v>
      </c>
      <c r="G2980" t="s">
        <v>521</v>
      </c>
      <c r="H2980" t="s">
        <v>522</v>
      </c>
      <c r="I2980" t="s">
        <v>72</v>
      </c>
      <c r="J2980" t="s">
        <v>102</v>
      </c>
      <c r="K2980">
        <v>20201025</v>
      </c>
      <c r="L2980">
        <v>3.81</v>
      </c>
      <c r="M2980" t="b">
        <v>0</v>
      </c>
      <c r="N2980" t="s">
        <v>208</v>
      </c>
      <c r="O2980" t="b">
        <v>1</v>
      </c>
      <c r="P2980" t="b">
        <v>1</v>
      </c>
      <c r="Q2980" t="s">
        <v>75</v>
      </c>
      <c r="R2980" t="s">
        <v>238</v>
      </c>
      <c r="S2980" t="s">
        <v>239</v>
      </c>
      <c r="U2980">
        <v>2</v>
      </c>
      <c r="V2980" t="s">
        <v>240</v>
      </c>
      <c r="W2980" t="s">
        <v>241</v>
      </c>
      <c r="X2980" t="s">
        <v>242</v>
      </c>
      <c r="Y2980" t="str">
        <f>IFERROR(VLOOKUP(X2980,요약!$A$6:$B$22,2,FALSE),"")</f>
        <v/>
      </c>
      <c r="Z2980" t="s">
        <v>242</v>
      </c>
      <c r="AA2980" t="s">
        <v>81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M2980">
        <v>0</v>
      </c>
    </row>
    <row r="2981" spans="1:65" x14ac:dyDescent="0.3">
      <c r="A2981" t="s">
        <v>4496</v>
      </c>
      <c r="B2981" t="s">
        <v>4529</v>
      </c>
      <c r="C2981" t="s">
        <v>3482</v>
      </c>
      <c r="D2981" t="s">
        <v>237</v>
      </c>
      <c r="E2981" t="s">
        <v>68</v>
      </c>
      <c r="F2981" t="s">
        <v>99</v>
      </c>
      <c r="G2981" t="s">
        <v>521</v>
      </c>
      <c r="H2981" t="s">
        <v>522</v>
      </c>
      <c r="I2981" t="s">
        <v>72</v>
      </c>
      <c r="J2981" t="s">
        <v>102</v>
      </c>
      <c r="K2981">
        <v>20201025</v>
      </c>
      <c r="L2981">
        <v>18.57</v>
      </c>
      <c r="M2981" t="b">
        <v>0</v>
      </c>
      <c r="N2981" t="s">
        <v>208</v>
      </c>
      <c r="O2981" t="b">
        <v>1</v>
      </c>
      <c r="P2981" t="b">
        <v>1</v>
      </c>
      <c r="Q2981" t="s">
        <v>75</v>
      </c>
      <c r="R2981" t="s">
        <v>238</v>
      </c>
      <c r="S2981" t="s">
        <v>239</v>
      </c>
      <c r="U2981">
        <v>2</v>
      </c>
      <c r="V2981" t="s">
        <v>240</v>
      </c>
      <c r="W2981" t="s">
        <v>241</v>
      </c>
      <c r="X2981" t="s">
        <v>242</v>
      </c>
      <c r="Y2981" t="str">
        <f>IFERROR(VLOOKUP(X2981,요약!$A$6:$B$22,2,FALSE),"")</f>
        <v/>
      </c>
      <c r="Z2981" t="s">
        <v>242</v>
      </c>
      <c r="AA2981" t="s">
        <v>81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M2981">
        <v>0</v>
      </c>
    </row>
    <row r="2982" spans="1:65" x14ac:dyDescent="0.3">
      <c r="A2982" t="s">
        <v>4496</v>
      </c>
      <c r="B2982" t="s">
        <v>4529</v>
      </c>
      <c r="C2982" t="s">
        <v>3483</v>
      </c>
      <c r="D2982" t="s">
        <v>237</v>
      </c>
      <c r="E2982" t="s">
        <v>68</v>
      </c>
      <c r="F2982" t="s">
        <v>99</v>
      </c>
      <c r="G2982" t="s">
        <v>521</v>
      </c>
      <c r="H2982" t="s">
        <v>522</v>
      </c>
      <c r="I2982" t="s">
        <v>72</v>
      </c>
      <c r="J2982" t="s">
        <v>102</v>
      </c>
      <c r="K2982">
        <v>20201025</v>
      </c>
      <c r="L2982">
        <v>3.54</v>
      </c>
      <c r="M2982" t="b">
        <v>0</v>
      </c>
      <c r="N2982" t="s">
        <v>255</v>
      </c>
      <c r="O2982" t="b">
        <v>1</v>
      </c>
      <c r="P2982" t="b">
        <v>1</v>
      </c>
      <c r="Q2982" t="s">
        <v>75</v>
      </c>
      <c r="R2982" t="s">
        <v>238</v>
      </c>
      <c r="S2982" t="s">
        <v>239</v>
      </c>
      <c r="U2982">
        <v>2</v>
      </c>
      <c r="V2982" t="s">
        <v>240</v>
      </c>
      <c r="W2982" t="s">
        <v>241</v>
      </c>
      <c r="X2982" t="s">
        <v>242</v>
      </c>
      <c r="Y2982" t="str">
        <f>IFERROR(VLOOKUP(X2982,요약!$A$6:$B$22,2,FALSE),"")</f>
        <v/>
      </c>
      <c r="Z2982" t="s">
        <v>242</v>
      </c>
      <c r="AA2982" t="s">
        <v>81</v>
      </c>
      <c r="AB2982">
        <v>0</v>
      </c>
      <c r="AC2982">
        <v>0</v>
      </c>
      <c r="AD2982">
        <v>0</v>
      </c>
      <c r="AE2982">
        <v>0</v>
      </c>
      <c r="AF2982">
        <v>2</v>
      </c>
      <c r="AG2982">
        <v>2</v>
      </c>
      <c r="AH2982">
        <v>2</v>
      </c>
      <c r="AI2982">
        <v>0</v>
      </c>
      <c r="AJ2982">
        <v>0</v>
      </c>
      <c r="AK2982">
        <v>0</v>
      </c>
      <c r="AL2982">
        <v>2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 t="s">
        <v>220</v>
      </c>
      <c r="BM2982">
        <v>1</v>
      </c>
    </row>
    <row r="2983" spans="1:65" x14ac:dyDescent="0.3">
      <c r="A2983" t="s">
        <v>4496</v>
      </c>
      <c r="B2983" t="s">
        <v>4529</v>
      </c>
      <c r="C2983" t="s">
        <v>3484</v>
      </c>
      <c r="D2983" t="s">
        <v>237</v>
      </c>
      <c r="E2983" t="s">
        <v>68</v>
      </c>
      <c r="F2983" t="s">
        <v>99</v>
      </c>
      <c r="G2983" t="s">
        <v>521</v>
      </c>
      <c r="H2983" t="s">
        <v>522</v>
      </c>
      <c r="I2983" t="s">
        <v>72</v>
      </c>
      <c r="J2983" t="s">
        <v>102</v>
      </c>
      <c r="K2983">
        <v>20201025</v>
      </c>
      <c r="L2983">
        <v>6.51</v>
      </c>
      <c r="M2983" t="b">
        <v>0</v>
      </c>
      <c r="N2983" t="s">
        <v>255</v>
      </c>
      <c r="O2983" t="b">
        <v>1</v>
      </c>
      <c r="P2983" t="b">
        <v>1</v>
      </c>
      <c r="Q2983" t="s">
        <v>75</v>
      </c>
      <c r="R2983" t="s">
        <v>238</v>
      </c>
      <c r="S2983" t="s">
        <v>239</v>
      </c>
      <c r="U2983">
        <v>2</v>
      </c>
      <c r="V2983" t="s">
        <v>240</v>
      </c>
      <c r="W2983" t="s">
        <v>241</v>
      </c>
      <c r="X2983" t="s">
        <v>242</v>
      </c>
      <c r="Y2983" t="str">
        <f>IFERROR(VLOOKUP(X2983,요약!$A$6:$B$22,2,FALSE),"")</f>
        <v/>
      </c>
      <c r="Z2983" t="s">
        <v>242</v>
      </c>
      <c r="AA2983" t="s">
        <v>81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M2983">
        <v>0</v>
      </c>
    </row>
    <row r="2984" spans="1:65" x14ac:dyDescent="0.3">
      <c r="A2984" t="s">
        <v>4496</v>
      </c>
      <c r="B2984" t="s">
        <v>4529</v>
      </c>
      <c r="C2984" t="s">
        <v>4554</v>
      </c>
      <c r="D2984" t="s">
        <v>237</v>
      </c>
      <c r="E2984" t="s">
        <v>68</v>
      </c>
      <c r="F2984" t="s">
        <v>99</v>
      </c>
      <c r="G2984" t="s">
        <v>192</v>
      </c>
      <c r="H2984" t="s">
        <v>193</v>
      </c>
      <c r="I2984" t="s">
        <v>72</v>
      </c>
      <c r="J2984" t="s">
        <v>102</v>
      </c>
      <c r="K2984">
        <v>20201025</v>
      </c>
      <c r="L2984">
        <v>9.65</v>
      </c>
      <c r="M2984" t="b">
        <v>0</v>
      </c>
      <c r="N2984" t="s">
        <v>208</v>
      </c>
      <c r="O2984" t="b">
        <v>1</v>
      </c>
      <c r="P2984" t="b">
        <v>1</v>
      </c>
      <c r="Q2984" t="s">
        <v>75</v>
      </c>
      <c r="R2984" t="s">
        <v>238</v>
      </c>
      <c r="S2984" t="s">
        <v>239</v>
      </c>
      <c r="U2984">
        <v>2</v>
      </c>
      <c r="V2984" t="s">
        <v>240</v>
      </c>
      <c r="W2984" t="s">
        <v>241</v>
      </c>
      <c r="X2984" t="s">
        <v>242</v>
      </c>
      <c r="Y2984" t="str">
        <f>IFERROR(VLOOKUP(X2984,요약!$A$6:$B$22,2,FALSE),"")</f>
        <v/>
      </c>
      <c r="Z2984" t="s">
        <v>242</v>
      </c>
      <c r="AA2984" t="s">
        <v>81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M2984">
        <v>0</v>
      </c>
    </row>
    <row r="2985" spans="1:65" x14ac:dyDescent="0.3">
      <c r="A2985" t="s">
        <v>4496</v>
      </c>
      <c r="B2985" t="s">
        <v>4529</v>
      </c>
      <c r="C2985" t="s">
        <v>4555</v>
      </c>
      <c r="D2985" t="s">
        <v>237</v>
      </c>
      <c r="E2985" t="s">
        <v>68</v>
      </c>
      <c r="F2985" t="s">
        <v>99</v>
      </c>
      <c r="G2985" t="s">
        <v>521</v>
      </c>
      <c r="H2985" t="s">
        <v>522</v>
      </c>
      <c r="I2985" t="s">
        <v>72</v>
      </c>
      <c r="J2985" t="s">
        <v>102</v>
      </c>
      <c r="K2985">
        <v>20201025</v>
      </c>
      <c r="L2985">
        <v>15</v>
      </c>
      <c r="M2985" t="b">
        <v>0</v>
      </c>
      <c r="N2985" t="s">
        <v>599</v>
      </c>
      <c r="O2985" t="b">
        <v>1</v>
      </c>
      <c r="P2985" t="b">
        <v>1</v>
      </c>
      <c r="Q2985" t="s">
        <v>75</v>
      </c>
      <c r="R2985" t="s">
        <v>238</v>
      </c>
      <c r="S2985" t="s">
        <v>239</v>
      </c>
      <c r="U2985">
        <v>2</v>
      </c>
      <c r="V2985" t="s">
        <v>240</v>
      </c>
      <c r="W2985" t="s">
        <v>241</v>
      </c>
      <c r="X2985" t="s">
        <v>242</v>
      </c>
      <c r="Y2985" t="str">
        <f>IFERROR(VLOOKUP(X2985,요약!$A$6:$B$22,2,FALSE),"")</f>
        <v/>
      </c>
      <c r="Z2985" t="s">
        <v>242</v>
      </c>
      <c r="AA2985" t="s">
        <v>81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M2985">
        <v>0</v>
      </c>
    </row>
    <row r="2986" spans="1:65" x14ac:dyDescent="0.3">
      <c r="A2986" t="s">
        <v>4496</v>
      </c>
      <c r="B2986" t="s">
        <v>4529</v>
      </c>
      <c r="C2986" t="s">
        <v>3486</v>
      </c>
      <c r="D2986" t="s">
        <v>3487</v>
      </c>
      <c r="E2986" t="s">
        <v>68</v>
      </c>
      <c r="F2986" t="s">
        <v>99</v>
      </c>
      <c r="G2986" t="s">
        <v>891</v>
      </c>
      <c r="H2986" t="s">
        <v>892</v>
      </c>
      <c r="I2986" t="s">
        <v>72</v>
      </c>
      <c r="J2986" t="s">
        <v>102</v>
      </c>
      <c r="K2986">
        <v>20201025</v>
      </c>
      <c r="L2986">
        <v>5</v>
      </c>
      <c r="M2986" t="b">
        <v>0</v>
      </c>
      <c r="N2986" t="s">
        <v>208</v>
      </c>
      <c r="O2986" t="b">
        <v>1</v>
      </c>
      <c r="P2986" t="b">
        <v>1</v>
      </c>
      <c r="Q2986" t="s">
        <v>75</v>
      </c>
      <c r="R2986" t="s">
        <v>238</v>
      </c>
      <c r="S2986" t="s">
        <v>3490</v>
      </c>
      <c r="U2986">
        <v>2</v>
      </c>
      <c r="V2986" t="s">
        <v>203</v>
      </c>
      <c r="W2986" t="s">
        <v>3491</v>
      </c>
      <c r="X2986" t="s">
        <v>3492</v>
      </c>
      <c r="Y2986" t="str">
        <f>IFERROR(VLOOKUP(X2986,요약!$A$6:$B$22,2,FALSE),"")</f>
        <v/>
      </c>
      <c r="Z2986" t="s">
        <v>3492</v>
      </c>
      <c r="AA2986" t="s">
        <v>81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M2986">
        <v>0</v>
      </c>
    </row>
    <row r="2987" spans="1:65" x14ac:dyDescent="0.3">
      <c r="A2987" t="s">
        <v>4496</v>
      </c>
      <c r="B2987" t="s">
        <v>4529</v>
      </c>
      <c r="C2987" t="s">
        <v>3493</v>
      </c>
      <c r="D2987" t="s">
        <v>3494</v>
      </c>
      <c r="E2987" t="s">
        <v>68</v>
      </c>
      <c r="F2987" t="s">
        <v>99</v>
      </c>
      <c r="G2987" t="s">
        <v>4556</v>
      </c>
      <c r="H2987" t="s">
        <v>4557</v>
      </c>
      <c r="I2987" t="s">
        <v>72</v>
      </c>
      <c r="J2987" t="s">
        <v>102</v>
      </c>
      <c r="K2987">
        <v>20201025</v>
      </c>
      <c r="L2987">
        <v>3.375</v>
      </c>
      <c r="M2987" t="b">
        <v>0</v>
      </c>
      <c r="N2987" t="s">
        <v>208</v>
      </c>
      <c r="O2987" t="b">
        <v>1</v>
      </c>
      <c r="P2987" t="b">
        <v>1</v>
      </c>
      <c r="Q2987" t="s">
        <v>75</v>
      </c>
      <c r="R2987" t="s">
        <v>238</v>
      </c>
      <c r="S2987" t="s">
        <v>3495</v>
      </c>
      <c r="U2987">
        <v>2</v>
      </c>
      <c r="V2987" t="s">
        <v>203</v>
      </c>
      <c r="W2987" t="s">
        <v>3196</v>
      </c>
      <c r="X2987" t="s">
        <v>3496</v>
      </c>
      <c r="Y2987" t="str">
        <f>IFERROR(VLOOKUP(X2987,요약!$A$6:$B$22,2,FALSE),"")</f>
        <v/>
      </c>
      <c r="Z2987" t="s">
        <v>3496</v>
      </c>
      <c r="AA2987" t="s">
        <v>81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M2987">
        <v>0</v>
      </c>
    </row>
    <row r="2988" spans="1:65" x14ac:dyDescent="0.3">
      <c r="A2988" t="s">
        <v>4496</v>
      </c>
      <c r="B2988" t="s">
        <v>4529</v>
      </c>
      <c r="C2988" t="s">
        <v>3497</v>
      </c>
      <c r="D2988" t="s">
        <v>3494</v>
      </c>
      <c r="E2988" t="s">
        <v>68</v>
      </c>
      <c r="F2988" t="s">
        <v>99</v>
      </c>
      <c r="G2988" t="s">
        <v>891</v>
      </c>
      <c r="H2988" t="s">
        <v>892</v>
      </c>
      <c r="I2988" t="s">
        <v>72</v>
      </c>
      <c r="J2988" t="s">
        <v>102</v>
      </c>
      <c r="K2988">
        <v>20201025</v>
      </c>
      <c r="L2988">
        <v>5</v>
      </c>
      <c r="M2988" t="b">
        <v>0</v>
      </c>
      <c r="N2988" t="s">
        <v>208</v>
      </c>
      <c r="O2988" t="b">
        <v>1</v>
      </c>
      <c r="P2988" t="b">
        <v>1</v>
      </c>
      <c r="Q2988" t="s">
        <v>75</v>
      </c>
      <c r="R2988" t="s">
        <v>238</v>
      </c>
      <c r="S2988" t="s">
        <v>3495</v>
      </c>
      <c r="U2988">
        <v>2</v>
      </c>
      <c r="V2988" t="s">
        <v>203</v>
      </c>
      <c r="W2988" t="s">
        <v>3196</v>
      </c>
      <c r="X2988" t="s">
        <v>3496</v>
      </c>
      <c r="Y2988" t="str">
        <f>IFERROR(VLOOKUP(X2988,요약!$A$6:$B$22,2,FALSE),"")</f>
        <v/>
      </c>
      <c r="Z2988" t="s">
        <v>3496</v>
      </c>
      <c r="AA2988" t="s">
        <v>81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1</v>
      </c>
      <c r="AH2988">
        <v>1</v>
      </c>
      <c r="AI2988">
        <v>1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 t="s">
        <v>1189</v>
      </c>
      <c r="BM2988">
        <v>1</v>
      </c>
    </row>
    <row r="2989" spans="1:65" x14ac:dyDescent="0.3">
      <c r="A2989" t="s">
        <v>4496</v>
      </c>
      <c r="B2989" t="s">
        <v>4529</v>
      </c>
      <c r="C2989" t="s">
        <v>4558</v>
      </c>
      <c r="D2989" t="s">
        <v>3494</v>
      </c>
      <c r="E2989" t="s">
        <v>68</v>
      </c>
      <c r="F2989" t="s">
        <v>99</v>
      </c>
      <c r="G2989" t="s">
        <v>891</v>
      </c>
      <c r="H2989" t="s">
        <v>892</v>
      </c>
      <c r="I2989" t="s">
        <v>72</v>
      </c>
      <c r="J2989" t="s">
        <v>102</v>
      </c>
      <c r="K2989">
        <v>20201025</v>
      </c>
      <c r="L2989">
        <v>5</v>
      </c>
      <c r="M2989" t="b">
        <v>0</v>
      </c>
      <c r="N2989" t="s">
        <v>208</v>
      </c>
      <c r="O2989" t="b">
        <v>1</v>
      </c>
      <c r="P2989" t="b">
        <v>1</v>
      </c>
      <c r="Q2989" t="s">
        <v>75</v>
      </c>
      <c r="R2989" t="s">
        <v>238</v>
      </c>
      <c r="S2989" t="s">
        <v>3495</v>
      </c>
      <c r="U2989">
        <v>2</v>
      </c>
      <c r="V2989" t="s">
        <v>203</v>
      </c>
      <c r="W2989" t="s">
        <v>3196</v>
      </c>
      <c r="X2989" t="s">
        <v>3496</v>
      </c>
      <c r="Y2989" t="str">
        <f>IFERROR(VLOOKUP(X2989,요약!$A$6:$B$22,2,FALSE),"")</f>
        <v/>
      </c>
      <c r="Z2989" t="s">
        <v>3496</v>
      </c>
      <c r="AA2989" t="s">
        <v>81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M2989">
        <v>0</v>
      </c>
    </row>
    <row r="2990" spans="1:65" x14ac:dyDescent="0.3">
      <c r="A2990" t="s">
        <v>4496</v>
      </c>
      <c r="B2990" t="s">
        <v>4529</v>
      </c>
      <c r="C2990" t="s">
        <v>3499</v>
      </c>
      <c r="D2990" t="s">
        <v>3500</v>
      </c>
      <c r="E2990" t="s">
        <v>68</v>
      </c>
      <c r="F2990" t="s">
        <v>99</v>
      </c>
      <c r="G2990" t="s">
        <v>4559</v>
      </c>
      <c r="H2990" t="s">
        <v>4560</v>
      </c>
      <c r="I2990" t="s">
        <v>72</v>
      </c>
      <c r="J2990" t="s">
        <v>102</v>
      </c>
      <c r="K2990">
        <v>20201025</v>
      </c>
      <c r="L2990">
        <v>1.4350000000000001</v>
      </c>
      <c r="M2990" t="b">
        <v>0</v>
      </c>
      <c r="N2990" t="s">
        <v>3501</v>
      </c>
      <c r="O2990" t="b">
        <v>1</v>
      </c>
      <c r="P2990" t="b">
        <v>1</v>
      </c>
      <c r="Q2990" t="s">
        <v>75</v>
      </c>
      <c r="R2990" t="s">
        <v>2223</v>
      </c>
      <c r="S2990" t="s">
        <v>3502</v>
      </c>
      <c r="U2990">
        <v>2</v>
      </c>
      <c r="V2990" t="s">
        <v>3503</v>
      </c>
      <c r="W2990" t="s">
        <v>3504</v>
      </c>
      <c r="X2990" t="s">
        <v>3505</v>
      </c>
      <c r="Y2990" t="str">
        <f>IFERROR(VLOOKUP(X2990,요약!$A$6:$B$22,2,FALSE),"")</f>
        <v/>
      </c>
      <c r="Z2990" t="s">
        <v>3505</v>
      </c>
      <c r="AA2990" t="s">
        <v>81</v>
      </c>
      <c r="AB2990">
        <v>1</v>
      </c>
      <c r="AC2990">
        <v>1</v>
      </c>
      <c r="AD2990">
        <v>0</v>
      </c>
      <c r="AE2990">
        <v>0</v>
      </c>
      <c r="AF2990">
        <v>2</v>
      </c>
      <c r="AG2990">
        <v>4</v>
      </c>
      <c r="AH2990">
        <v>4</v>
      </c>
      <c r="AI2990">
        <v>0</v>
      </c>
      <c r="AJ2990">
        <v>0</v>
      </c>
      <c r="AK2990">
        <v>1</v>
      </c>
      <c r="AL2990">
        <v>2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1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 t="s">
        <v>3506</v>
      </c>
      <c r="BM2990">
        <v>3</v>
      </c>
    </row>
    <row r="2991" spans="1:65" x14ac:dyDescent="0.3">
      <c r="A2991" t="s">
        <v>4496</v>
      </c>
      <c r="B2991" t="s">
        <v>4529</v>
      </c>
      <c r="C2991" t="s">
        <v>3507</v>
      </c>
      <c r="D2991" t="s">
        <v>3508</v>
      </c>
      <c r="E2991" t="s">
        <v>68</v>
      </c>
      <c r="F2991" t="s">
        <v>99</v>
      </c>
      <c r="G2991" t="s">
        <v>1077</v>
      </c>
      <c r="H2991" t="s">
        <v>1078</v>
      </c>
      <c r="I2991" t="s">
        <v>72</v>
      </c>
      <c r="J2991" t="s">
        <v>102</v>
      </c>
      <c r="K2991">
        <v>20201027</v>
      </c>
      <c r="L2991">
        <v>1.38</v>
      </c>
      <c r="M2991" t="b">
        <v>0</v>
      </c>
      <c r="N2991" t="s">
        <v>255</v>
      </c>
      <c r="O2991" t="b">
        <v>1</v>
      </c>
      <c r="P2991" t="b">
        <v>1</v>
      </c>
      <c r="Q2991" t="s">
        <v>75</v>
      </c>
      <c r="R2991" t="s">
        <v>2223</v>
      </c>
      <c r="S2991" t="s">
        <v>3502</v>
      </c>
      <c r="U2991">
        <v>2</v>
      </c>
      <c r="V2991" t="s">
        <v>3503</v>
      </c>
      <c r="W2991" t="s">
        <v>3504</v>
      </c>
      <c r="X2991" t="s">
        <v>3505</v>
      </c>
      <c r="Y2991" t="str">
        <f>IFERROR(VLOOKUP(X2991,요약!$A$6:$B$22,2,FALSE),"")</f>
        <v/>
      </c>
      <c r="Z2991" t="s">
        <v>3505</v>
      </c>
      <c r="AA2991" t="s">
        <v>81</v>
      </c>
      <c r="AB2991">
        <v>1</v>
      </c>
      <c r="AC2991">
        <v>0</v>
      </c>
      <c r="AD2991">
        <v>0</v>
      </c>
      <c r="AE2991">
        <v>0</v>
      </c>
      <c r="AF2991">
        <v>0</v>
      </c>
      <c r="AG2991">
        <v>1</v>
      </c>
      <c r="AH2991">
        <v>1</v>
      </c>
      <c r="AI2991">
        <v>0</v>
      </c>
      <c r="AJ2991">
        <v>0</v>
      </c>
      <c r="AK2991">
        <v>1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 t="s">
        <v>587</v>
      </c>
      <c r="BM2991">
        <v>1</v>
      </c>
    </row>
    <row r="2992" spans="1:65" x14ac:dyDescent="0.3">
      <c r="A2992" t="s">
        <v>4496</v>
      </c>
      <c r="B2992" t="s">
        <v>4529</v>
      </c>
      <c r="C2992" t="s">
        <v>3516</v>
      </c>
      <c r="D2992" t="s">
        <v>368</v>
      </c>
      <c r="E2992" t="s">
        <v>68</v>
      </c>
      <c r="F2992" t="s">
        <v>99</v>
      </c>
      <c r="G2992" t="s">
        <v>3638</v>
      </c>
      <c r="H2992" t="s">
        <v>3639</v>
      </c>
      <c r="I2992" t="s">
        <v>72</v>
      </c>
      <c r="J2992" t="s">
        <v>102</v>
      </c>
      <c r="K2992">
        <v>20201025</v>
      </c>
      <c r="L2992">
        <v>9.9380000000000006</v>
      </c>
      <c r="M2992" t="b">
        <v>0</v>
      </c>
      <c r="N2992" t="s">
        <v>599</v>
      </c>
      <c r="O2992" t="b">
        <v>1</v>
      </c>
      <c r="P2992" t="b">
        <v>1</v>
      </c>
      <c r="Q2992" t="s">
        <v>75</v>
      </c>
      <c r="R2992" t="s">
        <v>900</v>
      </c>
      <c r="S2992" t="s">
        <v>368</v>
      </c>
      <c r="U2992">
        <v>1</v>
      </c>
      <c r="V2992" t="s">
        <v>250</v>
      </c>
      <c r="X2992" t="s">
        <v>250</v>
      </c>
      <c r="Y2992" t="str">
        <f>IFERROR(VLOOKUP(X2992,요약!$A$6:$B$22,2,FALSE),"")</f>
        <v/>
      </c>
      <c r="Z2992" t="s">
        <v>250</v>
      </c>
      <c r="AA2992" t="s">
        <v>81</v>
      </c>
      <c r="AB2992">
        <v>4</v>
      </c>
      <c r="AC2992">
        <v>0</v>
      </c>
      <c r="AD2992">
        <v>0</v>
      </c>
      <c r="AE2992">
        <v>0</v>
      </c>
      <c r="AF2992">
        <v>4</v>
      </c>
      <c r="AG2992">
        <v>8</v>
      </c>
      <c r="AH2992">
        <v>1511</v>
      </c>
      <c r="AI2992">
        <v>1</v>
      </c>
      <c r="AJ2992">
        <v>0</v>
      </c>
      <c r="AK2992">
        <v>0</v>
      </c>
      <c r="AL2992">
        <v>4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1</v>
      </c>
      <c r="AS2992">
        <v>0</v>
      </c>
      <c r="AT2992">
        <v>0</v>
      </c>
      <c r="AU2992">
        <v>2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 t="s">
        <v>3517</v>
      </c>
      <c r="BM2992">
        <v>4</v>
      </c>
    </row>
    <row r="2993" spans="1:65" x14ac:dyDescent="0.3">
      <c r="A2993" t="s">
        <v>4496</v>
      </c>
      <c r="B2993" t="s">
        <v>4529</v>
      </c>
      <c r="C2993" t="s">
        <v>4561</v>
      </c>
      <c r="D2993" t="s">
        <v>368</v>
      </c>
      <c r="E2993" t="s">
        <v>68</v>
      </c>
      <c r="F2993" t="s">
        <v>99</v>
      </c>
      <c r="G2993" t="s">
        <v>3809</v>
      </c>
      <c r="H2993" t="s">
        <v>3810</v>
      </c>
      <c r="I2993" t="s">
        <v>72</v>
      </c>
      <c r="J2993" t="s">
        <v>102</v>
      </c>
      <c r="K2993">
        <v>20201029</v>
      </c>
      <c r="L2993">
        <v>5</v>
      </c>
      <c r="M2993" t="b">
        <v>0</v>
      </c>
      <c r="N2993" t="s">
        <v>3247</v>
      </c>
      <c r="O2993" t="b">
        <v>1</v>
      </c>
      <c r="P2993" t="b">
        <v>1</v>
      </c>
      <c r="Q2993" t="s">
        <v>75</v>
      </c>
      <c r="R2993" t="s">
        <v>900</v>
      </c>
      <c r="S2993" t="s">
        <v>368</v>
      </c>
      <c r="U2993">
        <v>1</v>
      </c>
      <c r="V2993" t="s">
        <v>250</v>
      </c>
      <c r="X2993" t="s">
        <v>250</v>
      </c>
      <c r="Y2993" t="str">
        <f>IFERROR(VLOOKUP(X2993,요약!$A$6:$B$22,2,FALSE),"")</f>
        <v/>
      </c>
      <c r="Z2993" t="s">
        <v>250</v>
      </c>
      <c r="AA2993" t="s">
        <v>81</v>
      </c>
      <c r="AB2993">
        <v>2</v>
      </c>
      <c r="AC2993">
        <v>0</v>
      </c>
      <c r="AD2993">
        <v>0</v>
      </c>
      <c r="AE2993">
        <v>0</v>
      </c>
      <c r="AF2993">
        <v>1</v>
      </c>
      <c r="AG2993">
        <v>3</v>
      </c>
      <c r="AH2993">
        <v>3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1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1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 t="s">
        <v>4562</v>
      </c>
      <c r="BM2993">
        <v>3</v>
      </c>
    </row>
    <row r="2994" spans="1:65" x14ac:dyDescent="0.3">
      <c r="A2994" t="s">
        <v>4496</v>
      </c>
      <c r="B2994" t="s">
        <v>4529</v>
      </c>
      <c r="C2994" t="s">
        <v>4563</v>
      </c>
      <c r="D2994" t="s">
        <v>368</v>
      </c>
      <c r="E2994" t="s">
        <v>68</v>
      </c>
      <c r="F2994" t="s">
        <v>99</v>
      </c>
      <c r="G2994" t="s">
        <v>3809</v>
      </c>
      <c r="H2994" t="s">
        <v>3810</v>
      </c>
      <c r="I2994" t="s">
        <v>72</v>
      </c>
      <c r="J2994" t="s">
        <v>102</v>
      </c>
      <c r="K2994">
        <v>20201021</v>
      </c>
      <c r="L2994">
        <v>6</v>
      </c>
      <c r="M2994" t="b">
        <v>0</v>
      </c>
      <c r="N2994" t="s">
        <v>804</v>
      </c>
      <c r="O2994" t="b">
        <v>1</v>
      </c>
      <c r="P2994" t="b">
        <v>1</v>
      </c>
      <c r="Q2994" t="s">
        <v>75</v>
      </c>
      <c r="R2994" t="s">
        <v>900</v>
      </c>
      <c r="S2994" t="s">
        <v>368</v>
      </c>
      <c r="U2994">
        <v>1</v>
      </c>
      <c r="V2994" t="s">
        <v>250</v>
      </c>
      <c r="X2994" t="s">
        <v>250</v>
      </c>
      <c r="Y2994" t="str">
        <f>IFERROR(VLOOKUP(X2994,요약!$A$6:$B$22,2,FALSE),"")</f>
        <v/>
      </c>
      <c r="Z2994" t="s">
        <v>250</v>
      </c>
      <c r="AA2994" t="s">
        <v>81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1</v>
      </c>
      <c r="AI2994">
        <v>0</v>
      </c>
      <c r="AJ2994">
        <v>0</v>
      </c>
      <c r="AK2994">
        <v>1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 t="s">
        <v>587</v>
      </c>
      <c r="BM2994">
        <v>1</v>
      </c>
    </row>
    <row r="2995" spans="1:65" x14ac:dyDescent="0.3">
      <c r="A2995" t="s">
        <v>4496</v>
      </c>
      <c r="B2995" t="s">
        <v>4529</v>
      </c>
      <c r="C2995" t="s">
        <v>4564</v>
      </c>
      <c r="D2995" t="s">
        <v>368</v>
      </c>
      <c r="E2995" t="s">
        <v>68</v>
      </c>
      <c r="F2995" t="s">
        <v>99</v>
      </c>
      <c r="G2995" t="s">
        <v>1077</v>
      </c>
      <c r="H2995" t="s">
        <v>1078</v>
      </c>
      <c r="I2995" t="s">
        <v>72</v>
      </c>
      <c r="J2995" t="s">
        <v>102</v>
      </c>
      <c r="K2995">
        <v>20201021</v>
      </c>
      <c r="L2995">
        <v>21.4</v>
      </c>
      <c r="M2995" t="b">
        <v>0</v>
      </c>
      <c r="N2995" t="s">
        <v>491</v>
      </c>
      <c r="O2995" t="b">
        <v>1</v>
      </c>
      <c r="P2995" t="b">
        <v>1</v>
      </c>
      <c r="Q2995" t="s">
        <v>75</v>
      </c>
      <c r="R2995" t="s">
        <v>900</v>
      </c>
      <c r="S2995" t="s">
        <v>368</v>
      </c>
      <c r="U2995">
        <v>1</v>
      </c>
      <c r="V2995" t="s">
        <v>250</v>
      </c>
      <c r="X2995" t="s">
        <v>250</v>
      </c>
      <c r="Y2995" t="str">
        <f>IFERROR(VLOOKUP(X2995,요약!$A$6:$B$22,2,FALSE),"")</f>
        <v/>
      </c>
      <c r="Z2995" t="s">
        <v>250</v>
      </c>
      <c r="AA2995" t="s">
        <v>81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M2995">
        <v>0</v>
      </c>
    </row>
    <row r="2996" spans="1:65" x14ac:dyDescent="0.3">
      <c r="A2996" t="s">
        <v>4496</v>
      </c>
      <c r="B2996" t="s">
        <v>4529</v>
      </c>
      <c r="C2996" t="s">
        <v>4565</v>
      </c>
      <c r="D2996" t="s">
        <v>368</v>
      </c>
      <c r="E2996" t="s">
        <v>68</v>
      </c>
      <c r="F2996" t="s">
        <v>99</v>
      </c>
      <c r="G2996" t="s">
        <v>3579</v>
      </c>
      <c r="H2996" t="s">
        <v>3580</v>
      </c>
      <c r="I2996" t="s">
        <v>72</v>
      </c>
      <c r="J2996" t="s">
        <v>102</v>
      </c>
      <c r="K2996">
        <v>20201026</v>
      </c>
      <c r="L2996">
        <v>3.25</v>
      </c>
      <c r="M2996" t="b">
        <v>0</v>
      </c>
      <c r="N2996" t="s">
        <v>561</v>
      </c>
      <c r="O2996" t="b">
        <v>1</v>
      </c>
      <c r="P2996" t="b">
        <v>1</v>
      </c>
      <c r="Q2996" t="s">
        <v>75</v>
      </c>
      <c r="R2996" t="s">
        <v>900</v>
      </c>
      <c r="S2996" t="s">
        <v>368</v>
      </c>
      <c r="U2996">
        <v>1</v>
      </c>
      <c r="V2996" t="s">
        <v>250</v>
      </c>
      <c r="X2996" t="s">
        <v>250</v>
      </c>
      <c r="Y2996" t="str">
        <f>IFERROR(VLOOKUP(X2996,요약!$A$6:$B$22,2,FALSE),"")</f>
        <v/>
      </c>
      <c r="Z2996" t="s">
        <v>250</v>
      </c>
      <c r="AA2996" t="s">
        <v>81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M2996">
        <v>0</v>
      </c>
    </row>
    <row r="2997" spans="1:65" x14ac:dyDescent="0.3">
      <c r="A2997" t="s">
        <v>4496</v>
      </c>
      <c r="B2997" t="s">
        <v>4529</v>
      </c>
      <c r="C2997" t="s">
        <v>3518</v>
      </c>
      <c r="D2997" t="s">
        <v>368</v>
      </c>
      <c r="E2997" t="s">
        <v>68</v>
      </c>
      <c r="F2997" t="s">
        <v>99</v>
      </c>
      <c r="G2997" t="s">
        <v>3245</v>
      </c>
      <c r="H2997" t="s">
        <v>3246</v>
      </c>
      <c r="I2997" t="s">
        <v>72</v>
      </c>
      <c r="J2997" t="s">
        <v>102</v>
      </c>
      <c r="K2997">
        <v>20201019</v>
      </c>
      <c r="L2997">
        <v>1.45</v>
      </c>
      <c r="M2997" t="b">
        <v>0</v>
      </c>
      <c r="N2997" t="s">
        <v>255</v>
      </c>
      <c r="O2997" t="b">
        <v>1</v>
      </c>
      <c r="P2997" t="b">
        <v>1</v>
      </c>
      <c r="Q2997" t="s">
        <v>75</v>
      </c>
      <c r="R2997" t="s">
        <v>900</v>
      </c>
      <c r="S2997" t="s">
        <v>368</v>
      </c>
      <c r="U2997">
        <v>1</v>
      </c>
      <c r="V2997" t="s">
        <v>250</v>
      </c>
      <c r="X2997" t="s">
        <v>250</v>
      </c>
      <c r="Y2997" t="str">
        <f>IFERROR(VLOOKUP(X2997,요약!$A$6:$B$22,2,FALSE),"")</f>
        <v/>
      </c>
      <c r="Z2997" t="s">
        <v>250</v>
      </c>
      <c r="AA2997" t="s">
        <v>81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1</v>
      </c>
      <c r="AH2997">
        <v>1000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 t="s">
        <v>220</v>
      </c>
      <c r="BM2997">
        <v>1</v>
      </c>
    </row>
    <row r="2998" spans="1:65" x14ac:dyDescent="0.3">
      <c r="A2998" t="s">
        <v>4496</v>
      </c>
      <c r="B2998" t="s">
        <v>4529</v>
      </c>
      <c r="C2998" t="s">
        <v>4566</v>
      </c>
      <c r="D2998" t="s">
        <v>368</v>
      </c>
      <c r="E2998" t="s">
        <v>68</v>
      </c>
      <c r="F2998" t="s">
        <v>99</v>
      </c>
      <c r="G2998" t="s">
        <v>3809</v>
      </c>
      <c r="H2998" t="s">
        <v>3810</v>
      </c>
      <c r="I2998" t="s">
        <v>72</v>
      </c>
      <c r="J2998" t="s">
        <v>102</v>
      </c>
      <c r="K2998">
        <v>20201019</v>
      </c>
      <c r="L2998">
        <v>21</v>
      </c>
      <c r="M2998" t="b">
        <v>0</v>
      </c>
      <c r="N2998" t="s">
        <v>561</v>
      </c>
      <c r="O2998" t="b">
        <v>1</v>
      </c>
      <c r="P2998" t="b">
        <v>1</v>
      </c>
      <c r="Q2998" t="s">
        <v>75</v>
      </c>
      <c r="R2998" t="s">
        <v>900</v>
      </c>
      <c r="S2998" t="s">
        <v>368</v>
      </c>
      <c r="U2998">
        <v>1</v>
      </c>
      <c r="V2998" t="s">
        <v>250</v>
      </c>
      <c r="X2998" t="s">
        <v>250</v>
      </c>
      <c r="Y2998" t="str">
        <f>IFERROR(VLOOKUP(X2998,요약!$A$6:$B$22,2,FALSE),"")</f>
        <v/>
      </c>
      <c r="Z2998" t="s">
        <v>250</v>
      </c>
      <c r="AA2998" t="s">
        <v>81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M2998">
        <v>0</v>
      </c>
    </row>
    <row r="2999" spans="1:65" x14ac:dyDescent="0.3">
      <c r="A2999" t="s">
        <v>4496</v>
      </c>
      <c r="B2999" t="s">
        <v>4529</v>
      </c>
      <c r="C2999" t="s">
        <v>4567</v>
      </c>
      <c r="D2999" t="s">
        <v>368</v>
      </c>
      <c r="E2999" t="s">
        <v>68</v>
      </c>
      <c r="F2999" t="s">
        <v>99</v>
      </c>
      <c r="G2999" t="s">
        <v>1077</v>
      </c>
      <c r="H2999" t="s">
        <v>1078</v>
      </c>
      <c r="I2999" t="s">
        <v>72</v>
      </c>
      <c r="J2999" t="s">
        <v>102</v>
      </c>
      <c r="K2999">
        <v>20201021</v>
      </c>
      <c r="L2999">
        <v>4.3</v>
      </c>
      <c r="M2999" t="b">
        <v>0</v>
      </c>
      <c r="N2999" t="s">
        <v>255</v>
      </c>
      <c r="O2999" t="b">
        <v>1</v>
      </c>
      <c r="P2999" t="b">
        <v>1</v>
      </c>
      <c r="Q2999" t="s">
        <v>75</v>
      </c>
      <c r="R2999" t="s">
        <v>900</v>
      </c>
      <c r="S2999" t="s">
        <v>368</v>
      </c>
      <c r="U2999">
        <v>1</v>
      </c>
      <c r="V2999" t="s">
        <v>250</v>
      </c>
      <c r="X2999" t="s">
        <v>250</v>
      </c>
      <c r="Y2999" t="str">
        <f>IFERROR(VLOOKUP(X2999,요약!$A$6:$B$22,2,FALSE),"")</f>
        <v/>
      </c>
      <c r="Z2999" t="s">
        <v>250</v>
      </c>
      <c r="AA2999" t="s">
        <v>81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M2999">
        <v>0</v>
      </c>
    </row>
    <row r="3000" spans="1:65" x14ac:dyDescent="0.3">
      <c r="A3000" t="s">
        <v>4496</v>
      </c>
      <c r="B3000" t="s">
        <v>4529</v>
      </c>
      <c r="C3000" t="s">
        <v>4568</v>
      </c>
      <c r="D3000" t="s">
        <v>3157</v>
      </c>
      <c r="E3000" t="s">
        <v>68</v>
      </c>
      <c r="F3000" t="s">
        <v>99</v>
      </c>
      <c r="G3000" t="s">
        <v>86</v>
      </c>
      <c r="H3000" t="s">
        <v>87</v>
      </c>
      <c r="I3000" t="s">
        <v>72</v>
      </c>
      <c r="J3000" t="s">
        <v>102</v>
      </c>
      <c r="K3000">
        <v>20201025</v>
      </c>
      <c r="L3000">
        <v>31.53</v>
      </c>
      <c r="M3000" t="b">
        <v>0</v>
      </c>
      <c r="N3000" t="s">
        <v>599</v>
      </c>
      <c r="O3000" t="b">
        <v>1</v>
      </c>
      <c r="P3000" t="b">
        <v>1</v>
      </c>
      <c r="Q3000" t="s">
        <v>75</v>
      </c>
      <c r="R3000" t="s">
        <v>2697</v>
      </c>
      <c r="S3000" t="s">
        <v>3158</v>
      </c>
      <c r="U3000">
        <v>3</v>
      </c>
      <c r="V3000" t="s">
        <v>78</v>
      </c>
      <c r="W3000" t="s">
        <v>2274</v>
      </c>
      <c r="X3000" t="s">
        <v>2275</v>
      </c>
      <c r="Y3000" t="str">
        <f>IFERROR(VLOOKUP(X3000,요약!$A$6:$B$22,2,FALSE),"")</f>
        <v/>
      </c>
      <c r="Z3000" t="s">
        <v>2275</v>
      </c>
      <c r="AA3000" t="s">
        <v>366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M3000">
        <v>0</v>
      </c>
    </row>
    <row r="3001" spans="1:65" x14ac:dyDescent="0.3">
      <c r="A3001" t="s">
        <v>4496</v>
      </c>
      <c r="B3001" t="s">
        <v>4529</v>
      </c>
      <c r="C3001" t="s">
        <v>4569</v>
      </c>
      <c r="D3001" t="s">
        <v>1507</v>
      </c>
      <c r="E3001" t="s">
        <v>68</v>
      </c>
      <c r="F3001" t="s">
        <v>99</v>
      </c>
      <c r="G3001" t="s">
        <v>1077</v>
      </c>
      <c r="H3001" t="s">
        <v>1078</v>
      </c>
      <c r="I3001" t="s">
        <v>72</v>
      </c>
      <c r="J3001" t="s">
        <v>102</v>
      </c>
      <c r="K3001">
        <v>20201028</v>
      </c>
      <c r="L3001">
        <v>10.65</v>
      </c>
      <c r="M3001" t="b">
        <v>0</v>
      </c>
      <c r="N3001" t="s">
        <v>255</v>
      </c>
      <c r="O3001" t="b">
        <v>1</v>
      </c>
      <c r="P3001" t="b">
        <v>1</v>
      </c>
      <c r="Q3001" t="s">
        <v>104</v>
      </c>
      <c r="R3001" t="s">
        <v>262</v>
      </c>
      <c r="S3001" t="s">
        <v>1508</v>
      </c>
      <c r="U3001">
        <v>3</v>
      </c>
      <c r="V3001" t="s">
        <v>137</v>
      </c>
      <c r="W3001" t="s">
        <v>1509</v>
      </c>
      <c r="X3001" t="s">
        <v>1510</v>
      </c>
      <c r="Y3001" t="str">
        <f>IFERROR(VLOOKUP(X3001,요약!$A$6:$B$22,2,FALSE),"")</f>
        <v/>
      </c>
      <c r="Z3001" t="s">
        <v>1510</v>
      </c>
      <c r="AA3001" t="s">
        <v>81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1</v>
      </c>
      <c r="AH3001">
        <v>10</v>
      </c>
      <c r="AI3001">
        <v>0</v>
      </c>
      <c r="AJ3001">
        <v>0</v>
      </c>
      <c r="AK3001">
        <v>0</v>
      </c>
      <c r="AL3001">
        <v>1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 t="s">
        <v>220</v>
      </c>
      <c r="BM3001">
        <v>1</v>
      </c>
    </row>
    <row r="3002" spans="1:65" x14ac:dyDescent="0.3">
      <c r="A3002" t="s">
        <v>4496</v>
      </c>
      <c r="B3002" t="s">
        <v>4529</v>
      </c>
      <c r="C3002" t="s">
        <v>4570</v>
      </c>
      <c r="D3002" t="s">
        <v>4571</v>
      </c>
      <c r="E3002" t="s">
        <v>68</v>
      </c>
      <c r="F3002" t="s">
        <v>99</v>
      </c>
      <c r="G3002" t="s">
        <v>521</v>
      </c>
      <c r="H3002" t="s">
        <v>522</v>
      </c>
      <c r="I3002" t="s">
        <v>72</v>
      </c>
      <c r="J3002" t="s">
        <v>102</v>
      </c>
      <c r="K3002">
        <v>20201025</v>
      </c>
      <c r="L3002">
        <v>15.5</v>
      </c>
      <c r="M3002" t="b">
        <v>0</v>
      </c>
      <c r="N3002" t="s">
        <v>208</v>
      </c>
      <c r="O3002" t="b">
        <v>1</v>
      </c>
      <c r="P3002" t="b">
        <v>1</v>
      </c>
      <c r="Q3002" t="s">
        <v>104</v>
      </c>
      <c r="R3002" t="s">
        <v>262</v>
      </c>
      <c r="S3002" t="s">
        <v>239</v>
      </c>
      <c r="U3002">
        <v>2</v>
      </c>
      <c r="V3002" t="s">
        <v>240</v>
      </c>
      <c r="W3002" t="s">
        <v>241</v>
      </c>
      <c r="X3002" t="s">
        <v>242</v>
      </c>
      <c r="Y3002" t="str">
        <f>IFERROR(VLOOKUP(X3002,요약!$A$6:$B$22,2,FALSE),"")</f>
        <v/>
      </c>
      <c r="Z3002" t="s">
        <v>242</v>
      </c>
      <c r="AA3002" t="s">
        <v>81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M3002">
        <v>0</v>
      </c>
    </row>
    <row r="3003" spans="1:65" x14ac:dyDescent="0.3">
      <c r="A3003" t="s">
        <v>4496</v>
      </c>
      <c r="B3003" t="s">
        <v>4529</v>
      </c>
      <c r="C3003" t="s">
        <v>4572</v>
      </c>
      <c r="D3003" t="s">
        <v>1200</v>
      </c>
      <c r="E3003" t="s">
        <v>68</v>
      </c>
      <c r="F3003" t="s">
        <v>99</v>
      </c>
      <c r="G3003" t="s">
        <v>677</v>
      </c>
      <c r="H3003" t="s">
        <v>678</v>
      </c>
      <c r="I3003" t="s">
        <v>72</v>
      </c>
      <c r="J3003" t="s">
        <v>102</v>
      </c>
      <c r="K3003">
        <v>20201026</v>
      </c>
      <c r="L3003">
        <v>1298</v>
      </c>
      <c r="M3003" t="b">
        <v>0</v>
      </c>
      <c r="N3003" t="s">
        <v>429</v>
      </c>
      <c r="O3003" t="b">
        <v>1</v>
      </c>
      <c r="P3003" t="b">
        <v>1</v>
      </c>
      <c r="Q3003" t="s">
        <v>104</v>
      </c>
      <c r="R3003" t="s">
        <v>262</v>
      </c>
      <c r="S3003" t="s">
        <v>1204</v>
      </c>
      <c r="U3003">
        <v>4</v>
      </c>
      <c r="V3003" t="s">
        <v>584</v>
      </c>
      <c r="W3003" t="s">
        <v>1205</v>
      </c>
      <c r="X3003" t="s">
        <v>1206</v>
      </c>
      <c r="Y3003" t="str">
        <f>IFERROR(VLOOKUP(X3003,요약!$A$6:$B$22,2,FALSE),"")</f>
        <v/>
      </c>
      <c r="Z3003" t="s">
        <v>1206</v>
      </c>
      <c r="AA3003" t="s">
        <v>81</v>
      </c>
      <c r="AB3003">
        <v>2</v>
      </c>
      <c r="AC3003">
        <v>0</v>
      </c>
      <c r="AD3003">
        <v>0</v>
      </c>
      <c r="AE3003">
        <v>0</v>
      </c>
      <c r="AF3003">
        <v>0</v>
      </c>
      <c r="AG3003">
        <v>2</v>
      </c>
      <c r="AH3003">
        <v>3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2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 t="s">
        <v>667</v>
      </c>
      <c r="BM3003">
        <v>1</v>
      </c>
    </row>
    <row r="3004" spans="1:65" x14ac:dyDescent="0.3">
      <c r="A3004" t="s">
        <v>4496</v>
      </c>
      <c r="B3004" t="s">
        <v>4529</v>
      </c>
      <c r="C3004" t="s">
        <v>669</v>
      </c>
      <c r="D3004" t="s">
        <v>67</v>
      </c>
      <c r="E3004" t="s">
        <v>68</v>
      </c>
      <c r="F3004" t="s">
        <v>99</v>
      </c>
      <c r="G3004" t="s">
        <v>217</v>
      </c>
      <c r="H3004" t="s">
        <v>218</v>
      </c>
      <c r="I3004" t="s">
        <v>72</v>
      </c>
      <c r="J3004" t="s">
        <v>102</v>
      </c>
      <c r="K3004">
        <v>20201025</v>
      </c>
      <c r="L3004">
        <v>141.85</v>
      </c>
      <c r="M3004" t="b">
        <v>0</v>
      </c>
      <c r="N3004" t="s">
        <v>255</v>
      </c>
      <c r="O3004" t="b">
        <v>1</v>
      </c>
      <c r="P3004" t="b">
        <v>1</v>
      </c>
      <c r="Q3004" t="s">
        <v>104</v>
      </c>
      <c r="R3004" t="s">
        <v>262</v>
      </c>
      <c r="S3004" t="s">
        <v>77</v>
      </c>
      <c r="U3004">
        <v>2</v>
      </c>
      <c r="V3004" t="s">
        <v>78</v>
      </c>
      <c r="W3004" t="s">
        <v>79</v>
      </c>
      <c r="X3004" t="s">
        <v>80</v>
      </c>
      <c r="Y3004" t="str">
        <f>IFERROR(VLOOKUP(X3004,요약!$A$6:$B$22,2,FALSE),"")</f>
        <v/>
      </c>
      <c r="Z3004" t="s">
        <v>80</v>
      </c>
      <c r="AA3004" t="s">
        <v>81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M3004">
        <v>0</v>
      </c>
    </row>
    <row r="3005" spans="1:65" x14ac:dyDescent="0.3">
      <c r="A3005" t="s">
        <v>4496</v>
      </c>
      <c r="B3005" t="s">
        <v>4529</v>
      </c>
      <c r="C3005" t="s">
        <v>1208</v>
      </c>
      <c r="D3005" t="s">
        <v>212</v>
      </c>
      <c r="E3005" t="s">
        <v>68</v>
      </c>
      <c r="F3005" t="s">
        <v>99</v>
      </c>
      <c r="G3005" t="s">
        <v>217</v>
      </c>
      <c r="H3005" t="s">
        <v>218</v>
      </c>
      <c r="I3005" t="s">
        <v>72</v>
      </c>
      <c r="J3005" t="s">
        <v>102</v>
      </c>
      <c r="K3005">
        <v>20201025</v>
      </c>
      <c r="L3005">
        <v>46.9</v>
      </c>
      <c r="M3005" t="b">
        <v>0</v>
      </c>
      <c r="N3005" t="s">
        <v>599</v>
      </c>
      <c r="O3005" t="b">
        <v>1</v>
      </c>
      <c r="P3005" t="b">
        <v>1</v>
      </c>
      <c r="Q3005" t="s">
        <v>104</v>
      </c>
      <c r="R3005" t="s">
        <v>262</v>
      </c>
      <c r="S3005" t="s">
        <v>212</v>
      </c>
      <c r="U3005">
        <v>1</v>
      </c>
      <c r="V3005" t="s">
        <v>78</v>
      </c>
      <c r="X3005" t="s">
        <v>78</v>
      </c>
      <c r="Y3005" t="str">
        <f>IFERROR(VLOOKUP(X3005,요약!$A$6:$B$22,2,FALSE),"")</f>
        <v/>
      </c>
      <c r="Z3005" t="s">
        <v>78</v>
      </c>
      <c r="AA3005" t="s">
        <v>81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M3005">
        <v>0</v>
      </c>
    </row>
    <row r="3006" spans="1:65" x14ac:dyDescent="0.3">
      <c r="A3006" t="s">
        <v>4496</v>
      </c>
      <c r="B3006" t="s">
        <v>4529</v>
      </c>
      <c r="C3006" t="s">
        <v>4573</v>
      </c>
      <c r="D3006" t="s">
        <v>1512</v>
      </c>
      <c r="E3006" t="s">
        <v>68</v>
      </c>
      <c r="F3006" t="s">
        <v>99</v>
      </c>
      <c r="G3006" t="s">
        <v>489</v>
      </c>
      <c r="H3006" t="s">
        <v>490</v>
      </c>
      <c r="I3006" t="s">
        <v>72</v>
      </c>
      <c r="J3006" t="s">
        <v>102</v>
      </c>
      <c r="K3006">
        <v>20201028</v>
      </c>
      <c r="L3006">
        <v>121.8</v>
      </c>
      <c r="M3006" t="b">
        <v>0</v>
      </c>
      <c r="N3006" t="s">
        <v>2229</v>
      </c>
      <c r="O3006" t="b">
        <v>1</v>
      </c>
      <c r="P3006" t="b">
        <v>1</v>
      </c>
      <c r="Q3006" t="s">
        <v>104</v>
      </c>
      <c r="R3006" t="s">
        <v>105</v>
      </c>
      <c r="S3006" t="s">
        <v>1513</v>
      </c>
      <c r="U3006">
        <v>2</v>
      </c>
      <c r="V3006" t="s">
        <v>1213</v>
      </c>
      <c r="X3006" t="s">
        <v>1213</v>
      </c>
      <c r="Y3006" t="str">
        <f>IFERROR(VLOOKUP(X3006,요약!$A$6:$B$22,2,FALSE),"")</f>
        <v/>
      </c>
      <c r="Z3006" t="s">
        <v>1213</v>
      </c>
      <c r="AA3006" t="s">
        <v>81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1</v>
      </c>
      <c r="AH3006">
        <v>22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 t="s">
        <v>1189</v>
      </c>
      <c r="BM3006">
        <v>1</v>
      </c>
    </row>
    <row r="3007" spans="1:65" x14ac:dyDescent="0.3">
      <c r="A3007" t="s">
        <v>4496</v>
      </c>
      <c r="B3007" t="s">
        <v>4529</v>
      </c>
      <c r="C3007" t="s">
        <v>4574</v>
      </c>
      <c r="D3007" t="s">
        <v>4575</v>
      </c>
      <c r="E3007" t="s">
        <v>68</v>
      </c>
      <c r="F3007" t="s">
        <v>99</v>
      </c>
      <c r="G3007" t="s">
        <v>2144</v>
      </c>
      <c r="H3007" t="s">
        <v>2145</v>
      </c>
      <c r="I3007" t="s">
        <v>72</v>
      </c>
      <c r="J3007" t="s">
        <v>102</v>
      </c>
      <c r="K3007">
        <v>20201012</v>
      </c>
      <c r="L3007">
        <v>22.2</v>
      </c>
      <c r="M3007" t="b">
        <v>0</v>
      </c>
      <c r="N3007" t="s">
        <v>461</v>
      </c>
      <c r="O3007" t="b">
        <v>1</v>
      </c>
      <c r="P3007" t="b">
        <v>1</v>
      </c>
      <c r="Q3007" t="s">
        <v>104</v>
      </c>
      <c r="R3007" t="s">
        <v>105</v>
      </c>
      <c r="S3007" t="s">
        <v>3640</v>
      </c>
      <c r="U3007">
        <v>4</v>
      </c>
      <c r="V3007" t="s">
        <v>3641</v>
      </c>
      <c r="W3007" t="s">
        <v>3642</v>
      </c>
      <c r="X3007" t="s">
        <v>3643</v>
      </c>
      <c r="Y3007" t="str">
        <f>IFERROR(VLOOKUP(X3007,요약!$A$6:$B$22,2,FALSE),"")</f>
        <v/>
      </c>
      <c r="Z3007" t="s">
        <v>3643</v>
      </c>
      <c r="AA3007" t="s">
        <v>81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1</v>
      </c>
      <c r="AH3007">
        <v>8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 t="s">
        <v>2898</v>
      </c>
      <c r="BM3007">
        <v>1</v>
      </c>
    </row>
    <row r="3008" spans="1:65" x14ac:dyDescent="0.3">
      <c r="A3008" t="s">
        <v>4496</v>
      </c>
      <c r="B3008" t="s">
        <v>4529</v>
      </c>
      <c r="C3008" t="s">
        <v>4576</v>
      </c>
      <c r="D3008" t="s">
        <v>4577</v>
      </c>
      <c r="E3008" t="s">
        <v>68</v>
      </c>
      <c r="F3008" t="s">
        <v>99</v>
      </c>
      <c r="G3008" t="s">
        <v>100</v>
      </c>
      <c r="H3008" t="s">
        <v>101</v>
      </c>
      <c r="I3008" t="s">
        <v>72</v>
      </c>
      <c r="J3008" t="s">
        <v>102</v>
      </c>
      <c r="K3008">
        <v>20201025</v>
      </c>
      <c r="L3008">
        <v>1</v>
      </c>
      <c r="M3008" t="b">
        <v>0</v>
      </c>
      <c r="N3008" t="s">
        <v>208</v>
      </c>
      <c r="O3008" t="b">
        <v>1</v>
      </c>
      <c r="P3008" t="b">
        <v>1</v>
      </c>
      <c r="Q3008" t="s">
        <v>104</v>
      </c>
      <c r="R3008" t="s">
        <v>105</v>
      </c>
      <c r="S3008" t="s">
        <v>4578</v>
      </c>
      <c r="U3008">
        <v>2</v>
      </c>
      <c r="V3008" t="s">
        <v>846</v>
      </c>
      <c r="W3008" t="s">
        <v>4579</v>
      </c>
      <c r="X3008" t="s">
        <v>4580</v>
      </c>
      <c r="Y3008" t="str">
        <f>IFERROR(VLOOKUP(X3008,요약!$A$6:$B$22,2,FALSE),"")</f>
        <v/>
      </c>
      <c r="Z3008" t="s">
        <v>4580</v>
      </c>
      <c r="AA3008" t="s">
        <v>81</v>
      </c>
      <c r="AB3008">
        <v>0</v>
      </c>
      <c r="AC3008">
        <v>0</v>
      </c>
      <c r="AD3008">
        <v>0</v>
      </c>
      <c r="AE3008">
        <v>0</v>
      </c>
      <c r="AF3008">
        <v>1</v>
      </c>
      <c r="AG3008">
        <v>1</v>
      </c>
      <c r="AH3008">
        <v>1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 t="s">
        <v>1189</v>
      </c>
      <c r="BM3008">
        <v>1</v>
      </c>
    </row>
    <row r="3009" spans="1:65" x14ac:dyDescent="0.3">
      <c r="A3009" t="s">
        <v>4496</v>
      </c>
      <c r="B3009" t="s">
        <v>4529</v>
      </c>
      <c r="C3009" t="s">
        <v>4581</v>
      </c>
      <c r="D3009" t="s">
        <v>4582</v>
      </c>
      <c r="E3009" t="s">
        <v>68</v>
      </c>
      <c r="F3009" t="s">
        <v>99</v>
      </c>
      <c r="G3009" t="s">
        <v>842</v>
      </c>
      <c r="H3009" t="s">
        <v>843</v>
      </c>
      <c r="I3009" t="s">
        <v>72</v>
      </c>
      <c r="J3009" t="s">
        <v>102</v>
      </c>
      <c r="K3009">
        <v>20201022</v>
      </c>
      <c r="L3009">
        <v>138.69999999999999</v>
      </c>
      <c r="M3009" t="b">
        <v>0</v>
      </c>
      <c r="N3009" t="s">
        <v>208</v>
      </c>
      <c r="O3009" t="b">
        <v>1</v>
      </c>
      <c r="P3009" t="b">
        <v>1</v>
      </c>
      <c r="Q3009" t="s">
        <v>104</v>
      </c>
      <c r="R3009" t="s">
        <v>183</v>
      </c>
      <c r="S3009" t="s">
        <v>4583</v>
      </c>
      <c r="U3009">
        <v>4</v>
      </c>
      <c r="V3009" t="s">
        <v>584</v>
      </c>
      <c r="W3009" t="s">
        <v>4584</v>
      </c>
      <c r="X3009" t="s">
        <v>4585</v>
      </c>
      <c r="Y3009" t="str">
        <f>IFERROR(VLOOKUP(X3009,요약!$A$6:$B$22,2,FALSE),"")</f>
        <v/>
      </c>
      <c r="Z3009" t="s">
        <v>4585</v>
      </c>
      <c r="AA3009" t="s">
        <v>81</v>
      </c>
      <c r="AB3009">
        <v>2</v>
      </c>
      <c r="AC3009">
        <v>0</v>
      </c>
      <c r="AD3009">
        <v>0</v>
      </c>
      <c r="AE3009">
        <v>0</v>
      </c>
      <c r="AF3009">
        <v>0</v>
      </c>
      <c r="AG3009">
        <v>2</v>
      </c>
      <c r="AH3009">
        <v>4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 t="s">
        <v>4586</v>
      </c>
      <c r="BM3009">
        <v>2</v>
      </c>
    </row>
    <row r="3010" spans="1:65" x14ac:dyDescent="0.3">
      <c r="A3010" t="s">
        <v>4496</v>
      </c>
      <c r="B3010" t="s">
        <v>4529</v>
      </c>
      <c r="C3010" s="2" t="s">
        <v>4587</v>
      </c>
      <c r="D3010" s="2" t="s">
        <v>1794</v>
      </c>
      <c r="E3010" s="2" t="s">
        <v>68</v>
      </c>
      <c r="F3010" s="2" t="s">
        <v>99</v>
      </c>
      <c r="G3010" s="2" t="s">
        <v>3561</v>
      </c>
      <c r="H3010" s="2" t="s">
        <v>3562</v>
      </c>
      <c r="I3010" t="s">
        <v>72</v>
      </c>
      <c r="J3010" t="s">
        <v>102</v>
      </c>
      <c r="K3010">
        <v>20200923</v>
      </c>
      <c r="L3010">
        <v>1070</v>
      </c>
      <c r="M3010" t="b">
        <v>0</v>
      </c>
      <c r="N3010" t="s">
        <v>3791</v>
      </c>
      <c r="O3010" t="b">
        <v>1</v>
      </c>
      <c r="P3010" t="b">
        <v>1</v>
      </c>
      <c r="Q3010" s="2" t="s">
        <v>104</v>
      </c>
      <c r="R3010" s="2"/>
      <c r="S3010" t="s">
        <v>1795</v>
      </c>
      <c r="U3010">
        <v>2</v>
      </c>
      <c r="V3010" t="s">
        <v>137</v>
      </c>
      <c r="W3010" s="2" t="s">
        <v>185</v>
      </c>
      <c r="X3010" s="2" t="s">
        <v>1796</v>
      </c>
      <c r="Y3010" s="2" t="str">
        <f>IFERROR(VLOOKUP(X3010,요약!$A$6:$B$22,2,FALSE),"")</f>
        <v>선택</v>
      </c>
      <c r="Z3010" t="s">
        <v>1796</v>
      </c>
      <c r="AA3010" t="s">
        <v>81</v>
      </c>
      <c r="AB3010">
        <v>26</v>
      </c>
      <c r="AC3010">
        <v>0</v>
      </c>
      <c r="AD3010">
        <v>0</v>
      </c>
      <c r="AE3010">
        <v>5</v>
      </c>
      <c r="AF3010">
        <v>0</v>
      </c>
      <c r="AG3010">
        <v>31</v>
      </c>
      <c r="AH3010">
        <v>460</v>
      </c>
      <c r="AI3010">
        <v>11</v>
      </c>
      <c r="AJ3010">
        <v>5</v>
      </c>
      <c r="AK3010">
        <v>3</v>
      </c>
      <c r="AL3010">
        <v>0</v>
      </c>
      <c r="AM3010">
        <v>0</v>
      </c>
      <c r="AN3010">
        <v>2</v>
      </c>
      <c r="AO3010">
        <v>1</v>
      </c>
      <c r="AP3010">
        <v>1</v>
      </c>
      <c r="AQ3010">
        <v>0</v>
      </c>
      <c r="AR3010">
        <v>0</v>
      </c>
      <c r="AS3010">
        <v>1</v>
      </c>
      <c r="AT3010">
        <v>2</v>
      </c>
      <c r="AU3010">
        <v>0</v>
      </c>
      <c r="AV3010">
        <v>0</v>
      </c>
      <c r="AW3010">
        <v>3</v>
      </c>
      <c r="AX3010">
        <v>0</v>
      </c>
      <c r="AY3010">
        <v>0</v>
      </c>
      <c r="AZ3010">
        <v>0</v>
      </c>
      <c r="BA3010">
        <v>1</v>
      </c>
      <c r="BB3010">
        <v>1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 t="s">
        <v>4588</v>
      </c>
      <c r="BM3010">
        <v>11</v>
      </c>
    </row>
    <row r="3011" spans="1:65" x14ac:dyDescent="0.3">
      <c r="A3011" t="s">
        <v>4496</v>
      </c>
      <c r="B3011" t="s">
        <v>4529</v>
      </c>
      <c r="C3011" s="2" t="s">
        <v>4589</v>
      </c>
      <c r="D3011" s="2" t="s">
        <v>1794</v>
      </c>
      <c r="E3011" s="2" t="s">
        <v>68</v>
      </c>
      <c r="F3011" s="2" t="s">
        <v>99</v>
      </c>
      <c r="G3011" s="2" t="s">
        <v>3561</v>
      </c>
      <c r="H3011" s="2" t="s">
        <v>3562</v>
      </c>
      <c r="I3011" t="s">
        <v>72</v>
      </c>
      <c r="J3011" t="s">
        <v>102</v>
      </c>
      <c r="K3011">
        <v>20200828</v>
      </c>
      <c r="L3011">
        <v>782.5</v>
      </c>
      <c r="M3011" t="b">
        <v>0</v>
      </c>
      <c r="N3011" t="s">
        <v>4590</v>
      </c>
      <c r="O3011" t="b">
        <v>1</v>
      </c>
      <c r="P3011" t="b">
        <v>1</v>
      </c>
      <c r="Q3011" s="2" t="s">
        <v>104</v>
      </c>
      <c r="R3011" s="2"/>
      <c r="S3011" t="s">
        <v>1795</v>
      </c>
      <c r="U3011">
        <v>2</v>
      </c>
      <c r="V3011" t="s">
        <v>137</v>
      </c>
      <c r="W3011" s="2" t="s">
        <v>185</v>
      </c>
      <c r="X3011" s="2" t="s">
        <v>1796</v>
      </c>
      <c r="Y3011" s="2" t="str">
        <f>IFERROR(VLOOKUP(X3011,요약!$A$6:$B$22,2,FALSE),"")</f>
        <v>선택</v>
      </c>
      <c r="Z3011" t="s">
        <v>1796</v>
      </c>
      <c r="AA3011" t="s">
        <v>81</v>
      </c>
      <c r="AB3011">
        <v>5</v>
      </c>
      <c r="AC3011">
        <v>0</v>
      </c>
      <c r="AD3011">
        <v>0</v>
      </c>
      <c r="AE3011">
        <v>2</v>
      </c>
      <c r="AF3011">
        <v>0</v>
      </c>
      <c r="AG3011">
        <v>7</v>
      </c>
      <c r="AH3011">
        <v>50</v>
      </c>
      <c r="AI3011">
        <v>0</v>
      </c>
      <c r="AJ3011">
        <v>3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2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2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 t="s">
        <v>4591</v>
      </c>
      <c r="BM3011">
        <v>3</v>
      </c>
    </row>
    <row r="3012" spans="1:65" x14ac:dyDescent="0.3">
      <c r="A3012" t="s">
        <v>4496</v>
      </c>
      <c r="B3012" t="s">
        <v>4529</v>
      </c>
      <c r="C3012" t="s">
        <v>1215</v>
      </c>
      <c r="D3012" t="s">
        <v>1216</v>
      </c>
      <c r="E3012" t="s">
        <v>68</v>
      </c>
      <c r="F3012" t="s">
        <v>99</v>
      </c>
      <c r="G3012" t="s">
        <v>1217</v>
      </c>
      <c r="H3012" t="s">
        <v>1218</v>
      </c>
      <c r="I3012" t="s">
        <v>72</v>
      </c>
      <c r="J3012" t="s">
        <v>102</v>
      </c>
      <c r="K3012">
        <v>20201025</v>
      </c>
      <c r="L3012">
        <v>0.5</v>
      </c>
      <c r="M3012" t="b">
        <v>0</v>
      </c>
      <c r="N3012" t="s">
        <v>208</v>
      </c>
      <c r="O3012" t="b">
        <v>1</v>
      </c>
      <c r="P3012" t="b">
        <v>1</v>
      </c>
      <c r="Q3012" t="s">
        <v>104</v>
      </c>
      <c r="R3012" t="s">
        <v>1219</v>
      </c>
      <c r="S3012" t="s">
        <v>1220</v>
      </c>
      <c r="U3012">
        <v>4</v>
      </c>
      <c r="V3012" t="s">
        <v>846</v>
      </c>
      <c r="W3012" t="s">
        <v>1221</v>
      </c>
      <c r="X3012" t="s">
        <v>1222</v>
      </c>
      <c r="Y3012" t="str">
        <f>IFERROR(VLOOKUP(X3012,요약!$A$6:$B$22,2,FALSE),"")</f>
        <v/>
      </c>
      <c r="Z3012" t="s">
        <v>1222</v>
      </c>
      <c r="AA3012" t="s">
        <v>81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M3012">
        <v>0</v>
      </c>
    </row>
    <row r="3013" spans="1:65" x14ac:dyDescent="0.3">
      <c r="A3013" t="s">
        <v>4496</v>
      </c>
      <c r="B3013" t="s">
        <v>4529</v>
      </c>
      <c r="C3013" t="s">
        <v>3521</v>
      </c>
      <c r="D3013" t="s">
        <v>2287</v>
      </c>
      <c r="E3013" t="s">
        <v>68</v>
      </c>
      <c r="F3013" t="s">
        <v>99</v>
      </c>
      <c r="G3013" t="s">
        <v>86</v>
      </c>
      <c r="H3013" t="s">
        <v>87</v>
      </c>
      <c r="I3013" t="s">
        <v>72</v>
      </c>
      <c r="J3013" t="s">
        <v>102</v>
      </c>
      <c r="K3013">
        <v>20201025</v>
      </c>
      <c r="L3013">
        <v>5.92</v>
      </c>
      <c r="M3013" t="b">
        <v>0</v>
      </c>
      <c r="N3013" t="s">
        <v>208</v>
      </c>
      <c r="O3013" t="b">
        <v>1</v>
      </c>
      <c r="P3013" t="b">
        <v>1</v>
      </c>
      <c r="Q3013" t="s">
        <v>104</v>
      </c>
      <c r="R3013" t="s">
        <v>1219</v>
      </c>
      <c r="S3013" t="s">
        <v>2288</v>
      </c>
      <c r="U3013">
        <v>4</v>
      </c>
      <c r="V3013" t="s">
        <v>78</v>
      </c>
      <c r="W3013" t="s">
        <v>2289</v>
      </c>
      <c r="X3013" t="s">
        <v>2290</v>
      </c>
      <c r="Y3013" t="str">
        <f>IFERROR(VLOOKUP(X3013,요약!$A$6:$B$22,2,FALSE),"")</f>
        <v/>
      </c>
      <c r="Z3013" t="s">
        <v>2290</v>
      </c>
      <c r="AA3013" t="s">
        <v>81</v>
      </c>
      <c r="AB3013">
        <v>0</v>
      </c>
      <c r="AC3013">
        <v>0</v>
      </c>
      <c r="AD3013">
        <v>0</v>
      </c>
      <c r="AE3013">
        <v>0</v>
      </c>
      <c r="AF3013">
        <v>1</v>
      </c>
      <c r="AG3013">
        <v>1</v>
      </c>
      <c r="AH3013">
        <v>7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 t="s">
        <v>220</v>
      </c>
      <c r="BM3013">
        <v>1</v>
      </c>
    </row>
    <row r="3014" spans="1:65" x14ac:dyDescent="0.3">
      <c r="A3014" t="s">
        <v>4496</v>
      </c>
      <c r="B3014" t="s">
        <v>4529</v>
      </c>
      <c r="C3014" t="s">
        <v>4592</v>
      </c>
      <c r="D3014" t="s">
        <v>4593</v>
      </c>
      <c r="E3014" t="s">
        <v>68</v>
      </c>
      <c r="F3014" t="s">
        <v>99</v>
      </c>
      <c r="G3014" t="s">
        <v>389</v>
      </c>
      <c r="H3014" t="s">
        <v>390</v>
      </c>
      <c r="I3014" t="s">
        <v>72</v>
      </c>
      <c r="J3014" t="s">
        <v>102</v>
      </c>
      <c r="K3014">
        <v>20201016</v>
      </c>
      <c r="L3014">
        <v>29.3</v>
      </c>
      <c r="M3014" t="b">
        <v>0</v>
      </c>
      <c r="N3014" t="s">
        <v>804</v>
      </c>
      <c r="O3014" t="b">
        <v>1</v>
      </c>
      <c r="P3014" t="b">
        <v>1</v>
      </c>
      <c r="Q3014" t="s">
        <v>104</v>
      </c>
      <c r="R3014" t="s">
        <v>1219</v>
      </c>
      <c r="S3014" t="s">
        <v>4594</v>
      </c>
      <c r="U3014">
        <v>3</v>
      </c>
      <c r="V3014" t="s">
        <v>1517</v>
      </c>
      <c r="W3014" t="s">
        <v>4595</v>
      </c>
      <c r="X3014" t="s">
        <v>4596</v>
      </c>
      <c r="Y3014" t="str">
        <f>IFERROR(VLOOKUP(X3014,요약!$A$6:$B$22,2,FALSE),"")</f>
        <v/>
      </c>
      <c r="Z3014" t="s">
        <v>4596</v>
      </c>
      <c r="AA3014" t="s">
        <v>81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1</v>
      </c>
      <c r="AH3014">
        <v>1</v>
      </c>
      <c r="AI3014">
        <v>1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 t="s">
        <v>1189</v>
      </c>
      <c r="BM3014">
        <v>1</v>
      </c>
    </row>
    <row r="3015" spans="1:65" x14ac:dyDescent="0.3">
      <c r="A3015" t="s">
        <v>4496</v>
      </c>
      <c r="B3015" t="s">
        <v>4529</v>
      </c>
      <c r="C3015" t="s">
        <v>4597</v>
      </c>
      <c r="D3015" t="s">
        <v>4598</v>
      </c>
      <c r="E3015" t="s">
        <v>68</v>
      </c>
      <c r="F3015" t="s">
        <v>99</v>
      </c>
      <c r="G3015" t="s">
        <v>4599</v>
      </c>
      <c r="H3015" t="s">
        <v>4600</v>
      </c>
      <c r="I3015" t="s">
        <v>72</v>
      </c>
      <c r="J3015" t="s">
        <v>102</v>
      </c>
      <c r="K3015">
        <v>20201030</v>
      </c>
      <c r="L3015">
        <v>1961.5</v>
      </c>
      <c r="M3015" t="b">
        <v>0</v>
      </c>
      <c r="N3015" t="s">
        <v>1211</v>
      </c>
      <c r="O3015" t="b">
        <v>1</v>
      </c>
      <c r="P3015" t="b">
        <v>1</v>
      </c>
      <c r="Q3015" t="s">
        <v>104</v>
      </c>
      <c r="R3015" t="s">
        <v>2723</v>
      </c>
      <c r="S3015" t="s">
        <v>4601</v>
      </c>
      <c r="U3015">
        <v>1</v>
      </c>
      <c r="V3015" t="s">
        <v>4602</v>
      </c>
      <c r="X3015" t="s">
        <v>4602</v>
      </c>
      <c r="Y3015" t="str">
        <f>IFERROR(VLOOKUP(X3015,요약!$A$6:$B$22,2,FALSE),"")</f>
        <v/>
      </c>
      <c r="Z3015" t="s">
        <v>4602</v>
      </c>
      <c r="AA3015" t="s">
        <v>81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M3015">
        <v>0</v>
      </c>
    </row>
    <row r="3016" spans="1:65" x14ac:dyDescent="0.3">
      <c r="A3016" t="s">
        <v>4496</v>
      </c>
      <c r="B3016" t="s">
        <v>4529</v>
      </c>
      <c r="C3016" t="s">
        <v>4603</v>
      </c>
      <c r="D3016" t="s">
        <v>4598</v>
      </c>
      <c r="E3016" t="s">
        <v>68</v>
      </c>
      <c r="F3016" t="s">
        <v>99</v>
      </c>
      <c r="G3016" t="s">
        <v>4604</v>
      </c>
      <c r="H3016" t="s">
        <v>4605</v>
      </c>
      <c r="I3016" t="s">
        <v>72</v>
      </c>
      <c r="J3016" t="s">
        <v>102</v>
      </c>
      <c r="K3016">
        <v>20201012</v>
      </c>
      <c r="L3016">
        <v>2900</v>
      </c>
      <c r="M3016" t="b">
        <v>0</v>
      </c>
      <c r="N3016" t="s">
        <v>1211</v>
      </c>
      <c r="O3016" t="b">
        <v>1</v>
      </c>
      <c r="P3016" t="b">
        <v>1</v>
      </c>
      <c r="Q3016" t="s">
        <v>104</v>
      </c>
      <c r="R3016" t="s">
        <v>2723</v>
      </c>
      <c r="S3016" t="s">
        <v>4601</v>
      </c>
      <c r="U3016">
        <v>1</v>
      </c>
      <c r="V3016" t="s">
        <v>4602</v>
      </c>
      <c r="X3016" t="s">
        <v>4602</v>
      </c>
      <c r="Y3016" t="str">
        <f>IFERROR(VLOOKUP(X3016,요약!$A$6:$B$22,2,FALSE),"")</f>
        <v/>
      </c>
      <c r="Z3016" t="s">
        <v>4602</v>
      </c>
      <c r="AA3016" t="s">
        <v>81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M3016">
        <v>0</v>
      </c>
    </row>
    <row r="3017" spans="1:65" x14ac:dyDescent="0.3">
      <c r="A3017" t="s">
        <v>4496</v>
      </c>
      <c r="B3017" t="s">
        <v>4529</v>
      </c>
      <c r="C3017" t="s">
        <v>4606</v>
      </c>
      <c r="D3017" t="s">
        <v>4607</v>
      </c>
      <c r="E3017" t="s">
        <v>68</v>
      </c>
      <c r="F3017" t="s">
        <v>99</v>
      </c>
      <c r="G3017" t="s">
        <v>1430</v>
      </c>
      <c r="H3017" t="s">
        <v>1431</v>
      </c>
      <c r="I3017" t="s">
        <v>72</v>
      </c>
      <c r="J3017" t="s">
        <v>102</v>
      </c>
      <c r="K3017">
        <v>20201016</v>
      </c>
      <c r="L3017">
        <v>177.2</v>
      </c>
      <c r="M3017" t="b">
        <v>0</v>
      </c>
      <c r="N3017" t="s">
        <v>255</v>
      </c>
      <c r="O3017" t="b">
        <v>1</v>
      </c>
      <c r="P3017" t="b">
        <v>1</v>
      </c>
      <c r="Q3017" t="s">
        <v>104</v>
      </c>
      <c r="R3017" t="s">
        <v>544</v>
      </c>
      <c r="S3017" t="s">
        <v>4608</v>
      </c>
      <c r="U3017">
        <v>2</v>
      </c>
      <c r="V3017" t="s">
        <v>552</v>
      </c>
      <c r="W3017" t="s">
        <v>1726</v>
      </c>
      <c r="X3017" t="s">
        <v>4609</v>
      </c>
      <c r="Y3017" t="str">
        <f>IFERROR(VLOOKUP(X3017,요약!$A$6:$B$22,2,FALSE),"")</f>
        <v/>
      </c>
      <c r="Z3017" t="s">
        <v>4609</v>
      </c>
      <c r="AA3017" t="s">
        <v>81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M3017">
        <v>0</v>
      </c>
    </row>
    <row r="3018" spans="1:65" x14ac:dyDescent="0.3">
      <c r="A3018" t="s">
        <v>4496</v>
      </c>
      <c r="B3018" t="s">
        <v>4529</v>
      </c>
      <c r="C3018" t="s">
        <v>4610</v>
      </c>
      <c r="D3018" t="s">
        <v>1224</v>
      </c>
      <c r="E3018" t="s">
        <v>68</v>
      </c>
      <c r="F3018" t="s">
        <v>99</v>
      </c>
      <c r="G3018" t="s">
        <v>3383</v>
      </c>
      <c r="H3018" t="s">
        <v>3384</v>
      </c>
      <c r="I3018" t="s">
        <v>72</v>
      </c>
      <c r="J3018" t="s">
        <v>102</v>
      </c>
      <c r="K3018">
        <v>20201020</v>
      </c>
      <c r="L3018">
        <v>1009</v>
      </c>
      <c r="M3018" t="b">
        <v>0</v>
      </c>
      <c r="N3018" t="s">
        <v>3368</v>
      </c>
      <c r="O3018" t="b">
        <v>1</v>
      </c>
      <c r="P3018" t="b">
        <v>1</v>
      </c>
      <c r="Q3018" t="s">
        <v>104</v>
      </c>
      <c r="R3018" t="s">
        <v>549</v>
      </c>
      <c r="S3018" t="s">
        <v>1227</v>
      </c>
      <c r="U3018">
        <v>1</v>
      </c>
      <c r="V3018" t="s">
        <v>1228</v>
      </c>
      <c r="X3018" t="s">
        <v>1228</v>
      </c>
      <c r="Y3018" t="str">
        <f>IFERROR(VLOOKUP(X3018,요약!$A$6:$B$22,2,FALSE),"")</f>
        <v/>
      </c>
      <c r="Z3018" t="s">
        <v>1228</v>
      </c>
      <c r="AA3018" t="s">
        <v>81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M3018">
        <v>0</v>
      </c>
    </row>
    <row r="3019" spans="1:65" x14ac:dyDescent="0.3">
      <c r="A3019" t="s">
        <v>4496</v>
      </c>
      <c r="B3019" t="s">
        <v>4529</v>
      </c>
      <c r="C3019" t="s">
        <v>4611</v>
      </c>
      <c r="D3019" t="s">
        <v>1224</v>
      </c>
      <c r="E3019" t="s">
        <v>68</v>
      </c>
      <c r="F3019" t="s">
        <v>99</v>
      </c>
      <c r="G3019" t="s">
        <v>547</v>
      </c>
      <c r="H3019" t="s">
        <v>548</v>
      </c>
      <c r="I3019" t="s">
        <v>72</v>
      </c>
      <c r="J3019" t="s">
        <v>102</v>
      </c>
      <c r="K3019">
        <v>20201028</v>
      </c>
      <c r="L3019">
        <v>969.7</v>
      </c>
      <c r="M3019" t="b">
        <v>0</v>
      </c>
      <c r="N3019" t="s">
        <v>3368</v>
      </c>
      <c r="O3019" t="b">
        <v>1</v>
      </c>
      <c r="P3019" t="b">
        <v>1</v>
      </c>
      <c r="Q3019" t="s">
        <v>104</v>
      </c>
      <c r="R3019" t="s">
        <v>549</v>
      </c>
      <c r="S3019" t="s">
        <v>1227</v>
      </c>
      <c r="U3019">
        <v>1</v>
      </c>
      <c r="V3019" t="s">
        <v>1228</v>
      </c>
      <c r="X3019" t="s">
        <v>1228</v>
      </c>
      <c r="Y3019" t="str">
        <f>IFERROR(VLOOKUP(X3019,요약!$A$6:$B$22,2,FALSE),"")</f>
        <v/>
      </c>
      <c r="Z3019" t="s">
        <v>1228</v>
      </c>
      <c r="AA3019" t="s">
        <v>81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>
        <v>10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 t="s">
        <v>1331</v>
      </c>
      <c r="BM3019">
        <v>1</v>
      </c>
    </row>
    <row r="3020" spans="1:65" x14ac:dyDescent="0.3">
      <c r="A3020" t="s">
        <v>4496</v>
      </c>
      <c r="B3020" t="s">
        <v>4529</v>
      </c>
      <c r="C3020" t="s">
        <v>4612</v>
      </c>
      <c r="D3020" t="s">
        <v>2262</v>
      </c>
      <c r="E3020" t="s">
        <v>68</v>
      </c>
      <c r="F3020" t="s">
        <v>99</v>
      </c>
      <c r="G3020" t="s">
        <v>547</v>
      </c>
      <c r="H3020" t="s">
        <v>548</v>
      </c>
      <c r="I3020" t="s">
        <v>72</v>
      </c>
      <c r="J3020" t="s">
        <v>102</v>
      </c>
      <c r="K3020">
        <v>20201021</v>
      </c>
      <c r="L3020">
        <v>60</v>
      </c>
      <c r="M3020" t="b">
        <v>0</v>
      </c>
      <c r="N3020" t="s">
        <v>804</v>
      </c>
      <c r="O3020" t="b">
        <v>1</v>
      </c>
      <c r="P3020" t="b">
        <v>1</v>
      </c>
      <c r="Q3020" t="s">
        <v>104</v>
      </c>
      <c r="R3020" t="s">
        <v>549</v>
      </c>
      <c r="S3020" t="s">
        <v>2263</v>
      </c>
      <c r="U3020">
        <v>3</v>
      </c>
      <c r="V3020" t="s">
        <v>552</v>
      </c>
      <c r="W3020" t="s">
        <v>2264</v>
      </c>
      <c r="X3020" t="s">
        <v>2265</v>
      </c>
      <c r="Y3020" t="str">
        <f>IFERROR(VLOOKUP(X3020,요약!$A$6:$B$22,2,FALSE),"")</f>
        <v/>
      </c>
      <c r="Z3020" t="s">
        <v>2265</v>
      </c>
      <c r="AA3020" t="s">
        <v>81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M3020">
        <v>0</v>
      </c>
    </row>
    <row r="3021" spans="1:65" x14ac:dyDescent="0.3">
      <c r="A3021" t="s">
        <v>4496</v>
      </c>
      <c r="B3021" t="s">
        <v>4529</v>
      </c>
      <c r="C3021" t="s">
        <v>4613</v>
      </c>
      <c r="D3021" t="s">
        <v>851</v>
      </c>
      <c r="E3021" t="s">
        <v>68</v>
      </c>
      <c r="F3021" t="s">
        <v>99</v>
      </c>
      <c r="G3021" t="s">
        <v>547</v>
      </c>
      <c r="H3021" t="s">
        <v>548</v>
      </c>
      <c r="I3021" t="s">
        <v>72</v>
      </c>
      <c r="J3021" t="s">
        <v>102</v>
      </c>
      <c r="K3021">
        <v>20201020</v>
      </c>
      <c r="L3021">
        <v>120</v>
      </c>
      <c r="M3021" t="b">
        <v>0</v>
      </c>
      <c r="N3021" t="s">
        <v>804</v>
      </c>
      <c r="O3021" t="b">
        <v>1</v>
      </c>
      <c r="P3021" t="b">
        <v>1</v>
      </c>
      <c r="Q3021" t="s">
        <v>104</v>
      </c>
      <c r="R3021" t="s">
        <v>549</v>
      </c>
      <c r="S3021" t="s">
        <v>550</v>
      </c>
      <c r="T3021" t="s">
        <v>334</v>
      </c>
      <c r="U3021">
        <v>2</v>
      </c>
      <c r="V3021" t="s">
        <v>552</v>
      </c>
      <c r="W3021" t="s">
        <v>553</v>
      </c>
      <c r="X3021" t="s">
        <v>554</v>
      </c>
      <c r="Y3021" t="str">
        <f>IFERROR(VLOOKUP(X3021,요약!$A$6:$B$22,2,FALSE),"")</f>
        <v/>
      </c>
      <c r="Z3021" t="s">
        <v>853</v>
      </c>
      <c r="AA3021" t="s">
        <v>81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M3021">
        <v>0</v>
      </c>
    </row>
    <row r="3022" spans="1:65" x14ac:dyDescent="0.3">
      <c r="A3022" t="s">
        <v>4496</v>
      </c>
      <c r="B3022" t="s">
        <v>4529</v>
      </c>
      <c r="C3022" t="s">
        <v>4614</v>
      </c>
      <c r="D3022" t="s">
        <v>1164</v>
      </c>
      <c r="E3022" t="s">
        <v>68</v>
      </c>
      <c r="F3022" t="s">
        <v>99</v>
      </c>
      <c r="G3022" t="s">
        <v>547</v>
      </c>
      <c r="H3022" t="s">
        <v>548</v>
      </c>
      <c r="I3022" t="s">
        <v>72</v>
      </c>
      <c r="J3022" t="s">
        <v>102</v>
      </c>
      <c r="K3022">
        <v>20201008</v>
      </c>
      <c r="L3022">
        <v>92.7</v>
      </c>
      <c r="M3022" t="b">
        <v>0</v>
      </c>
      <c r="N3022" t="s">
        <v>804</v>
      </c>
      <c r="O3022" t="b">
        <v>1</v>
      </c>
      <c r="P3022" t="b">
        <v>1</v>
      </c>
      <c r="Q3022" t="s">
        <v>104</v>
      </c>
      <c r="R3022" t="s">
        <v>549</v>
      </c>
      <c r="S3022" t="s">
        <v>550</v>
      </c>
      <c r="U3022">
        <v>2</v>
      </c>
      <c r="V3022" t="s">
        <v>552</v>
      </c>
      <c r="W3022" t="s">
        <v>553</v>
      </c>
      <c r="X3022" t="s">
        <v>554</v>
      </c>
      <c r="Y3022" t="str">
        <f>IFERROR(VLOOKUP(X3022,요약!$A$6:$B$22,2,FALSE),"")</f>
        <v/>
      </c>
      <c r="Z3022" t="s">
        <v>554</v>
      </c>
      <c r="AA3022" t="s">
        <v>81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1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 t="s">
        <v>773</v>
      </c>
      <c r="BM3022">
        <v>1</v>
      </c>
    </row>
    <row r="3023" spans="1:65" x14ac:dyDescent="0.3">
      <c r="A3023" t="s">
        <v>4496</v>
      </c>
      <c r="B3023" t="s">
        <v>4529</v>
      </c>
      <c r="C3023" t="s">
        <v>1835</v>
      </c>
      <c r="D3023" t="s">
        <v>1836</v>
      </c>
      <c r="E3023" t="s">
        <v>68</v>
      </c>
      <c r="F3023" t="s">
        <v>99</v>
      </c>
      <c r="G3023" t="s">
        <v>217</v>
      </c>
      <c r="H3023" t="s">
        <v>218</v>
      </c>
      <c r="I3023" t="s">
        <v>72</v>
      </c>
      <c r="J3023" t="s">
        <v>102</v>
      </c>
      <c r="K3023">
        <v>20201025</v>
      </c>
      <c r="L3023">
        <v>13.05</v>
      </c>
      <c r="M3023" t="b">
        <v>0</v>
      </c>
      <c r="N3023" t="s">
        <v>208</v>
      </c>
      <c r="O3023" t="b">
        <v>1</v>
      </c>
      <c r="P3023" t="b">
        <v>1</v>
      </c>
      <c r="Q3023" t="s">
        <v>862</v>
      </c>
      <c r="R3023" t="s">
        <v>1837</v>
      </c>
      <c r="S3023" t="s">
        <v>1838</v>
      </c>
      <c r="U3023">
        <v>1</v>
      </c>
      <c r="V3023" t="s">
        <v>78</v>
      </c>
      <c r="X3023" t="s">
        <v>78</v>
      </c>
      <c r="Y3023" t="str">
        <f>IFERROR(VLOOKUP(X3023,요약!$A$6:$B$22,2,FALSE),"")</f>
        <v/>
      </c>
      <c r="Z3023" t="s">
        <v>78</v>
      </c>
      <c r="AA3023" t="s">
        <v>187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M3023">
        <v>0</v>
      </c>
    </row>
    <row r="3024" spans="1:65" x14ac:dyDescent="0.3">
      <c r="A3024" t="s">
        <v>4496</v>
      </c>
      <c r="B3024" t="s">
        <v>4529</v>
      </c>
      <c r="C3024" t="s">
        <v>1238</v>
      </c>
      <c r="D3024" t="s">
        <v>201</v>
      </c>
      <c r="E3024" t="s">
        <v>68</v>
      </c>
      <c r="F3024" t="s">
        <v>99</v>
      </c>
      <c r="G3024" t="s">
        <v>217</v>
      </c>
      <c r="H3024" t="s">
        <v>218</v>
      </c>
      <c r="I3024" t="s">
        <v>72</v>
      </c>
      <c r="J3024" t="s">
        <v>102</v>
      </c>
      <c r="K3024">
        <v>20201025</v>
      </c>
      <c r="L3024">
        <v>24</v>
      </c>
      <c r="M3024" t="b">
        <v>0</v>
      </c>
      <c r="N3024" t="s">
        <v>599</v>
      </c>
      <c r="O3024" t="b">
        <v>1</v>
      </c>
      <c r="P3024" t="b">
        <v>1</v>
      </c>
      <c r="Q3024" t="s">
        <v>862</v>
      </c>
      <c r="R3024" t="s">
        <v>1237</v>
      </c>
      <c r="S3024" t="s">
        <v>202</v>
      </c>
      <c r="U3024">
        <v>2</v>
      </c>
      <c r="V3024" t="s">
        <v>78</v>
      </c>
      <c r="W3024" t="s">
        <v>203</v>
      </c>
      <c r="X3024" t="s">
        <v>204</v>
      </c>
      <c r="Y3024" t="str">
        <f>IFERROR(VLOOKUP(X3024,요약!$A$6:$B$22,2,FALSE),"")</f>
        <v/>
      </c>
      <c r="Z3024" t="s">
        <v>204</v>
      </c>
      <c r="AA3024" t="s">
        <v>81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M3024">
        <v>0</v>
      </c>
    </row>
    <row r="3025" spans="1:65" x14ac:dyDescent="0.3">
      <c r="A3025" t="s">
        <v>4496</v>
      </c>
      <c r="B3025" t="s">
        <v>4529</v>
      </c>
      <c r="C3025" t="s">
        <v>4615</v>
      </c>
      <c r="D3025" t="s">
        <v>4616</v>
      </c>
      <c r="E3025" t="s">
        <v>68</v>
      </c>
      <c r="F3025" t="s">
        <v>99</v>
      </c>
      <c r="G3025" t="s">
        <v>4223</v>
      </c>
      <c r="H3025" t="s">
        <v>4224</v>
      </c>
      <c r="I3025" t="s">
        <v>72</v>
      </c>
      <c r="J3025" t="s">
        <v>102</v>
      </c>
      <c r="K3025">
        <v>20201021</v>
      </c>
      <c r="L3025">
        <v>1011</v>
      </c>
      <c r="M3025" t="b">
        <v>0</v>
      </c>
      <c r="N3025" t="s">
        <v>461</v>
      </c>
      <c r="O3025" t="b">
        <v>1</v>
      </c>
      <c r="P3025" t="b">
        <v>1</v>
      </c>
      <c r="Q3025" t="s">
        <v>862</v>
      </c>
      <c r="R3025" t="s">
        <v>1237</v>
      </c>
      <c r="S3025" t="s">
        <v>4617</v>
      </c>
      <c r="U3025">
        <v>4</v>
      </c>
      <c r="V3025" t="s">
        <v>584</v>
      </c>
      <c r="W3025" t="s">
        <v>4618</v>
      </c>
      <c r="X3025" t="s">
        <v>4619</v>
      </c>
      <c r="Y3025" t="str">
        <f>IFERROR(VLOOKUP(X3025,요약!$A$6:$B$22,2,FALSE),"")</f>
        <v/>
      </c>
      <c r="Z3025" t="s">
        <v>4619</v>
      </c>
      <c r="AA3025" t="s">
        <v>81</v>
      </c>
      <c r="AB3025">
        <v>7</v>
      </c>
      <c r="AC3025">
        <v>0</v>
      </c>
      <c r="AD3025">
        <v>0</v>
      </c>
      <c r="AE3025">
        <v>0</v>
      </c>
      <c r="AF3025">
        <v>0</v>
      </c>
      <c r="AG3025">
        <v>7</v>
      </c>
      <c r="AH3025">
        <v>11</v>
      </c>
      <c r="AI3025">
        <v>0</v>
      </c>
      <c r="AJ3025">
        <v>4</v>
      </c>
      <c r="AK3025">
        <v>0</v>
      </c>
      <c r="AL3025">
        <v>0</v>
      </c>
      <c r="AM3025">
        <v>0</v>
      </c>
      <c r="AN3025">
        <v>0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 t="s">
        <v>4586</v>
      </c>
      <c r="BM3025">
        <v>2</v>
      </c>
    </row>
    <row r="3026" spans="1:65" x14ac:dyDescent="0.3">
      <c r="A3026" t="s">
        <v>4496</v>
      </c>
      <c r="B3026" t="s">
        <v>4529</v>
      </c>
      <c r="C3026" t="s">
        <v>4620</v>
      </c>
      <c r="D3026" t="s">
        <v>4621</v>
      </c>
      <c r="E3026" t="s">
        <v>68</v>
      </c>
      <c r="F3026" t="s">
        <v>99</v>
      </c>
      <c r="G3026" t="s">
        <v>4223</v>
      </c>
      <c r="H3026" t="s">
        <v>4224</v>
      </c>
      <c r="I3026" t="s">
        <v>72</v>
      </c>
      <c r="J3026" t="s">
        <v>102</v>
      </c>
      <c r="K3026">
        <v>20201007</v>
      </c>
      <c r="L3026">
        <v>567.4</v>
      </c>
      <c r="M3026" t="b">
        <v>0</v>
      </c>
      <c r="N3026" t="s">
        <v>461</v>
      </c>
      <c r="O3026" t="b">
        <v>1</v>
      </c>
      <c r="P3026" t="b">
        <v>1</v>
      </c>
      <c r="Q3026" t="s">
        <v>862</v>
      </c>
      <c r="R3026" t="s">
        <v>2750</v>
      </c>
      <c r="S3026" t="s">
        <v>4617</v>
      </c>
      <c r="U3026">
        <v>4</v>
      </c>
      <c r="V3026" t="s">
        <v>584</v>
      </c>
      <c r="W3026" t="s">
        <v>4618</v>
      </c>
      <c r="X3026" t="s">
        <v>4619</v>
      </c>
      <c r="Y3026" t="str">
        <f>IFERROR(VLOOKUP(X3026,요약!$A$6:$B$22,2,FALSE),"")</f>
        <v/>
      </c>
      <c r="Z3026" t="s">
        <v>4619</v>
      </c>
      <c r="AA3026" t="s">
        <v>81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>
        <v>2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 t="s">
        <v>667</v>
      </c>
      <c r="BM3026">
        <v>1</v>
      </c>
    </row>
    <row r="3027" spans="1:65" x14ac:dyDescent="0.3">
      <c r="A3027" t="s">
        <v>4496</v>
      </c>
      <c r="B3027" t="s">
        <v>4529</v>
      </c>
      <c r="C3027" t="s">
        <v>4622</v>
      </c>
      <c r="D3027" t="s">
        <v>4623</v>
      </c>
      <c r="E3027" t="s">
        <v>68</v>
      </c>
      <c r="F3027" t="s">
        <v>99</v>
      </c>
      <c r="G3027" t="s">
        <v>4624</v>
      </c>
      <c r="H3027" t="s">
        <v>4625</v>
      </c>
      <c r="I3027" t="s">
        <v>72</v>
      </c>
      <c r="J3027" t="s">
        <v>102</v>
      </c>
      <c r="K3027">
        <v>20201014</v>
      </c>
      <c r="L3027">
        <v>1429.8</v>
      </c>
      <c r="M3027" t="b">
        <v>0</v>
      </c>
      <c r="N3027" t="s">
        <v>1211</v>
      </c>
      <c r="O3027" t="b">
        <v>1</v>
      </c>
      <c r="P3027" t="b">
        <v>1</v>
      </c>
      <c r="Q3027" t="s">
        <v>862</v>
      </c>
      <c r="R3027" t="s">
        <v>4250</v>
      </c>
      <c r="S3027" t="s">
        <v>4626</v>
      </c>
      <c r="U3027">
        <v>1</v>
      </c>
      <c r="V3027" t="s">
        <v>1541</v>
      </c>
      <c r="X3027" t="s">
        <v>1541</v>
      </c>
      <c r="Y3027" t="str">
        <f>IFERROR(VLOOKUP(X3027,요약!$A$6:$B$22,2,FALSE),"")</f>
        <v/>
      </c>
      <c r="Z3027" t="s">
        <v>1541</v>
      </c>
      <c r="AA3027" t="s">
        <v>81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M3027">
        <v>0</v>
      </c>
    </row>
    <row r="3028" spans="1:65" x14ac:dyDescent="0.3">
      <c r="A3028" t="s">
        <v>4496</v>
      </c>
      <c r="B3028" t="s">
        <v>4529</v>
      </c>
      <c r="C3028" t="s">
        <v>4627</v>
      </c>
      <c r="D3028" t="s">
        <v>4623</v>
      </c>
      <c r="E3028" t="s">
        <v>68</v>
      </c>
      <c r="F3028" t="s">
        <v>99</v>
      </c>
      <c r="G3028" t="s">
        <v>4624</v>
      </c>
      <c r="H3028" t="s">
        <v>4625</v>
      </c>
      <c r="I3028" t="s">
        <v>72</v>
      </c>
      <c r="J3028" t="s">
        <v>102</v>
      </c>
      <c r="K3028">
        <v>20201014</v>
      </c>
      <c r="L3028">
        <v>1426</v>
      </c>
      <c r="M3028" t="b">
        <v>0</v>
      </c>
      <c r="N3028" t="s">
        <v>1211</v>
      </c>
      <c r="O3028" t="b">
        <v>1</v>
      </c>
      <c r="P3028" t="b">
        <v>1</v>
      </c>
      <c r="Q3028" t="s">
        <v>862</v>
      </c>
      <c r="R3028" t="s">
        <v>4250</v>
      </c>
      <c r="S3028" t="s">
        <v>4626</v>
      </c>
      <c r="U3028">
        <v>1</v>
      </c>
      <c r="V3028" t="s">
        <v>1541</v>
      </c>
      <c r="X3028" t="s">
        <v>1541</v>
      </c>
      <c r="Y3028" t="str">
        <f>IFERROR(VLOOKUP(X3028,요약!$A$6:$B$22,2,FALSE),"")</f>
        <v/>
      </c>
      <c r="Z3028" t="s">
        <v>1541</v>
      </c>
      <c r="AA3028" t="s">
        <v>81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M3028">
        <v>0</v>
      </c>
    </row>
    <row r="3029" spans="1:65" x14ac:dyDescent="0.3">
      <c r="A3029" t="s">
        <v>4496</v>
      </c>
      <c r="B3029" t="s">
        <v>4529</v>
      </c>
      <c r="C3029" t="s">
        <v>4628</v>
      </c>
      <c r="D3029" t="s">
        <v>4623</v>
      </c>
      <c r="E3029" t="s">
        <v>68</v>
      </c>
      <c r="F3029" t="s">
        <v>99</v>
      </c>
      <c r="G3029" t="s">
        <v>4624</v>
      </c>
      <c r="H3029" t="s">
        <v>4625</v>
      </c>
      <c r="I3029" t="s">
        <v>72</v>
      </c>
      <c r="J3029" t="s">
        <v>102</v>
      </c>
      <c r="K3029">
        <v>20201022</v>
      </c>
      <c r="L3029">
        <v>1421.9</v>
      </c>
      <c r="M3029" t="b">
        <v>0</v>
      </c>
      <c r="N3029" t="s">
        <v>1211</v>
      </c>
      <c r="O3029" t="b">
        <v>1</v>
      </c>
      <c r="P3029" t="b">
        <v>1</v>
      </c>
      <c r="Q3029" t="s">
        <v>862</v>
      </c>
      <c r="R3029" t="s">
        <v>4250</v>
      </c>
      <c r="S3029" t="s">
        <v>4626</v>
      </c>
      <c r="U3029">
        <v>1</v>
      </c>
      <c r="V3029" t="s">
        <v>1541</v>
      </c>
      <c r="X3029" t="s">
        <v>1541</v>
      </c>
      <c r="Y3029" t="str">
        <f>IFERROR(VLOOKUP(X3029,요약!$A$6:$B$22,2,FALSE),"")</f>
        <v/>
      </c>
      <c r="Z3029" t="s">
        <v>1541</v>
      </c>
      <c r="AA3029" t="s">
        <v>81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M3029">
        <v>0</v>
      </c>
    </row>
    <row r="3030" spans="1:65" x14ac:dyDescent="0.3">
      <c r="A3030" t="s">
        <v>4496</v>
      </c>
      <c r="B3030" t="s">
        <v>4529</v>
      </c>
      <c r="C3030" t="s">
        <v>4629</v>
      </c>
      <c r="D3030" t="s">
        <v>4249</v>
      </c>
      <c r="E3030" t="s">
        <v>68</v>
      </c>
      <c r="F3030" t="s">
        <v>99</v>
      </c>
      <c r="G3030" t="s">
        <v>4624</v>
      </c>
      <c r="H3030" t="s">
        <v>4625</v>
      </c>
      <c r="I3030" t="s">
        <v>72</v>
      </c>
      <c r="J3030" t="s">
        <v>102</v>
      </c>
      <c r="K3030">
        <v>20201012</v>
      </c>
      <c r="L3030">
        <v>165.9</v>
      </c>
      <c r="M3030" t="b">
        <v>0</v>
      </c>
      <c r="N3030" t="s">
        <v>491</v>
      </c>
      <c r="O3030" t="b">
        <v>1</v>
      </c>
      <c r="P3030" t="b">
        <v>1</v>
      </c>
      <c r="Q3030" t="s">
        <v>862</v>
      </c>
      <c r="R3030" t="s">
        <v>4250</v>
      </c>
      <c r="S3030" t="s">
        <v>4251</v>
      </c>
      <c r="U3030">
        <v>1</v>
      </c>
      <c r="V3030" t="s">
        <v>4252</v>
      </c>
      <c r="X3030" t="s">
        <v>4252</v>
      </c>
      <c r="Y3030" t="str">
        <f>IFERROR(VLOOKUP(X3030,요약!$A$6:$B$22,2,FALSE),"")</f>
        <v/>
      </c>
      <c r="Z3030" t="s">
        <v>4252</v>
      </c>
      <c r="AA3030" t="s">
        <v>81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M3030">
        <v>0</v>
      </c>
    </row>
    <row r="3031" spans="1:65" x14ac:dyDescent="0.3">
      <c r="A3031" t="s">
        <v>4496</v>
      </c>
      <c r="B3031" t="s">
        <v>4529</v>
      </c>
      <c r="C3031" t="s">
        <v>4630</v>
      </c>
      <c r="D3031" t="s">
        <v>4249</v>
      </c>
      <c r="E3031" t="s">
        <v>68</v>
      </c>
      <c r="F3031" t="s">
        <v>99</v>
      </c>
      <c r="G3031" t="s">
        <v>4624</v>
      </c>
      <c r="H3031" t="s">
        <v>4625</v>
      </c>
      <c r="I3031" t="s">
        <v>72</v>
      </c>
      <c r="J3031" t="s">
        <v>102</v>
      </c>
      <c r="K3031">
        <v>20201022</v>
      </c>
      <c r="L3031">
        <v>159.6</v>
      </c>
      <c r="M3031" t="b">
        <v>0</v>
      </c>
      <c r="N3031" t="s">
        <v>491</v>
      </c>
      <c r="O3031" t="b">
        <v>1</v>
      </c>
      <c r="P3031" t="b">
        <v>1</v>
      </c>
      <c r="Q3031" t="s">
        <v>862</v>
      </c>
      <c r="R3031" t="s">
        <v>4250</v>
      </c>
      <c r="S3031" t="s">
        <v>4251</v>
      </c>
      <c r="U3031">
        <v>1</v>
      </c>
      <c r="V3031" t="s">
        <v>4252</v>
      </c>
      <c r="X3031" t="s">
        <v>4252</v>
      </c>
      <c r="Y3031" t="str">
        <f>IFERROR(VLOOKUP(X3031,요약!$A$6:$B$22,2,FALSE),"")</f>
        <v/>
      </c>
      <c r="Z3031" t="s">
        <v>4252</v>
      </c>
      <c r="AA3031" t="s">
        <v>81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M3031">
        <v>0</v>
      </c>
    </row>
    <row r="3032" spans="1:65" x14ac:dyDescent="0.3">
      <c r="A3032" t="s">
        <v>4496</v>
      </c>
      <c r="B3032" t="s">
        <v>4529</v>
      </c>
      <c r="C3032" t="s">
        <v>4631</v>
      </c>
      <c r="D3032" t="s">
        <v>4632</v>
      </c>
      <c r="E3032" t="s">
        <v>68</v>
      </c>
      <c r="F3032" t="s">
        <v>99</v>
      </c>
      <c r="G3032" t="s">
        <v>4633</v>
      </c>
      <c r="H3032" t="s">
        <v>4634</v>
      </c>
      <c r="I3032" t="s">
        <v>72</v>
      </c>
      <c r="J3032" t="s">
        <v>102</v>
      </c>
      <c r="K3032">
        <v>20201021</v>
      </c>
      <c r="L3032">
        <v>232</v>
      </c>
      <c r="M3032" t="b">
        <v>0</v>
      </c>
      <c r="N3032" t="s">
        <v>491</v>
      </c>
      <c r="O3032" t="b">
        <v>1</v>
      </c>
      <c r="P3032" t="b">
        <v>1</v>
      </c>
      <c r="Q3032" t="s">
        <v>862</v>
      </c>
      <c r="R3032" t="s">
        <v>1730</v>
      </c>
      <c r="S3032" t="s">
        <v>4635</v>
      </c>
      <c r="U3032">
        <v>2</v>
      </c>
      <c r="V3032" t="s">
        <v>2706</v>
      </c>
      <c r="X3032" t="s">
        <v>2706</v>
      </c>
      <c r="Y3032" t="str">
        <f>IFERROR(VLOOKUP(X3032,요약!$A$6:$B$22,2,FALSE),"")</f>
        <v/>
      </c>
      <c r="Z3032" t="s">
        <v>2706</v>
      </c>
      <c r="AA3032" t="s">
        <v>81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M3032">
        <v>0</v>
      </c>
    </row>
    <row r="3033" spans="1:65" x14ac:dyDescent="0.3">
      <c r="A3033" t="s">
        <v>4496</v>
      </c>
      <c r="B3033" t="s">
        <v>4529</v>
      </c>
      <c r="C3033" t="s">
        <v>4636</v>
      </c>
      <c r="D3033" t="s">
        <v>212</v>
      </c>
      <c r="E3033" t="s">
        <v>68</v>
      </c>
      <c r="F3033" t="s">
        <v>99</v>
      </c>
      <c r="G3033" t="s">
        <v>86</v>
      </c>
      <c r="H3033" t="s">
        <v>87</v>
      </c>
      <c r="I3033" t="s">
        <v>72</v>
      </c>
      <c r="J3033" t="s">
        <v>102</v>
      </c>
      <c r="K3033">
        <v>20201028</v>
      </c>
      <c r="L3033">
        <v>30</v>
      </c>
      <c r="M3033" t="b">
        <v>0</v>
      </c>
      <c r="N3033" t="s">
        <v>208</v>
      </c>
      <c r="O3033" t="b">
        <v>1</v>
      </c>
      <c r="P3033" t="b">
        <v>1</v>
      </c>
      <c r="Q3033" t="s">
        <v>862</v>
      </c>
      <c r="R3033" t="s">
        <v>2757</v>
      </c>
      <c r="S3033" t="s">
        <v>212</v>
      </c>
      <c r="U3033">
        <v>1</v>
      </c>
      <c r="V3033" t="s">
        <v>78</v>
      </c>
      <c r="X3033" t="s">
        <v>78</v>
      </c>
      <c r="Y3033" t="str">
        <f>IFERROR(VLOOKUP(X3033,요약!$A$6:$B$22,2,FALSE),"")</f>
        <v/>
      </c>
      <c r="Z3033" t="s">
        <v>78</v>
      </c>
      <c r="AA3033" t="s">
        <v>81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M3033">
        <v>0</v>
      </c>
    </row>
    <row r="3034" spans="1:65" x14ac:dyDescent="0.3">
      <c r="A3034" t="s">
        <v>4496</v>
      </c>
      <c r="B3034" t="s">
        <v>4529</v>
      </c>
      <c r="C3034" t="s">
        <v>4637</v>
      </c>
      <c r="D3034" t="s">
        <v>67</v>
      </c>
      <c r="E3034" t="s">
        <v>68</v>
      </c>
      <c r="F3034" t="s">
        <v>99</v>
      </c>
      <c r="G3034" t="s">
        <v>86</v>
      </c>
      <c r="H3034" t="s">
        <v>87</v>
      </c>
      <c r="I3034" t="s">
        <v>72</v>
      </c>
      <c r="J3034" t="s">
        <v>102</v>
      </c>
      <c r="K3034">
        <v>20201022</v>
      </c>
      <c r="L3034">
        <v>34.700000000000003</v>
      </c>
      <c r="M3034" t="b">
        <v>0</v>
      </c>
      <c r="N3034" t="s">
        <v>208</v>
      </c>
      <c r="O3034" t="b">
        <v>1</v>
      </c>
      <c r="P3034" t="b">
        <v>1</v>
      </c>
      <c r="Q3034" t="s">
        <v>862</v>
      </c>
      <c r="R3034" t="s">
        <v>1847</v>
      </c>
      <c r="S3034" t="s">
        <v>77</v>
      </c>
      <c r="U3034">
        <v>2</v>
      </c>
      <c r="V3034" t="s">
        <v>78</v>
      </c>
      <c r="W3034" t="s">
        <v>79</v>
      </c>
      <c r="X3034" t="s">
        <v>80</v>
      </c>
      <c r="Y3034" t="str">
        <f>IFERROR(VLOOKUP(X3034,요약!$A$6:$B$22,2,FALSE),"")</f>
        <v/>
      </c>
      <c r="Z3034" t="s">
        <v>80</v>
      </c>
      <c r="AA3034" t="s">
        <v>81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M3034">
        <v>0</v>
      </c>
    </row>
    <row r="3035" spans="1:65" x14ac:dyDescent="0.3">
      <c r="A3035" t="s">
        <v>4496</v>
      </c>
      <c r="B3035" t="s">
        <v>4529</v>
      </c>
      <c r="C3035" t="s">
        <v>4638</v>
      </c>
      <c r="D3035" t="s">
        <v>3103</v>
      </c>
      <c r="E3035" t="s">
        <v>68</v>
      </c>
      <c r="F3035" t="s">
        <v>99</v>
      </c>
      <c r="G3035" t="s">
        <v>192</v>
      </c>
      <c r="H3035" t="s">
        <v>193</v>
      </c>
      <c r="I3035" t="s">
        <v>72</v>
      </c>
      <c r="J3035" t="s">
        <v>102</v>
      </c>
      <c r="K3035">
        <v>20201028</v>
      </c>
      <c r="L3035">
        <v>34</v>
      </c>
      <c r="M3035" t="b">
        <v>0</v>
      </c>
      <c r="N3035" t="s">
        <v>208</v>
      </c>
      <c r="O3035" t="b">
        <v>1</v>
      </c>
      <c r="P3035" t="b">
        <v>1</v>
      </c>
      <c r="Q3035" t="s">
        <v>862</v>
      </c>
      <c r="R3035" t="s">
        <v>1847</v>
      </c>
      <c r="S3035" t="s">
        <v>3104</v>
      </c>
      <c r="U3035">
        <v>2</v>
      </c>
      <c r="V3035" t="s">
        <v>240</v>
      </c>
      <c r="W3035" t="s">
        <v>3105</v>
      </c>
      <c r="X3035" t="s">
        <v>3106</v>
      </c>
      <c r="Y3035" t="str">
        <f>IFERROR(VLOOKUP(X3035,요약!$A$6:$B$22,2,FALSE),"")</f>
        <v/>
      </c>
      <c r="Z3035" t="s">
        <v>3106</v>
      </c>
      <c r="AA3035" t="s">
        <v>81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M3035">
        <v>0</v>
      </c>
    </row>
    <row r="3036" spans="1:65" x14ac:dyDescent="0.3">
      <c r="A3036" t="s">
        <v>4496</v>
      </c>
      <c r="B3036" t="s">
        <v>4529</v>
      </c>
      <c r="C3036" s="2" t="s">
        <v>4639</v>
      </c>
      <c r="D3036" s="2" t="s">
        <v>1844</v>
      </c>
      <c r="E3036" s="2" t="s">
        <v>68</v>
      </c>
      <c r="F3036" s="2" t="s">
        <v>99</v>
      </c>
      <c r="G3036" s="2" t="s">
        <v>1852</v>
      </c>
      <c r="H3036" s="2" t="s">
        <v>1853</v>
      </c>
      <c r="I3036" t="s">
        <v>72</v>
      </c>
      <c r="J3036" t="s">
        <v>102</v>
      </c>
      <c r="K3036">
        <v>20201019</v>
      </c>
      <c r="L3036">
        <v>28</v>
      </c>
      <c r="M3036" t="b">
        <v>0</v>
      </c>
      <c r="N3036" t="s">
        <v>255</v>
      </c>
      <c r="O3036" t="b">
        <v>1</v>
      </c>
      <c r="P3036" t="b">
        <v>1</v>
      </c>
      <c r="Q3036" s="2" t="s">
        <v>862</v>
      </c>
      <c r="R3036" s="2" t="s">
        <v>1847</v>
      </c>
      <c r="S3036" t="s">
        <v>1848</v>
      </c>
      <c r="U3036">
        <v>3</v>
      </c>
      <c r="V3036" t="s">
        <v>335</v>
      </c>
      <c r="W3036" s="2" t="s">
        <v>1849</v>
      </c>
      <c r="X3036" s="2" t="s">
        <v>1850</v>
      </c>
      <c r="Y3036" s="2" t="str">
        <f>IFERROR(VLOOKUP(X3036,요약!$A$6:$B$22,2,FALSE),"")</f>
        <v>선택</v>
      </c>
      <c r="Z3036" t="s">
        <v>1850</v>
      </c>
      <c r="AA3036" t="s">
        <v>81</v>
      </c>
      <c r="AB3036">
        <v>6</v>
      </c>
      <c r="AC3036">
        <v>0</v>
      </c>
      <c r="AD3036">
        <v>0</v>
      </c>
      <c r="AE3036">
        <v>5</v>
      </c>
      <c r="AF3036">
        <v>1</v>
      </c>
      <c r="AG3036">
        <v>12</v>
      </c>
      <c r="AH3036">
        <v>353</v>
      </c>
      <c r="AI3036">
        <v>1</v>
      </c>
      <c r="AJ3036">
        <v>4</v>
      </c>
      <c r="AK3036">
        <v>1</v>
      </c>
      <c r="AL3036">
        <v>1</v>
      </c>
      <c r="AM3036">
        <v>0</v>
      </c>
      <c r="AN3036">
        <v>0</v>
      </c>
      <c r="AO3036">
        <v>0</v>
      </c>
      <c r="AP3036">
        <v>0</v>
      </c>
      <c r="AQ3036">
        <v>4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 t="s">
        <v>4640</v>
      </c>
      <c r="BM3036">
        <v>6</v>
      </c>
    </row>
    <row r="3037" spans="1:65" x14ac:dyDescent="0.3">
      <c r="A3037" t="s">
        <v>4496</v>
      </c>
      <c r="B3037" t="s">
        <v>4529</v>
      </c>
      <c r="C3037" t="s">
        <v>3525</v>
      </c>
      <c r="D3037" t="s">
        <v>2756</v>
      </c>
      <c r="E3037" t="s">
        <v>68</v>
      </c>
      <c r="F3037" t="s">
        <v>99</v>
      </c>
      <c r="G3037" t="s">
        <v>521</v>
      </c>
      <c r="H3037" t="s">
        <v>522</v>
      </c>
      <c r="I3037" t="s">
        <v>72</v>
      </c>
      <c r="J3037" t="s">
        <v>102</v>
      </c>
      <c r="K3037">
        <v>20201025</v>
      </c>
      <c r="L3037">
        <v>15</v>
      </c>
      <c r="M3037" t="b">
        <v>0</v>
      </c>
      <c r="N3037" t="s">
        <v>255</v>
      </c>
      <c r="O3037" t="b">
        <v>1</v>
      </c>
      <c r="P3037" t="b">
        <v>1</v>
      </c>
      <c r="Q3037" t="s">
        <v>862</v>
      </c>
      <c r="R3037" t="s">
        <v>863</v>
      </c>
      <c r="S3037" t="s">
        <v>2758</v>
      </c>
      <c r="U3037">
        <v>4</v>
      </c>
      <c r="V3037" t="s">
        <v>196</v>
      </c>
      <c r="W3037" t="s">
        <v>197</v>
      </c>
      <c r="X3037" t="s">
        <v>198</v>
      </c>
      <c r="Y3037" t="str">
        <f>IFERROR(VLOOKUP(X3037,요약!$A$6:$B$22,2,FALSE),"")</f>
        <v/>
      </c>
      <c r="Z3037" t="s">
        <v>198</v>
      </c>
      <c r="AA3037" t="s">
        <v>81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1</v>
      </c>
      <c r="AH3037">
        <v>700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 t="s">
        <v>220</v>
      </c>
      <c r="BM3037">
        <v>1</v>
      </c>
    </row>
    <row r="3038" spans="1:65" x14ac:dyDescent="0.3">
      <c r="A3038" t="s">
        <v>4496</v>
      </c>
      <c r="B3038" t="s">
        <v>4529</v>
      </c>
      <c r="C3038" t="s">
        <v>861</v>
      </c>
      <c r="D3038" t="s">
        <v>212</v>
      </c>
      <c r="E3038" t="s">
        <v>68</v>
      </c>
      <c r="F3038" t="s">
        <v>99</v>
      </c>
      <c r="G3038" t="s">
        <v>86</v>
      </c>
      <c r="H3038" t="s">
        <v>87</v>
      </c>
      <c r="I3038" t="s">
        <v>72</v>
      </c>
      <c r="J3038" t="s">
        <v>102</v>
      </c>
      <c r="K3038">
        <v>20201026</v>
      </c>
      <c r="L3038">
        <v>180</v>
      </c>
      <c r="M3038" t="b">
        <v>0</v>
      </c>
      <c r="N3038" t="s">
        <v>74</v>
      </c>
      <c r="O3038" t="b">
        <v>1</v>
      </c>
      <c r="P3038" t="b">
        <v>1</v>
      </c>
      <c r="Q3038" t="s">
        <v>862</v>
      </c>
      <c r="R3038" t="s">
        <v>863</v>
      </c>
      <c r="S3038" t="s">
        <v>212</v>
      </c>
      <c r="U3038">
        <v>1</v>
      </c>
      <c r="V3038" t="s">
        <v>78</v>
      </c>
      <c r="X3038" t="s">
        <v>78</v>
      </c>
      <c r="Y3038" t="str">
        <f>IFERROR(VLOOKUP(X3038,요약!$A$6:$B$22,2,FALSE),"")</f>
        <v/>
      </c>
      <c r="Z3038" t="s">
        <v>78</v>
      </c>
      <c r="AA3038" t="s">
        <v>81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M3038">
        <v>0</v>
      </c>
    </row>
    <row r="3039" spans="1:65" x14ac:dyDescent="0.3">
      <c r="A3039" t="s">
        <v>4496</v>
      </c>
      <c r="B3039" t="s">
        <v>4529</v>
      </c>
      <c r="C3039" t="s">
        <v>4641</v>
      </c>
      <c r="D3039" t="s">
        <v>1242</v>
      </c>
      <c r="E3039" t="s">
        <v>68</v>
      </c>
      <c r="F3039" t="s">
        <v>99</v>
      </c>
      <c r="G3039" t="s">
        <v>206</v>
      </c>
      <c r="H3039" t="s">
        <v>207</v>
      </c>
      <c r="I3039" t="s">
        <v>72</v>
      </c>
      <c r="J3039" t="s">
        <v>102</v>
      </c>
      <c r="K3039">
        <v>20201022</v>
      </c>
      <c r="L3039">
        <v>38.950000000000003</v>
      </c>
      <c r="M3039" t="b">
        <v>0</v>
      </c>
      <c r="N3039" t="s">
        <v>208</v>
      </c>
      <c r="O3039" t="b">
        <v>1</v>
      </c>
      <c r="P3039" t="b">
        <v>1</v>
      </c>
      <c r="Q3039" t="s">
        <v>862</v>
      </c>
      <c r="R3039" t="s">
        <v>863</v>
      </c>
      <c r="S3039" t="s">
        <v>1243</v>
      </c>
      <c r="U3039">
        <v>1</v>
      </c>
      <c r="V3039" t="s">
        <v>78</v>
      </c>
      <c r="X3039" t="s">
        <v>78</v>
      </c>
      <c r="Y3039" t="str">
        <f>IFERROR(VLOOKUP(X3039,요약!$A$6:$B$22,2,FALSE),"")</f>
        <v/>
      </c>
      <c r="Z3039" t="s">
        <v>78</v>
      </c>
      <c r="AA3039" t="s">
        <v>187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M3039">
        <v>0</v>
      </c>
    </row>
    <row r="3040" spans="1:65" x14ac:dyDescent="0.3">
      <c r="A3040" t="s">
        <v>4496</v>
      </c>
      <c r="B3040" t="s">
        <v>4529</v>
      </c>
      <c r="C3040" t="s">
        <v>1246</v>
      </c>
      <c r="D3040" t="s">
        <v>1247</v>
      </c>
      <c r="E3040" t="s">
        <v>68</v>
      </c>
      <c r="F3040" t="s">
        <v>99</v>
      </c>
      <c r="G3040" t="s">
        <v>213</v>
      </c>
      <c r="H3040" t="s">
        <v>214</v>
      </c>
      <c r="I3040" t="s">
        <v>72</v>
      </c>
      <c r="J3040" t="s">
        <v>102</v>
      </c>
      <c r="K3040">
        <v>20201012</v>
      </c>
      <c r="L3040">
        <v>82</v>
      </c>
      <c r="M3040" t="b">
        <v>0</v>
      </c>
      <c r="N3040" t="s">
        <v>74</v>
      </c>
      <c r="O3040" t="b">
        <v>1</v>
      </c>
      <c r="P3040" t="b">
        <v>1</v>
      </c>
      <c r="Q3040" t="s">
        <v>862</v>
      </c>
      <c r="R3040" t="s">
        <v>1248</v>
      </c>
      <c r="S3040" t="s">
        <v>1249</v>
      </c>
      <c r="U3040">
        <v>4</v>
      </c>
      <c r="V3040" t="s">
        <v>78</v>
      </c>
      <c r="W3040" t="s">
        <v>1250</v>
      </c>
      <c r="X3040" t="s">
        <v>1251</v>
      </c>
      <c r="Y3040" t="str">
        <f>IFERROR(VLOOKUP(X3040,요약!$A$6:$B$22,2,FALSE),"")</f>
        <v/>
      </c>
      <c r="Z3040" t="s">
        <v>1251</v>
      </c>
      <c r="AA3040" t="s">
        <v>81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3</v>
      </c>
      <c r="AI3040">
        <v>0</v>
      </c>
      <c r="AJ3040">
        <v>0</v>
      </c>
      <c r="AK3040">
        <v>0</v>
      </c>
      <c r="AL3040">
        <v>0</v>
      </c>
      <c r="AM3040">
        <v>1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 t="s">
        <v>440</v>
      </c>
      <c r="BM3040">
        <v>1</v>
      </c>
    </row>
    <row r="3041" spans="1:65" x14ac:dyDescent="0.3">
      <c r="A3041" t="s">
        <v>4496</v>
      </c>
      <c r="B3041" t="s">
        <v>4529</v>
      </c>
      <c r="C3041" t="s">
        <v>4642</v>
      </c>
      <c r="D3041" t="s">
        <v>212</v>
      </c>
      <c r="E3041" t="s">
        <v>68</v>
      </c>
      <c r="F3041" t="s">
        <v>99</v>
      </c>
      <c r="G3041" t="s">
        <v>217</v>
      </c>
      <c r="H3041" t="s">
        <v>218</v>
      </c>
      <c r="I3041" t="s">
        <v>72</v>
      </c>
      <c r="J3041" t="s">
        <v>102</v>
      </c>
      <c r="K3041">
        <v>20201029</v>
      </c>
      <c r="L3041">
        <v>54</v>
      </c>
      <c r="M3041" t="b">
        <v>0</v>
      </c>
      <c r="N3041" t="s">
        <v>208</v>
      </c>
      <c r="O3041" t="b">
        <v>1</v>
      </c>
      <c r="P3041" t="b">
        <v>1</v>
      </c>
      <c r="Q3041" t="s">
        <v>862</v>
      </c>
      <c r="R3041" t="s">
        <v>1248</v>
      </c>
      <c r="S3041" t="s">
        <v>212</v>
      </c>
      <c r="U3041">
        <v>1</v>
      </c>
      <c r="V3041" t="s">
        <v>78</v>
      </c>
      <c r="X3041" t="s">
        <v>78</v>
      </c>
      <c r="Y3041" t="str">
        <f>IFERROR(VLOOKUP(X3041,요약!$A$6:$B$22,2,FALSE),"")</f>
        <v/>
      </c>
      <c r="Z3041" t="s">
        <v>78</v>
      </c>
      <c r="AA3041" t="s">
        <v>81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M3041">
        <v>0</v>
      </c>
    </row>
    <row r="3042" spans="1:65" x14ac:dyDescent="0.3">
      <c r="A3042" t="s">
        <v>4496</v>
      </c>
      <c r="B3042" t="s">
        <v>4529</v>
      </c>
      <c r="C3042" t="s">
        <v>3534</v>
      </c>
      <c r="D3042" t="s">
        <v>212</v>
      </c>
      <c r="E3042" t="s">
        <v>68</v>
      </c>
      <c r="F3042" t="s">
        <v>99</v>
      </c>
      <c r="G3042" t="s">
        <v>213</v>
      </c>
      <c r="H3042" t="s">
        <v>214</v>
      </c>
      <c r="I3042" t="s">
        <v>72</v>
      </c>
      <c r="J3042" t="s">
        <v>102</v>
      </c>
      <c r="K3042">
        <v>20201025</v>
      </c>
      <c r="L3042">
        <v>16</v>
      </c>
      <c r="M3042" t="b">
        <v>0</v>
      </c>
      <c r="N3042" t="s">
        <v>208</v>
      </c>
      <c r="O3042" t="b">
        <v>1</v>
      </c>
      <c r="P3042" t="b">
        <v>1</v>
      </c>
      <c r="Q3042" t="s">
        <v>862</v>
      </c>
      <c r="R3042" t="s">
        <v>1248</v>
      </c>
      <c r="S3042" t="s">
        <v>212</v>
      </c>
      <c r="U3042">
        <v>1</v>
      </c>
      <c r="V3042" t="s">
        <v>78</v>
      </c>
      <c r="X3042" t="s">
        <v>78</v>
      </c>
      <c r="Y3042" t="str">
        <f>IFERROR(VLOOKUP(X3042,요약!$A$6:$B$22,2,FALSE),"")</f>
        <v/>
      </c>
      <c r="Z3042" t="s">
        <v>78</v>
      </c>
      <c r="AA3042" t="s">
        <v>81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M3042">
        <v>0</v>
      </c>
    </row>
    <row r="3043" spans="1:65" x14ac:dyDescent="0.3">
      <c r="A3043" t="s">
        <v>4496</v>
      </c>
      <c r="B3043" t="s">
        <v>4529</v>
      </c>
      <c r="C3043" t="s">
        <v>3535</v>
      </c>
      <c r="D3043" t="s">
        <v>3536</v>
      </c>
      <c r="E3043" t="s">
        <v>68</v>
      </c>
      <c r="F3043" t="s">
        <v>99</v>
      </c>
      <c r="G3043" t="s">
        <v>521</v>
      </c>
      <c r="H3043" t="s">
        <v>522</v>
      </c>
      <c r="I3043" t="s">
        <v>72</v>
      </c>
      <c r="J3043" t="s">
        <v>102</v>
      </c>
      <c r="K3043">
        <v>20201025</v>
      </c>
      <c r="L3043">
        <v>0.875</v>
      </c>
      <c r="M3043" t="b">
        <v>0</v>
      </c>
      <c r="N3043" t="s">
        <v>208</v>
      </c>
      <c r="O3043" t="b">
        <v>1</v>
      </c>
      <c r="P3043" t="b">
        <v>1</v>
      </c>
      <c r="Q3043" t="s">
        <v>862</v>
      </c>
      <c r="R3043" t="s">
        <v>3537</v>
      </c>
      <c r="S3043" t="s">
        <v>3538</v>
      </c>
      <c r="U3043">
        <v>1</v>
      </c>
      <c r="V3043" t="s">
        <v>3322</v>
      </c>
      <c r="X3043" t="s">
        <v>3322</v>
      </c>
      <c r="Y3043" t="str">
        <f>IFERROR(VLOOKUP(X3043,요약!$A$6:$B$22,2,FALSE),"")</f>
        <v/>
      </c>
      <c r="Z3043" t="s">
        <v>3322</v>
      </c>
      <c r="AA3043" t="s">
        <v>187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M3043">
        <v>0</v>
      </c>
    </row>
    <row r="3044" spans="1:65" x14ac:dyDescent="0.3">
      <c r="A3044" t="s">
        <v>4496</v>
      </c>
      <c r="B3044" t="s">
        <v>4529</v>
      </c>
      <c r="C3044" t="s">
        <v>4643</v>
      </c>
      <c r="D3044" t="s">
        <v>4644</v>
      </c>
      <c r="E3044" t="s">
        <v>68</v>
      </c>
      <c r="F3044" t="s">
        <v>99</v>
      </c>
      <c r="G3044" t="s">
        <v>4645</v>
      </c>
      <c r="H3044" t="s">
        <v>4646</v>
      </c>
      <c r="I3044" t="s">
        <v>72</v>
      </c>
      <c r="J3044" t="s">
        <v>102</v>
      </c>
      <c r="K3044">
        <v>20201028</v>
      </c>
      <c r="L3044">
        <v>3405</v>
      </c>
      <c r="M3044" t="b">
        <v>0</v>
      </c>
      <c r="N3044" t="s">
        <v>1211</v>
      </c>
      <c r="O3044" t="b">
        <v>1</v>
      </c>
      <c r="P3044" t="b">
        <v>1</v>
      </c>
      <c r="Q3044" t="s">
        <v>862</v>
      </c>
      <c r="R3044" t="s">
        <v>3540</v>
      </c>
      <c r="S3044" t="s">
        <v>4647</v>
      </c>
      <c r="T3044" t="s">
        <v>334</v>
      </c>
      <c r="U3044">
        <v>1</v>
      </c>
      <c r="V3044" t="s">
        <v>2299</v>
      </c>
      <c r="X3044" t="s">
        <v>2299</v>
      </c>
      <c r="Y3044" t="str">
        <f>IFERROR(VLOOKUP(X3044,요약!$A$6:$B$22,2,FALSE),"")</f>
        <v/>
      </c>
      <c r="Z3044" t="s">
        <v>4648</v>
      </c>
      <c r="AA3044" t="s">
        <v>81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M3044">
        <v>0</v>
      </c>
    </row>
    <row r="3045" spans="1:65" x14ac:dyDescent="0.3">
      <c r="A3045" t="s">
        <v>4496</v>
      </c>
      <c r="B3045" t="s">
        <v>4529</v>
      </c>
      <c r="C3045" t="s">
        <v>4649</v>
      </c>
      <c r="D3045" t="s">
        <v>4650</v>
      </c>
      <c r="E3045" t="s">
        <v>68</v>
      </c>
      <c r="F3045" t="s">
        <v>99</v>
      </c>
      <c r="G3045" t="s">
        <v>4645</v>
      </c>
      <c r="H3045" t="s">
        <v>4646</v>
      </c>
      <c r="I3045" t="s">
        <v>72</v>
      </c>
      <c r="J3045" t="s">
        <v>102</v>
      </c>
      <c r="K3045">
        <v>20201028</v>
      </c>
      <c r="L3045">
        <v>3415</v>
      </c>
      <c r="M3045" t="b">
        <v>0</v>
      </c>
      <c r="N3045" t="s">
        <v>1211</v>
      </c>
      <c r="O3045" t="b">
        <v>1</v>
      </c>
      <c r="P3045" t="b">
        <v>1</v>
      </c>
      <c r="Q3045" t="s">
        <v>862</v>
      </c>
      <c r="R3045" t="s">
        <v>3540</v>
      </c>
      <c r="S3045" t="s">
        <v>4647</v>
      </c>
      <c r="T3045" t="s">
        <v>334</v>
      </c>
      <c r="U3045">
        <v>1</v>
      </c>
      <c r="V3045" t="s">
        <v>2299</v>
      </c>
      <c r="X3045" t="s">
        <v>2299</v>
      </c>
      <c r="Y3045" t="str">
        <f>IFERROR(VLOOKUP(X3045,요약!$A$6:$B$22,2,FALSE),"")</f>
        <v/>
      </c>
      <c r="Z3045" t="s">
        <v>4648</v>
      </c>
      <c r="AA3045" t="s">
        <v>81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M3045">
        <v>0</v>
      </c>
    </row>
    <row r="3046" spans="1:65" x14ac:dyDescent="0.3">
      <c r="A3046" t="s">
        <v>4496</v>
      </c>
      <c r="B3046" t="s">
        <v>4529</v>
      </c>
      <c r="C3046" t="s">
        <v>4651</v>
      </c>
      <c r="D3046" t="s">
        <v>4652</v>
      </c>
      <c r="E3046" t="s">
        <v>68</v>
      </c>
      <c r="F3046" t="s">
        <v>99</v>
      </c>
      <c r="G3046" t="s">
        <v>4653</v>
      </c>
      <c r="H3046" t="s">
        <v>4654</v>
      </c>
      <c r="I3046" t="s">
        <v>72</v>
      </c>
      <c r="J3046" t="s">
        <v>102</v>
      </c>
      <c r="K3046">
        <v>20201020</v>
      </c>
      <c r="L3046">
        <v>2113.9</v>
      </c>
      <c r="M3046" t="b">
        <v>0</v>
      </c>
      <c r="N3046" t="s">
        <v>804</v>
      </c>
      <c r="O3046" t="b">
        <v>1</v>
      </c>
      <c r="P3046" t="b">
        <v>1</v>
      </c>
      <c r="Q3046" t="s">
        <v>862</v>
      </c>
      <c r="R3046" t="s">
        <v>1866</v>
      </c>
      <c r="S3046" t="s">
        <v>4655</v>
      </c>
      <c r="U3046">
        <v>2</v>
      </c>
      <c r="V3046" t="s">
        <v>4656</v>
      </c>
      <c r="W3046" t="s">
        <v>3825</v>
      </c>
      <c r="X3046" t="s">
        <v>4657</v>
      </c>
      <c r="Y3046" t="str">
        <f>IFERROR(VLOOKUP(X3046,요약!$A$6:$B$22,2,FALSE),"")</f>
        <v/>
      </c>
      <c r="Z3046" t="s">
        <v>4657</v>
      </c>
      <c r="AA3046" t="s">
        <v>81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1</v>
      </c>
      <c r="AH3046">
        <v>1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 t="s">
        <v>587</v>
      </c>
      <c r="BM3046">
        <v>1</v>
      </c>
    </row>
    <row r="3047" spans="1:65" x14ac:dyDescent="0.3">
      <c r="A3047" t="s">
        <v>4496</v>
      </c>
      <c r="B3047" t="s">
        <v>4529</v>
      </c>
      <c r="C3047" t="s">
        <v>3541</v>
      </c>
      <c r="D3047" t="s">
        <v>3542</v>
      </c>
      <c r="E3047" t="s">
        <v>68</v>
      </c>
      <c r="F3047" t="s">
        <v>99</v>
      </c>
      <c r="G3047" t="s">
        <v>389</v>
      </c>
      <c r="H3047" t="s">
        <v>390</v>
      </c>
      <c r="I3047" t="s">
        <v>72</v>
      </c>
      <c r="J3047" t="s">
        <v>102</v>
      </c>
      <c r="K3047">
        <v>20201025</v>
      </c>
      <c r="L3047">
        <v>2.6880000000000002</v>
      </c>
      <c r="M3047" t="b">
        <v>0</v>
      </c>
      <c r="N3047" t="s">
        <v>208</v>
      </c>
      <c r="O3047" t="b">
        <v>1</v>
      </c>
      <c r="P3047" t="b">
        <v>1</v>
      </c>
      <c r="Q3047" t="s">
        <v>862</v>
      </c>
      <c r="R3047" t="s">
        <v>1866</v>
      </c>
      <c r="S3047" t="s">
        <v>3543</v>
      </c>
      <c r="U3047">
        <v>3</v>
      </c>
      <c r="V3047" t="s">
        <v>3503</v>
      </c>
      <c r="W3047" t="s">
        <v>3544</v>
      </c>
      <c r="X3047" t="s">
        <v>3545</v>
      </c>
      <c r="Y3047" t="str">
        <f>IFERROR(VLOOKUP(X3047,요약!$A$6:$B$22,2,FALSE),"")</f>
        <v/>
      </c>
      <c r="Z3047" t="s">
        <v>3545</v>
      </c>
      <c r="AA3047" t="s">
        <v>81</v>
      </c>
      <c r="AB3047">
        <v>3</v>
      </c>
      <c r="AC3047">
        <v>0</v>
      </c>
      <c r="AD3047">
        <v>0</v>
      </c>
      <c r="AE3047">
        <v>0</v>
      </c>
      <c r="AF3047">
        <v>1</v>
      </c>
      <c r="AG3047">
        <v>4</v>
      </c>
      <c r="AH3047">
        <v>61</v>
      </c>
      <c r="AI3047">
        <v>0</v>
      </c>
      <c r="AJ3047">
        <v>0</v>
      </c>
      <c r="AK3047">
        <v>0</v>
      </c>
      <c r="AL3047">
        <v>1</v>
      </c>
      <c r="AM3047">
        <v>0</v>
      </c>
      <c r="AN3047">
        <v>2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 t="s">
        <v>3546</v>
      </c>
      <c r="BM3047">
        <v>3</v>
      </c>
    </row>
    <row r="3048" spans="1:65" x14ac:dyDescent="0.3">
      <c r="A3048" t="s">
        <v>4496</v>
      </c>
      <c r="B3048" t="s">
        <v>4529</v>
      </c>
      <c r="C3048" t="s">
        <v>4658</v>
      </c>
      <c r="D3048" t="s">
        <v>611</v>
      </c>
      <c r="E3048" t="s">
        <v>68</v>
      </c>
      <c r="F3048" t="s">
        <v>99</v>
      </c>
      <c r="G3048" t="s">
        <v>521</v>
      </c>
      <c r="H3048" t="s">
        <v>522</v>
      </c>
      <c r="I3048" t="s">
        <v>72</v>
      </c>
      <c r="J3048" t="s">
        <v>102</v>
      </c>
      <c r="K3048">
        <v>20201025</v>
      </c>
      <c r="L3048">
        <v>24.47</v>
      </c>
      <c r="M3048" t="b">
        <v>0</v>
      </c>
      <c r="N3048" t="s">
        <v>599</v>
      </c>
      <c r="O3048" t="b">
        <v>1</v>
      </c>
      <c r="P3048" t="b">
        <v>1</v>
      </c>
      <c r="Q3048" t="s">
        <v>1254</v>
      </c>
      <c r="R3048" t="s">
        <v>1545</v>
      </c>
      <c r="S3048" t="s">
        <v>612</v>
      </c>
      <c r="U3048">
        <v>2</v>
      </c>
      <c r="V3048" t="s">
        <v>240</v>
      </c>
      <c r="W3048" t="s">
        <v>203</v>
      </c>
      <c r="X3048" t="s">
        <v>613</v>
      </c>
      <c r="Y3048" t="str">
        <f>IFERROR(VLOOKUP(X3048,요약!$A$6:$B$22,2,FALSE),"")</f>
        <v/>
      </c>
      <c r="Z3048" t="s">
        <v>613</v>
      </c>
      <c r="AA3048" t="s">
        <v>81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M3048">
        <v>0</v>
      </c>
    </row>
    <row r="3049" spans="1:65" x14ac:dyDescent="0.3">
      <c r="A3049" t="s">
        <v>4496</v>
      </c>
      <c r="B3049" t="s">
        <v>4529</v>
      </c>
      <c r="C3049" t="s">
        <v>4659</v>
      </c>
      <c r="D3049" t="s">
        <v>4660</v>
      </c>
      <c r="E3049" t="s">
        <v>68</v>
      </c>
      <c r="F3049" t="s">
        <v>99</v>
      </c>
      <c r="G3049" t="s">
        <v>86</v>
      </c>
      <c r="H3049" t="s">
        <v>87</v>
      </c>
      <c r="I3049" t="s">
        <v>72</v>
      </c>
      <c r="J3049" t="s">
        <v>102</v>
      </c>
      <c r="K3049">
        <v>20201023</v>
      </c>
      <c r="L3049">
        <v>3.85</v>
      </c>
      <c r="M3049" t="b">
        <v>0</v>
      </c>
      <c r="N3049" t="s">
        <v>208</v>
      </c>
      <c r="O3049" t="b">
        <v>1</v>
      </c>
      <c r="P3049" t="b">
        <v>1</v>
      </c>
      <c r="Q3049" t="s">
        <v>1254</v>
      </c>
      <c r="R3049" t="s">
        <v>1906</v>
      </c>
      <c r="S3049" t="s">
        <v>4661</v>
      </c>
      <c r="U3049">
        <v>2</v>
      </c>
      <c r="V3049" t="s">
        <v>240</v>
      </c>
      <c r="W3049" t="s">
        <v>3968</v>
      </c>
      <c r="X3049" t="s">
        <v>3969</v>
      </c>
      <c r="Y3049" t="str">
        <f>IFERROR(VLOOKUP(X3049,요약!$A$6:$B$22,2,FALSE),"")</f>
        <v/>
      </c>
      <c r="Z3049" t="s">
        <v>3969</v>
      </c>
      <c r="AA3049" t="s">
        <v>81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M3049">
        <v>0</v>
      </c>
    </row>
    <row r="3050" spans="1:65" x14ac:dyDescent="0.3">
      <c r="A3050" t="s">
        <v>4496</v>
      </c>
      <c r="B3050" t="s">
        <v>4529</v>
      </c>
      <c r="C3050" t="s">
        <v>4662</v>
      </c>
      <c r="D3050" t="s">
        <v>4663</v>
      </c>
      <c r="E3050" t="s">
        <v>68</v>
      </c>
      <c r="F3050" t="s">
        <v>99</v>
      </c>
      <c r="G3050" t="s">
        <v>580</v>
      </c>
      <c r="H3050" t="s">
        <v>581</v>
      </c>
      <c r="I3050" t="s">
        <v>72</v>
      </c>
      <c r="J3050" t="s">
        <v>102</v>
      </c>
      <c r="K3050">
        <v>20201101</v>
      </c>
      <c r="L3050">
        <v>60</v>
      </c>
      <c r="M3050" t="b">
        <v>0</v>
      </c>
      <c r="N3050" t="s">
        <v>303</v>
      </c>
      <c r="O3050" t="b">
        <v>1</v>
      </c>
      <c r="P3050" t="b">
        <v>1</v>
      </c>
      <c r="Q3050" t="s">
        <v>1254</v>
      </c>
      <c r="R3050" t="s">
        <v>4664</v>
      </c>
      <c r="S3050" t="s">
        <v>4665</v>
      </c>
      <c r="U3050">
        <v>4</v>
      </c>
      <c r="V3050" t="s">
        <v>584</v>
      </c>
      <c r="W3050" t="s">
        <v>4666</v>
      </c>
      <c r="X3050" t="s">
        <v>4667</v>
      </c>
      <c r="Y3050" t="str">
        <f>IFERROR(VLOOKUP(X3050,요약!$A$6:$B$22,2,FALSE),"")</f>
        <v/>
      </c>
      <c r="Z3050" t="s">
        <v>4667</v>
      </c>
      <c r="AA3050" t="s">
        <v>81</v>
      </c>
      <c r="AB3050">
        <v>4</v>
      </c>
      <c r="AC3050">
        <v>1</v>
      </c>
      <c r="AD3050">
        <v>0</v>
      </c>
      <c r="AE3050">
        <v>0</v>
      </c>
      <c r="AF3050">
        <v>0</v>
      </c>
      <c r="AG3050">
        <v>5</v>
      </c>
      <c r="AH3050">
        <v>6</v>
      </c>
      <c r="AI3050">
        <v>1</v>
      </c>
      <c r="AJ3050">
        <v>0</v>
      </c>
      <c r="AK3050">
        <v>0</v>
      </c>
      <c r="AL3050">
        <v>0</v>
      </c>
      <c r="AM3050">
        <v>3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 t="s">
        <v>4668</v>
      </c>
      <c r="BM3050">
        <v>3</v>
      </c>
    </row>
    <row r="3051" spans="1:65" x14ac:dyDescent="0.3">
      <c r="A3051" t="s">
        <v>4496</v>
      </c>
      <c r="B3051" t="s">
        <v>4529</v>
      </c>
      <c r="C3051" t="s">
        <v>4669</v>
      </c>
      <c r="D3051" t="s">
        <v>4670</v>
      </c>
      <c r="E3051" t="s">
        <v>68</v>
      </c>
      <c r="F3051" t="s">
        <v>99</v>
      </c>
      <c r="G3051" t="s">
        <v>4671</v>
      </c>
      <c r="H3051" t="s">
        <v>4672</v>
      </c>
      <c r="I3051" t="s">
        <v>72</v>
      </c>
      <c r="J3051" t="s">
        <v>102</v>
      </c>
      <c r="K3051">
        <v>20201021</v>
      </c>
      <c r="L3051">
        <v>10.62</v>
      </c>
      <c r="M3051" t="b">
        <v>0</v>
      </c>
      <c r="N3051" t="s">
        <v>1263</v>
      </c>
      <c r="O3051" t="b">
        <v>1</v>
      </c>
      <c r="P3051" t="b">
        <v>1</v>
      </c>
      <c r="Q3051" t="s">
        <v>1254</v>
      </c>
      <c r="R3051" t="s">
        <v>4664</v>
      </c>
      <c r="S3051" t="s">
        <v>4673</v>
      </c>
      <c r="T3051" t="s">
        <v>551</v>
      </c>
      <c r="U3051">
        <v>5</v>
      </c>
      <c r="V3051" t="s">
        <v>4674</v>
      </c>
      <c r="W3051" t="s">
        <v>4675</v>
      </c>
      <c r="X3051" t="s">
        <v>4676</v>
      </c>
      <c r="Y3051" t="str">
        <f>IFERROR(VLOOKUP(X3051,요약!$A$6:$B$22,2,FALSE),"")</f>
        <v/>
      </c>
      <c r="Z3051" t="s">
        <v>4677</v>
      </c>
      <c r="AA3051" t="s">
        <v>81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M3051">
        <v>0</v>
      </c>
    </row>
    <row r="3052" spans="1:65" x14ac:dyDescent="0.3">
      <c r="A3052" t="s">
        <v>4496</v>
      </c>
      <c r="B3052" t="s">
        <v>4529</v>
      </c>
      <c r="C3052" t="s">
        <v>4678</v>
      </c>
      <c r="D3052" t="s">
        <v>4679</v>
      </c>
      <c r="E3052" t="s">
        <v>68</v>
      </c>
      <c r="F3052" t="s">
        <v>99</v>
      </c>
      <c r="G3052" t="s">
        <v>4671</v>
      </c>
      <c r="H3052" t="s">
        <v>4672</v>
      </c>
      <c r="I3052" t="s">
        <v>72</v>
      </c>
      <c r="J3052" t="s">
        <v>102</v>
      </c>
      <c r="K3052">
        <v>20201021</v>
      </c>
      <c r="L3052">
        <v>11.16</v>
      </c>
      <c r="M3052" t="b">
        <v>0</v>
      </c>
      <c r="N3052" t="s">
        <v>303</v>
      </c>
      <c r="O3052" t="b">
        <v>1</v>
      </c>
      <c r="P3052" t="b">
        <v>1</v>
      </c>
      <c r="Q3052" t="s">
        <v>1254</v>
      </c>
      <c r="R3052" t="s">
        <v>4664</v>
      </c>
      <c r="S3052" t="s">
        <v>4680</v>
      </c>
      <c r="T3052" t="s">
        <v>551</v>
      </c>
      <c r="U3052">
        <v>4</v>
      </c>
      <c r="V3052" t="s">
        <v>4674</v>
      </c>
      <c r="W3052" t="s">
        <v>1948</v>
      </c>
      <c r="X3052" t="s">
        <v>4681</v>
      </c>
      <c r="Y3052" t="str">
        <f>IFERROR(VLOOKUP(X3052,요약!$A$6:$B$22,2,FALSE),"")</f>
        <v/>
      </c>
      <c r="Z3052" t="s">
        <v>4682</v>
      </c>
      <c r="AA3052" t="s">
        <v>81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M3052">
        <v>0</v>
      </c>
    </row>
    <row r="3053" spans="1:65" x14ac:dyDescent="0.3">
      <c r="A3053" t="s">
        <v>4496</v>
      </c>
      <c r="B3053" t="s">
        <v>4529</v>
      </c>
      <c r="C3053" t="s">
        <v>4683</v>
      </c>
      <c r="D3053" t="s">
        <v>4684</v>
      </c>
      <c r="E3053" t="s">
        <v>68</v>
      </c>
      <c r="F3053" t="s">
        <v>99</v>
      </c>
      <c r="G3053" t="s">
        <v>4671</v>
      </c>
      <c r="H3053" t="s">
        <v>4672</v>
      </c>
      <c r="I3053" t="s">
        <v>72</v>
      </c>
      <c r="J3053" t="s">
        <v>102</v>
      </c>
      <c r="K3053">
        <v>20201021</v>
      </c>
      <c r="L3053">
        <v>11.4</v>
      </c>
      <c r="M3053" t="b">
        <v>0</v>
      </c>
      <c r="N3053" t="s">
        <v>1263</v>
      </c>
      <c r="O3053" t="b">
        <v>1</v>
      </c>
      <c r="P3053" t="b">
        <v>1</v>
      </c>
      <c r="Q3053" t="s">
        <v>1254</v>
      </c>
      <c r="R3053" t="s">
        <v>4664</v>
      </c>
      <c r="S3053" t="s">
        <v>4673</v>
      </c>
      <c r="T3053" t="s">
        <v>551</v>
      </c>
      <c r="U3053">
        <v>5</v>
      </c>
      <c r="V3053" t="s">
        <v>4674</v>
      </c>
      <c r="W3053" t="s">
        <v>4675</v>
      </c>
      <c r="X3053" t="s">
        <v>4676</v>
      </c>
      <c r="Y3053" t="str">
        <f>IFERROR(VLOOKUP(X3053,요약!$A$6:$B$22,2,FALSE),"")</f>
        <v/>
      </c>
      <c r="Z3053" t="s">
        <v>4677</v>
      </c>
      <c r="AA3053" t="s">
        <v>81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M3053">
        <v>0</v>
      </c>
    </row>
    <row r="3054" spans="1:65" x14ac:dyDescent="0.3">
      <c r="A3054" t="s">
        <v>4496</v>
      </c>
      <c r="B3054" t="s">
        <v>4529</v>
      </c>
      <c r="C3054" t="s">
        <v>4685</v>
      </c>
      <c r="D3054" t="s">
        <v>4686</v>
      </c>
      <c r="E3054" t="s">
        <v>68</v>
      </c>
      <c r="F3054" t="s">
        <v>99</v>
      </c>
      <c r="G3054" t="s">
        <v>4671</v>
      </c>
      <c r="H3054" t="s">
        <v>4672</v>
      </c>
      <c r="I3054" t="s">
        <v>72</v>
      </c>
      <c r="J3054" t="s">
        <v>102</v>
      </c>
      <c r="K3054">
        <v>20201021</v>
      </c>
      <c r="L3054">
        <v>11.19</v>
      </c>
      <c r="M3054" t="b">
        <v>0</v>
      </c>
      <c r="N3054" t="s">
        <v>303</v>
      </c>
      <c r="O3054" t="b">
        <v>1</v>
      </c>
      <c r="P3054" t="b">
        <v>1</v>
      </c>
      <c r="Q3054" t="s">
        <v>1254</v>
      </c>
      <c r="R3054" t="s">
        <v>4664</v>
      </c>
      <c r="S3054" t="s">
        <v>4680</v>
      </c>
      <c r="T3054" t="s">
        <v>551</v>
      </c>
      <c r="U3054">
        <v>4</v>
      </c>
      <c r="V3054" t="s">
        <v>4674</v>
      </c>
      <c r="W3054" t="s">
        <v>1948</v>
      </c>
      <c r="X3054" t="s">
        <v>4681</v>
      </c>
      <c r="Y3054" t="str">
        <f>IFERROR(VLOOKUP(X3054,요약!$A$6:$B$22,2,FALSE),"")</f>
        <v/>
      </c>
      <c r="Z3054" t="s">
        <v>4682</v>
      </c>
      <c r="AA3054" t="s">
        <v>81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M3054">
        <v>0</v>
      </c>
    </row>
    <row r="3055" spans="1:65" x14ac:dyDescent="0.3">
      <c r="A3055" t="s">
        <v>4496</v>
      </c>
      <c r="B3055" t="s">
        <v>4529</v>
      </c>
      <c r="C3055" t="s">
        <v>4687</v>
      </c>
      <c r="D3055" t="s">
        <v>4688</v>
      </c>
      <c r="E3055" t="s">
        <v>68</v>
      </c>
      <c r="F3055" t="s">
        <v>99</v>
      </c>
      <c r="G3055" t="s">
        <v>1646</v>
      </c>
      <c r="H3055" t="s">
        <v>1647</v>
      </c>
      <c r="I3055" t="s">
        <v>72</v>
      </c>
      <c r="J3055" t="s">
        <v>102</v>
      </c>
      <c r="K3055">
        <v>20200907</v>
      </c>
      <c r="L3055">
        <v>140.19999999999999</v>
      </c>
      <c r="M3055" t="b">
        <v>0</v>
      </c>
      <c r="N3055" t="s">
        <v>103</v>
      </c>
      <c r="O3055" t="b">
        <v>1</v>
      </c>
      <c r="P3055" t="b">
        <v>1</v>
      </c>
      <c r="Q3055" t="s">
        <v>1254</v>
      </c>
      <c r="R3055" t="s">
        <v>4689</v>
      </c>
      <c r="S3055" t="s">
        <v>4690</v>
      </c>
      <c r="T3055" t="s">
        <v>334</v>
      </c>
      <c r="U3055">
        <v>5</v>
      </c>
      <c r="V3055" t="s">
        <v>1594</v>
      </c>
      <c r="W3055" t="s">
        <v>2104</v>
      </c>
      <c r="X3055" t="s">
        <v>2105</v>
      </c>
      <c r="Y3055" t="str">
        <f>IFERROR(VLOOKUP(X3055,요약!$A$6:$B$22,2,FALSE),"")</f>
        <v/>
      </c>
      <c r="Z3055" t="s">
        <v>4691</v>
      </c>
      <c r="AA3055" t="s">
        <v>110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M3055">
        <v>0</v>
      </c>
    </row>
    <row r="3056" spans="1:65" x14ac:dyDescent="0.3">
      <c r="A3056" t="s">
        <v>4496</v>
      </c>
      <c r="B3056" t="s">
        <v>4529</v>
      </c>
      <c r="C3056" t="s">
        <v>4692</v>
      </c>
      <c r="D3056" t="s">
        <v>4693</v>
      </c>
      <c r="E3056" t="s">
        <v>68</v>
      </c>
      <c r="F3056" t="s">
        <v>99</v>
      </c>
      <c r="G3056" t="s">
        <v>4671</v>
      </c>
      <c r="H3056" t="s">
        <v>4672</v>
      </c>
      <c r="I3056" t="s">
        <v>72</v>
      </c>
      <c r="J3056" t="s">
        <v>102</v>
      </c>
      <c r="K3056">
        <v>20201021</v>
      </c>
      <c r="L3056">
        <v>10.92</v>
      </c>
      <c r="M3056" t="b">
        <v>0</v>
      </c>
      <c r="N3056" t="s">
        <v>303</v>
      </c>
      <c r="O3056" t="b">
        <v>1</v>
      </c>
      <c r="P3056" t="b">
        <v>1</v>
      </c>
      <c r="Q3056" t="s">
        <v>1254</v>
      </c>
      <c r="R3056" t="s">
        <v>4689</v>
      </c>
      <c r="S3056" t="s">
        <v>4680</v>
      </c>
      <c r="T3056" t="s">
        <v>551</v>
      </c>
      <c r="U3056">
        <v>4</v>
      </c>
      <c r="V3056" t="s">
        <v>4674</v>
      </c>
      <c r="W3056" t="s">
        <v>1948</v>
      </c>
      <c r="X3056" t="s">
        <v>4681</v>
      </c>
      <c r="Y3056" t="str">
        <f>IFERROR(VLOOKUP(X3056,요약!$A$6:$B$22,2,FALSE),"")</f>
        <v/>
      </c>
      <c r="Z3056" t="s">
        <v>4682</v>
      </c>
      <c r="AA3056" t="s">
        <v>81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M3056">
        <v>0</v>
      </c>
    </row>
    <row r="3057" spans="1:65" x14ac:dyDescent="0.3">
      <c r="A3057" t="s">
        <v>4496</v>
      </c>
      <c r="B3057" t="s">
        <v>4529</v>
      </c>
      <c r="C3057" t="s">
        <v>4694</v>
      </c>
      <c r="D3057" t="s">
        <v>4695</v>
      </c>
      <c r="E3057" t="s">
        <v>68</v>
      </c>
      <c r="F3057" t="s">
        <v>99</v>
      </c>
      <c r="G3057" t="s">
        <v>4671</v>
      </c>
      <c r="H3057" t="s">
        <v>4672</v>
      </c>
      <c r="I3057" t="s">
        <v>72</v>
      </c>
      <c r="J3057" t="s">
        <v>102</v>
      </c>
      <c r="K3057">
        <v>20201021</v>
      </c>
      <c r="L3057">
        <v>8.2799999999999994</v>
      </c>
      <c r="M3057" t="b">
        <v>0</v>
      </c>
      <c r="N3057" t="s">
        <v>573</v>
      </c>
      <c r="O3057" t="b">
        <v>1</v>
      </c>
      <c r="P3057" t="b">
        <v>1</v>
      </c>
      <c r="Q3057" t="s">
        <v>1254</v>
      </c>
      <c r="R3057" t="s">
        <v>4689</v>
      </c>
      <c r="S3057" t="s">
        <v>4673</v>
      </c>
      <c r="T3057" t="s">
        <v>551</v>
      </c>
      <c r="U3057">
        <v>5</v>
      </c>
      <c r="V3057" t="s">
        <v>4674</v>
      </c>
      <c r="W3057" t="s">
        <v>4675</v>
      </c>
      <c r="X3057" t="s">
        <v>4676</v>
      </c>
      <c r="Y3057" t="str">
        <f>IFERROR(VLOOKUP(X3057,요약!$A$6:$B$22,2,FALSE),"")</f>
        <v/>
      </c>
      <c r="Z3057" t="s">
        <v>4677</v>
      </c>
      <c r="AA3057" t="s">
        <v>81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M3057">
        <v>0</v>
      </c>
    </row>
    <row r="3058" spans="1:65" x14ac:dyDescent="0.3">
      <c r="A3058" t="s">
        <v>4496</v>
      </c>
      <c r="B3058" t="s">
        <v>4529</v>
      </c>
      <c r="C3058" t="s">
        <v>4696</v>
      </c>
      <c r="D3058" t="s">
        <v>4697</v>
      </c>
      <c r="E3058" t="s">
        <v>68</v>
      </c>
      <c r="F3058" t="s">
        <v>99</v>
      </c>
      <c r="G3058" t="s">
        <v>4671</v>
      </c>
      <c r="H3058" t="s">
        <v>4672</v>
      </c>
      <c r="I3058" t="s">
        <v>72</v>
      </c>
      <c r="J3058" t="s">
        <v>102</v>
      </c>
      <c r="K3058">
        <v>20201021</v>
      </c>
      <c r="L3058">
        <v>5.18</v>
      </c>
      <c r="M3058" t="b">
        <v>0</v>
      </c>
      <c r="N3058" t="s">
        <v>303</v>
      </c>
      <c r="O3058" t="b">
        <v>1</v>
      </c>
      <c r="P3058" t="b">
        <v>1</v>
      </c>
      <c r="Q3058" t="s">
        <v>1254</v>
      </c>
      <c r="R3058" t="s">
        <v>4689</v>
      </c>
      <c r="S3058" t="s">
        <v>4680</v>
      </c>
      <c r="T3058" t="s">
        <v>551</v>
      </c>
      <c r="U3058">
        <v>4</v>
      </c>
      <c r="V3058" t="s">
        <v>4674</v>
      </c>
      <c r="W3058" t="s">
        <v>1948</v>
      </c>
      <c r="X3058" t="s">
        <v>4681</v>
      </c>
      <c r="Y3058" t="str">
        <f>IFERROR(VLOOKUP(X3058,요약!$A$6:$B$22,2,FALSE),"")</f>
        <v/>
      </c>
      <c r="Z3058" t="s">
        <v>4682</v>
      </c>
      <c r="AA3058" t="s">
        <v>81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M3058">
        <v>0</v>
      </c>
    </row>
    <row r="3059" spans="1:65" x14ac:dyDescent="0.3">
      <c r="A3059" t="s">
        <v>4496</v>
      </c>
      <c r="B3059" t="s">
        <v>4529</v>
      </c>
      <c r="C3059" t="s">
        <v>4698</v>
      </c>
      <c r="D3059" t="s">
        <v>4699</v>
      </c>
      <c r="E3059" t="s">
        <v>68</v>
      </c>
      <c r="F3059" t="s">
        <v>99</v>
      </c>
      <c r="G3059" t="s">
        <v>4671</v>
      </c>
      <c r="H3059" t="s">
        <v>4672</v>
      </c>
      <c r="I3059" t="s">
        <v>72</v>
      </c>
      <c r="J3059" t="s">
        <v>102</v>
      </c>
      <c r="K3059">
        <v>20201021</v>
      </c>
      <c r="L3059">
        <v>11.1</v>
      </c>
      <c r="M3059" t="b">
        <v>0</v>
      </c>
      <c r="N3059" t="s">
        <v>303</v>
      </c>
      <c r="O3059" t="b">
        <v>1</v>
      </c>
      <c r="P3059" t="b">
        <v>1</v>
      </c>
      <c r="Q3059" t="s">
        <v>1254</v>
      </c>
      <c r="R3059" t="s">
        <v>4689</v>
      </c>
      <c r="S3059" t="s">
        <v>4680</v>
      </c>
      <c r="T3059" t="s">
        <v>551</v>
      </c>
      <c r="U3059">
        <v>4</v>
      </c>
      <c r="V3059" t="s">
        <v>4674</v>
      </c>
      <c r="W3059" t="s">
        <v>1948</v>
      </c>
      <c r="X3059" t="s">
        <v>4681</v>
      </c>
      <c r="Y3059" t="str">
        <f>IFERROR(VLOOKUP(X3059,요약!$A$6:$B$22,2,FALSE),"")</f>
        <v/>
      </c>
      <c r="Z3059" t="s">
        <v>4682</v>
      </c>
      <c r="AA3059" t="s">
        <v>81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M3059">
        <v>0</v>
      </c>
    </row>
    <row r="3060" spans="1:65" x14ac:dyDescent="0.3">
      <c r="A3060" t="s">
        <v>4496</v>
      </c>
      <c r="B3060" t="s">
        <v>4529</v>
      </c>
      <c r="C3060" t="s">
        <v>4700</v>
      </c>
      <c r="D3060" t="s">
        <v>4701</v>
      </c>
      <c r="E3060" t="s">
        <v>68</v>
      </c>
      <c r="F3060" t="s">
        <v>99</v>
      </c>
      <c r="G3060" t="s">
        <v>4671</v>
      </c>
      <c r="H3060" t="s">
        <v>4672</v>
      </c>
      <c r="I3060" t="s">
        <v>72</v>
      </c>
      <c r="J3060" t="s">
        <v>102</v>
      </c>
      <c r="K3060">
        <v>20201021</v>
      </c>
      <c r="L3060">
        <v>8.18</v>
      </c>
      <c r="M3060" t="b">
        <v>0</v>
      </c>
      <c r="N3060" t="s">
        <v>573</v>
      </c>
      <c r="O3060" t="b">
        <v>1</v>
      </c>
      <c r="P3060" t="b">
        <v>1</v>
      </c>
      <c r="Q3060" t="s">
        <v>1254</v>
      </c>
      <c r="R3060" t="s">
        <v>4689</v>
      </c>
      <c r="S3060" t="s">
        <v>4673</v>
      </c>
      <c r="T3060" t="s">
        <v>551</v>
      </c>
      <c r="U3060">
        <v>5</v>
      </c>
      <c r="V3060" t="s">
        <v>4674</v>
      </c>
      <c r="W3060" t="s">
        <v>4675</v>
      </c>
      <c r="X3060" t="s">
        <v>4676</v>
      </c>
      <c r="Y3060" t="str">
        <f>IFERROR(VLOOKUP(X3060,요약!$A$6:$B$22,2,FALSE),"")</f>
        <v/>
      </c>
      <c r="Z3060" t="s">
        <v>4677</v>
      </c>
      <c r="AA3060" t="s">
        <v>81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M3060">
        <v>0</v>
      </c>
    </row>
    <row r="3061" spans="1:65" x14ac:dyDescent="0.3">
      <c r="A3061" t="s">
        <v>4496</v>
      </c>
      <c r="B3061" t="s">
        <v>4529</v>
      </c>
      <c r="C3061" t="s">
        <v>4702</v>
      </c>
      <c r="D3061" t="s">
        <v>4703</v>
      </c>
      <c r="E3061" t="s">
        <v>68</v>
      </c>
      <c r="F3061" t="s">
        <v>99</v>
      </c>
      <c r="G3061" t="s">
        <v>4671</v>
      </c>
      <c r="H3061" t="s">
        <v>4672</v>
      </c>
      <c r="I3061" t="s">
        <v>72</v>
      </c>
      <c r="J3061" t="s">
        <v>102</v>
      </c>
      <c r="K3061">
        <v>20201021</v>
      </c>
      <c r="L3061">
        <v>5.21</v>
      </c>
      <c r="M3061" t="b">
        <v>0</v>
      </c>
      <c r="N3061" t="s">
        <v>303</v>
      </c>
      <c r="O3061" t="b">
        <v>1</v>
      </c>
      <c r="P3061" t="b">
        <v>1</v>
      </c>
      <c r="Q3061" t="s">
        <v>1254</v>
      </c>
      <c r="R3061" t="s">
        <v>4689</v>
      </c>
      <c r="S3061" t="s">
        <v>4680</v>
      </c>
      <c r="T3061" t="s">
        <v>551</v>
      </c>
      <c r="U3061">
        <v>4</v>
      </c>
      <c r="V3061" t="s">
        <v>4674</v>
      </c>
      <c r="W3061" t="s">
        <v>1948</v>
      </c>
      <c r="X3061" t="s">
        <v>4681</v>
      </c>
      <c r="Y3061" t="str">
        <f>IFERROR(VLOOKUP(X3061,요약!$A$6:$B$22,2,FALSE),"")</f>
        <v/>
      </c>
      <c r="Z3061" t="s">
        <v>4682</v>
      </c>
      <c r="AA3061" t="s">
        <v>81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M3061">
        <v>0</v>
      </c>
    </row>
    <row r="3062" spans="1:65" x14ac:dyDescent="0.3">
      <c r="A3062" t="s">
        <v>4496</v>
      </c>
      <c r="B3062" t="s">
        <v>4529</v>
      </c>
      <c r="C3062" t="s">
        <v>1252</v>
      </c>
      <c r="D3062" t="s">
        <v>1253</v>
      </c>
      <c r="E3062" t="s">
        <v>68</v>
      </c>
      <c r="F3062" t="s">
        <v>99</v>
      </c>
      <c r="G3062" t="s">
        <v>217</v>
      </c>
      <c r="H3062" t="s">
        <v>218</v>
      </c>
      <c r="I3062" t="s">
        <v>72</v>
      </c>
      <c r="J3062" t="s">
        <v>102</v>
      </c>
      <c r="K3062">
        <v>20201025</v>
      </c>
      <c r="L3062">
        <v>14</v>
      </c>
      <c r="M3062" t="b">
        <v>0</v>
      </c>
      <c r="N3062" t="s">
        <v>599</v>
      </c>
      <c r="O3062" t="b">
        <v>1</v>
      </c>
      <c r="P3062" t="b">
        <v>1</v>
      </c>
      <c r="Q3062" t="s">
        <v>1254</v>
      </c>
      <c r="R3062" t="s">
        <v>1255</v>
      </c>
      <c r="S3062" t="s">
        <v>1256</v>
      </c>
      <c r="U3062">
        <v>4</v>
      </c>
      <c r="V3062" t="s">
        <v>78</v>
      </c>
      <c r="W3062" t="s">
        <v>1257</v>
      </c>
      <c r="X3062" t="s">
        <v>1258</v>
      </c>
      <c r="Y3062" t="str">
        <f>IFERROR(VLOOKUP(X3062,요약!$A$6:$B$22,2,FALSE),"")</f>
        <v/>
      </c>
      <c r="Z3062" t="s">
        <v>1258</v>
      </c>
      <c r="AA3062" t="s">
        <v>81</v>
      </c>
      <c r="AB3062">
        <v>0</v>
      </c>
      <c r="AC3062">
        <v>0</v>
      </c>
      <c r="AD3062">
        <v>0</v>
      </c>
      <c r="AE3062">
        <v>0</v>
      </c>
      <c r="AF3062">
        <v>2</v>
      </c>
      <c r="AG3062">
        <v>2</v>
      </c>
      <c r="AH3062">
        <v>2</v>
      </c>
      <c r="AI3062">
        <v>2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 t="s">
        <v>1189</v>
      </c>
      <c r="BM3062">
        <v>1</v>
      </c>
    </row>
    <row r="3063" spans="1:65" x14ac:dyDescent="0.3">
      <c r="A3063" t="s">
        <v>4496</v>
      </c>
      <c r="B3063" t="s">
        <v>4529</v>
      </c>
      <c r="C3063" t="s">
        <v>4704</v>
      </c>
      <c r="D3063" t="s">
        <v>4705</v>
      </c>
      <c r="E3063" t="s">
        <v>68</v>
      </c>
      <c r="F3063" t="s">
        <v>99</v>
      </c>
      <c r="G3063" t="s">
        <v>217</v>
      </c>
      <c r="H3063" t="s">
        <v>218</v>
      </c>
      <c r="I3063" t="s">
        <v>72</v>
      </c>
      <c r="J3063" t="s">
        <v>102</v>
      </c>
      <c r="K3063">
        <v>20201029</v>
      </c>
      <c r="L3063">
        <v>18.100000000000001</v>
      </c>
      <c r="M3063" t="b">
        <v>0</v>
      </c>
      <c r="N3063" t="s">
        <v>208</v>
      </c>
      <c r="O3063" t="b">
        <v>1</v>
      </c>
      <c r="P3063" t="b">
        <v>1</v>
      </c>
      <c r="Q3063" t="s">
        <v>1254</v>
      </c>
      <c r="R3063" t="s">
        <v>1255</v>
      </c>
      <c r="S3063" t="s">
        <v>4706</v>
      </c>
      <c r="U3063">
        <v>5</v>
      </c>
      <c r="V3063" t="s">
        <v>78</v>
      </c>
      <c r="W3063" t="s">
        <v>1915</v>
      </c>
      <c r="X3063" t="s">
        <v>1916</v>
      </c>
      <c r="Y3063" t="str">
        <f>IFERROR(VLOOKUP(X3063,요약!$A$6:$B$22,2,FALSE),"")</f>
        <v/>
      </c>
      <c r="Z3063" t="s">
        <v>1916</v>
      </c>
      <c r="AA3063" t="s">
        <v>81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1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 t="s">
        <v>1336</v>
      </c>
      <c r="BM3063">
        <v>1</v>
      </c>
    </row>
    <row r="3064" spans="1:65" x14ac:dyDescent="0.3">
      <c r="A3064" t="s">
        <v>4496</v>
      </c>
      <c r="B3064" t="s">
        <v>4529</v>
      </c>
      <c r="C3064" t="s">
        <v>4707</v>
      </c>
      <c r="D3064" t="s">
        <v>4708</v>
      </c>
      <c r="E3064" t="s">
        <v>68</v>
      </c>
      <c r="F3064" t="s">
        <v>99</v>
      </c>
      <c r="G3064" t="s">
        <v>246</v>
      </c>
      <c r="H3064" t="s">
        <v>247</v>
      </c>
      <c r="I3064" t="s">
        <v>72</v>
      </c>
      <c r="J3064" t="s">
        <v>102</v>
      </c>
      <c r="K3064">
        <v>20201020</v>
      </c>
      <c r="L3064">
        <v>23</v>
      </c>
      <c r="M3064" t="b">
        <v>0</v>
      </c>
      <c r="N3064" t="s">
        <v>208</v>
      </c>
      <c r="O3064" t="b">
        <v>1</v>
      </c>
      <c r="P3064" t="b">
        <v>1</v>
      </c>
      <c r="Q3064" t="s">
        <v>866</v>
      </c>
      <c r="R3064" t="s">
        <v>1277</v>
      </c>
      <c r="S3064" t="s">
        <v>4709</v>
      </c>
      <c r="U3064">
        <v>4</v>
      </c>
      <c r="V3064" t="s">
        <v>4160</v>
      </c>
      <c r="W3064" t="s">
        <v>4161</v>
      </c>
      <c r="X3064" t="s">
        <v>4162</v>
      </c>
      <c r="Y3064" t="str">
        <f>IFERROR(VLOOKUP(X3064,요약!$A$6:$B$22,2,FALSE),"")</f>
        <v/>
      </c>
      <c r="Z3064" t="s">
        <v>4162</v>
      </c>
      <c r="AA3064" t="s">
        <v>81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1</v>
      </c>
      <c r="AH3064">
        <v>1</v>
      </c>
      <c r="AI3064">
        <v>0</v>
      </c>
      <c r="AJ3064">
        <v>0</v>
      </c>
      <c r="AK3064">
        <v>0</v>
      </c>
      <c r="AL3064">
        <v>1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 t="s">
        <v>220</v>
      </c>
      <c r="BM3064">
        <v>1</v>
      </c>
    </row>
    <row r="3065" spans="1:65" x14ac:dyDescent="0.3">
      <c r="A3065" t="s">
        <v>4496</v>
      </c>
      <c r="B3065" t="s">
        <v>4529</v>
      </c>
      <c r="C3065" t="s">
        <v>4710</v>
      </c>
      <c r="D3065" t="s">
        <v>4711</v>
      </c>
      <c r="E3065" t="s">
        <v>68</v>
      </c>
      <c r="F3065" t="s">
        <v>99</v>
      </c>
      <c r="G3065" t="s">
        <v>1896</v>
      </c>
      <c r="H3065" t="s">
        <v>1897</v>
      </c>
      <c r="I3065" t="s">
        <v>72</v>
      </c>
      <c r="J3065" t="s">
        <v>102</v>
      </c>
      <c r="K3065">
        <v>20201019</v>
      </c>
      <c r="L3065">
        <v>32.200000000000003</v>
      </c>
      <c r="M3065" t="b">
        <v>0</v>
      </c>
      <c r="N3065" t="s">
        <v>491</v>
      </c>
      <c r="O3065" t="b">
        <v>1</v>
      </c>
      <c r="P3065" t="b">
        <v>1</v>
      </c>
      <c r="Q3065" t="s">
        <v>866</v>
      </c>
      <c r="R3065" t="s">
        <v>1277</v>
      </c>
      <c r="S3065" t="s">
        <v>4712</v>
      </c>
      <c r="U3065">
        <v>4</v>
      </c>
      <c r="V3065" t="s">
        <v>4713</v>
      </c>
      <c r="W3065" t="s">
        <v>4714</v>
      </c>
      <c r="X3065" t="s">
        <v>4715</v>
      </c>
      <c r="Y3065" t="str">
        <f>IFERROR(VLOOKUP(X3065,요약!$A$6:$B$22,2,FALSE),"")</f>
        <v/>
      </c>
      <c r="Z3065" t="s">
        <v>4715</v>
      </c>
      <c r="AA3065" t="s">
        <v>199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M3065">
        <v>0</v>
      </c>
    </row>
    <row r="3066" spans="1:65" x14ac:dyDescent="0.3">
      <c r="A3066" t="s">
        <v>4496</v>
      </c>
      <c r="B3066" t="s">
        <v>4529</v>
      </c>
      <c r="C3066" t="s">
        <v>4716</v>
      </c>
      <c r="D3066" t="s">
        <v>4717</v>
      </c>
      <c r="E3066" t="s">
        <v>68</v>
      </c>
      <c r="F3066" t="s">
        <v>99</v>
      </c>
      <c r="G3066" t="s">
        <v>3561</v>
      </c>
      <c r="H3066" t="s">
        <v>3562</v>
      </c>
      <c r="I3066" t="s">
        <v>72</v>
      </c>
      <c r="J3066" t="s">
        <v>102</v>
      </c>
      <c r="K3066">
        <v>20201028</v>
      </c>
      <c r="L3066">
        <v>27</v>
      </c>
      <c r="M3066" t="b">
        <v>0</v>
      </c>
      <c r="N3066" t="s">
        <v>2229</v>
      </c>
      <c r="O3066" t="b">
        <v>1</v>
      </c>
      <c r="P3066" t="b">
        <v>1</v>
      </c>
      <c r="Q3066" t="s">
        <v>866</v>
      </c>
      <c r="R3066" t="s">
        <v>1277</v>
      </c>
      <c r="S3066" t="s">
        <v>4718</v>
      </c>
      <c r="U3066">
        <v>3</v>
      </c>
      <c r="V3066" t="s">
        <v>1327</v>
      </c>
      <c r="W3066" t="s">
        <v>4719</v>
      </c>
      <c r="X3066" t="s">
        <v>4720</v>
      </c>
      <c r="Y3066" t="str">
        <f>IFERROR(VLOOKUP(X3066,요약!$A$6:$B$22,2,FALSE),"")</f>
        <v/>
      </c>
      <c r="Z3066" t="s">
        <v>4720</v>
      </c>
      <c r="AA3066" t="s">
        <v>81</v>
      </c>
      <c r="AB3066">
        <v>3</v>
      </c>
      <c r="AC3066">
        <v>0</v>
      </c>
      <c r="AD3066">
        <v>0</v>
      </c>
      <c r="AE3066">
        <v>0</v>
      </c>
      <c r="AF3066">
        <v>1</v>
      </c>
      <c r="AG3066">
        <v>4</v>
      </c>
      <c r="AH3066">
        <v>4</v>
      </c>
      <c r="AI3066">
        <v>2</v>
      </c>
      <c r="AJ3066">
        <v>0</v>
      </c>
      <c r="AK3066">
        <v>0</v>
      </c>
      <c r="AL3066">
        <v>1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 t="s">
        <v>4721</v>
      </c>
      <c r="BM3066">
        <v>3</v>
      </c>
    </row>
    <row r="3067" spans="1:65" x14ac:dyDescent="0.3">
      <c r="A3067" t="s">
        <v>4496</v>
      </c>
      <c r="B3067" t="s">
        <v>4529</v>
      </c>
      <c r="C3067" t="s">
        <v>4722</v>
      </c>
      <c r="D3067" t="s">
        <v>4723</v>
      </c>
      <c r="E3067" t="s">
        <v>68</v>
      </c>
      <c r="F3067" t="s">
        <v>99</v>
      </c>
      <c r="G3067" t="s">
        <v>1896</v>
      </c>
      <c r="H3067" t="s">
        <v>1897</v>
      </c>
      <c r="I3067" t="s">
        <v>72</v>
      </c>
      <c r="J3067" t="s">
        <v>102</v>
      </c>
      <c r="K3067">
        <v>20201013</v>
      </c>
      <c r="L3067">
        <v>601.29999999999995</v>
      </c>
      <c r="M3067" t="b">
        <v>0</v>
      </c>
      <c r="N3067" t="s">
        <v>573</v>
      </c>
      <c r="O3067" t="b">
        <v>1</v>
      </c>
      <c r="P3067" t="b">
        <v>1</v>
      </c>
      <c r="Q3067" t="s">
        <v>866</v>
      </c>
      <c r="R3067" t="s">
        <v>1277</v>
      </c>
      <c r="S3067" t="s">
        <v>4724</v>
      </c>
      <c r="T3067" t="s">
        <v>551</v>
      </c>
      <c r="U3067">
        <v>2</v>
      </c>
      <c r="V3067" t="s">
        <v>4725</v>
      </c>
      <c r="W3067" t="s">
        <v>2243</v>
      </c>
      <c r="X3067" t="s">
        <v>4726</v>
      </c>
      <c r="Y3067" t="str">
        <f>IFERROR(VLOOKUP(X3067,요약!$A$6:$B$22,2,FALSE),"")</f>
        <v/>
      </c>
      <c r="Z3067" t="s">
        <v>4727</v>
      </c>
      <c r="AA3067" t="s">
        <v>81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M3067">
        <v>0</v>
      </c>
    </row>
    <row r="3068" spans="1:65" x14ac:dyDescent="0.3">
      <c r="A3068" t="s">
        <v>4496</v>
      </c>
      <c r="B3068" t="s">
        <v>4529</v>
      </c>
      <c r="C3068" t="s">
        <v>4728</v>
      </c>
      <c r="D3068" t="s">
        <v>4723</v>
      </c>
      <c r="E3068" t="s">
        <v>68</v>
      </c>
      <c r="F3068" t="s">
        <v>99</v>
      </c>
      <c r="G3068" t="s">
        <v>1896</v>
      </c>
      <c r="H3068" t="s">
        <v>1897</v>
      </c>
      <c r="I3068" t="s">
        <v>72</v>
      </c>
      <c r="J3068" t="s">
        <v>102</v>
      </c>
      <c r="K3068">
        <v>20201020</v>
      </c>
      <c r="L3068">
        <v>630.79999999999995</v>
      </c>
      <c r="M3068" t="b">
        <v>0</v>
      </c>
      <c r="N3068" t="s">
        <v>573</v>
      </c>
      <c r="O3068" t="b">
        <v>1</v>
      </c>
      <c r="P3068" t="b">
        <v>1</v>
      </c>
      <c r="Q3068" t="s">
        <v>866</v>
      </c>
      <c r="R3068" t="s">
        <v>1277</v>
      </c>
      <c r="S3068" t="s">
        <v>4724</v>
      </c>
      <c r="T3068" t="s">
        <v>551</v>
      </c>
      <c r="U3068">
        <v>2</v>
      </c>
      <c r="V3068" t="s">
        <v>4725</v>
      </c>
      <c r="W3068" t="s">
        <v>2243</v>
      </c>
      <c r="X3068" t="s">
        <v>4726</v>
      </c>
      <c r="Y3068" t="str">
        <f>IFERROR(VLOOKUP(X3068,요약!$A$6:$B$22,2,FALSE),"")</f>
        <v/>
      </c>
      <c r="Z3068" t="s">
        <v>4727</v>
      </c>
      <c r="AA3068" t="s">
        <v>81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M3068">
        <v>0</v>
      </c>
    </row>
    <row r="3069" spans="1:65" x14ac:dyDescent="0.3">
      <c r="A3069" t="s">
        <v>4496</v>
      </c>
      <c r="B3069" t="s">
        <v>4529</v>
      </c>
      <c r="C3069" t="s">
        <v>4729</v>
      </c>
      <c r="D3069" t="s">
        <v>4730</v>
      </c>
      <c r="E3069" t="s">
        <v>68</v>
      </c>
      <c r="F3069" t="s">
        <v>99</v>
      </c>
      <c r="G3069" t="s">
        <v>1896</v>
      </c>
      <c r="H3069" t="s">
        <v>1897</v>
      </c>
      <c r="I3069" t="s">
        <v>72</v>
      </c>
      <c r="J3069" t="s">
        <v>102</v>
      </c>
      <c r="K3069">
        <v>20201013</v>
      </c>
      <c r="L3069">
        <v>595</v>
      </c>
      <c r="M3069" t="b">
        <v>0</v>
      </c>
      <c r="N3069" t="s">
        <v>573</v>
      </c>
      <c r="O3069" t="b">
        <v>1</v>
      </c>
      <c r="P3069" t="b">
        <v>1</v>
      </c>
      <c r="Q3069" t="s">
        <v>866</v>
      </c>
      <c r="R3069" t="s">
        <v>1277</v>
      </c>
      <c r="S3069" t="s">
        <v>4724</v>
      </c>
      <c r="T3069" t="s">
        <v>551</v>
      </c>
      <c r="U3069">
        <v>2</v>
      </c>
      <c r="V3069" t="s">
        <v>4725</v>
      </c>
      <c r="W3069" t="s">
        <v>2243</v>
      </c>
      <c r="X3069" t="s">
        <v>4726</v>
      </c>
      <c r="Y3069" t="str">
        <f>IFERROR(VLOOKUP(X3069,요약!$A$6:$B$22,2,FALSE),"")</f>
        <v/>
      </c>
      <c r="Z3069" t="s">
        <v>4727</v>
      </c>
      <c r="AA3069" t="s">
        <v>81</v>
      </c>
      <c r="AB3069">
        <v>1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1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 t="s">
        <v>587</v>
      </c>
      <c r="BM3069">
        <v>1</v>
      </c>
    </row>
    <row r="3070" spans="1:65" x14ac:dyDescent="0.3">
      <c r="A3070" t="s">
        <v>4496</v>
      </c>
      <c r="B3070" t="s">
        <v>4529</v>
      </c>
      <c r="C3070" t="s">
        <v>4731</v>
      </c>
      <c r="D3070" t="s">
        <v>4730</v>
      </c>
      <c r="E3070" t="s">
        <v>68</v>
      </c>
      <c r="F3070" t="s">
        <v>99</v>
      </c>
      <c r="G3070" t="s">
        <v>1896</v>
      </c>
      <c r="H3070" t="s">
        <v>1897</v>
      </c>
      <c r="I3070" t="s">
        <v>72</v>
      </c>
      <c r="J3070" t="s">
        <v>102</v>
      </c>
      <c r="K3070">
        <v>20201020</v>
      </c>
      <c r="L3070">
        <v>626.1</v>
      </c>
      <c r="M3070" t="b">
        <v>0</v>
      </c>
      <c r="N3070" t="s">
        <v>573</v>
      </c>
      <c r="O3070" t="b">
        <v>1</v>
      </c>
      <c r="P3070" t="b">
        <v>1</v>
      </c>
      <c r="Q3070" t="s">
        <v>866</v>
      </c>
      <c r="R3070" t="s">
        <v>1277</v>
      </c>
      <c r="S3070" t="s">
        <v>4724</v>
      </c>
      <c r="T3070" t="s">
        <v>551</v>
      </c>
      <c r="U3070">
        <v>2</v>
      </c>
      <c r="V3070" t="s">
        <v>4725</v>
      </c>
      <c r="W3070" t="s">
        <v>2243</v>
      </c>
      <c r="X3070" t="s">
        <v>4726</v>
      </c>
      <c r="Y3070" t="str">
        <f>IFERROR(VLOOKUP(X3070,요약!$A$6:$B$22,2,FALSE),"")</f>
        <v/>
      </c>
      <c r="Z3070" t="s">
        <v>4727</v>
      </c>
      <c r="AA3070" t="s">
        <v>81</v>
      </c>
      <c r="AB3070">
        <v>1</v>
      </c>
      <c r="AC3070">
        <v>0</v>
      </c>
      <c r="AD3070">
        <v>0</v>
      </c>
      <c r="AE3070">
        <v>1</v>
      </c>
      <c r="AF3070">
        <v>0</v>
      </c>
      <c r="AG3070">
        <v>2</v>
      </c>
      <c r="AH3070">
        <v>3</v>
      </c>
      <c r="AI3070">
        <v>0</v>
      </c>
      <c r="AJ3070">
        <v>0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 t="s">
        <v>4732</v>
      </c>
      <c r="BM3070">
        <v>2</v>
      </c>
    </row>
    <row r="3071" spans="1:65" x14ac:dyDescent="0.3">
      <c r="A3071" t="s">
        <v>4496</v>
      </c>
      <c r="B3071" t="s">
        <v>4529</v>
      </c>
      <c r="C3071" t="s">
        <v>4733</v>
      </c>
      <c r="D3071" t="s">
        <v>4734</v>
      </c>
      <c r="E3071" t="s">
        <v>68</v>
      </c>
      <c r="F3071" t="s">
        <v>99</v>
      </c>
      <c r="G3071" t="s">
        <v>1896</v>
      </c>
      <c r="H3071" t="s">
        <v>1897</v>
      </c>
      <c r="I3071" t="s">
        <v>72</v>
      </c>
      <c r="J3071" t="s">
        <v>102</v>
      </c>
      <c r="K3071">
        <v>20201020</v>
      </c>
      <c r="L3071">
        <v>594.29999999999995</v>
      </c>
      <c r="M3071" t="b">
        <v>0</v>
      </c>
      <c r="N3071" t="s">
        <v>573</v>
      </c>
      <c r="O3071" t="b">
        <v>1</v>
      </c>
      <c r="P3071" t="b">
        <v>1</v>
      </c>
      <c r="Q3071" t="s">
        <v>866</v>
      </c>
      <c r="R3071" t="s">
        <v>1277</v>
      </c>
      <c r="S3071" t="s">
        <v>4724</v>
      </c>
      <c r="T3071" t="s">
        <v>334</v>
      </c>
      <c r="U3071">
        <v>2</v>
      </c>
      <c r="V3071" t="s">
        <v>4725</v>
      </c>
      <c r="W3071" t="s">
        <v>2243</v>
      </c>
      <c r="X3071" t="s">
        <v>4726</v>
      </c>
      <c r="Y3071" t="str">
        <f>IFERROR(VLOOKUP(X3071,요약!$A$6:$B$22,2,FALSE),"")</f>
        <v/>
      </c>
      <c r="Z3071" t="s">
        <v>4735</v>
      </c>
      <c r="AA3071" t="s">
        <v>81</v>
      </c>
      <c r="AB3071">
        <v>5</v>
      </c>
      <c r="AC3071">
        <v>0</v>
      </c>
      <c r="AD3071">
        <v>0</v>
      </c>
      <c r="AE3071">
        <v>2</v>
      </c>
      <c r="AF3071">
        <v>1</v>
      </c>
      <c r="AG3071">
        <v>8</v>
      </c>
      <c r="AH3071">
        <v>19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5</v>
      </c>
      <c r="AS3071">
        <v>0</v>
      </c>
      <c r="AT3071">
        <v>2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 t="s">
        <v>4736</v>
      </c>
      <c r="BM3071">
        <v>3</v>
      </c>
    </row>
    <row r="3072" spans="1:65" x14ac:dyDescent="0.3">
      <c r="A3072" t="s">
        <v>4496</v>
      </c>
      <c r="B3072" t="s">
        <v>4529</v>
      </c>
      <c r="C3072" t="s">
        <v>4737</v>
      </c>
      <c r="D3072" t="s">
        <v>4738</v>
      </c>
      <c r="E3072" t="s">
        <v>68</v>
      </c>
      <c r="F3072" t="s">
        <v>99</v>
      </c>
      <c r="G3072" t="s">
        <v>1896</v>
      </c>
      <c r="H3072" t="s">
        <v>1897</v>
      </c>
      <c r="I3072" t="s">
        <v>72</v>
      </c>
      <c r="J3072" t="s">
        <v>102</v>
      </c>
      <c r="K3072">
        <v>20201020</v>
      </c>
      <c r="L3072">
        <v>596</v>
      </c>
      <c r="M3072" t="b">
        <v>0</v>
      </c>
      <c r="N3072" t="s">
        <v>573</v>
      </c>
      <c r="O3072" t="b">
        <v>1</v>
      </c>
      <c r="P3072" t="b">
        <v>1</v>
      </c>
      <c r="Q3072" t="s">
        <v>866</v>
      </c>
      <c r="R3072" t="s">
        <v>1277</v>
      </c>
      <c r="S3072" t="s">
        <v>4724</v>
      </c>
      <c r="T3072" t="s">
        <v>334</v>
      </c>
      <c r="U3072">
        <v>2</v>
      </c>
      <c r="V3072" t="s">
        <v>4725</v>
      </c>
      <c r="W3072" t="s">
        <v>2243</v>
      </c>
      <c r="X3072" t="s">
        <v>4726</v>
      </c>
      <c r="Y3072" t="str">
        <f>IFERROR(VLOOKUP(X3072,요약!$A$6:$B$22,2,FALSE),"")</f>
        <v/>
      </c>
      <c r="Z3072" t="s">
        <v>4735</v>
      </c>
      <c r="AA3072" t="s">
        <v>81</v>
      </c>
      <c r="AB3072">
        <v>4</v>
      </c>
      <c r="AC3072">
        <v>0</v>
      </c>
      <c r="AD3072">
        <v>0</v>
      </c>
      <c r="AE3072">
        <v>0</v>
      </c>
      <c r="AF3072">
        <v>1</v>
      </c>
      <c r="AG3072">
        <v>5</v>
      </c>
      <c r="AH3072">
        <v>17</v>
      </c>
      <c r="AI3072">
        <v>0</v>
      </c>
      <c r="AJ3072">
        <v>0</v>
      </c>
      <c r="AK3072">
        <v>1</v>
      </c>
      <c r="AL3072">
        <v>1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2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 t="s">
        <v>4739</v>
      </c>
      <c r="BM3072">
        <v>4</v>
      </c>
    </row>
    <row r="3073" spans="1:65" x14ac:dyDescent="0.3">
      <c r="A3073" t="s">
        <v>4496</v>
      </c>
      <c r="B3073" t="s">
        <v>4529</v>
      </c>
      <c r="C3073" t="s">
        <v>2761</v>
      </c>
      <c r="D3073" t="s">
        <v>2762</v>
      </c>
      <c r="E3073" t="s">
        <v>68</v>
      </c>
      <c r="F3073" t="s">
        <v>99</v>
      </c>
      <c r="G3073" t="s">
        <v>86</v>
      </c>
      <c r="H3073" t="s">
        <v>87</v>
      </c>
      <c r="I3073" t="s">
        <v>72</v>
      </c>
      <c r="J3073" t="s">
        <v>102</v>
      </c>
      <c r="K3073">
        <v>20201023</v>
      </c>
      <c r="L3073">
        <v>6</v>
      </c>
      <c r="M3073" t="b">
        <v>0</v>
      </c>
      <c r="N3073" t="s">
        <v>74</v>
      </c>
      <c r="O3073" t="b">
        <v>1</v>
      </c>
      <c r="P3073" t="b">
        <v>1</v>
      </c>
      <c r="Q3073" t="s">
        <v>866</v>
      </c>
      <c r="R3073" t="s">
        <v>1277</v>
      </c>
      <c r="S3073" t="s">
        <v>2763</v>
      </c>
      <c r="U3073">
        <v>2</v>
      </c>
      <c r="V3073" t="s">
        <v>2764</v>
      </c>
      <c r="X3073" t="s">
        <v>2764</v>
      </c>
      <c r="Y3073" t="str">
        <f>IFERROR(VLOOKUP(X3073,요약!$A$6:$B$22,2,FALSE),"")</f>
        <v/>
      </c>
      <c r="Z3073" t="s">
        <v>2764</v>
      </c>
      <c r="AA3073" t="s">
        <v>81</v>
      </c>
      <c r="AB3073">
        <v>0</v>
      </c>
      <c r="AC3073">
        <v>0</v>
      </c>
      <c r="AD3073">
        <v>0</v>
      </c>
      <c r="AE3073">
        <v>0</v>
      </c>
      <c r="AF3073">
        <v>2</v>
      </c>
      <c r="AG3073">
        <v>2</v>
      </c>
      <c r="AH3073">
        <v>7500</v>
      </c>
      <c r="AI3073">
        <v>0</v>
      </c>
      <c r="AJ3073">
        <v>0</v>
      </c>
      <c r="AK3073">
        <v>0</v>
      </c>
      <c r="AL3073">
        <v>2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 t="s">
        <v>220</v>
      </c>
      <c r="BM3073">
        <v>1</v>
      </c>
    </row>
    <row r="3074" spans="1:65" x14ac:dyDescent="0.3">
      <c r="A3074" t="s">
        <v>4496</v>
      </c>
      <c r="B3074" t="s">
        <v>4529</v>
      </c>
      <c r="C3074" t="s">
        <v>3550</v>
      </c>
      <c r="D3074" t="s">
        <v>3551</v>
      </c>
      <c r="E3074" t="s">
        <v>68</v>
      </c>
      <c r="F3074" t="s">
        <v>99</v>
      </c>
      <c r="G3074" t="s">
        <v>86</v>
      </c>
      <c r="H3074" t="s">
        <v>87</v>
      </c>
      <c r="I3074" t="s">
        <v>72</v>
      </c>
      <c r="J3074" t="s">
        <v>102</v>
      </c>
      <c r="K3074">
        <v>20201025</v>
      </c>
      <c r="L3074">
        <v>9.1999999999999993</v>
      </c>
      <c r="M3074" t="b">
        <v>0</v>
      </c>
      <c r="N3074" t="s">
        <v>599</v>
      </c>
      <c r="O3074" t="b">
        <v>1</v>
      </c>
      <c r="P3074" t="b">
        <v>1</v>
      </c>
      <c r="Q3074" t="s">
        <v>866</v>
      </c>
      <c r="R3074" t="s">
        <v>1277</v>
      </c>
      <c r="S3074" t="s">
        <v>3552</v>
      </c>
      <c r="Y3074" t="str">
        <f>IFERROR(VLOOKUP(X3074,요약!$A$6:$B$22,2,FALSE),"")</f>
        <v/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M3074">
        <v>0</v>
      </c>
    </row>
    <row r="3075" spans="1:65" x14ac:dyDescent="0.3">
      <c r="A3075" t="s">
        <v>4496</v>
      </c>
      <c r="B3075" t="s">
        <v>4529</v>
      </c>
      <c r="C3075" t="s">
        <v>3553</v>
      </c>
      <c r="D3075" t="s">
        <v>3554</v>
      </c>
      <c r="E3075" t="s">
        <v>68</v>
      </c>
      <c r="F3075" t="s">
        <v>99</v>
      </c>
      <c r="G3075" t="s">
        <v>86</v>
      </c>
      <c r="H3075" t="s">
        <v>87</v>
      </c>
      <c r="I3075" t="s">
        <v>72</v>
      </c>
      <c r="J3075" t="s">
        <v>102</v>
      </c>
      <c r="K3075">
        <v>20201025</v>
      </c>
      <c r="L3075">
        <v>4.37</v>
      </c>
      <c r="M3075" t="b">
        <v>0</v>
      </c>
      <c r="N3075" t="s">
        <v>599</v>
      </c>
      <c r="O3075" t="b">
        <v>1</v>
      </c>
      <c r="P3075" t="b">
        <v>1</v>
      </c>
      <c r="Q3075" t="s">
        <v>866</v>
      </c>
      <c r="R3075" t="s">
        <v>1277</v>
      </c>
      <c r="S3075" t="s">
        <v>3555</v>
      </c>
      <c r="U3075">
        <v>2</v>
      </c>
      <c r="V3075" t="s">
        <v>2764</v>
      </c>
      <c r="X3075" t="s">
        <v>2764</v>
      </c>
      <c r="Y3075" t="str">
        <f>IFERROR(VLOOKUP(X3075,요약!$A$6:$B$22,2,FALSE),"")</f>
        <v/>
      </c>
      <c r="Z3075" t="s">
        <v>2764</v>
      </c>
      <c r="AA3075" t="s">
        <v>187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M3075">
        <v>0</v>
      </c>
    </row>
    <row r="3076" spans="1:65" x14ac:dyDescent="0.3">
      <c r="A3076" t="s">
        <v>4496</v>
      </c>
      <c r="B3076" t="s">
        <v>4529</v>
      </c>
      <c r="C3076" t="s">
        <v>3051</v>
      </c>
      <c r="D3076" t="s">
        <v>237</v>
      </c>
      <c r="E3076" t="s">
        <v>68</v>
      </c>
      <c r="F3076" t="s">
        <v>99</v>
      </c>
      <c r="G3076" t="s">
        <v>192</v>
      </c>
      <c r="H3076" t="s">
        <v>193</v>
      </c>
      <c r="I3076" t="s">
        <v>72</v>
      </c>
      <c r="J3076" t="s">
        <v>102</v>
      </c>
      <c r="K3076">
        <v>20201029</v>
      </c>
      <c r="L3076">
        <v>3.5</v>
      </c>
      <c r="M3076" t="b">
        <v>0</v>
      </c>
      <c r="N3076" t="s">
        <v>74</v>
      </c>
      <c r="O3076" t="b">
        <v>1</v>
      </c>
      <c r="P3076" t="b">
        <v>1</v>
      </c>
      <c r="Q3076" t="s">
        <v>866</v>
      </c>
      <c r="R3076" t="s">
        <v>1277</v>
      </c>
      <c r="S3076" t="s">
        <v>239</v>
      </c>
      <c r="U3076">
        <v>2</v>
      </c>
      <c r="V3076" t="s">
        <v>240</v>
      </c>
      <c r="W3076" t="s">
        <v>241</v>
      </c>
      <c r="X3076" t="s">
        <v>242</v>
      </c>
      <c r="Y3076" t="str">
        <f>IFERROR(VLOOKUP(X3076,요약!$A$6:$B$22,2,FALSE),"")</f>
        <v/>
      </c>
      <c r="Z3076" t="s">
        <v>242</v>
      </c>
      <c r="AA3076" t="s">
        <v>81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M3076">
        <v>0</v>
      </c>
    </row>
    <row r="3077" spans="1:65" x14ac:dyDescent="0.3">
      <c r="A3077" t="s">
        <v>4496</v>
      </c>
      <c r="B3077" t="s">
        <v>4529</v>
      </c>
      <c r="C3077" t="s">
        <v>4740</v>
      </c>
      <c r="D3077" t="s">
        <v>1302</v>
      </c>
      <c r="E3077" t="s">
        <v>68</v>
      </c>
      <c r="F3077" t="s">
        <v>99</v>
      </c>
      <c r="G3077" t="s">
        <v>2131</v>
      </c>
      <c r="H3077" t="s">
        <v>2132</v>
      </c>
      <c r="I3077" t="s">
        <v>72</v>
      </c>
      <c r="J3077" t="s">
        <v>102</v>
      </c>
      <c r="K3077">
        <v>20201021</v>
      </c>
      <c r="L3077">
        <v>123.3</v>
      </c>
      <c r="M3077" t="b">
        <v>0</v>
      </c>
      <c r="N3077" t="s">
        <v>4741</v>
      </c>
      <c r="O3077" t="b">
        <v>1</v>
      </c>
      <c r="P3077" t="b">
        <v>1</v>
      </c>
      <c r="Q3077" t="s">
        <v>866</v>
      </c>
      <c r="R3077" t="s">
        <v>1277</v>
      </c>
      <c r="S3077" t="s">
        <v>1304</v>
      </c>
      <c r="T3077" t="s">
        <v>551</v>
      </c>
      <c r="U3077">
        <v>3</v>
      </c>
      <c r="V3077" t="s">
        <v>1060</v>
      </c>
      <c r="W3077" t="s">
        <v>1305</v>
      </c>
      <c r="X3077" t="s">
        <v>1306</v>
      </c>
      <c r="Y3077" t="str">
        <f>IFERROR(VLOOKUP(X3077,요약!$A$6:$B$22,2,FALSE),"")</f>
        <v/>
      </c>
      <c r="Z3077" t="s">
        <v>1307</v>
      </c>
      <c r="AA3077" t="s">
        <v>81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1</v>
      </c>
      <c r="AH3077">
        <v>10</v>
      </c>
      <c r="AI3077">
        <v>0</v>
      </c>
      <c r="AJ3077">
        <v>0</v>
      </c>
      <c r="AK3077">
        <v>0</v>
      </c>
      <c r="AL3077">
        <v>1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 t="s">
        <v>220</v>
      </c>
      <c r="BM3077">
        <v>1</v>
      </c>
    </row>
    <row r="3078" spans="1:65" x14ac:dyDescent="0.3">
      <c r="A3078" t="s">
        <v>4496</v>
      </c>
      <c r="B3078" t="s">
        <v>4529</v>
      </c>
      <c r="C3078" t="s">
        <v>4742</v>
      </c>
      <c r="D3078" t="s">
        <v>1309</v>
      </c>
      <c r="E3078" t="s">
        <v>68</v>
      </c>
      <c r="F3078" t="s">
        <v>99</v>
      </c>
      <c r="G3078" t="s">
        <v>2131</v>
      </c>
      <c r="H3078" t="s">
        <v>2132</v>
      </c>
      <c r="I3078" t="s">
        <v>72</v>
      </c>
      <c r="J3078" t="s">
        <v>102</v>
      </c>
      <c r="K3078">
        <v>20201021</v>
      </c>
      <c r="L3078">
        <v>123.3</v>
      </c>
      <c r="M3078" t="b">
        <v>0</v>
      </c>
      <c r="N3078" t="s">
        <v>4741</v>
      </c>
      <c r="O3078" t="b">
        <v>1</v>
      </c>
      <c r="P3078" t="b">
        <v>1</v>
      </c>
      <c r="Q3078" t="s">
        <v>866</v>
      </c>
      <c r="R3078" t="s">
        <v>1277</v>
      </c>
      <c r="S3078" t="s">
        <v>1304</v>
      </c>
      <c r="T3078" t="s">
        <v>551</v>
      </c>
      <c r="U3078">
        <v>3</v>
      </c>
      <c r="V3078" t="s">
        <v>1060</v>
      </c>
      <c r="W3078" t="s">
        <v>1305</v>
      </c>
      <c r="X3078" t="s">
        <v>1306</v>
      </c>
      <c r="Y3078" t="str">
        <f>IFERROR(VLOOKUP(X3078,요약!$A$6:$B$22,2,FALSE),"")</f>
        <v/>
      </c>
      <c r="Z3078" t="s">
        <v>1307</v>
      </c>
      <c r="AA3078" t="s">
        <v>81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M3078">
        <v>0</v>
      </c>
    </row>
    <row r="3079" spans="1:65" x14ac:dyDescent="0.3">
      <c r="A3079" t="s">
        <v>4496</v>
      </c>
      <c r="B3079" t="s">
        <v>4529</v>
      </c>
      <c r="C3079" t="s">
        <v>4743</v>
      </c>
      <c r="D3079" t="s">
        <v>1311</v>
      </c>
      <c r="E3079" t="s">
        <v>68</v>
      </c>
      <c r="F3079" t="s">
        <v>99</v>
      </c>
      <c r="G3079" t="s">
        <v>2131</v>
      </c>
      <c r="H3079" t="s">
        <v>2132</v>
      </c>
      <c r="I3079" t="s">
        <v>72</v>
      </c>
      <c r="J3079" t="s">
        <v>102</v>
      </c>
      <c r="K3079">
        <v>20201021</v>
      </c>
      <c r="L3079">
        <v>123.3</v>
      </c>
      <c r="M3079" t="b">
        <v>0</v>
      </c>
      <c r="N3079" t="s">
        <v>4744</v>
      </c>
      <c r="O3079" t="b">
        <v>1</v>
      </c>
      <c r="P3079" t="b">
        <v>1</v>
      </c>
      <c r="Q3079" t="s">
        <v>866</v>
      </c>
      <c r="R3079" t="s">
        <v>1277</v>
      </c>
      <c r="S3079" t="s">
        <v>1304</v>
      </c>
      <c r="T3079" t="s">
        <v>334</v>
      </c>
      <c r="U3079">
        <v>3</v>
      </c>
      <c r="V3079" t="s">
        <v>1060</v>
      </c>
      <c r="W3079" t="s">
        <v>1305</v>
      </c>
      <c r="X3079" t="s">
        <v>1306</v>
      </c>
      <c r="Y3079" t="str">
        <f>IFERROR(VLOOKUP(X3079,요약!$A$6:$B$22,2,FALSE),"")</f>
        <v/>
      </c>
      <c r="Z3079" t="s">
        <v>1312</v>
      </c>
      <c r="AA3079" t="s">
        <v>81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1</v>
      </c>
      <c r="AH3079">
        <v>5</v>
      </c>
      <c r="AI3079">
        <v>0</v>
      </c>
      <c r="AJ3079">
        <v>0</v>
      </c>
      <c r="AK3079">
        <v>0</v>
      </c>
      <c r="AL3079">
        <v>1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 t="s">
        <v>220</v>
      </c>
      <c r="BM3079">
        <v>1</v>
      </c>
    </row>
    <row r="3080" spans="1:65" x14ac:dyDescent="0.3">
      <c r="A3080" t="s">
        <v>4496</v>
      </c>
      <c r="B3080" t="s">
        <v>4529</v>
      </c>
      <c r="C3080" t="s">
        <v>4745</v>
      </c>
      <c r="D3080" t="s">
        <v>1320</v>
      </c>
      <c r="E3080" t="s">
        <v>68</v>
      </c>
      <c r="F3080" t="s">
        <v>99</v>
      </c>
      <c r="G3080" t="s">
        <v>2131</v>
      </c>
      <c r="H3080" t="s">
        <v>2132</v>
      </c>
      <c r="I3080" t="s">
        <v>72</v>
      </c>
      <c r="J3080" t="s">
        <v>102</v>
      </c>
      <c r="K3080">
        <v>20201021</v>
      </c>
      <c r="L3080">
        <v>123.3</v>
      </c>
      <c r="M3080" t="b">
        <v>0</v>
      </c>
      <c r="N3080" t="s">
        <v>4744</v>
      </c>
      <c r="O3080" t="b">
        <v>1</v>
      </c>
      <c r="P3080" t="b">
        <v>1</v>
      </c>
      <c r="Q3080" t="s">
        <v>866</v>
      </c>
      <c r="R3080" t="s">
        <v>1277</v>
      </c>
      <c r="S3080" t="s">
        <v>1304</v>
      </c>
      <c r="T3080" t="s">
        <v>334</v>
      </c>
      <c r="U3080">
        <v>3</v>
      </c>
      <c r="V3080" t="s">
        <v>1060</v>
      </c>
      <c r="W3080" t="s">
        <v>1305</v>
      </c>
      <c r="X3080" t="s">
        <v>1306</v>
      </c>
      <c r="Y3080" t="str">
        <f>IFERROR(VLOOKUP(X3080,요약!$A$6:$B$22,2,FALSE),"")</f>
        <v/>
      </c>
      <c r="Z3080" t="s">
        <v>1312</v>
      </c>
      <c r="AA3080" t="s">
        <v>81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1</v>
      </c>
      <c r="AH3080">
        <v>5</v>
      </c>
      <c r="AI3080">
        <v>0</v>
      </c>
      <c r="AJ3080">
        <v>0</v>
      </c>
      <c r="AK3080">
        <v>0</v>
      </c>
      <c r="AL3080">
        <v>1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 t="s">
        <v>220</v>
      </c>
      <c r="BM3080">
        <v>1</v>
      </c>
    </row>
    <row r="3081" spans="1:65" x14ac:dyDescent="0.3">
      <c r="A3081" t="s">
        <v>4496</v>
      </c>
      <c r="B3081" t="s">
        <v>4529</v>
      </c>
      <c r="C3081" t="s">
        <v>4746</v>
      </c>
      <c r="D3081" t="s">
        <v>4747</v>
      </c>
      <c r="E3081" t="s">
        <v>68</v>
      </c>
      <c r="F3081" t="s">
        <v>99</v>
      </c>
      <c r="G3081" t="s">
        <v>4748</v>
      </c>
      <c r="H3081" t="s">
        <v>4749</v>
      </c>
      <c r="I3081" t="s">
        <v>72</v>
      </c>
      <c r="J3081" t="s">
        <v>102</v>
      </c>
      <c r="K3081">
        <v>20201012</v>
      </c>
      <c r="L3081">
        <v>31.3</v>
      </c>
      <c r="M3081" t="b">
        <v>0</v>
      </c>
      <c r="N3081" t="s">
        <v>491</v>
      </c>
      <c r="O3081" t="b">
        <v>1</v>
      </c>
      <c r="P3081" t="b">
        <v>1</v>
      </c>
      <c r="Q3081" t="s">
        <v>866</v>
      </c>
      <c r="R3081" t="s">
        <v>1277</v>
      </c>
      <c r="S3081" t="s">
        <v>4750</v>
      </c>
      <c r="U3081">
        <v>3</v>
      </c>
      <c r="V3081" t="s">
        <v>1327</v>
      </c>
      <c r="W3081" t="s">
        <v>4751</v>
      </c>
      <c r="X3081" t="s">
        <v>4752</v>
      </c>
      <c r="Y3081" t="str">
        <f>IFERROR(VLOOKUP(X3081,요약!$A$6:$B$22,2,FALSE),"")</f>
        <v/>
      </c>
      <c r="Z3081" t="s">
        <v>4752</v>
      </c>
      <c r="AA3081" t="s">
        <v>81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1</v>
      </c>
      <c r="AH3081">
        <v>1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 t="s">
        <v>1189</v>
      </c>
      <c r="BM3081">
        <v>1</v>
      </c>
    </row>
    <row r="3082" spans="1:65" x14ac:dyDescent="0.3">
      <c r="A3082" t="s">
        <v>4496</v>
      </c>
      <c r="B3082" t="s">
        <v>4529</v>
      </c>
      <c r="C3082" t="s">
        <v>4753</v>
      </c>
      <c r="D3082" t="s">
        <v>4754</v>
      </c>
      <c r="E3082" t="s">
        <v>68</v>
      </c>
      <c r="F3082" t="s">
        <v>99</v>
      </c>
      <c r="G3082" t="s">
        <v>1678</v>
      </c>
      <c r="H3082" t="s">
        <v>1679</v>
      </c>
      <c r="I3082" t="s">
        <v>72</v>
      </c>
      <c r="J3082" t="s">
        <v>102</v>
      </c>
      <c r="K3082">
        <v>20201016</v>
      </c>
      <c r="L3082">
        <v>706.9</v>
      </c>
      <c r="M3082" t="b">
        <v>0</v>
      </c>
      <c r="N3082" t="s">
        <v>461</v>
      </c>
      <c r="O3082" t="b">
        <v>1</v>
      </c>
      <c r="P3082" t="b">
        <v>1</v>
      </c>
      <c r="Q3082" t="s">
        <v>866</v>
      </c>
      <c r="R3082" t="s">
        <v>1277</v>
      </c>
      <c r="S3082" t="s">
        <v>4755</v>
      </c>
      <c r="U3082">
        <v>3</v>
      </c>
      <c r="V3082" t="s">
        <v>3201</v>
      </c>
      <c r="W3082" t="s">
        <v>4756</v>
      </c>
      <c r="X3082" t="s">
        <v>4757</v>
      </c>
      <c r="Y3082" t="str">
        <f>IFERROR(VLOOKUP(X3082,요약!$A$6:$B$22,2,FALSE),"")</f>
        <v/>
      </c>
      <c r="Z3082" t="s">
        <v>4757</v>
      </c>
      <c r="AA3082" t="s">
        <v>81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M3082">
        <v>0</v>
      </c>
    </row>
    <row r="3083" spans="1:65" x14ac:dyDescent="0.3">
      <c r="A3083" t="s">
        <v>4496</v>
      </c>
      <c r="B3083" t="s">
        <v>4529</v>
      </c>
      <c r="C3083" t="s">
        <v>3556</v>
      </c>
      <c r="D3083" t="s">
        <v>3557</v>
      </c>
      <c r="E3083" t="s">
        <v>68</v>
      </c>
      <c r="F3083" t="s">
        <v>99</v>
      </c>
      <c r="G3083" t="s">
        <v>1678</v>
      </c>
      <c r="H3083" t="s">
        <v>1679</v>
      </c>
      <c r="I3083" t="s">
        <v>72</v>
      </c>
      <c r="J3083" t="s">
        <v>102</v>
      </c>
      <c r="K3083">
        <v>20201021</v>
      </c>
      <c r="L3083">
        <v>48.2</v>
      </c>
      <c r="M3083" t="b">
        <v>0</v>
      </c>
      <c r="N3083" t="s">
        <v>461</v>
      </c>
      <c r="O3083" t="b">
        <v>1</v>
      </c>
      <c r="P3083" t="b">
        <v>1</v>
      </c>
      <c r="Q3083" t="s">
        <v>866</v>
      </c>
      <c r="R3083" t="s">
        <v>1277</v>
      </c>
      <c r="S3083" t="s">
        <v>3558</v>
      </c>
      <c r="U3083">
        <v>1</v>
      </c>
      <c r="V3083" t="s">
        <v>1517</v>
      </c>
      <c r="X3083" t="s">
        <v>1517</v>
      </c>
      <c r="Y3083" t="str">
        <f>IFERROR(VLOOKUP(X3083,요약!$A$6:$B$22,2,FALSE),"")</f>
        <v/>
      </c>
      <c r="Z3083" t="s">
        <v>1517</v>
      </c>
      <c r="AA3083" t="s">
        <v>187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M3083">
        <v>0</v>
      </c>
    </row>
    <row r="3084" spans="1:65" x14ac:dyDescent="0.3">
      <c r="A3084" t="s">
        <v>4496</v>
      </c>
      <c r="B3084" t="s">
        <v>4529</v>
      </c>
      <c r="C3084" t="s">
        <v>864</v>
      </c>
      <c r="D3084" t="s">
        <v>865</v>
      </c>
      <c r="E3084" t="s">
        <v>68</v>
      </c>
      <c r="F3084" t="s">
        <v>99</v>
      </c>
      <c r="G3084" t="s">
        <v>206</v>
      </c>
      <c r="H3084" t="s">
        <v>207</v>
      </c>
      <c r="I3084" t="s">
        <v>72</v>
      </c>
      <c r="J3084" t="s">
        <v>102</v>
      </c>
      <c r="K3084">
        <v>20201019</v>
      </c>
      <c r="L3084">
        <v>1.5</v>
      </c>
      <c r="M3084" t="b">
        <v>0</v>
      </c>
      <c r="N3084" t="s">
        <v>74</v>
      </c>
      <c r="O3084" t="b">
        <v>1</v>
      </c>
      <c r="P3084" t="b">
        <v>1</v>
      </c>
      <c r="Q3084" t="s">
        <v>866</v>
      </c>
      <c r="R3084" t="s">
        <v>867</v>
      </c>
      <c r="S3084" t="s">
        <v>868</v>
      </c>
      <c r="U3084">
        <v>3</v>
      </c>
      <c r="V3084" t="s">
        <v>91</v>
      </c>
      <c r="W3084" t="s">
        <v>869</v>
      </c>
      <c r="X3084" t="s">
        <v>870</v>
      </c>
      <c r="Y3084" t="str">
        <f>IFERROR(VLOOKUP(X3084,요약!$A$6:$B$22,2,FALSE),"")</f>
        <v/>
      </c>
      <c r="Z3084" t="s">
        <v>870</v>
      </c>
      <c r="AA3084" t="s">
        <v>81</v>
      </c>
      <c r="AB3084">
        <v>0</v>
      </c>
      <c r="AC3084">
        <v>0</v>
      </c>
      <c r="AD3084">
        <v>0</v>
      </c>
      <c r="AE3084">
        <v>0</v>
      </c>
      <c r="AF3084">
        <v>2</v>
      </c>
      <c r="AG3084">
        <v>2</v>
      </c>
      <c r="AH3084">
        <v>7240</v>
      </c>
      <c r="AI3084">
        <v>0</v>
      </c>
      <c r="AJ3084">
        <v>0</v>
      </c>
      <c r="AK3084">
        <v>0</v>
      </c>
      <c r="AL3084">
        <v>2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 t="s">
        <v>220</v>
      </c>
      <c r="BM3084">
        <v>1</v>
      </c>
    </row>
    <row r="3085" spans="1:65" x14ac:dyDescent="0.3">
      <c r="A3085" t="s">
        <v>4496</v>
      </c>
      <c r="B3085" t="s">
        <v>4529</v>
      </c>
      <c r="C3085" s="2" t="s">
        <v>4758</v>
      </c>
      <c r="D3085" s="2" t="s">
        <v>1567</v>
      </c>
      <c r="E3085" s="2" t="s">
        <v>68</v>
      </c>
      <c r="F3085" s="2" t="s">
        <v>99</v>
      </c>
      <c r="G3085" s="2" t="s">
        <v>1324</v>
      </c>
      <c r="H3085" s="2" t="s">
        <v>1325</v>
      </c>
      <c r="I3085" t="s">
        <v>72</v>
      </c>
      <c r="J3085" t="s">
        <v>102</v>
      </c>
      <c r="K3085">
        <v>20201028</v>
      </c>
      <c r="L3085">
        <v>138.30000000000001</v>
      </c>
      <c r="M3085" t="b">
        <v>0</v>
      </c>
      <c r="N3085" t="s">
        <v>804</v>
      </c>
      <c r="O3085" t="b">
        <v>1</v>
      </c>
      <c r="P3085" t="b">
        <v>1</v>
      </c>
      <c r="Q3085" s="2" t="s">
        <v>866</v>
      </c>
      <c r="R3085" s="2" t="s">
        <v>867</v>
      </c>
      <c r="S3085" t="s">
        <v>1326</v>
      </c>
      <c r="T3085" t="s">
        <v>551</v>
      </c>
      <c r="U3085">
        <v>3</v>
      </c>
      <c r="V3085" t="s">
        <v>1327</v>
      </c>
      <c r="W3085" s="2" t="s">
        <v>1328</v>
      </c>
      <c r="X3085" s="2" t="s">
        <v>1329</v>
      </c>
      <c r="Y3085" s="2" t="str">
        <f>IFERROR(VLOOKUP(X3085,요약!$A$6:$B$22,2,FALSE),"")</f>
        <v>선택</v>
      </c>
      <c r="Z3085" t="s">
        <v>1568</v>
      </c>
      <c r="AA3085" t="s">
        <v>81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M3085">
        <v>0</v>
      </c>
    </row>
    <row r="3086" spans="1:65" x14ac:dyDescent="0.3">
      <c r="A3086" t="s">
        <v>4496</v>
      </c>
      <c r="B3086" t="s">
        <v>4529</v>
      </c>
      <c r="C3086" t="s">
        <v>4759</v>
      </c>
      <c r="D3086" t="s">
        <v>1996</v>
      </c>
      <c r="E3086" t="s">
        <v>68</v>
      </c>
      <c r="F3086" t="s">
        <v>99</v>
      </c>
      <c r="G3086" t="s">
        <v>1324</v>
      </c>
      <c r="H3086" t="s">
        <v>1325</v>
      </c>
      <c r="I3086" t="s">
        <v>72</v>
      </c>
      <c r="J3086" t="s">
        <v>102</v>
      </c>
      <c r="K3086">
        <v>20201028</v>
      </c>
      <c r="L3086">
        <v>12.8</v>
      </c>
      <c r="M3086" t="b">
        <v>0</v>
      </c>
      <c r="N3086" t="s">
        <v>303</v>
      </c>
      <c r="O3086" t="b">
        <v>1</v>
      </c>
      <c r="P3086" t="b">
        <v>1</v>
      </c>
      <c r="Q3086" t="s">
        <v>866</v>
      </c>
      <c r="R3086" t="s">
        <v>867</v>
      </c>
      <c r="S3086" t="s">
        <v>1357</v>
      </c>
      <c r="T3086" t="s">
        <v>551</v>
      </c>
      <c r="U3086">
        <v>4</v>
      </c>
      <c r="V3086" t="s">
        <v>137</v>
      </c>
      <c r="W3086" t="s">
        <v>1348</v>
      </c>
      <c r="X3086" t="s">
        <v>1358</v>
      </c>
      <c r="Y3086" t="str">
        <f>IFERROR(VLOOKUP(X3086,요약!$A$6:$B$22,2,FALSE),"")</f>
        <v/>
      </c>
      <c r="Z3086" t="s">
        <v>1590</v>
      </c>
      <c r="AA3086" t="s">
        <v>81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M3086">
        <v>0</v>
      </c>
    </row>
    <row r="3087" spans="1:65" x14ac:dyDescent="0.3">
      <c r="A3087" t="s">
        <v>4496</v>
      </c>
      <c r="B3087" t="s">
        <v>4529</v>
      </c>
      <c r="C3087" t="s">
        <v>4760</v>
      </c>
      <c r="D3087" t="s">
        <v>4761</v>
      </c>
      <c r="E3087" t="s">
        <v>68</v>
      </c>
      <c r="F3087" t="s">
        <v>99</v>
      </c>
      <c r="G3087" t="s">
        <v>1324</v>
      </c>
      <c r="H3087" t="s">
        <v>1325</v>
      </c>
      <c r="I3087" t="s">
        <v>72</v>
      </c>
      <c r="J3087" t="s">
        <v>102</v>
      </c>
      <c r="K3087">
        <v>20201015</v>
      </c>
      <c r="L3087">
        <v>206</v>
      </c>
      <c r="M3087" t="b">
        <v>0</v>
      </c>
      <c r="N3087" t="s">
        <v>491</v>
      </c>
      <c r="O3087" t="b">
        <v>1</v>
      </c>
      <c r="P3087" t="b">
        <v>1</v>
      </c>
      <c r="Q3087" t="s">
        <v>866</v>
      </c>
      <c r="R3087" t="s">
        <v>867</v>
      </c>
      <c r="S3087" t="s">
        <v>4762</v>
      </c>
      <c r="T3087" t="s">
        <v>551</v>
      </c>
      <c r="U3087">
        <v>4</v>
      </c>
      <c r="V3087" t="s">
        <v>4713</v>
      </c>
      <c r="W3087" t="s">
        <v>1595</v>
      </c>
      <c r="X3087" t="s">
        <v>4763</v>
      </c>
      <c r="Y3087" t="str">
        <f>IFERROR(VLOOKUP(X3087,요약!$A$6:$B$22,2,FALSE),"")</f>
        <v/>
      </c>
      <c r="Z3087" t="s">
        <v>4764</v>
      </c>
      <c r="AA3087" t="s">
        <v>81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M3087">
        <v>0</v>
      </c>
    </row>
    <row r="3088" spans="1:65" x14ac:dyDescent="0.3">
      <c r="A3088" t="s">
        <v>4496</v>
      </c>
      <c r="B3088" t="s">
        <v>4529</v>
      </c>
      <c r="C3088" s="2" t="s">
        <v>4765</v>
      </c>
      <c r="D3088" s="2" t="s">
        <v>1602</v>
      </c>
      <c r="E3088" s="2" t="s">
        <v>68</v>
      </c>
      <c r="F3088" s="2" t="s">
        <v>99</v>
      </c>
      <c r="G3088" s="2" t="s">
        <v>1324</v>
      </c>
      <c r="H3088" s="2" t="s">
        <v>1325</v>
      </c>
      <c r="I3088" t="s">
        <v>72</v>
      </c>
      <c r="J3088" t="s">
        <v>102</v>
      </c>
      <c r="K3088">
        <v>20201022</v>
      </c>
      <c r="L3088">
        <v>140.30000000000001</v>
      </c>
      <c r="M3088" t="b">
        <v>0</v>
      </c>
      <c r="N3088" t="s">
        <v>804</v>
      </c>
      <c r="O3088" t="b">
        <v>1</v>
      </c>
      <c r="P3088" t="b">
        <v>1</v>
      </c>
      <c r="Q3088" s="2" t="s">
        <v>866</v>
      </c>
      <c r="R3088" s="2" t="s">
        <v>867</v>
      </c>
      <c r="S3088" t="s">
        <v>1326</v>
      </c>
      <c r="T3088" t="s">
        <v>551</v>
      </c>
      <c r="U3088">
        <v>3</v>
      </c>
      <c r="V3088" t="s">
        <v>1327</v>
      </c>
      <c r="W3088" s="2" t="s">
        <v>1328</v>
      </c>
      <c r="X3088" s="2" t="s">
        <v>1329</v>
      </c>
      <c r="Y3088" s="2" t="str">
        <f>IFERROR(VLOOKUP(X3088,요약!$A$6:$B$22,2,FALSE),"")</f>
        <v>선택</v>
      </c>
      <c r="Z3088" t="s">
        <v>1568</v>
      </c>
      <c r="AA3088" t="s">
        <v>81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M3088">
        <v>0</v>
      </c>
    </row>
    <row r="3089" spans="1:65" x14ac:dyDescent="0.3">
      <c r="A3089" t="s">
        <v>4496</v>
      </c>
      <c r="B3089" t="s">
        <v>4529</v>
      </c>
      <c r="C3089" t="s">
        <v>4766</v>
      </c>
      <c r="D3089" t="s">
        <v>2033</v>
      </c>
      <c r="E3089" t="s">
        <v>68</v>
      </c>
      <c r="F3089" t="s">
        <v>99</v>
      </c>
      <c r="G3089" t="s">
        <v>1324</v>
      </c>
      <c r="H3089" t="s">
        <v>1325</v>
      </c>
      <c r="I3089" t="s">
        <v>72</v>
      </c>
      <c r="J3089" t="s">
        <v>102</v>
      </c>
      <c r="K3089">
        <v>20201028</v>
      </c>
      <c r="L3089">
        <v>12.6</v>
      </c>
      <c r="M3089" t="b">
        <v>0</v>
      </c>
      <c r="N3089" t="s">
        <v>804</v>
      </c>
      <c r="O3089" t="b">
        <v>1</v>
      </c>
      <c r="P3089" t="b">
        <v>1</v>
      </c>
      <c r="Q3089" t="s">
        <v>866</v>
      </c>
      <c r="R3089" t="s">
        <v>867</v>
      </c>
      <c r="S3089" t="s">
        <v>1357</v>
      </c>
      <c r="T3089" t="s">
        <v>551</v>
      </c>
      <c r="U3089">
        <v>4</v>
      </c>
      <c r="V3089" t="s">
        <v>137</v>
      </c>
      <c r="W3089" t="s">
        <v>1348</v>
      </c>
      <c r="X3089" t="s">
        <v>1358</v>
      </c>
      <c r="Y3089" t="str">
        <f>IFERROR(VLOOKUP(X3089,요약!$A$6:$B$22,2,FALSE),"")</f>
        <v/>
      </c>
      <c r="Z3089" t="s">
        <v>1590</v>
      </c>
      <c r="AA3089" t="s">
        <v>81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M3089">
        <v>0</v>
      </c>
    </row>
    <row r="3090" spans="1:65" x14ac:dyDescent="0.3">
      <c r="A3090" t="s">
        <v>4496</v>
      </c>
      <c r="B3090" t="s">
        <v>4529</v>
      </c>
      <c r="C3090" t="s">
        <v>4767</v>
      </c>
      <c r="D3090" t="s">
        <v>4768</v>
      </c>
      <c r="E3090" t="s">
        <v>68</v>
      </c>
      <c r="F3090" t="s">
        <v>99</v>
      </c>
      <c r="G3090" t="s">
        <v>1324</v>
      </c>
      <c r="H3090" t="s">
        <v>1325</v>
      </c>
      <c r="I3090" t="s">
        <v>72</v>
      </c>
      <c r="J3090" t="s">
        <v>102</v>
      </c>
      <c r="K3090">
        <v>20201015</v>
      </c>
      <c r="L3090">
        <v>173.7</v>
      </c>
      <c r="M3090" t="b">
        <v>0</v>
      </c>
      <c r="N3090" t="s">
        <v>491</v>
      </c>
      <c r="O3090" t="b">
        <v>1</v>
      </c>
      <c r="P3090" t="b">
        <v>1</v>
      </c>
      <c r="Q3090" t="s">
        <v>866</v>
      </c>
      <c r="R3090" t="s">
        <v>867</v>
      </c>
      <c r="S3090" t="s">
        <v>4762</v>
      </c>
      <c r="T3090" t="s">
        <v>551</v>
      </c>
      <c r="U3090">
        <v>4</v>
      </c>
      <c r="V3090" t="s">
        <v>4713</v>
      </c>
      <c r="W3090" t="s">
        <v>1595</v>
      </c>
      <c r="X3090" t="s">
        <v>4763</v>
      </c>
      <c r="Y3090" t="str">
        <f>IFERROR(VLOOKUP(X3090,요약!$A$6:$B$22,2,FALSE),"")</f>
        <v/>
      </c>
      <c r="Z3090" t="s">
        <v>4764</v>
      </c>
      <c r="AA3090" t="s">
        <v>81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M3090">
        <v>0</v>
      </c>
    </row>
    <row r="3091" spans="1:65" x14ac:dyDescent="0.3">
      <c r="A3091" t="s">
        <v>4496</v>
      </c>
      <c r="B3091" t="s">
        <v>4529</v>
      </c>
      <c r="C3091" t="s">
        <v>3559</v>
      </c>
      <c r="D3091" t="s">
        <v>3560</v>
      </c>
      <c r="E3091" t="s">
        <v>68</v>
      </c>
      <c r="F3091" t="s">
        <v>99</v>
      </c>
      <c r="G3091" t="s">
        <v>3679</v>
      </c>
      <c r="H3091" t="s">
        <v>3680</v>
      </c>
      <c r="I3091" t="s">
        <v>72</v>
      </c>
      <c r="J3091" t="s">
        <v>102</v>
      </c>
      <c r="K3091">
        <v>20201019</v>
      </c>
      <c r="L3091">
        <v>1.5</v>
      </c>
      <c r="M3091" t="b">
        <v>0</v>
      </c>
      <c r="N3091" t="s">
        <v>255</v>
      </c>
      <c r="O3091" t="b">
        <v>1</v>
      </c>
      <c r="P3091" t="b">
        <v>1</v>
      </c>
      <c r="Q3091" t="s">
        <v>866</v>
      </c>
      <c r="R3091" t="s">
        <v>1388</v>
      </c>
      <c r="S3091" t="s">
        <v>3563</v>
      </c>
      <c r="U3091">
        <v>2</v>
      </c>
      <c r="V3091" t="s">
        <v>250</v>
      </c>
      <c r="W3091" t="s">
        <v>3564</v>
      </c>
      <c r="X3091" t="s">
        <v>3565</v>
      </c>
      <c r="Y3091" t="str">
        <f>IFERROR(VLOOKUP(X3091,요약!$A$6:$B$22,2,FALSE),"")</f>
        <v/>
      </c>
      <c r="Z3091" t="s">
        <v>3565</v>
      </c>
      <c r="AA3091" t="s">
        <v>81</v>
      </c>
      <c r="AB3091">
        <v>3</v>
      </c>
      <c r="AC3091">
        <v>1</v>
      </c>
      <c r="AD3091">
        <v>0</v>
      </c>
      <c r="AE3091">
        <v>0</v>
      </c>
      <c r="AF3091">
        <v>0</v>
      </c>
      <c r="AG3091">
        <v>4</v>
      </c>
      <c r="AH3091">
        <v>28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3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 t="s">
        <v>3566</v>
      </c>
      <c r="BM3091">
        <v>2</v>
      </c>
    </row>
    <row r="3092" spans="1:65" x14ac:dyDescent="0.3">
      <c r="A3092" t="s">
        <v>4496</v>
      </c>
      <c r="B3092" t="s">
        <v>4529</v>
      </c>
      <c r="C3092" s="2" t="s">
        <v>4769</v>
      </c>
      <c r="D3092" s="2" t="s">
        <v>1628</v>
      </c>
      <c r="E3092" s="2" t="s">
        <v>68</v>
      </c>
      <c r="F3092" s="2" t="s">
        <v>99</v>
      </c>
      <c r="G3092" s="2" t="s">
        <v>1324</v>
      </c>
      <c r="H3092" s="2" t="s">
        <v>1325</v>
      </c>
      <c r="I3092" t="s">
        <v>72</v>
      </c>
      <c r="J3092" t="s">
        <v>102</v>
      </c>
      <c r="K3092">
        <v>20201016</v>
      </c>
      <c r="L3092">
        <v>110.7</v>
      </c>
      <c r="M3092" t="b">
        <v>0</v>
      </c>
      <c r="N3092" t="s">
        <v>804</v>
      </c>
      <c r="O3092" t="b">
        <v>1</v>
      </c>
      <c r="P3092" t="b">
        <v>1</v>
      </c>
      <c r="Q3092" s="2" t="s">
        <v>866</v>
      </c>
      <c r="R3092" s="2" t="s">
        <v>1388</v>
      </c>
      <c r="S3092" t="s">
        <v>1326</v>
      </c>
      <c r="T3092" t="s">
        <v>334</v>
      </c>
      <c r="U3092">
        <v>3</v>
      </c>
      <c r="V3092" t="s">
        <v>1327</v>
      </c>
      <c r="W3092" s="2" t="s">
        <v>1328</v>
      </c>
      <c r="X3092" s="2" t="s">
        <v>1329</v>
      </c>
      <c r="Y3092" s="2" t="str">
        <f>IFERROR(VLOOKUP(X3092,요약!$A$6:$B$22,2,FALSE),"")</f>
        <v>선택</v>
      </c>
      <c r="Z3092" t="s">
        <v>1629</v>
      </c>
      <c r="AA3092" t="s">
        <v>81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M3092">
        <v>0</v>
      </c>
    </row>
    <row r="3093" spans="1:65" x14ac:dyDescent="0.3">
      <c r="A3093" t="s">
        <v>4496</v>
      </c>
      <c r="B3093" t="s">
        <v>4529</v>
      </c>
      <c r="C3093" t="s">
        <v>4770</v>
      </c>
      <c r="D3093" t="s">
        <v>4771</v>
      </c>
      <c r="E3093" t="s">
        <v>68</v>
      </c>
      <c r="F3093" t="s">
        <v>99</v>
      </c>
      <c r="G3093" t="s">
        <v>1324</v>
      </c>
      <c r="H3093" t="s">
        <v>1325</v>
      </c>
      <c r="I3093" t="s">
        <v>72</v>
      </c>
      <c r="J3093" t="s">
        <v>102</v>
      </c>
      <c r="K3093">
        <v>20201015</v>
      </c>
      <c r="L3093">
        <v>271.8</v>
      </c>
      <c r="M3093" t="b">
        <v>0</v>
      </c>
      <c r="N3093" t="s">
        <v>491</v>
      </c>
      <c r="O3093" t="b">
        <v>1</v>
      </c>
      <c r="P3093" t="b">
        <v>1</v>
      </c>
      <c r="Q3093" t="s">
        <v>866</v>
      </c>
      <c r="R3093" t="s">
        <v>1388</v>
      </c>
      <c r="S3093" t="s">
        <v>4762</v>
      </c>
      <c r="T3093" t="s">
        <v>334</v>
      </c>
      <c r="U3093">
        <v>4</v>
      </c>
      <c r="V3093" t="s">
        <v>4713</v>
      </c>
      <c r="W3093" t="s">
        <v>1595</v>
      </c>
      <c r="X3093" t="s">
        <v>4763</v>
      </c>
      <c r="Y3093" t="str">
        <f>IFERROR(VLOOKUP(X3093,요약!$A$6:$B$22,2,FALSE),"")</f>
        <v/>
      </c>
      <c r="Z3093" t="s">
        <v>4772</v>
      </c>
      <c r="AA3093" t="s">
        <v>81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1</v>
      </c>
      <c r="AH3093">
        <v>18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 t="s">
        <v>220</v>
      </c>
      <c r="BM3093">
        <v>1</v>
      </c>
    </row>
    <row r="3094" spans="1:65" x14ac:dyDescent="0.3">
      <c r="A3094" t="s">
        <v>4496</v>
      </c>
      <c r="B3094" t="s">
        <v>4529</v>
      </c>
      <c r="C3094" s="2" t="s">
        <v>4773</v>
      </c>
      <c r="D3094" s="2" t="s">
        <v>1637</v>
      </c>
      <c r="E3094" s="2" t="s">
        <v>68</v>
      </c>
      <c r="F3094" s="2" t="s">
        <v>99</v>
      </c>
      <c r="G3094" s="2" t="s">
        <v>1324</v>
      </c>
      <c r="H3094" s="2" t="s">
        <v>1325</v>
      </c>
      <c r="I3094" t="s">
        <v>72</v>
      </c>
      <c r="J3094" t="s">
        <v>102</v>
      </c>
      <c r="K3094">
        <v>20201029</v>
      </c>
      <c r="L3094">
        <v>110.9</v>
      </c>
      <c r="M3094" t="b">
        <v>0</v>
      </c>
      <c r="N3094" t="s">
        <v>804</v>
      </c>
      <c r="O3094" t="b">
        <v>1</v>
      </c>
      <c r="P3094" t="b">
        <v>1</v>
      </c>
      <c r="Q3094" s="2" t="s">
        <v>866</v>
      </c>
      <c r="R3094" s="2" t="s">
        <v>1388</v>
      </c>
      <c r="S3094" t="s">
        <v>1326</v>
      </c>
      <c r="T3094" t="s">
        <v>334</v>
      </c>
      <c r="U3094">
        <v>3</v>
      </c>
      <c r="V3094" t="s">
        <v>1327</v>
      </c>
      <c r="W3094" s="2" t="s">
        <v>1328</v>
      </c>
      <c r="X3094" s="2" t="s">
        <v>1329</v>
      </c>
      <c r="Y3094" s="2" t="str">
        <f>IFERROR(VLOOKUP(X3094,요약!$A$6:$B$22,2,FALSE),"")</f>
        <v>선택</v>
      </c>
      <c r="Z3094" t="s">
        <v>1629</v>
      </c>
      <c r="AA3094" t="s">
        <v>81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M3094">
        <v>0</v>
      </c>
    </row>
    <row r="3095" spans="1:65" x14ac:dyDescent="0.3">
      <c r="A3095" t="s">
        <v>4496</v>
      </c>
      <c r="B3095" t="s">
        <v>4529</v>
      </c>
      <c r="C3095" t="s">
        <v>4774</v>
      </c>
      <c r="D3095" t="s">
        <v>4775</v>
      </c>
      <c r="E3095" t="s">
        <v>68</v>
      </c>
      <c r="F3095" t="s">
        <v>99</v>
      </c>
      <c r="G3095" t="s">
        <v>1324</v>
      </c>
      <c r="H3095" t="s">
        <v>1325</v>
      </c>
      <c r="I3095" t="s">
        <v>72</v>
      </c>
      <c r="J3095" t="s">
        <v>102</v>
      </c>
      <c r="K3095">
        <v>20201015</v>
      </c>
      <c r="L3095">
        <v>271.3</v>
      </c>
      <c r="M3095" t="b">
        <v>0</v>
      </c>
      <c r="N3095" t="s">
        <v>491</v>
      </c>
      <c r="O3095" t="b">
        <v>1</v>
      </c>
      <c r="P3095" t="b">
        <v>1</v>
      </c>
      <c r="Q3095" t="s">
        <v>866</v>
      </c>
      <c r="R3095" t="s">
        <v>1388</v>
      </c>
      <c r="S3095" t="s">
        <v>4762</v>
      </c>
      <c r="T3095" t="s">
        <v>334</v>
      </c>
      <c r="U3095">
        <v>4</v>
      </c>
      <c r="V3095" t="s">
        <v>4713</v>
      </c>
      <c r="W3095" t="s">
        <v>1595</v>
      </c>
      <c r="X3095" t="s">
        <v>4763</v>
      </c>
      <c r="Y3095" t="str">
        <f>IFERROR(VLOOKUP(X3095,요약!$A$6:$B$22,2,FALSE),"")</f>
        <v/>
      </c>
      <c r="Z3095" t="s">
        <v>4772</v>
      </c>
      <c r="AA3095" t="s">
        <v>81</v>
      </c>
      <c r="AB3095">
        <v>0</v>
      </c>
      <c r="AC3095">
        <v>0</v>
      </c>
      <c r="AD3095">
        <v>0</v>
      </c>
      <c r="AE3095">
        <v>0</v>
      </c>
      <c r="AF3095">
        <v>1</v>
      </c>
      <c r="AG3095">
        <v>1</v>
      </c>
      <c r="AH3095">
        <v>18</v>
      </c>
      <c r="AI3095">
        <v>0</v>
      </c>
      <c r="AJ3095">
        <v>0</v>
      </c>
      <c r="AK3095">
        <v>0</v>
      </c>
      <c r="AL3095">
        <v>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 t="s">
        <v>220</v>
      </c>
      <c r="BM3095">
        <v>1</v>
      </c>
    </row>
    <row r="3096" spans="1:65" x14ac:dyDescent="0.3">
      <c r="A3096" t="s">
        <v>4496</v>
      </c>
      <c r="B3096" t="s">
        <v>4529</v>
      </c>
      <c r="C3096" t="s">
        <v>4776</v>
      </c>
      <c r="D3096" t="s">
        <v>3578</v>
      </c>
      <c r="E3096" t="s">
        <v>68</v>
      </c>
      <c r="F3096" t="s">
        <v>99</v>
      </c>
      <c r="G3096" t="s">
        <v>1077</v>
      </c>
      <c r="H3096" t="s">
        <v>1078</v>
      </c>
      <c r="I3096" t="s">
        <v>72</v>
      </c>
      <c r="J3096" t="s">
        <v>102</v>
      </c>
      <c r="K3096">
        <v>20201025</v>
      </c>
      <c r="L3096">
        <v>1.4610000000000001</v>
      </c>
      <c r="M3096" t="b">
        <v>0</v>
      </c>
      <c r="N3096" t="s">
        <v>3250</v>
      </c>
      <c r="O3096" t="b">
        <v>1</v>
      </c>
      <c r="P3096" t="b">
        <v>1</v>
      </c>
      <c r="Q3096" t="s">
        <v>866</v>
      </c>
      <c r="R3096" t="s">
        <v>873</v>
      </c>
      <c r="S3096" t="s">
        <v>3581</v>
      </c>
      <c r="U3096">
        <v>1</v>
      </c>
      <c r="V3096" t="s">
        <v>250</v>
      </c>
      <c r="X3096" t="s">
        <v>250</v>
      </c>
      <c r="Y3096" t="str">
        <f>IFERROR(VLOOKUP(X3096,요약!$A$6:$B$22,2,FALSE),"")</f>
        <v/>
      </c>
      <c r="Z3096" t="s">
        <v>250</v>
      </c>
      <c r="AA3096" t="s">
        <v>187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M3096">
        <v>0</v>
      </c>
    </row>
    <row r="3097" spans="1:65" x14ac:dyDescent="0.3">
      <c r="A3097" t="s">
        <v>4496</v>
      </c>
      <c r="B3097" t="s">
        <v>4529</v>
      </c>
      <c r="C3097" t="s">
        <v>4777</v>
      </c>
      <c r="D3097" t="s">
        <v>4778</v>
      </c>
      <c r="E3097" t="s">
        <v>68</v>
      </c>
      <c r="F3097" t="s">
        <v>99</v>
      </c>
      <c r="G3097" t="s">
        <v>1646</v>
      </c>
      <c r="H3097" t="s">
        <v>1647</v>
      </c>
      <c r="I3097" t="s">
        <v>72</v>
      </c>
      <c r="J3097" t="s">
        <v>102</v>
      </c>
      <c r="K3097">
        <v>20200907</v>
      </c>
      <c r="L3097">
        <v>40.9</v>
      </c>
      <c r="M3097" t="b">
        <v>0</v>
      </c>
      <c r="N3097" t="s">
        <v>103</v>
      </c>
      <c r="O3097" t="b">
        <v>1</v>
      </c>
      <c r="P3097" t="b">
        <v>1</v>
      </c>
      <c r="Q3097" t="s">
        <v>866</v>
      </c>
      <c r="R3097" t="s">
        <v>873</v>
      </c>
      <c r="S3097" t="s">
        <v>4779</v>
      </c>
      <c r="Y3097" t="str">
        <f>IFERROR(VLOOKUP(X3097,요약!$A$6:$B$22,2,FALSE),"")</f>
        <v/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M3097">
        <v>0</v>
      </c>
    </row>
    <row r="3098" spans="1:65" x14ac:dyDescent="0.3">
      <c r="A3098" t="s">
        <v>4496</v>
      </c>
      <c r="B3098" t="s">
        <v>4529</v>
      </c>
      <c r="C3098" t="s">
        <v>4780</v>
      </c>
      <c r="D3098" t="s">
        <v>4781</v>
      </c>
      <c r="E3098" t="s">
        <v>68</v>
      </c>
      <c r="F3098" t="s">
        <v>99</v>
      </c>
      <c r="G3098" t="s">
        <v>1646</v>
      </c>
      <c r="H3098" t="s">
        <v>1647</v>
      </c>
      <c r="I3098" t="s">
        <v>72</v>
      </c>
      <c r="J3098" t="s">
        <v>102</v>
      </c>
      <c r="K3098">
        <v>20200907</v>
      </c>
      <c r="L3098">
        <v>112.3</v>
      </c>
      <c r="M3098" t="b">
        <v>0</v>
      </c>
      <c r="N3098" t="s">
        <v>103</v>
      </c>
      <c r="O3098" t="b">
        <v>1</v>
      </c>
      <c r="P3098" t="b">
        <v>1</v>
      </c>
      <c r="Q3098" t="s">
        <v>866</v>
      </c>
      <c r="R3098" t="s">
        <v>873</v>
      </c>
      <c r="S3098" t="s">
        <v>4782</v>
      </c>
      <c r="U3098">
        <v>3</v>
      </c>
      <c r="V3098" t="s">
        <v>1594</v>
      </c>
      <c r="W3098" t="s">
        <v>4783</v>
      </c>
      <c r="X3098" t="s">
        <v>4784</v>
      </c>
      <c r="Y3098" t="str">
        <f>IFERROR(VLOOKUP(X3098,요약!$A$6:$B$22,2,FALSE),"")</f>
        <v/>
      </c>
      <c r="Z3098" t="s">
        <v>4784</v>
      </c>
      <c r="AA3098" t="s">
        <v>110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M3098">
        <v>0</v>
      </c>
    </row>
    <row r="3099" spans="1:65" x14ac:dyDescent="0.3">
      <c r="A3099" t="s">
        <v>4496</v>
      </c>
      <c r="B3099" t="s">
        <v>4529</v>
      </c>
      <c r="C3099" t="s">
        <v>1390</v>
      </c>
      <c r="D3099" t="s">
        <v>201</v>
      </c>
      <c r="E3099" t="s">
        <v>68</v>
      </c>
      <c r="F3099" t="s">
        <v>99</v>
      </c>
      <c r="G3099" t="s">
        <v>217</v>
      </c>
      <c r="H3099" t="s">
        <v>218</v>
      </c>
      <c r="I3099" t="s">
        <v>72</v>
      </c>
      <c r="J3099" t="s">
        <v>102</v>
      </c>
      <c r="K3099">
        <v>20201025</v>
      </c>
      <c r="L3099">
        <v>26.85</v>
      </c>
      <c r="M3099" t="b">
        <v>0</v>
      </c>
      <c r="N3099" t="s">
        <v>599</v>
      </c>
      <c r="O3099" t="b">
        <v>1</v>
      </c>
      <c r="P3099" t="b">
        <v>1</v>
      </c>
      <c r="Q3099" t="s">
        <v>866</v>
      </c>
      <c r="R3099" t="s">
        <v>873</v>
      </c>
      <c r="S3099" t="s">
        <v>202</v>
      </c>
      <c r="U3099">
        <v>2</v>
      </c>
      <c r="V3099" t="s">
        <v>78</v>
      </c>
      <c r="W3099" t="s">
        <v>203</v>
      </c>
      <c r="X3099" t="s">
        <v>204</v>
      </c>
      <c r="Y3099" t="str">
        <f>IFERROR(VLOOKUP(X3099,요약!$A$6:$B$22,2,FALSE),"")</f>
        <v/>
      </c>
      <c r="Z3099" t="s">
        <v>204</v>
      </c>
      <c r="AA3099" t="s">
        <v>81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M3099">
        <v>0</v>
      </c>
    </row>
    <row r="3100" spans="1:65" x14ac:dyDescent="0.3">
      <c r="A3100" t="s">
        <v>4496</v>
      </c>
      <c r="B3100" t="s">
        <v>4529</v>
      </c>
      <c r="C3100" t="s">
        <v>3592</v>
      </c>
      <c r="D3100" t="s">
        <v>3593</v>
      </c>
      <c r="E3100" t="s">
        <v>68</v>
      </c>
      <c r="F3100" t="s">
        <v>99</v>
      </c>
      <c r="G3100" t="s">
        <v>206</v>
      </c>
      <c r="H3100" t="s">
        <v>207</v>
      </c>
      <c r="I3100" t="s">
        <v>72</v>
      </c>
      <c r="J3100" t="s">
        <v>102</v>
      </c>
      <c r="K3100">
        <v>20201025</v>
      </c>
      <c r="L3100">
        <v>3.2</v>
      </c>
      <c r="M3100" t="b">
        <v>0</v>
      </c>
      <c r="N3100" t="s">
        <v>208</v>
      </c>
      <c r="O3100" t="b">
        <v>1</v>
      </c>
      <c r="P3100" t="b">
        <v>1</v>
      </c>
      <c r="Q3100" t="s">
        <v>866</v>
      </c>
      <c r="R3100" t="s">
        <v>873</v>
      </c>
      <c r="S3100" t="s">
        <v>3594</v>
      </c>
      <c r="U3100">
        <v>2</v>
      </c>
      <c r="V3100" t="s">
        <v>888</v>
      </c>
      <c r="W3100" t="s">
        <v>2974</v>
      </c>
      <c r="X3100" t="s">
        <v>2975</v>
      </c>
      <c r="Y3100" t="str">
        <f>IFERROR(VLOOKUP(X3100,요약!$A$6:$B$22,2,FALSE),"")</f>
        <v/>
      </c>
      <c r="Z3100" t="s">
        <v>2975</v>
      </c>
      <c r="AA3100" t="s">
        <v>110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M3100">
        <v>0</v>
      </c>
    </row>
    <row r="3101" spans="1:65" x14ac:dyDescent="0.3">
      <c r="A3101" t="s">
        <v>4496</v>
      </c>
      <c r="B3101" t="s">
        <v>4529</v>
      </c>
      <c r="C3101" t="s">
        <v>3595</v>
      </c>
      <c r="D3101" t="s">
        <v>3596</v>
      </c>
      <c r="E3101" t="s">
        <v>68</v>
      </c>
      <c r="F3101" t="s">
        <v>99</v>
      </c>
      <c r="G3101" t="s">
        <v>4785</v>
      </c>
      <c r="H3101" t="s">
        <v>4786</v>
      </c>
      <c r="I3101" t="s">
        <v>72</v>
      </c>
      <c r="J3101" t="s">
        <v>102</v>
      </c>
      <c r="K3101">
        <v>20201025</v>
      </c>
      <c r="L3101">
        <v>1.6</v>
      </c>
      <c r="M3101" t="b">
        <v>0</v>
      </c>
      <c r="N3101" t="s">
        <v>208</v>
      </c>
      <c r="O3101" t="b">
        <v>1</v>
      </c>
      <c r="P3101" t="b">
        <v>1</v>
      </c>
      <c r="Q3101" t="s">
        <v>866</v>
      </c>
      <c r="R3101" t="s">
        <v>873</v>
      </c>
      <c r="S3101" t="s">
        <v>3597</v>
      </c>
      <c r="U3101">
        <v>2</v>
      </c>
      <c r="V3101" t="s">
        <v>888</v>
      </c>
      <c r="W3101" t="s">
        <v>2974</v>
      </c>
      <c r="X3101" t="s">
        <v>2975</v>
      </c>
      <c r="Y3101" t="str">
        <f>IFERROR(VLOOKUP(X3101,요약!$A$6:$B$22,2,FALSE),"")</f>
        <v/>
      </c>
      <c r="Z3101" t="s">
        <v>2975</v>
      </c>
      <c r="AA3101" t="s">
        <v>81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M3101">
        <v>0</v>
      </c>
    </row>
    <row r="3102" spans="1:65" x14ac:dyDescent="0.3">
      <c r="A3102" t="s">
        <v>4496</v>
      </c>
      <c r="B3102" t="s">
        <v>4529</v>
      </c>
      <c r="C3102" t="s">
        <v>4787</v>
      </c>
      <c r="D3102" t="s">
        <v>3959</v>
      </c>
      <c r="E3102" t="s">
        <v>68</v>
      </c>
      <c r="F3102" t="s">
        <v>99</v>
      </c>
      <c r="G3102" t="s">
        <v>4788</v>
      </c>
      <c r="H3102" t="s">
        <v>4789</v>
      </c>
      <c r="I3102" t="s">
        <v>72</v>
      </c>
      <c r="J3102" t="s">
        <v>102</v>
      </c>
      <c r="K3102">
        <v>20201021</v>
      </c>
      <c r="L3102">
        <v>11.1</v>
      </c>
      <c r="M3102" t="b">
        <v>0</v>
      </c>
      <c r="N3102" t="s">
        <v>255</v>
      </c>
      <c r="O3102" t="b">
        <v>1</v>
      </c>
      <c r="P3102" t="b">
        <v>1</v>
      </c>
      <c r="Q3102" t="s">
        <v>866</v>
      </c>
      <c r="R3102" t="s">
        <v>873</v>
      </c>
      <c r="S3102" t="s">
        <v>3960</v>
      </c>
      <c r="U3102">
        <v>2</v>
      </c>
      <c r="V3102" t="s">
        <v>384</v>
      </c>
      <c r="W3102" t="s">
        <v>1654</v>
      </c>
      <c r="X3102" t="s">
        <v>3961</v>
      </c>
      <c r="Y3102" t="str">
        <f>IFERROR(VLOOKUP(X3102,요약!$A$6:$B$22,2,FALSE),"")</f>
        <v/>
      </c>
      <c r="Z3102" t="s">
        <v>3961</v>
      </c>
      <c r="AA3102" t="s">
        <v>81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M3102">
        <v>0</v>
      </c>
    </row>
    <row r="3103" spans="1:65" x14ac:dyDescent="0.3">
      <c r="A3103" t="s">
        <v>4496</v>
      </c>
      <c r="B3103" t="s">
        <v>4529</v>
      </c>
      <c r="C3103" t="s">
        <v>4790</v>
      </c>
      <c r="D3103" t="s">
        <v>368</v>
      </c>
      <c r="E3103" t="s">
        <v>68</v>
      </c>
      <c r="F3103" t="s">
        <v>99</v>
      </c>
      <c r="G3103" t="s">
        <v>1462</v>
      </c>
      <c r="H3103" t="s">
        <v>1463</v>
      </c>
      <c r="I3103" t="s">
        <v>72</v>
      </c>
      <c r="J3103" t="s">
        <v>102</v>
      </c>
      <c r="K3103">
        <v>20201019</v>
      </c>
      <c r="L3103">
        <v>1</v>
      </c>
      <c r="M3103" t="b">
        <v>0</v>
      </c>
      <c r="N3103" t="s">
        <v>804</v>
      </c>
      <c r="O3103" t="b">
        <v>1</v>
      </c>
      <c r="P3103" t="b">
        <v>1</v>
      </c>
      <c r="Q3103" t="s">
        <v>866</v>
      </c>
      <c r="R3103" t="s">
        <v>873</v>
      </c>
      <c r="S3103" t="s">
        <v>368</v>
      </c>
      <c r="U3103">
        <v>1</v>
      </c>
      <c r="V3103" t="s">
        <v>250</v>
      </c>
      <c r="X3103" t="s">
        <v>250</v>
      </c>
      <c r="Y3103" t="str">
        <f>IFERROR(VLOOKUP(X3103,요약!$A$6:$B$22,2,FALSE),"")</f>
        <v/>
      </c>
      <c r="Z3103" t="s">
        <v>250</v>
      </c>
      <c r="AA3103" t="s">
        <v>81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M3103">
        <v>0</v>
      </c>
    </row>
    <row r="3104" spans="1:65" x14ac:dyDescent="0.3">
      <c r="A3104" t="s">
        <v>4496</v>
      </c>
      <c r="B3104" t="s">
        <v>4529</v>
      </c>
      <c r="C3104" t="s">
        <v>3719</v>
      </c>
      <c r="D3104" t="s">
        <v>3720</v>
      </c>
      <c r="E3104" t="s">
        <v>68</v>
      </c>
      <c r="F3104" t="s">
        <v>99</v>
      </c>
      <c r="G3104" t="s">
        <v>1077</v>
      </c>
      <c r="H3104" t="s">
        <v>1078</v>
      </c>
      <c r="I3104" t="s">
        <v>72</v>
      </c>
      <c r="J3104" t="s">
        <v>102</v>
      </c>
      <c r="K3104">
        <v>20201025</v>
      </c>
      <c r="L3104">
        <v>1</v>
      </c>
      <c r="M3104" t="b">
        <v>0</v>
      </c>
      <c r="N3104" t="s">
        <v>208</v>
      </c>
      <c r="O3104" t="b">
        <v>1</v>
      </c>
      <c r="P3104" t="b">
        <v>1</v>
      </c>
      <c r="Q3104" t="s">
        <v>866</v>
      </c>
      <c r="R3104" t="s">
        <v>1395</v>
      </c>
      <c r="S3104" t="s">
        <v>3721</v>
      </c>
      <c r="U3104">
        <v>4</v>
      </c>
      <c r="V3104" t="s">
        <v>384</v>
      </c>
      <c r="W3104" t="s">
        <v>3722</v>
      </c>
      <c r="X3104" t="s">
        <v>3723</v>
      </c>
      <c r="Y3104" t="str">
        <f>IFERROR(VLOOKUP(X3104,요약!$A$6:$B$22,2,FALSE),"")</f>
        <v/>
      </c>
      <c r="Z3104" t="s">
        <v>3723</v>
      </c>
      <c r="AA3104" t="s">
        <v>81</v>
      </c>
      <c r="AB3104">
        <v>0</v>
      </c>
      <c r="AC3104">
        <v>0</v>
      </c>
      <c r="AD3104">
        <v>0</v>
      </c>
      <c r="AE3104">
        <v>0</v>
      </c>
      <c r="AF3104">
        <v>1</v>
      </c>
      <c r="AG3104">
        <v>1</v>
      </c>
      <c r="AH3104">
        <v>1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 t="s">
        <v>220</v>
      </c>
      <c r="BM3104">
        <v>1</v>
      </c>
    </row>
    <row r="3105" spans="1:65" x14ac:dyDescent="0.3">
      <c r="A3105" t="s">
        <v>4496</v>
      </c>
      <c r="B3105" t="s">
        <v>4529</v>
      </c>
      <c r="C3105" t="s">
        <v>4791</v>
      </c>
      <c r="D3105" t="s">
        <v>4073</v>
      </c>
      <c r="E3105" t="s">
        <v>68</v>
      </c>
      <c r="F3105" t="s">
        <v>99</v>
      </c>
      <c r="G3105" t="s">
        <v>1845</v>
      </c>
      <c r="H3105" t="s">
        <v>1846</v>
      </c>
      <c r="I3105" t="s">
        <v>72</v>
      </c>
      <c r="J3105" t="s">
        <v>102</v>
      </c>
      <c r="K3105">
        <v>20201021</v>
      </c>
      <c r="L3105">
        <v>46.4</v>
      </c>
      <c r="M3105" t="b">
        <v>0</v>
      </c>
      <c r="N3105" t="s">
        <v>491</v>
      </c>
      <c r="O3105" t="b">
        <v>1</v>
      </c>
      <c r="P3105" t="b">
        <v>1</v>
      </c>
      <c r="Q3105" t="s">
        <v>866</v>
      </c>
      <c r="R3105" t="s">
        <v>1395</v>
      </c>
      <c r="S3105" t="s">
        <v>2978</v>
      </c>
      <c r="U3105">
        <v>2</v>
      </c>
      <c r="V3105" t="s">
        <v>2979</v>
      </c>
      <c r="W3105" t="s">
        <v>2980</v>
      </c>
      <c r="X3105" t="s">
        <v>2981</v>
      </c>
      <c r="Y3105" t="str">
        <f>IFERROR(VLOOKUP(X3105,요약!$A$6:$B$22,2,FALSE),"")</f>
        <v/>
      </c>
      <c r="Z3105" t="s">
        <v>2981</v>
      </c>
      <c r="AA3105" t="s">
        <v>81</v>
      </c>
      <c r="AB3105">
        <v>1</v>
      </c>
      <c r="AC3105">
        <v>1</v>
      </c>
      <c r="AD3105">
        <v>0</v>
      </c>
      <c r="AE3105">
        <v>0</v>
      </c>
      <c r="AF3105">
        <v>0</v>
      </c>
      <c r="AG3105">
        <v>2</v>
      </c>
      <c r="AH3105">
        <v>11</v>
      </c>
      <c r="AI3105">
        <v>1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 t="s">
        <v>2027</v>
      </c>
      <c r="BM3105">
        <v>2</v>
      </c>
    </row>
    <row r="3106" spans="1:65" x14ac:dyDescent="0.3">
      <c r="A3106" t="s">
        <v>4496</v>
      </c>
      <c r="B3106" t="s">
        <v>4529</v>
      </c>
      <c r="C3106" t="s">
        <v>4792</v>
      </c>
      <c r="D3106" t="s">
        <v>4793</v>
      </c>
      <c r="E3106" t="s">
        <v>68</v>
      </c>
      <c r="F3106" t="s">
        <v>99</v>
      </c>
      <c r="G3106" t="s">
        <v>1077</v>
      </c>
      <c r="H3106" t="s">
        <v>1078</v>
      </c>
      <c r="I3106" t="s">
        <v>72</v>
      </c>
      <c r="J3106" t="s">
        <v>102</v>
      </c>
      <c r="K3106">
        <v>20201025</v>
      </c>
      <c r="L3106">
        <v>0.13800000000000001</v>
      </c>
      <c r="M3106" t="b">
        <v>0</v>
      </c>
      <c r="N3106" t="s">
        <v>208</v>
      </c>
      <c r="O3106" t="b">
        <v>1</v>
      </c>
      <c r="P3106" t="b">
        <v>1</v>
      </c>
      <c r="Q3106" t="s">
        <v>866</v>
      </c>
      <c r="R3106" t="s">
        <v>1395</v>
      </c>
      <c r="S3106" t="s">
        <v>4794</v>
      </c>
      <c r="U3106">
        <v>4</v>
      </c>
      <c r="V3106" t="s">
        <v>384</v>
      </c>
      <c r="W3106" t="s">
        <v>4795</v>
      </c>
      <c r="X3106" t="s">
        <v>4796</v>
      </c>
      <c r="Y3106" t="str">
        <f>IFERROR(VLOOKUP(X3106,요약!$A$6:$B$22,2,FALSE),"")</f>
        <v/>
      </c>
      <c r="Z3106" t="s">
        <v>4796</v>
      </c>
      <c r="AA3106" t="s">
        <v>81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M3106">
        <v>0</v>
      </c>
    </row>
    <row r="3107" spans="1:65" x14ac:dyDescent="0.3">
      <c r="A3107" t="s">
        <v>4496</v>
      </c>
      <c r="B3107" t="s">
        <v>4529</v>
      </c>
      <c r="C3107" t="s">
        <v>4797</v>
      </c>
      <c r="D3107" t="s">
        <v>4798</v>
      </c>
      <c r="E3107" t="s">
        <v>68</v>
      </c>
      <c r="F3107" t="s">
        <v>99</v>
      </c>
      <c r="G3107" t="s">
        <v>1462</v>
      </c>
      <c r="H3107" t="s">
        <v>1463</v>
      </c>
      <c r="I3107" t="s">
        <v>72</v>
      </c>
      <c r="J3107" t="s">
        <v>102</v>
      </c>
      <c r="K3107">
        <v>20201020</v>
      </c>
      <c r="L3107">
        <v>1.46</v>
      </c>
      <c r="M3107" t="b">
        <v>0</v>
      </c>
      <c r="N3107" t="s">
        <v>255</v>
      </c>
      <c r="O3107" t="b">
        <v>1</v>
      </c>
      <c r="P3107" t="b">
        <v>1</v>
      </c>
      <c r="Q3107" t="s">
        <v>866</v>
      </c>
      <c r="R3107" t="s">
        <v>1395</v>
      </c>
      <c r="S3107" t="s">
        <v>4799</v>
      </c>
      <c r="U3107">
        <v>1</v>
      </c>
      <c r="V3107" t="s">
        <v>4800</v>
      </c>
      <c r="X3107" t="s">
        <v>4800</v>
      </c>
      <c r="Y3107" t="str">
        <f>IFERROR(VLOOKUP(X3107,요약!$A$6:$B$22,2,FALSE),"")</f>
        <v/>
      </c>
      <c r="Z3107" t="s">
        <v>4800</v>
      </c>
      <c r="AA3107" t="s">
        <v>81</v>
      </c>
      <c r="AB3107">
        <v>0</v>
      </c>
      <c r="AC3107">
        <v>0</v>
      </c>
      <c r="AD3107">
        <v>0</v>
      </c>
      <c r="AE3107">
        <v>0</v>
      </c>
      <c r="AF3107">
        <v>2</v>
      </c>
      <c r="AG3107">
        <v>2</v>
      </c>
      <c r="AH3107">
        <v>2</v>
      </c>
      <c r="AI3107">
        <v>1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 t="s">
        <v>1184</v>
      </c>
      <c r="BM3107">
        <v>2</v>
      </c>
    </row>
    <row r="3108" spans="1:65" x14ac:dyDescent="0.3">
      <c r="A3108" t="s">
        <v>4496</v>
      </c>
      <c r="B3108" t="s">
        <v>4529</v>
      </c>
      <c r="C3108" t="s">
        <v>3598</v>
      </c>
      <c r="D3108" t="s">
        <v>3599</v>
      </c>
      <c r="E3108" t="s">
        <v>68</v>
      </c>
      <c r="F3108" t="s">
        <v>99</v>
      </c>
      <c r="G3108" t="s">
        <v>1077</v>
      </c>
      <c r="H3108" t="s">
        <v>1078</v>
      </c>
      <c r="I3108" t="s">
        <v>72</v>
      </c>
      <c r="J3108" t="s">
        <v>102</v>
      </c>
      <c r="K3108">
        <v>20201025</v>
      </c>
      <c r="L3108">
        <v>0.93799999999999994</v>
      </c>
      <c r="M3108" t="b">
        <v>0</v>
      </c>
      <c r="N3108" t="s">
        <v>208</v>
      </c>
      <c r="O3108" t="b">
        <v>1</v>
      </c>
      <c r="P3108" t="b">
        <v>1</v>
      </c>
      <c r="Q3108" t="s">
        <v>866</v>
      </c>
      <c r="R3108" t="s">
        <v>1395</v>
      </c>
      <c r="S3108" t="s">
        <v>3600</v>
      </c>
      <c r="U3108">
        <v>3</v>
      </c>
      <c r="V3108" t="s">
        <v>3425</v>
      </c>
      <c r="W3108" t="s">
        <v>3601</v>
      </c>
      <c r="X3108" t="s">
        <v>3602</v>
      </c>
      <c r="Y3108" t="str">
        <f>IFERROR(VLOOKUP(X3108,요약!$A$6:$B$22,2,FALSE),"")</f>
        <v/>
      </c>
      <c r="Z3108" t="s">
        <v>3602</v>
      </c>
      <c r="AA3108" t="s">
        <v>81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1</v>
      </c>
      <c r="AH3108">
        <v>1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 t="s">
        <v>220</v>
      </c>
      <c r="BM3108">
        <v>1</v>
      </c>
    </row>
    <row r="3109" spans="1:65" x14ac:dyDescent="0.3">
      <c r="A3109" t="s">
        <v>4496</v>
      </c>
      <c r="B3109" t="s">
        <v>4529</v>
      </c>
      <c r="C3109" t="s">
        <v>4801</v>
      </c>
      <c r="D3109" t="s">
        <v>4802</v>
      </c>
      <c r="E3109" t="s">
        <v>68</v>
      </c>
      <c r="F3109" t="s">
        <v>99</v>
      </c>
      <c r="G3109" t="s">
        <v>389</v>
      </c>
      <c r="H3109" t="s">
        <v>390</v>
      </c>
      <c r="I3109" t="s">
        <v>72</v>
      </c>
      <c r="J3109" t="s">
        <v>102</v>
      </c>
      <c r="K3109">
        <v>20201020</v>
      </c>
      <c r="L3109">
        <v>5</v>
      </c>
      <c r="M3109" t="b">
        <v>0</v>
      </c>
      <c r="N3109" t="s">
        <v>208</v>
      </c>
      <c r="O3109" t="b">
        <v>1</v>
      </c>
      <c r="P3109" t="b">
        <v>1</v>
      </c>
      <c r="Q3109" t="s">
        <v>866</v>
      </c>
      <c r="R3109" t="s">
        <v>1395</v>
      </c>
      <c r="S3109" t="s">
        <v>4803</v>
      </c>
      <c r="T3109" t="s">
        <v>334</v>
      </c>
      <c r="U3109">
        <v>4</v>
      </c>
      <c r="V3109" t="s">
        <v>240</v>
      </c>
      <c r="W3109" t="s">
        <v>4804</v>
      </c>
      <c r="X3109" t="s">
        <v>4805</v>
      </c>
      <c r="Y3109" t="str">
        <f>IFERROR(VLOOKUP(X3109,요약!$A$6:$B$22,2,FALSE),"")</f>
        <v/>
      </c>
      <c r="Z3109" t="s">
        <v>4806</v>
      </c>
      <c r="AA3109" t="s">
        <v>81</v>
      </c>
      <c r="AB3109">
        <v>1</v>
      </c>
      <c r="AC3109">
        <v>0</v>
      </c>
      <c r="AD3109">
        <v>0</v>
      </c>
      <c r="AE3109">
        <v>1</v>
      </c>
      <c r="AF3109">
        <v>0</v>
      </c>
      <c r="AG3109">
        <v>2</v>
      </c>
      <c r="AH3109">
        <v>3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 t="s">
        <v>4807</v>
      </c>
      <c r="BM3109">
        <v>2</v>
      </c>
    </row>
    <row r="3110" spans="1:65" x14ac:dyDescent="0.3">
      <c r="A3110" t="s">
        <v>4496</v>
      </c>
      <c r="B3110" t="s">
        <v>4529</v>
      </c>
      <c r="C3110" t="s">
        <v>3108</v>
      </c>
      <c r="D3110" t="s">
        <v>3109</v>
      </c>
      <c r="E3110" t="s">
        <v>68</v>
      </c>
      <c r="F3110" t="s">
        <v>99</v>
      </c>
      <c r="G3110" t="s">
        <v>3110</v>
      </c>
      <c r="H3110" t="s">
        <v>3111</v>
      </c>
      <c r="I3110" t="s">
        <v>72</v>
      </c>
      <c r="J3110" t="s">
        <v>102</v>
      </c>
      <c r="K3110">
        <v>20201027</v>
      </c>
      <c r="L3110">
        <v>308.39999999999998</v>
      </c>
      <c r="M3110" t="b">
        <v>0</v>
      </c>
      <c r="N3110" t="s">
        <v>1203</v>
      </c>
      <c r="O3110" t="b">
        <v>1</v>
      </c>
      <c r="P3110" t="b">
        <v>1</v>
      </c>
      <c r="Q3110" t="s">
        <v>866</v>
      </c>
      <c r="R3110" t="s">
        <v>1409</v>
      </c>
      <c r="S3110" t="s">
        <v>3112</v>
      </c>
      <c r="T3110" t="s">
        <v>551</v>
      </c>
      <c r="U3110">
        <v>2</v>
      </c>
      <c r="V3110" t="s">
        <v>3113</v>
      </c>
      <c r="X3110" t="s">
        <v>3113</v>
      </c>
      <c r="Y3110" t="str">
        <f>IFERROR(VLOOKUP(X3110,요약!$A$6:$B$22,2,FALSE),"")</f>
        <v/>
      </c>
      <c r="Z3110" t="s">
        <v>3114</v>
      </c>
      <c r="AA3110" t="s">
        <v>81</v>
      </c>
      <c r="AB3110">
        <v>0</v>
      </c>
      <c r="AC3110">
        <v>1</v>
      </c>
      <c r="AD3110">
        <v>0</v>
      </c>
      <c r="AE3110">
        <v>4</v>
      </c>
      <c r="AF3110">
        <v>1</v>
      </c>
      <c r="AG3110">
        <v>6</v>
      </c>
      <c r="AH3110">
        <v>7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1</v>
      </c>
      <c r="AQ3110">
        <v>1</v>
      </c>
      <c r="AR3110">
        <v>0</v>
      </c>
      <c r="AS3110">
        <v>0</v>
      </c>
      <c r="AT3110">
        <v>1</v>
      </c>
      <c r="AU3110">
        <v>0</v>
      </c>
      <c r="AV3110">
        <v>0</v>
      </c>
      <c r="AW3110">
        <v>0</v>
      </c>
      <c r="AX3110">
        <v>0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 t="s">
        <v>3115</v>
      </c>
      <c r="BM3110">
        <v>4</v>
      </c>
    </row>
    <row r="3111" spans="1:65" x14ac:dyDescent="0.3">
      <c r="A3111" t="s">
        <v>4496</v>
      </c>
      <c r="B3111" t="s">
        <v>4529</v>
      </c>
      <c r="C3111" t="s">
        <v>4808</v>
      </c>
      <c r="D3111" t="s">
        <v>579</v>
      </c>
      <c r="E3111" t="s">
        <v>68</v>
      </c>
      <c r="F3111" t="s">
        <v>99</v>
      </c>
      <c r="G3111" t="s">
        <v>1416</v>
      </c>
      <c r="H3111" t="s">
        <v>1417</v>
      </c>
      <c r="I3111" t="s">
        <v>72</v>
      </c>
      <c r="J3111" t="s">
        <v>102</v>
      </c>
      <c r="K3111">
        <v>20201012</v>
      </c>
      <c r="L3111">
        <v>58.4</v>
      </c>
      <c r="M3111" t="b">
        <v>0</v>
      </c>
      <c r="N3111" t="s">
        <v>599</v>
      </c>
      <c r="O3111" t="b">
        <v>1</v>
      </c>
      <c r="P3111" t="b">
        <v>1</v>
      </c>
      <c r="Q3111" t="s">
        <v>113</v>
      </c>
      <c r="R3111" t="s">
        <v>582</v>
      </c>
      <c r="S3111" t="s">
        <v>583</v>
      </c>
      <c r="U3111">
        <v>3</v>
      </c>
      <c r="V3111" t="s">
        <v>584</v>
      </c>
      <c r="W3111" t="s">
        <v>585</v>
      </c>
      <c r="X3111" t="s">
        <v>586</v>
      </c>
      <c r="Y3111" t="str">
        <f>IFERROR(VLOOKUP(X3111,요약!$A$6:$B$22,2,FALSE),"")</f>
        <v/>
      </c>
      <c r="Z3111" t="s">
        <v>586</v>
      </c>
      <c r="AA3111" t="s">
        <v>81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M3111">
        <v>0</v>
      </c>
    </row>
    <row r="3112" spans="1:65" x14ac:dyDescent="0.3">
      <c r="A3112" t="s">
        <v>4496</v>
      </c>
      <c r="B3112" t="s">
        <v>4529</v>
      </c>
      <c r="C3112" t="s">
        <v>4809</v>
      </c>
      <c r="D3112" t="s">
        <v>579</v>
      </c>
      <c r="E3112" t="s">
        <v>68</v>
      </c>
      <c r="F3112" t="s">
        <v>99</v>
      </c>
      <c r="G3112" t="s">
        <v>4223</v>
      </c>
      <c r="H3112" t="s">
        <v>4224</v>
      </c>
      <c r="I3112" t="s">
        <v>72</v>
      </c>
      <c r="J3112" t="s">
        <v>102</v>
      </c>
      <c r="K3112">
        <v>20201021</v>
      </c>
      <c r="L3112">
        <v>48</v>
      </c>
      <c r="M3112" t="b">
        <v>0</v>
      </c>
      <c r="N3112" t="s">
        <v>208</v>
      </c>
      <c r="O3112" t="b">
        <v>1</v>
      </c>
      <c r="P3112" t="b">
        <v>1</v>
      </c>
      <c r="Q3112" t="s">
        <v>113</v>
      </c>
      <c r="R3112" t="s">
        <v>582</v>
      </c>
      <c r="S3112" t="s">
        <v>583</v>
      </c>
      <c r="U3112">
        <v>3</v>
      </c>
      <c r="V3112" t="s">
        <v>584</v>
      </c>
      <c r="W3112" t="s">
        <v>585</v>
      </c>
      <c r="X3112" t="s">
        <v>586</v>
      </c>
      <c r="Y3112" t="str">
        <f>IFERROR(VLOOKUP(X3112,요약!$A$6:$B$22,2,FALSE),"")</f>
        <v/>
      </c>
      <c r="Z3112" t="s">
        <v>586</v>
      </c>
      <c r="AA3112" t="s">
        <v>81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1</v>
      </c>
      <c r="AH3112">
        <v>2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 t="s">
        <v>667</v>
      </c>
      <c r="BM3112">
        <v>1</v>
      </c>
    </row>
    <row r="3113" spans="1:65" x14ac:dyDescent="0.3">
      <c r="A3113" t="s">
        <v>4496</v>
      </c>
      <c r="B3113" t="s">
        <v>4529</v>
      </c>
      <c r="C3113" t="s">
        <v>4810</v>
      </c>
      <c r="D3113" t="s">
        <v>4811</v>
      </c>
      <c r="E3113" t="s">
        <v>68</v>
      </c>
      <c r="F3113" t="s">
        <v>99</v>
      </c>
      <c r="G3113" t="s">
        <v>4812</v>
      </c>
      <c r="H3113" t="s">
        <v>4813</v>
      </c>
      <c r="I3113" t="s">
        <v>72</v>
      </c>
      <c r="J3113" t="s">
        <v>102</v>
      </c>
      <c r="K3113">
        <v>20201021</v>
      </c>
      <c r="L3113">
        <v>75</v>
      </c>
      <c r="M3113" t="b">
        <v>0</v>
      </c>
      <c r="N3113" t="s">
        <v>491</v>
      </c>
      <c r="O3113" t="b">
        <v>1</v>
      </c>
      <c r="P3113" t="b">
        <v>1</v>
      </c>
      <c r="Q3113" t="s">
        <v>113</v>
      </c>
      <c r="R3113" t="s">
        <v>582</v>
      </c>
      <c r="S3113" t="s">
        <v>4814</v>
      </c>
      <c r="U3113">
        <v>3</v>
      </c>
      <c r="V3113" t="s">
        <v>279</v>
      </c>
      <c r="W3113" t="s">
        <v>3929</v>
      </c>
      <c r="X3113" t="s">
        <v>3930</v>
      </c>
      <c r="Y3113" t="str">
        <f>IFERROR(VLOOKUP(X3113,요약!$A$6:$B$22,2,FALSE),"")</f>
        <v/>
      </c>
      <c r="Z3113" t="s">
        <v>3930</v>
      </c>
      <c r="AA3113" t="s">
        <v>110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M3113">
        <v>0</v>
      </c>
    </row>
    <row r="3114" spans="1:65" x14ac:dyDescent="0.3">
      <c r="A3114" t="s">
        <v>4496</v>
      </c>
      <c r="B3114" t="s">
        <v>4529</v>
      </c>
      <c r="C3114" t="s">
        <v>4815</v>
      </c>
      <c r="D3114" t="s">
        <v>4816</v>
      </c>
      <c r="E3114" t="s">
        <v>68</v>
      </c>
      <c r="F3114" t="s">
        <v>99</v>
      </c>
      <c r="G3114" t="s">
        <v>1225</v>
      </c>
      <c r="H3114" t="s">
        <v>1226</v>
      </c>
      <c r="I3114" t="s">
        <v>72</v>
      </c>
      <c r="J3114" t="s">
        <v>102</v>
      </c>
      <c r="K3114">
        <v>20201013</v>
      </c>
      <c r="L3114">
        <v>723.2</v>
      </c>
      <c r="M3114" t="b">
        <v>1</v>
      </c>
      <c r="N3114" t="s">
        <v>2229</v>
      </c>
      <c r="O3114" t="b">
        <v>1</v>
      </c>
      <c r="P3114" t="b">
        <v>1</v>
      </c>
      <c r="Q3114" t="s">
        <v>113</v>
      </c>
      <c r="R3114" t="s">
        <v>582</v>
      </c>
      <c r="S3114" t="s">
        <v>4817</v>
      </c>
      <c r="U3114">
        <v>3</v>
      </c>
      <c r="V3114" t="s">
        <v>279</v>
      </c>
      <c r="W3114" t="s">
        <v>3929</v>
      </c>
      <c r="X3114" t="s">
        <v>3930</v>
      </c>
      <c r="Y3114" t="str">
        <f>IFERROR(VLOOKUP(X3114,요약!$A$6:$B$22,2,FALSE),"")</f>
        <v/>
      </c>
      <c r="Z3114" t="s">
        <v>3930</v>
      </c>
      <c r="AA3114" t="s">
        <v>110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M3114">
        <v>0</v>
      </c>
    </row>
    <row r="3115" spans="1:65" x14ac:dyDescent="0.3">
      <c r="A3115" t="s">
        <v>4496</v>
      </c>
      <c r="B3115" t="s">
        <v>4529</v>
      </c>
      <c r="C3115" t="s">
        <v>4818</v>
      </c>
      <c r="D3115" t="s">
        <v>4816</v>
      </c>
      <c r="E3115" t="s">
        <v>68</v>
      </c>
      <c r="F3115" t="s">
        <v>99</v>
      </c>
      <c r="G3115" t="s">
        <v>1225</v>
      </c>
      <c r="H3115" t="s">
        <v>1226</v>
      </c>
      <c r="I3115" t="s">
        <v>72</v>
      </c>
      <c r="J3115" t="s">
        <v>102</v>
      </c>
      <c r="K3115">
        <v>20201030</v>
      </c>
      <c r="L3115">
        <v>743.2</v>
      </c>
      <c r="M3115" t="b">
        <v>1</v>
      </c>
      <c r="N3115" t="s">
        <v>2229</v>
      </c>
      <c r="O3115" t="b">
        <v>1</v>
      </c>
      <c r="P3115" t="b">
        <v>1</v>
      </c>
      <c r="Q3115" t="s">
        <v>113</v>
      </c>
      <c r="R3115" t="s">
        <v>582</v>
      </c>
      <c r="S3115" t="s">
        <v>4817</v>
      </c>
      <c r="U3115">
        <v>3</v>
      </c>
      <c r="V3115" t="s">
        <v>279</v>
      </c>
      <c r="W3115" t="s">
        <v>3929</v>
      </c>
      <c r="X3115" t="s">
        <v>3930</v>
      </c>
      <c r="Y3115" t="str">
        <f>IFERROR(VLOOKUP(X3115,요약!$A$6:$B$22,2,FALSE),"")</f>
        <v/>
      </c>
      <c r="Z3115" t="s">
        <v>3930</v>
      </c>
      <c r="AA3115" t="s">
        <v>110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M3115">
        <v>0</v>
      </c>
    </row>
    <row r="3116" spans="1:65" x14ac:dyDescent="0.3">
      <c r="A3116" t="s">
        <v>4496</v>
      </c>
      <c r="B3116" t="s">
        <v>4529</v>
      </c>
      <c r="C3116" t="s">
        <v>4819</v>
      </c>
      <c r="D3116" t="s">
        <v>4816</v>
      </c>
      <c r="E3116" t="s">
        <v>68</v>
      </c>
      <c r="F3116" t="s">
        <v>99</v>
      </c>
      <c r="G3116" t="s">
        <v>1225</v>
      </c>
      <c r="H3116" t="s">
        <v>1226</v>
      </c>
      <c r="I3116" t="s">
        <v>72</v>
      </c>
      <c r="J3116" t="s">
        <v>102</v>
      </c>
      <c r="K3116">
        <v>20201014</v>
      </c>
      <c r="L3116">
        <v>740.1</v>
      </c>
      <c r="M3116" t="b">
        <v>1</v>
      </c>
      <c r="N3116" t="s">
        <v>2229</v>
      </c>
      <c r="O3116" t="b">
        <v>1</v>
      </c>
      <c r="P3116" t="b">
        <v>1</v>
      </c>
      <c r="Q3116" t="s">
        <v>113</v>
      </c>
      <c r="R3116" t="s">
        <v>582</v>
      </c>
      <c r="S3116" t="s">
        <v>4817</v>
      </c>
      <c r="U3116">
        <v>3</v>
      </c>
      <c r="V3116" t="s">
        <v>279</v>
      </c>
      <c r="W3116" t="s">
        <v>3929</v>
      </c>
      <c r="X3116" t="s">
        <v>3930</v>
      </c>
      <c r="Y3116" t="str">
        <f>IFERROR(VLOOKUP(X3116,요약!$A$6:$B$22,2,FALSE),"")</f>
        <v/>
      </c>
      <c r="Z3116" t="s">
        <v>3930</v>
      </c>
      <c r="AA3116" t="s">
        <v>110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M3116">
        <v>0</v>
      </c>
    </row>
    <row r="3117" spans="1:65" x14ac:dyDescent="0.3">
      <c r="A3117" t="s">
        <v>4496</v>
      </c>
      <c r="B3117" t="s">
        <v>4529</v>
      </c>
      <c r="C3117" t="s">
        <v>4820</v>
      </c>
      <c r="D3117" t="s">
        <v>4821</v>
      </c>
      <c r="E3117" t="s">
        <v>68</v>
      </c>
      <c r="F3117" t="s">
        <v>99</v>
      </c>
      <c r="G3117" t="s">
        <v>3579</v>
      </c>
      <c r="H3117" t="s">
        <v>3580</v>
      </c>
      <c r="I3117" t="s">
        <v>72</v>
      </c>
      <c r="J3117" t="s">
        <v>102</v>
      </c>
      <c r="K3117">
        <v>20201025</v>
      </c>
      <c r="L3117">
        <v>5</v>
      </c>
      <c r="M3117" t="b">
        <v>0</v>
      </c>
      <c r="N3117" t="s">
        <v>3250</v>
      </c>
      <c r="O3117" t="b">
        <v>1</v>
      </c>
      <c r="P3117" t="b">
        <v>1</v>
      </c>
      <c r="Q3117" t="s">
        <v>113</v>
      </c>
      <c r="R3117" t="s">
        <v>3616</v>
      </c>
      <c r="S3117" t="s">
        <v>4822</v>
      </c>
      <c r="U3117">
        <v>4</v>
      </c>
      <c r="V3117" t="s">
        <v>3503</v>
      </c>
      <c r="W3117" t="s">
        <v>4823</v>
      </c>
      <c r="X3117" t="s">
        <v>4824</v>
      </c>
      <c r="Y3117" t="str">
        <f>IFERROR(VLOOKUP(X3117,요약!$A$6:$B$22,2,FALSE),"")</f>
        <v/>
      </c>
      <c r="Z3117" t="s">
        <v>4824</v>
      </c>
      <c r="AA3117" t="s">
        <v>81</v>
      </c>
      <c r="AB3117">
        <v>1</v>
      </c>
      <c r="AC3117">
        <v>0</v>
      </c>
      <c r="AD3117">
        <v>0</v>
      </c>
      <c r="AE3117">
        <v>0</v>
      </c>
      <c r="AF3117">
        <v>1</v>
      </c>
      <c r="AG3117">
        <v>2</v>
      </c>
      <c r="AH3117">
        <v>2003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 t="s">
        <v>4825</v>
      </c>
      <c r="BM3117">
        <v>2</v>
      </c>
    </row>
    <row r="3118" spans="1:65" x14ac:dyDescent="0.3">
      <c r="A3118" t="s">
        <v>4496</v>
      </c>
      <c r="B3118" t="s">
        <v>4529</v>
      </c>
      <c r="C3118" s="2" t="s">
        <v>4826</v>
      </c>
      <c r="D3118" s="2" t="s">
        <v>4827</v>
      </c>
      <c r="E3118" s="2" t="s">
        <v>68</v>
      </c>
      <c r="F3118" s="2" t="s">
        <v>99</v>
      </c>
      <c r="G3118" s="2" t="s">
        <v>4828</v>
      </c>
      <c r="H3118" s="2" t="s">
        <v>4829</v>
      </c>
      <c r="I3118" t="s">
        <v>72</v>
      </c>
      <c r="J3118" t="s">
        <v>102</v>
      </c>
      <c r="K3118">
        <v>20201008</v>
      </c>
      <c r="L3118">
        <v>22</v>
      </c>
      <c r="M3118" t="b">
        <v>0</v>
      </c>
      <c r="N3118" t="s">
        <v>303</v>
      </c>
      <c r="O3118" t="b">
        <v>1</v>
      </c>
      <c r="P3118" t="b">
        <v>1</v>
      </c>
      <c r="Q3118" s="2" t="s">
        <v>113</v>
      </c>
      <c r="R3118" s="2" t="s">
        <v>3616</v>
      </c>
      <c r="S3118" t="s">
        <v>4830</v>
      </c>
      <c r="U3118">
        <v>2</v>
      </c>
      <c r="V3118" t="s">
        <v>4831</v>
      </c>
      <c r="W3118" s="2" t="s">
        <v>4832</v>
      </c>
      <c r="X3118" s="2" t="s">
        <v>4833</v>
      </c>
      <c r="Y3118" s="2" t="str">
        <f>IFERROR(VLOOKUP(X3118,요약!$A$6:$B$22,2,FALSE),"")</f>
        <v>선택</v>
      </c>
      <c r="Z3118" t="s">
        <v>4833</v>
      </c>
      <c r="AA3118" t="s">
        <v>81</v>
      </c>
      <c r="AB3118">
        <v>5</v>
      </c>
      <c r="AC3118">
        <v>0</v>
      </c>
      <c r="AD3118">
        <v>0</v>
      </c>
      <c r="AE3118">
        <v>0</v>
      </c>
      <c r="AF3118">
        <v>0</v>
      </c>
      <c r="AG3118">
        <v>5</v>
      </c>
      <c r="AH3118">
        <v>9</v>
      </c>
      <c r="AI3118">
        <v>0</v>
      </c>
      <c r="AJ3118">
        <v>2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2</v>
      </c>
      <c r="AV3118">
        <v>0</v>
      </c>
      <c r="AW3118">
        <v>0</v>
      </c>
      <c r="AX3118">
        <v>0</v>
      </c>
      <c r="AY3118">
        <v>0</v>
      </c>
      <c r="AZ3118">
        <v>1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 t="s">
        <v>4834</v>
      </c>
      <c r="BM3118">
        <v>3</v>
      </c>
    </row>
    <row r="3119" spans="1:65" x14ac:dyDescent="0.3">
      <c r="A3119" t="s">
        <v>4496</v>
      </c>
      <c r="B3119" t="s">
        <v>4529</v>
      </c>
      <c r="C3119" t="s">
        <v>4835</v>
      </c>
      <c r="D3119" t="s">
        <v>4836</v>
      </c>
      <c r="E3119" t="s">
        <v>68</v>
      </c>
      <c r="F3119" t="s">
        <v>99</v>
      </c>
      <c r="G3119" t="s">
        <v>1678</v>
      </c>
      <c r="H3119" t="s">
        <v>1679</v>
      </c>
      <c r="I3119" t="s">
        <v>72</v>
      </c>
      <c r="J3119" t="s">
        <v>102</v>
      </c>
      <c r="K3119">
        <v>20201026</v>
      </c>
      <c r="L3119">
        <v>139</v>
      </c>
      <c r="M3119" t="b">
        <v>0</v>
      </c>
      <c r="N3119" t="s">
        <v>2229</v>
      </c>
      <c r="O3119" t="b">
        <v>1</v>
      </c>
      <c r="P3119" t="b">
        <v>1</v>
      </c>
      <c r="Q3119" t="s">
        <v>113</v>
      </c>
      <c r="R3119" t="s">
        <v>2159</v>
      </c>
      <c r="S3119" t="s">
        <v>4837</v>
      </c>
      <c r="U3119">
        <v>1</v>
      </c>
      <c r="V3119" t="s">
        <v>2639</v>
      </c>
      <c r="X3119" t="s">
        <v>2639</v>
      </c>
      <c r="Y3119" t="str">
        <f>IFERROR(VLOOKUP(X3119,요약!$A$6:$B$22,2,FALSE),"")</f>
        <v/>
      </c>
      <c r="Z3119" t="s">
        <v>2639</v>
      </c>
      <c r="AA3119" t="s">
        <v>187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M3119">
        <v>0</v>
      </c>
    </row>
    <row r="3120" spans="1:65" x14ac:dyDescent="0.3">
      <c r="A3120" t="s">
        <v>4496</v>
      </c>
      <c r="B3120" t="s">
        <v>4529</v>
      </c>
      <c r="C3120" t="s">
        <v>4838</v>
      </c>
      <c r="D3120" t="s">
        <v>4839</v>
      </c>
      <c r="E3120" t="s">
        <v>68</v>
      </c>
      <c r="F3120" t="s">
        <v>99</v>
      </c>
      <c r="G3120" t="s">
        <v>1678</v>
      </c>
      <c r="H3120" t="s">
        <v>1679</v>
      </c>
      <c r="I3120" t="s">
        <v>72</v>
      </c>
      <c r="J3120" t="s">
        <v>102</v>
      </c>
      <c r="K3120">
        <v>20201026</v>
      </c>
      <c r="L3120">
        <v>36.799999999999997</v>
      </c>
      <c r="M3120" t="b">
        <v>0</v>
      </c>
      <c r="N3120" t="s">
        <v>491</v>
      </c>
      <c r="O3120" t="b">
        <v>1</v>
      </c>
      <c r="P3120" t="b">
        <v>1</v>
      </c>
      <c r="Q3120" t="s">
        <v>113</v>
      </c>
      <c r="R3120" t="s">
        <v>2159</v>
      </c>
      <c r="S3120" t="s">
        <v>4840</v>
      </c>
      <c r="U3120">
        <v>3</v>
      </c>
      <c r="V3120" t="s">
        <v>2161</v>
      </c>
      <c r="W3120" t="s">
        <v>4841</v>
      </c>
      <c r="X3120" t="s">
        <v>4842</v>
      </c>
      <c r="Y3120" t="str">
        <f>IFERROR(VLOOKUP(X3120,요약!$A$6:$B$22,2,FALSE),"")</f>
        <v/>
      </c>
      <c r="Z3120" t="s">
        <v>4842</v>
      </c>
      <c r="AA3120" t="s">
        <v>81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M3120">
        <v>0</v>
      </c>
    </row>
    <row r="3121" spans="1:65" x14ac:dyDescent="0.3">
      <c r="A3121" t="s">
        <v>4496</v>
      </c>
      <c r="B3121" t="s">
        <v>4529</v>
      </c>
      <c r="C3121" t="s">
        <v>4843</v>
      </c>
      <c r="D3121" t="s">
        <v>4844</v>
      </c>
      <c r="E3121" t="s">
        <v>68</v>
      </c>
      <c r="F3121" t="s">
        <v>99</v>
      </c>
      <c r="G3121" t="s">
        <v>1421</v>
      </c>
      <c r="H3121" t="s">
        <v>1422</v>
      </c>
      <c r="I3121" t="s">
        <v>72</v>
      </c>
      <c r="J3121" t="s">
        <v>102</v>
      </c>
      <c r="K3121">
        <v>20201021</v>
      </c>
      <c r="L3121">
        <v>2.9</v>
      </c>
      <c r="M3121" t="b">
        <v>0</v>
      </c>
      <c r="N3121" t="s">
        <v>804</v>
      </c>
      <c r="O3121" t="b">
        <v>1</v>
      </c>
      <c r="P3121" t="b">
        <v>1</v>
      </c>
      <c r="Q3121" t="s">
        <v>113</v>
      </c>
      <c r="R3121" t="s">
        <v>1423</v>
      </c>
      <c r="S3121" t="s">
        <v>4845</v>
      </c>
      <c r="U3121">
        <v>3</v>
      </c>
      <c r="V3121" t="s">
        <v>4846</v>
      </c>
      <c r="X3121" t="s">
        <v>4847</v>
      </c>
      <c r="Y3121" t="str">
        <f>IFERROR(VLOOKUP(X3121,요약!$A$6:$B$22,2,FALSE),"")</f>
        <v/>
      </c>
      <c r="Z3121" t="s">
        <v>4846</v>
      </c>
      <c r="AA3121" t="s">
        <v>130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M3121">
        <v>0</v>
      </c>
    </row>
    <row r="3122" spans="1:65" x14ac:dyDescent="0.3">
      <c r="A3122" t="s">
        <v>4496</v>
      </c>
      <c r="B3122" t="s">
        <v>4529</v>
      </c>
      <c r="C3122" t="s">
        <v>4848</v>
      </c>
      <c r="D3122" t="s">
        <v>1677</v>
      </c>
      <c r="E3122" t="s">
        <v>68</v>
      </c>
      <c r="F3122" t="s">
        <v>99</v>
      </c>
      <c r="G3122" t="s">
        <v>1678</v>
      </c>
      <c r="H3122" t="s">
        <v>1679</v>
      </c>
      <c r="I3122" t="s">
        <v>72</v>
      </c>
      <c r="J3122" t="s">
        <v>102</v>
      </c>
      <c r="K3122">
        <v>20200611</v>
      </c>
      <c r="L3122">
        <v>31.05</v>
      </c>
      <c r="M3122" t="b">
        <v>0</v>
      </c>
      <c r="N3122" t="s">
        <v>255</v>
      </c>
      <c r="O3122" t="b">
        <v>1</v>
      </c>
      <c r="P3122" t="b">
        <v>1</v>
      </c>
      <c r="Q3122" t="s">
        <v>113</v>
      </c>
      <c r="R3122" t="s">
        <v>1423</v>
      </c>
      <c r="S3122" t="s">
        <v>1680</v>
      </c>
      <c r="U3122">
        <v>3</v>
      </c>
      <c r="V3122" t="s">
        <v>1681</v>
      </c>
      <c r="W3122" t="s">
        <v>1682</v>
      </c>
      <c r="X3122" t="s">
        <v>1683</v>
      </c>
      <c r="Y3122" t="str">
        <f>IFERROR(VLOOKUP(X3122,요약!$A$6:$B$22,2,FALSE),"")</f>
        <v/>
      </c>
      <c r="Z3122" t="s">
        <v>1683</v>
      </c>
      <c r="AA3122" t="s">
        <v>81</v>
      </c>
      <c r="AB3122">
        <v>2</v>
      </c>
      <c r="AC3122">
        <v>0</v>
      </c>
      <c r="AD3122">
        <v>0</v>
      </c>
      <c r="AE3122">
        <v>1</v>
      </c>
      <c r="AF3122">
        <v>0</v>
      </c>
      <c r="AG3122">
        <v>3</v>
      </c>
      <c r="AH3122">
        <v>4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1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 t="s">
        <v>4849</v>
      </c>
      <c r="BM3122">
        <v>3</v>
      </c>
    </row>
    <row r="3123" spans="1:65" x14ac:dyDescent="0.3">
      <c r="A3123" t="s">
        <v>4496</v>
      </c>
      <c r="B3123" t="s">
        <v>4529</v>
      </c>
      <c r="C3123" t="s">
        <v>4850</v>
      </c>
      <c r="D3123" t="s">
        <v>1686</v>
      </c>
      <c r="E3123" t="s">
        <v>68</v>
      </c>
      <c r="F3123" t="s">
        <v>99</v>
      </c>
      <c r="G3123" t="s">
        <v>1440</v>
      </c>
      <c r="H3123" t="s">
        <v>1441</v>
      </c>
      <c r="I3123" t="s">
        <v>72</v>
      </c>
      <c r="J3123" t="s">
        <v>102</v>
      </c>
      <c r="K3123">
        <v>20201022</v>
      </c>
      <c r="L3123">
        <v>47.2</v>
      </c>
      <c r="M3123" t="b">
        <v>0</v>
      </c>
      <c r="N3123" t="s">
        <v>255</v>
      </c>
      <c r="O3123" t="b">
        <v>1</v>
      </c>
      <c r="P3123" t="b">
        <v>1</v>
      </c>
      <c r="Q3123" t="s">
        <v>113</v>
      </c>
      <c r="R3123" t="s">
        <v>1423</v>
      </c>
      <c r="S3123" t="s">
        <v>1687</v>
      </c>
      <c r="U3123">
        <v>3</v>
      </c>
      <c r="V3123" t="s">
        <v>1444</v>
      </c>
      <c r="W3123" t="s">
        <v>1682</v>
      </c>
      <c r="X3123" t="s">
        <v>1688</v>
      </c>
      <c r="Y3123" t="str">
        <f>IFERROR(VLOOKUP(X3123,요약!$A$6:$B$22,2,FALSE),"")</f>
        <v/>
      </c>
      <c r="Z3123" t="s">
        <v>1688</v>
      </c>
      <c r="AA3123" t="s">
        <v>81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M3123">
        <v>0</v>
      </c>
    </row>
    <row r="3124" spans="1:65" x14ac:dyDescent="0.3">
      <c r="A3124" t="s">
        <v>4496</v>
      </c>
      <c r="B3124" t="s">
        <v>4529</v>
      </c>
      <c r="C3124" t="s">
        <v>4851</v>
      </c>
      <c r="D3124" t="s">
        <v>1686</v>
      </c>
      <c r="E3124" t="s">
        <v>68</v>
      </c>
      <c r="F3124" t="s">
        <v>99</v>
      </c>
      <c r="G3124" t="s">
        <v>1440</v>
      </c>
      <c r="H3124" t="s">
        <v>1441</v>
      </c>
      <c r="I3124" t="s">
        <v>72</v>
      </c>
      <c r="J3124" t="s">
        <v>102</v>
      </c>
      <c r="K3124">
        <v>20201022</v>
      </c>
      <c r="L3124">
        <v>113.4</v>
      </c>
      <c r="M3124" t="b">
        <v>0</v>
      </c>
      <c r="N3124" t="s">
        <v>303</v>
      </c>
      <c r="O3124" t="b">
        <v>1</v>
      </c>
      <c r="P3124" t="b">
        <v>1</v>
      </c>
      <c r="Q3124" t="s">
        <v>113</v>
      </c>
      <c r="R3124" t="s">
        <v>1423</v>
      </c>
      <c r="S3124" t="s">
        <v>1687</v>
      </c>
      <c r="U3124">
        <v>3</v>
      </c>
      <c r="V3124" t="s">
        <v>1444</v>
      </c>
      <c r="W3124" t="s">
        <v>1682</v>
      </c>
      <c r="X3124" t="s">
        <v>1688</v>
      </c>
      <c r="Y3124" t="str">
        <f>IFERROR(VLOOKUP(X3124,요약!$A$6:$B$22,2,FALSE),"")</f>
        <v/>
      </c>
      <c r="Z3124" t="s">
        <v>1688</v>
      </c>
      <c r="AA3124" t="s">
        <v>81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M3124">
        <v>0</v>
      </c>
    </row>
    <row r="3125" spans="1:65" x14ac:dyDescent="0.3">
      <c r="A3125" t="s">
        <v>4496</v>
      </c>
      <c r="B3125" t="s">
        <v>4529</v>
      </c>
      <c r="C3125" t="s">
        <v>4852</v>
      </c>
      <c r="D3125" t="s">
        <v>4853</v>
      </c>
      <c r="E3125" t="s">
        <v>68</v>
      </c>
      <c r="F3125" t="s">
        <v>99</v>
      </c>
      <c r="G3125" t="s">
        <v>1421</v>
      </c>
      <c r="H3125" t="s">
        <v>1422</v>
      </c>
      <c r="I3125" t="s">
        <v>72</v>
      </c>
      <c r="J3125" t="s">
        <v>102</v>
      </c>
      <c r="K3125">
        <v>20201030</v>
      </c>
      <c r="L3125">
        <v>19.5</v>
      </c>
      <c r="M3125" t="b">
        <v>0</v>
      </c>
      <c r="N3125" t="s">
        <v>561</v>
      </c>
      <c r="O3125" t="b">
        <v>1</v>
      </c>
      <c r="P3125" t="b">
        <v>1</v>
      </c>
      <c r="Q3125" t="s">
        <v>113</v>
      </c>
      <c r="R3125" t="s">
        <v>1423</v>
      </c>
      <c r="S3125" t="s">
        <v>4854</v>
      </c>
      <c r="U3125">
        <v>2</v>
      </c>
      <c r="V3125" t="s">
        <v>4855</v>
      </c>
      <c r="W3125" t="s">
        <v>4856</v>
      </c>
      <c r="X3125" t="s">
        <v>4857</v>
      </c>
      <c r="Y3125" t="str">
        <f>IFERROR(VLOOKUP(X3125,요약!$A$6:$B$22,2,FALSE),"")</f>
        <v/>
      </c>
      <c r="Z3125" t="s">
        <v>4857</v>
      </c>
      <c r="AA3125" t="s">
        <v>81</v>
      </c>
      <c r="AB3125">
        <v>4</v>
      </c>
      <c r="AC3125">
        <v>0</v>
      </c>
      <c r="AD3125">
        <v>0</v>
      </c>
      <c r="AE3125">
        <v>0</v>
      </c>
      <c r="AF3125">
        <v>6</v>
      </c>
      <c r="AG3125">
        <v>10</v>
      </c>
      <c r="AH3125">
        <v>6007</v>
      </c>
      <c r="AI3125">
        <v>1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5</v>
      </c>
      <c r="AP3125">
        <v>0</v>
      </c>
      <c r="AQ3125">
        <v>0</v>
      </c>
      <c r="AR3125">
        <v>0</v>
      </c>
      <c r="AS3125">
        <v>3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1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 t="s">
        <v>4858</v>
      </c>
      <c r="BM3125">
        <v>4</v>
      </c>
    </row>
    <row r="3126" spans="1:65" x14ac:dyDescent="0.3">
      <c r="A3126" t="s">
        <v>4496</v>
      </c>
      <c r="B3126" t="s">
        <v>4529</v>
      </c>
      <c r="C3126" t="s">
        <v>4859</v>
      </c>
      <c r="D3126" t="s">
        <v>4860</v>
      </c>
      <c r="E3126" t="s">
        <v>68</v>
      </c>
      <c r="F3126" t="s">
        <v>99</v>
      </c>
      <c r="G3126" t="s">
        <v>1430</v>
      </c>
      <c r="H3126" t="s">
        <v>1431</v>
      </c>
      <c r="I3126" t="s">
        <v>72</v>
      </c>
      <c r="J3126" t="s">
        <v>102</v>
      </c>
      <c r="K3126">
        <v>20201026</v>
      </c>
      <c r="L3126">
        <v>36.299999999999997</v>
      </c>
      <c r="M3126" t="b">
        <v>0</v>
      </c>
      <c r="N3126" t="s">
        <v>491</v>
      </c>
      <c r="O3126" t="b">
        <v>1</v>
      </c>
      <c r="P3126" t="b">
        <v>1</v>
      </c>
      <c r="Q3126" t="s">
        <v>113</v>
      </c>
      <c r="R3126" t="s">
        <v>1442</v>
      </c>
      <c r="S3126" t="s">
        <v>4861</v>
      </c>
      <c r="U3126">
        <v>3</v>
      </c>
      <c r="V3126" t="s">
        <v>279</v>
      </c>
      <c r="W3126" t="s">
        <v>4862</v>
      </c>
      <c r="X3126" t="s">
        <v>4863</v>
      </c>
      <c r="Y3126" t="str">
        <f>IFERROR(VLOOKUP(X3126,요약!$A$6:$B$22,2,FALSE),"")</f>
        <v/>
      </c>
      <c r="Z3126" t="s">
        <v>4863</v>
      </c>
      <c r="AA3126" t="s">
        <v>199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M3126">
        <v>0</v>
      </c>
    </row>
    <row r="3127" spans="1:65" x14ac:dyDescent="0.3">
      <c r="A3127" t="s">
        <v>4496</v>
      </c>
      <c r="B3127" t="s">
        <v>4529</v>
      </c>
      <c r="C3127" t="s">
        <v>4864</v>
      </c>
      <c r="D3127" t="s">
        <v>4860</v>
      </c>
      <c r="E3127" t="s">
        <v>68</v>
      </c>
      <c r="F3127" t="s">
        <v>99</v>
      </c>
      <c r="G3127" t="s">
        <v>1430</v>
      </c>
      <c r="H3127" t="s">
        <v>1431</v>
      </c>
      <c r="I3127" t="s">
        <v>72</v>
      </c>
      <c r="J3127" t="s">
        <v>102</v>
      </c>
      <c r="K3127">
        <v>20201029</v>
      </c>
      <c r="L3127">
        <v>37</v>
      </c>
      <c r="M3127" t="b">
        <v>0</v>
      </c>
      <c r="N3127" t="s">
        <v>491</v>
      </c>
      <c r="O3127" t="b">
        <v>1</v>
      </c>
      <c r="P3127" t="b">
        <v>1</v>
      </c>
      <c r="Q3127" t="s">
        <v>113</v>
      </c>
      <c r="R3127" t="s">
        <v>1442</v>
      </c>
      <c r="S3127" t="s">
        <v>4861</v>
      </c>
      <c r="U3127">
        <v>3</v>
      </c>
      <c r="V3127" t="s">
        <v>279</v>
      </c>
      <c r="W3127" t="s">
        <v>4862</v>
      </c>
      <c r="X3127" t="s">
        <v>4863</v>
      </c>
      <c r="Y3127" t="str">
        <f>IFERROR(VLOOKUP(X3127,요약!$A$6:$B$22,2,FALSE),"")</f>
        <v/>
      </c>
      <c r="Z3127" t="s">
        <v>4863</v>
      </c>
      <c r="AA3127" t="s">
        <v>199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1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 t="s">
        <v>2898</v>
      </c>
      <c r="BM3127">
        <v>1</v>
      </c>
    </row>
    <row r="3128" spans="1:65" x14ac:dyDescent="0.3">
      <c r="A3128" t="s">
        <v>4496</v>
      </c>
      <c r="B3128" t="s">
        <v>4529</v>
      </c>
      <c r="C3128" t="s">
        <v>4865</v>
      </c>
      <c r="D3128" t="s">
        <v>4866</v>
      </c>
      <c r="E3128" t="s">
        <v>68</v>
      </c>
      <c r="F3128" t="s">
        <v>99</v>
      </c>
      <c r="G3128" t="s">
        <v>4867</v>
      </c>
      <c r="H3128" t="s">
        <v>4868</v>
      </c>
      <c r="I3128" t="s">
        <v>72</v>
      </c>
      <c r="J3128" t="s">
        <v>102</v>
      </c>
      <c r="K3128">
        <v>20201030</v>
      </c>
      <c r="L3128">
        <v>30.5</v>
      </c>
      <c r="M3128" t="b">
        <v>0</v>
      </c>
      <c r="N3128" t="s">
        <v>461</v>
      </c>
      <c r="O3128" t="b">
        <v>1</v>
      </c>
      <c r="P3128" t="b">
        <v>1</v>
      </c>
      <c r="Q3128" t="s">
        <v>113</v>
      </c>
      <c r="R3128" t="s">
        <v>1442</v>
      </c>
      <c r="S3128" t="s">
        <v>4869</v>
      </c>
      <c r="U3128">
        <v>2</v>
      </c>
      <c r="V3128" t="s">
        <v>4870</v>
      </c>
      <c r="W3128" t="s">
        <v>4871</v>
      </c>
      <c r="X3128" t="s">
        <v>4872</v>
      </c>
      <c r="Y3128" t="str">
        <f>IFERROR(VLOOKUP(X3128,요약!$A$6:$B$22,2,FALSE),"")</f>
        <v/>
      </c>
      <c r="Z3128" t="s">
        <v>4872</v>
      </c>
      <c r="AA3128" t="s">
        <v>81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M3128">
        <v>0</v>
      </c>
    </row>
    <row r="3129" spans="1:65" x14ac:dyDescent="0.3">
      <c r="A3129" t="s">
        <v>4496</v>
      </c>
      <c r="B3129" t="s">
        <v>4529</v>
      </c>
      <c r="C3129" t="s">
        <v>4873</v>
      </c>
      <c r="D3129" t="s">
        <v>4866</v>
      </c>
      <c r="E3129" t="s">
        <v>68</v>
      </c>
      <c r="F3129" t="s">
        <v>99</v>
      </c>
      <c r="G3129" t="s">
        <v>4867</v>
      </c>
      <c r="H3129" t="s">
        <v>4868</v>
      </c>
      <c r="I3129" t="s">
        <v>72</v>
      </c>
      <c r="J3129" t="s">
        <v>102</v>
      </c>
      <c r="K3129">
        <v>20201030</v>
      </c>
      <c r="L3129">
        <v>26.5</v>
      </c>
      <c r="M3129" t="b">
        <v>0</v>
      </c>
      <c r="N3129" t="s">
        <v>461</v>
      </c>
      <c r="O3129" t="b">
        <v>1</v>
      </c>
      <c r="P3129" t="b">
        <v>1</v>
      </c>
      <c r="Q3129" t="s">
        <v>113</v>
      </c>
      <c r="R3129" t="s">
        <v>1442</v>
      </c>
      <c r="S3129" t="s">
        <v>4869</v>
      </c>
      <c r="U3129">
        <v>2</v>
      </c>
      <c r="V3129" t="s">
        <v>4870</v>
      </c>
      <c r="W3129" t="s">
        <v>4871</v>
      </c>
      <c r="X3129" t="s">
        <v>4872</v>
      </c>
      <c r="Y3129" t="str">
        <f>IFERROR(VLOOKUP(X3129,요약!$A$6:$B$22,2,FALSE),"")</f>
        <v/>
      </c>
      <c r="Z3129" t="s">
        <v>4872</v>
      </c>
      <c r="AA3129" t="s">
        <v>81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M3129">
        <v>0</v>
      </c>
    </row>
    <row r="3130" spans="1:65" x14ac:dyDescent="0.3">
      <c r="A3130" t="s">
        <v>4496</v>
      </c>
      <c r="B3130" t="s">
        <v>4529</v>
      </c>
      <c r="C3130" s="2" t="s">
        <v>4874</v>
      </c>
      <c r="D3130" s="2" t="s">
        <v>1439</v>
      </c>
      <c r="E3130" s="2" t="s">
        <v>68</v>
      </c>
      <c r="F3130" s="2" t="s">
        <v>99</v>
      </c>
      <c r="G3130" s="2" t="s">
        <v>1734</v>
      </c>
      <c r="H3130" s="2" t="s">
        <v>1735</v>
      </c>
      <c r="I3130" t="s">
        <v>72</v>
      </c>
      <c r="J3130" t="s">
        <v>102</v>
      </c>
      <c r="K3130">
        <v>20201026</v>
      </c>
      <c r="L3130">
        <v>261.5</v>
      </c>
      <c r="M3130" t="b">
        <v>0</v>
      </c>
      <c r="N3130" t="s">
        <v>491</v>
      </c>
      <c r="O3130" t="b">
        <v>1</v>
      </c>
      <c r="P3130" t="b">
        <v>1</v>
      </c>
      <c r="Q3130" s="2" t="s">
        <v>113</v>
      </c>
      <c r="R3130" s="2" t="s">
        <v>1442</v>
      </c>
      <c r="S3130" t="s">
        <v>1443</v>
      </c>
      <c r="U3130">
        <v>2</v>
      </c>
      <c r="V3130" t="s">
        <v>1444</v>
      </c>
      <c r="W3130" s="2" t="s">
        <v>1445</v>
      </c>
      <c r="X3130" s="2" t="s">
        <v>1446</v>
      </c>
      <c r="Y3130" s="2" t="str">
        <f>IFERROR(VLOOKUP(X3130,요약!$A$6:$B$22,2,FALSE),"")</f>
        <v>선택</v>
      </c>
      <c r="Z3130" t="s">
        <v>1446</v>
      </c>
      <c r="AA3130" t="s">
        <v>81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M3130">
        <v>0</v>
      </c>
    </row>
    <row r="3131" spans="1:65" x14ac:dyDescent="0.3">
      <c r="A3131" t="s">
        <v>4496</v>
      </c>
      <c r="B3131" t="s">
        <v>4529</v>
      </c>
      <c r="C3131" s="2" t="s">
        <v>4875</v>
      </c>
      <c r="D3131" s="2" t="s">
        <v>1439</v>
      </c>
      <c r="E3131" s="2" t="s">
        <v>68</v>
      </c>
      <c r="F3131" s="2" t="s">
        <v>99</v>
      </c>
      <c r="G3131" s="2" t="s">
        <v>1734</v>
      </c>
      <c r="H3131" s="2" t="s">
        <v>1735</v>
      </c>
      <c r="I3131" t="s">
        <v>72</v>
      </c>
      <c r="J3131" t="s">
        <v>102</v>
      </c>
      <c r="K3131">
        <v>20201029</v>
      </c>
      <c r="L3131">
        <v>276.2</v>
      </c>
      <c r="M3131" t="b">
        <v>0</v>
      </c>
      <c r="N3131" t="s">
        <v>491</v>
      </c>
      <c r="O3131" t="b">
        <v>1</v>
      </c>
      <c r="P3131" t="b">
        <v>1</v>
      </c>
      <c r="Q3131" s="2" t="s">
        <v>113</v>
      </c>
      <c r="R3131" s="2" t="s">
        <v>1442</v>
      </c>
      <c r="S3131" t="s">
        <v>1443</v>
      </c>
      <c r="U3131">
        <v>2</v>
      </c>
      <c r="V3131" t="s">
        <v>1444</v>
      </c>
      <c r="W3131" s="2" t="s">
        <v>1445</v>
      </c>
      <c r="X3131" s="2" t="s">
        <v>1446</v>
      </c>
      <c r="Y3131" s="2" t="str">
        <f>IFERROR(VLOOKUP(X3131,요약!$A$6:$B$22,2,FALSE),"")</f>
        <v>선택</v>
      </c>
      <c r="Z3131" t="s">
        <v>1446</v>
      </c>
      <c r="AA3131" t="s">
        <v>81</v>
      </c>
      <c r="AB3131">
        <v>4</v>
      </c>
      <c r="AC3131">
        <v>0</v>
      </c>
      <c r="AD3131">
        <v>0</v>
      </c>
      <c r="AE3131">
        <v>0</v>
      </c>
      <c r="AF3131">
        <v>0</v>
      </c>
      <c r="AG3131">
        <v>4</v>
      </c>
      <c r="AH3131">
        <v>6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4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 t="s">
        <v>1336</v>
      </c>
      <c r="BM3131">
        <v>1</v>
      </c>
    </row>
    <row r="3132" spans="1:65" x14ac:dyDescent="0.3">
      <c r="A3132" t="s">
        <v>4496</v>
      </c>
      <c r="B3132" t="s">
        <v>4529</v>
      </c>
      <c r="C3132" t="s">
        <v>2490</v>
      </c>
      <c r="D3132" t="s">
        <v>2491</v>
      </c>
      <c r="E3132" t="s">
        <v>68</v>
      </c>
      <c r="F3132" t="s">
        <v>99</v>
      </c>
      <c r="G3132" t="s">
        <v>1734</v>
      </c>
      <c r="H3132" t="s">
        <v>1735</v>
      </c>
      <c r="I3132" t="s">
        <v>72</v>
      </c>
      <c r="J3132" t="s">
        <v>102</v>
      </c>
      <c r="K3132">
        <v>20201101</v>
      </c>
      <c r="L3132">
        <v>122</v>
      </c>
      <c r="M3132" t="b">
        <v>1</v>
      </c>
      <c r="N3132" t="s">
        <v>208</v>
      </c>
      <c r="O3132" t="b">
        <v>1</v>
      </c>
      <c r="P3132" t="b">
        <v>1</v>
      </c>
      <c r="Q3132" t="s">
        <v>113</v>
      </c>
      <c r="R3132" t="s">
        <v>1442</v>
      </c>
      <c r="S3132" t="s">
        <v>2492</v>
      </c>
      <c r="U3132">
        <v>3</v>
      </c>
      <c r="V3132" t="s">
        <v>240</v>
      </c>
      <c r="W3132" t="s">
        <v>2493</v>
      </c>
      <c r="X3132" t="s">
        <v>2494</v>
      </c>
      <c r="Y3132" t="str">
        <f>IFERROR(VLOOKUP(X3132,요약!$A$6:$B$22,2,FALSE),"")</f>
        <v/>
      </c>
      <c r="Z3132" t="s">
        <v>2494</v>
      </c>
      <c r="AA3132" t="s">
        <v>81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M3132">
        <v>0</v>
      </c>
    </row>
    <row r="3133" spans="1:65" x14ac:dyDescent="0.3">
      <c r="A3133" t="s">
        <v>4496</v>
      </c>
      <c r="B3133" t="s">
        <v>4529</v>
      </c>
      <c r="C3133" t="s">
        <v>4876</v>
      </c>
      <c r="D3133" t="s">
        <v>4877</v>
      </c>
      <c r="E3133" t="s">
        <v>68</v>
      </c>
      <c r="F3133" t="s">
        <v>99</v>
      </c>
      <c r="G3133" t="s">
        <v>1284</v>
      </c>
      <c r="H3133" t="s">
        <v>1285</v>
      </c>
      <c r="I3133" t="s">
        <v>72</v>
      </c>
      <c r="J3133" t="s">
        <v>102</v>
      </c>
      <c r="K3133">
        <v>20201021</v>
      </c>
      <c r="L3133">
        <v>130</v>
      </c>
      <c r="M3133" t="b">
        <v>0</v>
      </c>
      <c r="N3133" t="s">
        <v>303</v>
      </c>
      <c r="O3133" t="b">
        <v>1</v>
      </c>
      <c r="P3133" t="b">
        <v>1</v>
      </c>
      <c r="Q3133" t="s">
        <v>113</v>
      </c>
      <c r="R3133" t="s">
        <v>1442</v>
      </c>
      <c r="S3133" t="s">
        <v>4878</v>
      </c>
      <c r="U3133">
        <v>5</v>
      </c>
      <c r="V3133" t="s">
        <v>1476</v>
      </c>
      <c r="X3133" t="s">
        <v>4879</v>
      </c>
      <c r="Y3133" t="str">
        <f>IFERROR(VLOOKUP(X3133,요약!$A$6:$B$22,2,FALSE),"")</f>
        <v/>
      </c>
      <c r="Z3133" t="s">
        <v>1476</v>
      </c>
      <c r="AA3133" t="s">
        <v>130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M3133">
        <v>0</v>
      </c>
    </row>
    <row r="3134" spans="1:65" x14ac:dyDescent="0.3">
      <c r="A3134" t="s">
        <v>4496</v>
      </c>
      <c r="B3134" t="s">
        <v>4529</v>
      </c>
      <c r="C3134" t="s">
        <v>4880</v>
      </c>
      <c r="D3134" t="s">
        <v>4881</v>
      </c>
      <c r="E3134" t="s">
        <v>68</v>
      </c>
      <c r="F3134" t="s">
        <v>99</v>
      </c>
      <c r="G3134" t="s">
        <v>1430</v>
      </c>
      <c r="H3134" t="s">
        <v>1431</v>
      </c>
      <c r="I3134" t="s">
        <v>72</v>
      </c>
      <c r="J3134" t="s">
        <v>102</v>
      </c>
      <c r="K3134">
        <v>20201020</v>
      </c>
      <c r="L3134">
        <v>51</v>
      </c>
      <c r="M3134" t="b">
        <v>0</v>
      </c>
      <c r="N3134" t="s">
        <v>491</v>
      </c>
      <c r="O3134" t="b">
        <v>1</v>
      </c>
      <c r="P3134" t="b">
        <v>1</v>
      </c>
      <c r="Q3134" t="s">
        <v>113</v>
      </c>
      <c r="R3134" t="s">
        <v>1442</v>
      </c>
      <c r="S3134" t="s">
        <v>4882</v>
      </c>
      <c r="U3134">
        <v>5</v>
      </c>
      <c r="V3134" t="s">
        <v>4883</v>
      </c>
      <c r="X3134" t="s">
        <v>4884</v>
      </c>
      <c r="Y3134" t="str">
        <f>IFERROR(VLOOKUP(X3134,요약!$A$6:$B$22,2,FALSE),"")</f>
        <v/>
      </c>
      <c r="Z3134" t="s">
        <v>4883</v>
      </c>
      <c r="AA3134" t="s">
        <v>130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M3134">
        <v>0</v>
      </c>
    </row>
    <row r="3135" spans="1:65" x14ac:dyDescent="0.3">
      <c r="A3135" t="s">
        <v>4496</v>
      </c>
      <c r="B3135" t="s">
        <v>4529</v>
      </c>
      <c r="C3135" t="s">
        <v>4885</v>
      </c>
      <c r="D3135" t="s">
        <v>4886</v>
      </c>
      <c r="E3135" t="s">
        <v>68</v>
      </c>
      <c r="F3135" t="s">
        <v>99</v>
      </c>
      <c r="G3135" t="s">
        <v>100</v>
      </c>
      <c r="H3135" t="s">
        <v>101</v>
      </c>
      <c r="I3135" t="s">
        <v>72</v>
      </c>
      <c r="J3135" t="s">
        <v>102</v>
      </c>
      <c r="K3135">
        <v>20201016</v>
      </c>
      <c r="L3135">
        <v>3.5</v>
      </c>
      <c r="M3135" t="b">
        <v>0</v>
      </c>
      <c r="N3135" t="s">
        <v>208</v>
      </c>
      <c r="O3135" t="b">
        <v>1</v>
      </c>
      <c r="P3135" t="b">
        <v>1</v>
      </c>
      <c r="Q3135" t="s">
        <v>113</v>
      </c>
      <c r="R3135" t="s">
        <v>1442</v>
      </c>
      <c r="S3135" t="s">
        <v>4887</v>
      </c>
      <c r="U3135">
        <v>2</v>
      </c>
      <c r="V3135" t="s">
        <v>552</v>
      </c>
      <c r="W3135" t="s">
        <v>4888</v>
      </c>
      <c r="X3135" t="s">
        <v>4889</v>
      </c>
      <c r="Y3135" t="str">
        <f>IFERROR(VLOOKUP(X3135,요약!$A$6:$B$22,2,FALSE),"")</f>
        <v/>
      </c>
      <c r="Z3135" t="s">
        <v>4889</v>
      </c>
      <c r="AA3135" t="s">
        <v>81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M3135">
        <v>0</v>
      </c>
    </row>
    <row r="3136" spans="1:65" x14ac:dyDescent="0.3">
      <c r="A3136" t="s">
        <v>4496</v>
      </c>
      <c r="B3136" t="s">
        <v>4529</v>
      </c>
      <c r="C3136" t="s">
        <v>4890</v>
      </c>
      <c r="D3136" t="s">
        <v>4891</v>
      </c>
      <c r="E3136" t="s">
        <v>68</v>
      </c>
      <c r="F3136" t="s">
        <v>99</v>
      </c>
      <c r="G3136" t="s">
        <v>1421</v>
      </c>
      <c r="H3136" t="s">
        <v>1422</v>
      </c>
      <c r="I3136" t="s">
        <v>72</v>
      </c>
      <c r="J3136" t="s">
        <v>102</v>
      </c>
      <c r="K3136">
        <v>20201023</v>
      </c>
      <c r="L3136">
        <v>5.3</v>
      </c>
      <c r="M3136" t="b">
        <v>0</v>
      </c>
      <c r="N3136" t="s">
        <v>804</v>
      </c>
      <c r="O3136" t="b">
        <v>1</v>
      </c>
      <c r="P3136" t="b">
        <v>1</v>
      </c>
      <c r="Q3136" t="s">
        <v>113</v>
      </c>
      <c r="R3136" t="s">
        <v>114</v>
      </c>
      <c r="S3136" t="s">
        <v>4892</v>
      </c>
      <c r="Y3136" t="str">
        <f>IFERROR(VLOOKUP(X3136,요약!$A$6:$B$22,2,FALSE),"")</f>
        <v/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M3136">
        <v>0</v>
      </c>
    </row>
    <row r="3137" spans="1:65" x14ac:dyDescent="0.3">
      <c r="A3137" t="s">
        <v>4496</v>
      </c>
      <c r="B3137" t="s">
        <v>4529</v>
      </c>
      <c r="C3137" t="s">
        <v>4893</v>
      </c>
      <c r="D3137" t="s">
        <v>4894</v>
      </c>
      <c r="E3137" t="s">
        <v>68</v>
      </c>
      <c r="F3137" t="s">
        <v>99</v>
      </c>
      <c r="G3137" t="s">
        <v>1421</v>
      </c>
      <c r="H3137" t="s">
        <v>1422</v>
      </c>
      <c r="I3137" t="s">
        <v>72</v>
      </c>
      <c r="J3137" t="s">
        <v>102</v>
      </c>
      <c r="K3137">
        <v>20201014</v>
      </c>
      <c r="L3137">
        <v>3.8</v>
      </c>
      <c r="M3137" t="b">
        <v>0</v>
      </c>
      <c r="N3137" t="s">
        <v>461</v>
      </c>
      <c r="O3137" t="b">
        <v>1</v>
      </c>
      <c r="P3137" t="b">
        <v>1</v>
      </c>
      <c r="Q3137" t="s">
        <v>113</v>
      </c>
      <c r="R3137" t="s">
        <v>114</v>
      </c>
      <c r="S3137" t="s">
        <v>4895</v>
      </c>
      <c r="U3137">
        <v>4</v>
      </c>
      <c r="V3137" t="s">
        <v>552</v>
      </c>
      <c r="X3137" t="s">
        <v>4896</v>
      </c>
      <c r="Y3137" t="str">
        <f>IFERROR(VLOOKUP(X3137,요약!$A$6:$B$22,2,FALSE),"")</f>
        <v/>
      </c>
      <c r="Z3137" t="s">
        <v>552</v>
      </c>
      <c r="AA3137" t="s">
        <v>130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M3137">
        <v>0</v>
      </c>
    </row>
    <row r="3138" spans="1:65" x14ac:dyDescent="0.3">
      <c r="A3138" t="s">
        <v>4496</v>
      </c>
      <c r="B3138" t="s">
        <v>4529</v>
      </c>
      <c r="C3138" t="s">
        <v>4897</v>
      </c>
      <c r="D3138" t="s">
        <v>4898</v>
      </c>
      <c r="E3138" t="s">
        <v>68</v>
      </c>
      <c r="F3138" t="s">
        <v>99</v>
      </c>
      <c r="G3138" t="s">
        <v>100</v>
      </c>
      <c r="H3138" t="s">
        <v>101</v>
      </c>
      <c r="I3138" t="s">
        <v>72</v>
      </c>
      <c r="J3138" t="s">
        <v>102</v>
      </c>
      <c r="K3138">
        <v>20201012</v>
      </c>
      <c r="L3138">
        <v>38.4</v>
      </c>
      <c r="M3138" t="b">
        <v>0</v>
      </c>
      <c r="N3138" t="s">
        <v>208</v>
      </c>
      <c r="O3138" t="b">
        <v>1</v>
      </c>
      <c r="P3138" t="b">
        <v>1</v>
      </c>
      <c r="Q3138" t="s">
        <v>113</v>
      </c>
      <c r="R3138" t="s">
        <v>114</v>
      </c>
      <c r="S3138" t="s">
        <v>4899</v>
      </c>
      <c r="U3138">
        <v>1</v>
      </c>
      <c r="V3138" t="s">
        <v>78</v>
      </c>
      <c r="X3138" t="s">
        <v>78</v>
      </c>
      <c r="Y3138" t="str">
        <f>IFERROR(VLOOKUP(X3138,요약!$A$6:$B$22,2,FALSE),"")</f>
        <v/>
      </c>
      <c r="Z3138" t="s">
        <v>78</v>
      </c>
      <c r="AA3138" t="s">
        <v>187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M3138">
        <v>0</v>
      </c>
    </row>
    <row r="3139" spans="1:65" x14ac:dyDescent="0.3">
      <c r="A3139" t="s">
        <v>4496</v>
      </c>
      <c r="B3139" t="s">
        <v>4529</v>
      </c>
      <c r="C3139" t="s">
        <v>3623</v>
      </c>
      <c r="D3139" t="s">
        <v>201</v>
      </c>
      <c r="E3139" t="s">
        <v>68</v>
      </c>
      <c r="F3139" t="s">
        <v>99</v>
      </c>
      <c r="G3139" t="s">
        <v>86</v>
      </c>
      <c r="H3139" t="s">
        <v>87</v>
      </c>
      <c r="I3139" t="s">
        <v>72</v>
      </c>
      <c r="J3139" t="s">
        <v>102</v>
      </c>
      <c r="K3139">
        <v>20201025</v>
      </c>
      <c r="L3139">
        <v>14.1</v>
      </c>
      <c r="M3139" t="b">
        <v>0</v>
      </c>
      <c r="N3139" t="s">
        <v>599</v>
      </c>
      <c r="O3139" t="b">
        <v>1</v>
      </c>
      <c r="P3139" t="b">
        <v>1</v>
      </c>
      <c r="Q3139" t="s">
        <v>113</v>
      </c>
      <c r="R3139" t="s">
        <v>2186</v>
      </c>
      <c r="S3139" t="s">
        <v>202</v>
      </c>
      <c r="U3139">
        <v>2</v>
      </c>
      <c r="V3139" t="s">
        <v>78</v>
      </c>
      <c r="W3139" t="s">
        <v>203</v>
      </c>
      <c r="X3139" t="s">
        <v>204</v>
      </c>
      <c r="Y3139" t="str">
        <f>IFERROR(VLOOKUP(X3139,요약!$A$6:$B$22,2,FALSE),"")</f>
        <v/>
      </c>
      <c r="Z3139" t="s">
        <v>204</v>
      </c>
      <c r="AA3139" t="s">
        <v>81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M3139">
        <v>0</v>
      </c>
    </row>
    <row r="3140" spans="1:65" x14ac:dyDescent="0.3">
      <c r="A3140" t="s">
        <v>4496</v>
      </c>
      <c r="B3140" t="s">
        <v>4529</v>
      </c>
      <c r="C3140" t="s">
        <v>3624</v>
      </c>
      <c r="D3140" t="s">
        <v>611</v>
      </c>
      <c r="E3140" t="s">
        <v>68</v>
      </c>
      <c r="F3140" t="s">
        <v>99</v>
      </c>
      <c r="G3140" t="s">
        <v>192</v>
      </c>
      <c r="H3140" t="s">
        <v>193</v>
      </c>
      <c r="I3140" t="s">
        <v>72</v>
      </c>
      <c r="J3140" t="s">
        <v>102</v>
      </c>
      <c r="K3140">
        <v>20201025</v>
      </c>
      <c r="L3140">
        <v>9.6999999999999993</v>
      </c>
      <c r="M3140" t="b">
        <v>0</v>
      </c>
      <c r="N3140" t="s">
        <v>208</v>
      </c>
      <c r="O3140" t="b">
        <v>1</v>
      </c>
      <c r="P3140" t="b">
        <v>1</v>
      </c>
      <c r="Q3140" t="s">
        <v>113</v>
      </c>
      <c r="R3140" t="s">
        <v>2186</v>
      </c>
      <c r="S3140" t="s">
        <v>612</v>
      </c>
      <c r="U3140">
        <v>2</v>
      </c>
      <c r="V3140" t="s">
        <v>240</v>
      </c>
      <c r="W3140" t="s">
        <v>203</v>
      </c>
      <c r="X3140" t="s">
        <v>613</v>
      </c>
      <c r="Y3140" t="str">
        <f>IFERROR(VLOOKUP(X3140,요약!$A$6:$B$22,2,FALSE),"")</f>
        <v/>
      </c>
      <c r="Z3140" t="s">
        <v>613</v>
      </c>
      <c r="AA3140" t="s">
        <v>81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M3140">
        <v>0</v>
      </c>
    </row>
    <row r="3141" spans="1:65" x14ac:dyDescent="0.3">
      <c r="A3141" t="s">
        <v>4496</v>
      </c>
      <c r="B3141" t="s">
        <v>4529</v>
      </c>
      <c r="C3141" t="s">
        <v>4900</v>
      </c>
      <c r="D3141" t="s">
        <v>1483</v>
      </c>
      <c r="E3141" t="s">
        <v>68</v>
      </c>
      <c r="F3141" t="s">
        <v>99</v>
      </c>
      <c r="G3141" t="s">
        <v>1430</v>
      </c>
      <c r="H3141" t="s">
        <v>1431</v>
      </c>
      <c r="I3141" t="s">
        <v>72</v>
      </c>
      <c r="J3141" t="s">
        <v>102</v>
      </c>
      <c r="K3141">
        <v>20201007</v>
      </c>
      <c r="L3141">
        <v>99.3</v>
      </c>
      <c r="M3141" t="b">
        <v>0</v>
      </c>
      <c r="N3141" t="s">
        <v>491</v>
      </c>
      <c r="O3141" t="b">
        <v>1</v>
      </c>
      <c r="P3141" t="b">
        <v>1</v>
      </c>
      <c r="Q3141" t="s">
        <v>113</v>
      </c>
      <c r="R3141" t="s">
        <v>1474</v>
      </c>
      <c r="S3141" t="s">
        <v>1484</v>
      </c>
      <c r="T3141" t="s">
        <v>334</v>
      </c>
      <c r="U3141">
        <v>3</v>
      </c>
      <c r="V3141" t="s">
        <v>1476</v>
      </c>
      <c r="W3141" t="s">
        <v>1485</v>
      </c>
      <c r="X3141" t="s">
        <v>1486</v>
      </c>
      <c r="Y3141" t="str">
        <f>IFERROR(VLOOKUP(X3141,요약!$A$6:$B$22,2,FALSE),"")</f>
        <v/>
      </c>
      <c r="Z3141" t="s">
        <v>1487</v>
      </c>
      <c r="AA3141" t="s">
        <v>81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M3141">
        <v>0</v>
      </c>
    </row>
    <row r="3142" spans="1:65" x14ac:dyDescent="0.3">
      <c r="A3142" t="s">
        <v>4496</v>
      </c>
      <c r="B3142" t="s">
        <v>4529</v>
      </c>
      <c r="C3142" t="s">
        <v>4901</v>
      </c>
      <c r="D3142" t="s">
        <v>1483</v>
      </c>
      <c r="E3142" t="s">
        <v>68</v>
      </c>
      <c r="F3142" t="s">
        <v>99</v>
      </c>
      <c r="G3142" t="s">
        <v>1430</v>
      </c>
      <c r="H3142" t="s">
        <v>1431</v>
      </c>
      <c r="I3142" t="s">
        <v>72</v>
      </c>
      <c r="J3142" t="s">
        <v>102</v>
      </c>
      <c r="K3142">
        <v>20201026</v>
      </c>
      <c r="L3142">
        <v>99.3</v>
      </c>
      <c r="M3142" t="b">
        <v>0</v>
      </c>
      <c r="N3142" t="s">
        <v>491</v>
      </c>
      <c r="O3142" t="b">
        <v>1</v>
      </c>
      <c r="P3142" t="b">
        <v>1</v>
      </c>
      <c r="Q3142" t="s">
        <v>113</v>
      </c>
      <c r="R3142" t="s">
        <v>1474</v>
      </c>
      <c r="S3142" t="s">
        <v>1484</v>
      </c>
      <c r="T3142" t="s">
        <v>334</v>
      </c>
      <c r="U3142">
        <v>3</v>
      </c>
      <c r="V3142" t="s">
        <v>1476</v>
      </c>
      <c r="W3142" t="s">
        <v>1485</v>
      </c>
      <c r="X3142" t="s">
        <v>1486</v>
      </c>
      <c r="Y3142" t="str">
        <f>IFERROR(VLOOKUP(X3142,요약!$A$6:$B$22,2,FALSE),"")</f>
        <v/>
      </c>
      <c r="Z3142" t="s">
        <v>1487</v>
      </c>
      <c r="AA3142" t="s">
        <v>81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M3142">
        <v>0</v>
      </c>
    </row>
    <row r="3143" spans="1:65" x14ac:dyDescent="0.3">
      <c r="A3143" t="s">
        <v>4496</v>
      </c>
      <c r="B3143" t="s">
        <v>4529</v>
      </c>
      <c r="C3143" t="s">
        <v>4902</v>
      </c>
      <c r="D3143" t="s">
        <v>4903</v>
      </c>
      <c r="E3143" t="s">
        <v>68</v>
      </c>
      <c r="F3143" t="s">
        <v>99</v>
      </c>
      <c r="G3143" t="s">
        <v>1430</v>
      </c>
      <c r="H3143" t="s">
        <v>1431</v>
      </c>
      <c r="I3143" t="s">
        <v>72</v>
      </c>
      <c r="J3143" t="s">
        <v>102</v>
      </c>
      <c r="K3143">
        <v>20201019</v>
      </c>
      <c r="L3143">
        <v>22.2</v>
      </c>
      <c r="M3143" t="b">
        <v>0</v>
      </c>
      <c r="N3143" t="s">
        <v>461</v>
      </c>
      <c r="O3143" t="b">
        <v>1</v>
      </c>
      <c r="P3143" t="b">
        <v>1</v>
      </c>
      <c r="Q3143" t="s">
        <v>113</v>
      </c>
      <c r="R3143" t="s">
        <v>1474</v>
      </c>
      <c r="S3143" t="s">
        <v>4904</v>
      </c>
      <c r="T3143" t="s">
        <v>551</v>
      </c>
      <c r="U3143">
        <v>3</v>
      </c>
      <c r="V3143" t="s">
        <v>4905</v>
      </c>
      <c r="X3143" t="s">
        <v>4905</v>
      </c>
      <c r="Y3143" t="str">
        <f>IFERROR(VLOOKUP(X3143,요약!$A$6:$B$22,2,FALSE),"")</f>
        <v/>
      </c>
      <c r="Z3143" t="s">
        <v>4906</v>
      </c>
      <c r="AA3143" t="s">
        <v>81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M3143">
        <v>0</v>
      </c>
    </row>
    <row r="3144" spans="1:65" x14ac:dyDescent="0.3">
      <c r="A3144" t="s">
        <v>4496</v>
      </c>
      <c r="B3144" t="s">
        <v>4907</v>
      </c>
      <c r="C3144" t="s">
        <v>1740</v>
      </c>
      <c r="D3144" t="s">
        <v>201</v>
      </c>
      <c r="E3144" t="s">
        <v>68</v>
      </c>
      <c r="F3144" t="s">
        <v>178</v>
      </c>
      <c r="G3144" t="s">
        <v>213</v>
      </c>
      <c r="H3144" t="s">
        <v>214</v>
      </c>
      <c r="I3144" t="s">
        <v>72</v>
      </c>
      <c r="J3144" t="s">
        <v>181</v>
      </c>
      <c r="K3144">
        <v>20201016</v>
      </c>
      <c r="L3144">
        <v>9.5</v>
      </c>
      <c r="M3144" t="b">
        <v>0</v>
      </c>
      <c r="N3144" t="s">
        <v>74</v>
      </c>
      <c r="O3144" t="b">
        <v>1</v>
      </c>
      <c r="P3144" t="b">
        <v>1</v>
      </c>
      <c r="Q3144" t="s">
        <v>75</v>
      </c>
      <c r="R3144" t="s">
        <v>76</v>
      </c>
      <c r="S3144" t="s">
        <v>202</v>
      </c>
      <c r="U3144">
        <v>2</v>
      </c>
      <c r="V3144" t="s">
        <v>78</v>
      </c>
      <c r="W3144" t="s">
        <v>203</v>
      </c>
      <c r="X3144" t="s">
        <v>204</v>
      </c>
      <c r="Y3144" t="str">
        <f>IFERROR(VLOOKUP(X3144,요약!$A$6:$B$22,2,FALSE),"")</f>
        <v/>
      </c>
      <c r="Z3144" t="s">
        <v>204</v>
      </c>
      <c r="AA3144" t="s">
        <v>81</v>
      </c>
      <c r="AB3144">
        <v>2</v>
      </c>
      <c r="AC3144">
        <v>0</v>
      </c>
      <c r="AD3144">
        <v>0</v>
      </c>
      <c r="AE3144">
        <v>0</v>
      </c>
      <c r="AF3144">
        <v>1</v>
      </c>
      <c r="AG3144">
        <v>3</v>
      </c>
      <c r="AH3144">
        <v>72002</v>
      </c>
      <c r="AI3144">
        <v>0</v>
      </c>
      <c r="AJ3144">
        <v>0</v>
      </c>
      <c r="AK3144">
        <v>0</v>
      </c>
      <c r="AL3144">
        <v>1</v>
      </c>
      <c r="AM3144">
        <v>1</v>
      </c>
      <c r="AN3144">
        <v>0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 t="s">
        <v>1741</v>
      </c>
      <c r="BM3144">
        <v>3</v>
      </c>
    </row>
    <row r="3145" spans="1:65" x14ac:dyDescent="0.3">
      <c r="A3145" t="s">
        <v>4496</v>
      </c>
      <c r="B3145" t="s">
        <v>4907</v>
      </c>
      <c r="C3145" t="s">
        <v>609</v>
      </c>
      <c r="D3145" t="s">
        <v>605</v>
      </c>
      <c r="E3145" t="s">
        <v>68</v>
      </c>
      <c r="F3145" t="s">
        <v>178</v>
      </c>
      <c r="G3145" t="s">
        <v>86</v>
      </c>
      <c r="H3145" t="s">
        <v>87</v>
      </c>
      <c r="I3145" t="s">
        <v>72</v>
      </c>
      <c r="J3145" t="s">
        <v>181</v>
      </c>
      <c r="K3145">
        <v>20201028</v>
      </c>
      <c r="L3145">
        <v>6.5</v>
      </c>
      <c r="M3145" t="b">
        <v>0</v>
      </c>
      <c r="N3145" t="s">
        <v>74</v>
      </c>
      <c r="O3145" t="b">
        <v>1</v>
      </c>
      <c r="P3145" t="b">
        <v>1</v>
      </c>
      <c r="Q3145" t="s">
        <v>75</v>
      </c>
      <c r="R3145" t="s">
        <v>89</v>
      </c>
      <c r="S3145" t="s">
        <v>606</v>
      </c>
      <c r="U3145">
        <v>3</v>
      </c>
      <c r="V3145" t="s">
        <v>91</v>
      </c>
      <c r="W3145" t="s">
        <v>607</v>
      </c>
      <c r="X3145" t="s">
        <v>608</v>
      </c>
      <c r="Y3145" t="str">
        <f>IFERROR(VLOOKUP(X3145,요약!$A$6:$B$22,2,FALSE),"")</f>
        <v/>
      </c>
      <c r="Z3145" t="s">
        <v>608</v>
      </c>
      <c r="AA3145" t="s">
        <v>81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M3145">
        <v>0</v>
      </c>
    </row>
    <row r="3146" spans="1:65" x14ac:dyDescent="0.3">
      <c r="A3146" t="s">
        <v>4496</v>
      </c>
      <c r="B3146" t="s">
        <v>4907</v>
      </c>
      <c r="C3146" t="s">
        <v>610</v>
      </c>
      <c r="D3146" t="s">
        <v>611</v>
      </c>
      <c r="E3146" t="s">
        <v>68</v>
      </c>
      <c r="F3146" t="s">
        <v>178</v>
      </c>
      <c r="G3146" t="s">
        <v>521</v>
      </c>
      <c r="H3146" t="s">
        <v>522</v>
      </c>
      <c r="I3146" t="s">
        <v>72</v>
      </c>
      <c r="J3146" t="s">
        <v>181</v>
      </c>
      <c r="K3146">
        <v>20201026</v>
      </c>
      <c r="L3146">
        <v>6</v>
      </c>
      <c r="M3146" t="b">
        <v>0</v>
      </c>
      <c r="N3146" t="s">
        <v>74</v>
      </c>
      <c r="O3146" t="b">
        <v>1</v>
      </c>
      <c r="P3146" t="b">
        <v>1</v>
      </c>
      <c r="Q3146" t="s">
        <v>75</v>
      </c>
      <c r="R3146" t="s">
        <v>238</v>
      </c>
      <c r="S3146" t="s">
        <v>612</v>
      </c>
      <c r="U3146">
        <v>2</v>
      </c>
      <c r="V3146" t="s">
        <v>240</v>
      </c>
      <c r="W3146" t="s">
        <v>203</v>
      </c>
      <c r="X3146" t="s">
        <v>613</v>
      </c>
      <c r="Y3146" t="str">
        <f>IFERROR(VLOOKUP(X3146,요약!$A$6:$B$22,2,FALSE),"")</f>
        <v/>
      </c>
      <c r="Z3146" t="s">
        <v>613</v>
      </c>
      <c r="AA3146" t="s">
        <v>81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M3146">
        <v>0</v>
      </c>
    </row>
    <row r="3147" spans="1:65" x14ac:dyDescent="0.3">
      <c r="A3147" t="s">
        <v>4496</v>
      </c>
      <c r="B3147" t="s">
        <v>4907</v>
      </c>
      <c r="C3147" t="s">
        <v>1758</v>
      </c>
      <c r="D3147" t="s">
        <v>1759</v>
      </c>
      <c r="E3147" t="s">
        <v>68</v>
      </c>
      <c r="F3147" t="s">
        <v>178</v>
      </c>
      <c r="G3147" t="s">
        <v>192</v>
      </c>
      <c r="H3147" t="s">
        <v>193</v>
      </c>
      <c r="I3147" t="s">
        <v>72</v>
      </c>
      <c r="J3147" t="s">
        <v>181</v>
      </c>
      <c r="K3147">
        <v>20201021</v>
      </c>
      <c r="L3147">
        <v>3.5</v>
      </c>
      <c r="M3147" t="b">
        <v>0</v>
      </c>
      <c r="N3147" t="s">
        <v>74</v>
      </c>
      <c r="O3147" t="b">
        <v>1</v>
      </c>
      <c r="P3147" t="b">
        <v>1</v>
      </c>
      <c r="Q3147" t="s">
        <v>75</v>
      </c>
      <c r="R3147" t="s">
        <v>238</v>
      </c>
      <c r="S3147" t="s">
        <v>1760</v>
      </c>
      <c r="U3147">
        <v>3</v>
      </c>
      <c r="V3147" t="s">
        <v>240</v>
      </c>
      <c r="W3147" t="s">
        <v>241</v>
      </c>
      <c r="X3147" t="s">
        <v>242</v>
      </c>
      <c r="Y3147" t="str">
        <f>IFERROR(VLOOKUP(X3147,요약!$A$6:$B$22,2,FALSE),"")</f>
        <v/>
      </c>
      <c r="Z3147" t="s">
        <v>242</v>
      </c>
      <c r="AA3147" t="s">
        <v>110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M3147">
        <v>0</v>
      </c>
    </row>
    <row r="3148" spans="1:65" x14ac:dyDescent="0.3">
      <c r="A3148" t="s">
        <v>4496</v>
      </c>
      <c r="B3148" t="s">
        <v>4907</v>
      </c>
      <c r="C3148" t="s">
        <v>2279</v>
      </c>
      <c r="D3148" t="s">
        <v>237</v>
      </c>
      <c r="E3148" t="s">
        <v>68</v>
      </c>
      <c r="F3148" t="s">
        <v>178</v>
      </c>
      <c r="G3148" t="s">
        <v>521</v>
      </c>
      <c r="H3148" t="s">
        <v>522</v>
      </c>
      <c r="I3148" t="s">
        <v>72</v>
      </c>
      <c r="J3148" t="s">
        <v>181</v>
      </c>
      <c r="K3148">
        <v>20201026</v>
      </c>
      <c r="L3148">
        <v>6.7</v>
      </c>
      <c r="M3148" t="b">
        <v>0</v>
      </c>
      <c r="N3148" t="s">
        <v>74</v>
      </c>
      <c r="O3148" t="b">
        <v>1</v>
      </c>
      <c r="P3148" t="b">
        <v>1</v>
      </c>
      <c r="Q3148" t="s">
        <v>75</v>
      </c>
      <c r="R3148" t="s">
        <v>238</v>
      </c>
      <c r="S3148" t="s">
        <v>239</v>
      </c>
      <c r="U3148">
        <v>2</v>
      </c>
      <c r="V3148" t="s">
        <v>240</v>
      </c>
      <c r="W3148" t="s">
        <v>241</v>
      </c>
      <c r="X3148" t="s">
        <v>242</v>
      </c>
      <c r="Y3148" t="str">
        <f>IFERROR(VLOOKUP(X3148,요약!$A$6:$B$22,2,FALSE),"")</f>
        <v/>
      </c>
      <c r="Z3148" t="s">
        <v>242</v>
      </c>
      <c r="AA3148" t="s">
        <v>81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1</v>
      </c>
      <c r="AH3148">
        <v>2000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 t="s">
        <v>220</v>
      </c>
      <c r="BM3148">
        <v>1</v>
      </c>
    </row>
    <row r="3149" spans="1:65" x14ac:dyDescent="0.3">
      <c r="A3149" t="s">
        <v>4496</v>
      </c>
      <c r="B3149" t="s">
        <v>4907</v>
      </c>
      <c r="C3149" t="s">
        <v>3051</v>
      </c>
      <c r="D3149" t="s">
        <v>237</v>
      </c>
      <c r="E3149" t="s">
        <v>68</v>
      </c>
      <c r="F3149" t="s">
        <v>178</v>
      </c>
      <c r="G3149" t="s">
        <v>192</v>
      </c>
      <c r="H3149" t="s">
        <v>193</v>
      </c>
      <c r="I3149" t="s">
        <v>72</v>
      </c>
      <c r="J3149" t="s">
        <v>181</v>
      </c>
      <c r="K3149">
        <v>20201029</v>
      </c>
      <c r="L3149">
        <v>3.5</v>
      </c>
      <c r="M3149" t="b">
        <v>0</v>
      </c>
      <c r="N3149" t="s">
        <v>74</v>
      </c>
      <c r="O3149" t="b">
        <v>1</v>
      </c>
      <c r="P3149" t="b">
        <v>1</v>
      </c>
      <c r="Q3149" t="s">
        <v>866</v>
      </c>
      <c r="R3149" t="s">
        <v>1277</v>
      </c>
      <c r="S3149" t="s">
        <v>239</v>
      </c>
      <c r="U3149">
        <v>2</v>
      </c>
      <c r="V3149" t="s">
        <v>240</v>
      </c>
      <c r="W3149" t="s">
        <v>241</v>
      </c>
      <c r="X3149" t="s">
        <v>242</v>
      </c>
      <c r="Y3149" t="str">
        <f>IFERROR(VLOOKUP(X3149,요약!$A$6:$B$22,2,FALSE),"")</f>
        <v/>
      </c>
      <c r="Z3149" t="s">
        <v>242</v>
      </c>
      <c r="AA3149" t="s">
        <v>81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M3149">
        <v>0</v>
      </c>
    </row>
    <row r="3150" spans="1:65" x14ac:dyDescent="0.3">
      <c r="A3150" t="s">
        <v>4908</v>
      </c>
      <c r="B3150" t="s">
        <v>4909</v>
      </c>
      <c r="C3150" t="s">
        <v>1707</v>
      </c>
      <c r="D3150" t="s">
        <v>1708</v>
      </c>
      <c r="E3150" t="s">
        <v>68</v>
      </c>
      <c r="F3150" t="s">
        <v>178</v>
      </c>
      <c r="G3150" t="s">
        <v>4354</v>
      </c>
      <c r="H3150" t="s">
        <v>4355</v>
      </c>
      <c r="I3150" t="s">
        <v>72</v>
      </c>
      <c r="J3150" t="s">
        <v>181</v>
      </c>
      <c r="K3150">
        <v>20201023</v>
      </c>
      <c r="L3150">
        <v>1.65</v>
      </c>
      <c r="M3150" t="b">
        <v>0</v>
      </c>
      <c r="N3150" t="s">
        <v>1240</v>
      </c>
      <c r="O3150" t="b">
        <v>1</v>
      </c>
      <c r="P3150" t="b">
        <v>1</v>
      </c>
      <c r="Q3150" t="s">
        <v>75</v>
      </c>
      <c r="R3150" t="s">
        <v>89</v>
      </c>
      <c r="S3150" t="s">
        <v>1709</v>
      </c>
      <c r="U3150">
        <v>4</v>
      </c>
      <c r="V3150" t="s">
        <v>888</v>
      </c>
      <c r="W3150" t="s">
        <v>1710</v>
      </c>
      <c r="X3150" t="s">
        <v>889</v>
      </c>
      <c r="Y3150" t="str">
        <f>IFERROR(VLOOKUP(X3150,요약!$A$6:$B$22,2,FALSE),"")</f>
        <v/>
      </c>
      <c r="Z3150" t="s">
        <v>889</v>
      </c>
      <c r="AA3150" t="s">
        <v>187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M3150">
        <v>0</v>
      </c>
    </row>
    <row r="3151" spans="1:65" x14ac:dyDescent="0.3">
      <c r="A3151" t="s">
        <v>4910</v>
      </c>
      <c r="B3151" t="s">
        <v>96</v>
      </c>
      <c r="C3151" t="s">
        <v>4911</v>
      </c>
      <c r="D3151" t="s">
        <v>4216</v>
      </c>
      <c r="E3151" t="s">
        <v>68</v>
      </c>
      <c r="F3151" t="s">
        <v>99</v>
      </c>
      <c r="G3151" t="s">
        <v>1217</v>
      </c>
      <c r="H3151" t="s">
        <v>1218</v>
      </c>
      <c r="I3151" t="s">
        <v>72</v>
      </c>
      <c r="J3151" t="s">
        <v>102</v>
      </c>
      <c r="K3151">
        <v>20201026</v>
      </c>
      <c r="L3151">
        <v>0.83</v>
      </c>
      <c r="M3151" t="b">
        <v>0</v>
      </c>
      <c r="N3151" t="s">
        <v>1240</v>
      </c>
      <c r="O3151" t="b">
        <v>1</v>
      </c>
      <c r="P3151" t="b">
        <v>1</v>
      </c>
      <c r="Q3151" t="s">
        <v>3424</v>
      </c>
      <c r="S3151" t="s">
        <v>4217</v>
      </c>
      <c r="U3151">
        <v>3</v>
      </c>
      <c r="V3151" t="s">
        <v>846</v>
      </c>
      <c r="W3151" t="s">
        <v>4218</v>
      </c>
      <c r="X3151" t="s">
        <v>4219</v>
      </c>
      <c r="Y3151" t="str">
        <f>IFERROR(VLOOKUP(X3151,요약!$A$6:$B$22,2,FALSE),"")</f>
        <v/>
      </c>
      <c r="Z3151" t="s">
        <v>4219</v>
      </c>
      <c r="AA3151" t="s">
        <v>81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M3151">
        <v>0</v>
      </c>
    </row>
    <row r="3152" spans="1:65" x14ac:dyDescent="0.3">
      <c r="A3152" t="s">
        <v>4910</v>
      </c>
      <c r="B3152" t="s">
        <v>96</v>
      </c>
      <c r="C3152" t="s">
        <v>4912</v>
      </c>
      <c r="D3152" t="s">
        <v>4216</v>
      </c>
      <c r="E3152" t="s">
        <v>68</v>
      </c>
      <c r="F3152" t="s">
        <v>99</v>
      </c>
      <c r="G3152" t="s">
        <v>1217</v>
      </c>
      <c r="H3152" t="s">
        <v>1218</v>
      </c>
      <c r="I3152" t="s">
        <v>72</v>
      </c>
      <c r="J3152" t="s">
        <v>102</v>
      </c>
      <c r="K3152">
        <v>20201026</v>
      </c>
      <c r="L3152">
        <v>1.07</v>
      </c>
      <c r="M3152" t="b">
        <v>0</v>
      </c>
      <c r="N3152" t="s">
        <v>1240</v>
      </c>
      <c r="O3152" t="b">
        <v>1</v>
      </c>
      <c r="P3152" t="b">
        <v>1</v>
      </c>
      <c r="Q3152" t="s">
        <v>3424</v>
      </c>
      <c r="S3152" t="s">
        <v>4217</v>
      </c>
      <c r="U3152">
        <v>3</v>
      </c>
      <c r="V3152" t="s">
        <v>846</v>
      </c>
      <c r="W3152" t="s">
        <v>4218</v>
      </c>
      <c r="X3152" t="s">
        <v>4219</v>
      </c>
      <c r="Y3152" t="str">
        <f>IFERROR(VLOOKUP(X3152,요약!$A$6:$B$22,2,FALSE),"")</f>
        <v/>
      </c>
      <c r="Z3152" t="s">
        <v>4219</v>
      </c>
      <c r="AA3152" t="s">
        <v>81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M3152">
        <v>0</v>
      </c>
    </row>
    <row r="3153" spans="1:65" x14ac:dyDescent="0.3">
      <c r="A3153" t="s">
        <v>4910</v>
      </c>
      <c r="B3153" t="s">
        <v>96</v>
      </c>
      <c r="C3153" t="s">
        <v>4913</v>
      </c>
      <c r="D3153" t="s">
        <v>4216</v>
      </c>
      <c r="E3153" t="s">
        <v>68</v>
      </c>
      <c r="F3153" t="s">
        <v>99</v>
      </c>
      <c r="G3153" t="s">
        <v>1217</v>
      </c>
      <c r="H3153" t="s">
        <v>1218</v>
      </c>
      <c r="I3153" t="s">
        <v>72</v>
      </c>
      <c r="J3153" t="s">
        <v>102</v>
      </c>
      <c r="K3153">
        <v>20201023</v>
      </c>
      <c r="L3153">
        <v>1</v>
      </c>
      <c r="M3153" t="b">
        <v>0</v>
      </c>
      <c r="N3153" t="s">
        <v>1240</v>
      </c>
      <c r="O3153" t="b">
        <v>1</v>
      </c>
      <c r="P3153" t="b">
        <v>1</v>
      </c>
      <c r="Q3153" t="s">
        <v>3424</v>
      </c>
      <c r="S3153" t="s">
        <v>4217</v>
      </c>
      <c r="U3153">
        <v>3</v>
      </c>
      <c r="V3153" t="s">
        <v>846</v>
      </c>
      <c r="W3153" t="s">
        <v>4218</v>
      </c>
      <c r="X3153" t="s">
        <v>4219</v>
      </c>
      <c r="Y3153" t="str">
        <f>IFERROR(VLOOKUP(X3153,요약!$A$6:$B$22,2,FALSE),"")</f>
        <v/>
      </c>
      <c r="Z3153" t="s">
        <v>4219</v>
      </c>
      <c r="AA3153" t="s">
        <v>81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M3153">
        <v>0</v>
      </c>
    </row>
    <row r="3154" spans="1:65" x14ac:dyDescent="0.3">
      <c r="A3154" t="s">
        <v>4910</v>
      </c>
      <c r="B3154" t="s">
        <v>96</v>
      </c>
      <c r="C3154" t="s">
        <v>4914</v>
      </c>
      <c r="D3154" t="s">
        <v>4216</v>
      </c>
      <c r="E3154" t="s">
        <v>68</v>
      </c>
      <c r="F3154" t="s">
        <v>99</v>
      </c>
      <c r="G3154" t="s">
        <v>1217</v>
      </c>
      <c r="H3154" t="s">
        <v>1218</v>
      </c>
      <c r="I3154" t="s">
        <v>72</v>
      </c>
      <c r="J3154" t="s">
        <v>102</v>
      </c>
      <c r="K3154">
        <v>20200915</v>
      </c>
      <c r="L3154">
        <v>1</v>
      </c>
      <c r="M3154" t="b">
        <v>0</v>
      </c>
      <c r="N3154" t="s">
        <v>1240</v>
      </c>
      <c r="O3154" t="b">
        <v>1</v>
      </c>
      <c r="P3154" t="b">
        <v>1</v>
      </c>
      <c r="Q3154" t="s">
        <v>3424</v>
      </c>
      <c r="S3154" t="s">
        <v>4217</v>
      </c>
      <c r="U3154">
        <v>3</v>
      </c>
      <c r="V3154" t="s">
        <v>846</v>
      </c>
      <c r="W3154" t="s">
        <v>4218</v>
      </c>
      <c r="X3154" t="s">
        <v>4219</v>
      </c>
      <c r="Y3154" t="str">
        <f>IFERROR(VLOOKUP(X3154,요약!$A$6:$B$22,2,FALSE),"")</f>
        <v/>
      </c>
      <c r="Z3154" t="s">
        <v>4219</v>
      </c>
      <c r="AA3154" t="s">
        <v>81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M3154">
        <v>0</v>
      </c>
    </row>
    <row r="3155" spans="1:65" x14ac:dyDescent="0.3">
      <c r="A3155" t="s">
        <v>4910</v>
      </c>
      <c r="B3155" t="s">
        <v>96</v>
      </c>
      <c r="C3155" t="s">
        <v>4915</v>
      </c>
      <c r="D3155" t="s">
        <v>4216</v>
      </c>
      <c r="E3155" t="s">
        <v>68</v>
      </c>
      <c r="F3155" t="s">
        <v>99</v>
      </c>
      <c r="G3155" t="s">
        <v>1217</v>
      </c>
      <c r="H3155" t="s">
        <v>1218</v>
      </c>
      <c r="I3155" t="s">
        <v>72</v>
      </c>
      <c r="J3155" t="s">
        <v>102</v>
      </c>
      <c r="K3155">
        <v>20201007</v>
      </c>
      <c r="L3155">
        <v>1.25</v>
      </c>
      <c r="M3155" t="b">
        <v>0</v>
      </c>
      <c r="N3155" t="s">
        <v>1240</v>
      </c>
      <c r="O3155" t="b">
        <v>1</v>
      </c>
      <c r="P3155" t="b">
        <v>1</v>
      </c>
      <c r="Q3155" t="s">
        <v>3424</v>
      </c>
      <c r="S3155" t="s">
        <v>4217</v>
      </c>
      <c r="U3155">
        <v>3</v>
      </c>
      <c r="V3155" t="s">
        <v>846</v>
      </c>
      <c r="W3155" t="s">
        <v>4218</v>
      </c>
      <c r="X3155" t="s">
        <v>4219</v>
      </c>
      <c r="Y3155" t="str">
        <f>IFERROR(VLOOKUP(X3155,요약!$A$6:$B$22,2,FALSE),"")</f>
        <v/>
      </c>
      <c r="Z3155" t="s">
        <v>4219</v>
      </c>
      <c r="AA3155" t="s">
        <v>81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M3155">
        <v>0</v>
      </c>
    </row>
    <row r="3156" spans="1:65" x14ac:dyDescent="0.3">
      <c r="A3156" t="s">
        <v>4910</v>
      </c>
      <c r="B3156" t="s">
        <v>96</v>
      </c>
      <c r="C3156" t="s">
        <v>4916</v>
      </c>
      <c r="D3156" t="s">
        <v>4216</v>
      </c>
      <c r="E3156" t="s">
        <v>68</v>
      </c>
      <c r="F3156" t="s">
        <v>99</v>
      </c>
      <c r="G3156" t="s">
        <v>1217</v>
      </c>
      <c r="H3156" t="s">
        <v>1218</v>
      </c>
      <c r="I3156" t="s">
        <v>72</v>
      </c>
      <c r="J3156" t="s">
        <v>102</v>
      </c>
      <c r="K3156">
        <v>20201026</v>
      </c>
      <c r="L3156">
        <v>1.25</v>
      </c>
      <c r="M3156" t="b">
        <v>0</v>
      </c>
      <c r="N3156" t="s">
        <v>1240</v>
      </c>
      <c r="O3156" t="b">
        <v>1</v>
      </c>
      <c r="P3156" t="b">
        <v>1</v>
      </c>
      <c r="Q3156" t="s">
        <v>3424</v>
      </c>
      <c r="S3156" t="s">
        <v>4217</v>
      </c>
      <c r="U3156">
        <v>3</v>
      </c>
      <c r="V3156" t="s">
        <v>846</v>
      </c>
      <c r="W3156" t="s">
        <v>4218</v>
      </c>
      <c r="X3156" t="s">
        <v>4219</v>
      </c>
      <c r="Y3156" t="str">
        <f>IFERROR(VLOOKUP(X3156,요약!$A$6:$B$22,2,FALSE),"")</f>
        <v/>
      </c>
      <c r="Z3156" t="s">
        <v>4219</v>
      </c>
      <c r="AA3156" t="s">
        <v>81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M3156">
        <v>0</v>
      </c>
    </row>
    <row r="3157" spans="1:65" x14ac:dyDescent="0.3">
      <c r="A3157" t="s">
        <v>4910</v>
      </c>
      <c r="B3157" t="s">
        <v>96</v>
      </c>
      <c r="C3157" t="s">
        <v>4917</v>
      </c>
      <c r="D3157" t="s">
        <v>4918</v>
      </c>
      <c r="E3157" t="s">
        <v>68</v>
      </c>
      <c r="F3157" t="s">
        <v>99</v>
      </c>
      <c r="G3157" t="s">
        <v>1217</v>
      </c>
      <c r="H3157" t="s">
        <v>1218</v>
      </c>
      <c r="I3157" t="s">
        <v>72</v>
      </c>
      <c r="J3157" t="s">
        <v>102</v>
      </c>
      <c r="K3157">
        <v>20201026</v>
      </c>
      <c r="L3157">
        <v>1.25</v>
      </c>
      <c r="M3157" t="b">
        <v>0</v>
      </c>
      <c r="N3157" t="s">
        <v>1240</v>
      </c>
      <c r="O3157" t="b">
        <v>1</v>
      </c>
      <c r="P3157" t="b">
        <v>1</v>
      </c>
      <c r="Q3157" t="s">
        <v>3424</v>
      </c>
      <c r="S3157" t="s">
        <v>4217</v>
      </c>
      <c r="U3157">
        <v>3</v>
      </c>
      <c r="V3157" t="s">
        <v>846</v>
      </c>
      <c r="W3157" t="s">
        <v>4218</v>
      </c>
      <c r="X3157" t="s">
        <v>4219</v>
      </c>
      <c r="Y3157" t="str">
        <f>IFERROR(VLOOKUP(X3157,요약!$A$6:$B$22,2,FALSE),"")</f>
        <v/>
      </c>
      <c r="Z3157" t="s">
        <v>4219</v>
      </c>
      <c r="AA3157" t="s">
        <v>81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M3157">
        <v>0</v>
      </c>
    </row>
    <row r="3158" spans="1:65" x14ac:dyDescent="0.3">
      <c r="A3158" t="s">
        <v>4910</v>
      </c>
      <c r="B3158" t="s">
        <v>96</v>
      </c>
      <c r="C3158" t="s">
        <v>4919</v>
      </c>
      <c r="D3158" t="s">
        <v>4216</v>
      </c>
      <c r="E3158" t="s">
        <v>68</v>
      </c>
      <c r="F3158" t="s">
        <v>99</v>
      </c>
      <c r="G3158" t="s">
        <v>1217</v>
      </c>
      <c r="H3158" t="s">
        <v>1218</v>
      </c>
      <c r="I3158" t="s">
        <v>72</v>
      </c>
      <c r="J3158" t="s">
        <v>102</v>
      </c>
      <c r="K3158">
        <v>20200915</v>
      </c>
      <c r="L3158">
        <v>1.25</v>
      </c>
      <c r="M3158" t="b">
        <v>0</v>
      </c>
      <c r="N3158" t="s">
        <v>1240</v>
      </c>
      <c r="O3158" t="b">
        <v>1</v>
      </c>
      <c r="P3158" t="b">
        <v>1</v>
      </c>
      <c r="Q3158" t="s">
        <v>3424</v>
      </c>
      <c r="S3158" t="s">
        <v>4217</v>
      </c>
      <c r="U3158">
        <v>3</v>
      </c>
      <c r="V3158" t="s">
        <v>846</v>
      </c>
      <c r="W3158" t="s">
        <v>4218</v>
      </c>
      <c r="X3158" t="s">
        <v>4219</v>
      </c>
      <c r="Y3158" t="str">
        <f>IFERROR(VLOOKUP(X3158,요약!$A$6:$B$22,2,FALSE),"")</f>
        <v/>
      </c>
      <c r="Z3158" t="s">
        <v>4219</v>
      </c>
      <c r="AA3158" t="s">
        <v>81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M3158">
        <v>0</v>
      </c>
    </row>
    <row r="3159" spans="1:65" x14ac:dyDescent="0.3">
      <c r="A3159" t="s">
        <v>4910</v>
      </c>
      <c r="B3159" t="s">
        <v>96</v>
      </c>
      <c r="C3159" t="s">
        <v>4920</v>
      </c>
      <c r="D3159" t="s">
        <v>4921</v>
      </c>
      <c r="E3159" t="s">
        <v>68</v>
      </c>
      <c r="F3159" t="s">
        <v>99</v>
      </c>
      <c r="G3159" t="s">
        <v>2450</v>
      </c>
      <c r="H3159" t="s">
        <v>2451</v>
      </c>
      <c r="I3159" t="s">
        <v>72</v>
      </c>
      <c r="J3159" t="s">
        <v>102</v>
      </c>
      <c r="K3159">
        <v>20201021</v>
      </c>
      <c r="L3159">
        <v>80</v>
      </c>
      <c r="M3159" t="b">
        <v>0</v>
      </c>
      <c r="N3159" t="s">
        <v>3791</v>
      </c>
      <c r="O3159" t="b">
        <v>1</v>
      </c>
      <c r="P3159" t="b">
        <v>1</v>
      </c>
      <c r="Q3159" t="s">
        <v>3424</v>
      </c>
      <c r="S3159" t="s">
        <v>4922</v>
      </c>
      <c r="U3159">
        <v>3</v>
      </c>
      <c r="V3159" t="s">
        <v>431</v>
      </c>
      <c r="W3159" t="s">
        <v>4923</v>
      </c>
      <c r="X3159" t="s">
        <v>4924</v>
      </c>
      <c r="Y3159" t="str">
        <f>IFERROR(VLOOKUP(X3159,요약!$A$6:$B$22,2,FALSE),"")</f>
        <v/>
      </c>
      <c r="Z3159" t="s">
        <v>4924</v>
      </c>
      <c r="AA3159" t="s">
        <v>81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1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 t="s">
        <v>1189</v>
      </c>
      <c r="BM3159">
        <v>1</v>
      </c>
    </row>
    <row r="3160" spans="1:65" x14ac:dyDescent="0.3">
      <c r="A3160" t="s">
        <v>4910</v>
      </c>
      <c r="B3160" t="s">
        <v>96</v>
      </c>
      <c r="C3160" t="s">
        <v>4925</v>
      </c>
      <c r="D3160" t="s">
        <v>4921</v>
      </c>
      <c r="E3160" t="s">
        <v>68</v>
      </c>
      <c r="F3160" t="s">
        <v>99</v>
      </c>
      <c r="G3160" t="s">
        <v>2450</v>
      </c>
      <c r="H3160" t="s">
        <v>2451</v>
      </c>
      <c r="I3160" t="s">
        <v>72</v>
      </c>
      <c r="J3160" t="s">
        <v>102</v>
      </c>
      <c r="K3160">
        <v>20201021</v>
      </c>
      <c r="L3160">
        <v>62.1</v>
      </c>
      <c r="M3160" t="b">
        <v>0</v>
      </c>
      <c r="N3160" t="s">
        <v>4926</v>
      </c>
      <c r="O3160" t="b">
        <v>1</v>
      </c>
      <c r="P3160" t="b">
        <v>1</v>
      </c>
      <c r="Q3160" t="s">
        <v>3424</v>
      </c>
      <c r="S3160" t="s">
        <v>4922</v>
      </c>
      <c r="U3160">
        <v>3</v>
      </c>
      <c r="V3160" t="s">
        <v>431</v>
      </c>
      <c r="W3160" t="s">
        <v>4923</v>
      </c>
      <c r="X3160" t="s">
        <v>4924</v>
      </c>
      <c r="Y3160" t="str">
        <f>IFERROR(VLOOKUP(X3160,요약!$A$6:$B$22,2,FALSE),"")</f>
        <v/>
      </c>
      <c r="Z3160" t="s">
        <v>4924</v>
      </c>
      <c r="AA3160" t="s">
        <v>81</v>
      </c>
      <c r="AB3160">
        <v>1</v>
      </c>
      <c r="AC3160">
        <v>0</v>
      </c>
      <c r="AD3160">
        <v>0</v>
      </c>
      <c r="AE3160">
        <v>0</v>
      </c>
      <c r="AF3160">
        <v>2</v>
      </c>
      <c r="AG3160">
        <v>3</v>
      </c>
      <c r="AH3160">
        <v>83</v>
      </c>
      <c r="AI3160">
        <v>1</v>
      </c>
      <c r="AJ3160">
        <v>0</v>
      </c>
      <c r="AK3160">
        <v>0</v>
      </c>
      <c r="AL3160">
        <v>0</v>
      </c>
      <c r="AM3160">
        <v>2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 t="s">
        <v>997</v>
      </c>
      <c r="BM3160">
        <v>2</v>
      </c>
    </row>
    <row r="3161" spans="1:65" x14ac:dyDescent="0.3">
      <c r="A3161" t="s">
        <v>4910</v>
      </c>
      <c r="B3161" t="s">
        <v>96</v>
      </c>
      <c r="C3161" t="s">
        <v>4927</v>
      </c>
      <c r="D3161" t="s">
        <v>4921</v>
      </c>
      <c r="E3161" t="s">
        <v>68</v>
      </c>
      <c r="F3161" t="s">
        <v>99</v>
      </c>
      <c r="G3161" t="s">
        <v>2450</v>
      </c>
      <c r="H3161" t="s">
        <v>2451</v>
      </c>
      <c r="I3161" t="s">
        <v>72</v>
      </c>
      <c r="J3161" t="s">
        <v>102</v>
      </c>
      <c r="K3161">
        <v>20201027</v>
      </c>
      <c r="L3161">
        <v>86.4</v>
      </c>
      <c r="M3161" t="b">
        <v>0</v>
      </c>
      <c r="N3161" t="s">
        <v>3791</v>
      </c>
      <c r="O3161" t="b">
        <v>1</v>
      </c>
      <c r="P3161" t="b">
        <v>1</v>
      </c>
      <c r="Q3161" t="s">
        <v>3424</v>
      </c>
      <c r="S3161" t="s">
        <v>4922</v>
      </c>
      <c r="U3161">
        <v>3</v>
      </c>
      <c r="V3161" t="s">
        <v>431</v>
      </c>
      <c r="W3161" t="s">
        <v>4923</v>
      </c>
      <c r="X3161" t="s">
        <v>4924</v>
      </c>
      <c r="Y3161" t="str">
        <f>IFERROR(VLOOKUP(X3161,요약!$A$6:$B$22,2,FALSE),"")</f>
        <v/>
      </c>
      <c r="Z3161" t="s">
        <v>4924</v>
      </c>
      <c r="AA3161" t="s">
        <v>81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M3161">
        <v>0</v>
      </c>
    </row>
    <row r="3162" spans="1:65" x14ac:dyDescent="0.3">
      <c r="A3162" t="s">
        <v>4910</v>
      </c>
      <c r="B3162" t="s">
        <v>96</v>
      </c>
      <c r="C3162" t="s">
        <v>4530</v>
      </c>
      <c r="D3162" t="s">
        <v>605</v>
      </c>
      <c r="E3162" t="s">
        <v>68</v>
      </c>
      <c r="F3162" t="s">
        <v>99</v>
      </c>
      <c r="G3162" t="s">
        <v>86</v>
      </c>
      <c r="H3162" t="s">
        <v>87</v>
      </c>
      <c r="I3162" t="s">
        <v>72</v>
      </c>
      <c r="J3162" t="s">
        <v>102</v>
      </c>
      <c r="K3162">
        <v>20201025</v>
      </c>
      <c r="L3162">
        <v>1.35</v>
      </c>
      <c r="M3162" t="b">
        <v>0</v>
      </c>
      <c r="N3162" t="s">
        <v>208</v>
      </c>
      <c r="O3162" t="b">
        <v>1</v>
      </c>
      <c r="P3162" t="b">
        <v>1</v>
      </c>
      <c r="Q3162" t="s">
        <v>75</v>
      </c>
      <c r="R3162" t="s">
        <v>194</v>
      </c>
      <c r="S3162" t="s">
        <v>606</v>
      </c>
      <c r="U3162">
        <v>3</v>
      </c>
      <c r="V3162" t="s">
        <v>91</v>
      </c>
      <c r="W3162" t="s">
        <v>607</v>
      </c>
      <c r="X3162" t="s">
        <v>608</v>
      </c>
      <c r="Y3162" t="str">
        <f>IFERROR(VLOOKUP(X3162,요약!$A$6:$B$22,2,FALSE),"")</f>
        <v/>
      </c>
      <c r="Z3162" t="s">
        <v>608</v>
      </c>
      <c r="AA3162" t="s">
        <v>81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M3162">
        <v>0</v>
      </c>
    </row>
    <row r="3163" spans="1:65" x14ac:dyDescent="0.3">
      <c r="A3163" t="s">
        <v>4910</v>
      </c>
      <c r="B3163" t="s">
        <v>96</v>
      </c>
      <c r="C3163" t="s">
        <v>190</v>
      </c>
      <c r="D3163" t="s">
        <v>191</v>
      </c>
      <c r="E3163" t="s">
        <v>68</v>
      </c>
      <c r="F3163" t="s">
        <v>99</v>
      </c>
      <c r="G3163" t="s">
        <v>192</v>
      </c>
      <c r="H3163" t="s">
        <v>193</v>
      </c>
      <c r="I3163" t="s">
        <v>72</v>
      </c>
      <c r="J3163" t="s">
        <v>102</v>
      </c>
      <c r="K3163">
        <v>20201021</v>
      </c>
      <c r="L3163">
        <v>9</v>
      </c>
      <c r="M3163" t="b">
        <v>0</v>
      </c>
      <c r="N3163" t="s">
        <v>74</v>
      </c>
      <c r="O3163" t="b">
        <v>1</v>
      </c>
      <c r="P3163" t="b">
        <v>1</v>
      </c>
      <c r="Q3163" t="s">
        <v>75</v>
      </c>
      <c r="R3163" t="s">
        <v>194</v>
      </c>
      <c r="S3163" t="s">
        <v>195</v>
      </c>
      <c r="U3163">
        <v>4</v>
      </c>
      <c r="V3163" t="s">
        <v>196</v>
      </c>
      <c r="W3163" t="s">
        <v>197</v>
      </c>
      <c r="X3163" t="s">
        <v>198</v>
      </c>
      <c r="Y3163" t="str">
        <f>IFERROR(VLOOKUP(X3163,요약!$A$6:$B$22,2,FALSE),"")</f>
        <v/>
      </c>
      <c r="Z3163" t="s">
        <v>198</v>
      </c>
      <c r="AA3163" t="s">
        <v>199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M3163">
        <v>0</v>
      </c>
    </row>
    <row r="3164" spans="1:65" x14ac:dyDescent="0.3">
      <c r="A3164" t="s">
        <v>4910</v>
      </c>
      <c r="B3164" t="s">
        <v>96</v>
      </c>
      <c r="C3164" t="s">
        <v>3426</v>
      </c>
      <c r="D3164" t="s">
        <v>201</v>
      </c>
      <c r="E3164" t="s">
        <v>68</v>
      </c>
      <c r="F3164" t="s">
        <v>99</v>
      </c>
      <c r="G3164" t="s">
        <v>213</v>
      </c>
      <c r="H3164" t="s">
        <v>214</v>
      </c>
      <c r="I3164" t="s">
        <v>72</v>
      </c>
      <c r="J3164" t="s">
        <v>102</v>
      </c>
      <c r="K3164">
        <v>20201025</v>
      </c>
      <c r="L3164">
        <v>11</v>
      </c>
      <c r="M3164" t="b">
        <v>0</v>
      </c>
      <c r="N3164" t="s">
        <v>599</v>
      </c>
      <c r="O3164" t="b">
        <v>1</v>
      </c>
      <c r="P3164" t="b">
        <v>1</v>
      </c>
      <c r="Q3164" t="s">
        <v>75</v>
      </c>
      <c r="R3164" t="s">
        <v>76</v>
      </c>
      <c r="S3164" t="s">
        <v>202</v>
      </c>
      <c r="U3164">
        <v>2</v>
      </c>
      <c r="V3164" t="s">
        <v>78</v>
      </c>
      <c r="W3164" t="s">
        <v>203</v>
      </c>
      <c r="X3164" t="s">
        <v>204</v>
      </c>
      <c r="Y3164" t="str">
        <f>IFERROR(VLOOKUP(X3164,요약!$A$6:$B$22,2,FALSE),"")</f>
        <v/>
      </c>
      <c r="Z3164" t="s">
        <v>204</v>
      </c>
      <c r="AA3164" t="s">
        <v>81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M3164">
        <v>0</v>
      </c>
    </row>
    <row r="3165" spans="1:65" x14ac:dyDescent="0.3">
      <c r="A3165" t="s">
        <v>4910</v>
      </c>
      <c r="B3165" t="s">
        <v>96</v>
      </c>
      <c r="C3165" t="s">
        <v>3430</v>
      </c>
      <c r="D3165" t="s">
        <v>201</v>
      </c>
      <c r="E3165" t="s">
        <v>68</v>
      </c>
      <c r="F3165" t="s">
        <v>99</v>
      </c>
      <c r="G3165" t="s">
        <v>86</v>
      </c>
      <c r="H3165" t="s">
        <v>87</v>
      </c>
      <c r="I3165" t="s">
        <v>72</v>
      </c>
      <c r="J3165" t="s">
        <v>102</v>
      </c>
      <c r="K3165">
        <v>20201025</v>
      </c>
      <c r="L3165">
        <v>6.2</v>
      </c>
      <c r="M3165" t="b">
        <v>0</v>
      </c>
      <c r="N3165" t="s">
        <v>599</v>
      </c>
      <c r="O3165" t="b">
        <v>1</v>
      </c>
      <c r="P3165" t="b">
        <v>1</v>
      </c>
      <c r="Q3165" t="s">
        <v>75</v>
      </c>
      <c r="R3165" t="s">
        <v>76</v>
      </c>
      <c r="S3165" t="s">
        <v>202</v>
      </c>
      <c r="U3165">
        <v>2</v>
      </c>
      <c r="V3165" t="s">
        <v>78</v>
      </c>
      <c r="W3165" t="s">
        <v>203</v>
      </c>
      <c r="X3165" t="s">
        <v>204</v>
      </c>
      <c r="Y3165" t="str">
        <f>IFERROR(VLOOKUP(X3165,요약!$A$6:$B$22,2,FALSE),"")</f>
        <v/>
      </c>
      <c r="Z3165" t="s">
        <v>204</v>
      </c>
      <c r="AA3165" t="s">
        <v>81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M3165">
        <v>0</v>
      </c>
    </row>
    <row r="3166" spans="1:65" x14ac:dyDescent="0.3">
      <c r="A3166" t="s">
        <v>4910</v>
      </c>
      <c r="B3166" t="s">
        <v>96</v>
      </c>
      <c r="C3166" t="s">
        <v>2212</v>
      </c>
      <c r="D3166" t="s">
        <v>201</v>
      </c>
      <c r="E3166" t="s">
        <v>68</v>
      </c>
      <c r="F3166" t="s">
        <v>99</v>
      </c>
      <c r="G3166" t="s">
        <v>86</v>
      </c>
      <c r="H3166" t="s">
        <v>87</v>
      </c>
      <c r="I3166" t="s">
        <v>72</v>
      </c>
      <c r="J3166" t="s">
        <v>102</v>
      </c>
      <c r="K3166">
        <v>20201028</v>
      </c>
      <c r="L3166">
        <v>13</v>
      </c>
      <c r="M3166" t="b">
        <v>0</v>
      </c>
      <c r="N3166" t="s">
        <v>74</v>
      </c>
      <c r="O3166" t="b">
        <v>1</v>
      </c>
      <c r="P3166" t="b">
        <v>1</v>
      </c>
      <c r="Q3166" t="s">
        <v>75</v>
      </c>
      <c r="R3166" t="s">
        <v>76</v>
      </c>
      <c r="S3166" t="s">
        <v>202</v>
      </c>
      <c r="U3166">
        <v>2</v>
      </c>
      <c r="V3166" t="s">
        <v>78</v>
      </c>
      <c r="W3166" t="s">
        <v>203</v>
      </c>
      <c r="X3166" t="s">
        <v>204</v>
      </c>
      <c r="Y3166" t="str">
        <f>IFERROR(VLOOKUP(X3166,요약!$A$6:$B$22,2,FALSE),"")</f>
        <v/>
      </c>
      <c r="Z3166" t="s">
        <v>204</v>
      </c>
      <c r="AA3166" t="s">
        <v>81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M3166">
        <v>0</v>
      </c>
    </row>
    <row r="3167" spans="1:65" x14ac:dyDescent="0.3">
      <c r="A3167" t="s">
        <v>4910</v>
      </c>
      <c r="B3167" t="s">
        <v>96</v>
      </c>
      <c r="C3167" t="s">
        <v>593</v>
      </c>
      <c r="D3167" t="s">
        <v>201</v>
      </c>
      <c r="E3167" t="s">
        <v>68</v>
      </c>
      <c r="F3167" t="s">
        <v>99</v>
      </c>
      <c r="G3167" t="s">
        <v>86</v>
      </c>
      <c r="H3167" t="s">
        <v>87</v>
      </c>
      <c r="I3167" t="s">
        <v>72</v>
      </c>
      <c r="J3167" t="s">
        <v>102</v>
      </c>
      <c r="K3167">
        <v>20201030</v>
      </c>
      <c r="L3167">
        <v>14</v>
      </c>
      <c r="M3167" t="b">
        <v>0</v>
      </c>
      <c r="N3167" t="s">
        <v>74</v>
      </c>
      <c r="O3167" t="b">
        <v>1</v>
      </c>
      <c r="P3167" t="b">
        <v>1</v>
      </c>
      <c r="Q3167" t="s">
        <v>75</v>
      </c>
      <c r="R3167" t="s">
        <v>76</v>
      </c>
      <c r="S3167" t="s">
        <v>202</v>
      </c>
      <c r="U3167">
        <v>2</v>
      </c>
      <c r="V3167" t="s">
        <v>78</v>
      </c>
      <c r="W3167" t="s">
        <v>203</v>
      </c>
      <c r="X3167" t="s">
        <v>204</v>
      </c>
      <c r="Y3167" t="str">
        <f>IFERROR(VLOOKUP(X3167,요약!$A$6:$B$22,2,FALSE),"")</f>
        <v/>
      </c>
      <c r="Z3167" t="s">
        <v>204</v>
      </c>
      <c r="AA3167" t="s">
        <v>81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M3167">
        <v>0</v>
      </c>
    </row>
    <row r="3168" spans="1:65" x14ac:dyDescent="0.3">
      <c r="A3168" t="s">
        <v>4910</v>
      </c>
      <c r="B3168" t="s">
        <v>96</v>
      </c>
      <c r="C3168" t="s">
        <v>4928</v>
      </c>
      <c r="D3168" t="s">
        <v>201</v>
      </c>
      <c r="E3168" t="s">
        <v>68</v>
      </c>
      <c r="F3168" t="s">
        <v>99</v>
      </c>
      <c r="G3168" t="s">
        <v>206</v>
      </c>
      <c r="H3168" t="s">
        <v>207</v>
      </c>
      <c r="I3168" t="s">
        <v>72</v>
      </c>
      <c r="J3168" t="s">
        <v>102</v>
      </c>
      <c r="K3168">
        <v>20201029</v>
      </c>
      <c r="L3168">
        <v>16.5</v>
      </c>
      <c r="M3168" t="b">
        <v>0</v>
      </c>
      <c r="N3168" t="s">
        <v>1240</v>
      </c>
      <c r="O3168" t="b">
        <v>1</v>
      </c>
      <c r="P3168" t="b">
        <v>1</v>
      </c>
      <c r="Q3168" t="s">
        <v>75</v>
      </c>
      <c r="R3168" t="s">
        <v>76</v>
      </c>
      <c r="S3168" t="s">
        <v>202</v>
      </c>
      <c r="U3168">
        <v>2</v>
      </c>
      <c r="V3168" t="s">
        <v>78</v>
      </c>
      <c r="W3168" t="s">
        <v>203</v>
      </c>
      <c r="X3168" t="s">
        <v>204</v>
      </c>
      <c r="Y3168" t="str">
        <f>IFERROR(VLOOKUP(X3168,요약!$A$6:$B$22,2,FALSE),"")</f>
        <v/>
      </c>
      <c r="Z3168" t="s">
        <v>204</v>
      </c>
      <c r="AA3168" t="s">
        <v>81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M3168">
        <v>0</v>
      </c>
    </row>
    <row r="3169" spans="1:65" x14ac:dyDescent="0.3">
      <c r="A3169" t="s">
        <v>4910</v>
      </c>
      <c r="B3169" t="s">
        <v>96</v>
      </c>
      <c r="C3169" t="s">
        <v>3435</v>
      </c>
      <c r="D3169" t="s">
        <v>201</v>
      </c>
      <c r="E3169" t="s">
        <v>68</v>
      </c>
      <c r="F3169" t="s">
        <v>99</v>
      </c>
      <c r="G3169" t="s">
        <v>86</v>
      </c>
      <c r="H3169" t="s">
        <v>87</v>
      </c>
      <c r="I3169" t="s">
        <v>72</v>
      </c>
      <c r="J3169" t="s">
        <v>102</v>
      </c>
      <c r="K3169">
        <v>20201025</v>
      </c>
      <c r="L3169">
        <v>7.2</v>
      </c>
      <c r="M3169" t="b">
        <v>0</v>
      </c>
      <c r="N3169" t="s">
        <v>255</v>
      </c>
      <c r="O3169" t="b">
        <v>1</v>
      </c>
      <c r="P3169" t="b">
        <v>1</v>
      </c>
      <c r="Q3169" t="s">
        <v>75</v>
      </c>
      <c r="R3169" t="s">
        <v>76</v>
      </c>
      <c r="S3169" t="s">
        <v>202</v>
      </c>
      <c r="U3169">
        <v>2</v>
      </c>
      <c r="V3169" t="s">
        <v>78</v>
      </c>
      <c r="W3169" t="s">
        <v>203</v>
      </c>
      <c r="X3169" t="s">
        <v>204</v>
      </c>
      <c r="Y3169" t="str">
        <f>IFERROR(VLOOKUP(X3169,요약!$A$6:$B$22,2,FALSE),"")</f>
        <v/>
      </c>
      <c r="Z3169" t="s">
        <v>204</v>
      </c>
      <c r="AA3169" t="s">
        <v>81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M3169">
        <v>0</v>
      </c>
    </row>
    <row r="3170" spans="1:65" x14ac:dyDescent="0.3">
      <c r="A3170" t="s">
        <v>4910</v>
      </c>
      <c r="B3170" t="s">
        <v>96</v>
      </c>
      <c r="C3170" t="s">
        <v>4929</v>
      </c>
      <c r="D3170" t="s">
        <v>201</v>
      </c>
      <c r="E3170" t="s">
        <v>68</v>
      </c>
      <c r="F3170" t="s">
        <v>99</v>
      </c>
      <c r="G3170" t="s">
        <v>86</v>
      </c>
      <c r="H3170" t="s">
        <v>87</v>
      </c>
      <c r="I3170" t="s">
        <v>72</v>
      </c>
      <c r="J3170" t="s">
        <v>102</v>
      </c>
      <c r="K3170">
        <v>20201025</v>
      </c>
      <c r="L3170">
        <v>7.2</v>
      </c>
      <c r="M3170" t="b">
        <v>0</v>
      </c>
      <c r="N3170" t="s">
        <v>208</v>
      </c>
      <c r="O3170" t="b">
        <v>1</v>
      </c>
      <c r="P3170" t="b">
        <v>1</v>
      </c>
      <c r="Q3170" t="s">
        <v>75</v>
      </c>
      <c r="R3170" t="s">
        <v>76</v>
      </c>
      <c r="S3170" t="s">
        <v>202</v>
      </c>
      <c r="U3170">
        <v>2</v>
      </c>
      <c r="V3170" t="s">
        <v>78</v>
      </c>
      <c r="W3170" t="s">
        <v>203</v>
      </c>
      <c r="X3170" t="s">
        <v>204</v>
      </c>
      <c r="Y3170" t="str">
        <f>IFERROR(VLOOKUP(X3170,요약!$A$6:$B$22,2,FALSE),"")</f>
        <v/>
      </c>
      <c r="Z3170" t="s">
        <v>204</v>
      </c>
      <c r="AA3170" t="s">
        <v>81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M3170">
        <v>0</v>
      </c>
    </row>
    <row r="3171" spans="1:65" x14ac:dyDescent="0.3">
      <c r="A3171" t="s">
        <v>4910</v>
      </c>
      <c r="B3171" t="s">
        <v>96</v>
      </c>
      <c r="C3171" t="s">
        <v>3436</v>
      </c>
      <c r="D3171" t="s">
        <v>201</v>
      </c>
      <c r="E3171" t="s">
        <v>68</v>
      </c>
      <c r="F3171" t="s">
        <v>99</v>
      </c>
      <c r="G3171" t="s">
        <v>86</v>
      </c>
      <c r="H3171" t="s">
        <v>87</v>
      </c>
      <c r="I3171" t="s">
        <v>72</v>
      </c>
      <c r="J3171" t="s">
        <v>102</v>
      </c>
      <c r="K3171">
        <v>20201025</v>
      </c>
      <c r="L3171">
        <v>7.85</v>
      </c>
      <c r="M3171" t="b">
        <v>0</v>
      </c>
      <c r="N3171" t="s">
        <v>255</v>
      </c>
      <c r="O3171" t="b">
        <v>1</v>
      </c>
      <c r="P3171" t="b">
        <v>1</v>
      </c>
      <c r="Q3171" t="s">
        <v>75</v>
      </c>
      <c r="R3171" t="s">
        <v>76</v>
      </c>
      <c r="S3171" t="s">
        <v>202</v>
      </c>
      <c r="U3171">
        <v>2</v>
      </c>
      <c r="V3171" t="s">
        <v>78</v>
      </c>
      <c r="W3171" t="s">
        <v>203</v>
      </c>
      <c r="X3171" t="s">
        <v>204</v>
      </c>
      <c r="Y3171" t="str">
        <f>IFERROR(VLOOKUP(X3171,요약!$A$6:$B$22,2,FALSE),"")</f>
        <v/>
      </c>
      <c r="Z3171" t="s">
        <v>204</v>
      </c>
      <c r="AA3171" t="s">
        <v>81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M3171">
        <v>0</v>
      </c>
    </row>
    <row r="3172" spans="1:65" x14ac:dyDescent="0.3">
      <c r="A3172" t="s">
        <v>4910</v>
      </c>
      <c r="B3172" t="s">
        <v>96</v>
      </c>
      <c r="C3172" t="s">
        <v>4930</v>
      </c>
      <c r="D3172" t="s">
        <v>1181</v>
      </c>
      <c r="E3172" t="s">
        <v>68</v>
      </c>
      <c r="F3172" t="s">
        <v>99</v>
      </c>
      <c r="G3172" t="s">
        <v>213</v>
      </c>
      <c r="H3172" t="s">
        <v>214</v>
      </c>
      <c r="I3172" t="s">
        <v>72</v>
      </c>
      <c r="J3172" t="s">
        <v>102</v>
      </c>
      <c r="K3172">
        <v>20201025</v>
      </c>
      <c r="L3172">
        <v>10</v>
      </c>
      <c r="M3172" t="b">
        <v>0</v>
      </c>
      <c r="N3172" t="s">
        <v>208</v>
      </c>
      <c r="O3172" t="b">
        <v>1</v>
      </c>
      <c r="P3172" t="b">
        <v>1</v>
      </c>
      <c r="Q3172" t="s">
        <v>75</v>
      </c>
      <c r="R3172" t="s">
        <v>76</v>
      </c>
      <c r="S3172" t="s">
        <v>1182</v>
      </c>
      <c r="U3172">
        <v>4</v>
      </c>
      <c r="V3172" t="s">
        <v>78</v>
      </c>
      <c r="W3172" t="s">
        <v>203</v>
      </c>
      <c r="X3172" t="s">
        <v>204</v>
      </c>
      <c r="Y3172" t="str">
        <f>IFERROR(VLOOKUP(X3172,요약!$A$6:$B$22,2,FALSE),"")</f>
        <v/>
      </c>
      <c r="Z3172" t="s">
        <v>204</v>
      </c>
      <c r="AA3172" t="s">
        <v>110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M3172">
        <v>0</v>
      </c>
    </row>
    <row r="3173" spans="1:65" x14ac:dyDescent="0.3">
      <c r="A3173" t="s">
        <v>4910</v>
      </c>
      <c r="B3173" t="s">
        <v>96</v>
      </c>
      <c r="C3173" t="s">
        <v>3444</v>
      </c>
      <c r="D3173" t="s">
        <v>201</v>
      </c>
      <c r="E3173" t="s">
        <v>68</v>
      </c>
      <c r="F3173" t="s">
        <v>99</v>
      </c>
      <c r="G3173" t="s">
        <v>213</v>
      </c>
      <c r="H3173" t="s">
        <v>214</v>
      </c>
      <c r="I3173" t="s">
        <v>72</v>
      </c>
      <c r="J3173" t="s">
        <v>102</v>
      </c>
      <c r="K3173">
        <v>20201025</v>
      </c>
      <c r="L3173">
        <v>16.100000000000001</v>
      </c>
      <c r="M3173" t="b">
        <v>0</v>
      </c>
      <c r="N3173" t="s">
        <v>599</v>
      </c>
      <c r="O3173" t="b">
        <v>1</v>
      </c>
      <c r="P3173" t="b">
        <v>1</v>
      </c>
      <c r="Q3173" t="s">
        <v>75</v>
      </c>
      <c r="R3173" t="s">
        <v>76</v>
      </c>
      <c r="S3173" t="s">
        <v>202</v>
      </c>
      <c r="U3173">
        <v>2</v>
      </c>
      <c r="V3173" t="s">
        <v>78</v>
      </c>
      <c r="W3173" t="s">
        <v>203</v>
      </c>
      <c r="X3173" t="s">
        <v>204</v>
      </c>
      <c r="Y3173" t="str">
        <f>IFERROR(VLOOKUP(X3173,요약!$A$6:$B$22,2,FALSE),"")</f>
        <v/>
      </c>
      <c r="Z3173" t="s">
        <v>204</v>
      </c>
      <c r="AA3173" t="s">
        <v>81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M3173">
        <v>0</v>
      </c>
    </row>
    <row r="3174" spans="1:65" x14ac:dyDescent="0.3">
      <c r="A3174" t="s">
        <v>4910</v>
      </c>
      <c r="B3174" t="s">
        <v>96</v>
      </c>
      <c r="C3174" t="s">
        <v>3274</v>
      </c>
      <c r="D3174" t="s">
        <v>67</v>
      </c>
      <c r="E3174" t="s">
        <v>68</v>
      </c>
      <c r="F3174" t="s">
        <v>99</v>
      </c>
      <c r="G3174" t="s">
        <v>86</v>
      </c>
      <c r="H3174" t="s">
        <v>87</v>
      </c>
      <c r="I3174" t="s">
        <v>72</v>
      </c>
      <c r="J3174" t="s">
        <v>102</v>
      </c>
      <c r="K3174">
        <v>20201025</v>
      </c>
      <c r="L3174">
        <v>6.21</v>
      </c>
      <c r="M3174" t="b">
        <v>0</v>
      </c>
      <c r="N3174" t="s">
        <v>208</v>
      </c>
      <c r="O3174" t="b">
        <v>1</v>
      </c>
      <c r="P3174" t="b">
        <v>1</v>
      </c>
      <c r="Q3174" t="s">
        <v>75</v>
      </c>
      <c r="R3174" t="s">
        <v>76</v>
      </c>
      <c r="S3174" t="s">
        <v>77</v>
      </c>
      <c r="U3174">
        <v>2</v>
      </c>
      <c r="V3174" t="s">
        <v>78</v>
      </c>
      <c r="W3174" t="s">
        <v>79</v>
      </c>
      <c r="X3174" t="s">
        <v>80</v>
      </c>
      <c r="Y3174" t="str">
        <f>IFERROR(VLOOKUP(X3174,요약!$A$6:$B$22,2,FALSE),"")</f>
        <v/>
      </c>
      <c r="Z3174" t="s">
        <v>80</v>
      </c>
      <c r="AA3174" t="s">
        <v>81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M3174">
        <v>0</v>
      </c>
    </row>
    <row r="3175" spans="1:65" x14ac:dyDescent="0.3">
      <c r="A3175" t="s">
        <v>4910</v>
      </c>
      <c r="B3175" t="s">
        <v>96</v>
      </c>
      <c r="C3175" t="s">
        <v>3447</v>
      </c>
      <c r="D3175" t="s">
        <v>67</v>
      </c>
      <c r="E3175" t="s">
        <v>68</v>
      </c>
      <c r="F3175" t="s">
        <v>99</v>
      </c>
      <c r="G3175" t="s">
        <v>86</v>
      </c>
      <c r="H3175" t="s">
        <v>87</v>
      </c>
      <c r="I3175" t="s">
        <v>72</v>
      </c>
      <c r="J3175" t="s">
        <v>102</v>
      </c>
      <c r="K3175">
        <v>20201025</v>
      </c>
      <c r="L3175">
        <v>12.35</v>
      </c>
      <c r="M3175" t="b">
        <v>0</v>
      </c>
      <c r="N3175" t="s">
        <v>208</v>
      </c>
      <c r="O3175" t="b">
        <v>1</v>
      </c>
      <c r="P3175" t="b">
        <v>1</v>
      </c>
      <c r="Q3175" t="s">
        <v>75</v>
      </c>
      <c r="R3175" t="s">
        <v>76</v>
      </c>
      <c r="S3175" t="s">
        <v>77</v>
      </c>
      <c r="U3175">
        <v>2</v>
      </c>
      <c r="V3175" t="s">
        <v>78</v>
      </c>
      <c r="W3175" t="s">
        <v>79</v>
      </c>
      <c r="X3175" t="s">
        <v>80</v>
      </c>
      <c r="Y3175" t="str">
        <f>IFERROR(VLOOKUP(X3175,요약!$A$6:$B$22,2,FALSE),"")</f>
        <v/>
      </c>
      <c r="Z3175" t="s">
        <v>80</v>
      </c>
      <c r="AA3175" t="s">
        <v>81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M3175">
        <v>0</v>
      </c>
    </row>
    <row r="3176" spans="1:65" x14ac:dyDescent="0.3">
      <c r="A3176" t="s">
        <v>4910</v>
      </c>
      <c r="B3176" t="s">
        <v>96</v>
      </c>
      <c r="C3176" t="s">
        <v>4931</v>
      </c>
      <c r="D3176" t="s">
        <v>67</v>
      </c>
      <c r="E3176" t="s">
        <v>68</v>
      </c>
      <c r="F3176" t="s">
        <v>99</v>
      </c>
      <c r="G3176" t="s">
        <v>217</v>
      </c>
      <c r="H3176" t="s">
        <v>218</v>
      </c>
      <c r="I3176" t="s">
        <v>72</v>
      </c>
      <c r="J3176" t="s">
        <v>102</v>
      </c>
      <c r="K3176">
        <v>20201025</v>
      </c>
      <c r="L3176">
        <v>15.2</v>
      </c>
      <c r="M3176" t="b">
        <v>0</v>
      </c>
      <c r="N3176" t="s">
        <v>599</v>
      </c>
      <c r="O3176" t="b">
        <v>1</v>
      </c>
      <c r="P3176" t="b">
        <v>1</v>
      </c>
      <c r="Q3176" t="s">
        <v>75</v>
      </c>
      <c r="R3176" t="s">
        <v>76</v>
      </c>
      <c r="S3176" t="s">
        <v>77</v>
      </c>
      <c r="U3176">
        <v>2</v>
      </c>
      <c r="V3176" t="s">
        <v>78</v>
      </c>
      <c r="W3176" t="s">
        <v>79</v>
      </c>
      <c r="X3176" t="s">
        <v>80</v>
      </c>
      <c r="Y3176" t="str">
        <f>IFERROR(VLOOKUP(X3176,요약!$A$6:$B$22,2,FALSE),"")</f>
        <v/>
      </c>
      <c r="Z3176" t="s">
        <v>80</v>
      </c>
      <c r="AA3176" t="s">
        <v>81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M3176">
        <v>0</v>
      </c>
    </row>
    <row r="3177" spans="1:65" x14ac:dyDescent="0.3">
      <c r="A3177" t="s">
        <v>4910</v>
      </c>
      <c r="B3177" t="s">
        <v>96</v>
      </c>
      <c r="C3177" t="s">
        <v>4932</v>
      </c>
      <c r="D3177" t="s">
        <v>67</v>
      </c>
      <c r="E3177" t="s">
        <v>68</v>
      </c>
      <c r="F3177" t="s">
        <v>99</v>
      </c>
      <c r="G3177" t="s">
        <v>213</v>
      </c>
      <c r="H3177" t="s">
        <v>214</v>
      </c>
      <c r="I3177" t="s">
        <v>72</v>
      </c>
      <c r="J3177" t="s">
        <v>102</v>
      </c>
      <c r="K3177">
        <v>20201025</v>
      </c>
      <c r="L3177">
        <v>25.25</v>
      </c>
      <c r="M3177" t="b">
        <v>0</v>
      </c>
      <c r="N3177" t="s">
        <v>599</v>
      </c>
      <c r="O3177" t="b">
        <v>1</v>
      </c>
      <c r="P3177" t="b">
        <v>1</v>
      </c>
      <c r="Q3177" t="s">
        <v>75</v>
      </c>
      <c r="R3177" t="s">
        <v>76</v>
      </c>
      <c r="S3177" t="s">
        <v>77</v>
      </c>
      <c r="U3177">
        <v>2</v>
      </c>
      <c r="V3177" t="s">
        <v>78</v>
      </c>
      <c r="W3177" t="s">
        <v>79</v>
      </c>
      <c r="X3177" t="s">
        <v>80</v>
      </c>
      <c r="Y3177" t="str">
        <f>IFERROR(VLOOKUP(X3177,요약!$A$6:$B$22,2,FALSE),"")</f>
        <v/>
      </c>
      <c r="Z3177" t="s">
        <v>80</v>
      </c>
      <c r="AA3177" t="s">
        <v>81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M3177">
        <v>0</v>
      </c>
    </row>
    <row r="3178" spans="1:65" x14ac:dyDescent="0.3">
      <c r="A3178" t="s">
        <v>4910</v>
      </c>
      <c r="B3178" t="s">
        <v>96</v>
      </c>
      <c r="C3178" t="s">
        <v>1700</v>
      </c>
      <c r="D3178" t="s">
        <v>1187</v>
      </c>
      <c r="E3178" t="s">
        <v>68</v>
      </c>
      <c r="F3178" t="s">
        <v>99</v>
      </c>
      <c r="G3178" t="s">
        <v>206</v>
      </c>
      <c r="H3178" t="s">
        <v>207</v>
      </c>
      <c r="I3178" t="s">
        <v>72</v>
      </c>
      <c r="J3178" t="s">
        <v>102</v>
      </c>
      <c r="K3178">
        <v>20201028</v>
      </c>
      <c r="L3178">
        <v>6.5</v>
      </c>
      <c r="M3178" t="b">
        <v>0</v>
      </c>
      <c r="N3178" t="s">
        <v>74</v>
      </c>
      <c r="O3178" t="b">
        <v>1</v>
      </c>
      <c r="P3178" t="b">
        <v>1</v>
      </c>
      <c r="Q3178" t="s">
        <v>75</v>
      </c>
      <c r="R3178" t="s">
        <v>76</v>
      </c>
      <c r="S3178" t="s">
        <v>1188</v>
      </c>
      <c r="U3178">
        <v>2</v>
      </c>
      <c r="V3178" t="s">
        <v>78</v>
      </c>
      <c r="W3178" t="s">
        <v>79</v>
      </c>
      <c r="X3178" t="s">
        <v>80</v>
      </c>
      <c r="Y3178" t="str">
        <f>IFERROR(VLOOKUP(X3178,요약!$A$6:$B$22,2,FALSE),"")</f>
        <v/>
      </c>
      <c r="Z3178" t="s">
        <v>80</v>
      </c>
      <c r="AA3178" t="s">
        <v>110</v>
      </c>
      <c r="AB3178">
        <v>0</v>
      </c>
      <c r="AC3178">
        <v>0</v>
      </c>
      <c r="AD3178">
        <v>0</v>
      </c>
      <c r="AE3178">
        <v>0</v>
      </c>
      <c r="AF3178">
        <v>1</v>
      </c>
      <c r="AG3178">
        <v>1</v>
      </c>
      <c r="AH3178">
        <v>6000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 t="s">
        <v>220</v>
      </c>
      <c r="BM3178">
        <v>1</v>
      </c>
    </row>
    <row r="3179" spans="1:65" x14ac:dyDescent="0.3">
      <c r="A3179" t="s">
        <v>4910</v>
      </c>
      <c r="B3179" t="s">
        <v>96</v>
      </c>
      <c r="C3179" t="s">
        <v>1186</v>
      </c>
      <c r="D3179" t="s">
        <v>1187</v>
      </c>
      <c r="E3179" t="s">
        <v>68</v>
      </c>
      <c r="F3179" t="s">
        <v>99</v>
      </c>
      <c r="G3179" t="s">
        <v>206</v>
      </c>
      <c r="H3179" t="s">
        <v>207</v>
      </c>
      <c r="I3179" t="s">
        <v>72</v>
      </c>
      <c r="J3179" t="s">
        <v>102</v>
      </c>
      <c r="K3179">
        <v>20201025</v>
      </c>
      <c r="L3179">
        <v>12.25</v>
      </c>
      <c r="M3179" t="b">
        <v>0</v>
      </c>
      <c r="N3179" t="s">
        <v>208</v>
      </c>
      <c r="O3179" t="b">
        <v>1</v>
      </c>
      <c r="P3179" t="b">
        <v>1</v>
      </c>
      <c r="Q3179" t="s">
        <v>75</v>
      </c>
      <c r="R3179" t="s">
        <v>76</v>
      </c>
      <c r="S3179" t="s">
        <v>1188</v>
      </c>
      <c r="U3179">
        <v>2</v>
      </c>
      <c r="V3179" t="s">
        <v>78</v>
      </c>
      <c r="W3179" t="s">
        <v>79</v>
      </c>
      <c r="X3179" t="s">
        <v>80</v>
      </c>
      <c r="Y3179" t="str">
        <f>IFERROR(VLOOKUP(X3179,요약!$A$6:$B$22,2,FALSE),"")</f>
        <v/>
      </c>
      <c r="Z3179" t="s">
        <v>80</v>
      </c>
      <c r="AA3179" t="s">
        <v>110</v>
      </c>
      <c r="AB3179">
        <v>0</v>
      </c>
      <c r="AC3179">
        <v>0</v>
      </c>
      <c r="AD3179">
        <v>0</v>
      </c>
      <c r="AE3179">
        <v>0</v>
      </c>
      <c r="AF3179">
        <v>2</v>
      </c>
      <c r="AG3179">
        <v>2</v>
      </c>
      <c r="AH3179">
        <v>8</v>
      </c>
      <c r="AI3179">
        <v>2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 t="s">
        <v>1189</v>
      </c>
      <c r="BM3179">
        <v>1</v>
      </c>
    </row>
    <row r="3180" spans="1:65" x14ac:dyDescent="0.3">
      <c r="A3180" t="s">
        <v>4910</v>
      </c>
      <c r="B3180" t="s">
        <v>96</v>
      </c>
      <c r="C3180" t="s">
        <v>2217</v>
      </c>
      <c r="D3180" t="s">
        <v>1187</v>
      </c>
      <c r="E3180" t="s">
        <v>68</v>
      </c>
      <c r="F3180" t="s">
        <v>99</v>
      </c>
      <c r="G3180" t="s">
        <v>206</v>
      </c>
      <c r="H3180" t="s">
        <v>207</v>
      </c>
      <c r="I3180" t="s">
        <v>72</v>
      </c>
      <c r="J3180" t="s">
        <v>102</v>
      </c>
      <c r="K3180">
        <v>20201025</v>
      </c>
      <c r="L3180">
        <v>6.2</v>
      </c>
      <c r="M3180" t="b">
        <v>0</v>
      </c>
      <c r="N3180" t="s">
        <v>208</v>
      </c>
      <c r="O3180" t="b">
        <v>1</v>
      </c>
      <c r="P3180" t="b">
        <v>1</v>
      </c>
      <c r="Q3180" t="s">
        <v>75</v>
      </c>
      <c r="R3180" t="s">
        <v>76</v>
      </c>
      <c r="S3180" t="s">
        <v>1188</v>
      </c>
      <c r="U3180">
        <v>2</v>
      </c>
      <c r="V3180" t="s">
        <v>78</v>
      </c>
      <c r="W3180" t="s">
        <v>79</v>
      </c>
      <c r="X3180" t="s">
        <v>80</v>
      </c>
      <c r="Y3180" t="str">
        <f>IFERROR(VLOOKUP(X3180,요약!$A$6:$B$22,2,FALSE),"")</f>
        <v/>
      </c>
      <c r="Z3180" t="s">
        <v>80</v>
      </c>
      <c r="AA3180" t="s">
        <v>110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M3180">
        <v>0</v>
      </c>
    </row>
    <row r="3181" spans="1:65" x14ac:dyDescent="0.3">
      <c r="A3181" t="s">
        <v>4910</v>
      </c>
      <c r="B3181" t="s">
        <v>96</v>
      </c>
      <c r="C3181" t="s">
        <v>1701</v>
      </c>
      <c r="D3181" t="s">
        <v>1702</v>
      </c>
      <c r="E3181" t="s">
        <v>68</v>
      </c>
      <c r="F3181" t="s">
        <v>99</v>
      </c>
      <c r="G3181" t="s">
        <v>206</v>
      </c>
      <c r="H3181" t="s">
        <v>207</v>
      </c>
      <c r="I3181" t="s">
        <v>72</v>
      </c>
      <c r="J3181" t="s">
        <v>102</v>
      </c>
      <c r="K3181">
        <v>20201025</v>
      </c>
      <c r="L3181">
        <v>6.55</v>
      </c>
      <c r="M3181" t="b">
        <v>0</v>
      </c>
      <c r="N3181" t="s">
        <v>599</v>
      </c>
      <c r="O3181" t="b">
        <v>1</v>
      </c>
      <c r="P3181" t="b">
        <v>1</v>
      </c>
      <c r="Q3181" t="s">
        <v>75</v>
      </c>
      <c r="R3181" t="s">
        <v>76</v>
      </c>
      <c r="S3181" t="s">
        <v>1188</v>
      </c>
      <c r="U3181">
        <v>2</v>
      </c>
      <c r="V3181" t="s">
        <v>78</v>
      </c>
      <c r="W3181" t="s">
        <v>79</v>
      </c>
      <c r="X3181" t="s">
        <v>80</v>
      </c>
      <c r="Y3181" t="str">
        <f>IFERROR(VLOOKUP(X3181,요약!$A$6:$B$22,2,FALSE),"")</f>
        <v/>
      </c>
      <c r="Z3181" t="s">
        <v>80</v>
      </c>
      <c r="AA3181" t="s">
        <v>110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M3181">
        <v>0</v>
      </c>
    </row>
    <row r="3182" spans="1:65" x14ac:dyDescent="0.3">
      <c r="A3182" t="s">
        <v>4910</v>
      </c>
      <c r="B3182" t="s">
        <v>96</v>
      </c>
      <c r="C3182" t="s">
        <v>1190</v>
      </c>
      <c r="D3182" t="s">
        <v>1187</v>
      </c>
      <c r="E3182" t="s">
        <v>68</v>
      </c>
      <c r="F3182" t="s">
        <v>99</v>
      </c>
      <c r="G3182" t="s">
        <v>206</v>
      </c>
      <c r="H3182" t="s">
        <v>207</v>
      </c>
      <c r="I3182" t="s">
        <v>72</v>
      </c>
      <c r="J3182" t="s">
        <v>102</v>
      </c>
      <c r="K3182">
        <v>20201025</v>
      </c>
      <c r="L3182">
        <v>5</v>
      </c>
      <c r="M3182" t="b">
        <v>0</v>
      </c>
      <c r="N3182" t="s">
        <v>208</v>
      </c>
      <c r="O3182" t="b">
        <v>1</v>
      </c>
      <c r="P3182" t="b">
        <v>1</v>
      </c>
      <c r="Q3182" t="s">
        <v>75</v>
      </c>
      <c r="R3182" t="s">
        <v>76</v>
      </c>
      <c r="S3182" t="s">
        <v>1188</v>
      </c>
      <c r="U3182">
        <v>2</v>
      </c>
      <c r="V3182" t="s">
        <v>78</v>
      </c>
      <c r="W3182" t="s">
        <v>79</v>
      </c>
      <c r="X3182" t="s">
        <v>80</v>
      </c>
      <c r="Y3182" t="str">
        <f>IFERROR(VLOOKUP(X3182,요약!$A$6:$B$22,2,FALSE),"")</f>
        <v/>
      </c>
      <c r="Z3182" t="s">
        <v>80</v>
      </c>
      <c r="AA3182" t="s">
        <v>110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1</v>
      </c>
      <c r="AH3182">
        <v>1</v>
      </c>
      <c r="AI3182">
        <v>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 t="s">
        <v>1189</v>
      </c>
      <c r="BM3182">
        <v>1</v>
      </c>
    </row>
    <row r="3183" spans="1:65" x14ac:dyDescent="0.3">
      <c r="A3183" t="s">
        <v>4910</v>
      </c>
      <c r="B3183" t="s">
        <v>96</v>
      </c>
      <c r="C3183" t="s">
        <v>3450</v>
      </c>
      <c r="D3183" t="s">
        <v>212</v>
      </c>
      <c r="E3183" t="s">
        <v>68</v>
      </c>
      <c r="F3183" t="s">
        <v>99</v>
      </c>
      <c r="G3183" t="s">
        <v>213</v>
      </c>
      <c r="H3183" t="s">
        <v>214</v>
      </c>
      <c r="I3183" t="s">
        <v>72</v>
      </c>
      <c r="J3183" t="s">
        <v>102</v>
      </c>
      <c r="K3183">
        <v>20201025</v>
      </c>
      <c r="L3183">
        <v>17.059999999999999</v>
      </c>
      <c r="M3183" t="b">
        <v>0</v>
      </c>
      <c r="N3183" t="s">
        <v>255</v>
      </c>
      <c r="O3183" t="b">
        <v>1</v>
      </c>
      <c r="P3183" t="b">
        <v>1</v>
      </c>
      <c r="Q3183" t="s">
        <v>75</v>
      </c>
      <c r="R3183" t="s">
        <v>76</v>
      </c>
      <c r="S3183" t="s">
        <v>212</v>
      </c>
      <c r="U3183">
        <v>1</v>
      </c>
      <c r="V3183" t="s">
        <v>78</v>
      </c>
      <c r="X3183" t="s">
        <v>78</v>
      </c>
      <c r="Y3183" t="str">
        <f>IFERROR(VLOOKUP(X3183,요약!$A$6:$B$22,2,FALSE),"")</f>
        <v/>
      </c>
      <c r="Z3183" t="s">
        <v>78</v>
      </c>
      <c r="AA3183" t="s">
        <v>81</v>
      </c>
      <c r="AB3183">
        <v>1</v>
      </c>
      <c r="AC3183">
        <v>0</v>
      </c>
      <c r="AD3183">
        <v>0</v>
      </c>
      <c r="AE3183">
        <v>0</v>
      </c>
      <c r="AF3183">
        <v>0</v>
      </c>
      <c r="AG3183">
        <v>1</v>
      </c>
      <c r="AH3183">
        <v>13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 t="s">
        <v>440</v>
      </c>
      <c r="BM3183">
        <v>1</v>
      </c>
    </row>
    <row r="3184" spans="1:65" x14ac:dyDescent="0.3">
      <c r="A3184" t="s">
        <v>4910</v>
      </c>
      <c r="B3184" t="s">
        <v>96</v>
      </c>
      <c r="C3184" t="s">
        <v>3098</v>
      </c>
      <c r="D3184" t="s">
        <v>2682</v>
      </c>
      <c r="E3184" t="s">
        <v>68</v>
      </c>
      <c r="F3184" t="s">
        <v>99</v>
      </c>
      <c r="G3184" t="s">
        <v>86</v>
      </c>
      <c r="H3184" t="s">
        <v>87</v>
      </c>
      <c r="I3184" t="s">
        <v>72</v>
      </c>
      <c r="J3184" t="s">
        <v>102</v>
      </c>
      <c r="K3184">
        <v>20200929</v>
      </c>
      <c r="L3184">
        <v>8</v>
      </c>
      <c r="M3184" t="b">
        <v>0</v>
      </c>
      <c r="N3184" t="s">
        <v>74</v>
      </c>
      <c r="O3184" t="b">
        <v>1</v>
      </c>
      <c r="P3184" t="b">
        <v>1</v>
      </c>
      <c r="Q3184" t="s">
        <v>75</v>
      </c>
      <c r="R3184" t="s">
        <v>76</v>
      </c>
      <c r="S3184" t="s">
        <v>2683</v>
      </c>
      <c r="U3184">
        <v>2</v>
      </c>
      <c r="V3184" t="s">
        <v>78</v>
      </c>
      <c r="W3184" t="s">
        <v>79</v>
      </c>
      <c r="X3184" t="s">
        <v>80</v>
      </c>
      <c r="Y3184" t="str">
        <f>IFERROR(VLOOKUP(X3184,요약!$A$6:$B$22,2,FALSE),"")</f>
        <v/>
      </c>
      <c r="Z3184" t="s">
        <v>80</v>
      </c>
      <c r="AA3184" t="s">
        <v>110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M3184">
        <v>0</v>
      </c>
    </row>
    <row r="3185" spans="1:65" x14ac:dyDescent="0.3">
      <c r="A3185" t="s">
        <v>4910</v>
      </c>
      <c r="B3185" t="s">
        <v>96</v>
      </c>
      <c r="C3185" t="s">
        <v>1194</v>
      </c>
      <c r="D3185" t="s">
        <v>1195</v>
      </c>
      <c r="E3185" t="s">
        <v>68</v>
      </c>
      <c r="F3185" t="s">
        <v>99</v>
      </c>
      <c r="G3185" t="s">
        <v>86</v>
      </c>
      <c r="H3185" t="s">
        <v>87</v>
      </c>
      <c r="I3185" t="s">
        <v>72</v>
      </c>
      <c r="J3185" t="s">
        <v>102</v>
      </c>
      <c r="K3185">
        <v>20201022</v>
      </c>
      <c r="L3185">
        <v>25</v>
      </c>
      <c r="M3185" t="b">
        <v>0</v>
      </c>
      <c r="N3185" t="s">
        <v>74</v>
      </c>
      <c r="O3185" t="b">
        <v>1</v>
      </c>
      <c r="P3185" t="b">
        <v>1</v>
      </c>
      <c r="Q3185" t="s">
        <v>75</v>
      </c>
      <c r="R3185" t="s">
        <v>76</v>
      </c>
      <c r="S3185" t="s">
        <v>1196</v>
      </c>
      <c r="U3185">
        <v>2</v>
      </c>
      <c r="V3185" t="s">
        <v>78</v>
      </c>
      <c r="W3185" t="s">
        <v>79</v>
      </c>
      <c r="X3185" t="s">
        <v>80</v>
      </c>
      <c r="Y3185" t="str">
        <f>IFERROR(VLOOKUP(X3185,요약!$A$6:$B$22,2,FALSE),"")</f>
        <v/>
      </c>
      <c r="Z3185" t="s">
        <v>80</v>
      </c>
      <c r="AA3185" t="s">
        <v>110</v>
      </c>
      <c r="AB3185">
        <v>0</v>
      </c>
      <c r="AC3185">
        <v>1</v>
      </c>
      <c r="AD3185">
        <v>0</v>
      </c>
      <c r="AE3185">
        <v>0</v>
      </c>
      <c r="AF3185">
        <v>0</v>
      </c>
      <c r="AG3185">
        <v>1</v>
      </c>
      <c r="AH3185">
        <v>1</v>
      </c>
      <c r="AI3185">
        <v>1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 t="s">
        <v>1189</v>
      </c>
      <c r="BM3185">
        <v>1</v>
      </c>
    </row>
    <row r="3186" spans="1:65" x14ac:dyDescent="0.3">
      <c r="A3186" t="s">
        <v>4910</v>
      </c>
      <c r="B3186" t="s">
        <v>96</v>
      </c>
      <c r="C3186" t="s">
        <v>4544</v>
      </c>
      <c r="D3186" t="s">
        <v>85</v>
      </c>
      <c r="E3186" t="s">
        <v>68</v>
      </c>
      <c r="F3186" t="s">
        <v>99</v>
      </c>
      <c r="G3186" t="s">
        <v>86</v>
      </c>
      <c r="H3186" t="s">
        <v>87</v>
      </c>
      <c r="I3186" t="s">
        <v>72</v>
      </c>
      <c r="J3186" t="s">
        <v>102</v>
      </c>
      <c r="K3186">
        <v>20201025</v>
      </c>
      <c r="L3186">
        <v>3.75</v>
      </c>
      <c r="M3186" t="b">
        <v>0</v>
      </c>
      <c r="N3186" t="s">
        <v>208</v>
      </c>
      <c r="O3186" t="b">
        <v>1</v>
      </c>
      <c r="P3186" t="b">
        <v>1</v>
      </c>
      <c r="Q3186" t="s">
        <v>75</v>
      </c>
      <c r="R3186" t="s">
        <v>89</v>
      </c>
      <c r="S3186" t="s">
        <v>90</v>
      </c>
      <c r="U3186">
        <v>3</v>
      </c>
      <c r="V3186" t="s">
        <v>91</v>
      </c>
      <c r="W3186" t="s">
        <v>92</v>
      </c>
      <c r="X3186" t="s">
        <v>93</v>
      </c>
      <c r="Y3186" t="str">
        <f>IFERROR(VLOOKUP(X3186,요약!$A$6:$B$22,2,FALSE),"")</f>
        <v/>
      </c>
      <c r="Z3186" t="s">
        <v>93</v>
      </c>
      <c r="AA3186" t="s">
        <v>81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M3186">
        <v>0</v>
      </c>
    </row>
    <row r="3187" spans="1:65" x14ac:dyDescent="0.3">
      <c r="A3187" t="s">
        <v>4910</v>
      </c>
      <c r="B3187" t="s">
        <v>96</v>
      </c>
      <c r="C3187" t="s">
        <v>3470</v>
      </c>
      <c r="D3187" t="s">
        <v>85</v>
      </c>
      <c r="E3187" t="s">
        <v>68</v>
      </c>
      <c r="F3187" t="s">
        <v>99</v>
      </c>
      <c r="G3187" t="s">
        <v>86</v>
      </c>
      <c r="H3187" t="s">
        <v>87</v>
      </c>
      <c r="I3187" t="s">
        <v>72</v>
      </c>
      <c r="J3187" t="s">
        <v>102</v>
      </c>
      <c r="K3187">
        <v>20201025</v>
      </c>
      <c r="L3187">
        <v>3.75</v>
      </c>
      <c r="M3187" t="b">
        <v>0</v>
      </c>
      <c r="N3187" t="s">
        <v>599</v>
      </c>
      <c r="O3187" t="b">
        <v>1</v>
      </c>
      <c r="P3187" t="b">
        <v>1</v>
      </c>
      <c r="Q3187" t="s">
        <v>75</v>
      </c>
      <c r="R3187" t="s">
        <v>89</v>
      </c>
      <c r="S3187" t="s">
        <v>90</v>
      </c>
      <c r="U3187">
        <v>3</v>
      </c>
      <c r="V3187" t="s">
        <v>91</v>
      </c>
      <c r="W3187" t="s">
        <v>92</v>
      </c>
      <c r="X3187" t="s">
        <v>93</v>
      </c>
      <c r="Y3187" t="str">
        <f>IFERROR(VLOOKUP(X3187,요약!$A$6:$B$22,2,FALSE),"")</f>
        <v/>
      </c>
      <c r="Z3187" t="s">
        <v>93</v>
      </c>
      <c r="AA3187" t="s">
        <v>81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1</v>
      </c>
      <c r="AH3187">
        <v>1</v>
      </c>
      <c r="AI3187">
        <v>0</v>
      </c>
      <c r="AJ3187">
        <v>0</v>
      </c>
      <c r="AK3187">
        <v>0</v>
      </c>
      <c r="AL3187">
        <v>1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 t="s">
        <v>220</v>
      </c>
      <c r="BM3187">
        <v>1</v>
      </c>
    </row>
    <row r="3188" spans="1:65" x14ac:dyDescent="0.3">
      <c r="A3188" t="s">
        <v>4910</v>
      </c>
      <c r="B3188" t="s">
        <v>96</v>
      </c>
      <c r="C3188" t="s">
        <v>2687</v>
      </c>
      <c r="D3188" t="s">
        <v>85</v>
      </c>
      <c r="E3188" t="s">
        <v>68</v>
      </c>
      <c r="F3188" t="s">
        <v>99</v>
      </c>
      <c r="G3188" t="s">
        <v>86</v>
      </c>
      <c r="H3188" t="s">
        <v>87</v>
      </c>
      <c r="I3188" t="s">
        <v>72</v>
      </c>
      <c r="J3188" t="s">
        <v>102</v>
      </c>
      <c r="K3188">
        <v>20201026</v>
      </c>
      <c r="L3188">
        <v>7.17</v>
      </c>
      <c r="M3188" t="b">
        <v>0</v>
      </c>
      <c r="N3188" t="s">
        <v>74</v>
      </c>
      <c r="O3188" t="b">
        <v>1</v>
      </c>
      <c r="P3188" t="b">
        <v>1</v>
      </c>
      <c r="Q3188" t="s">
        <v>75</v>
      </c>
      <c r="R3188" t="s">
        <v>89</v>
      </c>
      <c r="S3188" t="s">
        <v>90</v>
      </c>
      <c r="U3188">
        <v>3</v>
      </c>
      <c r="V3188" t="s">
        <v>91</v>
      </c>
      <c r="W3188" t="s">
        <v>92</v>
      </c>
      <c r="X3188" t="s">
        <v>93</v>
      </c>
      <c r="Y3188" t="str">
        <f>IFERROR(VLOOKUP(X3188,요약!$A$6:$B$22,2,FALSE),"")</f>
        <v/>
      </c>
      <c r="Z3188" t="s">
        <v>93</v>
      </c>
      <c r="AA3188" t="s">
        <v>81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M3188">
        <v>0</v>
      </c>
    </row>
    <row r="3189" spans="1:65" x14ac:dyDescent="0.3">
      <c r="A3189" t="s">
        <v>4910</v>
      </c>
      <c r="B3189" t="s">
        <v>96</v>
      </c>
      <c r="C3189" t="s">
        <v>1707</v>
      </c>
      <c r="D3189" t="s">
        <v>1708</v>
      </c>
      <c r="E3189" t="s">
        <v>68</v>
      </c>
      <c r="F3189" t="s">
        <v>99</v>
      </c>
      <c r="G3189" t="s">
        <v>86</v>
      </c>
      <c r="H3189" t="s">
        <v>87</v>
      </c>
      <c r="I3189" t="s">
        <v>72</v>
      </c>
      <c r="J3189" t="s">
        <v>102</v>
      </c>
      <c r="K3189">
        <v>20201023</v>
      </c>
      <c r="L3189">
        <v>1.65</v>
      </c>
      <c r="M3189" t="b">
        <v>0</v>
      </c>
      <c r="N3189" t="s">
        <v>1240</v>
      </c>
      <c r="O3189" t="b">
        <v>1</v>
      </c>
      <c r="P3189" t="b">
        <v>1</v>
      </c>
      <c r="Q3189" t="s">
        <v>75</v>
      </c>
      <c r="R3189" t="s">
        <v>89</v>
      </c>
      <c r="S3189" t="s">
        <v>1709</v>
      </c>
      <c r="U3189">
        <v>4</v>
      </c>
      <c r="V3189" t="s">
        <v>888</v>
      </c>
      <c r="W3189" t="s">
        <v>1710</v>
      </c>
      <c r="X3189" t="s">
        <v>889</v>
      </c>
      <c r="Y3189" t="str">
        <f>IFERROR(VLOOKUP(X3189,요약!$A$6:$B$22,2,FALSE),"")</f>
        <v/>
      </c>
      <c r="Z3189" t="s">
        <v>889</v>
      </c>
      <c r="AA3189" t="s">
        <v>187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M3189">
        <v>0</v>
      </c>
    </row>
    <row r="3190" spans="1:65" x14ac:dyDescent="0.3">
      <c r="A3190" t="s">
        <v>4910</v>
      </c>
      <c r="B3190" t="s">
        <v>96</v>
      </c>
      <c r="C3190" t="s">
        <v>4933</v>
      </c>
      <c r="D3190" t="s">
        <v>605</v>
      </c>
      <c r="E3190" t="s">
        <v>68</v>
      </c>
      <c r="F3190" t="s">
        <v>99</v>
      </c>
      <c r="G3190" t="s">
        <v>86</v>
      </c>
      <c r="H3190" t="s">
        <v>87</v>
      </c>
      <c r="I3190" t="s">
        <v>72</v>
      </c>
      <c r="J3190" t="s">
        <v>102</v>
      </c>
      <c r="K3190">
        <v>20201025</v>
      </c>
      <c r="L3190">
        <v>3.17</v>
      </c>
      <c r="M3190" t="b">
        <v>0</v>
      </c>
      <c r="N3190" t="s">
        <v>208</v>
      </c>
      <c r="O3190" t="b">
        <v>1</v>
      </c>
      <c r="P3190" t="b">
        <v>1</v>
      </c>
      <c r="Q3190" t="s">
        <v>75</v>
      </c>
      <c r="R3190" t="s">
        <v>89</v>
      </c>
      <c r="S3190" t="s">
        <v>606</v>
      </c>
      <c r="U3190">
        <v>3</v>
      </c>
      <c r="V3190" t="s">
        <v>91</v>
      </c>
      <c r="W3190" t="s">
        <v>607</v>
      </c>
      <c r="X3190" t="s">
        <v>608</v>
      </c>
      <c r="Y3190" t="str">
        <f>IFERROR(VLOOKUP(X3190,요약!$A$6:$B$22,2,FALSE),"")</f>
        <v/>
      </c>
      <c r="Z3190" t="s">
        <v>608</v>
      </c>
      <c r="AA3190" t="s">
        <v>81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M3190">
        <v>0</v>
      </c>
    </row>
    <row r="3191" spans="1:65" x14ac:dyDescent="0.3">
      <c r="A3191" t="s">
        <v>4910</v>
      </c>
      <c r="B3191" t="s">
        <v>96</v>
      </c>
      <c r="C3191" t="s">
        <v>2218</v>
      </c>
      <c r="D3191" t="s">
        <v>237</v>
      </c>
      <c r="E3191" t="s">
        <v>68</v>
      </c>
      <c r="F3191" t="s">
        <v>99</v>
      </c>
      <c r="G3191" t="s">
        <v>192</v>
      </c>
      <c r="H3191" t="s">
        <v>193</v>
      </c>
      <c r="I3191" t="s">
        <v>72</v>
      </c>
      <c r="J3191" t="s">
        <v>102</v>
      </c>
      <c r="K3191">
        <v>20201021</v>
      </c>
      <c r="L3191">
        <v>4.5</v>
      </c>
      <c r="M3191" t="b">
        <v>0</v>
      </c>
      <c r="N3191" t="s">
        <v>74</v>
      </c>
      <c r="O3191" t="b">
        <v>1</v>
      </c>
      <c r="P3191" t="b">
        <v>1</v>
      </c>
      <c r="Q3191" t="s">
        <v>75</v>
      </c>
      <c r="R3191" t="s">
        <v>238</v>
      </c>
      <c r="S3191" t="s">
        <v>239</v>
      </c>
      <c r="U3191">
        <v>2</v>
      </c>
      <c r="V3191" t="s">
        <v>240</v>
      </c>
      <c r="W3191" t="s">
        <v>241</v>
      </c>
      <c r="X3191" t="s">
        <v>242</v>
      </c>
      <c r="Y3191" t="str">
        <f>IFERROR(VLOOKUP(X3191,요약!$A$6:$B$22,2,FALSE),"")</f>
        <v/>
      </c>
      <c r="Z3191" t="s">
        <v>242</v>
      </c>
      <c r="AA3191" t="s">
        <v>81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M3191">
        <v>0</v>
      </c>
    </row>
    <row r="3192" spans="1:65" x14ac:dyDescent="0.3">
      <c r="A3192" t="s">
        <v>4910</v>
      </c>
      <c r="B3192" t="s">
        <v>96</v>
      </c>
      <c r="C3192" t="s">
        <v>3483</v>
      </c>
      <c r="D3192" t="s">
        <v>237</v>
      </c>
      <c r="E3192" t="s">
        <v>68</v>
      </c>
      <c r="F3192" t="s">
        <v>99</v>
      </c>
      <c r="G3192" t="s">
        <v>521</v>
      </c>
      <c r="H3192" t="s">
        <v>522</v>
      </c>
      <c r="I3192" t="s">
        <v>72</v>
      </c>
      <c r="J3192" t="s">
        <v>102</v>
      </c>
      <c r="K3192">
        <v>20201025</v>
      </c>
      <c r="L3192">
        <v>3.54</v>
      </c>
      <c r="M3192" t="b">
        <v>0</v>
      </c>
      <c r="N3192" t="s">
        <v>255</v>
      </c>
      <c r="O3192" t="b">
        <v>1</v>
      </c>
      <c r="P3192" t="b">
        <v>1</v>
      </c>
      <c r="Q3192" t="s">
        <v>75</v>
      </c>
      <c r="R3192" t="s">
        <v>238</v>
      </c>
      <c r="S3192" t="s">
        <v>239</v>
      </c>
      <c r="U3192">
        <v>2</v>
      </c>
      <c r="V3192" t="s">
        <v>240</v>
      </c>
      <c r="W3192" t="s">
        <v>241</v>
      </c>
      <c r="X3192" t="s">
        <v>242</v>
      </c>
      <c r="Y3192" t="str">
        <f>IFERROR(VLOOKUP(X3192,요약!$A$6:$B$22,2,FALSE),"")</f>
        <v/>
      </c>
      <c r="Z3192" t="s">
        <v>242</v>
      </c>
      <c r="AA3192" t="s">
        <v>81</v>
      </c>
      <c r="AB3192">
        <v>0</v>
      </c>
      <c r="AC3192">
        <v>0</v>
      </c>
      <c r="AD3192">
        <v>0</v>
      </c>
      <c r="AE3192">
        <v>0</v>
      </c>
      <c r="AF3192">
        <v>2</v>
      </c>
      <c r="AG3192">
        <v>2</v>
      </c>
      <c r="AH3192">
        <v>2</v>
      </c>
      <c r="AI3192">
        <v>0</v>
      </c>
      <c r="AJ3192">
        <v>0</v>
      </c>
      <c r="AK3192">
        <v>0</v>
      </c>
      <c r="AL3192">
        <v>2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 t="s">
        <v>220</v>
      </c>
      <c r="BM3192">
        <v>1</v>
      </c>
    </row>
    <row r="3193" spans="1:65" x14ac:dyDescent="0.3">
      <c r="A3193" t="s">
        <v>4910</v>
      </c>
      <c r="B3193" t="s">
        <v>96</v>
      </c>
      <c r="C3193" t="s">
        <v>614</v>
      </c>
      <c r="D3193" t="s">
        <v>237</v>
      </c>
      <c r="E3193" t="s">
        <v>68</v>
      </c>
      <c r="F3193" t="s">
        <v>99</v>
      </c>
      <c r="G3193" t="s">
        <v>192</v>
      </c>
      <c r="H3193" t="s">
        <v>193</v>
      </c>
      <c r="I3193" t="s">
        <v>72</v>
      </c>
      <c r="J3193" t="s">
        <v>102</v>
      </c>
      <c r="K3193">
        <v>20201021</v>
      </c>
      <c r="L3193">
        <v>3.2</v>
      </c>
      <c r="M3193" t="b">
        <v>0</v>
      </c>
      <c r="N3193" t="s">
        <v>74</v>
      </c>
      <c r="O3193" t="b">
        <v>1</v>
      </c>
      <c r="P3193" t="b">
        <v>1</v>
      </c>
      <c r="Q3193" t="s">
        <v>75</v>
      </c>
      <c r="R3193" t="s">
        <v>238</v>
      </c>
      <c r="S3193" t="s">
        <v>239</v>
      </c>
      <c r="U3193">
        <v>2</v>
      </c>
      <c r="V3193" t="s">
        <v>240</v>
      </c>
      <c r="W3193" t="s">
        <v>241</v>
      </c>
      <c r="X3193" t="s">
        <v>242</v>
      </c>
      <c r="Y3193" t="str">
        <f>IFERROR(VLOOKUP(X3193,요약!$A$6:$B$22,2,FALSE),"")</f>
        <v/>
      </c>
      <c r="Z3193" t="s">
        <v>242</v>
      </c>
      <c r="AA3193" t="s">
        <v>81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M3193">
        <v>0</v>
      </c>
    </row>
    <row r="3194" spans="1:65" x14ac:dyDescent="0.3">
      <c r="A3194" t="s">
        <v>4910</v>
      </c>
      <c r="B3194" t="s">
        <v>96</v>
      </c>
      <c r="C3194" t="s">
        <v>3484</v>
      </c>
      <c r="D3194" t="s">
        <v>237</v>
      </c>
      <c r="E3194" t="s">
        <v>68</v>
      </c>
      <c r="F3194" t="s">
        <v>99</v>
      </c>
      <c r="G3194" t="s">
        <v>521</v>
      </c>
      <c r="H3194" t="s">
        <v>522</v>
      </c>
      <c r="I3194" t="s">
        <v>72</v>
      </c>
      <c r="J3194" t="s">
        <v>102</v>
      </c>
      <c r="K3194">
        <v>20201025</v>
      </c>
      <c r="L3194">
        <v>6.51</v>
      </c>
      <c r="M3194" t="b">
        <v>0</v>
      </c>
      <c r="N3194" t="s">
        <v>255</v>
      </c>
      <c r="O3194" t="b">
        <v>1</v>
      </c>
      <c r="P3194" t="b">
        <v>1</v>
      </c>
      <c r="Q3194" t="s">
        <v>75</v>
      </c>
      <c r="R3194" t="s">
        <v>238</v>
      </c>
      <c r="S3194" t="s">
        <v>239</v>
      </c>
      <c r="U3194">
        <v>2</v>
      </c>
      <c r="V3194" t="s">
        <v>240</v>
      </c>
      <c r="W3194" t="s">
        <v>241</v>
      </c>
      <c r="X3194" t="s">
        <v>242</v>
      </c>
      <c r="Y3194" t="str">
        <f>IFERROR(VLOOKUP(X3194,요약!$A$6:$B$22,2,FALSE),"")</f>
        <v/>
      </c>
      <c r="Z3194" t="s">
        <v>242</v>
      </c>
      <c r="AA3194" t="s">
        <v>81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M3194">
        <v>0</v>
      </c>
    </row>
    <row r="3195" spans="1:65" x14ac:dyDescent="0.3">
      <c r="A3195" t="s">
        <v>4910</v>
      </c>
      <c r="B3195" t="s">
        <v>96</v>
      </c>
      <c r="C3195" t="s">
        <v>3499</v>
      </c>
      <c r="D3195" t="s">
        <v>3500</v>
      </c>
      <c r="E3195" t="s">
        <v>68</v>
      </c>
      <c r="F3195" t="s">
        <v>99</v>
      </c>
      <c r="G3195" t="s">
        <v>4559</v>
      </c>
      <c r="H3195" t="s">
        <v>4560</v>
      </c>
      <c r="I3195" t="s">
        <v>72</v>
      </c>
      <c r="J3195" t="s">
        <v>102</v>
      </c>
      <c r="K3195">
        <v>20201025</v>
      </c>
      <c r="L3195">
        <v>1.4350000000000001</v>
      </c>
      <c r="M3195" t="b">
        <v>0</v>
      </c>
      <c r="N3195" t="s">
        <v>3501</v>
      </c>
      <c r="O3195" t="b">
        <v>1</v>
      </c>
      <c r="P3195" t="b">
        <v>1</v>
      </c>
      <c r="Q3195" t="s">
        <v>75</v>
      </c>
      <c r="R3195" t="s">
        <v>2223</v>
      </c>
      <c r="S3195" t="s">
        <v>3502</v>
      </c>
      <c r="U3195">
        <v>2</v>
      </c>
      <c r="V3195" t="s">
        <v>3503</v>
      </c>
      <c r="W3195" t="s">
        <v>3504</v>
      </c>
      <c r="X3195" t="s">
        <v>3505</v>
      </c>
      <c r="Y3195" t="str">
        <f>IFERROR(VLOOKUP(X3195,요약!$A$6:$B$22,2,FALSE),"")</f>
        <v/>
      </c>
      <c r="Z3195" t="s">
        <v>3505</v>
      </c>
      <c r="AA3195" t="s">
        <v>81</v>
      </c>
      <c r="AB3195">
        <v>1</v>
      </c>
      <c r="AC3195">
        <v>1</v>
      </c>
      <c r="AD3195">
        <v>0</v>
      </c>
      <c r="AE3195">
        <v>0</v>
      </c>
      <c r="AF3195">
        <v>2</v>
      </c>
      <c r="AG3195">
        <v>4</v>
      </c>
      <c r="AH3195">
        <v>4</v>
      </c>
      <c r="AI3195">
        <v>0</v>
      </c>
      <c r="AJ3195">
        <v>0</v>
      </c>
      <c r="AK3195">
        <v>1</v>
      </c>
      <c r="AL3195">
        <v>2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1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 t="s">
        <v>3506</v>
      </c>
      <c r="BM3195">
        <v>3</v>
      </c>
    </row>
    <row r="3196" spans="1:65" x14ac:dyDescent="0.3">
      <c r="A3196" t="s">
        <v>4910</v>
      </c>
      <c r="B3196" t="s">
        <v>96</v>
      </c>
      <c r="C3196" t="s">
        <v>3507</v>
      </c>
      <c r="D3196" t="s">
        <v>3508</v>
      </c>
      <c r="E3196" t="s">
        <v>68</v>
      </c>
      <c r="F3196" t="s">
        <v>99</v>
      </c>
      <c r="G3196" t="s">
        <v>1077</v>
      </c>
      <c r="H3196" t="s">
        <v>1078</v>
      </c>
      <c r="I3196" t="s">
        <v>72</v>
      </c>
      <c r="J3196" t="s">
        <v>102</v>
      </c>
      <c r="K3196">
        <v>20201027</v>
      </c>
      <c r="L3196">
        <v>1.38</v>
      </c>
      <c r="M3196" t="b">
        <v>0</v>
      </c>
      <c r="N3196" t="s">
        <v>255</v>
      </c>
      <c r="O3196" t="b">
        <v>1</v>
      </c>
      <c r="P3196" t="b">
        <v>1</v>
      </c>
      <c r="Q3196" t="s">
        <v>75</v>
      </c>
      <c r="R3196" t="s">
        <v>2223</v>
      </c>
      <c r="S3196" t="s">
        <v>3502</v>
      </c>
      <c r="U3196">
        <v>2</v>
      </c>
      <c r="V3196" t="s">
        <v>3503</v>
      </c>
      <c r="W3196" t="s">
        <v>3504</v>
      </c>
      <c r="X3196" t="s">
        <v>3505</v>
      </c>
      <c r="Y3196" t="str">
        <f>IFERROR(VLOOKUP(X3196,요약!$A$6:$B$22,2,FALSE),"")</f>
        <v/>
      </c>
      <c r="Z3196" t="s">
        <v>3505</v>
      </c>
      <c r="AA3196" t="s">
        <v>81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1</v>
      </c>
      <c r="AH3196">
        <v>1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 t="s">
        <v>587</v>
      </c>
      <c r="BM3196">
        <v>1</v>
      </c>
    </row>
    <row r="3197" spans="1:65" x14ac:dyDescent="0.3">
      <c r="A3197" t="s">
        <v>4910</v>
      </c>
      <c r="B3197" t="s">
        <v>96</v>
      </c>
      <c r="C3197" t="s">
        <v>4934</v>
      </c>
      <c r="D3197" t="s">
        <v>368</v>
      </c>
      <c r="E3197" t="s">
        <v>68</v>
      </c>
      <c r="F3197" t="s">
        <v>99</v>
      </c>
      <c r="G3197" t="s">
        <v>3638</v>
      </c>
      <c r="H3197" t="s">
        <v>3639</v>
      </c>
      <c r="I3197" t="s">
        <v>72</v>
      </c>
      <c r="J3197" t="s">
        <v>102</v>
      </c>
      <c r="K3197">
        <v>20201028</v>
      </c>
      <c r="L3197">
        <v>2.4</v>
      </c>
      <c r="M3197" t="b">
        <v>0</v>
      </c>
      <c r="N3197" t="s">
        <v>3247</v>
      </c>
      <c r="O3197" t="b">
        <v>1</v>
      </c>
      <c r="P3197" t="b">
        <v>1</v>
      </c>
      <c r="Q3197" t="s">
        <v>75</v>
      </c>
      <c r="R3197" t="s">
        <v>900</v>
      </c>
      <c r="S3197" t="s">
        <v>368</v>
      </c>
      <c r="U3197">
        <v>1</v>
      </c>
      <c r="V3197" t="s">
        <v>250</v>
      </c>
      <c r="X3197" t="s">
        <v>250</v>
      </c>
      <c r="Y3197" t="str">
        <f>IFERROR(VLOOKUP(X3197,요약!$A$6:$B$22,2,FALSE),"")</f>
        <v/>
      </c>
      <c r="Z3197" t="s">
        <v>250</v>
      </c>
      <c r="AA3197" t="s">
        <v>81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M3197">
        <v>0</v>
      </c>
    </row>
    <row r="3198" spans="1:65" x14ac:dyDescent="0.3">
      <c r="A3198" t="s">
        <v>4910</v>
      </c>
      <c r="B3198" t="s">
        <v>96</v>
      </c>
      <c r="C3198" t="s">
        <v>4561</v>
      </c>
      <c r="D3198" t="s">
        <v>368</v>
      </c>
      <c r="E3198" t="s">
        <v>68</v>
      </c>
      <c r="F3198" t="s">
        <v>99</v>
      </c>
      <c r="G3198" t="s">
        <v>3809</v>
      </c>
      <c r="H3198" t="s">
        <v>3810</v>
      </c>
      <c r="I3198" t="s">
        <v>72</v>
      </c>
      <c r="J3198" t="s">
        <v>102</v>
      </c>
      <c r="K3198">
        <v>20201029</v>
      </c>
      <c r="L3198">
        <v>5</v>
      </c>
      <c r="M3198" t="b">
        <v>0</v>
      </c>
      <c r="N3198" t="s">
        <v>3247</v>
      </c>
      <c r="O3198" t="b">
        <v>1</v>
      </c>
      <c r="P3198" t="b">
        <v>1</v>
      </c>
      <c r="Q3198" t="s">
        <v>75</v>
      </c>
      <c r="R3198" t="s">
        <v>900</v>
      </c>
      <c r="S3198" t="s">
        <v>368</v>
      </c>
      <c r="U3198">
        <v>1</v>
      </c>
      <c r="V3198" t="s">
        <v>250</v>
      </c>
      <c r="X3198" t="s">
        <v>250</v>
      </c>
      <c r="Y3198" t="str">
        <f>IFERROR(VLOOKUP(X3198,요약!$A$6:$B$22,2,FALSE),"")</f>
        <v/>
      </c>
      <c r="Z3198" t="s">
        <v>250</v>
      </c>
      <c r="AA3198" t="s">
        <v>81</v>
      </c>
      <c r="AB3198">
        <v>2</v>
      </c>
      <c r="AC3198">
        <v>0</v>
      </c>
      <c r="AD3198">
        <v>0</v>
      </c>
      <c r="AE3198">
        <v>0</v>
      </c>
      <c r="AF3198">
        <v>1</v>
      </c>
      <c r="AG3198">
        <v>3</v>
      </c>
      <c r="AH3198">
        <v>3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1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1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 t="s">
        <v>4562</v>
      </c>
      <c r="BM3198">
        <v>3</v>
      </c>
    </row>
    <row r="3199" spans="1:65" x14ac:dyDescent="0.3">
      <c r="A3199" t="s">
        <v>4910</v>
      </c>
      <c r="B3199" t="s">
        <v>96</v>
      </c>
      <c r="C3199" t="s">
        <v>4935</v>
      </c>
      <c r="D3199" t="s">
        <v>368</v>
      </c>
      <c r="E3199" t="s">
        <v>68</v>
      </c>
      <c r="F3199" t="s">
        <v>99</v>
      </c>
      <c r="G3199" t="s">
        <v>1462</v>
      </c>
      <c r="H3199" t="s">
        <v>1463</v>
      </c>
      <c r="I3199" t="s">
        <v>72</v>
      </c>
      <c r="J3199" t="s">
        <v>102</v>
      </c>
      <c r="K3199">
        <v>20201019</v>
      </c>
      <c r="L3199">
        <v>0.9</v>
      </c>
      <c r="M3199" t="b">
        <v>0</v>
      </c>
      <c r="N3199" t="s">
        <v>1762</v>
      </c>
      <c r="O3199" t="b">
        <v>1</v>
      </c>
      <c r="P3199" t="b">
        <v>1</v>
      </c>
      <c r="Q3199" t="s">
        <v>75</v>
      </c>
      <c r="R3199" t="s">
        <v>900</v>
      </c>
      <c r="S3199" t="s">
        <v>368</v>
      </c>
      <c r="U3199">
        <v>1</v>
      </c>
      <c r="V3199" t="s">
        <v>250</v>
      </c>
      <c r="X3199" t="s">
        <v>250</v>
      </c>
      <c r="Y3199" t="str">
        <f>IFERROR(VLOOKUP(X3199,요약!$A$6:$B$22,2,FALSE),"")</f>
        <v/>
      </c>
      <c r="Z3199" t="s">
        <v>250</v>
      </c>
      <c r="AA3199" t="s">
        <v>81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M3199">
        <v>0</v>
      </c>
    </row>
    <row r="3200" spans="1:65" x14ac:dyDescent="0.3">
      <c r="A3200" t="s">
        <v>4910</v>
      </c>
      <c r="B3200" t="s">
        <v>96</v>
      </c>
      <c r="C3200" t="s">
        <v>2694</v>
      </c>
      <c r="D3200" t="s">
        <v>368</v>
      </c>
      <c r="E3200" t="s">
        <v>68</v>
      </c>
      <c r="F3200" t="s">
        <v>99</v>
      </c>
      <c r="G3200" t="s">
        <v>1077</v>
      </c>
      <c r="H3200" t="s">
        <v>1078</v>
      </c>
      <c r="I3200" t="s">
        <v>72</v>
      </c>
      <c r="J3200" t="s">
        <v>102</v>
      </c>
      <c r="K3200">
        <v>20201006</v>
      </c>
      <c r="L3200">
        <v>0.8</v>
      </c>
      <c r="M3200" t="b">
        <v>0</v>
      </c>
      <c r="N3200" t="s">
        <v>1762</v>
      </c>
      <c r="O3200" t="b">
        <v>1</v>
      </c>
      <c r="P3200" t="b">
        <v>1</v>
      </c>
      <c r="Q3200" t="s">
        <v>75</v>
      </c>
      <c r="R3200" t="s">
        <v>900</v>
      </c>
      <c r="S3200" t="s">
        <v>368</v>
      </c>
      <c r="U3200">
        <v>1</v>
      </c>
      <c r="V3200" t="s">
        <v>250</v>
      </c>
      <c r="X3200" t="s">
        <v>250</v>
      </c>
      <c r="Y3200" t="str">
        <f>IFERROR(VLOOKUP(X3200,요약!$A$6:$B$22,2,FALSE),"")</f>
        <v/>
      </c>
      <c r="Z3200" t="s">
        <v>250</v>
      </c>
      <c r="AA3200" t="s">
        <v>81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M3200">
        <v>0</v>
      </c>
    </row>
    <row r="3201" spans="1:65" x14ac:dyDescent="0.3">
      <c r="A3201" t="s">
        <v>4910</v>
      </c>
      <c r="B3201" t="s">
        <v>96</v>
      </c>
      <c r="C3201" t="s">
        <v>1761</v>
      </c>
      <c r="D3201" t="s">
        <v>368</v>
      </c>
      <c r="E3201" t="s">
        <v>68</v>
      </c>
      <c r="F3201" t="s">
        <v>99</v>
      </c>
      <c r="G3201" t="s">
        <v>1077</v>
      </c>
      <c r="H3201" t="s">
        <v>1078</v>
      </c>
      <c r="I3201" t="s">
        <v>72</v>
      </c>
      <c r="J3201" t="s">
        <v>102</v>
      </c>
      <c r="K3201">
        <v>20201023</v>
      </c>
      <c r="L3201">
        <v>1</v>
      </c>
      <c r="M3201" t="b">
        <v>0</v>
      </c>
      <c r="N3201" t="s">
        <v>1762</v>
      </c>
      <c r="O3201" t="b">
        <v>1</v>
      </c>
      <c r="P3201" t="b">
        <v>1</v>
      </c>
      <c r="Q3201" t="s">
        <v>75</v>
      </c>
      <c r="R3201" t="s">
        <v>900</v>
      </c>
      <c r="S3201" t="s">
        <v>368</v>
      </c>
      <c r="U3201">
        <v>1</v>
      </c>
      <c r="V3201" t="s">
        <v>250</v>
      </c>
      <c r="X3201" t="s">
        <v>250</v>
      </c>
      <c r="Y3201" t="str">
        <f>IFERROR(VLOOKUP(X3201,요약!$A$6:$B$22,2,FALSE),"")</f>
        <v/>
      </c>
      <c r="Z3201" t="s">
        <v>250</v>
      </c>
      <c r="AA3201" t="s">
        <v>81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M3201">
        <v>0</v>
      </c>
    </row>
    <row r="3202" spans="1:65" x14ac:dyDescent="0.3">
      <c r="A3202" t="s">
        <v>4910</v>
      </c>
      <c r="B3202" t="s">
        <v>96</v>
      </c>
      <c r="C3202" t="s">
        <v>3518</v>
      </c>
      <c r="D3202" t="s">
        <v>368</v>
      </c>
      <c r="E3202" t="s">
        <v>68</v>
      </c>
      <c r="F3202" t="s">
        <v>99</v>
      </c>
      <c r="G3202" t="s">
        <v>1077</v>
      </c>
      <c r="H3202" t="s">
        <v>1078</v>
      </c>
      <c r="I3202" t="s">
        <v>72</v>
      </c>
      <c r="J3202" t="s">
        <v>102</v>
      </c>
      <c r="K3202">
        <v>20201019</v>
      </c>
      <c r="L3202">
        <v>1.45</v>
      </c>
      <c r="M3202" t="b">
        <v>0</v>
      </c>
      <c r="N3202" t="s">
        <v>255</v>
      </c>
      <c r="O3202" t="b">
        <v>1</v>
      </c>
      <c r="P3202" t="b">
        <v>1</v>
      </c>
      <c r="Q3202" t="s">
        <v>75</v>
      </c>
      <c r="R3202" t="s">
        <v>900</v>
      </c>
      <c r="S3202" t="s">
        <v>368</v>
      </c>
      <c r="U3202">
        <v>1</v>
      </c>
      <c r="V3202" t="s">
        <v>250</v>
      </c>
      <c r="X3202" t="s">
        <v>250</v>
      </c>
      <c r="Y3202" t="str">
        <f>IFERROR(VLOOKUP(X3202,요약!$A$6:$B$22,2,FALSE),"")</f>
        <v/>
      </c>
      <c r="Z3202" t="s">
        <v>250</v>
      </c>
      <c r="AA3202" t="s">
        <v>81</v>
      </c>
      <c r="AB3202">
        <v>0</v>
      </c>
      <c r="AC3202">
        <v>0</v>
      </c>
      <c r="AD3202">
        <v>0</v>
      </c>
      <c r="AE3202">
        <v>0</v>
      </c>
      <c r="AF3202">
        <v>1</v>
      </c>
      <c r="AG3202">
        <v>1</v>
      </c>
      <c r="AH3202">
        <v>1000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 t="s">
        <v>220</v>
      </c>
      <c r="BM3202">
        <v>1</v>
      </c>
    </row>
    <row r="3203" spans="1:65" x14ac:dyDescent="0.3">
      <c r="A3203" t="s">
        <v>4910</v>
      </c>
      <c r="B3203" t="s">
        <v>96</v>
      </c>
      <c r="C3203" t="s">
        <v>4936</v>
      </c>
      <c r="D3203" t="s">
        <v>368</v>
      </c>
      <c r="E3203" t="s">
        <v>68</v>
      </c>
      <c r="F3203" t="s">
        <v>99</v>
      </c>
      <c r="G3203" t="s">
        <v>3809</v>
      </c>
      <c r="H3203" t="s">
        <v>3810</v>
      </c>
      <c r="I3203" t="s">
        <v>72</v>
      </c>
      <c r="J3203" t="s">
        <v>102</v>
      </c>
      <c r="K3203">
        <v>20201023</v>
      </c>
      <c r="L3203">
        <v>10.6</v>
      </c>
      <c r="M3203" t="b">
        <v>0</v>
      </c>
      <c r="N3203" t="s">
        <v>1762</v>
      </c>
      <c r="O3203" t="b">
        <v>1</v>
      </c>
      <c r="P3203" t="b">
        <v>1</v>
      </c>
      <c r="Q3203" t="s">
        <v>75</v>
      </c>
      <c r="R3203" t="s">
        <v>900</v>
      </c>
      <c r="S3203" t="s">
        <v>368</v>
      </c>
      <c r="U3203">
        <v>1</v>
      </c>
      <c r="V3203" t="s">
        <v>250</v>
      </c>
      <c r="X3203" t="s">
        <v>250</v>
      </c>
      <c r="Y3203" t="str">
        <f>IFERROR(VLOOKUP(X3203,요약!$A$6:$B$22,2,FALSE),"")</f>
        <v/>
      </c>
      <c r="Z3203" t="s">
        <v>250</v>
      </c>
      <c r="AA3203" t="s">
        <v>81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M3203">
        <v>0</v>
      </c>
    </row>
    <row r="3204" spans="1:65" x14ac:dyDescent="0.3">
      <c r="A3204" t="s">
        <v>4910</v>
      </c>
      <c r="B3204" t="s">
        <v>96</v>
      </c>
      <c r="C3204" t="s">
        <v>4937</v>
      </c>
      <c r="D3204" t="s">
        <v>368</v>
      </c>
      <c r="E3204" t="s">
        <v>68</v>
      </c>
      <c r="F3204" t="s">
        <v>99</v>
      </c>
      <c r="G3204" t="s">
        <v>3809</v>
      </c>
      <c r="H3204" t="s">
        <v>3810</v>
      </c>
      <c r="I3204" t="s">
        <v>72</v>
      </c>
      <c r="J3204" t="s">
        <v>102</v>
      </c>
      <c r="K3204">
        <v>20201023</v>
      </c>
      <c r="L3204">
        <v>21.3</v>
      </c>
      <c r="M3204" t="b">
        <v>0</v>
      </c>
      <c r="N3204" t="s">
        <v>1762</v>
      </c>
      <c r="O3204" t="b">
        <v>1</v>
      </c>
      <c r="P3204" t="b">
        <v>1</v>
      </c>
      <c r="Q3204" t="s">
        <v>75</v>
      </c>
      <c r="R3204" t="s">
        <v>900</v>
      </c>
      <c r="S3204" t="s">
        <v>368</v>
      </c>
      <c r="U3204">
        <v>1</v>
      </c>
      <c r="V3204" t="s">
        <v>250</v>
      </c>
      <c r="X3204" t="s">
        <v>250</v>
      </c>
      <c r="Y3204" t="str">
        <f>IFERROR(VLOOKUP(X3204,요약!$A$6:$B$22,2,FALSE),"")</f>
        <v/>
      </c>
      <c r="Z3204" t="s">
        <v>250</v>
      </c>
      <c r="AA3204" t="s">
        <v>81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M3204">
        <v>0</v>
      </c>
    </row>
    <row r="3205" spans="1:65" x14ac:dyDescent="0.3">
      <c r="A3205" t="s">
        <v>4910</v>
      </c>
      <c r="B3205" t="s">
        <v>96</v>
      </c>
      <c r="C3205" t="s">
        <v>4938</v>
      </c>
      <c r="D3205" t="s">
        <v>4939</v>
      </c>
      <c r="E3205" t="s">
        <v>68</v>
      </c>
      <c r="F3205" t="s">
        <v>99</v>
      </c>
      <c r="G3205" t="s">
        <v>3809</v>
      </c>
      <c r="H3205" t="s">
        <v>3810</v>
      </c>
      <c r="I3205" t="s">
        <v>72</v>
      </c>
      <c r="J3205" t="s">
        <v>102</v>
      </c>
      <c r="K3205">
        <v>20201029</v>
      </c>
      <c r="L3205">
        <v>1.8</v>
      </c>
      <c r="M3205" t="b">
        <v>0</v>
      </c>
      <c r="N3205" t="s">
        <v>332</v>
      </c>
      <c r="O3205" t="b">
        <v>1</v>
      </c>
      <c r="P3205" t="b">
        <v>1</v>
      </c>
      <c r="Q3205" t="s">
        <v>75</v>
      </c>
      <c r="R3205" t="s">
        <v>900</v>
      </c>
      <c r="S3205" t="s">
        <v>4939</v>
      </c>
      <c r="U3205">
        <v>1</v>
      </c>
      <c r="V3205" t="s">
        <v>4940</v>
      </c>
      <c r="X3205" t="s">
        <v>4940</v>
      </c>
      <c r="Y3205" t="str">
        <f>IFERROR(VLOOKUP(X3205,요약!$A$6:$B$22,2,FALSE),"")</f>
        <v/>
      </c>
      <c r="Z3205" t="s">
        <v>4940</v>
      </c>
      <c r="AA3205" t="s">
        <v>81</v>
      </c>
      <c r="AB3205">
        <v>2</v>
      </c>
      <c r="AC3205">
        <v>0</v>
      </c>
      <c r="AD3205">
        <v>0</v>
      </c>
      <c r="AE3205">
        <v>0</v>
      </c>
      <c r="AF3205">
        <v>0</v>
      </c>
      <c r="AG3205">
        <v>2</v>
      </c>
      <c r="AH3205">
        <v>2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1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 t="s">
        <v>3752</v>
      </c>
      <c r="BM3205">
        <v>2</v>
      </c>
    </row>
    <row r="3206" spans="1:65" x14ac:dyDescent="0.3">
      <c r="A3206" t="s">
        <v>4910</v>
      </c>
      <c r="B3206" t="s">
        <v>96</v>
      </c>
      <c r="C3206" t="s">
        <v>4941</v>
      </c>
      <c r="D3206" t="s">
        <v>4939</v>
      </c>
      <c r="E3206" t="s">
        <v>68</v>
      </c>
      <c r="F3206" t="s">
        <v>99</v>
      </c>
      <c r="G3206" t="s">
        <v>3809</v>
      </c>
      <c r="H3206" t="s">
        <v>3810</v>
      </c>
      <c r="I3206" t="s">
        <v>72</v>
      </c>
      <c r="J3206" t="s">
        <v>102</v>
      </c>
      <c r="K3206">
        <v>20201029</v>
      </c>
      <c r="L3206">
        <v>3</v>
      </c>
      <c r="M3206" t="b">
        <v>0</v>
      </c>
      <c r="N3206" t="s">
        <v>3247</v>
      </c>
      <c r="O3206" t="b">
        <v>1</v>
      </c>
      <c r="P3206" t="b">
        <v>1</v>
      </c>
      <c r="Q3206" t="s">
        <v>75</v>
      </c>
      <c r="R3206" t="s">
        <v>900</v>
      </c>
      <c r="S3206" t="s">
        <v>4939</v>
      </c>
      <c r="U3206">
        <v>1</v>
      </c>
      <c r="V3206" t="s">
        <v>4940</v>
      </c>
      <c r="X3206" t="s">
        <v>4940</v>
      </c>
      <c r="Y3206" t="str">
        <f>IFERROR(VLOOKUP(X3206,요약!$A$6:$B$22,2,FALSE),"")</f>
        <v/>
      </c>
      <c r="Z3206" t="s">
        <v>4940</v>
      </c>
      <c r="AA3206" t="s">
        <v>81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1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 t="s">
        <v>2898</v>
      </c>
      <c r="BM3206">
        <v>1</v>
      </c>
    </row>
    <row r="3207" spans="1:65" x14ac:dyDescent="0.3">
      <c r="A3207" t="s">
        <v>4910</v>
      </c>
      <c r="B3207" t="s">
        <v>96</v>
      </c>
      <c r="C3207" t="s">
        <v>2695</v>
      </c>
      <c r="D3207" t="s">
        <v>2696</v>
      </c>
      <c r="E3207" t="s">
        <v>68</v>
      </c>
      <c r="F3207" t="s">
        <v>99</v>
      </c>
      <c r="G3207" t="s">
        <v>86</v>
      </c>
      <c r="H3207" t="s">
        <v>87</v>
      </c>
      <c r="I3207" t="s">
        <v>72</v>
      </c>
      <c r="J3207" t="s">
        <v>102</v>
      </c>
      <c r="K3207">
        <v>20201026</v>
      </c>
      <c r="L3207">
        <v>32.5</v>
      </c>
      <c r="M3207" t="b">
        <v>0</v>
      </c>
      <c r="N3207" t="s">
        <v>74</v>
      </c>
      <c r="O3207" t="b">
        <v>1</v>
      </c>
      <c r="P3207" t="b">
        <v>1</v>
      </c>
      <c r="Q3207" t="s">
        <v>75</v>
      </c>
      <c r="R3207" t="s">
        <v>2697</v>
      </c>
      <c r="S3207" t="s">
        <v>2698</v>
      </c>
      <c r="U3207">
        <v>3</v>
      </c>
      <c r="V3207" t="s">
        <v>78</v>
      </c>
      <c r="W3207" t="s">
        <v>2274</v>
      </c>
      <c r="X3207" t="s">
        <v>2275</v>
      </c>
      <c r="Y3207" t="str">
        <f>IFERROR(VLOOKUP(X3207,요약!$A$6:$B$22,2,FALSE),"")</f>
        <v/>
      </c>
      <c r="Z3207" t="s">
        <v>2275</v>
      </c>
      <c r="AA3207" t="s">
        <v>199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M3207">
        <v>0</v>
      </c>
    </row>
    <row r="3208" spans="1:65" x14ac:dyDescent="0.3">
      <c r="A3208" t="s">
        <v>4910</v>
      </c>
      <c r="B3208" t="s">
        <v>96</v>
      </c>
      <c r="C3208" t="s">
        <v>4942</v>
      </c>
      <c r="D3208" t="s">
        <v>4943</v>
      </c>
      <c r="E3208" t="s">
        <v>68</v>
      </c>
      <c r="F3208" t="s">
        <v>99</v>
      </c>
      <c r="G3208" t="s">
        <v>4944</v>
      </c>
      <c r="H3208" t="s">
        <v>4945</v>
      </c>
      <c r="I3208" t="s">
        <v>72</v>
      </c>
      <c r="J3208" t="s">
        <v>102</v>
      </c>
      <c r="K3208">
        <v>20200813</v>
      </c>
      <c r="L3208">
        <v>2036</v>
      </c>
      <c r="M3208" t="b">
        <v>0</v>
      </c>
      <c r="N3208" t="s">
        <v>2096</v>
      </c>
      <c r="O3208" t="b">
        <v>1</v>
      </c>
      <c r="P3208" t="b">
        <v>1</v>
      </c>
      <c r="Q3208" t="s">
        <v>104</v>
      </c>
      <c r="R3208" t="s">
        <v>262</v>
      </c>
      <c r="S3208" t="s">
        <v>4946</v>
      </c>
      <c r="U3208">
        <v>3</v>
      </c>
      <c r="V3208" t="s">
        <v>584</v>
      </c>
      <c r="W3208" t="s">
        <v>4947</v>
      </c>
      <c r="X3208" t="s">
        <v>4948</v>
      </c>
      <c r="Y3208" t="str">
        <f>IFERROR(VLOOKUP(X3208,요약!$A$6:$B$22,2,FALSE),"")</f>
        <v/>
      </c>
      <c r="Z3208" t="s">
        <v>4948</v>
      </c>
      <c r="AA3208" t="s">
        <v>81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M3208">
        <v>0</v>
      </c>
    </row>
    <row r="3209" spans="1:65" x14ac:dyDescent="0.3">
      <c r="A3209" t="s">
        <v>4910</v>
      </c>
      <c r="B3209" t="s">
        <v>96</v>
      </c>
      <c r="C3209" t="s">
        <v>4949</v>
      </c>
      <c r="D3209" t="s">
        <v>4943</v>
      </c>
      <c r="E3209" t="s">
        <v>68</v>
      </c>
      <c r="F3209" t="s">
        <v>99</v>
      </c>
      <c r="G3209" t="s">
        <v>4944</v>
      </c>
      <c r="H3209" t="s">
        <v>4945</v>
      </c>
      <c r="I3209" t="s">
        <v>72</v>
      </c>
      <c r="J3209" t="s">
        <v>102</v>
      </c>
      <c r="K3209">
        <v>20201021</v>
      </c>
      <c r="L3209">
        <v>2048.8000000000002</v>
      </c>
      <c r="M3209" t="b">
        <v>0</v>
      </c>
      <c r="N3209" t="s">
        <v>1762</v>
      </c>
      <c r="O3209" t="b">
        <v>1</v>
      </c>
      <c r="P3209" t="b">
        <v>1</v>
      </c>
      <c r="Q3209" t="s">
        <v>104</v>
      </c>
      <c r="R3209" t="s">
        <v>262</v>
      </c>
      <c r="S3209" t="s">
        <v>4946</v>
      </c>
      <c r="U3209">
        <v>3</v>
      </c>
      <c r="V3209" t="s">
        <v>584</v>
      </c>
      <c r="W3209" t="s">
        <v>4947</v>
      </c>
      <c r="X3209" t="s">
        <v>4948</v>
      </c>
      <c r="Y3209" t="str">
        <f>IFERROR(VLOOKUP(X3209,요약!$A$6:$B$22,2,FALSE),"")</f>
        <v/>
      </c>
      <c r="Z3209" t="s">
        <v>4948</v>
      </c>
      <c r="AA3209" t="s">
        <v>81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M3209">
        <v>0</v>
      </c>
    </row>
    <row r="3210" spans="1:65" x14ac:dyDescent="0.3">
      <c r="A3210" t="s">
        <v>4910</v>
      </c>
      <c r="B3210" t="s">
        <v>96</v>
      </c>
      <c r="C3210" t="s">
        <v>4950</v>
      </c>
      <c r="D3210" t="s">
        <v>4943</v>
      </c>
      <c r="E3210" t="s">
        <v>68</v>
      </c>
      <c r="F3210" t="s">
        <v>99</v>
      </c>
      <c r="G3210" t="s">
        <v>4944</v>
      </c>
      <c r="H3210" t="s">
        <v>4945</v>
      </c>
      <c r="I3210" t="s">
        <v>72</v>
      </c>
      <c r="J3210" t="s">
        <v>102</v>
      </c>
      <c r="K3210">
        <v>20201026</v>
      </c>
      <c r="L3210">
        <v>2032</v>
      </c>
      <c r="M3210" t="b">
        <v>0</v>
      </c>
      <c r="N3210" t="s">
        <v>1762</v>
      </c>
      <c r="O3210" t="b">
        <v>1</v>
      </c>
      <c r="P3210" t="b">
        <v>1</v>
      </c>
      <c r="Q3210" t="s">
        <v>104</v>
      </c>
      <c r="R3210" t="s">
        <v>262</v>
      </c>
      <c r="S3210" t="s">
        <v>4946</v>
      </c>
      <c r="U3210">
        <v>3</v>
      </c>
      <c r="V3210" t="s">
        <v>584</v>
      </c>
      <c r="W3210" t="s">
        <v>4947</v>
      </c>
      <c r="X3210" t="s">
        <v>4948</v>
      </c>
      <c r="Y3210" t="str">
        <f>IFERROR(VLOOKUP(X3210,요약!$A$6:$B$22,2,FALSE),"")</f>
        <v/>
      </c>
      <c r="Z3210" t="s">
        <v>4948</v>
      </c>
      <c r="AA3210" t="s">
        <v>81</v>
      </c>
      <c r="AB3210">
        <v>2</v>
      </c>
      <c r="AC3210">
        <v>0</v>
      </c>
      <c r="AD3210">
        <v>0</v>
      </c>
      <c r="AE3210">
        <v>1</v>
      </c>
      <c r="AF3210">
        <v>0</v>
      </c>
      <c r="AG3210">
        <v>3</v>
      </c>
      <c r="AH3210">
        <v>4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1</v>
      </c>
      <c r="AS3210">
        <v>0</v>
      </c>
      <c r="AT3210">
        <v>0</v>
      </c>
      <c r="AU3210">
        <v>0</v>
      </c>
      <c r="AV3210">
        <v>0</v>
      </c>
      <c r="AW3210">
        <v>1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 t="s">
        <v>4951</v>
      </c>
      <c r="BM3210">
        <v>3</v>
      </c>
    </row>
    <row r="3211" spans="1:65" x14ac:dyDescent="0.3">
      <c r="A3211" t="s">
        <v>4910</v>
      </c>
      <c r="B3211" t="s">
        <v>96</v>
      </c>
      <c r="C3211" t="s">
        <v>4952</v>
      </c>
      <c r="D3211" t="s">
        <v>4943</v>
      </c>
      <c r="E3211" t="s">
        <v>68</v>
      </c>
      <c r="F3211" t="s">
        <v>99</v>
      </c>
      <c r="G3211" t="s">
        <v>4944</v>
      </c>
      <c r="H3211" t="s">
        <v>4945</v>
      </c>
      <c r="I3211" t="s">
        <v>72</v>
      </c>
      <c r="J3211" t="s">
        <v>102</v>
      </c>
      <c r="K3211">
        <v>20201026</v>
      </c>
      <c r="L3211">
        <v>2031</v>
      </c>
      <c r="M3211" t="b">
        <v>0</v>
      </c>
      <c r="N3211" t="s">
        <v>1762</v>
      </c>
      <c r="O3211" t="b">
        <v>1</v>
      </c>
      <c r="P3211" t="b">
        <v>1</v>
      </c>
      <c r="Q3211" t="s">
        <v>104</v>
      </c>
      <c r="R3211" t="s">
        <v>262</v>
      </c>
      <c r="S3211" t="s">
        <v>4946</v>
      </c>
      <c r="U3211">
        <v>3</v>
      </c>
      <c r="V3211" t="s">
        <v>584</v>
      </c>
      <c r="W3211" t="s">
        <v>4947</v>
      </c>
      <c r="X3211" t="s">
        <v>4948</v>
      </c>
      <c r="Y3211" t="str">
        <f>IFERROR(VLOOKUP(X3211,요약!$A$6:$B$22,2,FALSE),"")</f>
        <v/>
      </c>
      <c r="Z3211" t="s">
        <v>4948</v>
      </c>
      <c r="AA3211" t="s">
        <v>81</v>
      </c>
      <c r="AB3211">
        <v>3</v>
      </c>
      <c r="AC3211">
        <v>0</v>
      </c>
      <c r="AD3211">
        <v>0</v>
      </c>
      <c r="AE3211">
        <v>4</v>
      </c>
      <c r="AF3211">
        <v>2</v>
      </c>
      <c r="AG3211">
        <v>9</v>
      </c>
      <c r="AH3211">
        <v>105</v>
      </c>
      <c r="AI3211">
        <v>0</v>
      </c>
      <c r="AJ3211">
        <v>0</v>
      </c>
      <c r="AK3211">
        <v>0</v>
      </c>
      <c r="AL3211">
        <v>3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6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 t="s">
        <v>4953</v>
      </c>
      <c r="BM3211">
        <v>2</v>
      </c>
    </row>
    <row r="3212" spans="1:65" x14ac:dyDescent="0.3">
      <c r="A3212" t="s">
        <v>4910</v>
      </c>
      <c r="B3212" t="s">
        <v>96</v>
      </c>
      <c r="C3212" t="s">
        <v>4954</v>
      </c>
      <c r="D3212" t="s">
        <v>1200</v>
      </c>
      <c r="E3212" t="s">
        <v>68</v>
      </c>
      <c r="F3212" t="s">
        <v>99</v>
      </c>
      <c r="G3212" t="s">
        <v>1201</v>
      </c>
      <c r="H3212" t="s">
        <v>1202</v>
      </c>
      <c r="I3212" t="s">
        <v>72</v>
      </c>
      <c r="J3212" t="s">
        <v>102</v>
      </c>
      <c r="K3212">
        <v>20201021</v>
      </c>
      <c r="L3212">
        <v>391</v>
      </c>
      <c r="M3212" t="b">
        <v>0</v>
      </c>
      <c r="N3212" t="s">
        <v>332</v>
      </c>
      <c r="O3212" t="b">
        <v>1</v>
      </c>
      <c r="P3212" t="b">
        <v>1</v>
      </c>
      <c r="Q3212" t="s">
        <v>104</v>
      </c>
      <c r="R3212" t="s">
        <v>262</v>
      </c>
      <c r="S3212" t="s">
        <v>1204</v>
      </c>
      <c r="U3212">
        <v>4</v>
      </c>
      <c r="V3212" t="s">
        <v>584</v>
      </c>
      <c r="W3212" t="s">
        <v>1205</v>
      </c>
      <c r="X3212" t="s">
        <v>1206</v>
      </c>
      <c r="Y3212" t="str">
        <f>IFERROR(VLOOKUP(X3212,요약!$A$6:$B$22,2,FALSE),"")</f>
        <v/>
      </c>
      <c r="Z3212" t="s">
        <v>1206</v>
      </c>
      <c r="AA3212" t="s">
        <v>81</v>
      </c>
      <c r="AB3212">
        <v>0</v>
      </c>
      <c r="AC3212">
        <v>0</v>
      </c>
      <c r="AD3212">
        <v>0</v>
      </c>
      <c r="AE3212">
        <v>1</v>
      </c>
      <c r="AF3212">
        <v>0</v>
      </c>
      <c r="AG3212">
        <v>1</v>
      </c>
      <c r="AH3212">
        <v>180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1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 t="s">
        <v>478</v>
      </c>
      <c r="BM3212">
        <v>1</v>
      </c>
    </row>
    <row r="3213" spans="1:65" x14ac:dyDescent="0.3">
      <c r="A3213" t="s">
        <v>4910</v>
      </c>
      <c r="B3213" t="s">
        <v>96</v>
      </c>
      <c r="C3213" t="s">
        <v>1199</v>
      </c>
      <c r="D3213" t="s">
        <v>1200</v>
      </c>
      <c r="E3213" t="s">
        <v>68</v>
      </c>
      <c r="F3213" t="s">
        <v>99</v>
      </c>
      <c r="G3213" t="s">
        <v>1201</v>
      </c>
      <c r="H3213" t="s">
        <v>1202</v>
      </c>
      <c r="I3213" t="s">
        <v>72</v>
      </c>
      <c r="J3213" t="s">
        <v>102</v>
      </c>
      <c r="K3213">
        <v>20201028</v>
      </c>
      <c r="L3213">
        <v>317.5</v>
      </c>
      <c r="M3213" t="b">
        <v>0</v>
      </c>
      <c r="N3213" t="s">
        <v>1203</v>
      </c>
      <c r="O3213" t="b">
        <v>1</v>
      </c>
      <c r="P3213" t="b">
        <v>1</v>
      </c>
      <c r="Q3213" t="s">
        <v>104</v>
      </c>
      <c r="R3213" t="s">
        <v>262</v>
      </c>
      <c r="S3213" t="s">
        <v>1204</v>
      </c>
      <c r="U3213">
        <v>4</v>
      </c>
      <c r="V3213" t="s">
        <v>584</v>
      </c>
      <c r="W3213" t="s">
        <v>1205</v>
      </c>
      <c r="X3213" t="s">
        <v>1206</v>
      </c>
      <c r="Y3213" t="str">
        <f>IFERROR(VLOOKUP(X3213,요약!$A$6:$B$22,2,FALSE),"")</f>
        <v/>
      </c>
      <c r="Z3213" t="s">
        <v>1206</v>
      </c>
      <c r="AA3213" t="s">
        <v>81</v>
      </c>
      <c r="AB3213">
        <v>2</v>
      </c>
      <c r="AC3213">
        <v>0</v>
      </c>
      <c r="AD3213">
        <v>0</v>
      </c>
      <c r="AE3213">
        <v>4</v>
      </c>
      <c r="AF3213">
        <v>1</v>
      </c>
      <c r="AG3213">
        <v>7</v>
      </c>
      <c r="AH3213">
        <v>43</v>
      </c>
      <c r="AI3213">
        <v>1</v>
      </c>
      <c r="AJ3213">
        <v>0</v>
      </c>
      <c r="AK3213">
        <v>1</v>
      </c>
      <c r="AL3213">
        <v>1</v>
      </c>
      <c r="AM3213">
        <v>0</v>
      </c>
      <c r="AN3213">
        <v>0</v>
      </c>
      <c r="AO3213">
        <v>0</v>
      </c>
      <c r="AP3213">
        <v>1</v>
      </c>
      <c r="AQ3213">
        <v>3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 t="s">
        <v>1207</v>
      </c>
      <c r="BM3213">
        <v>5</v>
      </c>
    </row>
    <row r="3214" spans="1:65" x14ac:dyDescent="0.3">
      <c r="A3214" t="s">
        <v>4910</v>
      </c>
      <c r="B3214" t="s">
        <v>96</v>
      </c>
      <c r="C3214" t="s">
        <v>4955</v>
      </c>
      <c r="D3214" t="s">
        <v>1200</v>
      </c>
      <c r="E3214" t="s">
        <v>68</v>
      </c>
      <c r="F3214" t="s">
        <v>99</v>
      </c>
      <c r="G3214" t="s">
        <v>677</v>
      </c>
      <c r="H3214" t="s">
        <v>678</v>
      </c>
      <c r="I3214" t="s">
        <v>72</v>
      </c>
      <c r="J3214" t="s">
        <v>102</v>
      </c>
      <c r="K3214">
        <v>20201027</v>
      </c>
      <c r="L3214">
        <v>1247.4000000000001</v>
      </c>
      <c r="M3214" t="b">
        <v>0</v>
      </c>
      <c r="N3214" t="s">
        <v>1203</v>
      </c>
      <c r="O3214" t="b">
        <v>1</v>
      </c>
      <c r="P3214" t="b">
        <v>1</v>
      </c>
      <c r="Q3214" t="s">
        <v>104</v>
      </c>
      <c r="R3214" t="s">
        <v>262</v>
      </c>
      <c r="S3214" t="s">
        <v>1204</v>
      </c>
      <c r="U3214">
        <v>4</v>
      </c>
      <c r="V3214" t="s">
        <v>584</v>
      </c>
      <c r="W3214" t="s">
        <v>1205</v>
      </c>
      <c r="X3214" t="s">
        <v>1206</v>
      </c>
      <c r="Y3214" t="str">
        <f>IFERROR(VLOOKUP(X3214,요약!$A$6:$B$22,2,FALSE),"")</f>
        <v/>
      </c>
      <c r="Z3214" t="s">
        <v>1206</v>
      </c>
      <c r="AA3214" t="s">
        <v>81</v>
      </c>
      <c r="AB3214">
        <v>5</v>
      </c>
      <c r="AC3214">
        <v>0</v>
      </c>
      <c r="AD3214">
        <v>0</v>
      </c>
      <c r="AE3214">
        <v>0</v>
      </c>
      <c r="AF3214">
        <v>0</v>
      </c>
      <c r="AG3214">
        <v>5</v>
      </c>
      <c r="AH3214">
        <v>9</v>
      </c>
      <c r="AI3214">
        <v>0</v>
      </c>
      <c r="AJ3214">
        <v>2</v>
      </c>
      <c r="AK3214">
        <v>1</v>
      </c>
      <c r="AL3214">
        <v>0</v>
      </c>
      <c r="AM3214">
        <v>0</v>
      </c>
      <c r="AN3214">
        <v>1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 t="s">
        <v>4956</v>
      </c>
      <c r="BM3214">
        <v>4</v>
      </c>
    </row>
    <row r="3215" spans="1:65" x14ac:dyDescent="0.3">
      <c r="A3215" t="s">
        <v>4910</v>
      </c>
      <c r="B3215" t="s">
        <v>96</v>
      </c>
      <c r="C3215" t="s">
        <v>4957</v>
      </c>
      <c r="D3215" t="s">
        <v>4958</v>
      </c>
      <c r="E3215" t="s">
        <v>68</v>
      </c>
      <c r="F3215" t="s">
        <v>99</v>
      </c>
      <c r="G3215" t="s">
        <v>4944</v>
      </c>
      <c r="H3215" t="s">
        <v>4945</v>
      </c>
      <c r="I3215" t="s">
        <v>72</v>
      </c>
      <c r="J3215" t="s">
        <v>102</v>
      </c>
      <c r="K3215">
        <v>20201020</v>
      </c>
      <c r="L3215">
        <v>1750</v>
      </c>
      <c r="M3215" t="b">
        <v>0</v>
      </c>
      <c r="N3215" t="s">
        <v>879</v>
      </c>
      <c r="O3215" t="b">
        <v>1</v>
      </c>
      <c r="P3215" t="b">
        <v>1</v>
      </c>
      <c r="Q3215" t="s">
        <v>104</v>
      </c>
      <c r="R3215" t="s">
        <v>262</v>
      </c>
      <c r="S3215" t="s">
        <v>4959</v>
      </c>
      <c r="U3215">
        <v>3</v>
      </c>
      <c r="V3215" t="s">
        <v>584</v>
      </c>
      <c r="W3215" t="s">
        <v>4960</v>
      </c>
      <c r="X3215" t="s">
        <v>4961</v>
      </c>
      <c r="Y3215" t="str">
        <f>IFERROR(VLOOKUP(X3215,요약!$A$6:$B$22,2,FALSE),"")</f>
        <v/>
      </c>
      <c r="Z3215" t="s">
        <v>4961</v>
      </c>
      <c r="AA3215" t="s">
        <v>81</v>
      </c>
      <c r="AB3215">
        <v>3</v>
      </c>
      <c r="AC3215">
        <v>1</v>
      </c>
      <c r="AD3215">
        <v>0</v>
      </c>
      <c r="AE3215">
        <v>0</v>
      </c>
      <c r="AF3215">
        <v>0</v>
      </c>
      <c r="AG3215">
        <v>4</v>
      </c>
      <c r="AH3215">
        <v>12</v>
      </c>
      <c r="AI3215">
        <v>1</v>
      </c>
      <c r="AJ3215">
        <v>1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 t="s">
        <v>4962</v>
      </c>
      <c r="BM3215">
        <v>4</v>
      </c>
    </row>
    <row r="3216" spans="1:65" x14ac:dyDescent="0.3">
      <c r="A3216" t="s">
        <v>4910</v>
      </c>
      <c r="B3216" t="s">
        <v>96</v>
      </c>
      <c r="C3216" t="s">
        <v>4963</v>
      </c>
      <c r="D3216" t="s">
        <v>4958</v>
      </c>
      <c r="E3216" t="s">
        <v>68</v>
      </c>
      <c r="F3216" t="s">
        <v>99</v>
      </c>
      <c r="G3216" t="s">
        <v>4944</v>
      </c>
      <c r="H3216" t="s">
        <v>4945</v>
      </c>
      <c r="I3216" t="s">
        <v>72</v>
      </c>
      <c r="J3216" t="s">
        <v>102</v>
      </c>
      <c r="K3216">
        <v>20201020</v>
      </c>
      <c r="L3216">
        <v>1750</v>
      </c>
      <c r="M3216" t="b">
        <v>0</v>
      </c>
      <c r="N3216" t="s">
        <v>879</v>
      </c>
      <c r="O3216" t="b">
        <v>1</v>
      </c>
      <c r="P3216" t="b">
        <v>1</v>
      </c>
      <c r="Q3216" t="s">
        <v>104</v>
      </c>
      <c r="R3216" t="s">
        <v>262</v>
      </c>
      <c r="S3216" t="s">
        <v>4959</v>
      </c>
      <c r="U3216">
        <v>3</v>
      </c>
      <c r="V3216" t="s">
        <v>584</v>
      </c>
      <c r="W3216" t="s">
        <v>4960</v>
      </c>
      <c r="X3216" t="s">
        <v>4961</v>
      </c>
      <c r="Y3216" t="str">
        <f>IFERROR(VLOOKUP(X3216,요약!$A$6:$B$22,2,FALSE),"")</f>
        <v/>
      </c>
      <c r="Z3216" t="s">
        <v>4961</v>
      </c>
      <c r="AA3216" t="s">
        <v>81</v>
      </c>
      <c r="AB3216">
        <v>3</v>
      </c>
      <c r="AC3216">
        <v>0</v>
      </c>
      <c r="AD3216">
        <v>0</v>
      </c>
      <c r="AE3216">
        <v>0</v>
      </c>
      <c r="AF3216">
        <v>0</v>
      </c>
      <c r="AG3216">
        <v>3</v>
      </c>
      <c r="AH3216">
        <v>4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2</v>
      </c>
      <c r="AP3216">
        <v>0</v>
      </c>
      <c r="AQ3216">
        <v>0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 t="s">
        <v>4964</v>
      </c>
      <c r="BM3216">
        <v>2</v>
      </c>
    </row>
    <row r="3217" spans="1:65" x14ac:dyDescent="0.3">
      <c r="A3217" t="s">
        <v>4910</v>
      </c>
      <c r="B3217" t="s">
        <v>96</v>
      </c>
      <c r="C3217" t="s">
        <v>4965</v>
      </c>
      <c r="D3217" t="s">
        <v>4958</v>
      </c>
      <c r="E3217" t="s">
        <v>68</v>
      </c>
      <c r="F3217" t="s">
        <v>99</v>
      </c>
      <c r="G3217" t="s">
        <v>4944</v>
      </c>
      <c r="H3217" t="s">
        <v>4945</v>
      </c>
      <c r="I3217" t="s">
        <v>72</v>
      </c>
      <c r="J3217" t="s">
        <v>102</v>
      </c>
      <c r="K3217">
        <v>20201027</v>
      </c>
      <c r="L3217">
        <v>1760</v>
      </c>
      <c r="M3217" t="b">
        <v>0</v>
      </c>
      <c r="N3217" t="s">
        <v>1762</v>
      </c>
      <c r="O3217" t="b">
        <v>1</v>
      </c>
      <c r="P3217" t="b">
        <v>1</v>
      </c>
      <c r="Q3217" t="s">
        <v>104</v>
      </c>
      <c r="R3217" t="s">
        <v>262</v>
      </c>
      <c r="S3217" t="s">
        <v>4959</v>
      </c>
      <c r="U3217">
        <v>3</v>
      </c>
      <c r="V3217" t="s">
        <v>584</v>
      </c>
      <c r="W3217" t="s">
        <v>4960</v>
      </c>
      <c r="X3217" t="s">
        <v>4961</v>
      </c>
      <c r="Y3217" t="str">
        <f>IFERROR(VLOOKUP(X3217,요약!$A$6:$B$22,2,FALSE),"")</f>
        <v/>
      </c>
      <c r="Z3217" t="s">
        <v>4961</v>
      </c>
      <c r="AA3217" t="s">
        <v>81</v>
      </c>
      <c r="AB3217">
        <v>23</v>
      </c>
      <c r="AC3217">
        <v>1</v>
      </c>
      <c r="AD3217">
        <v>0</v>
      </c>
      <c r="AE3217">
        <v>0</v>
      </c>
      <c r="AF3217">
        <v>0</v>
      </c>
      <c r="AG3217">
        <v>24</v>
      </c>
      <c r="AH3217">
        <v>46</v>
      </c>
      <c r="AI3217">
        <v>2</v>
      </c>
      <c r="AJ3217">
        <v>7</v>
      </c>
      <c r="AK3217">
        <v>3</v>
      </c>
      <c r="AL3217">
        <v>0</v>
      </c>
      <c r="AM3217">
        <v>0</v>
      </c>
      <c r="AN3217">
        <v>1</v>
      </c>
      <c r="AO3217">
        <v>5</v>
      </c>
      <c r="AP3217">
        <v>0</v>
      </c>
      <c r="AQ3217">
        <v>1</v>
      </c>
      <c r="AR3217">
        <v>5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 t="s">
        <v>4966</v>
      </c>
      <c r="BM3217">
        <v>7</v>
      </c>
    </row>
    <row r="3218" spans="1:65" x14ac:dyDescent="0.3">
      <c r="A3218" t="s">
        <v>4910</v>
      </c>
      <c r="B3218" t="s">
        <v>96</v>
      </c>
      <c r="C3218" t="s">
        <v>4967</v>
      </c>
      <c r="D3218" t="s">
        <v>212</v>
      </c>
      <c r="E3218" t="s">
        <v>68</v>
      </c>
      <c r="F3218" t="s">
        <v>99</v>
      </c>
      <c r="G3218" t="s">
        <v>217</v>
      </c>
      <c r="H3218" t="s">
        <v>218</v>
      </c>
      <c r="I3218" t="s">
        <v>72</v>
      </c>
      <c r="J3218" t="s">
        <v>102</v>
      </c>
      <c r="K3218">
        <v>20201022</v>
      </c>
      <c r="L3218">
        <v>143.19999999999999</v>
      </c>
      <c r="M3218" t="b">
        <v>0</v>
      </c>
      <c r="N3218" t="s">
        <v>1240</v>
      </c>
      <c r="O3218" t="b">
        <v>1</v>
      </c>
      <c r="P3218" t="b">
        <v>1</v>
      </c>
      <c r="Q3218" t="s">
        <v>104</v>
      </c>
      <c r="R3218" t="s">
        <v>262</v>
      </c>
      <c r="S3218" t="s">
        <v>212</v>
      </c>
      <c r="U3218">
        <v>1</v>
      </c>
      <c r="V3218" t="s">
        <v>78</v>
      </c>
      <c r="X3218" t="s">
        <v>78</v>
      </c>
      <c r="Y3218" t="str">
        <f>IFERROR(VLOOKUP(X3218,요약!$A$6:$B$22,2,FALSE),"")</f>
        <v/>
      </c>
      <c r="Z3218" t="s">
        <v>78</v>
      </c>
      <c r="AA3218" t="s">
        <v>81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M3218">
        <v>0</v>
      </c>
    </row>
    <row r="3219" spans="1:65" x14ac:dyDescent="0.3">
      <c r="A3219" t="s">
        <v>4910</v>
      </c>
      <c r="B3219" t="s">
        <v>96</v>
      </c>
      <c r="C3219" t="s">
        <v>4968</v>
      </c>
      <c r="D3219" t="s">
        <v>4969</v>
      </c>
      <c r="E3219" t="s">
        <v>68</v>
      </c>
      <c r="F3219" t="s">
        <v>99</v>
      </c>
      <c r="G3219" t="s">
        <v>1217</v>
      </c>
      <c r="H3219" t="s">
        <v>1218</v>
      </c>
      <c r="I3219" t="s">
        <v>72</v>
      </c>
      <c r="J3219" t="s">
        <v>102</v>
      </c>
      <c r="K3219">
        <v>20201027</v>
      </c>
      <c r="L3219">
        <v>655</v>
      </c>
      <c r="M3219" t="b">
        <v>0</v>
      </c>
      <c r="N3219" t="s">
        <v>4970</v>
      </c>
      <c r="O3219" t="b">
        <v>1</v>
      </c>
      <c r="P3219" t="b">
        <v>1</v>
      </c>
      <c r="Q3219" t="s">
        <v>104</v>
      </c>
      <c r="R3219" t="s">
        <v>105</v>
      </c>
      <c r="S3219" t="s">
        <v>4971</v>
      </c>
      <c r="U3219">
        <v>3</v>
      </c>
      <c r="V3219" t="s">
        <v>1784</v>
      </c>
      <c r="W3219" t="s">
        <v>1785</v>
      </c>
      <c r="X3219" t="s">
        <v>1786</v>
      </c>
      <c r="Y3219" t="str">
        <f>IFERROR(VLOOKUP(X3219,요약!$A$6:$B$22,2,FALSE),"")</f>
        <v/>
      </c>
      <c r="Z3219" t="s">
        <v>1786</v>
      </c>
      <c r="AA3219" t="s">
        <v>81</v>
      </c>
      <c r="AB3219">
        <v>1</v>
      </c>
      <c r="AC3219">
        <v>0</v>
      </c>
      <c r="AD3219">
        <v>0</v>
      </c>
      <c r="AE3219">
        <v>6</v>
      </c>
      <c r="AF3219">
        <v>1</v>
      </c>
      <c r="AG3219">
        <v>8</v>
      </c>
      <c r="AH3219">
        <v>26</v>
      </c>
      <c r="AI3219">
        <v>1</v>
      </c>
      <c r="AJ3219">
        <v>0</v>
      </c>
      <c r="AK3219">
        <v>0</v>
      </c>
      <c r="AL3219">
        <v>1</v>
      </c>
      <c r="AM3219">
        <v>0</v>
      </c>
      <c r="AN3219">
        <v>0</v>
      </c>
      <c r="AO3219">
        <v>0</v>
      </c>
      <c r="AP3219">
        <v>3</v>
      </c>
      <c r="AQ3219">
        <v>3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 t="s">
        <v>4972</v>
      </c>
      <c r="BM3219">
        <v>4</v>
      </c>
    </row>
    <row r="3220" spans="1:65" x14ac:dyDescent="0.3">
      <c r="A3220" t="s">
        <v>4910</v>
      </c>
      <c r="B3220" t="s">
        <v>96</v>
      </c>
      <c r="C3220" t="s">
        <v>4973</v>
      </c>
      <c r="D3220" t="s">
        <v>4974</v>
      </c>
      <c r="E3220" t="s">
        <v>68</v>
      </c>
      <c r="F3220" t="s">
        <v>99</v>
      </c>
      <c r="G3220" t="s">
        <v>1217</v>
      </c>
      <c r="H3220" t="s">
        <v>1218</v>
      </c>
      <c r="I3220" t="s">
        <v>72</v>
      </c>
      <c r="J3220" t="s">
        <v>102</v>
      </c>
      <c r="K3220">
        <v>20201027</v>
      </c>
      <c r="L3220">
        <v>623</v>
      </c>
      <c r="M3220" t="b">
        <v>0</v>
      </c>
      <c r="N3220" t="s">
        <v>4970</v>
      </c>
      <c r="O3220" t="b">
        <v>1</v>
      </c>
      <c r="P3220" t="b">
        <v>1</v>
      </c>
      <c r="Q3220" t="s">
        <v>104</v>
      </c>
      <c r="R3220" t="s">
        <v>105</v>
      </c>
      <c r="S3220" t="s">
        <v>1783</v>
      </c>
      <c r="U3220">
        <v>3</v>
      </c>
      <c r="V3220" t="s">
        <v>1784</v>
      </c>
      <c r="W3220" t="s">
        <v>1785</v>
      </c>
      <c r="X3220" t="s">
        <v>1786</v>
      </c>
      <c r="Y3220" t="str">
        <f>IFERROR(VLOOKUP(X3220,요약!$A$6:$B$22,2,FALSE),"")</f>
        <v/>
      </c>
      <c r="Z3220" t="s">
        <v>1786</v>
      </c>
      <c r="AA3220" t="s">
        <v>81</v>
      </c>
      <c r="AB3220">
        <v>0</v>
      </c>
      <c r="AC3220">
        <v>0</v>
      </c>
      <c r="AD3220">
        <v>0</v>
      </c>
      <c r="AE3220">
        <v>5</v>
      </c>
      <c r="AF3220">
        <v>0</v>
      </c>
      <c r="AG3220">
        <v>5</v>
      </c>
      <c r="AH3220">
        <v>5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3</v>
      </c>
      <c r="AQ3220">
        <v>2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 t="s">
        <v>3922</v>
      </c>
      <c r="BM3220">
        <v>2</v>
      </c>
    </row>
    <row r="3221" spans="1:65" x14ac:dyDescent="0.3">
      <c r="A3221" t="s">
        <v>4910</v>
      </c>
      <c r="B3221" t="s">
        <v>96</v>
      </c>
      <c r="C3221" t="s">
        <v>4975</v>
      </c>
      <c r="D3221" t="s">
        <v>4976</v>
      </c>
      <c r="E3221" t="s">
        <v>68</v>
      </c>
      <c r="F3221" t="s">
        <v>99</v>
      </c>
      <c r="G3221" t="s">
        <v>4633</v>
      </c>
      <c r="H3221" t="s">
        <v>4634</v>
      </c>
      <c r="I3221" t="s">
        <v>72</v>
      </c>
      <c r="J3221" t="s">
        <v>102</v>
      </c>
      <c r="K3221">
        <v>20201029</v>
      </c>
      <c r="L3221">
        <v>174.5</v>
      </c>
      <c r="M3221" t="b">
        <v>0</v>
      </c>
      <c r="N3221" t="s">
        <v>1211</v>
      </c>
      <c r="O3221" t="b">
        <v>1</v>
      </c>
      <c r="P3221" t="b">
        <v>1</v>
      </c>
      <c r="Q3221" t="s">
        <v>104</v>
      </c>
      <c r="R3221" t="s">
        <v>183</v>
      </c>
      <c r="S3221" t="s">
        <v>4977</v>
      </c>
      <c r="U3221">
        <v>4</v>
      </c>
      <c r="V3221" t="s">
        <v>2705</v>
      </c>
      <c r="W3221" t="s">
        <v>2706</v>
      </c>
      <c r="X3221" t="s">
        <v>2707</v>
      </c>
      <c r="Y3221" t="str">
        <f>IFERROR(VLOOKUP(X3221,요약!$A$6:$B$22,2,FALSE),"")</f>
        <v/>
      </c>
      <c r="Z3221" t="s">
        <v>2707</v>
      </c>
      <c r="AA3221" t="s">
        <v>81</v>
      </c>
      <c r="AB3221">
        <v>6</v>
      </c>
      <c r="AC3221">
        <v>0</v>
      </c>
      <c r="AD3221">
        <v>0</v>
      </c>
      <c r="AE3221">
        <v>3</v>
      </c>
      <c r="AF3221">
        <v>0</v>
      </c>
      <c r="AG3221">
        <v>9</v>
      </c>
      <c r="AH3221">
        <v>21</v>
      </c>
      <c r="AI3221">
        <v>1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1</v>
      </c>
      <c r="AP3221">
        <v>1</v>
      </c>
      <c r="AQ3221">
        <v>1</v>
      </c>
      <c r="AR3221">
        <v>3</v>
      </c>
      <c r="AS3221">
        <v>0</v>
      </c>
      <c r="AT3221">
        <v>0</v>
      </c>
      <c r="AU3221">
        <v>0</v>
      </c>
      <c r="AV3221">
        <v>0</v>
      </c>
      <c r="AW3221">
        <v>1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 t="s">
        <v>4978</v>
      </c>
      <c r="BM3221">
        <v>7</v>
      </c>
    </row>
    <row r="3222" spans="1:65" x14ac:dyDescent="0.3">
      <c r="A3222" t="s">
        <v>4910</v>
      </c>
      <c r="B3222" t="s">
        <v>96</v>
      </c>
      <c r="C3222" t="s">
        <v>4979</v>
      </c>
      <c r="D3222" t="s">
        <v>2701</v>
      </c>
      <c r="E3222" t="s">
        <v>68</v>
      </c>
      <c r="F3222" t="s">
        <v>99</v>
      </c>
      <c r="G3222" t="s">
        <v>4633</v>
      </c>
      <c r="H3222" t="s">
        <v>4634</v>
      </c>
      <c r="I3222" t="s">
        <v>72</v>
      </c>
      <c r="J3222" t="s">
        <v>102</v>
      </c>
      <c r="K3222">
        <v>20201019</v>
      </c>
      <c r="L3222">
        <v>329.6</v>
      </c>
      <c r="M3222" t="b">
        <v>0</v>
      </c>
      <c r="N3222" t="s">
        <v>538</v>
      </c>
      <c r="O3222" t="b">
        <v>1</v>
      </c>
      <c r="P3222" t="b">
        <v>1</v>
      </c>
      <c r="Q3222" t="s">
        <v>104</v>
      </c>
      <c r="R3222" t="s">
        <v>183</v>
      </c>
      <c r="S3222" t="s">
        <v>2704</v>
      </c>
      <c r="T3222" t="s">
        <v>334</v>
      </c>
      <c r="U3222">
        <v>3</v>
      </c>
      <c r="V3222" t="s">
        <v>2705</v>
      </c>
      <c r="W3222" t="s">
        <v>2706</v>
      </c>
      <c r="X3222" t="s">
        <v>2707</v>
      </c>
      <c r="Y3222" t="str">
        <f>IFERROR(VLOOKUP(X3222,요약!$A$6:$B$22,2,FALSE),"")</f>
        <v/>
      </c>
      <c r="Z3222" t="s">
        <v>2708</v>
      </c>
      <c r="AA3222" t="s">
        <v>81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M3222">
        <v>0</v>
      </c>
    </row>
    <row r="3223" spans="1:65" x14ac:dyDescent="0.3">
      <c r="A3223" t="s">
        <v>4910</v>
      </c>
      <c r="B3223" t="s">
        <v>96</v>
      </c>
      <c r="C3223" t="s">
        <v>4980</v>
      </c>
      <c r="D3223" t="s">
        <v>2701</v>
      </c>
      <c r="E3223" t="s">
        <v>68</v>
      </c>
      <c r="F3223" t="s">
        <v>99</v>
      </c>
      <c r="G3223" t="s">
        <v>4633</v>
      </c>
      <c r="H3223" t="s">
        <v>4634</v>
      </c>
      <c r="I3223" t="s">
        <v>72</v>
      </c>
      <c r="J3223" t="s">
        <v>102</v>
      </c>
      <c r="K3223">
        <v>20201029</v>
      </c>
      <c r="L3223">
        <v>480</v>
      </c>
      <c r="M3223" t="b">
        <v>0</v>
      </c>
      <c r="N3223" t="s">
        <v>1211</v>
      </c>
      <c r="O3223" t="b">
        <v>1</v>
      </c>
      <c r="P3223" t="b">
        <v>1</v>
      </c>
      <c r="Q3223" t="s">
        <v>104</v>
      </c>
      <c r="R3223" t="s">
        <v>183</v>
      </c>
      <c r="S3223" t="s">
        <v>2704</v>
      </c>
      <c r="T3223" t="s">
        <v>334</v>
      </c>
      <c r="U3223">
        <v>3</v>
      </c>
      <c r="V3223" t="s">
        <v>2705</v>
      </c>
      <c r="W3223" t="s">
        <v>2706</v>
      </c>
      <c r="X3223" t="s">
        <v>2707</v>
      </c>
      <c r="Y3223" t="str">
        <f>IFERROR(VLOOKUP(X3223,요약!$A$6:$B$22,2,FALSE),"")</f>
        <v/>
      </c>
      <c r="Z3223" t="s">
        <v>2708</v>
      </c>
      <c r="AA3223" t="s">
        <v>81</v>
      </c>
      <c r="AB3223">
        <v>3</v>
      </c>
      <c r="AC3223">
        <v>0</v>
      </c>
      <c r="AD3223">
        <v>0</v>
      </c>
      <c r="AE3223">
        <v>0</v>
      </c>
      <c r="AF3223">
        <v>0</v>
      </c>
      <c r="AG3223">
        <v>3</v>
      </c>
      <c r="AH3223">
        <v>33</v>
      </c>
      <c r="AI3223">
        <v>2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 t="s">
        <v>2191</v>
      </c>
      <c r="BM3223">
        <v>2</v>
      </c>
    </row>
    <row r="3224" spans="1:65" x14ac:dyDescent="0.3">
      <c r="A3224" t="s">
        <v>4910</v>
      </c>
      <c r="B3224" t="s">
        <v>96</v>
      </c>
      <c r="C3224" s="2" t="s">
        <v>4981</v>
      </c>
      <c r="D3224" s="2" t="s">
        <v>1794</v>
      </c>
      <c r="E3224" s="2" t="s">
        <v>68</v>
      </c>
      <c r="F3224" s="2" t="s">
        <v>99</v>
      </c>
      <c r="G3224" s="2" t="s">
        <v>3561</v>
      </c>
      <c r="H3224" s="2" t="s">
        <v>3562</v>
      </c>
      <c r="I3224" t="s">
        <v>72</v>
      </c>
      <c r="J3224" t="s">
        <v>102</v>
      </c>
      <c r="K3224">
        <v>20201022</v>
      </c>
      <c r="L3224">
        <v>1375</v>
      </c>
      <c r="M3224" t="b">
        <v>0</v>
      </c>
      <c r="N3224" t="s">
        <v>3791</v>
      </c>
      <c r="O3224" t="b">
        <v>1</v>
      </c>
      <c r="P3224" t="b">
        <v>1</v>
      </c>
      <c r="Q3224" s="2" t="s">
        <v>104</v>
      </c>
      <c r="R3224" s="2"/>
      <c r="S3224" t="s">
        <v>1795</v>
      </c>
      <c r="U3224">
        <v>2</v>
      </c>
      <c r="V3224" t="s">
        <v>137</v>
      </c>
      <c r="W3224" s="2" t="s">
        <v>185</v>
      </c>
      <c r="X3224" s="2" t="s">
        <v>1796</v>
      </c>
      <c r="Y3224" s="2" t="str">
        <f>IFERROR(VLOOKUP(X3224,요약!$A$6:$B$22,2,FALSE),"")</f>
        <v>선택</v>
      </c>
      <c r="Z3224" t="s">
        <v>1796</v>
      </c>
      <c r="AA3224" t="s">
        <v>81</v>
      </c>
      <c r="AB3224">
        <v>11</v>
      </c>
      <c r="AC3224">
        <v>0</v>
      </c>
      <c r="AD3224">
        <v>0</v>
      </c>
      <c r="AE3224">
        <v>4</v>
      </c>
      <c r="AF3224">
        <v>0</v>
      </c>
      <c r="AG3224">
        <v>15</v>
      </c>
      <c r="AH3224">
        <v>31</v>
      </c>
      <c r="AI3224">
        <v>6</v>
      </c>
      <c r="AJ3224">
        <v>2</v>
      </c>
      <c r="AK3224">
        <v>1</v>
      </c>
      <c r="AL3224">
        <v>0</v>
      </c>
      <c r="AM3224">
        <v>0</v>
      </c>
      <c r="AN3224">
        <v>1</v>
      </c>
      <c r="AO3224">
        <v>0</v>
      </c>
      <c r="AP3224">
        <v>0</v>
      </c>
      <c r="AQ3224">
        <v>1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3</v>
      </c>
      <c r="AX3224">
        <v>0</v>
      </c>
      <c r="AY3224">
        <v>0</v>
      </c>
      <c r="AZ3224">
        <v>1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 t="s">
        <v>4982</v>
      </c>
      <c r="BM3224">
        <v>7</v>
      </c>
    </row>
    <row r="3225" spans="1:65" x14ac:dyDescent="0.3">
      <c r="A3225" t="s">
        <v>4910</v>
      </c>
      <c r="B3225" t="s">
        <v>96</v>
      </c>
      <c r="C3225" s="2" t="s">
        <v>4589</v>
      </c>
      <c r="D3225" s="2" t="s">
        <v>1794</v>
      </c>
      <c r="E3225" s="2" t="s">
        <v>68</v>
      </c>
      <c r="F3225" s="2" t="s">
        <v>99</v>
      </c>
      <c r="G3225" s="2" t="s">
        <v>3561</v>
      </c>
      <c r="H3225" s="2" t="s">
        <v>3562</v>
      </c>
      <c r="I3225" t="s">
        <v>72</v>
      </c>
      <c r="J3225" t="s">
        <v>102</v>
      </c>
      <c r="K3225">
        <v>20200828</v>
      </c>
      <c r="L3225">
        <v>782.5</v>
      </c>
      <c r="M3225" t="b">
        <v>0</v>
      </c>
      <c r="N3225" t="s">
        <v>4590</v>
      </c>
      <c r="O3225" t="b">
        <v>1</v>
      </c>
      <c r="P3225" t="b">
        <v>1</v>
      </c>
      <c r="Q3225" s="2" t="s">
        <v>104</v>
      </c>
      <c r="R3225" s="2"/>
      <c r="S3225" t="s">
        <v>1795</v>
      </c>
      <c r="U3225">
        <v>2</v>
      </c>
      <c r="V3225" t="s">
        <v>137</v>
      </c>
      <c r="W3225" s="2" t="s">
        <v>185</v>
      </c>
      <c r="X3225" s="2" t="s">
        <v>1796</v>
      </c>
      <c r="Y3225" s="2" t="str">
        <f>IFERROR(VLOOKUP(X3225,요약!$A$6:$B$22,2,FALSE),"")</f>
        <v>선택</v>
      </c>
      <c r="Z3225" t="s">
        <v>1796</v>
      </c>
      <c r="AA3225" t="s">
        <v>81</v>
      </c>
      <c r="AB3225">
        <v>5</v>
      </c>
      <c r="AC3225">
        <v>0</v>
      </c>
      <c r="AD3225">
        <v>0</v>
      </c>
      <c r="AE3225">
        <v>2</v>
      </c>
      <c r="AF3225">
        <v>0</v>
      </c>
      <c r="AG3225">
        <v>7</v>
      </c>
      <c r="AH3225">
        <v>50</v>
      </c>
      <c r="AI3225">
        <v>0</v>
      </c>
      <c r="AJ3225">
        <v>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2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2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 t="s">
        <v>4591</v>
      </c>
      <c r="BM3225">
        <v>3</v>
      </c>
    </row>
    <row r="3226" spans="1:65" x14ac:dyDescent="0.3">
      <c r="A3226" t="s">
        <v>4910</v>
      </c>
      <c r="B3226" t="s">
        <v>96</v>
      </c>
      <c r="C3226" s="2" t="s">
        <v>4983</v>
      </c>
      <c r="D3226" s="2" t="s">
        <v>1794</v>
      </c>
      <c r="E3226" s="2" t="s">
        <v>68</v>
      </c>
      <c r="F3226" s="2" t="s">
        <v>99</v>
      </c>
      <c r="G3226" s="2" t="s">
        <v>1944</v>
      </c>
      <c r="H3226" s="2" t="s">
        <v>1945</v>
      </c>
      <c r="I3226" t="s">
        <v>72</v>
      </c>
      <c r="J3226" t="s">
        <v>102</v>
      </c>
      <c r="K3226">
        <v>20201015</v>
      </c>
      <c r="L3226">
        <v>512</v>
      </c>
      <c r="M3226" t="b">
        <v>0</v>
      </c>
      <c r="N3226" t="s">
        <v>3791</v>
      </c>
      <c r="O3226" t="b">
        <v>1</v>
      </c>
      <c r="P3226" t="b">
        <v>1</v>
      </c>
      <c r="Q3226" s="2" t="s">
        <v>104</v>
      </c>
      <c r="R3226" s="2"/>
      <c r="S3226" t="s">
        <v>1795</v>
      </c>
      <c r="U3226">
        <v>2</v>
      </c>
      <c r="V3226" t="s">
        <v>137</v>
      </c>
      <c r="W3226" s="2" t="s">
        <v>185</v>
      </c>
      <c r="X3226" s="2" t="s">
        <v>1796</v>
      </c>
      <c r="Y3226" s="2" t="str">
        <f>IFERROR(VLOOKUP(X3226,요약!$A$6:$B$22,2,FALSE),"")</f>
        <v>선택</v>
      </c>
      <c r="Z3226" t="s">
        <v>1796</v>
      </c>
      <c r="AA3226" t="s">
        <v>81</v>
      </c>
      <c r="AB3226">
        <v>7</v>
      </c>
      <c r="AC3226">
        <v>0</v>
      </c>
      <c r="AD3226">
        <v>0</v>
      </c>
      <c r="AE3226">
        <v>0</v>
      </c>
      <c r="AF3226">
        <v>1</v>
      </c>
      <c r="AG3226">
        <v>8</v>
      </c>
      <c r="AH3226">
        <v>15</v>
      </c>
      <c r="AI3226">
        <v>0</v>
      </c>
      <c r="AJ3226">
        <v>6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 t="s">
        <v>1873</v>
      </c>
      <c r="BM3226">
        <v>3</v>
      </c>
    </row>
    <row r="3227" spans="1:65" x14ac:dyDescent="0.3">
      <c r="A3227" t="s">
        <v>4910</v>
      </c>
      <c r="B3227" t="s">
        <v>96</v>
      </c>
      <c r="C3227" t="s">
        <v>4984</v>
      </c>
      <c r="D3227" t="s">
        <v>4985</v>
      </c>
      <c r="E3227" t="s">
        <v>68</v>
      </c>
      <c r="F3227" t="s">
        <v>99</v>
      </c>
      <c r="G3227" t="s">
        <v>4986</v>
      </c>
      <c r="H3227" t="s">
        <v>4987</v>
      </c>
      <c r="I3227" t="s">
        <v>72</v>
      </c>
      <c r="J3227" t="s">
        <v>102</v>
      </c>
      <c r="K3227">
        <v>20201021</v>
      </c>
      <c r="L3227">
        <v>208.75</v>
      </c>
      <c r="M3227" t="b">
        <v>0</v>
      </c>
      <c r="N3227" t="s">
        <v>561</v>
      </c>
      <c r="O3227" t="b">
        <v>1</v>
      </c>
      <c r="P3227" t="b">
        <v>1</v>
      </c>
      <c r="Q3227" t="s">
        <v>104</v>
      </c>
      <c r="S3227" t="s">
        <v>4988</v>
      </c>
      <c r="U3227">
        <v>4</v>
      </c>
      <c r="V3227" t="s">
        <v>4989</v>
      </c>
      <c r="W3227" t="s">
        <v>4990</v>
      </c>
      <c r="X3227" t="s">
        <v>4991</v>
      </c>
      <c r="Y3227" t="str">
        <f>IFERROR(VLOOKUP(X3227,요약!$A$6:$B$22,2,FALSE),"")</f>
        <v/>
      </c>
      <c r="Z3227" t="s">
        <v>4991</v>
      </c>
      <c r="AA3227" t="s">
        <v>81</v>
      </c>
      <c r="AB3227">
        <v>0</v>
      </c>
      <c r="AC3227">
        <v>0</v>
      </c>
      <c r="AD3227">
        <v>0</v>
      </c>
      <c r="AE3227">
        <v>0</v>
      </c>
      <c r="AF3227">
        <v>2</v>
      </c>
      <c r="AG3227">
        <v>2</v>
      </c>
      <c r="AH3227">
        <v>560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2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 t="s">
        <v>667</v>
      </c>
      <c r="BM3227">
        <v>1</v>
      </c>
    </row>
    <row r="3228" spans="1:65" x14ac:dyDescent="0.3">
      <c r="A3228" t="s">
        <v>4910</v>
      </c>
      <c r="B3228" t="s">
        <v>96</v>
      </c>
      <c r="C3228" s="2" t="s">
        <v>4992</v>
      </c>
      <c r="D3228" s="2" t="s">
        <v>4993</v>
      </c>
      <c r="E3228" s="2" t="s">
        <v>68</v>
      </c>
      <c r="F3228" s="2" t="s">
        <v>99</v>
      </c>
      <c r="G3228" s="2" t="s">
        <v>4994</v>
      </c>
      <c r="H3228" s="2" t="s">
        <v>4995</v>
      </c>
      <c r="I3228" t="s">
        <v>72</v>
      </c>
      <c r="J3228" t="s">
        <v>102</v>
      </c>
      <c r="K3228">
        <v>20201007</v>
      </c>
      <c r="L3228">
        <v>70.83</v>
      </c>
      <c r="M3228" t="b">
        <v>0</v>
      </c>
      <c r="N3228" t="s">
        <v>332</v>
      </c>
      <c r="O3228" t="b">
        <v>1</v>
      </c>
      <c r="P3228" t="b">
        <v>1</v>
      </c>
      <c r="Q3228" s="2" t="s">
        <v>104</v>
      </c>
      <c r="R3228" s="2" t="s">
        <v>1219</v>
      </c>
      <c r="S3228" t="s">
        <v>4996</v>
      </c>
      <c r="U3228">
        <v>2</v>
      </c>
      <c r="V3228" t="s">
        <v>335</v>
      </c>
      <c r="W3228" s="2" t="s">
        <v>4997</v>
      </c>
      <c r="X3228" s="2" t="s">
        <v>4998</v>
      </c>
      <c r="Y3228" s="2" t="str">
        <f>IFERROR(VLOOKUP(X3228,요약!$A$6:$B$22,2,FALSE),"")</f>
        <v>선택</v>
      </c>
      <c r="Z3228" t="s">
        <v>4998</v>
      </c>
      <c r="AA3228" t="s">
        <v>81</v>
      </c>
      <c r="AB3228">
        <v>6</v>
      </c>
      <c r="AC3228">
        <v>0</v>
      </c>
      <c r="AD3228">
        <v>0</v>
      </c>
      <c r="AE3228">
        <v>2</v>
      </c>
      <c r="AF3228">
        <v>1</v>
      </c>
      <c r="AG3228">
        <v>9</v>
      </c>
      <c r="AH3228">
        <v>10</v>
      </c>
      <c r="AI3228">
        <v>1</v>
      </c>
      <c r="AJ3228">
        <v>1</v>
      </c>
      <c r="AK3228">
        <v>1</v>
      </c>
      <c r="AL3228">
        <v>1</v>
      </c>
      <c r="AM3228">
        <v>0</v>
      </c>
      <c r="AN3228">
        <v>1</v>
      </c>
      <c r="AO3228">
        <v>0</v>
      </c>
      <c r="AP3228">
        <v>1</v>
      </c>
      <c r="AQ3228">
        <v>0</v>
      </c>
      <c r="AR3228">
        <v>0</v>
      </c>
      <c r="AS3228">
        <v>2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 t="s">
        <v>4999</v>
      </c>
      <c r="BM3228">
        <v>8</v>
      </c>
    </row>
    <row r="3229" spans="1:65" x14ac:dyDescent="0.3">
      <c r="A3229" t="s">
        <v>4910</v>
      </c>
      <c r="B3229" t="s">
        <v>96</v>
      </c>
      <c r="C3229" t="s">
        <v>5000</v>
      </c>
      <c r="D3229" t="s">
        <v>5001</v>
      </c>
      <c r="E3229" t="s">
        <v>68</v>
      </c>
      <c r="F3229" t="s">
        <v>99</v>
      </c>
      <c r="G3229" t="s">
        <v>4064</v>
      </c>
      <c r="H3229" t="s">
        <v>4065</v>
      </c>
      <c r="I3229" t="s">
        <v>72</v>
      </c>
      <c r="J3229" t="s">
        <v>102</v>
      </c>
      <c r="K3229">
        <v>20201028</v>
      </c>
      <c r="L3229">
        <v>775</v>
      </c>
      <c r="M3229" t="b">
        <v>0</v>
      </c>
      <c r="N3229" t="s">
        <v>5002</v>
      </c>
      <c r="O3229" t="b">
        <v>1</v>
      </c>
      <c r="P3229" t="b">
        <v>1</v>
      </c>
      <c r="Q3229" t="s">
        <v>104</v>
      </c>
      <c r="R3229" t="s">
        <v>1219</v>
      </c>
      <c r="S3229" t="s">
        <v>5003</v>
      </c>
      <c r="U3229">
        <v>2</v>
      </c>
      <c r="V3229" t="s">
        <v>5004</v>
      </c>
      <c r="X3229" t="s">
        <v>5004</v>
      </c>
      <c r="Y3229" t="str">
        <f>IFERROR(VLOOKUP(X3229,요약!$A$6:$B$22,2,FALSE),"")</f>
        <v/>
      </c>
      <c r="Z3229" t="s">
        <v>5004</v>
      </c>
      <c r="AA3229" t="s">
        <v>81</v>
      </c>
      <c r="AB3229">
        <v>2</v>
      </c>
      <c r="AC3229">
        <v>0</v>
      </c>
      <c r="AD3229">
        <v>0</v>
      </c>
      <c r="AE3229">
        <v>0</v>
      </c>
      <c r="AF3229">
        <v>1</v>
      </c>
      <c r="AG3229">
        <v>3</v>
      </c>
      <c r="AH3229">
        <v>51</v>
      </c>
      <c r="AI3229">
        <v>1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 t="s">
        <v>5005</v>
      </c>
      <c r="BM3229">
        <v>3</v>
      </c>
    </row>
    <row r="3230" spans="1:65" x14ac:dyDescent="0.3">
      <c r="A3230" t="s">
        <v>4910</v>
      </c>
      <c r="B3230" t="s">
        <v>96</v>
      </c>
      <c r="C3230" t="s">
        <v>1215</v>
      </c>
      <c r="D3230" t="s">
        <v>1216</v>
      </c>
      <c r="E3230" t="s">
        <v>68</v>
      </c>
      <c r="F3230" t="s">
        <v>99</v>
      </c>
      <c r="G3230" t="s">
        <v>1217</v>
      </c>
      <c r="H3230" t="s">
        <v>1218</v>
      </c>
      <c r="I3230" t="s">
        <v>72</v>
      </c>
      <c r="J3230" t="s">
        <v>102</v>
      </c>
      <c r="K3230">
        <v>20201025</v>
      </c>
      <c r="L3230">
        <v>0.5</v>
      </c>
      <c r="M3230" t="b">
        <v>0</v>
      </c>
      <c r="N3230" t="s">
        <v>208</v>
      </c>
      <c r="O3230" t="b">
        <v>1</v>
      </c>
      <c r="P3230" t="b">
        <v>1</v>
      </c>
      <c r="Q3230" t="s">
        <v>104</v>
      </c>
      <c r="R3230" t="s">
        <v>1219</v>
      </c>
      <c r="S3230" t="s">
        <v>1220</v>
      </c>
      <c r="U3230">
        <v>4</v>
      </c>
      <c r="V3230" t="s">
        <v>846</v>
      </c>
      <c r="W3230" t="s">
        <v>1221</v>
      </c>
      <c r="X3230" t="s">
        <v>1222</v>
      </c>
      <c r="Y3230" t="str">
        <f>IFERROR(VLOOKUP(X3230,요약!$A$6:$B$22,2,FALSE),"")</f>
        <v/>
      </c>
      <c r="Z3230" t="s">
        <v>1222</v>
      </c>
      <c r="AA3230" t="s">
        <v>81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M3230">
        <v>0</v>
      </c>
    </row>
    <row r="3231" spans="1:65" x14ac:dyDescent="0.3">
      <c r="A3231" t="s">
        <v>4910</v>
      </c>
      <c r="B3231" t="s">
        <v>96</v>
      </c>
      <c r="C3231" s="2" t="s">
        <v>5006</v>
      </c>
      <c r="D3231" s="2" t="s">
        <v>4238</v>
      </c>
      <c r="E3231" s="2" t="s">
        <v>68</v>
      </c>
      <c r="F3231" s="2" t="s">
        <v>99</v>
      </c>
      <c r="G3231" s="2" t="s">
        <v>4239</v>
      </c>
      <c r="H3231" s="2" t="s">
        <v>4240</v>
      </c>
      <c r="I3231" t="s">
        <v>72</v>
      </c>
      <c r="J3231" t="s">
        <v>102</v>
      </c>
      <c r="K3231">
        <v>20201030</v>
      </c>
      <c r="L3231">
        <v>457.5</v>
      </c>
      <c r="M3231" t="b">
        <v>0</v>
      </c>
      <c r="N3231" t="s">
        <v>1131</v>
      </c>
      <c r="O3231" t="b">
        <v>1</v>
      </c>
      <c r="P3231" t="b">
        <v>1</v>
      </c>
      <c r="Q3231" s="2" t="s">
        <v>104</v>
      </c>
      <c r="R3231" s="2" t="s">
        <v>1219</v>
      </c>
      <c r="S3231" t="s">
        <v>1803</v>
      </c>
      <c r="U3231">
        <v>3</v>
      </c>
      <c r="V3231" t="s">
        <v>137</v>
      </c>
      <c r="W3231" s="2" t="s">
        <v>1804</v>
      </c>
      <c r="X3231" s="2" t="s">
        <v>1805</v>
      </c>
      <c r="Y3231" s="2" t="str">
        <f>IFERROR(VLOOKUP(X3231,요약!$A$6:$B$22,2,FALSE),"")</f>
        <v>선택</v>
      </c>
      <c r="Z3231" t="s">
        <v>1805</v>
      </c>
      <c r="AA3231" t="s">
        <v>81</v>
      </c>
      <c r="AB3231">
        <v>43</v>
      </c>
      <c r="AC3231">
        <v>0</v>
      </c>
      <c r="AD3231">
        <v>0</v>
      </c>
      <c r="AE3231">
        <v>3</v>
      </c>
      <c r="AF3231">
        <v>0</v>
      </c>
      <c r="AG3231">
        <v>46</v>
      </c>
      <c r="AH3231">
        <v>81</v>
      </c>
      <c r="AI3231">
        <v>0</v>
      </c>
      <c r="AJ3231">
        <v>16</v>
      </c>
      <c r="AK3231">
        <v>0</v>
      </c>
      <c r="AL3231">
        <v>0</v>
      </c>
      <c r="AM3231">
        <v>0</v>
      </c>
      <c r="AN3231">
        <v>9</v>
      </c>
      <c r="AO3231">
        <v>12</v>
      </c>
      <c r="AP3231">
        <v>0</v>
      </c>
      <c r="AQ3231">
        <v>3</v>
      </c>
      <c r="AR3231">
        <v>6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 t="s">
        <v>5007</v>
      </c>
      <c r="BM3231">
        <v>5</v>
      </c>
    </row>
    <row r="3232" spans="1:65" x14ac:dyDescent="0.3">
      <c r="A3232" t="s">
        <v>4910</v>
      </c>
      <c r="B3232" t="s">
        <v>96</v>
      </c>
      <c r="C3232" t="s">
        <v>1514</v>
      </c>
      <c r="D3232" t="s">
        <v>1515</v>
      </c>
      <c r="E3232" t="s">
        <v>68</v>
      </c>
      <c r="F3232" t="s">
        <v>99</v>
      </c>
      <c r="G3232" t="s">
        <v>389</v>
      </c>
      <c r="H3232" t="s">
        <v>390</v>
      </c>
      <c r="I3232" t="s">
        <v>72</v>
      </c>
      <c r="J3232" t="s">
        <v>102</v>
      </c>
      <c r="K3232">
        <v>20201027</v>
      </c>
      <c r="L3232">
        <v>24</v>
      </c>
      <c r="M3232" t="b">
        <v>0</v>
      </c>
      <c r="N3232" t="s">
        <v>879</v>
      </c>
      <c r="O3232" t="b">
        <v>1</v>
      </c>
      <c r="P3232" t="b">
        <v>1</v>
      </c>
      <c r="Q3232" t="s">
        <v>104</v>
      </c>
      <c r="R3232" t="s">
        <v>1219</v>
      </c>
      <c r="S3232" t="s">
        <v>1516</v>
      </c>
      <c r="U3232">
        <v>1</v>
      </c>
      <c r="V3232" t="s">
        <v>1517</v>
      </c>
      <c r="X3232" t="s">
        <v>1517</v>
      </c>
      <c r="Y3232" t="str">
        <f>IFERROR(VLOOKUP(X3232,요약!$A$6:$B$22,2,FALSE),"")</f>
        <v/>
      </c>
      <c r="Z3232" t="s">
        <v>1517</v>
      </c>
      <c r="AA3232" t="s">
        <v>81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1</v>
      </c>
      <c r="AH3232">
        <v>1</v>
      </c>
      <c r="AI3232">
        <v>1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 t="s">
        <v>1189</v>
      </c>
      <c r="BM3232">
        <v>1</v>
      </c>
    </row>
    <row r="3233" spans="1:65" x14ac:dyDescent="0.3">
      <c r="A3233" t="s">
        <v>4910</v>
      </c>
      <c r="B3233" t="s">
        <v>96</v>
      </c>
      <c r="C3233" t="s">
        <v>5008</v>
      </c>
      <c r="D3233" t="s">
        <v>1515</v>
      </c>
      <c r="E3233" t="s">
        <v>68</v>
      </c>
      <c r="F3233" t="s">
        <v>99</v>
      </c>
      <c r="G3233" t="s">
        <v>2294</v>
      </c>
      <c r="H3233" t="s">
        <v>2295</v>
      </c>
      <c r="I3233" t="s">
        <v>72</v>
      </c>
      <c r="J3233" t="s">
        <v>102</v>
      </c>
      <c r="K3233">
        <v>20201021</v>
      </c>
      <c r="L3233">
        <v>25</v>
      </c>
      <c r="M3233" t="b">
        <v>0</v>
      </c>
      <c r="N3233" t="s">
        <v>1762</v>
      </c>
      <c r="O3233" t="b">
        <v>1</v>
      </c>
      <c r="P3233" t="b">
        <v>1</v>
      </c>
      <c r="Q3233" t="s">
        <v>104</v>
      </c>
      <c r="R3233" t="s">
        <v>1219</v>
      </c>
      <c r="S3233" t="s">
        <v>1516</v>
      </c>
      <c r="U3233">
        <v>1</v>
      </c>
      <c r="V3233" t="s">
        <v>1517</v>
      </c>
      <c r="X3233" t="s">
        <v>1517</v>
      </c>
      <c r="Y3233" t="str">
        <f>IFERROR(VLOOKUP(X3233,요약!$A$6:$B$22,2,FALSE),"")</f>
        <v/>
      </c>
      <c r="Z3233" t="s">
        <v>1517</v>
      </c>
      <c r="AA3233" t="s">
        <v>81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M3233">
        <v>0</v>
      </c>
    </row>
    <row r="3234" spans="1:65" x14ac:dyDescent="0.3">
      <c r="A3234" t="s">
        <v>4910</v>
      </c>
      <c r="B3234" t="s">
        <v>96</v>
      </c>
      <c r="C3234" t="s">
        <v>5009</v>
      </c>
      <c r="D3234" t="s">
        <v>1808</v>
      </c>
      <c r="E3234" t="s">
        <v>68</v>
      </c>
      <c r="F3234" t="s">
        <v>99</v>
      </c>
      <c r="G3234" t="s">
        <v>3415</v>
      </c>
      <c r="H3234" t="s">
        <v>3416</v>
      </c>
      <c r="I3234" t="s">
        <v>72</v>
      </c>
      <c r="J3234" t="s">
        <v>102</v>
      </c>
      <c r="K3234">
        <v>20201029</v>
      </c>
      <c r="L3234">
        <v>497.5</v>
      </c>
      <c r="M3234" t="b">
        <v>0</v>
      </c>
      <c r="N3234" t="s">
        <v>2497</v>
      </c>
      <c r="O3234" t="b">
        <v>1</v>
      </c>
      <c r="P3234" t="b">
        <v>1</v>
      </c>
      <c r="Q3234" t="s">
        <v>104</v>
      </c>
      <c r="R3234" t="s">
        <v>1219</v>
      </c>
      <c r="S3234" t="s">
        <v>1809</v>
      </c>
      <c r="U3234">
        <v>3</v>
      </c>
      <c r="V3234" t="s">
        <v>1810</v>
      </c>
      <c r="W3234" t="s">
        <v>1811</v>
      </c>
      <c r="X3234" t="s">
        <v>1812</v>
      </c>
      <c r="Y3234" t="str">
        <f>IFERROR(VLOOKUP(X3234,요약!$A$6:$B$22,2,FALSE),"")</f>
        <v/>
      </c>
      <c r="Z3234" t="s">
        <v>1812</v>
      </c>
      <c r="AA3234" t="s">
        <v>81</v>
      </c>
      <c r="AB3234">
        <v>19</v>
      </c>
      <c r="AC3234">
        <v>0</v>
      </c>
      <c r="AD3234">
        <v>0</v>
      </c>
      <c r="AE3234">
        <v>9</v>
      </c>
      <c r="AF3234">
        <v>0</v>
      </c>
      <c r="AG3234">
        <v>28</v>
      </c>
      <c r="AH3234">
        <v>78</v>
      </c>
      <c r="AI3234">
        <v>1</v>
      </c>
      <c r="AJ3234">
        <v>5</v>
      </c>
      <c r="AK3234">
        <v>3</v>
      </c>
      <c r="AL3234">
        <v>0</v>
      </c>
      <c r="AM3234">
        <v>1</v>
      </c>
      <c r="AN3234">
        <v>2</v>
      </c>
      <c r="AO3234">
        <v>6</v>
      </c>
      <c r="AP3234">
        <v>0</v>
      </c>
      <c r="AQ3234">
        <v>0</v>
      </c>
      <c r="AR3234">
        <v>1</v>
      </c>
      <c r="AS3234">
        <v>0</v>
      </c>
      <c r="AT3234">
        <v>0</v>
      </c>
      <c r="AU3234">
        <v>0</v>
      </c>
      <c r="AV3234">
        <v>2</v>
      </c>
      <c r="AW3234">
        <v>7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 t="s">
        <v>5010</v>
      </c>
      <c r="BM3234">
        <v>9</v>
      </c>
    </row>
    <row r="3235" spans="1:65" x14ac:dyDescent="0.3">
      <c r="A3235" t="s">
        <v>4910</v>
      </c>
      <c r="B3235" t="s">
        <v>96</v>
      </c>
      <c r="C3235" t="s">
        <v>5011</v>
      </c>
      <c r="D3235" t="s">
        <v>1814</v>
      </c>
      <c r="E3235" t="s">
        <v>68</v>
      </c>
      <c r="F3235" t="s">
        <v>99</v>
      </c>
      <c r="G3235" t="s">
        <v>3415</v>
      </c>
      <c r="H3235" t="s">
        <v>3416</v>
      </c>
      <c r="I3235" t="s">
        <v>72</v>
      </c>
      <c r="J3235" t="s">
        <v>102</v>
      </c>
      <c r="K3235">
        <v>20201029</v>
      </c>
      <c r="L3235">
        <v>497.5</v>
      </c>
      <c r="M3235" t="b">
        <v>0</v>
      </c>
      <c r="N3235" t="s">
        <v>2497</v>
      </c>
      <c r="O3235" t="b">
        <v>1</v>
      </c>
      <c r="P3235" t="b">
        <v>1</v>
      </c>
      <c r="Q3235" t="s">
        <v>104</v>
      </c>
      <c r="R3235" t="s">
        <v>1219</v>
      </c>
      <c r="S3235" t="s">
        <v>1809</v>
      </c>
      <c r="U3235">
        <v>3</v>
      </c>
      <c r="V3235" t="s">
        <v>1810</v>
      </c>
      <c r="W3235" t="s">
        <v>1811</v>
      </c>
      <c r="X3235" t="s">
        <v>1812</v>
      </c>
      <c r="Y3235" t="str">
        <f>IFERROR(VLOOKUP(X3235,요약!$A$6:$B$22,2,FALSE),"")</f>
        <v/>
      </c>
      <c r="Z3235" t="s">
        <v>1812</v>
      </c>
      <c r="AA3235" t="s">
        <v>81</v>
      </c>
      <c r="AB3235">
        <v>8</v>
      </c>
      <c r="AC3235">
        <v>0</v>
      </c>
      <c r="AD3235">
        <v>0</v>
      </c>
      <c r="AE3235">
        <v>6</v>
      </c>
      <c r="AF3235">
        <v>0</v>
      </c>
      <c r="AG3235">
        <v>14</v>
      </c>
      <c r="AH3235">
        <v>40</v>
      </c>
      <c r="AI3235">
        <v>2</v>
      </c>
      <c r="AJ3235">
        <v>1</v>
      </c>
      <c r="AK3235">
        <v>1</v>
      </c>
      <c r="AL3235">
        <v>0</v>
      </c>
      <c r="AM3235">
        <v>1</v>
      </c>
      <c r="AN3235">
        <v>0</v>
      </c>
      <c r="AO3235">
        <v>3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6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 t="s">
        <v>5012</v>
      </c>
      <c r="BM3235">
        <v>6</v>
      </c>
    </row>
    <row r="3236" spans="1:65" x14ac:dyDescent="0.3">
      <c r="A3236" t="s">
        <v>4910</v>
      </c>
      <c r="B3236" t="s">
        <v>96</v>
      </c>
      <c r="C3236" t="s">
        <v>5013</v>
      </c>
      <c r="D3236" t="s">
        <v>841</v>
      </c>
      <c r="E3236" t="s">
        <v>68</v>
      </c>
      <c r="F3236" t="s">
        <v>99</v>
      </c>
      <c r="G3236" t="s">
        <v>1217</v>
      </c>
      <c r="H3236" t="s">
        <v>1218</v>
      </c>
      <c r="I3236" t="s">
        <v>72</v>
      </c>
      <c r="J3236" t="s">
        <v>102</v>
      </c>
      <c r="K3236">
        <v>20201027</v>
      </c>
      <c r="L3236">
        <v>1.5</v>
      </c>
      <c r="M3236" t="b">
        <v>0</v>
      </c>
      <c r="N3236" t="s">
        <v>1240</v>
      </c>
      <c r="O3236" t="b">
        <v>1</v>
      </c>
      <c r="P3236" t="b">
        <v>1</v>
      </c>
      <c r="Q3236" t="s">
        <v>104</v>
      </c>
      <c r="R3236" t="s">
        <v>844</v>
      </c>
      <c r="S3236" t="s">
        <v>845</v>
      </c>
      <c r="U3236">
        <v>1</v>
      </c>
      <c r="V3236" t="s">
        <v>846</v>
      </c>
      <c r="X3236" t="s">
        <v>846</v>
      </c>
      <c r="Y3236" t="str">
        <f>IFERROR(VLOOKUP(X3236,요약!$A$6:$B$22,2,FALSE),"")</f>
        <v/>
      </c>
      <c r="Z3236" t="s">
        <v>846</v>
      </c>
      <c r="AA3236" t="s">
        <v>81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M3236">
        <v>0</v>
      </c>
    </row>
    <row r="3237" spans="1:65" x14ac:dyDescent="0.3">
      <c r="A3237" t="s">
        <v>4910</v>
      </c>
      <c r="B3237" t="s">
        <v>96</v>
      </c>
      <c r="C3237" t="s">
        <v>5014</v>
      </c>
      <c r="D3237" t="s">
        <v>841</v>
      </c>
      <c r="E3237" t="s">
        <v>68</v>
      </c>
      <c r="F3237" t="s">
        <v>99</v>
      </c>
      <c r="G3237" t="s">
        <v>1217</v>
      </c>
      <c r="H3237" t="s">
        <v>1218</v>
      </c>
      <c r="I3237" t="s">
        <v>72</v>
      </c>
      <c r="J3237" t="s">
        <v>102</v>
      </c>
      <c r="K3237">
        <v>20201027</v>
      </c>
      <c r="L3237">
        <v>1.5</v>
      </c>
      <c r="M3237" t="b">
        <v>0</v>
      </c>
      <c r="N3237" t="s">
        <v>1240</v>
      </c>
      <c r="O3237" t="b">
        <v>1</v>
      </c>
      <c r="P3237" t="b">
        <v>1</v>
      </c>
      <c r="Q3237" t="s">
        <v>104</v>
      </c>
      <c r="R3237" t="s">
        <v>844</v>
      </c>
      <c r="S3237" t="s">
        <v>845</v>
      </c>
      <c r="U3237">
        <v>1</v>
      </c>
      <c r="V3237" t="s">
        <v>846</v>
      </c>
      <c r="X3237" t="s">
        <v>846</v>
      </c>
      <c r="Y3237" t="str">
        <f>IFERROR(VLOOKUP(X3237,요약!$A$6:$B$22,2,FALSE),"")</f>
        <v/>
      </c>
      <c r="Z3237" t="s">
        <v>846</v>
      </c>
      <c r="AA3237" t="s">
        <v>81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M3237">
        <v>0</v>
      </c>
    </row>
    <row r="3238" spans="1:65" x14ac:dyDescent="0.3">
      <c r="A3238" t="s">
        <v>4910</v>
      </c>
      <c r="B3238" t="s">
        <v>96</v>
      </c>
      <c r="C3238" t="s">
        <v>5015</v>
      </c>
      <c r="D3238" t="s">
        <v>841</v>
      </c>
      <c r="E3238" t="s">
        <v>68</v>
      </c>
      <c r="F3238" t="s">
        <v>99</v>
      </c>
      <c r="G3238" t="s">
        <v>1217</v>
      </c>
      <c r="H3238" t="s">
        <v>1218</v>
      </c>
      <c r="I3238" t="s">
        <v>72</v>
      </c>
      <c r="J3238" t="s">
        <v>102</v>
      </c>
      <c r="K3238">
        <v>20201029</v>
      </c>
      <c r="L3238">
        <v>1.5</v>
      </c>
      <c r="M3238" t="b">
        <v>0</v>
      </c>
      <c r="N3238" t="s">
        <v>1240</v>
      </c>
      <c r="O3238" t="b">
        <v>1</v>
      </c>
      <c r="P3238" t="b">
        <v>1</v>
      </c>
      <c r="Q3238" t="s">
        <v>104</v>
      </c>
      <c r="R3238" t="s">
        <v>844</v>
      </c>
      <c r="S3238" t="s">
        <v>845</v>
      </c>
      <c r="U3238">
        <v>1</v>
      </c>
      <c r="V3238" t="s">
        <v>846</v>
      </c>
      <c r="X3238" t="s">
        <v>846</v>
      </c>
      <c r="Y3238" t="str">
        <f>IFERROR(VLOOKUP(X3238,요약!$A$6:$B$22,2,FALSE),"")</f>
        <v/>
      </c>
      <c r="Z3238" t="s">
        <v>846</v>
      </c>
      <c r="AA3238" t="s">
        <v>81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M3238">
        <v>0</v>
      </c>
    </row>
    <row r="3239" spans="1:65" x14ac:dyDescent="0.3">
      <c r="A3239" t="s">
        <v>4910</v>
      </c>
      <c r="B3239" t="s">
        <v>96</v>
      </c>
      <c r="C3239" t="s">
        <v>5016</v>
      </c>
      <c r="D3239" t="s">
        <v>841</v>
      </c>
      <c r="E3239" t="s">
        <v>68</v>
      </c>
      <c r="F3239" t="s">
        <v>99</v>
      </c>
      <c r="G3239" t="s">
        <v>1217</v>
      </c>
      <c r="H3239" t="s">
        <v>1218</v>
      </c>
      <c r="I3239" t="s">
        <v>72</v>
      </c>
      <c r="J3239" t="s">
        <v>102</v>
      </c>
      <c r="K3239">
        <v>20201023</v>
      </c>
      <c r="L3239">
        <v>1.94</v>
      </c>
      <c r="M3239" t="b">
        <v>0</v>
      </c>
      <c r="N3239" t="s">
        <v>1240</v>
      </c>
      <c r="O3239" t="b">
        <v>1</v>
      </c>
      <c r="P3239" t="b">
        <v>1</v>
      </c>
      <c r="Q3239" t="s">
        <v>104</v>
      </c>
      <c r="R3239" t="s">
        <v>844</v>
      </c>
      <c r="S3239" t="s">
        <v>845</v>
      </c>
      <c r="U3239">
        <v>1</v>
      </c>
      <c r="V3239" t="s">
        <v>846</v>
      </c>
      <c r="X3239" t="s">
        <v>846</v>
      </c>
      <c r="Y3239" t="str">
        <f>IFERROR(VLOOKUP(X3239,요약!$A$6:$B$22,2,FALSE),"")</f>
        <v/>
      </c>
      <c r="Z3239" t="s">
        <v>846</v>
      </c>
      <c r="AA3239" t="s">
        <v>81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M3239">
        <v>0</v>
      </c>
    </row>
    <row r="3240" spans="1:65" x14ac:dyDescent="0.3">
      <c r="A3240" t="s">
        <v>4910</v>
      </c>
      <c r="B3240" t="s">
        <v>96</v>
      </c>
      <c r="C3240" t="s">
        <v>5017</v>
      </c>
      <c r="D3240" t="s">
        <v>841</v>
      </c>
      <c r="E3240" t="s">
        <v>68</v>
      </c>
      <c r="F3240" t="s">
        <v>99</v>
      </c>
      <c r="G3240" t="s">
        <v>1217</v>
      </c>
      <c r="H3240" t="s">
        <v>1218</v>
      </c>
      <c r="I3240" t="s">
        <v>72</v>
      </c>
      <c r="J3240" t="s">
        <v>102</v>
      </c>
      <c r="K3240">
        <v>20201029</v>
      </c>
      <c r="L3240">
        <v>1.5</v>
      </c>
      <c r="M3240" t="b">
        <v>0</v>
      </c>
      <c r="N3240" t="s">
        <v>1240</v>
      </c>
      <c r="O3240" t="b">
        <v>1</v>
      </c>
      <c r="P3240" t="b">
        <v>1</v>
      </c>
      <c r="Q3240" t="s">
        <v>104</v>
      </c>
      <c r="R3240" t="s">
        <v>844</v>
      </c>
      <c r="S3240" t="s">
        <v>845</v>
      </c>
      <c r="U3240">
        <v>1</v>
      </c>
      <c r="V3240" t="s">
        <v>846</v>
      </c>
      <c r="X3240" t="s">
        <v>846</v>
      </c>
      <c r="Y3240" t="str">
        <f>IFERROR(VLOOKUP(X3240,요약!$A$6:$B$22,2,FALSE),"")</f>
        <v/>
      </c>
      <c r="Z3240" t="s">
        <v>846</v>
      </c>
      <c r="AA3240" t="s">
        <v>81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M3240">
        <v>0</v>
      </c>
    </row>
    <row r="3241" spans="1:65" x14ac:dyDescent="0.3">
      <c r="A3241" t="s">
        <v>4910</v>
      </c>
      <c r="B3241" t="s">
        <v>96</v>
      </c>
      <c r="C3241" t="s">
        <v>5018</v>
      </c>
      <c r="D3241" t="s">
        <v>1519</v>
      </c>
      <c r="E3241" t="s">
        <v>68</v>
      </c>
      <c r="F3241" t="s">
        <v>99</v>
      </c>
      <c r="G3241" t="s">
        <v>4994</v>
      </c>
      <c r="H3241" t="s">
        <v>4995</v>
      </c>
      <c r="I3241" t="s">
        <v>72</v>
      </c>
      <c r="J3241" t="s">
        <v>102</v>
      </c>
      <c r="K3241">
        <v>20201026</v>
      </c>
      <c r="L3241">
        <v>324.3</v>
      </c>
      <c r="M3241" t="b">
        <v>0</v>
      </c>
      <c r="N3241" t="s">
        <v>2497</v>
      </c>
      <c r="O3241" t="b">
        <v>1</v>
      </c>
      <c r="P3241" t="b">
        <v>1</v>
      </c>
      <c r="Q3241" t="s">
        <v>104</v>
      </c>
      <c r="R3241" t="s">
        <v>844</v>
      </c>
      <c r="S3241" t="s">
        <v>1522</v>
      </c>
      <c r="U3241">
        <v>2</v>
      </c>
      <c r="V3241" t="s">
        <v>1523</v>
      </c>
      <c r="W3241" t="s">
        <v>1524</v>
      </c>
      <c r="X3241" t="s">
        <v>1525</v>
      </c>
      <c r="Y3241" t="str">
        <f>IFERROR(VLOOKUP(X3241,요약!$A$6:$B$22,2,FALSE),"")</f>
        <v/>
      </c>
      <c r="Z3241" t="s">
        <v>1525</v>
      </c>
      <c r="AA3241" t="s">
        <v>81</v>
      </c>
      <c r="AB3241">
        <v>2</v>
      </c>
      <c r="AC3241">
        <v>1</v>
      </c>
      <c r="AD3241">
        <v>0</v>
      </c>
      <c r="AE3241">
        <v>3</v>
      </c>
      <c r="AF3241">
        <v>0</v>
      </c>
      <c r="AG3241">
        <v>6</v>
      </c>
      <c r="AH3241">
        <v>8</v>
      </c>
      <c r="AI3241">
        <v>3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2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 t="s">
        <v>5019</v>
      </c>
      <c r="BM3241">
        <v>3</v>
      </c>
    </row>
    <row r="3242" spans="1:65" x14ac:dyDescent="0.3">
      <c r="A3242" t="s">
        <v>4910</v>
      </c>
      <c r="B3242" t="s">
        <v>96</v>
      </c>
      <c r="C3242" t="s">
        <v>5020</v>
      </c>
      <c r="D3242" t="s">
        <v>5021</v>
      </c>
      <c r="E3242" t="s">
        <v>68</v>
      </c>
      <c r="F3242" t="s">
        <v>99</v>
      </c>
      <c r="G3242" t="s">
        <v>3651</v>
      </c>
      <c r="H3242" t="s">
        <v>3652</v>
      </c>
      <c r="I3242" t="s">
        <v>72</v>
      </c>
      <c r="J3242" t="s">
        <v>102</v>
      </c>
      <c r="K3242">
        <v>20201026</v>
      </c>
      <c r="L3242">
        <v>44.5</v>
      </c>
      <c r="M3242" t="b">
        <v>0</v>
      </c>
      <c r="N3242" t="s">
        <v>2229</v>
      </c>
      <c r="O3242" t="b">
        <v>1</v>
      </c>
      <c r="P3242" t="b">
        <v>1</v>
      </c>
      <c r="Q3242" t="s">
        <v>104</v>
      </c>
      <c r="R3242" t="s">
        <v>544</v>
      </c>
      <c r="S3242" t="s">
        <v>3653</v>
      </c>
      <c r="U3242">
        <v>3</v>
      </c>
      <c r="V3242" t="s">
        <v>1594</v>
      </c>
      <c r="W3242" t="s">
        <v>3654</v>
      </c>
      <c r="X3242" t="s">
        <v>3655</v>
      </c>
      <c r="Y3242" t="str">
        <f>IFERROR(VLOOKUP(X3242,요약!$A$6:$B$22,2,FALSE),"")</f>
        <v/>
      </c>
      <c r="Z3242" t="s">
        <v>3655</v>
      </c>
      <c r="AA3242" t="s">
        <v>81</v>
      </c>
      <c r="AB3242">
        <v>0</v>
      </c>
      <c r="AC3242">
        <v>0</v>
      </c>
      <c r="AD3242">
        <v>0</v>
      </c>
      <c r="AE3242">
        <v>2</v>
      </c>
      <c r="AF3242">
        <v>1</v>
      </c>
      <c r="AG3242">
        <v>3</v>
      </c>
      <c r="AH3242">
        <v>10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</v>
      </c>
      <c r="AW3242">
        <v>1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 t="s">
        <v>5022</v>
      </c>
      <c r="BM3242">
        <v>3</v>
      </c>
    </row>
    <row r="3243" spans="1:65" x14ac:dyDescent="0.3">
      <c r="A3243" t="s">
        <v>4910</v>
      </c>
      <c r="B3243" t="s">
        <v>96</v>
      </c>
      <c r="C3243" t="s">
        <v>5023</v>
      </c>
      <c r="D3243" t="s">
        <v>1723</v>
      </c>
      <c r="E3243" t="s">
        <v>68</v>
      </c>
      <c r="F3243" t="s">
        <v>99</v>
      </c>
      <c r="G3243" t="s">
        <v>3679</v>
      </c>
      <c r="H3243" t="s">
        <v>3680</v>
      </c>
      <c r="I3243" t="s">
        <v>72</v>
      </c>
      <c r="J3243" t="s">
        <v>102</v>
      </c>
      <c r="K3243">
        <v>20201028</v>
      </c>
      <c r="L3243">
        <v>565</v>
      </c>
      <c r="M3243" t="b">
        <v>0</v>
      </c>
      <c r="N3243" t="s">
        <v>1131</v>
      </c>
      <c r="O3243" t="b">
        <v>1</v>
      </c>
      <c r="P3243" t="b">
        <v>1</v>
      </c>
      <c r="Q3243" t="s">
        <v>104</v>
      </c>
      <c r="R3243" t="s">
        <v>544</v>
      </c>
      <c r="S3243" t="s">
        <v>1724</v>
      </c>
      <c r="U3243">
        <v>2</v>
      </c>
      <c r="V3243" t="s">
        <v>1725</v>
      </c>
      <c r="W3243" t="s">
        <v>1726</v>
      </c>
      <c r="X3243" t="s">
        <v>1727</v>
      </c>
      <c r="Y3243" t="str">
        <f>IFERROR(VLOOKUP(X3243,요약!$A$6:$B$22,2,FALSE),"")</f>
        <v/>
      </c>
      <c r="Z3243" t="s">
        <v>1727</v>
      </c>
      <c r="AA3243" t="s">
        <v>81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1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 t="s">
        <v>587</v>
      </c>
      <c r="BM3243">
        <v>1</v>
      </c>
    </row>
    <row r="3244" spans="1:65" x14ac:dyDescent="0.3">
      <c r="A3244" t="s">
        <v>4910</v>
      </c>
      <c r="B3244" t="s">
        <v>96</v>
      </c>
      <c r="C3244" t="s">
        <v>5024</v>
      </c>
      <c r="D3244" t="s">
        <v>4607</v>
      </c>
      <c r="E3244" t="s">
        <v>68</v>
      </c>
      <c r="F3244" t="s">
        <v>99</v>
      </c>
      <c r="G3244" t="s">
        <v>5025</v>
      </c>
      <c r="H3244" t="s">
        <v>5026</v>
      </c>
      <c r="I3244" t="s">
        <v>72</v>
      </c>
      <c r="J3244" t="s">
        <v>102</v>
      </c>
      <c r="K3244">
        <v>20201030</v>
      </c>
      <c r="L3244">
        <v>159.9</v>
      </c>
      <c r="M3244" t="b">
        <v>0</v>
      </c>
      <c r="N3244" t="s">
        <v>1203</v>
      </c>
      <c r="O3244" t="b">
        <v>1</v>
      </c>
      <c r="P3244" t="b">
        <v>1</v>
      </c>
      <c r="Q3244" t="s">
        <v>104</v>
      </c>
      <c r="R3244" t="s">
        <v>544</v>
      </c>
      <c r="S3244" t="s">
        <v>4608</v>
      </c>
      <c r="U3244">
        <v>2</v>
      </c>
      <c r="V3244" t="s">
        <v>552</v>
      </c>
      <c r="W3244" t="s">
        <v>1726</v>
      </c>
      <c r="X3244" t="s">
        <v>4609</v>
      </c>
      <c r="Y3244" t="str">
        <f>IFERROR(VLOOKUP(X3244,요약!$A$6:$B$22,2,FALSE),"")</f>
        <v/>
      </c>
      <c r="Z3244" t="s">
        <v>4609</v>
      </c>
      <c r="AA3244" t="s">
        <v>81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1</v>
      </c>
      <c r="AH3244">
        <v>30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 t="s">
        <v>220</v>
      </c>
      <c r="BM3244">
        <v>1</v>
      </c>
    </row>
    <row r="3245" spans="1:65" x14ac:dyDescent="0.3">
      <c r="A3245" t="s">
        <v>4910</v>
      </c>
      <c r="B3245" t="s">
        <v>96</v>
      </c>
      <c r="C3245" t="s">
        <v>5027</v>
      </c>
      <c r="D3245" t="s">
        <v>5028</v>
      </c>
      <c r="E3245" t="s">
        <v>68</v>
      </c>
      <c r="F3245" t="s">
        <v>99</v>
      </c>
      <c r="G3245" t="s">
        <v>547</v>
      </c>
      <c r="H3245" t="s">
        <v>548</v>
      </c>
      <c r="I3245" t="s">
        <v>72</v>
      </c>
      <c r="J3245" t="s">
        <v>102</v>
      </c>
      <c r="K3245">
        <v>20201020</v>
      </c>
      <c r="L3245">
        <v>396</v>
      </c>
      <c r="M3245" t="b">
        <v>0</v>
      </c>
      <c r="N3245" t="s">
        <v>1855</v>
      </c>
      <c r="O3245" t="b">
        <v>1</v>
      </c>
      <c r="P3245" t="b">
        <v>1</v>
      </c>
      <c r="Q3245" t="s">
        <v>104</v>
      </c>
      <c r="R3245" t="s">
        <v>549</v>
      </c>
      <c r="S3245" t="s">
        <v>5029</v>
      </c>
      <c r="U3245">
        <v>2</v>
      </c>
      <c r="V3245" t="s">
        <v>584</v>
      </c>
      <c r="W3245" t="s">
        <v>5030</v>
      </c>
      <c r="X3245" t="s">
        <v>5031</v>
      </c>
      <c r="Y3245" t="str">
        <f>IFERROR(VLOOKUP(X3245,요약!$A$6:$B$22,2,FALSE),"")</f>
        <v/>
      </c>
      <c r="Z3245" t="s">
        <v>5031</v>
      </c>
      <c r="AA3245" t="s">
        <v>81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1</v>
      </c>
      <c r="AH3245">
        <v>1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 t="s">
        <v>591</v>
      </c>
      <c r="BM3245">
        <v>1</v>
      </c>
    </row>
    <row r="3246" spans="1:65" x14ac:dyDescent="0.3">
      <c r="A3246" t="s">
        <v>4910</v>
      </c>
      <c r="B3246" t="s">
        <v>96</v>
      </c>
      <c r="C3246" t="s">
        <v>5032</v>
      </c>
      <c r="D3246" t="s">
        <v>5033</v>
      </c>
      <c r="E3246" t="s">
        <v>68</v>
      </c>
      <c r="F3246" t="s">
        <v>99</v>
      </c>
      <c r="G3246" t="s">
        <v>1225</v>
      </c>
      <c r="H3246" t="s">
        <v>1226</v>
      </c>
      <c r="I3246" t="s">
        <v>72</v>
      </c>
      <c r="J3246" t="s">
        <v>102</v>
      </c>
      <c r="K3246">
        <v>20201028</v>
      </c>
      <c r="L3246">
        <v>430</v>
      </c>
      <c r="M3246" t="b">
        <v>0</v>
      </c>
      <c r="N3246" t="s">
        <v>561</v>
      </c>
      <c r="O3246" t="b">
        <v>1</v>
      </c>
      <c r="P3246" t="b">
        <v>1</v>
      </c>
      <c r="Q3246" t="s">
        <v>104</v>
      </c>
      <c r="R3246" t="s">
        <v>549</v>
      </c>
      <c r="S3246" t="s">
        <v>5029</v>
      </c>
      <c r="U3246">
        <v>2</v>
      </c>
      <c r="V3246" t="s">
        <v>584</v>
      </c>
      <c r="W3246" t="s">
        <v>5030</v>
      </c>
      <c r="X3246" t="s">
        <v>5031</v>
      </c>
      <c r="Y3246" t="str">
        <f>IFERROR(VLOOKUP(X3246,요약!$A$6:$B$22,2,FALSE),"")</f>
        <v/>
      </c>
      <c r="Z3246" t="s">
        <v>5031</v>
      </c>
      <c r="AA3246" t="s">
        <v>81</v>
      </c>
      <c r="AB3246">
        <v>2</v>
      </c>
      <c r="AC3246">
        <v>0</v>
      </c>
      <c r="AD3246">
        <v>0</v>
      </c>
      <c r="AE3246">
        <v>0</v>
      </c>
      <c r="AF3246">
        <v>0</v>
      </c>
      <c r="AG3246">
        <v>2</v>
      </c>
      <c r="AH3246">
        <v>4</v>
      </c>
      <c r="AI3246">
        <v>0</v>
      </c>
      <c r="AJ3246">
        <v>1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 t="s">
        <v>4586</v>
      </c>
      <c r="BM3246">
        <v>2</v>
      </c>
    </row>
    <row r="3247" spans="1:65" x14ac:dyDescent="0.3">
      <c r="A3247" t="s">
        <v>4910</v>
      </c>
      <c r="B3247" t="s">
        <v>96</v>
      </c>
      <c r="C3247" t="s">
        <v>5034</v>
      </c>
      <c r="D3247" t="s">
        <v>5035</v>
      </c>
      <c r="E3247" t="s">
        <v>68</v>
      </c>
      <c r="F3247" t="s">
        <v>99</v>
      </c>
      <c r="G3247" t="s">
        <v>3383</v>
      </c>
      <c r="H3247" t="s">
        <v>3384</v>
      </c>
      <c r="I3247" t="s">
        <v>72</v>
      </c>
      <c r="J3247" t="s">
        <v>102</v>
      </c>
      <c r="K3247">
        <v>20200618</v>
      </c>
      <c r="L3247">
        <v>223</v>
      </c>
      <c r="M3247" t="b">
        <v>0</v>
      </c>
      <c r="N3247" t="s">
        <v>804</v>
      </c>
      <c r="O3247" t="b">
        <v>1</v>
      </c>
      <c r="P3247" t="b">
        <v>1</v>
      </c>
      <c r="Q3247" t="s">
        <v>104</v>
      </c>
      <c r="R3247" t="s">
        <v>549</v>
      </c>
      <c r="S3247" t="s">
        <v>5036</v>
      </c>
      <c r="U3247">
        <v>2</v>
      </c>
      <c r="V3247" t="s">
        <v>1228</v>
      </c>
      <c r="W3247" t="s">
        <v>5037</v>
      </c>
      <c r="X3247" t="s">
        <v>5038</v>
      </c>
      <c r="Y3247" t="str">
        <f>IFERROR(VLOOKUP(X3247,요약!$A$6:$B$22,2,FALSE),"")</f>
        <v/>
      </c>
      <c r="Z3247" t="s">
        <v>5038</v>
      </c>
      <c r="AA3247" t="s">
        <v>81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M3247">
        <v>0</v>
      </c>
    </row>
    <row r="3248" spans="1:65" x14ac:dyDescent="0.3">
      <c r="A3248" t="s">
        <v>4910</v>
      </c>
      <c r="B3248" t="s">
        <v>96</v>
      </c>
      <c r="C3248" t="s">
        <v>5039</v>
      </c>
      <c r="D3248" t="s">
        <v>5035</v>
      </c>
      <c r="E3248" t="s">
        <v>68</v>
      </c>
      <c r="F3248" t="s">
        <v>99</v>
      </c>
      <c r="G3248" t="s">
        <v>3383</v>
      </c>
      <c r="H3248" t="s">
        <v>3384</v>
      </c>
      <c r="I3248" t="s">
        <v>72</v>
      </c>
      <c r="J3248" t="s">
        <v>102</v>
      </c>
      <c r="K3248">
        <v>20200914</v>
      </c>
      <c r="L3248">
        <v>633.6</v>
      </c>
      <c r="M3248" t="b">
        <v>0</v>
      </c>
      <c r="N3248" t="s">
        <v>503</v>
      </c>
      <c r="O3248" t="b">
        <v>1</v>
      </c>
      <c r="P3248" t="b">
        <v>1</v>
      </c>
      <c r="Q3248" t="s">
        <v>104</v>
      </c>
      <c r="R3248" t="s">
        <v>549</v>
      </c>
      <c r="S3248" t="s">
        <v>5036</v>
      </c>
      <c r="U3248">
        <v>2</v>
      </c>
      <c r="V3248" t="s">
        <v>1228</v>
      </c>
      <c r="W3248" t="s">
        <v>5037</v>
      </c>
      <c r="X3248" t="s">
        <v>5038</v>
      </c>
      <c r="Y3248" t="str">
        <f>IFERROR(VLOOKUP(X3248,요약!$A$6:$B$22,2,FALSE),"")</f>
        <v/>
      </c>
      <c r="Z3248" t="s">
        <v>5038</v>
      </c>
      <c r="AA3248" t="s">
        <v>81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M3248">
        <v>0</v>
      </c>
    </row>
    <row r="3249" spans="1:65" x14ac:dyDescent="0.3">
      <c r="A3249" t="s">
        <v>4910</v>
      </c>
      <c r="B3249" t="s">
        <v>96</v>
      </c>
      <c r="C3249" t="s">
        <v>5040</v>
      </c>
      <c r="D3249" t="s">
        <v>5035</v>
      </c>
      <c r="E3249" t="s">
        <v>68</v>
      </c>
      <c r="F3249" t="s">
        <v>99</v>
      </c>
      <c r="G3249" t="s">
        <v>547</v>
      </c>
      <c r="H3249" t="s">
        <v>548</v>
      </c>
      <c r="I3249" t="s">
        <v>72</v>
      </c>
      <c r="J3249" t="s">
        <v>102</v>
      </c>
      <c r="K3249">
        <v>20201027</v>
      </c>
      <c r="L3249">
        <v>612.1</v>
      </c>
      <c r="M3249" t="b">
        <v>0</v>
      </c>
      <c r="N3249" t="s">
        <v>561</v>
      </c>
      <c r="O3249" t="b">
        <v>1</v>
      </c>
      <c r="P3249" t="b">
        <v>1</v>
      </c>
      <c r="Q3249" t="s">
        <v>104</v>
      </c>
      <c r="R3249" t="s">
        <v>549</v>
      </c>
      <c r="S3249" t="s">
        <v>5036</v>
      </c>
      <c r="U3249">
        <v>2</v>
      </c>
      <c r="V3249" t="s">
        <v>1228</v>
      </c>
      <c r="W3249" t="s">
        <v>5037</v>
      </c>
      <c r="X3249" t="s">
        <v>5038</v>
      </c>
      <c r="Y3249" t="str">
        <f>IFERROR(VLOOKUP(X3249,요약!$A$6:$B$22,2,FALSE),"")</f>
        <v/>
      </c>
      <c r="Z3249" t="s">
        <v>5038</v>
      </c>
      <c r="AA3249" t="s">
        <v>81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M3249">
        <v>0</v>
      </c>
    </row>
    <row r="3250" spans="1:65" x14ac:dyDescent="0.3">
      <c r="A3250" t="s">
        <v>4910</v>
      </c>
      <c r="B3250" t="s">
        <v>96</v>
      </c>
      <c r="C3250" t="s">
        <v>5041</v>
      </c>
      <c r="D3250" t="s">
        <v>5035</v>
      </c>
      <c r="E3250" t="s">
        <v>68</v>
      </c>
      <c r="F3250" t="s">
        <v>99</v>
      </c>
      <c r="G3250" t="s">
        <v>547</v>
      </c>
      <c r="H3250" t="s">
        <v>548</v>
      </c>
      <c r="I3250" t="s">
        <v>72</v>
      </c>
      <c r="J3250" t="s">
        <v>102</v>
      </c>
      <c r="K3250">
        <v>20201027</v>
      </c>
      <c r="L3250">
        <v>610.79999999999995</v>
      </c>
      <c r="M3250" t="b">
        <v>0</v>
      </c>
      <c r="N3250" t="s">
        <v>561</v>
      </c>
      <c r="O3250" t="b">
        <v>1</v>
      </c>
      <c r="P3250" t="b">
        <v>1</v>
      </c>
      <c r="Q3250" t="s">
        <v>104</v>
      </c>
      <c r="R3250" t="s">
        <v>549</v>
      </c>
      <c r="S3250" t="s">
        <v>5036</v>
      </c>
      <c r="U3250">
        <v>2</v>
      </c>
      <c r="V3250" t="s">
        <v>1228</v>
      </c>
      <c r="W3250" t="s">
        <v>5037</v>
      </c>
      <c r="X3250" t="s">
        <v>5038</v>
      </c>
      <c r="Y3250" t="str">
        <f>IFERROR(VLOOKUP(X3250,요약!$A$6:$B$22,2,FALSE),"")</f>
        <v/>
      </c>
      <c r="Z3250" t="s">
        <v>5038</v>
      </c>
      <c r="AA3250" t="s">
        <v>81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M3250">
        <v>0</v>
      </c>
    </row>
    <row r="3251" spans="1:65" x14ac:dyDescent="0.3">
      <c r="A3251" t="s">
        <v>4910</v>
      </c>
      <c r="B3251" t="s">
        <v>96</v>
      </c>
      <c r="C3251" t="s">
        <v>5042</v>
      </c>
      <c r="D3251" t="s">
        <v>5035</v>
      </c>
      <c r="E3251" t="s">
        <v>68</v>
      </c>
      <c r="F3251" t="s">
        <v>99</v>
      </c>
      <c r="G3251" t="s">
        <v>1225</v>
      </c>
      <c r="H3251" t="s">
        <v>1226</v>
      </c>
      <c r="I3251" t="s">
        <v>72</v>
      </c>
      <c r="J3251" t="s">
        <v>102</v>
      </c>
      <c r="K3251">
        <v>20201030</v>
      </c>
      <c r="L3251">
        <v>909.1</v>
      </c>
      <c r="M3251" t="b">
        <v>0</v>
      </c>
      <c r="N3251" t="s">
        <v>503</v>
      </c>
      <c r="O3251" t="b">
        <v>1</v>
      </c>
      <c r="P3251" t="b">
        <v>1</v>
      </c>
      <c r="Q3251" t="s">
        <v>104</v>
      </c>
      <c r="R3251" t="s">
        <v>549</v>
      </c>
      <c r="S3251" t="s">
        <v>5036</v>
      </c>
      <c r="U3251">
        <v>2</v>
      </c>
      <c r="V3251" t="s">
        <v>1228</v>
      </c>
      <c r="W3251" t="s">
        <v>5037</v>
      </c>
      <c r="X3251" t="s">
        <v>5038</v>
      </c>
      <c r="Y3251" t="str">
        <f>IFERROR(VLOOKUP(X3251,요약!$A$6:$B$22,2,FALSE),"")</f>
        <v/>
      </c>
      <c r="Z3251" t="s">
        <v>5038</v>
      </c>
      <c r="AA3251" t="s">
        <v>81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M3251">
        <v>0</v>
      </c>
    </row>
    <row r="3252" spans="1:65" x14ac:dyDescent="0.3">
      <c r="A3252" t="s">
        <v>4910</v>
      </c>
      <c r="B3252" t="s">
        <v>96</v>
      </c>
      <c r="C3252" t="s">
        <v>5043</v>
      </c>
      <c r="D3252" t="s">
        <v>5035</v>
      </c>
      <c r="E3252" t="s">
        <v>68</v>
      </c>
      <c r="F3252" t="s">
        <v>99</v>
      </c>
      <c r="G3252" t="s">
        <v>1225</v>
      </c>
      <c r="H3252" t="s">
        <v>1226</v>
      </c>
      <c r="I3252" t="s">
        <v>72</v>
      </c>
      <c r="J3252" t="s">
        <v>102</v>
      </c>
      <c r="K3252">
        <v>20201019</v>
      </c>
      <c r="L3252">
        <v>898.4</v>
      </c>
      <c r="M3252" t="b">
        <v>0</v>
      </c>
      <c r="N3252" t="s">
        <v>503</v>
      </c>
      <c r="O3252" t="b">
        <v>1</v>
      </c>
      <c r="P3252" t="b">
        <v>1</v>
      </c>
      <c r="Q3252" t="s">
        <v>104</v>
      </c>
      <c r="R3252" t="s">
        <v>549</v>
      </c>
      <c r="S3252" t="s">
        <v>5036</v>
      </c>
      <c r="U3252">
        <v>2</v>
      </c>
      <c r="V3252" t="s">
        <v>1228</v>
      </c>
      <c r="W3252" t="s">
        <v>5037</v>
      </c>
      <c r="X3252" t="s">
        <v>5038</v>
      </c>
      <c r="Y3252" t="str">
        <f>IFERROR(VLOOKUP(X3252,요약!$A$6:$B$22,2,FALSE),"")</f>
        <v/>
      </c>
      <c r="Z3252" t="s">
        <v>5038</v>
      </c>
      <c r="AA3252" t="s">
        <v>81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M3252">
        <v>0</v>
      </c>
    </row>
    <row r="3253" spans="1:65" x14ac:dyDescent="0.3">
      <c r="A3253" t="s">
        <v>4910</v>
      </c>
      <c r="B3253" t="s">
        <v>96</v>
      </c>
      <c r="C3253" t="s">
        <v>5044</v>
      </c>
      <c r="D3253" t="s">
        <v>5035</v>
      </c>
      <c r="E3253" t="s">
        <v>68</v>
      </c>
      <c r="F3253" t="s">
        <v>99</v>
      </c>
      <c r="G3253" t="s">
        <v>547</v>
      </c>
      <c r="H3253" t="s">
        <v>548</v>
      </c>
      <c r="I3253" t="s">
        <v>72</v>
      </c>
      <c r="J3253" t="s">
        <v>102</v>
      </c>
      <c r="K3253">
        <v>20201029</v>
      </c>
      <c r="L3253">
        <v>642.29999999999995</v>
      </c>
      <c r="M3253" t="b">
        <v>0</v>
      </c>
      <c r="N3253" t="s">
        <v>561</v>
      </c>
      <c r="O3253" t="b">
        <v>1</v>
      </c>
      <c r="P3253" t="b">
        <v>1</v>
      </c>
      <c r="Q3253" t="s">
        <v>104</v>
      </c>
      <c r="R3253" t="s">
        <v>549</v>
      </c>
      <c r="S3253" t="s">
        <v>5036</v>
      </c>
      <c r="U3253">
        <v>2</v>
      </c>
      <c r="V3253" t="s">
        <v>1228</v>
      </c>
      <c r="W3253" t="s">
        <v>5037</v>
      </c>
      <c r="X3253" t="s">
        <v>5038</v>
      </c>
      <c r="Y3253" t="str">
        <f>IFERROR(VLOOKUP(X3253,요약!$A$6:$B$22,2,FALSE),"")</f>
        <v/>
      </c>
      <c r="Z3253" t="s">
        <v>5038</v>
      </c>
      <c r="AA3253" t="s">
        <v>81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M3253">
        <v>0</v>
      </c>
    </row>
    <row r="3254" spans="1:65" x14ac:dyDescent="0.3">
      <c r="A3254" t="s">
        <v>4910</v>
      </c>
      <c r="B3254" t="s">
        <v>96</v>
      </c>
      <c r="C3254" t="s">
        <v>5045</v>
      </c>
      <c r="D3254" t="s">
        <v>1537</v>
      </c>
      <c r="E3254" t="s">
        <v>68</v>
      </c>
      <c r="F3254" t="s">
        <v>99</v>
      </c>
      <c r="G3254" t="s">
        <v>4994</v>
      </c>
      <c r="H3254" t="s">
        <v>4995</v>
      </c>
      <c r="I3254" t="s">
        <v>72</v>
      </c>
      <c r="J3254" t="s">
        <v>102</v>
      </c>
      <c r="K3254">
        <v>20201030</v>
      </c>
      <c r="L3254">
        <v>1470</v>
      </c>
      <c r="M3254" t="b">
        <v>0</v>
      </c>
      <c r="N3254" t="s">
        <v>1211</v>
      </c>
      <c r="O3254" t="b">
        <v>1</v>
      </c>
      <c r="P3254" t="b">
        <v>1</v>
      </c>
      <c r="Q3254" t="s">
        <v>862</v>
      </c>
      <c r="R3254" t="s">
        <v>1237</v>
      </c>
      <c r="S3254" t="s">
        <v>1540</v>
      </c>
      <c r="U3254">
        <v>3</v>
      </c>
      <c r="V3254" t="s">
        <v>1541</v>
      </c>
      <c r="W3254" t="s">
        <v>1542</v>
      </c>
      <c r="X3254" t="s">
        <v>1543</v>
      </c>
      <c r="Y3254" t="str">
        <f>IFERROR(VLOOKUP(X3254,요약!$A$6:$B$22,2,FALSE),"")</f>
        <v/>
      </c>
      <c r="Z3254" t="s">
        <v>1543</v>
      </c>
      <c r="AA3254" t="s">
        <v>81</v>
      </c>
      <c r="AB3254">
        <v>3</v>
      </c>
      <c r="AC3254">
        <v>0</v>
      </c>
      <c r="AD3254">
        <v>0</v>
      </c>
      <c r="AE3254">
        <v>1</v>
      </c>
      <c r="AF3254">
        <v>0</v>
      </c>
      <c r="AG3254">
        <v>4</v>
      </c>
      <c r="AH3254">
        <v>4</v>
      </c>
      <c r="AI3254">
        <v>3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 t="s">
        <v>4310</v>
      </c>
      <c r="BM3254">
        <v>2</v>
      </c>
    </row>
    <row r="3255" spans="1:65" x14ac:dyDescent="0.3">
      <c r="A3255" t="s">
        <v>4910</v>
      </c>
      <c r="B3255" t="s">
        <v>96</v>
      </c>
      <c r="C3255" t="s">
        <v>5046</v>
      </c>
      <c r="D3255" t="s">
        <v>1537</v>
      </c>
      <c r="E3255" t="s">
        <v>68</v>
      </c>
      <c r="F3255" t="s">
        <v>99</v>
      </c>
      <c r="G3255" t="s">
        <v>4994</v>
      </c>
      <c r="H3255" t="s">
        <v>4995</v>
      </c>
      <c r="I3255" t="s">
        <v>72</v>
      </c>
      <c r="J3255" t="s">
        <v>102</v>
      </c>
      <c r="K3255">
        <v>20201014</v>
      </c>
      <c r="L3255">
        <v>1444.7</v>
      </c>
      <c r="M3255" t="b">
        <v>0</v>
      </c>
      <c r="N3255" t="s">
        <v>1211</v>
      </c>
      <c r="O3255" t="b">
        <v>1</v>
      </c>
      <c r="P3255" t="b">
        <v>1</v>
      </c>
      <c r="Q3255" t="s">
        <v>862</v>
      </c>
      <c r="R3255" t="s">
        <v>1237</v>
      </c>
      <c r="S3255" t="s">
        <v>1540</v>
      </c>
      <c r="U3255">
        <v>3</v>
      </c>
      <c r="V3255" t="s">
        <v>1541</v>
      </c>
      <c r="W3255" t="s">
        <v>1542</v>
      </c>
      <c r="X3255" t="s">
        <v>1543</v>
      </c>
      <c r="Y3255" t="str">
        <f>IFERROR(VLOOKUP(X3255,요약!$A$6:$B$22,2,FALSE),"")</f>
        <v/>
      </c>
      <c r="Z3255" t="s">
        <v>1543</v>
      </c>
      <c r="AA3255" t="s">
        <v>81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M3255">
        <v>0</v>
      </c>
    </row>
    <row r="3256" spans="1:65" x14ac:dyDescent="0.3">
      <c r="A3256" t="s">
        <v>4910</v>
      </c>
      <c r="B3256" t="s">
        <v>96</v>
      </c>
      <c r="C3256" t="s">
        <v>3413</v>
      </c>
      <c r="D3256" t="s">
        <v>3414</v>
      </c>
      <c r="E3256" t="s">
        <v>68</v>
      </c>
      <c r="F3256" t="s">
        <v>99</v>
      </c>
      <c r="G3256" t="s">
        <v>3415</v>
      </c>
      <c r="H3256" t="s">
        <v>3416</v>
      </c>
      <c r="I3256" t="s">
        <v>72</v>
      </c>
      <c r="J3256" t="s">
        <v>102</v>
      </c>
      <c r="K3256">
        <v>20200925</v>
      </c>
      <c r="L3256">
        <v>80</v>
      </c>
      <c r="M3256" t="b">
        <v>0</v>
      </c>
      <c r="N3256" t="s">
        <v>74</v>
      </c>
      <c r="O3256" t="b">
        <v>1</v>
      </c>
      <c r="P3256" t="b">
        <v>1</v>
      </c>
      <c r="Q3256" t="s">
        <v>862</v>
      </c>
      <c r="R3256" t="s">
        <v>1847</v>
      </c>
      <c r="S3256" t="s">
        <v>3417</v>
      </c>
      <c r="U3256">
        <v>3</v>
      </c>
      <c r="V3256" t="s">
        <v>3418</v>
      </c>
      <c r="W3256" t="s">
        <v>3419</v>
      </c>
      <c r="X3256" t="s">
        <v>3420</v>
      </c>
      <c r="Y3256" t="str">
        <f>IFERROR(VLOOKUP(X3256,요약!$A$6:$B$22,2,FALSE),"")</f>
        <v/>
      </c>
      <c r="Z3256" t="s">
        <v>3420</v>
      </c>
      <c r="AA3256" t="s">
        <v>81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M3256">
        <v>0</v>
      </c>
    </row>
    <row r="3257" spans="1:65" x14ac:dyDescent="0.3">
      <c r="A3257" t="s">
        <v>4910</v>
      </c>
      <c r="B3257" t="s">
        <v>96</v>
      </c>
      <c r="C3257" t="s">
        <v>5047</v>
      </c>
      <c r="D3257" t="s">
        <v>5048</v>
      </c>
      <c r="E3257" t="s">
        <v>68</v>
      </c>
      <c r="F3257" t="s">
        <v>99</v>
      </c>
      <c r="G3257" t="s">
        <v>5049</v>
      </c>
      <c r="H3257" t="s">
        <v>2185</v>
      </c>
      <c r="I3257" t="s">
        <v>72</v>
      </c>
      <c r="J3257" t="s">
        <v>102</v>
      </c>
      <c r="K3257">
        <v>20201029</v>
      </c>
      <c r="L3257">
        <v>36.54</v>
      </c>
      <c r="M3257" t="b">
        <v>0</v>
      </c>
      <c r="N3257" t="s">
        <v>255</v>
      </c>
      <c r="O3257" t="b">
        <v>1</v>
      </c>
      <c r="P3257" t="b">
        <v>1</v>
      </c>
      <c r="Q3257" t="s">
        <v>862</v>
      </c>
      <c r="R3257" t="s">
        <v>1847</v>
      </c>
      <c r="S3257" t="s">
        <v>5050</v>
      </c>
      <c r="U3257">
        <v>2</v>
      </c>
      <c r="V3257" t="s">
        <v>378</v>
      </c>
      <c r="W3257" t="s">
        <v>5051</v>
      </c>
      <c r="X3257" t="s">
        <v>5052</v>
      </c>
      <c r="Y3257" t="str">
        <f>IFERROR(VLOOKUP(X3257,요약!$A$6:$B$22,2,FALSE),"")</f>
        <v/>
      </c>
      <c r="Z3257" t="s">
        <v>5052</v>
      </c>
      <c r="AA3257" t="s">
        <v>81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1</v>
      </c>
      <c r="AH3257">
        <v>1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 t="s">
        <v>587</v>
      </c>
      <c r="BM3257">
        <v>1</v>
      </c>
    </row>
    <row r="3258" spans="1:65" x14ac:dyDescent="0.3">
      <c r="A3258" t="s">
        <v>4910</v>
      </c>
      <c r="B3258" t="s">
        <v>96</v>
      </c>
      <c r="C3258" t="s">
        <v>5053</v>
      </c>
      <c r="D3258" t="s">
        <v>5054</v>
      </c>
      <c r="E3258" t="s">
        <v>68</v>
      </c>
      <c r="F3258" t="s">
        <v>99</v>
      </c>
      <c r="G3258" t="s">
        <v>5049</v>
      </c>
      <c r="H3258" t="s">
        <v>2185</v>
      </c>
      <c r="I3258" t="s">
        <v>72</v>
      </c>
      <c r="J3258" t="s">
        <v>102</v>
      </c>
      <c r="K3258">
        <v>20201029</v>
      </c>
      <c r="L3258">
        <v>3.15</v>
      </c>
      <c r="M3258" t="b">
        <v>0</v>
      </c>
      <c r="N3258" t="s">
        <v>255</v>
      </c>
      <c r="O3258" t="b">
        <v>1</v>
      </c>
      <c r="P3258" t="b">
        <v>1</v>
      </c>
      <c r="Q3258" t="s">
        <v>862</v>
      </c>
      <c r="R3258" t="s">
        <v>1847</v>
      </c>
      <c r="S3258" t="s">
        <v>5055</v>
      </c>
      <c r="U3258">
        <v>1</v>
      </c>
      <c r="V3258" t="s">
        <v>240</v>
      </c>
      <c r="X3258" t="s">
        <v>240</v>
      </c>
      <c r="Y3258" t="str">
        <f>IFERROR(VLOOKUP(X3258,요약!$A$6:$B$22,2,FALSE),"")</f>
        <v/>
      </c>
      <c r="Z3258" t="s">
        <v>240</v>
      </c>
      <c r="AA3258" t="s">
        <v>187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M3258">
        <v>0</v>
      </c>
    </row>
    <row r="3259" spans="1:65" x14ac:dyDescent="0.3">
      <c r="A3259" t="s">
        <v>4910</v>
      </c>
      <c r="B3259" t="s">
        <v>96</v>
      </c>
      <c r="C3259" t="s">
        <v>5056</v>
      </c>
      <c r="D3259" t="s">
        <v>5057</v>
      </c>
      <c r="E3259" t="s">
        <v>68</v>
      </c>
      <c r="F3259" t="s">
        <v>99</v>
      </c>
      <c r="G3259" t="s">
        <v>5049</v>
      </c>
      <c r="H3259" t="s">
        <v>2185</v>
      </c>
      <c r="I3259" t="s">
        <v>72</v>
      </c>
      <c r="J3259" t="s">
        <v>102</v>
      </c>
      <c r="K3259">
        <v>20201029</v>
      </c>
      <c r="L3259">
        <v>0.31</v>
      </c>
      <c r="M3259" t="b">
        <v>0</v>
      </c>
      <c r="N3259" t="s">
        <v>208</v>
      </c>
      <c r="O3259" t="b">
        <v>1</v>
      </c>
      <c r="P3259" t="b">
        <v>1</v>
      </c>
      <c r="Q3259" t="s">
        <v>862</v>
      </c>
      <c r="R3259" t="s">
        <v>1847</v>
      </c>
      <c r="S3259" t="s">
        <v>5058</v>
      </c>
      <c r="U3259">
        <v>2</v>
      </c>
      <c r="V3259" t="s">
        <v>378</v>
      </c>
      <c r="W3259" t="s">
        <v>5051</v>
      </c>
      <c r="X3259" t="s">
        <v>5052</v>
      </c>
      <c r="Y3259" t="str">
        <f>IFERROR(VLOOKUP(X3259,요약!$A$6:$B$22,2,FALSE),"")</f>
        <v/>
      </c>
      <c r="Z3259" t="s">
        <v>5052</v>
      </c>
      <c r="AA3259" t="s">
        <v>187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M3259">
        <v>0</v>
      </c>
    </row>
    <row r="3260" spans="1:65" x14ac:dyDescent="0.3">
      <c r="A3260" t="s">
        <v>4910</v>
      </c>
      <c r="B3260" t="s">
        <v>96</v>
      </c>
      <c r="C3260" s="2" t="s">
        <v>3397</v>
      </c>
      <c r="D3260" s="2" t="s">
        <v>1844</v>
      </c>
      <c r="E3260" s="2" t="s">
        <v>68</v>
      </c>
      <c r="F3260" s="2" t="s">
        <v>99</v>
      </c>
      <c r="G3260" s="2" t="s">
        <v>1852</v>
      </c>
      <c r="H3260" s="2" t="s">
        <v>1853</v>
      </c>
      <c r="I3260" t="s">
        <v>72</v>
      </c>
      <c r="J3260" t="s">
        <v>102</v>
      </c>
      <c r="K3260">
        <v>20201030</v>
      </c>
      <c r="L3260">
        <v>30</v>
      </c>
      <c r="M3260" t="b">
        <v>0</v>
      </c>
      <c r="N3260" t="s">
        <v>1762</v>
      </c>
      <c r="O3260" t="b">
        <v>1</v>
      </c>
      <c r="P3260" t="b">
        <v>1</v>
      </c>
      <c r="Q3260" s="2" t="s">
        <v>862</v>
      </c>
      <c r="R3260" s="2" t="s">
        <v>1847</v>
      </c>
      <c r="S3260" t="s">
        <v>1848</v>
      </c>
      <c r="U3260">
        <v>3</v>
      </c>
      <c r="V3260" t="s">
        <v>335</v>
      </c>
      <c r="W3260" s="2" t="s">
        <v>1849</v>
      </c>
      <c r="X3260" s="2" t="s">
        <v>1850</v>
      </c>
      <c r="Y3260" s="2" t="str">
        <f>IFERROR(VLOOKUP(X3260,요약!$A$6:$B$22,2,FALSE),"")</f>
        <v>선택</v>
      </c>
      <c r="Z3260" t="s">
        <v>1850</v>
      </c>
      <c r="AA3260" t="s">
        <v>81</v>
      </c>
      <c r="AB3260">
        <v>2</v>
      </c>
      <c r="AC3260">
        <v>0</v>
      </c>
      <c r="AD3260">
        <v>0</v>
      </c>
      <c r="AE3260">
        <v>0</v>
      </c>
      <c r="AF3260">
        <v>0</v>
      </c>
      <c r="AG3260">
        <v>2</v>
      </c>
      <c r="AH3260">
        <v>3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 t="s">
        <v>3002</v>
      </c>
      <c r="BM3260">
        <v>2</v>
      </c>
    </row>
    <row r="3261" spans="1:65" x14ac:dyDescent="0.3">
      <c r="A3261" t="s">
        <v>4910</v>
      </c>
      <c r="B3261" t="s">
        <v>96</v>
      </c>
      <c r="C3261" t="s">
        <v>3525</v>
      </c>
      <c r="D3261" t="s">
        <v>2756</v>
      </c>
      <c r="E3261" t="s">
        <v>68</v>
      </c>
      <c r="F3261" t="s">
        <v>99</v>
      </c>
      <c r="G3261" t="s">
        <v>521</v>
      </c>
      <c r="H3261" t="s">
        <v>522</v>
      </c>
      <c r="I3261" t="s">
        <v>72</v>
      </c>
      <c r="J3261" t="s">
        <v>102</v>
      </c>
      <c r="K3261">
        <v>20201025</v>
      </c>
      <c r="L3261">
        <v>15</v>
      </c>
      <c r="M3261" t="b">
        <v>0</v>
      </c>
      <c r="N3261" t="s">
        <v>255</v>
      </c>
      <c r="O3261" t="b">
        <v>1</v>
      </c>
      <c r="P3261" t="b">
        <v>1</v>
      </c>
      <c r="Q3261" t="s">
        <v>862</v>
      </c>
      <c r="R3261" t="s">
        <v>863</v>
      </c>
      <c r="S3261" t="s">
        <v>2758</v>
      </c>
      <c r="U3261">
        <v>4</v>
      </c>
      <c r="V3261" t="s">
        <v>196</v>
      </c>
      <c r="W3261" t="s">
        <v>197</v>
      </c>
      <c r="X3261" t="s">
        <v>198</v>
      </c>
      <c r="Y3261" t="str">
        <f>IFERROR(VLOOKUP(X3261,요약!$A$6:$B$22,2,FALSE),"")</f>
        <v/>
      </c>
      <c r="Z3261" t="s">
        <v>198</v>
      </c>
      <c r="AA3261" t="s">
        <v>81</v>
      </c>
      <c r="AB3261">
        <v>0</v>
      </c>
      <c r="AC3261">
        <v>0</v>
      </c>
      <c r="AD3261">
        <v>0</v>
      </c>
      <c r="AE3261">
        <v>0</v>
      </c>
      <c r="AF3261">
        <v>1</v>
      </c>
      <c r="AG3261">
        <v>1</v>
      </c>
      <c r="AH3261">
        <v>700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 t="s">
        <v>220</v>
      </c>
      <c r="BM3261">
        <v>1</v>
      </c>
    </row>
    <row r="3262" spans="1:65" x14ac:dyDescent="0.3">
      <c r="A3262" t="s">
        <v>4910</v>
      </c>
      <c r="B3262" t="s">
        <v>96</v>
      </c>
      <c r="C3262" t="s">
        <v>5059</v>
      </c>
      <c r="D3262" t="s">
        <v>5060</v>
      </c>
      <c r="E3262" t="s">
        <v>68</v>
      </c>
      <c r="F3262" t="s">
        <v>99</v>
      </c>
      <c r="G3262" t="s">
        <v>3638</v>
      </c>
      <c r="H3262" t="s">
        <v>3639</v>
      </c>
      <c r="I3262" t="s">
        <v>72</v>
      </c>
      <c r="J3262" t="s">
        <v>102</v>
      </c>
      <c r="K3262">
        <v>20201028</v>
      </c>
      <c r="L3262">
        <v>21.16</v>
      </c>
      <c r="M3262" t="b">
        <v>0</v>
      </c>
      <c r="N3262" t="s">
        <v>561</v>
      </c>
      <c r="O3262" t="b">
        <v>1</v>
      </c>
      <c r="P3262" t="b">
        <v>1</v>
      </c>
      <c r="Q3262" t="s">
        <v>862</v>
      </c>
      <c r="R3262" t="s">
        <v>863</v>
      </c>
      <c r="S3262" t="s">
        <v>5061</v>
      </c>
      <c r="U3262">
        <v>3</v>
      </c>
      <c r="V3262" t="s">
        <v>335</v>
      </c>
      <c r="W3262" t="s">
        <v>5062</v>
      </c>
      <c r="X3262" t="s">
        <v>5063</v>
      </c>
      <c r="Y3262" t="str">
        <f>IFERROR(VLOOKUP(X3262,요약!$A$6:$B$22,2,FALSE),"")</f>
        <v/>
      </c>
      <c r="Z3262" t="s">
        <v>5063</v>
      </c>
      <c r="AA3262" t="s">
        <v>81</v>
      </c>
      <c r="AB3262">
        <v>1</v>
      </c>
      <c r="AC3262">
        <v>0</v>
      </c>
      <c r="AD3262">
        <v>0</v>
      </c>
      <c r="AE3262">
        <v>0</v>
      </c>
      <c r="AF3262">
        <v>1</v>
      </c>
      <c r="AG3262">
        <v>2</v>
      </c>
      <c r="AH3262">
        <v>2</v>
      </c>
      <c r="AI3262">
        <v>2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 t="s">
        <v>1189</v>
      </c>
      <c r="BM3262">
        <v>1</v>
      </c>
    </row>
    <row r="3263" spans="1:65" x14ac:dyDescent="0.3">
      <c r="A3263" t="s">
        <v>4910</v>
      </c>
      <c r="B3263" t="s">
        <v>96</v>
      </c>
      <c r="C3263" t="s">
        <v>1239</v>
      </c>
      <c r="D3263" t="s">
        <v>212</v>
      </c>
      <c r="E3263" t="s">
        <v>68</v>
      </c>
      <c r="F3263" t="s">
        <v>99</v>
      </c>
      <c r="G3263" t="s">
        <v>206</v>
      </c>
      <c r="H3263" t="s">
        <v>207</v>
      </c>
      <c r="I3263" t="s">
        <v>72</v>
      </c>
      <c r="J3263" t="s">
        <v>102</v>
      </c>
      <c r="K3263">
        <v>20201027</v>
      </c>
      <c r="L3263">
        <v>100.75</v>
      </c>
      <c r="M3263" t="b">
        <v>0</v>
      </c>
      <c r="N3263" t="s">
        <v>1240</v>
      </c>
      <c r="O3263" t="b">
        <v>1</v>
      </c>
      <c r="P3263" t="b">
        <v>1</v>
      </c>
      <c r="Q3263" t="s">
        <v>862</v>
      </c>
      <c r="R3263" t="s">
        <v>863</v>
      </c>
      <c r="S3263" t="s">
        <v>212</v>
      </c>
      <c r="U3263">
        <v>1</v>
      </c>
      <c r="V3263" t="s">
        <v>78</v>
      </c>
      <c r="X3263" t="s">
        <v>78</v>
      </c>
      <c r="Y3263" t="str">
        <f>IFERROR(VLOOKUP(X3263,요약!$A$6:$B$22,2,FALSE),"")</f>
        <v/>
      </c>
      <c r="Z3263" t="s">
        <v>78</v>
      </c>
      <c r="AA3263" t="s">
        <v>81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M3263">
        <v>0</v>
      </c>
    </row>
    <row r="3264" spans="1:65" x14ac:dyDescent="0.3">
      <c r="A3264" t="s">
        <v>4910</v>
      </c>
      <c r="B3264" t="s">
        <v>96</v>
      </c>
      <c r="C3264" t="s">
        <v>5064</v>
      </c>
      <c r="D3264" t="s">
        <v>212</v>
      </c>
      <c r="E3264" t="s">
        <v>68</v>
      </c>
      <c r="F3264" t="s">
        <v>99</v>
      </c>
      <c r="G3264" t="s">
        <v>206</v>
      </c>
      <c r="H3264" t="s">
        <v>207</v>
      </c>
      <c r="I3264" t="s">
        <v>72</v>
      </c>
      <c r="J3264" t="s">
        <v>102</v>
      </c>
      <c r="K3264">
        <v>20201026</v>
      </c>
      <c r="L3264">
        <v>138.19999999999999</v>
      </c>
      <c r="M3264" t="b">
        <v>0</v>
      </c>
      <c r="N3264" t="s">
        <v>1240</v>
      </c>
      <c r="O3264" t="b">
        <v>1</v>
      </c>
      <c r="P3264" t="b">
        <v>1</v>
      </c>
      <c r="Q3264" t="s">
        <v>862</v>
      </c>
      <c r="R3264" t="s">
        <v>863</v>
      </c>
      <c r="S3264" t="s">
        <v>212</v>
      </c>
      <c r="U3264">
        <v>1</v>
      </c>
      <c r="V3264" t="s">
        <v>78</v>
      </c>
      <c r="X3264" t="s">
        <v>78</v>
      </c>
      <c r="Y3264" t="str">
        <f>IFERROR(VLOOKUP(X3264,요약!$A$6:$B$22,2,FALSE),"")</f>
        <v/>
      </c>
      <c r="Z3264" t="s">
        <v>78</v>
      </c>
      <c r="AA3264" t="s">
        <v>81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1</v>
      </c>
      <c r="AH3264">
        <v>80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 t="s">
        <v>220</v>
      </c>
      <c r="BM3264">
        <v>1</v>
      </c>
    </row>
    <row r="3265" spans="1:65" x14ac:dyDescent="0.3">
      <c r="A3265" t="s">
        <v>4910</v>
      </c>
      <c r="B3265" t="s">
        <v>96</v>
      </c>
      <c r="C3265" t="s">
        <v>861</v>
      </c>
      <c r="D3265" t="s">
        <v>212</v>
      </c>
      <c r="E3265" t="s">
        <v>68</v>
      </c>
      <c r="F3265" t="s">
        <v>99</v>
      </c>
      <c r="G3265" t="s">
        <v>86</v>
      </c>
      <c r="H3265" t="s">
        <v>87</v>
      </c>
      <c r="I3265" t="s">
        <v>72</v>
      </c>
      <c r="J3265" t="s">
        <v>102</v>
      </c>
      <c r="K3265">
        <v>20201026</v>
      </c>
      <c r="L3265">
        <v>180</v>
      </c>
      <c r="M3265" t="b">
        <v>0</v>
      </c>
      <c r="N3265" t="s">
        <v>74</v>
      </c>
      <c r="O3265" t="b">
        <v>1</v>
      </c>
      <c r="P3265" t="b">
        <v>1</v>
      </c>
      <c r="Q3265" t="s">
        <v>862</v>
      </c>
      <c r="R3265" t="s">
        <v>863</v>
      </c>
      <c r="S3265" t="s">
        <v>212</v>
      </c>
      <c r="U3265">
        <v>1</v>
      </c>
      <c r="V3265" t="s">
        <v>78</v>
      </c>
      <c r="X3265" t="s">
        <v>78</v>
      </c>
      <c r="Y3265" t="str">
        <f>IFERROR(VLOOKUP(X3265,요약!$A$6:$B$22,2,FALSE),"")</f>
        <v/>
      </c>
      <c r="Z3265" t="s">
        <v>78</v>
      </c>
      <c r="AA3265" t="s">
        <v>81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M3265">
        <v>0</v>
      </c>
    </row>
    <row r="3266" spans="1:65" x14ac:dyDescent="0.3">
      <c r="A3266" t="s">
        <v>4910</v>
      </c>
      <c r="B3266" t="s">
        <v>96</v>
      </c>
      <c r="C3266" t="s">
        <v>5065</v>
      </c>
      <c r="D3266" t="s">
        <v>212</v>
      </c>
      <c r="E3266" t="s">
        <v>68</v>
      </c>
      <c r="F3266" t="s">
        <v>99</v>
      </c>
      <c r="G3266" t="s">
        <v>86</v>
      </c>
      <c r="H3266" t="s">
        <v>87</v>
      </c>
      <c r="I3266" t="s">
        <v>72</v>
      </c>
      <c r="J3266" t="s">
        <v>102</v>
      </c>
      <c r="K3266">
        <v>20201025</v>
      </c>
      <c r="L3266">
        <v>123.5</v>
      </c>
      <c r="M3266" t="b">
        <v>0</v>
      </c>
      <c r="N3266" t="s">
        <v>255</v>
      </c>
      <c r="O3266" t="b">
        <v>1</v>
      </c>
      <c r="P3266" t="b">
        <v>1</v>
      </c>
      <c r="Q3266" t="s">
        <v>862</v>
      </c>
      <c r="R3266" t="s">
        <v>863</v>
      </c>
      <c r="S3266" t="s">
        <v>212</v>
      </c>
      <c r="U3266">
        <v>1</v>
      </c>
      <c r="V3266" t="s">
        <v>78</v>
      </c>
      <c r="X3266" t="s">
        <v>78</v>
      </c>
      <c r="Y3266" t="str">
        <f>IFERROR(VLOOKUP(X3266,요약!$A$6:$B$22,2,FALSE),"")</f>
        <v/>
      </c>
      <c r="Z3266" t="s">
        <v>78</v>
      </c>
      <c r="AA3266" t="s">
        <v>81</v>
      </c>
      <c r="AB3266">
        <v>0</v>
      </c>
      <c r="AC3266">
        <v>0</v>
      </c>
      <c r="AD3266">
        <v>0</v>
      </c>
      <c r="AE3266">
        <v>0</v>
      </c>
      <c r="AF3266">
        <v>1</v>
      </c>
      <c r="AG3266">
        <v>1</v>
      </c>
      <c r="AH3266">
        <v>1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 t="s">
        <v>220</v>
      </c>
      <c r="BM3266">
        <v>1</v>
      </c>
    </row>
    <row r="3267" spans="1:65" x14ac:dyDescent="0.3">
      <c r="A3267" t="s">
        <v>4910</v>
      </c>
      <c r="B3267" t="s">
        <v>96</v>
      </c>
      <c r="C3267" t="s">
        <v>1244</v>
      </c>
      <c r="D3267" t="s">
        <v>67</v>
      </c>
      <c r="E3267" t="s">
        <v>68</v>
      </c>
      <c r="F3267" t="s">
        <v>99</v>
      </c>
      <c r="G3267" t="s">
        <v>86</v>
      </c>
      <c r="H3267" t="s">
        <v>87</v>
      </c>
      <c r="I3267" t="s">
        <v>72</v>
      </c>
      <c r="J3267" t="s">
        <v>102</v>
      </c>
      <c r="K3267">
        <v>20201021</v>
      </c>
      <c r="L3267">
        <v>38.4</v>
      </c>
      <c r="M3267" t="b">
        <v>0</v>
      </c>
      <c r="N3267" t="s">
        <v>1240</v>
      </c>
      <c r="O3267" t="b">
        <v>1</v>
      </c>
      <c r="P3267" t="b">
        <v>1</v>
      </c>
      <c r="Q3267" t="s">
        <v>862</v>
      </c>
      <c r="R3267" t="s">
        <v>863</v>
      </c>
      <c r="S3267" t="s">
        <v>77</v>
      </c>
      <c r="U3267">
        <v>2</v>
      </c>
      <c r="V3267" t="s">
        <v>78</v>
      </c>
      <c r="W3267" t="s">
        <v>79</v>
      </c>
      <c r="X3267" t="s">
        <v>80</v>
      </c>
      <c r="Y3267" t="str">
        <f>IFERROR(VLOOKUP(X3267,요약!$A$6:$B$22,2,FALSE),"")</f>
        <v/>
      </c>
      <c r="Z3267" t="s">
        <v>80</v>
      </c>
      <c r="AA3267" t="s">
        <v>81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M3267">
        <v>0</v>
      </c>
    </row>
    <row r="3268" spans="1:65" x14ac:dyDescent="0.3">
      <c r="A3268" t="s">
        <v>4910</v>
      </c>
      <c r="B3268" t="s">
        <v>96</v>
      </c>
      <c r="C3268" t="s">
        <v>5066</v>
      </c>
      <c r="D3268" t="s">
        <v>67</v>
      </c>
      <c r="E3268" t="s">
        <v>68</v>
      </c>
      <c r="F3268" t="s">
        <v>99</v>
      </c>
      <c r="G3268" t="s">
        <v>206</v>
      </c>
      <c r="H3268" t="s">
        <v>207</v>
      </c>
      <c r="I3268" t="s">
        <v>72</v>
      </c>
      <c r="J3268" t="s">
        <v>102</v>
      </c>
      <c r="K3268">
        <v>20200929</v>
      </c>
      <c r="L3268">
        <v>172</v>
      </c>
      <c r="M3268" t="b">
        <v>0</v>
      </c>
      <c r="N3268" t="s">
        <v>208</v>
      </c>
      <c r="O3268" t="b">
        <v>1</v>
      </c>
      <c r="P3268" t="b">
        <v>1</v>
      </c>
      <c r="Q3268" t="s">
        <v>862</v>
      </c>
      <c r="R3268" t="s">
        <v>863</v>
      </c>
      <c r="S3268" t="s">
        <v>77</v>
      </c>
      <c r="U3268">
        <v>2</v>
      </c>
      <c r="V3268" t="s">
        <v>78</v>
      </c>
      <c r="W3268" t="s">
        <v>79</v>
      </c>
      <c r="X3268" t="s">
        <v>80</v>
      </c>
      <c r="Y3268" t="str">
        <f>IFERROR(VLOOKUP(X3268,요약!$A$6:$B$22,2,FALSE),"")</f>
        <v/>
      </c>
      <c r="Z3268" t="s">
        <v>80</v>
      </c>
      <c r="AA3268" t="s">
        <v>81</v>
      </c>
      <c r="AB3268">
        <v>0</v>
      </c>
      <c r="AC3268">
        <v>1</v>
      </c>
      <c r="AD3268">
        <v>0</v>
      </c>
      <c r="AE3268">
        <v>0</v>
      </c>
      <c r="AF3268">
        <v>0</v>
      </c>
      <c r="AG3268">
        <v>1</v>
      </c>
      <c r="AH3268">
        <v>7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 t="s">
        <v>1189</v>
      </c>
      <c r="BM3268">
        <v>1</v>
      </c>
    </row>
    <row r="3269" spans="1:65" x14ac:dyDescent="0.3">
      <c r="A3269" t="s">
        <v>4910</v>
      </c>
      <c r="B3269" t="s">
        <v>96</v>
      </c>
      <c r="C3269" t="s">
        <v>1856</v>
      </c>
      <c r="D3269" t="s">
        <v>67</v>
      </c>
      <c r="E3269" t="s">
        <v>68</v>
      </c>
      <c r="F3269" t="s">
        <v>99</v>
      </c>
      <c r="G3269" t="s">
        <v>213</v>
      </c>
      <c r="H3269" t="s">
        <v>214</v>
      </c>
      <c r="I3269" t="s">
        <v>72</v>
      </c>
      <c r="J3269" t="s">
        <v>102</v>
      </c>
      <c r="K3269">
        <v>20201028</v>
      </c>
      <c r="L3269">
        <v>208</v>
      </c>
      <c r="M3269" t="b">
        <v>0</v>
      </c>
      <c r="N3269" t="s">
        <v>74</v>
      </c>
      <c r="O3269" t="b">
        <v>1</v>
      </c>
      <c r="P3269" t="b">
        <v>1</v>
      </c>
      <c r="Q3269" t="s">
        <v>862</v>
      </c>
      <c r="R3269" t="s">
        <v>863</v>
      </c>
      <c r="S3269" t="s">
        <v>77</v>
      </c>
      <c r="U3269">
        <v>2</v>
      </c>
      <c r="V3269" t="s">
        <v>78</v>
      </c>
      <c r="W3269" t="s">
        <v>79</v>
      </c>
      <c r="X3269" t="s">
        <v>80</v>
      </c>
      <c r="Y3269" t="str">
        <f>IFERROR(VLOOKUP(X3269,요약!$A$6:$B$22,2,FALSE),"")</f>
        <v/>
      </c>
      <c r="Z3269" t="s">
        <v>80</v>
      </c>
      <c r="AA3269" t="s">
        <v>81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M3269">
        <v>0</v>
      </c>
    </row>
    <row r="3270" spans="1:65" x14ac:dyDescent="0.3">
      <c r="A3270" t="s">
        <v>4910</v>
      </c>
      <c r="B3270" t="s">
        <v>96</v>
      </c>
      <c r="C3270" t="s">
        <v>1245</v>
      </c>
      <c r="D3270" t="s">
        <v>67</v>
      </c>
      <c r="E3270" t="s">
        <v>68</v>
      </c>
      <c r="F3270" t="s">
        <v>99</v>
      </c>
      <c r="G3270" t="s">
        <v>86</v>
      </c>
      <c r="H3270" t="s">
        <v>87</v>
      </c>
      <c r="I3270" t="s">
        <v>72</v>
      </c>
      <c r="J3270" t="s">
        <v>102</v>
      </c>
      <c r="K3270">
        <v>20201028</v>
      </c>
      <c r="L3270">
        <v>176.5</v>
      </c>
      <c r="M3270" t="b">
        <v>0</v>
      </c>
      <c r="N3270" t="s">
        <v>74</v>
      </c>
      <c r="O3270" t="b">
        <v>1</v>
      </c>
      <c r="P3270" t="b">
        <v>1</v>
      </c>
      <c r="Q3270" t="s">
        <v>862</v>
      </c>
      <c r="R3270" t="s">
        <v>863</v>
      </c>
      <c r="S3270" t="s">
        <v>77</v>
      </c>
      <c r="U3270">
        <v>2</v>
      </c>
      <c r="V3270" t="s">
        <v>78</v>
      </c>
      <c r="W3270" t="s">
        <v>79</v>
      </c>
      <c r="X3270" t="s">
        <v>80</v>
      </c>
      <c r="Y3270" t="str">
        <f>IFERROR(VLOOKUP(X3270,요약!$A$6:$B$22,2,FALSE),"")</f>
        <v/>
      </c>
      <c r="Z3270" t="s">
        <v>80</v>
      </c>
      <c r="AA3270" t="s">
        <v>81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M3270">
        <v>0</v>
      </c>
    </row>
    <row r="3271" spans="1:65" x14ac:dyDescent="0.3">
      <c r="A3271" t="s">
        <v>4910</v>
      </c>
      <c r="B3271" t="s">
        <v>96</v>
      </c>
      <c r="C3271" t="s">
        <v>5067</v>
      </c>
      <c r="D3271" t="s">
        <v>5068</v>
      </c>
      <c r="E3271" t="s">
        <v>68</v>
      </c>
      <c r="F3271" t="s">
        <v>99</v>
      </c>
      <c r="G3271" t="s">
        <v>1852</v>
      </c>
      <c r="H3271" t="s">
        <v>1853</v>
      </c>
      <c r="I3271" t="s">
        <v>72</v>
      </c>
      <c r="J3271" t="s">
        <v>102</v>
      </c>
      <c r="K3271">
        <v>20201029</v>
      </c>
      <c r="L3271">
        <v>1698.7</v>
      </c>
      <c r="M3271" t="b">
        <v>1</v>
      </c>
      <c r="N3271" t="s">
        <v>3791</v>
      </c>
      <c r="O3271" t="b">
        <v>1</v>
      </c>
      <c r="P3271" t="b">
        <v>1</v>
      </c>
      <c r="Q3271" t="s">
        <v>862</v>
      </c>
      <c r="R3271" t="s">
        <v>1248</v>
      </c>
      <c r="S3271" t="s">
        <v>5069</v>
      </c>
      <c r="U3271">
        <v>2</v>
      </c>
      <c r="V3271" t="s">
        <v>1250</v>
      </c>
      <c r="X3271" t="s">
        <v>1250</v>
      </c>
      <c r="Y3271" t="str">
        <f>IFERROR(VLOOKUP(X3271,요약!$A$6:$B$22,2,FALSE),"")</f>
        <v/>
      </c>
      <c r="Z3271" t="s">
        <v>1250</v>
      </c>
      <c r="AA3271" t="s">
        <v>81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1</v>
      </c>
      <c r="AH3271">
        <v>1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 t="s">
        <v>1951</v>
      </c>
      <c r="BM3271">
        <v>1</v>
      </c>
    </row>
    <row r="3272" spans="1:65" x14ac:dyDescent="0.3">
      <c r="A3272" t="s">
        <v>4910</v>
      </c>
      <c r="B3272" t="s">
        <v>96</v>
      </c>
      <c r="C3272" t="s">
        <v>5070</v>
      </c>
      <c r="D3272" t="s">
        <v>5068</v>
      </c>
      <c r="E3272" t="s">
        <v>68</v>
      </c>
      <c r="F3272" t="s">
        <v>99</v>
      </c>
      <c r="G3272" t="s">
        <v>1852</v>
      </c>
      <c r="H3272" t="s">
        <v>1853</v>
      </c>
      <c r="I3272" t="s">
        <v>72</v>
      </c>
      <c r="J3272" t="s">
        <v>102</v>
      </c>
      <c r="K3272">
        <v>20201021</v>
      </c>
      <c r="L3272">
        <v>1698.6</v>
      </c>
      <c r="M3272" t="b">
        <v>1</v>
      </c>
      <c r="N3272" t="s">
        <v>3791</v>
      </c>
      <c r="O3272" t="b">
        <v>1</v>
      </c>
      <c r="P3272" t="b">
        <v>1</v>
      </c>
      <c r="Q3272" t="s">
        <v>862</v>
      </c>
      <c r="R3272" t="s">
        <v>1248</v>
      </c>
      <c r="S3272" t="s">
        <v>5069</v>
      </c>
      <c r="U3272">
        <v>2</v>
      </c>
      <c r="V3272" t="s">
        <v>1250</v>
      </c>
      <c r="X3272" t="s">
        <v>1250</v>
      </c>
      <c r="Y3272" t="str">
        <f>IFERROR(VLOOKUP(X3272,요약!$A$6:$B$22,2,FALSE),"")</f>
        <v/>
      </c>
      <c r="Z3272" t="s">
        <v>1250</v>
      </c>
      <c r="AA3272" t="s">
        <v>81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M3272">
        <v>0</v>
      </c>
    </row>
    <row r="3273" spans="1:65" x14ac:dyDescent="0.3">
      <c r="A3273" t="s">
        <v>4910</v>
      </c>
      <c r="B3273" t="s">
        <v>96</v>
      </c>
      <c r="C3273" t="s">
        <v>5071</v>
      </c>
      <c r="D3273" t="s">
        <v>5072</v>
      </c>
      <c r="E3273" t="s">
        <v>68</v>
      </c>
      <c r="F3273" t="s">
        <v>99</v>
      </c>
      <c r="G3273" t="s">
        <v>1852</v>
      </c>
      <c r="H3273" t="s">
        <v>1853</v>
      </c>
      <c r="I3273" t="s">
        <v>72</v>
      </c>
      <c r="J3273" t="s">
        <v>102</v>
      </c>
      <c r="K3273">
        <v>20201023</v>
      </c>
      <c r="L3273">
        <v>1980.5</v>
      </c>
      <c r="M3273" t="b">
        <v>1</v>
      </c>
      <c r="N3273" t="s">
        <v>3791</v>
      </c>
      <c r="O3273" t="b">
        <v>1</v>
      </c>
      <c r="P3273" t="b">
        <v>1</v>
      </c>
      <c r="Q3273" t="s">
        <v>862</v>
      </c>
      <c r="R3273" t="s">
        <v>1248</v>
      </c>
      <c r="S3273" t="s">
        <v>5069</v>
      </c>
      <c r="U3273">
        <v>2</v>
      </c>
      <c r="V3273" t="s">
        <v>1250</v>
      </c>
      <c r="X3273" t="s">
        <v>1250</v>
      </c>
      <c r="Y3273" t="str">
        <f>IFERROR(VLOOKUP(X3273,요약!$A$6:$B$22,2,FALSE),"")</f>
        <v/>
      </c>
      <c r="Z3273" t="s">
        <v>1250</v>
      </c>
      <c r="AA3273" t="s">
        <v>81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M3273">
        <v>0</v>
      </c>
    </row>
    <row r="3274" spans="1:65" x14ac:dyDescent="0.3">
      <c r="A3274" t="s">
        <v>4910</v>
      </c>
      <c r="B3274" t="s">
        <v>96</v>
      </c>
      <c r="C3274" t="s">
        <v>5073</v>
      </c>
      <c r="D3274" t="s">
        <v>5072</v>
      </c>
      <c r="E3274" t="s">
        <v>68</v>
      </c>
      <c r="F3274" t="s">
        <v>99</v>
      </c>
      <c r="G3274" t="s">
        <v>1852</v>
      </c>
      <c r="H3274" t="s">
        <v>1853</v>
      </c>
      <c r="I3274" t="s">
        <v>72</v>
      </c>
      <c r="J3274" t="s">
        <v>102</v>
      </c>
      <c r="K3274">
        <v>20201028</v>
      </c>
      <c r="L3274">
        <v>1955</v>
      </c>
      <c r="M3274" t="b">
        <v>1</v>
      </c>
      <c r="N3274" t="s">
        <v>3791</v>
      </c>
      <c r="O3274" t="b">
        <v>1</v>
      </c>
      <c r="P3274" t="b">
        <v>1</v>
      </c>
      <c r="Q3274" t="s">
        <v>862</v>
      </c>
      <c r="R3274" t="s">
        <v>1248</v>
      </c>
      <c r="S3274" t="s">
        <v>5069</v>
      </c>
      <c r="U3274">
        <v>2</v>
      </c>
      <c r="V3274" t="s">
        <v>1250</v>
      </c>
      <c r="X3274" t="s">
        <v>1250</v>
      </c>
      <c r="Y3274" t="str">
        <f>IFERROR(VLOOKUP(X3274,요약!$A$6:$B$22,2,FALSE),"")</f>
        <v/>
      </c>
      <c r="Z3274" t="s">
        <v>1250</v>
      </c>
      <c r="AA3274" t="s">
        <v>81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M3274">
        <v>0</v>
      </c>
    </row>
    <row r="3275" spans="1:65" x14ac:dyDescent="0.3">
      <c r="A3275" t="s">
        <v>4910</v>
      </c>
      <c r="B3275" t="s">
        <v>96</v>
      </c>
      <c r="C3275" t="s">
        <v>1246</v>
      </c>
      <c r="D3275" t="s">
        <v>1247</v>
      </c>
      <c r="E3275" t="s">
        <v>68</v>
      </c>
      <c r="F3275" t="s">
        <v>99</v>
      </c>
      <c r="G3275" t="s">
        <v>213</v>
      </c>
      <c r="H3275" t="s">
        <v>214</v>
      </c>
      <c r="I3275" t="s">
        <v>72</v>
      </c>
      <c r="J3275" t="s">
        <v>102</v>
      </c>
      <c r="K3275">
        <v>20201012</v>
      </c>
      <c r="L3275">
        <v>82</v>
      </c>
      <c r="M3275" t="b">
        <v>0</v>
      </c>
      <c r="N3275" t="s">
        <v>74</v>
      </c>
      <c r="O3275" t="b">
        <v>1</v>
      </c>
      <c r="P3275" t="b">
        <v>1</v>
      </c>
      <c r="Q3275" t="s">
        <v>862</v>
      </c>
      <c r="R3275" t="s">
        <v>1248</v>
      </c>
      <c r="S3275" t="s">
        <v>1249</v>
      </c>
      <c r="U3275">
        <v>4</v>
      </c>
      <c r="V3275" t="s">
        <v>78</v>
      </c>
      <c r="W3275" t="s">
        <v>1250</v>
      </c>
      <c r="X3275" t="s">
        <v>1251</v>
      </c>
      <c r="Y3275" t="str">
        <f>IFERROR(VLOOKUP(X3275,요약!$A$6:$B$22,2,FALSE),"")</f>
        <v/>
      </c>
      <c r="Z3275" t="s">
        <v>1251</v>
      </c>
      <c r="AA3275" t="s">
        <v>81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3</v>
      </c>
      <c r="AI3275">
        <v>0</v>
      </c>
      <c r="AJ3275">
        <v>0</v>
      </c>
      <c r="AK3275">
        <v>0</v>
      </c>
      <c r="AL3275">
        <v>0</v>
      </c>
      <c r="AM3275">
        <v>1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 t="s">
        <v>440</v>
      </c>
      <c r="BM3275">
        <v>1</v>
      </c>
    </row>
    <row r="3276" spans="1:65" x14ac:dyDescent="0.3">
      <c r="A3276" t="s">
        <v>4910</v>
      </c>
      <c r="B3276" t="s">
        <v>96</v>
      </c>
      <c r="C3276" t="s">
        <v>3534</v>
      </c>
      <c r="D3276" t="s">
        <v>212</v>
      </c>
      <c r="E3276" t="s">
        <v>68</v>
      </c>
      <c r="F3276" t="s">
        <v>99</v>
      </c>
      <c r="G3276" t="s">
        <v>213</v>
      </c>
      <c r="H3276" t="s">
        <v>214</v>
      </c>
      <c r="I3276" t="s">
        <v>72</v>
      </c>
      <c r="J3276" t="s">
        <v>102</v>
      </c>
      <c r="K3276">
        <v>20201025</v>
      </c>
      <c r="L3276">
        <v>16</v>
      </c>
      <c r="M3276" t="b">
        <v>0</v>
      </c>
      <c r="N3276" t="s">
        <v>208</v>
      </c>
      <c r="O3276" t="b">
        <v>1</v>
      </c>
      <c r="P3276" t="b">
        <v>1</v>
      </c>
      <c r="Q3276" t="s">
        <v>862</v>
      </c>
      <c r="R3276" t="s">
        <v>1248</v>
      </c>
      <c r="S3276" t="s">
        <v>212</v>
      </c>
      <c r="U3276">
        <v>1</v>
      </c>
      <c r="V3276" t="s">
        <v>78</v>
      </c>
      <c r="X3276" t="s">
        <v>78</v>
      </c>
      <c r="Y3276" t="str">
        <f>IFERROR(VLOOKUP(X3276,요약!$A$6:$B$22,2,FALSE),"")</f>
        <v/>
      </c>
      <c r="Z3276" t="s">
        <v>78</v>
      </c>
      <c r="AA3276" t="s">
        <v>81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M3276">
        <v>0</v>
      </c>
    </row>
    <row r="3277" spans="1:65" x14ac:dyDescent="0.3">
      <c r="A3277" t="s">
        <v>4910</v>
      </c>
      <c r="B3277" t="s">
        <v>96</v>
      </c>
      <c r="C3277" t="s">
        <v>5074</v>
      </c>
      <c r="D3277" t="s">
        <v>5075</v>
      </c>
      <c r="E3277" t="s">
        <v>68</v>
      </c>
      <c r="F3277" t="s">
        <v>99</v>
      </c>
      <c r="G3277" t="s">
        <v>1057</v>
      </c>
      <c r="H3277" t="s">
        <v>1058</v>
      </c>
      <c r="I3277" t="s">
        <v>72</v>
      </c>
      <c r="J3277" t="s">
        <v>102</v>
      </c>
      <c r="K3277">
        <v>20201027</v>
      </c>
      <c r="L3277">
        <v>110.3</v>
      </c>
      <c r="M3277" t="b">
        <v>0</v>
      </c>
      <c r="N3277" t="s">
        <v>1762</v>
      </c>
      <c r="O3277" t="b">
        <v>1</v>
      </c>
      <c r="P3277" t="b">
        <v>1</v>
      </c>
      <c r="Q3277" t="s">
        <v>862</v>
      </c>
      <c r="R3277" t="s">
        <v>1866</v>
      </c>
      <c r="S3277" t="s">
        <v>5076</v>
      </c>
      <c r="U3277">
        <v>2</v>
      </c>
      <c r="V3277" t="s">
        <v>1060</v>
      </c>
      <c r="W3277" t="s">
        <v>1868</v>
      </c>
      <c r="X3277" t="s">
        <v>5077</v>
      </c>
      <c r="Y3277" t="str">
        <f>IFERROR(VLOOKUP(X3277,요약!$A$6:$B$22,2,FALSE),"")</f>
        <v/>
      </c>
      <c r="Z3277" t="s">
        <v>5077</v>
      </c>
      <c r="AA3277" t="s">
        <v>81</v>
      </c>
      <c r="AB3277">
        <v>0</v>
      </c>
      <c r="AC3277">
        <v>1</v>
      </c>
      <c r="AD3277">
        <v>0</v>
      </c>
      <c r="AE3277">
        <v>1</v>
      </c>
      <c r="AF3277">
        <v>0</v>
      </c>
      <c r="AG3277">
        <v>2</v>
      </c>
      <c r="AH3277">
        <v>2</v>
      </c>
      <c r="AI3277">
        <v>1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 t="s">
        <v>1893</v>
      </c>
      <c r="BM3277">
        <v>2</v>
      </c>
    </row>
    <row r="3278" spans="1:65" x14ac:dyDescent="0.3">
      <c r="A3278" t="s">
        <v>4910</v>
      </c>
      <c r="B3278" t="s">
        <v>96</v>
      </c>
      <c r="C3278" t="s">
        <v>5078</v>
      </c>
      <c r="D3278" t="s">
        <v>5075</v>
      </c>
      <c r="E3278" t="s">
        <v>68</v>
      </c>
      <c r="F3278" t="s">
        <v>99</v>
      </c>
      <c r="G3278" t="s">
        <v>1057</v>
      </c>
      <c r="H3278" t="s">
        <v>1058</v>
      </c>
      <c r="I3278" t="s">
        <v>72</v>
      </c>
      <c r="J3278" t="s">
        <v>102</v>
      </c>
      <c r="K3278">
        <v>20201028</v>
      </c>
      <c r="L3278">
        <v>106.6</v>
      </c>
      <c r="M3278" t="b">
        <v>0</v>
      </c>
      <c r="N3278" t="s">
        <v>1762</v>
      </c>
      <c r="O3278" t="b">
        <v>1</v>
      </c>
      <c r="P3278" t="b">
        <v>1</v>
      </c>
      <c r="Q3278" t="s">
        <v>862</v>
      </c>
      <c r="R3278" t="s">
        <v>1866</v>
      </c>
      <c r="S3278" t="s">
        <v>5076</v>
      </c>
      <c r="U3278">
        <v>2</v>
      </c>
      <c r="V3278" t="s">
        <v>1060</v>
      </c>
      <c r="W3278" t="s">
        <v>1868</v>
      </c>
      <c r="X3278" t="s">
        <v>5077</v>
      </c>
      <c r="Y3278" t="str">
        <f>IFERROR(VLOOKUP(X3278,요약!$A$6:$B$22,2,FALSE),"")</f>
        <v/>
      </c>
      <c r="Z3278" t="s">
        <v>5077</v>
      </c>
      <c r="AA3278" t="s">
        <v>81</v>
      </c>
      <c r="AB3278">
        <v>1</v>
      </c>
      <c r="AC3278">
        <v>1</v>
      </c>
      <c r="AD3278">
        <v>0</v>
      </c>
      <c r="AE3278">
        <v>0</v>
      </c>
      <c r="AF3278">
        <v>0</v>
      </c>
      <c r="AG3278">
        <v>2</v>
      </c>
      <c r="AH3278">
        <v>2</v>
      </c>
      <c r="AI3278">
        <v>2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 t="s">
        <v>1189</v>
      </c>
      <c r="BM3278">
        <v>1</v>
      </c>
    </row>
    <row r="3279" spans="1:65" x14ac:dyDescent="0.3">
      <c r="A3279" t="s">
        <v>4910</v>
      </c>
      <c r="B3279" t="s">
        <v>96</v>
      </c>
      <c r="C3279" t="s">
        <v>5079</v>
      </c>
      <c r="D3279" t="s">
        <v>5080</v>
      </c>
      <c r="E3279" t="s">
        <v>68</v>
      </c>
      <c r="F3279" t="s">
        <v>99</v>
      </c>
      <c r="G3279" t="s">
        <v>1538</v>
      </c>
      <c r="H3279" t="s">
        <v>1539</v>
      </c>
      <c r="I3279" t="s">
        <v>72</v>
      </c>
      <c r="J3279" t="s">
        <v>102</v>
      </c>
      <c r="K3279">
        <v>20201030</v>
      </c>
      <c r="L3279">
        <v>2140</v>
      </c>
      <c r="M3279" t="b">
        <v>0</v>
      </c>
      <c r="N3279" t="s">
        <v>1211</v>
      </c>
      <c r="O3279" t="b">
        <v>1</v>
      </c>
      <c r="P3279" t="b">
        <v>1</v>
      </c>
      <c r="Q3279" t="s">
        <v>862</v>
      </c>
      <c r="R3279" t="s">
        <v>1866</v>
      </c>
      <c r="S3279" t="s">
        <v>5081</v>
      </c>
      <c r="U3279">
        <v>3</v>
      </c>
      <c r="V3279" t="s">
        <v>1541</v>
      </c>
      <c r="W3279" t="s">
        <v>5082</v>
      </c>
      <c r="X3279" t="s">
        <v>5083</v>
      </c>
      <c r="Y3279" t="str">
        <f>IFERROR(VLOOKUP(X3279,요약!$A$6:$B$22,2,FALSE),"")</f>
        <v/>
      </c>
      <c r="Z3279" t="s">
        <v>5083</v>
      </c>
      <c r="AA3279" t="s">
        <v>81</v>
      </c>
      <c r="AB3279">
        <v>3</v>
      </c>
      <c r="AC3279">
        <v>0</v>
      </c>
      <c r="AD3279">
        <v>0</v>
      </c>
      <c r="AE3279">
        <v>2</v>
      </c>
      <c r="AF3279">
        <v>0</v>
      </c>
      <c r="AG3279">
        <v>5</v>
      </c>
      <c r="AH3279">
        <v>5</v>
      </c>
      <c r="AI3279">
        <v>0</v>
      </c>
      <c r="AJ3279">
        <v>1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2</v>
      </c>
      <c r="AQ3279">
        <v>0</v>
      </c>
      <c r="AR3279">
        <v>0</v>
      </c>
      <c r="AS3279">
        <v>0</v>
      </c>
      <c r="AT3279">
        <v>0</v>
      </c>
      <c r="AU3279">
        <v>1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 t="s">
        <v>5084</v>
      </c>
      <c r="BM3279">
        <v>4</v>
      </c>
    </row>
    <row r="3280" spans="1:65" x14ac:dyDescent="0.3">
      <c r="A3280" t="s">
        <v>4910</v>
      </c>
      <c r="B3280" t="s">
        <v>96</v>
      </c>
      <c r="C3280" t="s">
        <v>5085</v>
      </c>
      <c r="D3280" t="s">
        <v>5080</v>
      </c>
      <c r="E3280" t="s">
        <v>68</v>
      </c>
      <c r="F3280" t="s">
        <v>99</v>
      </c>
      <c r="G3280" t="s">
        <v>1538</v>
      </c>
      <c r="H3280" t="s">
        <v>1539</v>
      </c>
      <c r="I3280" t="s">
        <v>72</v>
      </c>
      <c r="J3280" t="s">
        <v>102</v>
      </c>
      <c r="K3280">
        <v>20201030</v>
      </c>
      <c r="L3280">
        <v>2140</v>
      </c>
      <c r="M3280" t="b">
        <v>0</v>
      </c>
      <c r="N3280" t="s">
        <v>1211</v>
      </c>
      <c r="O3280" t="b">
        <v>1</v>
      </c>
      <c r="P3280" t="b">
        <v>1</v>
      </c>
      <c r="Q3280" t="s">
        <v>862</v>
      </c>
      <c r="R3280" t="s">
        <v>1866</v>
      </c>
      <c r="S3280" t="s">
        <v>5081</v>
      </c>
      <c r="U3280">
        <v>3</v>
      </c>
      <c r="V3280" t="s">
        <v>1541</v>
      </c>
      <c r="W3280" t="s">
        <v>5082</v>
      </c>
      <c r="X3280" t="s">
        <v>5083</v>
      </c>
      <c r="Y3280" t="str">
        <f>IFERROR(VLOOKUP(X3280,요약!$A$6:$B$22,2,FALSE),"")</f>
        <v/>
      </c>
      <c r="Z3280" t="s">
        <v>5083</v>
      </c>
      <c r="AA3280" t="s">
        <v>81</v>
      </c>
      <c r="AB3280">
        <v>5</v>
      </c>
      <c r="AC3280">
        <v>0</v>
      </c>
      <c r="AD3280">
        <v>0</v>
      </c>
      <c r="AE3280">
        <v>0</v>
      </c>
      <c r="AF3280">
        <v>0</v>
      </c>
      <c r="AG3280">
        <v>5</v>
      </c>
      <c r="AH3280">
        <v>5</v>
      </c>
      <c r="AI3280">
        <v>3</v>
      </c>
      <c r="AJ3280">
        <v>0</v>
      </c>
      <c r="AK3280">
        <v>0</v>
      </c>
      <c r="AL3280">
        <v>0</v>
      </c>
      <c r="AM3280">
        <v>2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 t="s">
        <v>997</v>
      </c>
      <c r="BM3280">
        <v>2</v>
      </c>
    </row>
    <row r="3281" spans="1:65" x14ac:dyDescent="0.3">
      <c r="A3281" t="s">
        <v>4910</v>
      </c>
      <c r="B3281" t="s">
        <v>96</v>
      </c>
      <c r="C3281" t="s">
        <v>5086</v>
      </c>
      <c r="D3281" t="s">
        <v>5087</v>
      </c>
      <c r="E3281" t="s">
        <v>68</v>
      </c>
      <c r="F3281" t="s">
        <v>99</v>
      </c>
      <c r="G3281" t="s">
        <v>4633</v>
      </c>
      <c r="H3281" t="s">
        <v>4634</v>
      </c>
      <c r="I3281" t="s">
        <v>72</v>
      </c>
      <c r="J3281" t="s">
        <v>102</v>
      </c>
      <c r="K3281">
        <v>20201026</v>
      </c>
      <c r="L3281">
        <v>305</v>
      </c>
      <c r="M3281" t="b">
        <v>0</v>
      </c>
      <c r="N3281" t="s">
        <v>879</v>
      </c>
      <c r="O3281" t="b">
        <v>1</v>
      </c>
      <c r="P3281" t="b">
        <v>1</v>
      </c>
      <c r="Q3281" t="s">
        <v>1254</v>
      </c>
      <c r="R3281" t="s">
        <v>1545</v>
      </c>
      <c r="S3281" t="s">
        <v>1859</v>
      </c>
      <c r="U3281">
        <v>1</v>
      </c>
      <c r="V3281" t="s">
        <v>1718</v>
      </c>
      <c r="X3281" t="s">
        <v>1718</v>
      </c>
      <c r="Y3281" t="str">
        <f>IFERROR(VLOOKUP(X3281,요약!$A$6:$B$22,2,FALSE),"")</f>
        <v/>
      </c>
      <c r="Z3281" t="s">
        <v>1718</v>
      </c>
      <c r="AA3281" t="s">
        <v>81</v>
      </c>
      <c r="AB3281">
        <v>3</v>
      </c>
      <c r="AC3281">
        <v>0</v>
      </c>
      <c r="AD3281">
        <v>0</v>
      </c>
      <c r="AE3281">
        <v>0</v>
      </c>
      <c r="AF3281">
        <v>0</v>
      </c>
      <c r="AG3281">
        <v>3</v>
      </c>
      <c r="AH3281">
        <v>17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3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 t="s">
        <v>667</v>
      </c>
      <c r="BM3281">
        <v>1</v>
      </c>
    </row>
    <row r="3282" spans="1:65" x14ac:dyDescent="0.3">
      <c r="A3282" t="s">
        <v>4910</v>
      </c>
      <c r="B3282" t="s">
        <v>96</v>
      </c>
      <c r="C3282" t="s">
        <v>5088</v>
      </c>
      <c r="D3282" t="s">
        <v>5089</v>
      </c>
      <c r="E3282" t="s">
        <v>68</v>
      </c>
      <c r="F3282" t="s">
        <v>99</v>
      </c>
      <c r="G3282" t="s">
        <v>4633</v>
      </c>
      <c r="H3282" t="s">
        <v>4634</v>
      </c>
      <c r="I3282" t="s">
        <v>72</v>
      </c>
      <c r="J3282" t="s">
        <v>102</v>
      </c>
      <c r="K3282">
        <v>20201026</v>
      </c>
      <c r="L3282">
        <v>300</v>
      </c>
      <c r="M3282" t="b">
        <v>0</v>
      </c>
      <c r="N3282" t="s">
        <v>879</v>
      </c>
      <c r="O3282" t="b">
        <v>1</v>
      </c>
      <c r="P3282" t="b">
        <v>1</v>
      </c>
      <c r="Q3282" t="s">
        <v>1254</v>
      </c>
      <c r="R3282" t="s">
        <v>1545</v>
      </c>
      <c r="S3282" t="s">
        <v>1859</v>
      </c>
      <c r="U3282">
        <v>1</v>
      </c>
      <c r="V3282" t="s">
        <v>1718</v>
      </c>
      <c r="X3282" t="s">
        <v>1718</v>
      </c>
      <c r="Y3282" t="str">
        <f>IFERROR(VLOOKUP(X3282,요약!$A$6:$B$22,2,FALSE),"")</f>
        <v/>
      </c>
      <c r="Z3282" t="s">
        <v>1718</v>
      </c>
      <c r="AA3282" t="s">
        <v>81</v>
      </c>
      <c r="AB3282">
        <v>3</v>
      </c>
      <c r="AC3282">
        <v>0</v>
      </c>
      <c r="AD3282">
        <v>1</v>
      </c>
      <c r="AE3282">
        <v>0</v>
      </c>
      <c r="AF3282">
        <v>0</v>
      </c>
      <c r="AG3282">
        <v>4</v>
      </c>
      <c r="AH3282">
        <v>8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2</v>
      </c>
      <c r="AP3282">
        <v>0</v>
      </c>
      <c r="AQ3282">
        <v>0</v>
      </c>
      <c r="AR3282">
        <v>0</v>
      </c>
      <c r="AS3282">
        <v>1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 t="s">
        <v>5090</v>
      </c>
      <c r="BM3282">
        <v>3</v>
      </c>
    </row>
    <row r="3283" spans="1:65" x14ac:dyDescent="0.3">
      <c r="A3283" t="s">
        <v>4910</v>
      </c>
      <c r="B3283" t="s">
        <v>96</v>
      </c>
      <c r="C3283" t="s">
        <v>4658</v>
      </c>
      <c r="D3283" t="s">
        <v>611</v>
      </c>
      <c r="E3283" t="s">
        <v>68</v>
      </c>
      <c r="F3283" t="s">
        <v>99</v>
      </c>
      <c r="G3283" t="s">
        <v>521</v>
      </c>
      <c r="H3283" t="s">
        <v>522</v>
      </c>
      <c r="I3283" t="s">
        <v>72</v>
      </c>
      <c r="J3283" t="s">
        <v>102</v>
      </c>
      <c r="K3283">
        <v>20201025</v>
      </c>
      <c r="L3283">
        <v>24.47</v>
      </c>
      <c r="M3283" t="b">
        <v>0</v>
      </c>
      <c r="N3283" t="s">
        <v>599</v>
      </c>
      <c r="O3283" t="b">
        <v>1</v>
      </c>
      <c r="P3283" t="b">
        <v>1</v>
      </c>
      <c r="Q3283" t="s">
        <v>1254</v>
      </c>
      <c r="R3283" t="s">
        <v>1545</v>
      </c>
      <c r="S3283" t="s">
        <v>612</v>
      </c>
      <c r="U3283">
        <v>2</v>
      </c>
      <c r="V3283" t="s">
        <v>240</v>
      </c>
      <c r="W3283" t="s">
        <v>203</v>
      </c>
      <c r="X3283" t="s">
        <v>613</v>
      </c>
      <c r="Y3283" t="str">
        <f>IFERROR(VLOOKUP(X3283,요약!$A$6:$B$22,2,FALSE),"")</f>
        <v/>
      </c>
      <c r="Z3283" t="s">
        <v>613</v>
      </c>
      <c r="AA3283" t="s">
        <v>81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M3283">
        <v>0</v>
      </c>
    </row>
    <row r="3284" spans="1:65" x14ac:dyDescent="0.3">
      <c r="A3284" t="s">
        <v>4910</v>
      </c>
      <c r="B3284" t="s">
        <v>96</v>
      </c>
      <c r="C3284" t="s">
        <v>5091</v>
      </c>
      <c r="D3284" t="s">
        <v>4257</v>
      </c>
      <c r="E3284" t="s">
        <v>68</v>
      </c>
      <c r="F3284" t="s">
        <v>99</v>
      </c>
      <c r="G3284" t="s">
        <v>3881</v>
      </c>
      <c r="H3284" t="s">
        <v>3882</v>
      </c>
      <c r="I3284" t="s">
        <v>72</v>
      </c>
      <c r="J3284" t="s">
        <v>102</v>
      </c>
      <c r="K3284">
        <v>20201026</v>
      </c>
      <c r="L3284">
        <v>48</v>
      </c>
      <c r="M3284" t="b">
        <v>0</v>
      </c>
      <c r="N3284" t="s">
        <v>2229</v>
      </c>
      <c r="O3284" t="b">
        <v>1</v>
      </c>
      <c r="P3284" t="b">
        <v>1</v>
      </c>
      <c r="Q3284" t="s">
        <v>1254</v>
      </c>
      <c r="R3284" t="s">
        <v>1545</v>
      </c>
      <c r="S3284" t="s">
        <v>4258</v>
      </c>
      <c r="U3284">
        <v>2</v>
      </c>
      <c r="V3284" t="s">
        <v>1517</v>
      </c>
      <c r="W3284" t="s">
        <v>4259</v>
      </c>
      <c r="X3284" t="s">
        <v>4260</v>
      </c>
      <c r="Y3284" t="str">
        <f>IFERROR(VLOOKUP(X3284,요약!$A$6:$B$22,2,FALSE),"")</f>
        <v/>
      </c>
      <c r="Z3284" t="s">
        <v>4260</v>
      </c>
      <c r="AA3284" t="s">
        <v>110</v>
      </c>
      <c r="AB3284">
        <v>0</v>
      </c>
      <c r="AC3284">
        <v>1</v>
      </c>
      <c r="AD3284">
        <v>0</v>
      </c>
      <c r="AE3284">
        <v>0</v>
      </c>
      <c r="AF3284">
        <v>1</v>
      </c>
      <c r="AG3284">
        <v>2</v>
      </c>
      <c r="AH3284">
        <v>2</v>
      </c>
      <c r="AI3284">
        <v>2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 t="s">
        <v>1189</v>
      </c>
      <c r="BM3284">
        <v>1</v>
      </c>
    </row>
    <row r="3285" spans="1:65" x14ac:dyDescent="0.3">
      <c r="A3285" t="s">
        <v>4910</v>
      </c>
      <c r="B3285" t="s">
        <v>96</v>
      </c>
      <c r="C3285" t="s">
        <v>5092</v>
      </c>
      <c r="D3285" t="s">
        <v>5093</v>
      </c>
      <c r="E3285" t="s">
        <v>68</v>
      </c>
      <c r="F3285" t="s">
        <v>99</v>
      </c>
      <c r="G3285" t="s">
        <v>4040</v>
      </c>
      <c r="H3285" t="s">
        <v>4041</v>
      </c>
      <c r="I3285" t="s">
        <v>72</v>
      </c>
      <c r="J3285" t="s">
        <v>102</v>
      </c>
      <c r="K3285">
        <v>20200828</v>
      </c>
      <c r="L3285">
        <v>1525</v>
      </c>
      <c r="M3285" t="b">
        <v>0</v>
      </c>
      <c r="N3285" t="s">
        <v>1211</v>
      </c>
      <c r="O3285" t="b">
        <v>1</v>
      </c>
      <c r="P3285" t="b">
        <v>1</v>
      </c>
      <c r="Q3285" t="s">
        <v>1254</v>
      </c>
      <c r="R3285" t="s">
        <v>3848</v>
      </c>
      <c r="S3285" t="s">
        <v>5094</v>
      </c>
      <c r="U3285">
        <v>5</v>
      </c>
      <c r="V3285" t="s">
        <v>2705</v>
      </c>
      <c r="W3285" t="s">
        <v>5095</v>
      </c>
      <c r="X3285" t="s">
        <v>5096</v>
      </c>
      <c r="Y3285" t="str">
        <f>IFERROR(VLOOKUP(X3285,요약!$A$6:$B$22,2,FALSE),"")</f>
        <v/>
      </c>
      <c r="Z3285" t="s">
        <v>5096</v>
      </c>
      <c r="AA3285" t="s">
        <v>81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M3285">
        <v>0</v>
      </c>
    </row>
    <row r="3286" spans="1:65" x14ac:dyDescent="0.3">
      <c r="A3286" t="s">
        <v>4910</v>
      </c>
      <c r="B3286" t="s">
        <v>96</v>
      </c>
      <c r="C3286" t="s">
        <v>5097</v>
      </c>
      <c r="D3286" t="s">
        <v>5093</v>
      </c>
      <c r="E3286" t="s">
        <v>68</v>
      </c>
      <c r="F3286" t="s">
        <v>99</v>
      </c>
      <c r="G3286" t="s">
        <v>4040</v>
      </c>
      <c r="H3286" t="s">
        <v>4041</v>
      </c>
      <c r="I3286" t="s">
        <v>72</v>
      </c>
      <c r="J3286" t="s">
        <v>102</v>
      </c>
      <c r="K3286">
        <v>20201030</v>
      </c>
      <c r="L3286">
        <v>1485</v>
      </c>
      <c r="M3286" t="b">
        <v>0</v>
      </c>
      <c r="N3286" t="s">
        <v>1211</v>
      </c>
      <c r="O3286" t="b">
        <v>1</v>
      </c>
      <c r="P3286" t="b">
        <v>1</v>
      </c>
      <c r="Q3286" t="s">
        <v>1254</v>
      </c>
      <c r="R3286" t="s">
        <v>3848</v>
      </c>
      <c r="S3286" t="s">
        <v>5094</v>
      </c>
      <c r="U3286">
        <v>5</v>
      </c>
      <c r="V3286" t="s">
        <v>2705</v>
      </c>
      <c r="W3286" t="s">
        <v>5095</v>
      </c>
      <c r="X3286" t="s">
        <v>5096</v>
      </c>
      <c r="Y3286" t="str">
        <f>IFERROR(VLOOKUP(X3286,요약!$A$6:$B$22,2,FALSE),"")</f>
        <v/>
      </c>
      <c r="Z3286" t="s">
        <v>5096</v>
      </c>
      <c r="AA3286" t="s">
        <v>81</v>
      </c>
      <c r="AB3286">
        <v>3</v>
      </c>
      <c r="AC3286">
        <v>1</v>
      </c>
      <c r="AD3286">
        <v>0</v>
      </c>
      <c r="AE3286">
        <v>0</v>
      </c>
      <c r="AF3286">
        <v>1</v>
      </c>
      <c r="AG3286">
        <v>5</v>
      </c>
      <c r="AH3286">
        <v>128</v>
      </c>
      <c r="AI3286">
        <v>2</v>
      </c>
      <c r="AJ3286">
        <v>1</v>
      </c>
      <c r="AK3286">
        <v>0</v>
      </c>
      <c r="AL3286">
        <v>1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 t="s">
        <v>5098</v>
      </c>
      <c r="BM3286">
        <v>4</v>
      </c>
    </row>
    <row r="3287" spans="1:65" x14ac:dyDescent="0.3">
      <c r="A3287" t="s">
        <v>4910</v>
      </c>
      <c r="B3287" t="s">
        <v>96</v>
      </c>
      <c r="C3287" t="s">
        <v>5099</v>
      </c>
      <c r="D3287" t="s">
        <v>5100</v>
      </c>
      <c r="E3287" t="s">
        <v>68</v>
      </c>
      <c r="F3287" t="s">
        <v>99</v>
      </c>
      <c r="G3287" t="s">
        <v>5101</v>
      </c>
      <c r="H3287" t="s">
        <v>5102</v>
      </c>
      <c r="I3287" t="s">
        <v>72</v>
      </c>
      <c r="J3287" t="s">
        <v>102</v>
      </c>
      <c r="K3287">
        <v>20201030</v>
      </c>
      <c r="L3287">
        <v>1279.5</v>
      </c>
      <c r="M3287" t="b">
        <v>0</v>
      </c>
      <c r="N3287" t="s">
        <v>1762</v>
      </c>
      <c r="O3287" t="b">
        <v>1</v>
      </c>
      <c r="P3287" t="b">
        <v>1</v>
      </c>
      <c r="Q3287" t="s">
        <v>1254</v>
      </c>
      <c r="R3287" t="s">
        <v>3848</v>
      </c>
      <c r="S3287" t="s">
        <v>5103</v>
      </c>
      <c r="U3287">
        <v>3</v>
      </c>
      <c r="V3287" t="s">
        <v>1899</v>
      </c>
      <c r="W3287" t="s">
        <v>1266</v>
      </c>
      <c r="X3287" t="s">
        <v>5104</v>
      </c>
      <c r="Y3287" t="str">
        <f>IFERROR(VLOOKUP(X3287,요약!$A$6:$B$22,2,FALSE),"")</f>
        <v/>
      </c>
      <c r="Z3287" t="s">
        <v>5104</v>
      </c>
      <c r="AA3287" t="s">
        <v>81</v>
      </c>
      <c r="AB3287">
        <v>4</v>
      </c>
      <c r="AC3287">
        <v>0</v>
      </c>
      <c r="AD3287">
        <v>0</v>
      </c>
      <c r="AE3287">
        <v>0</v>
      </c>
      <c r="AF3287">
        <v>0</v>
      </c>
      <c r="AG3287">
        <v>4</v>
      </c>
      <c r="AH3287">
        <v>4</v>
      </c>
      <c r="AI3287">
        <v>0</v>
      </c>
      <c r="AJ3287">
        <v>0</v>
      </c>
      <c r="AK3287">
        <v>1</v>
      </c>
      <c r="AL3287">
        <v>0</v>
      </c>
      <c r="AM3287">
        <v>3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 t="s">
        <v>4273</v>
      </c>
      <c r="BM3287">
        <v>2</v>
      </c>
    </row>
    <row r="3288" spans="1:65" x14ac:dyDescent="0.3">
      <c r="A3288" t="s">
        <v>4910</v>
      </c>
      <c r="B3288" t="s">
        <v>96</v>
      </c>
      <c r="C3288" t="s">
        <v>5105</v>
      </c>
      <c r="D3288" t="s">
        <v>5106</v>
      </c>
      <c r="E3288" t="s">
        <v>68</v>
      </c>
      <c r="F3288" t="s">
        <v>99</v>
      </c>
      <c r="G3288" t="s">
        <v>5101</v>
      </c>
      <c r="H3288" t="s">
        <v>5102</v>
      </c>
      <c r="I3288" t="s">
        <v>72</v>
      </c>
      <c r="J3288" t="s">
        <v>102</v>
      </c>
      <c r="K3288">
        <v>20201030</v>
      </c>
      <c r="L3288">
        <v>1279.5</v>
      </c>
      <c r="M3288" t="b">
        <v>0</v>
      </c>
      <c r="N3288" t="s">
        <v>1762</v>
      </c>
      <c r="O3288" t="b">
        <v>1</v>
      </c>
      <c r="P3288" t="b">
        <v>1</v>
      </c>
      <c r="Q3288" t="s">
        <v>1254</v>
      </c>
      <c r="R3288" t="s">
        <v>3848</v>
      </c>
      <c r="S3288" t="s">
        <v>5103</v>
      </c>
      <c r="U3288">
        <v>3</v>
      </c>
      <c r="V3288" t="s">
        <v>1899</v>
      </c>
      <c r="W3288" t="s">
        <v>1266</v>
      </c>
      <c r="X3288" t="s">
        <v>5104</v>
      </c>
      <c r="Y3288" t="str">
        <f>IFERROR(VLOOKUP(X3288,요약!$A$6:$B$22,2,FALSE),"")</f>
        <v/>
      </c>
      <c r="Z3288" t="s">
        <v>5104</v>
      </c>
      <c r="AA3288" t="s">
        <v>81</v>
      </c>
      <c r="AB3288">
        <v>5</v>
      </c>
      <c r="AC3288">
        <v>0</v>
      </c>
      <c r="AD3288">
        <v>0</v>
      </c>
      <c r="AE3288">
        <v>0</v>
      </c>
      <c r="AF3288">
        <v>0</v>
      </c>
      <c r="AG3288">
        <v>5</v>
      </c>
      <c r="AH3288">
        <v>6</v>
      </c>
      <c r="AI3288">
        <v>0</v>
      </c>
      <c r="AJ3288">
        <v>0</v>
      </c>
      <c r="AK3288">
        <v>2</v>
      </c>
      <c r="AL3288">
        <v>0</v>
      </c>
      <c r="AM3288">
        <v>2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 t="s">
        <v>5107</v>
      </c>
      <c r="BM3288">
        <v>3</v>
      </c>
    </row>
    <row r="3289" spans="1:65" x14ac:dyDescent="0.3">
      <c r="A3289" t="s">
        <v>4910</v>
      </c>
      <c r="B3289" t="s">
        <v>96</v>
      </c>
      <c r="C3289" t="s">
        <v>5108</v>
      </c>
      <c r="D3289" t="s">
        <v>5109</v>
      </c>
      <c r="E3289" t="s">
        <v>68</v>
      </c>
      <c r="F3289" t="s">
        <v>99</v>
      </c>
      <c r="G3289" t="s">
        <v>4040</v>
      </c>
      <c r="H3289" t="s">
        <v>4041</v>
      </c>
      <c r="I3289" t="s">
        <v>72</v>
      </c>
      <c r="J3289" t="s">
        <v>102</v>
      </c>
      <c r="K3289">
        <v>20201028</v>
      </c>
      <c r="L3289">
        <v>525</v>
      </c>
      <c r="M3289" t="b">
        <v>0</v>
      </c>
      <c r="N3289" t="s">
        <v>5110</v>
      </c>
      <c r="O3289" t="b">
        <v>1</v>
      </c>
      <c r="P3289" t="b">
        <v>1</v>
      </c>
      <c r="Q3289" t="s">
        <v>1254</v>
      </c>
      <c r="R3289" t="s">
        <v>4664</v>
      </c>
      <c r="S3289" t="s">
        <v>5111</v>
      </c>
      <c r="T3289" t="s">
        <v>551</v>
      </c>
      <c r="U3289">
        <v>4</v>
      </c>
      <c r="V3289" t="s">
        <v>4124</v>
      </c>
      <c r="W3289" t="s">
        <v>5112</v>
      </c>
      <c r="X3289" t="s">
        <v>5113</v>
      </c>
      <c r="Y3289" t="str">
        <f>IFERROR(VLOOKUP(X3289,요약!$A$6:$B$22,2,FALSE),"")</f>
        <v/>
      </c>
      <c r="Z3289" t="s">
        <v>5114</v>
      </c>
      <c r="AA3289" t="s">
        <v>81</v>
      </c>
      <c r="AB3289">
        <v>5</v>
      </c>
      <c r="AC3289">
        <v>0</v>
      </c>
      <c r="AD3289">
        <v>0</v>
      </c>
      <c r="AE3289">
        <v>0</v>
      </c>
      <c r="AF3289">
        <v>1</v>
      </c>
      <c r="AG3289">
        <v>6</v>
      </c>
      <c r="AH3289">
        <v>820</v>
      </c>
      <c r="AI3289">
        <v>1</v>
      </c>
      <c r="AJ3289">
        <v>0</v>
      </c>
      <c r="AK3289">
        <v>3</v>
      </c>
      <c r="AL3289">
        <v>1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 t="s">
        <v>5115</v>
      </c>
      <c r="BM3289">
        <v>4</v>
      </c>
    </row>
    <row r="3290" spans="1:65" x14ac:dyDescent="0.3">
      <c r="A3290" t="s">
        <v>4910</v>
      </c>
      <c r="B3290" t="s">
        <v>96</v>
      </c>
      <c r="C3290" t="s">
        <v>5116</v>
      </c>
      <c r="D3290" t="s">
        <v>5117</v>
      </c>
      <c r="E3290" t="s">
        <v>68</v>
      </c>
      <c r="F3290" t="s">
        <v>99</v>
      </c>
      <c r="G3290" t="s">
        <v>4040</v>
      </c>
      <c r="H3290" t="s">
        <v>4041</v>
      </c>
      <c r="I3290" t="s">
        <v>72</v>
      </c>
      <c r="J3290" t="s">
        <v>102</v>
      </c>
      <c r="K3290">
        <v>20201028</v>
      </c>
      <c r="L3290">
        <v>530</v>
      </c>
      <c r="M3290" t="b">
        <v>0</v>
      </c>
      <c r="N3290" t="s">
        <v>5110</v>
      </c>
      <c r="O3290" t="b">
        <v>1</v>
      </c>
      <c r="P3290" t="b">
        <v>1</v>
      </c>
      <c r="Q3290" t="s">
        <v>1254</v>
      </c>
      <c r="R3290" t="s">
        <v>4664</v>
      </c>
      <c r="S3290" t="s">
        <v>5111</v>
      </c>
      <c r="T3290" t="s">
        <v>551</v>
      </c>
      <c r="U3290">
        <v>4</v>
      </c>
      <c r="V3290" t="s">
        <v>4124</v>
      </c>
      <c r="W3290" t="s">
        <v>5112</v>
      </c>
      <c r="X3290" t="s">
        <v>5113</v>
      </c>
      <c r="Y3290" t="str">
        <f>IFERROR(VLOOKUP(X3290,요약!$A$6:$B$22,2,FALSE),"")</f>
        <v/>
      </c>
      <c r="Z3290" t="s">
        <v>5114</v>
      </c>
      <c r="AA3290" t="s">
        <v>81</v>
      </c>
      <c r="AB3290">
        <v>4</v>
      </c>
      <c r="AC3290">
        <v>1</v>
      </c>
      <c r="AD3290">
        <v>0</v>
      </c>
      <c r="AE3290">
        <v>0</v>
      </c>
      <c r="AF3290">
        <v>1</v>
      </c>
      <c r="AG3290">
        <v>6</v>
      </c>
      <c r="AH3290">
        <v>819</v>
      </c>
      <c r="AI3290">
        <v>2</v>
      </c>
      <c r="AJ3290">
        <v>0</v>
      </c>
      <c r="AK3290">
        <v>0</v>
      </c>
      <c r="AL3290">
        <v>1</v>
      </c>
      <c r="AM3290">
        <v>2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 t="s">
        <v>5118</v>
      </c>
      <c r="BM3290">
        <v>4</v>
      </c>
    </row>
    <row r="3291" spans="1:65" x14ac:dyDescent="0.3">
      <c r="A3291" t="s">
        <v>4910</v>
      </c>
      <c r="B3291" t="s">
        <v>96</v>
      </c>
      <c r="C3291" t="s">
        <v>5119</v>
      </c>
      <c r="D3291" t="s">
        <v>5120</v>
      </c>
      <c r="E3291" t="s">
        <v>68</v>
      </c>
      <c r="F3291" t="s">
        <v>99</v>
      </c>
      <c r="G3291" t="s">
        <v>4040</v>
      </c>
      <c r="H3291" t="s">
        <v>4041</v>
      </c>
      <c r="I3291" t="s">
        <v>72</v>
      </c>
      <c r="J3291" t="s">
        <v>102</v>
      </c>
      <c r="K3291">
        <v>20201027</v>
      </c>
      <c r="L3291">
        <v>390</v>
      </c>
      <c r="M3291" t="b">
        <v>0</v>
      </c>
      <c r="N3291" t="s">
        <v>5121</v>
      </c>
      <c r="O3291" t="b">
        <v>1</v>
      </c>
      <c r="P3291" t="b">
        <v>1</v>
      </c>
      <c r="Q3291" t="s">
        <v>1254</v>
      </c>
      <c r="R3291" t="s">
        <v>4664</v>
      </c>
      <c r="S3291" t="s">
        <v>5122</v>
      </c>
      <c r="T3291" t="s">
        <v>551</v>
      </c>
      <c r="U3291">
        <v>3</v>
      </c>
      <c r="V3291" t="s">
        <v>5123</v>
      </c>
      <c r="W3291" t="s">
        <v>5124</v>
      </c>
      <c r="X3291" t="s">
        <v>5125</v>
      </c>
      <c r="Y3291" t="str">
        <f>IFERROR(VLOOKUP(X3291,요약!$A$6:$B$22,2,FALSE),"")</f>
        <v/>
      </c>
      <c r="Z3291" t="s">
        <v>5126</v>
      </c>
      <c r="AA3291" t="s">
        <v>110</v>
      </c>
      <c r="AB3291">
        <v>6</v>
      </c>
      <c r="AC3291">
        <v>0</v>
      </c>
      <c r="AD3291">
        <v>0</v>
      </c>
      <c r="AE3291">
        <v>0</v>
      </c>
      <c r="AF3291">
        <v>0</v>
      </c>
      <c r="AG3291">
        <v>6</v>
      </c>
      <c r="AH3291">
        <v>24</v>
      </c>
      <c r="AI3291">
        <v>0</v>
      </c>
      <c r="AJ3291">
        <v>0</v>
      </c>
      <c r="AK3291">
        <v>1</v>
      </c>
      <c r="AL3291">
        <v>0</v>
      </c>
      <c r="AM3291">
        <v>1</v>
      </c>
      <c r="AN3291">
        <v>0</v>
      </c>
      <c r="AO3291">
        <v>4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 t="s">
        <v>5127</v>
      </c>
      <c r="BM3291">
        <v>3</v>
      </c>
    </row>
    <row r="3292" spans="1:65" x14ac:dyDescent="0.3">
      <c r="A3292" t="s">
        <v>4910</v>
      </c>
      <c r="B3292" t="s">
        <v>96</v>
      </c>
      <c r="C3292" t="s">
        <v>5128</v>
      </c>
      <c r="D3292" t="s">
        <v>5129</v>
      </c>
      <c r="E3292" t="s">
        <v>68</v>
      </c>
      <c r="F3292" t="s">
        <v>99</v>
      </c>
      <c r="G3292" t="s">
        <v>4040</v>
      </c>
      <c r="H3292" t="s">
        <v>4041</v>
      </c>
      <c r="I3292" t="s">
        <v>72</v>
      </c>
      <c r="J3292" t="s">
        <v>102</v>
      </c>
      <c r="K3292">
        <v>20201027</v>
      </c>
      <c r="L3292">
        <v>390</v>
      </c>
      <c r="M3292" t="b">
        <v>0</v>
      </c>
      <c r="N3292" t="s">
        <v>5121</v>
      </c>
      <c r="O3292" t="b">
        <v>1</v>
      </c>
      <c r="P3292" t="b">
        <v>1</v>
      </c>
      <c r="Q3292" t="s">
        <v>1254</v>
      </c>
      <c r="R3292" t="s">
        <v>4664</v>
      </c>
      <c r="S3292" t="s">
        <v>5122</v>
      </c>
      <c r="T3292" t="s">
        <v>551</v>
      </c>
      <c r="U3292">
        <v>3</v>
      </c>
      <c r="V3292" t="s">
        <v>5123</v>
      </c>
      <c r="W3292" t="s">
        <v>5124</v>
      </c>
      <c r="X3292" t="s">
        <v>5125</v>
      </c>
      <c r="Y3292" t="str">
        <f>IFERROR(VLOOKUP(X3292,요약!$A$6:$B$22,2,FALSE),"")</f>
        <v/>
      </c>
      <c r="Z3292" t="s">
        <v>5126</v>
      </c>
      <c r="AA3292" t="s">
        <v>110</v>
      </c>
      <c r="AB3292">
        <v>8</v>
      </c>
      <c r="AC3292">
        <v>1</v>
      </c>
      <c r="AD3292">
        <v>0</v>
      </c>
      <c r="AE3292">
        <v>0</v>
      </c>
      <c r="AF3292">
        <v>0</v>
      </c>
      <c r="AG3292">
        <v>9</v>
      </c>
      <c r="AH3292">
        <v>11</v>
      </c>
      <c r="AI3292">
        <v>1</v>
      </c>
      <c r="AJ3292">
        <v>0</v>
      </c>
      <c r="AK3292">
        <v>1</v>
      </c>
      <c r="AL3292">
        <v>0</v>
      </c>
      <c r="AM3292">
        <v>5</v>
      </c>
      <c r="AN3292">
        <v>0</v>
      </c>
      <c r="AO3292">
        <v>2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 t="s">
        <v>5130</v>
      </c>
      <c r="BM3292">
        <v>4</v>
      </c>
    </row>
    <row r="3293" spans="1:65" x14ac:dyDescent="0.3">
      <c r="A3293" t="s">
        <v>4910</v>
      </c>
      <c r="B3293" t="s">
        <v>96</v>
      </c>
      <c r="C3293" t="s">
        <v>5131</v>
      </c>
      <c r="D3293" t="s">
        <v>5132</v>
      </c>
      <c r="E3293" t="s">
        <v>68</v>
      </c>
      <c r="F3293" t="s">
        <v>99</v>
      </c>
      <c r="G3293" t="s">
        <v>1217</v>
      </c>
      <c r="H3293" t="s">
        <v>1218</v>
      </c>
      <c r="I3293" t="s">
        <v>72</v>
      </c>
      <c r="J3293" t="s">
        <v>102</v>
      </c>
      <c r="K3293">
        <v>20201026</v>
      </c>
      <c r="L3293">
        <v>10.55</v>
      </c>
      <c r="M3293" t="b">
        <v>0</v>
      </c>
      <c r="N3293" t="s">
        <v>1203</v>
      </c>
      <c r="O3293" t="b">
        <v>1</v>
      </c>
      <c r="P3293" t="b">
        <v>1</v>
      </c>
      <c r="Q3293" t="s">
        <v>1254</v>
      </c>
      <c r="R3293" t="s">
        <v>4664</v>
      </c>
      <c r="S3293" t="s">
        <v>5133</v>
      </c>
      <c r="T3293" t="s">
        <v>551</v>
      </c>
      <c r="Y3293" t="str">
        <f>IFERROR(VLOOKUP(X3293,요약!$A$6:$B$22,2,FALSE),"")</f>
        <v/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M3293">
        <v>0</v>
      </c>
    </row>
    <row r="3294" spans="1:65" x14ac:dyDescent="0.3">
      <c r="A3294" t="s">
        <v>4910</v>
      </c>
      <c r="B3294" t="s">
        <v>96</v>
      </c>
      <c r="C3294" t="s">
        <v>5134</v>
      </c>
      <c r="D3294" t="s">
        <v>5135</v>
      </c>
      <c r="E3294" t="s">
        <v>68</v>
      </c>
      <c r="F3294" t="s">
        <v>99</v>
      </c>
      <c r="G3294" t="s">
        <v>1217</v>
      </c>
      <c r="H3294" t="s">
        <v>1218</v>
      </c>
      <c r="I3294" t="s">
        <v>72</v>
      </c>
      <c r="J3294" t="s">
        <v>102</v>
      </c>
      <c r="K3294">
        <v>20201028</v>
      </c>
      <c r="L3294">
        <v>10.58</v>
      </c>
      <c r="M3294" t="b">
        <v>0</v>
      </c>
      <c r="N3294" t="s">
        <v>1203</v>
      </c>
      <c r="O3294" t="b">
        <v>1</v>
      </c>
      <c r="P3294" t="b">
        <v>1</v>
      </c>
      <c r="Q3294" t="s">
        <v>1254</v>
      </c>
      <c r="R3294" t="s">
        <v>4664</v>
      </c>
      <c r="S3294" t="s">
        <v>5133</v>
      </c>
      <c r="T3294" t="s">
        <v>551</v>
      </c>
      <c r="Y3294" t="str">
        <f>IFERROR(VLOOKUP(X3294,요약!$A$6:$B$22,2,FALSE),"")</f>
        <v/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M3294">
        <v>0</v>
      </c>
    </row>
    <row r="3295" spans="1:65" x14ac:dyDescent="0.3">
      <c r="A3295" t="s">
        <v>4910</v>
      </c>
      <c r="B3295" t="s">
        <v>96</v>
      </c>
      <c r="C3295" t="s">
        <v>5136</v>
      </c>
      <c r="D3295" t="s">
        <v>4277</v>
      </c>
      <c r="E3295" t="s">
        <v>68</v>
      </c>
      <c r="F3295" t="s">
        <v>99</v>
      </c>
      <c r="G3295" t="s">
        <v>1275</v>
      </c>
      <c r="H3295" t="s">
        <v>1276</v>
      </c>
      <c r="I3295" t="s">
        <v>72</v>
      </c>
      <c r="J3295" t="s">
        <v>102</v>
      </c>
      <c r="K3295">
        <v>20201028</v>
      </c>
      <c r="L3295">
        <v>180</v>
      </c>
      <c r="M3295" t="b">
        <v>0</v>
      </c>
      <c r="N3295" t="s">
        <v>879</v>
      </c>
      <c r="O3295" t="b">
        <v>1</v>
      </c>
      <c r="P3295" t="b">
        <v>1</v>
      </c>
      <c r="Q3295" t="s">
        <v>1254</v>
      </c>
      <c r="R3295" t="s">
        <v>4664</v>
      </c>
      <c r="S3295" t="s">
        <v>4278</v>
      </c>
      <c r="T3295" t="s">
        <v>551</v>
      </c>
      <c r="U3295">
        <v>2</v>
      </c>
      <c r="V3295" t="s">
        <v>4279</v>
      </c>
      <c r="W3295" t="s">
        <v>2243</v>
      </c>
      <c r="X3295" t="s">
        <v>4280</v>
      </c>
      <c r="Y3295" t="str">
        <f>IFERROR(VLOOKUP(X3295,요약!$A$6:$B$22,2,FALSE),"")</f>
        <v/>
      </c>
      <c r="Z3295" t="s">
        <v>4281</v>
      </c>
      <c r="AA3295" t="s">
        <v>81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1</v>
      </c>
      <c r="AH3295">
        <v>5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 t="s">
        <v>220</v>
      </c>
      <c r="BM3295">
        <v>1</v>
      </c>
    </row>
    <row r="3296" spans="1:65" x14ac:dyDescent="0.3">
      <c r="A3296" t="s">
        <v>4910</v>
      </c>
      <c r="B3296" t="s">
        <v>96</v>
      </c>
      <c r="C3296" t="s">
        <v>5137</v>
      </c>
      <c r="D3296" t="s">
        <v>4283</v>
      </c>
      <c r="E3296" t="s">
        <v>68</v>
      </c>
      <c r="F3296" t="s">
        <v>99</v>
      </c>
      <c r="G3296" t="s">
        <v>1275</v>
      </c>
      <c r="H3296" t="s">
        <v>1276</v>
      </c>
      <c r="I3296" t="s">
        <v>72</v>
      </c>
      <c r="J3296" t="s">
        <v>102</v>
      </c>
      <c r="K3296">
        <v>20201028</v>
      </c>
      <c r="L3296">
        <v>175</v>
      </c>
      <c r="M3296" t="b">
        <v>0</v>
      </c>
      <c r="N3296" t="s">
        <v>879</v>
      </c>
      <c r="O3296" t="b">
        <v>1</v>
      </c>
      <c r="P3296" t="b">
        <v>1</v>
      </c>
      <c r="Q3296" t="s">
        <v>1254</v>
      </c>
      <c r="R3296" t="s">
        <v>4664</v>
      </c>
      <c r="S3296" t="s">
        <v>4278</v>
      </c>
      <c r="T3296" t="s">
        <v>551</v>
      </c>
      <c r="U3296">
        <v>2</v>
      </c>
      <c r="V3296" t="s">
        <v>4279</v>
      </c>
      <c r="W3296" t="s">
        <v>2243</v>
      </c>
      <c r="X3296" t="s">
        <v>4280</v>
      </c>
      <c r="Y3296" t="str">
        <f>IFERROR(VLOOKUP(X3296,요약!$A$6:$B$22,2,FALSE),"")</f>
        <v/>
      </c>
      <c r="Z3296" t="s">
        <v>4281</v>
      </c>
      <c r="AA3296" t="s">
        <v>81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1</v>
      </c>
      <c r="AH3296">
        <v>7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 t="s">
        <v>220</v>
      </c>
      <c r="BM3296">
        <v>1</v>
      </c>
    </row>
    <row r="3297" spans="1:65" x14ac:dyDescent="0.3">
      <c r="A3297" t="s">
        <v>4910</v>
      </c>
      <c r="B3297" t="s">
        <v>96</v>
      </c>
      <c r="C3297" t="s">
        <v>5138</v>
      </c>
      <c r="D3297" t="s">
        <v>5139</v>
      </c>
      <c r="E3297" t="s">
        <v>68</v>
      </c>
      <c r="F3297" t="s">
        <v>99</v>
      </c>
      <c r="G3297" t="s">
        <v>4040</v>
      </c>
      <c r="H3297" t="s">
        <v>4041</v>
      </c>
      <c r="I3297" t="s">
        <v>72</v>
      </c>
      <c r="J3297" t="s">
        <v>102</v>
      </c>
      <c r="K3297">
        <v>20201027</v>
      </c>
      <c r="L3297">
        <v>42.8</v>
      </c>
      <c r="M3297" t="b">
        <v>0</v>
      </c>
      <c r="N3297" t="s">
        <v>1203</v>
      </c>
      <c r="O3297" t="b">
        <v>1</v>
      </c>
      <c r="P3297" t="b">
        <v>1</v>
      </c>
      <c r="Q3297" t="s">
        <v>1254</v>
      </c>
      <c r="R3297" t="s">
        <v>4689</v>
      </c>
      <c r="S3297" t="s">
        <v>5140</v>
      </c>
      <c r="T3297" t="s">
        <v>334</v>
      </c>
      <c r="U3297">
        <v>3</v>
      </c>
      <c r="V3297" t="s">
        <v>2237</v>
      </c>
      <c r="W3297" t="s">
        <v>5141</v>
      </c>
      <c r="X3297" t="s">
        <v>5142</v>
      </c>
      <c r="Y3297" t="str">
        <f>IFERROR(VLOOKUP(X3297,요약!$A$6:$B$22,2,FALSE),"")</f>
        <v/>
      </c>
      <c r="Z3297" t="s">
        <v>5143</v>
      </c>
      <c r="AA3297" t="s">
        <v>81</v>
      </c>
      <c r="AB3297">
        <v>0</v>
      </c>
      <c r="AC3297">
        <v>0</v>
      </c>
      <c r="AD3297">
        <v>0</v>
      </c>
      <c r="AE3297">
        <v>0</v>
      </c>
      <c r="AF3297">
        <v>2</v>
      </c>
      <c r="AG3297">
        <v>2</v>
      </c>
      <c r="AH3297">
        <v>22</v>
      </c>
      <c r="AI3297">
        <v>0</v>
      </c>
      <c r="AJ3297">
        <v>0</v>
      </c>
      <c r="AK3297">
        <v>0</v>
      </c>
      <c r="AL3297">
        <v>2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 t="s">
        <v>220</v>
      </c>
      <c r="BM3297">
        <v>1</v>
      </c>
    </row>
    <row r="3298" spans="1:65" x14ac:dyDescent="0.3">
      <c r="A3298" t="s">
        <v>4910</v>
      </c>
      <c r="B3298" t="s">
        <v>96</v>
      </c>
      <c r="C3298" t="s">
        <v>5144</v>
      </c>
      <c r="D3298" t="s">
        <v>5145</v>
      </c>
      <c r="E3298" t="s">
        <v>68</v>
      </c>
      <c r="F3298" t="s">
        <v>99</v>
      </c>
      <c r="G3298" t="s">
        <v>4040</v>
      </c>
      <c r="H3298" t="s">
        <v>4041</v>
      </c>
      <c r="I3298" t="s">
        <v>72</v>
      </c>
      <c r="J3298" t="s">
        <v>102</v>
      </c>
      <c r="K3298">
        <v>20201027</v>
      </c>
      <c r="L3298">
        <v>42.6</v>
      </c>
      <c r="M3298" t="b">
        <v>0</v>
      </c>
      <c r="N3298" t="s">
        <v>1203</v>
      </c>
      <c r="O3298" t="b">
        <v>1</v>
      </c>
      <c r="P3298" t="b">
        <v>1</v>
      </c>
      <c r="Q3298" t="s">
        <v>1254</v>
      </c>
      <c r="R3298" t="s">
        <v>4689</v>
      </c>
      <c r="S3298" t="s">
        <v>5140</v>
      </c>
      <c r="T3298" t="s">
        <v>334</v>
      </c>
      <c r="U3298">
        <v>3</v>
      </c>
      <c r="V3298" t="s">
        <v>2237</v>
      </c>
      <c r="W3298" t="s">
        <v>5141</v>
      </c>
      <c r="X3298" t="s">
        <v>5142</v>
      </c>
      <c r="Y3298" t="str">
        <f>IFERROR(VLOOKUP(X3298,요약!$A$6:$B$22,2,FALSE),"")</f>
        <v/>
      </c>
      <c r="Z3298" t="s">
        <v>5143</v>
      </c>
      <c r="AA3298" t="s">
        <v>81</v>
      </c>
      <c r="AB3298">
        <v>0</v>
      </c>
      <c r="AC3298">
        <v>0</v>
      </c>
      <c r="AD3298">
        <v>0</v>
      </c>
      <c r="AE3298">
        <v>0</v>
      </c>
      <c r="AF3298">
        <v>4</v>
      </c>
      <c r="AG3298">
        <v>4</v>
      </c>
      <c r="AH3298">
        <v>63</v>
      </c>
      <c r="AI3298">
        <v>0</v>
      </c>
      <c r="AJ3298">
        <v>0</v>
      </c>
      <c r="AK3298">
        <v>0</v>
      </c>
      <c r="AL3298">
        <v>4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 t="s">
        <v>220</v>
      </c>
      <c r="BM3298">
        <v>1</v>
      </c>
    </row>
    <row r="3299" spans="1:65" x14ac:dyDescent="0.3">
      <c r="A3299" t="s">
        <v>4910</v>
      </c>
      <c r="B3299" t="s">
        <v>96</v>
      </c>
      <c r="C3299" t="s">
        <v>5146</v>
      </c>
      <c r="D3299" t="s">
        <v>5147</v>
      </c>
      <c r="E3299" t="s">
        <v>68</v>
      </c>
      <c r="F3299" t="s">
        <v>99</v>
      </c>
      <c r="G3299" t="s">
        <v>1217</v>
      </c>
      <c r="H3299" t="s">
        <v>1218</v>
      </c>
      <c r="I3299" t="s">
        <v>72</v>
      </c>
      <c r="J3299" t="s">
        <v>102</v>
      </c>
      <c r="K3299">
        <v>20201028</v>
      </c>
      <c r="L3299">
        <v>10.210000000000001</v>
      </c>
      <c r="M3299" t="b">
        <v>0</v>
      </c>
      <c r="N3299" t="s">
        <v>1203</v>
      </c>
      <c r="O3299" t="b">
        <v>1</v>
      </c>
      <c r="P3299" t="b">
        <v>1</v>
      </c>
      <c r="Q3299" t="s">
        <v>1254</v>
      </c>
      <c r="R3299" t="s">
        <v>4689</v>
      </c>
      <c r="S3299" t="s">
        <v>4680</v>
      </c>
      <c r="T3299" t="s">
        <v>551</v>
      </c>
      <c r="U3299">
        <v>4</v>
      </c>
      <c r="V3299" t="s">
        <v>4674</v>
      </c>
      <c r="W3299" t="s">
        <v>1948</v>
      </c>
      <c r="X3299" t="s">
        <v>4681</v>
      </c>
      <c r="Y3299" t="str">
        <f>IFERROR(VLOOKUP(X3299,요약!$A$6:$B$22,2,FALSE),"")</f>
        <v/>
      </c>
      <c r="Z3299" t="s">
        <v>4682</v>
      </c>
      <c r="AA3299" t="s">
        <v>81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M3299">
        <v>0</v>
      </c>
    </row>
    <row r="3300" spans="1:65" x14ac:dyDescent="0.3">
      <c r="A3300" t="s">
        <v>4910</v>
      </c>
      <c r="B3300" t="s">
        <v>96</v>
      </c>
      <c r="C3300" t="s">
        <v>5148</v>
      </c>
      <c r="D3300" t="s">
        <v>5149</v>
      </c>
      <c r="E3300" t="s">
        <v>68</v>
      </c>
      <c r="F3300" t="s">
        <v>99</v>
      </c>
      <c r="G3300" t="s">
        <v>1217</v>
      </c>
      <c r="H3300" t="s">
        <v>1218</v>
      </c>
      <c r="I3300" t="s">
        <v>72</v>
      </c>
      <c r="J3300" t="s">
        <v>102</v>
      </c>
      <c r="K3300">
        <v>20201022</v>
      </c>
      <c r="L3300">
        <v>5.28</v>
      </c>
      <c r="M3300" t="b">
        <v>0</v>
      </c>
      <c r="N3300" t="s">
        <v>1203</v>
      </c>
      <c r="O3300" t="b">
        <v>1</v>
      </c>
      <c r="P3300" t="b">
        <v>1</v>
      </c>
      <c r="Q3300" t="s">
        <v>1254</v>
      </c>
      <c r="R3300" t="s">
        <v>4689</v>
      </c>
      <c r="S3300" t="s">
        <v>4680</v>
      </c>
      <c r="T3300" t="s">
        <v>551</v>
      </c>
      <c r="U3300">
        <v>4</v>
      </c>
      <c r="V3300" t="s">
        <v>4674</v>
      </c>
      <c r="W3300" t="s">
        <v>1948</v>
      </c>
      <c r="X3300" t="s">
        <v>4681</v>
      </c>
      <c r="Y3300" t="str">
        <f>IFERROR(VLOOKUP(X3300,요약!$A$6:$B$22,2,FALSE),"")</f>
        <v/>
      </c>
      <c r="Z3300" t="s">
        <v>4682</v>
      </c>
      <c r="AA3300" t="s">
        <v>81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M3300">
        <v>0</v>
      </c>
    </row>
    <row r="3301" spans="1:65" x14ac:dyDescent="0.3">
      <c r="A3301" t="s">
        <v>4910</v>
      </c>
      <c r="B3301" t="s">
        <v>96</v>
      </c>
      <c r="C3301" t="s">
        <v>5150</v>
      </c>
      <c r="D3301" t="s">
        <v>5151</v>
      </c>
      <c r="E3301" t="s">
        <v>68</v>
      </c>
      <c r="F3301" t="s">
        <v>99</v>
      </c>
      <c r="G3301" t="s">
        <v>1217</v>
      </c>
      <c r="H3301" t="s">
        <v>1218</v>
      </c>
      <c r="I3301" t="s">
        <v>72</v>
      </c>
      <c r="J3301" t="s">
        <v>102</v>
      </c>
      <c r="K3301">
        <v>20201026</v>
      </c>
      <c r="L3301">
        <v>10.43</v>
      </c>
      <c r="M3301" t="b">
        <v>0</v>
      </c>
      <c r="N3301" t="s">
        <v>1203</v>
      </c>
      <c r="O3301" t="b">
        <v>1</v>
      </c>
      <c r="P3301" t="b">
        <v>1</v>
      </c>
      <c r="Q3301" t="s">
        <v>1254</v>
      </c>
      <c r="R3301" t="s">
        <v>4689</v>
      </c>
      <c r="S3301" t="s">
        <v>4680</v>
      </c>
      <c r="T3301" t="s">
        <v>551</v>
      </c>
      <c r="U3301">
        <v>4</v>
      </c>
      <c r="V3301" t="s">
        <v>4674</v>
      </c>
      <c r="W3301" t="s">
        <v>1948</v>
      </c>
      <c r="X3301" t="s">
        <v>4681</v>
      </c>
      <c r="Y3301" t="str">
        <f>IFERROR(VLOOKUP(X3301,요약!$A$6:$B$22,2,FALSE),"")</f>
        <v/>
      </c>
      <c r="Z3301" t="s">
        <v>4682</v>
      </c>
      <c r="AA3301" t="s">
        <v>81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M3301">
        <v>0</v>
      </c>
    </row>
    <row r="3302" spans="1:65" x14ac:dyDescent="0.3">
      <c r="A3302" t="s">
        <v>4910</v>
      </c>
      <c r="B3302" t="s">
        <v>96</v>
      </c>
      <c r="C3302" t="s">
        <v>5152</v>
      </c>
      <c r="D3302" t="s">
        <v>5153</v>
      </c>
      <c r="E3302" t="s">
        <v>68</v>
      </c>
      <c r="F3302" t="s">
        <v>99</v>
      </c>
      <c r="G3302" t="s">
        <v>1217</v>
      </c>
      <c r="H3302" t="s">
        <v>1218</v>
      </c>
      <c r="I3302" t="s">
        <v>72</v>
      </c>
      <c r="J3302" t="s">
        <v>102</v>
      </c>
      <c r="K3302">
        <v>20201022</v>
      </c>
      <c r="L3302">
        <v>5.28</v>
      </c>
      <c r="M3302" t="b">
        <v>0</v>
      </c>
      <c r="N3302" t="s">
        <v>1203</v>
      </c>
      <c r="O3302" t="b">
        <v>1</v>
      </c>
      <c r="P3302" t="b">
        <v>1</v>
      </c>
      <c r="Q3302" t="s">
        <v>1254</v>
      </c>
      <c r="R3302" t="s">
        <v>4689</v>
      </c>
      <c r="S3302" t="s">
        <v>4680</v>
      </c>
      <c r="T3302" t="s">
        <v>551</v>
      </c>
      <c r="U3302">
        <v>4</v>
      </c>
      <c r="V3302" t="s">
        <v>4674</v>
      </c>
      <c r="W3302" t="s">
        <v>1948</v>
      </c>
      <c r="X3302" t="s">
        <v>4681</v>
      </c>
      <c r="Y3302" t="str">
        <f>IFERROR(VLOOKUP(X3302,요약!$A$6:$B$22,2,FALSE),"")</f>
        <v/>
      </c>
      <c r="Z3302" t="s">
        <v>4682</v>
      </c>
      <c r="AA3302" t="s">
        <v>81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M3302">
        <v>0</v>
      </c>
    </row>
    <row r="3303" spans="1:65" x14ac:dyDescent="0.3">
      <c r="A3303" t="s">
        <v>4910</v>
      </c>
      <c r="B3303" t="s">
        <v>96</v>
      </c>
      <c r="C3303" t="s">
        <v>5154</v>
      </c>
      <c r="D3303" t="s">
        <v>4285</v>
      </c>
      <c r="E3303" t="s">
        <v>68</v>
      </c>
      <c r="F3303" t="s">
        <v>99</v>
      </c>
      <c r="G3303" t="s">
        <v>1275</v>
      </c>
      <c r="H3303" t="s">
        <v>1276</v>
      </c>
      <c r="I3303" t="s">
        <v>72</v>
      </c>
      <c r="J3303" t="s">
        <v>102</v>
      </c>
      <c r="K3303">
        <v>20201028</v>
      </c>
      <c r="L3303">
        <v>160</v>
      </c>
      <c r="M3303" t="b">
        <v>0</v>
      </c>
      <c r="N3303" t="s">
        <v>879</v>
      </c>
      <c r="O3303" t="b">
        <v>1</v>
      </c>
      <c r="P3303" t="b">
        <v>1</v>
      </c>
      <c r="Q3303" t="s">
        <v>1254</v>
      </c>
      <c r="R3303" t="s">
        <v>4689</v>
      </c>
      <c r="S3303" t="s">
        <v>4278</v>
      </c>
      <c r="T3303" t="s">
        <v>334</v>
      </c>
      <c r="U3303">
        <v>2</v>
      </c>
      <c r="V3303" t="s">
        <v>4279</v>
      </c>
      <c r="W3303" t="s">
        <v>2243</v>
      </c>
      <c r="X3303" t="s">
        <v>4280</v>
      </c>
      <c r="Y3303" t="str">
        <f>IFERROR(VLOOKUP(X3303,요약!$A$6:$B$22,2,FALSE),"")</f>
        <v/>
      </c>
      <c r="Z3303" t="s">
        <v>4286</v>
      </c>
      <c r="AA3303" t="s">
        <v>81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1</v>
      </c>
      <c r="AH3303">
        <v>1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 t="s">
        <v>220</v>
      </c>
      <c r="BM3303">
        <v>1</v>
      </c>
    </row>
    <row r="3304" spans="1:65" x14ac:dyDescent="0.3">
      <c r="A3304" t="s">
        <v>4910</v>
      </c>
      <c r="B3304" t="s">
        <v>96</v>
      </c>
      <c r="C3304" t="s">
        <v>5155</v>
      </c>
      <c r="D3304" t="s">
        <v>4289</v>
      </c>
      <c r="E3304" t="s">
        <v>68</v>
      </c>
      <c r="F3304" t="s">
        <v>99</v>
      </c>
      <c r="G3304" t="s">
        <v>1275</v>
      </c>
      <c r="H3304" t="s">
        <v>1276</v>
      </c>
      <c r="I3304" t="s">
        <v>72</v>
      </c>
      <c r="J3304" t="s">
        <v>102</v>
      </c>
      <c r="K3304">
        <v>20201028</v>
      </c>
      <c r="L3304">
        <v>160</v>
      </c>
      <c r="M3304" t="b">
        <v>0</v>
      </c>
      <c r="N3304" t="s">
        <v>879</v>
      </c>
      <c r="O3304" t="b">
        <v>1</v>
      </c>
      <c r="P3304" t="b">
        <v>1</v>
      </c>
      <c r="Q3304" t="s">
        <v>1254</v>
      </c>
      <c r="R3304" t="s">
        <v>4689</v>
      </c>
      <c r="S3304" t="s">
        <v>4278</v>
      </c>
      <c r="T3304" t="s">
        <v>334</v>
      </c>
      <c r="U3304">
        <v>2</v>
      </c>
      <c r="V3304" t="s">
        <v>4279</v>
      </c>
      <c r="W3304" t="s">
        <v>2243</v>
      </c>
      <c r="X3304" t="s">
        <v>4280</v>
      </c>
      <c r="Y3304" t="str">
        <f>IFERROR(VLOOKUP(X3304,요약!$A$6:$B$22,2,FALSE),"")</f>
        <v/>
      </c>
      <c r="Z3304" t="s">
        <v>4286</v>
      </c>
      <c r="AA3304" t="s">
        <v>81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M3304">
        <v>0</v>
      </c>
    </row>
    <row r="3305" spans="1:65" x14ac:dyDescent="0.3">
      <c r="A3305" t="s">
        <v>4910</v>
      </c>
      <c r="B3305" t="s">
        <v>96</v>
      </c>
      <c r="C3305" t="s">
        <v>1252</v>
      </c>
      <c r="D3305" t="s">
        <v>1253</v>
      </c>
      <c r="E3305" t="s">
        <v>68</v>
      </c>
      <c r="F3305" t="s">
        <v>99</v>
      </c>
      <c r="G3305" t="s">
        <v>217</v>
      </c>
      <c r="H3305" t="s">
        <v>218</v>
      </c>
      <c r="I3305" t="s">
        <v>72</v>
      </c>
      <c r="J3305" t="s">
        <v>102</v>
      </c>
      <c r="K3305">
        <v>20201025</v>
      </c>
      <c r="L3305">
        <v>14</v>
      </c>
      <c r="M3305" t="b">
        <v>0</v>
      </c>
      <c r="N3305" t="s">
        <v>599</v>
      </c>
      <c r="O3305" t="b">
        <v>1</v>
      </c>
      <c r="P3305" t="b">
        <v>1</v>
      </c>
      <c r="Q3305" t="s">
        <v>1254</v>
      </c>
      <c r="R3305" t="s">
        <v>1255</v>
      </c>
      <c r="S3305" t="s">
        <v>1256</v>
      </c>
      <c r="U3305">
        <v>4</v>
      </c>
      <c r="V3305" t="s">
        <v>78</v>
      </c>
      <c r="W3305" t="s">
        <v>1257</v>
      </c>
      <c r="X3305" t="s">
        <v>1258</v>
      </c>
      <c r="Y3305" t="str">
        <f>IFERROR(VLOOKUP(X3305,요약!$A$6:$B$22,2,FALSE),"")</f>
        <v/>
      </c>
      <c r="Z3305" t="s">
        <v>1258</v>
      </c>
      <c r="AA3305" t="s">
        <v>81</v>
      </c>
      <c r="AB3305">
        <v>0</v>
      </c>
      <c r="AC3305">
        <v>0</v>
      </c>
      <c r="AD3305">
        <v>0</v>
      </c>
      <c r="AE3305">
        <v>0</v>
      </c>
      <c r="AF3305">
        <v>2</v>
      </c>
      <c r="AG3305">
        <v>2</v>
      </c>
      <c r="AH3305">
        <v>2</v>
      </c>
      <c r="AI3305">
        <v>2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 t="s">
        <v>1189</v>
      </c>
      <c r="BM3305">
        <v>1</v>
      </c>
    </row>
    <row r="3306" spans="1:65" x14ac:dyDescent="0.3">
      <c r="A3306" t="s">
        <v>4910</v>
      </c>
      <c r="B3306" t="s">
        <v>96</v>
      </c>
      <c r="C3306" t="s">
        <v>3549</v>
      </c>
      <c r="D3306" t="s">
        <v>212</v>
      </c>
      <c r="E3306" t="s">
        <v>68</v>
      </c>
      <c r="F3306" t="s">
        <v>99</v>
      </c>
      <c r="G3306" t="s">
        <v>86</v>
      </c>
      <c r="H3306" t="s">
        <v>87</v>
      </c>
      <c r="I3306" t="s">
        <v>72</v>
      </c>
      <c r="J3306" t="s">
        <v>102</v>
      </c>
      <c r="K3306">
        <v>20201025</v>
      </c>
      <c r="L3306">
        <v>17.649999999999999</v>
      </c>
      <c r="M3306" t="b">
        <v>0</v>
      </c>
      <c r="N3306" t="s">
        <v>255</v>
      </c>
      <c r="O3306" t="b">
        <v>1</v>
      </c>
      <c r="P3306" t="b">
        <v>1</v>
      </c>
      <c r="Q3306" t="s">
        <v>1254</v>
      </c>
      <c r="R3306" t="s">
        <v>1255</v>
      </c>
      <c r="S3306" t="s">
        <v>212</v>
      </c>
      <c r="U3306">
        <v>1</v>
      </c>
      <c r="V3306" t="s">
        <v>78</v>
      </c>
      <c r="X3306" t="s">
        <v>78</v>
      </c>
      <c r="Y3306" t="str">
        <f>IFERROR(VLOOKUP(X3306,요약!$A$6:$B$22,2,FALSE),"")</f>
        <v/>
      </c>
      <c r="Z3306" t="s">
        <v>78</v>
      </c>
      <c r="AA3306" t="s">
        <v>81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M3306">
        <v>0</v>
      </c>
    </row>
    <row r="3307" spans="1:65" x14ac:dyDescent="0.3">
      <c r="A3307" t="s">
        <v>4910</v>
      </c>
      <c r="B3307" t="s">
        <v>96</v>
      </c>
      <c r="C3307" t="s">
        <v>5156</v>
      </c>
      <c r="D3307" t="s">
        <v>5157</v>
      </c>
      <c r="E3307" t="s">
        <v>68</v>
      </c>
      <c r="F3307" t="s">
        <v>99</v>
      </c>
      <c r="G3307" t="s">
        <v>86</v>
      </c>
      <c r="H3307" t="s">
        <v>87</v>
      </c>
      <c r="I3307" t="s">
        <v>72</v>
      </c>
      <c r="J3307" t="s">
        <v>102</v>
      </c>
      <c r="K3307">
        <v>20201020</v>
      </c>
      <c r="L3307">
        <v>3.73</v>
      </c>
      <c r="M3307" t="b">
        <v>0</v>
      </c>
      <c r="N3307" t="s">
        <v>1240</v>
      </c>
      <c r="O3307" t="b">
        <v>1</v>
      </c>
      <c r="P3307" t="b">
        <v>1</v>
      </c>
      <c r="Q3307" t="s">
        <v>1254</v>
      </c>
      <c r="R3307" t="s">
        <v>1255</v>
      </c>
      <c r="S3307" t="s">
        <v>5158</v>
      </c>
      <c r="U3307">
        <v>4</v>
      </c>
      <c r="V3307" t="s">
        <v>240</v>
      </c>
      <c r="W3307" t="s">
        <v>5159</v>
      </c>
      <c r="X3307" t="s">
        <v>5160</v>
      </c>
      <c r="Y3307" t="str">
        <f>IFERROR(VLOOKUP(X3307,요약!$A$6:$B$22,2,FALSE),"")</f>
        <v/>
      </c>
      <c r="Z3307" t="s">
        <v>5160</v>
      </c>
      <c r="AA3307" t="s">
        <v>81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M3307">
        <v>0</v>
      </c>
    </row>
    <row r="3308" spans="1:65" x14ac:dyDescent="0.3">
      <c r="A3308" t="s">
        <v>4910</v>
      </c>
      <c r="B3308" t="s">
        <v>96</v>
      </c>
      <c r="C3308" t="s">
        <v>5161</v>
      </c>
      <c r="D3308" t="s">
        <v>5162</v>
      </c>
      <c r="E3308" t="s">
        <v>68</v>
      </c>
      <c r="F3308" t="s">
        <v>99</v>
      </c>
      <c r="G3308" t="s">
        <v>891</v>
      </c>
      <c r="H3308" t="s">
        <v>892</v>
      </c>
      <c r="I3308" t="s">
        <v>72</v>
      </c>
      <c r="J3308" t="s">
        <v>102</v>
      </c>
      <c r="K3308">
        <v>20201026</v>
      </c>
      <c r="L3308">
        <v>240</v>
      </c>
      <c r="M3308" t="b">
        <v>0</v>
      </c>
      <c r="N3308" t="s">
        <v>2497</v>
      </c>
      <c r="O3308" t="b">
        <v>1</v>
      </c>
      <c r="P3308" t="b">
        <v>1</v>
      </c>
      <c r="Q3308" t="s">
        <v>866</v>
      </c>
      <c r="R3308" t="s">
        <v>1277</v>
      </c>
      <c r="S3308" t="s">
        <v>5163</v>
      </c>
      <c r="U3308">
        <v>3</v>
      </c>
      <c r="V3308" t="s">
        <v>3252</v>
      </c>
      <c r="W3308" t="s">
        <v>5164</v>
      </c>
      <c r="X3308" t="s">
        <v>5165</v>
      </c>
      <c r="Y3308" t="str">
        <f>IFERROR(VLOOKUP(X3308,요약!$A$6:$B$22,2,FALSE),"")</f>
        <v/>
      </c>
      <c r="Z3308" t="s">
        <v>5165</v>
      </c>
      <c r="AA3308" t="s">
        <v>81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1</v>
      </c>
      <c r="AH3308">
        <v>60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 t="s">
        <v>220</v>
      </c>
      <c r="BM3308">
        <v>1</v>
      </c>
    </row>
    <row r="3309" spans="1:65" x14ac:dyDescent="0.3">
      <c r="A3309" t="s">
        <v>4910</v>
      </c>
      <c r="B3309" t="s">
        <v>96</v>
      </c>
      <c r="C3309" t="s">
        <v>5166</v>
      </c>
      <c r="D3309" t="s">
        <v>5167</v>
      </c>
      <c r="E3309" t="s">
        <v>68</v>
      </c>
      <c r="F3309" t="s">
        <v>99</v>
      </c>
      <c r="G3309" t="s">
        <v>1462</v>
      </c>
      <c r="H3309" t="s">
        <v>1463</v>
      </c>
      <c r="I3309" t="s">
        <v>72</v>
      </c>
      <c r="J3309" t="s">
        <v>102</v>
      </c>
      <c r="K3309">
        <v>20201025</v>
      </c>
      <c r="L3309">
        <v>0.92500000000000004</v>
      </c>
      <c r="M3309" t="b">
        <v>0</v>
      </c>
      <c r="N3309" t="s">
        <v>2096</v>
      </c>
      <c r="O3309" t="b">
        <v>1</v>
      </c>
      <c r="P3309" t="b">
        <v>1</v>
      </c>
      <c r="Q3309" t="s">
        <v>866</v>
      </c>
      <c r="R3309" t="s">
        <v>1277</v>
      </c>
      <c r="S3309" t="s">
        <v>5168</v>
      </c>
      <c r="U3309">
        <v>5</v>
      </c>
      <c r="V3309" t="s">
        <v>3503</v>
      </c>
      <c r="W3309" t="s">
        <v>5169</v>
      </c>
      <c r="X3309" t="s">
        <v>5170</v>
      </c>
      <c r="Y3309" t="str">
        <f>IFERROR(VLOOKUP(X3309,요약!$A$6:$B$22,2,FALSE),"")</f>
        <v/>
      </c>
      <c r="Z3309" t="s">
        <v>5170</v>
      </c>
      <c r="AA3309" t="s">
        <v>110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M3309">
        <v>0</v>
      </c>
    </row>
    <row r="3310" spans="1:65" x14ac:dyDescent="0.3">
      <c r="A3310" t="s">
        <v>4910</v>
      </c>
      <c r="B3310" t="s">
        <v>96</v>
      </c>
      <c r="C3310" t="s">
        <v>3870</v>
      </c>
      <c r="D3310" t="s">
        <v>3871</v>
      </c>
      <c r="E3310" t="s">
        <v>68</v>
      </c>
      <c r="F3310" t="s">
        <v>99</v>
      </c>
      <c r="G3310" t="s">
        <v>1275</v>
      </c>
      <c r="H3310" t="s">
        <v>1276</v>
      </c>
      <c r="I3310" t="s">
        <v>72</v>
      </c>
      <c r="J3310" t="s">
        <v>102</v>
      </c>
      <c r="K3310">
        <v>20201029</v>
      </c>
      <c r="L3310">
        <v>70</v>
      </c>
      <c r="M3310" t="b">
        <v>0</v>
      </c>
      <c r="N3310" t="s">
        <v>1203</v>
      </c>
      <c r="O3310" t="b">
        <v>1</v>
      </c>
      <c r="P3310" t="b">
        <v>1</v>
      </c>
      <c r="Q3310" t="s">
        <v>866</v>
      </c>
      <c r="R3310" t="s">
        <v>1277</v>
      </c>
      <c r="S3310" t="s">
        <v>3872</v>
      </c>
      <c r="U3310">
        <v>3</v>
      </c>
      <c r="V3310" t="s">
        <v>2242</v>
      </c>
      <c r="W3310" t="s">
        <v>1266</v>
      </c>
      <c r="X3310" t="s">
        <v>3873</v>
      </c>
      <c r="Y3310" t="str">
        <f>IFERROR(VLOOKUP(X3310,요약!$A$6:$B$22,2,FALSE),"")</f>
        <v/>
      </c>
      <c r="Z3310" t="s">
        <v>3873</v>
      </c>
      <c r="AA3310" t="s">
        <v>81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M3310">
        <v>0</v>
      </c>
    </row>
    <row r="3311" spans="1:65" x14ac:dyDescent="0.3">
      <c r="A3311" t="s">
        <v>4910</v>
      </c>
      <c r="B3311" t="s">
        <v>96</v>
      </c>
      <c r="C3311" t="s">
        <v>5171</v>
      </c>
      <c r="D3311" t="s">
        <v>1274</v>
      </c>
      <c r="E3311" t="s">
        <v>68</v>
      </c>
      <c r="F3311" t="s">
        <v>99</v>
      </c>
      <c r="G3311" t="s">
        <v>1275</v>
      </c>
      <c r="H3311" t="s">
        <v>1276</v>
      </c>
      <c r="I3311" t="s">
        <v>72</v>
      </c>
      <c r="J3311" t="s">
        <v>102</v>
      </c>
      <c r="K3311">
        <v>20201029</v>
      </c>
      <c r="L3311">
        <v>280</v>
      </c>
      <c r="M3311" t="b">
        <v>0</v>
      </c>
      <c r="N3311" t="s">
        <v>1762</v>
      </c>
      <c r="O3311" t="b">
        <v>1</v>
      </c>
      <c r="P3311" t="b">
        <v>1</v>
      </c>
      <c r="Q3311" t="s">
        <v>866</v>
      </c>
      <c r="R3311" t="s">
        <v>1277</v>
      </c>
      <c r="S3311" t="s">
        <v>1278</v>
      </c>
      <c r="U3311">
        <v>3</v>
      </c>
      <c r="V3311" t="s">
        <v>1279</v>
      </c>
      <c r="W3311" t="s">
        <v>1266</v>
      </c>
      <c r="X3311" t="s">
        <v>1280</v>
      </c>
      <c r="Y3311" t="str">
        <f>IFERROR(VLOOKUP(X3311,요약!$A$6:$B$22,2,FALSE),"")</f>
        <v/>
      </c>
      <c r="Z3311" t="s">
        <v>1280</v>
      </c>
      <c r="AA3311" t="s">
        <v>81</v>
      </c>
      <c r="AB3311">
        <v>3</v>
      </c>
      <c r="AC3311">
        <v>0</v>
      </c>
      <c r="AD3311">
        <v>0</v>
      </c>
      <c r="AE3311">
        <v>2</v>
      </c>
      <c r="AF3311">
        <v>0</v>
      </c>
      <c r="AG3311">
        <v>5</v>
      </c>
      <c r="AH3311">
        <v>11</v>
      </c>
      <c r="AI3311">
        <v>3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</v>
      </c>
      <c r="AR3311">
        <v>0</v>
      </c>
      <c r="AS3311">
        <v>1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 t="s">
        <v>5172</v>
      </c>
      <c r="BM3311">
        <v>3</v>
      </c>
    </row>
    <row r="3312" spans="1:65" x14ac:dyDescent="0.3">
      <c r="A3312" t="s">
        <v>4910</v>
      </c>
      <c r="B3312" t="s">
        <v>96</v>
      </c>
      <c r="C3312" t="s">
        <v>5173</v>
      </c>
      <c r="D3312" t="s">
        <v>1260</v>
      </c>
      <c r="E3312" t="s">
        <v>68</v>
      </c>
      <c r="F3312" t="s">
        <v>99</v>
      </c>
      <c r="G3312" t="s">
        <v>1261</v>
      </c>
      <c r="H3312" t="s">
        <v>1262</v>
      </c>
      <c r="I3312" t="s">
        <v>72</v>
      </c>
      <c r="J3312" t="s">
        <v>102</v>
      </c>
      <c r="K3312">
        <v>20201027</v>
      </c>
      <c r="L3312">
        <v>350</v>
      </c>
      <c r="M3312" t="b">
        <v>0</v>
      </c>
      <c r="N3312" t="s">
        <v>1263</v>
      </c>
      <c r="O3312" t="b">
        <v>1</v>
      </c>
      <c r="P3312" t="b">
        <v>1</v>
      </c>
      <c r="Q3312" t="s">
        <v>866</v>
      </c>
      <c r="R3312" t="s">
        <v>1277</v>
      </c>
      <c r="S3312" t="s">
        <v>1264</v>
      </c>
      <c r="U3312">
        <v>4</v>
      </c>
      <c r="V3312" t="s">
        <v>1265</v>
      </c>
      <c r="W3312" t="s">
        <v>1266</v>
      </c>
      <c r="X3312" t="s">
        <v>1267</v>
      </c>
      <c r="Y3312" t="str">
        <f>IFERROR(VLOOKUP(X3312,요약!$A$6:$B$22,2,FALSE),"")</f>
        <v/>
      </c>
      <c r="Z3312" t="s">
        <v>1267</v>
      </c>
      <c r="AA3312" t="s">
        <v>81</v>
      </c>
      <c r="AB3312">
        <v>6</v>
      </c>
      <c r="AC3312">
        <v>0</v>
      </c>
      <c r="AD3312">
        <v>0</v>
      </c>
      <c r="AE3312">
        <v>0</v>
      </c>
      <c r="AF3312">
        <v>0</v>
      </c>
      <c r="AG3312">
        <v>6</v>
      </c>
      <c r="AH3312">
        <v>34</v>
      </c>
      <c r="AI3312">
        <v>1</v>
      </c>
      <c r="AJ3312">
        <v>0</v>
      </c>
      <c r="AK3312">
        <v>0</v>
      </c>
      <c r="AL3312">
        <v>0</v>
      </c>
      <c r="AM3312">
        <v>0</v>
      </c>
      <c r="AN3312">
        <v>2</v>
      </c>
      <c r="AO3312">
        <v>3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 t="s">
        <v>5174</v>
      </c>
      <c r="BM3312">
        <v>3</v>
      </c>
    </row>
    <row r="3313" spans="1:65" x14ac:dyDescent="0.3">
      <c r="A3313" t="s">
        <v>4910</v>
      </c>
      <c r="B3313" t="s">
        <v>96</v>
      </c>
      <c r="C3313" t="s">
        <v>5175</v>
      </c>
      <c r="D3313" t="s">
        <v>1260</v>
      </c>
      <c r="E3313" t="s">
        <v>68</v>
      </c>
      <c r="F3313" t="s">
        <v>99</v>
      </c>
      <c r="G3313" t="s">
        <v>1261</v>
      </c>
      <c r="H3313" t="s">
        <v>1262</v>
      </c>
      <c r="I3313" t="s">
        <v>72</v>
      </c>
      <c r="J3313" t="s">
        <v>102</v>
      </c>
      <c r="K3313">
        <v>20201023</v>
      </c>
      <c r="L3313">
        <v>348</v>
      </c>
      <c r="M3313" t="b">
        <v>0</v>
      </c>
      <c r="N3313" t="s">
        <v>1263</v>
      </c>
      <c r="O3313" t="b">
        <v>1</v>
      </c>
      <c r="P3313" t="b">
        <v>1</v>
      </c>
      <c r="Q3313" t="s">
        <v>866</v>
      </c>
      <c r="R3313" t="s">
        <v>1277</v>
      </c>
      <c r="S3313" t="s">
        <v>1264</v>
      </c>
      <c r="U3313">
        <v>4</v>
      </c>
      <c r="V3313" t="s">
        <v>1265</v>
      </c>
      <c r="W3313" t="s">
        <v>1266</v>
      </c>
      <c r="X3313" t="s">
        <v>1267</v>
      </c>
      <c r="Y3313" t="str">
        <f>IFERROR(VLOOKUP(X3313,요약!$A$6:$B$22,2,FALSE),"")</f>
        <v/>
      </c>
      <c r="Z3313" t="s">
        <v>1267</v>
      </c>
      <c r="AA3313" t="s">
        <v>81</v>
      </c>
      <c r="AB3313">
        <v>2</v>
      </c>
      <c r="AC3313">
        <v>0</v>
      </c>
      <c r="AD3313">
        <v>0</v>
      </c>
      <c r="AE3313">
        <v>0</v>
      </c>
      <c r="AF3313">
        <v>0</v>
      </c>
      <c r="AG3313">
        <v>2</v>
      </c>
      <c r="AH3313">
        <v>11</v>
      </c>
      <c r="AI3313">
        <v>1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 t="s">
        <v>2191</v>
      </c>
      <c r="BM3313">
        <v>2</v>
      </c>
    </row>
    <row r="3314" spans="1:65" x14ac:dyDescent="0.3">
      <c r="A3314" t="s">
        <v>4910</v>
      </c>
      <c r="B3314" t="s">
        <v>96</v>
      </c>
      <c r="C3314" t="s">
        <v>5176</v>
      </c>
      <c r="D3314" t="s">
        <v>1270</v>
      </c>
      <c r="E3314" t="s">
        <v>68</v>
      </c>
      <c r="F3314" t="s">
        <v>99</v>
      </c>
      <c r="G3314" t="s">
        <v>1261</v>
      </c>
      <c r="H3314" t="s">
        <v>1262</v>
      </c>
      <c r="I3314" t="s">
        <v>72</v>
      </c>
      <c r="J3314" t="s">
        <v>102</v>
      </c>
      <c r="K3314">
        <v>20201027</v>
      </c>
      <c r="L3314">
        <v>350</v>
      </c>
      <c r="M3314" t="b">
        <v>0</v>
      </c>
      <c r="N3314" t="s">
        <v>1263</v>
      </c>
      <c r="O3314" t="b">
        <v>1</v>
      </c>
      <c r="P3314" t="b">
        <v>1</v>
      </c>
      <c r="Q3314" t="s">
        <v>866</v>
      </c>
      <c r="R3314" t="s">
        <v>1277</v>
      </c>
      <c r="S3314" t="s">
        <v>1264</v>
      </c>
      <c r="U3314">
        <v>4</v>
      </c>
      <c r="V3314" t="s">
        <v>1265</v>
      </c>
      <c r="W3314" t="s">
        <v>1266</v>
      </c>
      <c r="X3314" t="s">
        <v>1267</v>
      </c>
      <c r="Y3314" t="str">
        <f>IFERROR(VLOOKUP(X3314,요약!$A$6:$B$22,2,FALSE),"")</f>
        <v/>
      </c>
      <c r="Z3314" t="s">
        <v>1267</v>
      </c>
      <c r="AA3314" t="s">
        <v>81</v>
      </c>
      <c r="AB3314">
        <v>4</v>
      </c>
      <c r="AC3314">
        <v>0</v>
      </c>
      <c r="AD3314">
        <v>0</v>
      </c>
      <c r="AE3314">
        <v>0</v>
      </c>
      <c r="AF3314">
        <v>0</v>
      </c>
      <c r="AG3314">
        <v>4</v>
      </c>
      <c r="AH3314">
        <v>33</v>
      </c>
      <c r="AI3314">
        <v>3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 t="s">
        <v>2191</v>
      </c>
      <c r="BM3314">
        <v>2</v>
      </c>
    </row>
    <row r="3315" spans="1:65" x14ac:dyDescent="0.3">
      <c r="A3315" t="s">
        <v>4910</v>
      </c>
      <c r="B3315" t="s">
        <v>96</v>
      </c>
      <c r="C3315" t="s">
        <v>5177</v>
      </c>
      <c r="D3315" t="s">
        <v>1270</v>
      </c>
      <c r="E3315" t="s">
        <v>68</v>
      </c>
      <c r="F3315" t="s">
        <v>99</v>
      </c>
      <c r="G3315" t="s">
        <v>1261</v>
      </c>
      <c r="H3315" t="s">
        <v>1262</v>
      </c>
      <c r="I3315" t="s">
        <v>72</v>
      </c>
      <c r="J3315" t="s">
        <v>102</v>
      </c>
      <c r="K3315">
        <v>20201023</v>
      </c>
      <c r="L3315">
        <v>348</v>
      </c>
      <c r="M3315" t="b">
        <v>0</v>
      </c>
      <c r="N3315" t="s">
        <v>1263</v>
      </c>
      <c r="O3315" t="b">
        <v>1</v>
      </c>
      <c r="P3315" t="b">
        <v>1</v>
      </c>
      <c r="Q3315" t="s">
        <v>866</v>
      </c>
      <c r="R3315" t="s">
        <v>1277</v>
      </c>
      <c r="S3315" t="s">
        <v>1264</v>
      </c>
      <c r="U3315">
        <v>4</v>
      </c>
      <c r="V3315" t="s">
        <v>1265</v>
      </c>
      <c r="W3315" t="s">
        <v>1266</v>
      </c>
      <c r="X3315" t="s">
        <v>1267</v>
      </c>
      <c r="Y3315" t="str">
        <f>IFERROR(VLOOKUP(X3315,요약!$A$6:$B$22,2,FALSE),"")</f>
        <v/>
      </c>
      <c r="Z3315" t="s">
        <v>1267</v>
      </c>
      <c r="AA3315" t="s">
        <v>81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1</v>
      </c>
      <c r="AH3315">
        <v>1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 t="s">
        <v>1189</v>
      </c>
      <c r="BM3315">
        <v>1</v>
      </c>
    </row>
    <row r="3316" spans="1:65" x14ac:dyDescent="0.3">
      <c r="A3316" t="s">
        <v>4910</v>
      </c>
      <c r="B3316" t="s">
        <v>96</v>
      </c>
      <c r="C3316" t="s">
        <v>5178</v>
      </c>
      <c r="D3316" t="s">
        <v>5179</v>
      </c>
      <c r="F3316" t="s">
        <v>99</v>
      </c>
      <c r="G3316" t="s">
        <v>5180</v>
      </c>
      <c r="H3316" t="s">
        <v>5181</v>
      </c>
      <c r="I3316" t="s">
        <v>72</v>
      </c>
      <c r="J3316" t="s">
        <v>102</v>
      </c>
      <c r="K3316">
        <v>20201029</v>
      </c>
      <c r="L3316">
        <v>637.70000000000005</v>
      </c>
      <c r="M3316" t="b">
        <v>0</v>
      </c>
      <c r="N3316" t="s">
        <v>2497</v>
      </c>
      <c r="O3316" t="b">
        <v>1</v>
      </c>
      <c r="P3316" t="b">
        <v>1</v>
      </c>
      <c r="Q3316" t="s">
        <v>866</v>
      </c>
      <c r="R3316" t="s">
        <v>1277</v>
      </c>
      <c r="S3316" t="s">
        <v>5182</v>
      </c>
      <c r="T3316" t="s">
        <v>551</v>
      </c>
      <c r="U3316">
        <v>2</v>
      </c>
      <c r="V3316" t="s">
        <v>1279</v>
      </c>
      <c r="W3316" t="s">
        <v>2243</v>
      </c>
      <c r="X3316" t="s">
        <v>5183</v>
      </c>
      <c r="Y3316" t="str">
        <f>IFERROR(VLOOKUP(X3316,요약!$A$6:$B$22,2,FALSE),"")</f>
        <v/>
      </c>
      <c r="Z3316" t="s">
        <v>5184</v>
      </c>
      <c r="AA3316" t="s">
        <v>81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M3316">
        <v>0</v>
      </c>
    </row>
    <row r="3317" spans="1:65" x14ac:dyDescent="0.3">
      <c r="A3317" t="s">
        <v>4910</v>
      </c>
      <c r="B3317" t="s">
        <v>96</v>
      </c>
      <c r="C3317" t="s">
        <v>5185</v>
      </c>
      <c r="D3317" t="s">
        <v>5179</v>
      </c>
      <c r="F3317" t="s">
        <v>99</v>
      </c>
      <c r="G3317" t="s">
        <v>5180</v>
      </c>
      <c r="H3317" t="s">
        <v>5181</v>
      </c>
      <c r="I3317" t="s">
        <v>72</v>
      </c>
      <c r="J3317" t="s">
        <v>102</v>
      </c>
      <c r="K3317">
        <v>20201027</v>
      </c>
      <c r="L3317">
        <v>610.79999999999995</v>
      </c>
      <c r="M3317" t="b">
        <v>0</v>
      </c>
      <c r="N3317" t="s">
        <v>2497</v>
      </c>
      <c r="O3317" t="b">
        <v>1</v>
      </c>
      <c r="P3317" t="b">
        <v>1</v>
      </c>
      <c r="Q3317" t="s">
        <v>866</v>
      </c>
      <c r="R3317" t="s">
        <v>1277</v>
      </c>
      <c r="S3317" t="s">
        <v>5182</v>
      </c>
      <c r="T3317" t="s">
        <v>551</v>
      </c>
      <c r="U3317">
        <v>2</v>
      </c>
      <c r="V3317" t="s">
        <v>1279</v>
      </c>
      <c r="W3317" t="s">
        <v>2243</v>
      </c>
      <c r="X3317" t="s">
        <v>5183</v>
      </c>
      <c r="Y3317" t="str">
        <f>IFERROR(VLOOKUP(X3317,요약!$A$6:$B$22,2,FALSE),"")</f>
        <v/>
      </c>
      <c r="Z3317" t="s">
        <v>5184</v>
      </c>
      <c r="AA3317" t="s">
        <v>81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 t="s">
        <v>1034</v>
      </c>
      <c r="BM3317">
        <v>1</v>
      </c>
    </row>
    <row r="3318" spans="1:65" x14ac:dyDescent="0.3">
      <c r="A3318" t="s">
        <v>4910</v>
      </c>
      <c r="B3318" t="s">
        <v>96</v>
      </c>
      <c r="C3318" t="s">
        <v>5186</v>
      </c>
      <c r="D3318" t="s">
        <v>5179</v>
      </c>
      <c r="F3318" t="s">
        <v>99</v>
      </c>
      <c r="G3318" t="s">
        <v>5180</v>
      </c>
      <c r="H3318" t="s">
        <v>5181</v>
      </c>
      <c r="I3318" t="s">
        <v>72</v>
      </c>
      <c r="J3318" t="s">
        <v>102</v>
      </c>
      <c r="K3318">
        <v>20201026</v>
      </c>
      <c r="L3318">
        <v>652.20000000000005</v>
      </c>
      <c r="M3318" t="b">
        <v>0</v>
      </c>
      <c r="N3318" t="s">
        <v>2497</v>
      </c>
      <c r="O3318" t="b">
        <v>1</v>
      </c>
      <c r="P3318" t="b">
        <v>1</v>
      </c>
      <c r="Q3318" t="s">
        <v>866</v>
      </c>
      <c r="R3318" t="s">
        <v>1277</v>
      </c>
      <c r="S3318" t="s">
        <v>5182</v>
      </c>
      <c r="T3318" t="s">
        <v>551</v>
      </c>
      <c r="U3318">
        <v>2</v>
      </c>
      <c r="V3318" t="s">
        <v>1279</v>
      </c>
      <c r="W3318" t="s">
        <v>2243</v>
      </c>
      <c r="X3318" t="s">
        <v>5183</v>
      </c>
      <c r="Y3318" t="str">
        <f>IFERROR(VLOOKUP(X3318,요약!$A$6:$B$22,2,FALSE),"")</f>
        <v/>
      </c>
      <c r="Z3318" t="s">
        <v>5184</v>
      </c>
      <c r="AA3318" t="s">
        <v>81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1</v>
      </c>
      <c r="AH3318">
        <v>1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 t="s">
        <v>5187</v>
      </c>
      <c r="BM3318">
        <v>1</v>
      </c>
    </row>
    <row r="3319" spans="1:65" x14ac:dyDescent="0.3">
      <c r="A3319" t="s">
        <v>4910</v>
      </c>
      <c r="B3319" t="s">
        <v>96</v>
      </c>
      <c r="C3319" t="s">
        <v>5188</v>
      </c>
      <c r="D3319" t="s">
        <v>5189</v>
      </c>
      <c r="F3319" t="s">
        <v>99</v>
      </c>
      <c r="G3319" t="s">
        <v>5180</v>
      </c>
      <c r="H3319" t="s">
        <v>5181</v>
      </c>
      <c r="I3319" t="s">
        <v>72</v>
      </c>
      <c r="J3319" t="s">
        <v>102</v>
      </c>
      <c r="K3319">
        <v>20201029</v>
      </c>
      <c r="L3319">
        <v>632.6</v>
      </c>
      <c r="M3319" t="b">
        <v>0</v>
      </c>
      <c r="N3319" t="s">
        <v>2497</v>
      </c>
      <c r="O3319" t="b">
        <v>1</v>
      </c>
      <c r="P3319" t="b">
        <v>1</v>
      </c>
      <c r="Q3319" t="s">
        <v>866</v>
      </c>
      <c r="R3319" t="s">
        <v>1277</v>
      </c>
      <c r="S3319" t="s">
        <v>5182</v>
      </c>
      <c r="T3319" t="s">
        <v>551</v>
      </c>
      <c r="U3319">
        <v>2</v>
      </c>
      <c r="V3319" t="s">
        <v>1279</v>
      </c>
      <c r="W3319" t="s">
        <v>2243</v>
      </c>
      <c r="X3319" t="s">
        <v>5183</v>
      </c>
      <c r="Y3319" t="str">
        <f>IFERROR(VLOOKUP(X3319,요약!$A$6:$B$22,2,FALSE),"")</f>
        <v/>
      </c>
      <c r="Z3319" t="s">
        <v>5184</v>
      </c>
      <c r="AA3319" t="s">
        <v>81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M3319">
        <v>0</v>
      </c>
    </row>
    <row r="3320" spans="1:65" x14ac:dyDescent="0.3">
      <c r="A3320" t="s">
        <v>4910</v>
      </c>
      <c r="B3320" t="s">
        <v>96</v>
      </c>
      <c r="C3320" t="s">
        <v>5190</v>
      </c>
      <c r="D3320" t="s">
        <v>5189</v>
      </c>
      <c r="F3320" t="s">
        <v>99</v>
      </c>
      <c r="G3320" t="s">
        <v>5180</v>
      </c>
      <c r="H3320" t="s">
        <v>5181</v>
      </c>
      <c r="I3320" t="s">
        <v>72</v>
      </c>
      <c r="J3320" t="s">
        <v>102</v>
      </c>
      <c r="K3320">
        <v>20201027</v>
      </c>
      <c r="L3320">
        <v>603.4</v>
      </c>
      <c r="M3320" t="b">
        <v>0</v>
      </c>
      <c r="N3320" t="s">
        <v>2497</v>
      </c>
      <c r="O3320" t="b">
        <v>1</v>
      </c>
      <c r="P3320" t="b">
        <v>1</v>
      </c>
      <c r="Q3320" t="s">
        <v>866</v>
      </c>
      <c r="R3320" t="s">
        <v>1277</v>
      </c>
      <c r="S3320" t="s">
        <v>5182</v>
      </c>
      <c r="T3320" t="s">
        <v>551</v>
      </c>
      <c r="U3320">
        <v>2</v>
      </c>
      <c r="V3320" t="s">
        <v>1279</v>
      </c>
      <c r="W3320" t="s">
        <v>2243</v>
      </c>
      <c r="X3320" t="s">
        <v>5183</v>
      </c>
      <c r="Y3320" t="str">
        <f>IFERROR(VLOOKUP(X3320,요약!$A$6:$B$22,2,FALSE),"")</f>
        <v/>
      </c>
      <c r="Z3320" t="s">
        <v>5184</v>
      </c>
      <c r="AA3320" t="s">
        <v>81</v>
      </c>
      <c r="AB3320">
        <v>2</v>
      </c>
      <c r="AC3320">
        <v>0</v>
      </c>
      <c r="AD3320">
        <v>0</v>
      </c>
      <c r="AE3320">
        <v>0</v>
      </c>
      <c r="AF3320">
        <v>0</v>
      </c>
      <c r="AG3320">
        <v>2</v>
      </c>
      <c r="AH3320">
        <v>2</v>
      </c>
      <c r="AI3320">
        <v>0</v>
      </c>
      <c r="AJ3320">
        <v>0</v>
      </c>
      <c r="AK3320">
        <v>2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 t="s">
        <v>587</v>
      </c>
      <c r="BM3320">
        <v>1</v>
      </c>
    </row>
    <row r="3321" spans="1:65" x14ac:dyDescent="0.3">
      <c r="A3321" t="s">
        <v>4910</v>
      </c>
      <c r="B3321" t="s">
        <v>96</v>
      </c>
      <c r="C3321" t="s">
        <v>5191</v>
      </c>
      <c r="D3321" t="s">
        <v>5189</v>
      </c>
      <c r="F3321" t="s">
        <v>99</v>
      </c>
      <c r="G3321" t="s">
        <v>5180</v>
      </c>
      <c r="H3321" t="s">
        <v>5181</v>
      </c>
      <c r="I3321" t="s">
        <v>72</v>
      </c>
      <c r="J3321" t="s">
        <v>102</v>
      </c>
      <c r="K3321">
        <v>20201026</v>
      </c>
      <c r="L3321">
        <v>648</v>
      </c>
      <c r="M3321" t="b">
        <v>0</v>
      </c>
      <c r="N3321" t="s">
        <v>2497</v>
      </c>
      <c r="O3321" t="b">
        <v>1</v>
      </c>
      <c r="P3321" t="b">
        <v>1</v>
      </c>
      <c r="Q3321" t="s">
        <v>866</v>
      </c>
      <c r="R3321" t="s">
        <v>1277</v>
      </c>
      <c r="S3321" t="s">
        <v>5182</v>
      </c>
      <c r="T3321" t="s">
        <v>551</v>
      </c>
      <c r="U3321">
        <v>2</v>
      </c>
      <c r="V3321" t="s">
        <v>1279</v>
      </c>
      <c r="W3321" t="s">
        <v>2243</v>
      </c>
      <c r="X3321" t="s">
        <v>5183</v>
      </c>
      <c r="Y3321" t="str">
        <f>IFERROR(VLOOKUP(X3321,요약!$A$6:$B$22,2,FALSE),"")</f>
        <v/>
      </c>
      <c r="Z3321" t="s">
        <v>5184</v>
      </c>
      <c r="AA3321" t="s">
        <v>81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1</v>
      </c>
      <c r="AH3321">
        <v>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1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 t="s">
        <v>1034</v>
      </c>
      <c r="BM3321">
        <v>1</v>
      </c>
    </row>
    <row r="3322" spans="1:65" x14ac:dyDescent="0.3">
      <c r="A3322" t="s">
        <v>4910</v>
      </c>
      <c r="B3322" t="s">
        <v>96</v>
      </c>
      <c r="C3322" t="s">
        <v>5192</v>
      </c>
      <c r="D3322" t="s">
        <v>5193</v>
      </c>
      <c r="F3322" t="s">
        <v>99</v>
      </c>
      <c r="G3322" t="s">
        <v>5180</v>
      </c>
      <c r="H3322" t="s">
        <v>5181</v>
      </c>
      <c r="I3322" t="s">
        <v>72</v>
      </c>
      <c r="J3322" t="s">
        <v>102</v>
      </c>
      <c r="K3322">
        <v>20201029</v>
      </c>
      <c r="L3322">
        <v>584</v>
      </c>
      <c r="M3322" t="b">
        <v>0</v>
      </c>
      <c r="N3322" t="s">
        <v>2497</v>
      </c>
      <c r="O3322" t="b">
        <v>1</v>
      </c>
      <c r="P3322" t="b">
        <v>1</v>
      </c>
      <c r="Q3322" t="s">
        <v>866</v>
      </c>
      <c r="R3322" t="s">
        <v>1277</v>
      </c>
      <c r="S3322" t="s">
        <v>5182</v>
      </c>
      <c r="T3322" t="s">
        <v>334</v>
      </c>
      <c r="U3322">
        <v>2</v>
      </c>
      <c r="V3322" t="s">
        <v>1279</v>
      </c>
      <c r="W3322" t="s">
        <v>2243</v>
      </c>
      <c r="X3322" t="s">
        <v>5183</v>
      </c>
      <c r="Y3322" t="str">
        <f>IFERROR(VLOOKUP(X3322,요약!$A$6:$B$22,2,FALSE),"")</f>
        <v/>
      </c>
      <c r="Z3322" t="s">
        <v>5194</v>
      </c>
      <c r="AA3322" t="s">
        <v>81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M3322">
        <v>0</v>
      </c>
    </row>
    <row r="3323" spans="1:65" x14ac:dyDescent="0.3">
      <c r="A3323" t="s">
        <v>4910</v>
      </c>
      <c r="B3323" t="s">
        <v>96</v>
      </c>
      <c r="C3323" t="s">
        <v>5195</v>
      </c>
      <c r="D3323" t="s">
        <v>5193</v>
      </c>
      <c r="F3323" t="s">
        <v>99</v>
      </c>
      <c r="G3323" t="s">
        <v>5180</v>
      </c>
      <c r="H3323" t="s">
        <v>5181</v>
      </c>
      <c r="I3323" t="s">
        <v>72</v>
      </c>
      <c r="J3323" t="s">
        <v>102</v>
      </c>
      <c r="K3323">
        <v>20201029</v>
      </c>
      <c r="L3323">
        <v>601.29999999999995</v>
      </c>
      <c r="M3323" t="b">
        <v>0</v>
      </c>
      <c r="N3323" t="s">
        <v>2497</v>
      </c>
      <c r="O3323" t="b">
        <v>1</v>
      </c>
      <c r="P3323" t="b">
        <v>1</v>
      </c>
      <c r="Q3323" t="s">
        <v>866</v>
      </c>
      <c r="R3323" t="s">
        <v>1277</v>
      </c>
      <c r="S3323" t="s">
        <v>5182</v>
      </c>
      <c r="T3323" t="s">
        <v>334</v>
      </c>
      <c r="U3323">
        <v>2</v>
      </c>
      <c r="V3323" t="s">
        <v>1279</v>
      </c>
      <c r="W3323" t="s">
        <v>2243</v>
      </c>
      <c r="X3323" t="s">
        <v>5183</v>
      </c>
      <c r="Y3323" t="str">
        <f>IFERROR(VLOOKUP(X3323,요약!$A$6:$B$22,2,FALSE),"")</f>
        <v/>
      </c>
      <c r="Z3323" t="s">
        <v>5194</v>
      </c>
      <c r="AA3323" t="s">
        <v>81</v>
      </c>
      <c r="AB3323">
        <v>4</v>
      </c>
      <c r="AC3323">
        <v>0</v>
      </c>
      <c r="AD3323">
        <v>0</v>
      </c>
      <c r="AE3323">
        <v>0</v>
      </c>
      <c r="AF3323">
        <v>0</v>
      </c>
      <c r="AG3323">
        <v>4</v>
      </c>
      <c r="AH3323">
        <v>4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3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 t="s">
        <v>2247</v>
      </c>
      <c r="BM3323">
        <v>2</v>
      </c>
    </row>
    <row r="3324" spans="1:65" x14ac:dyDescent="0.3">
      <c r="A3324" t="s">
        <v>4910</v>
      </c>
      <c r="B3324" t="s">
        <v>96</v>
      </c>
      <c r="C3324" t="s">
        <v>5196</v>
      </c>
      <c r="D3324" t="s">
        <v>5197</v>
      </c>
      <c r="F3324" t="s">
        <v>99</v>
      </c>
      <c r="G3324" t="s">
        <v>5180</v>
      </c>
      <c r="H3324" t="s">
        <v>5181</v>
      </c>
      <c r="I3324" t="s">
        <v>72</v>
      </c>
      <c r="J3324" t="s">
        <v>102</v>
      </c>
      <c r="K3324">
        <v>20201029</v>
      </c>
      <c r="L3324">
        <v>584.4</v>
      </c>
      <c r="M3324" t="b">
        <v>0</v>
      </c>
      <c r="N3324" t="s">
        <v>2497</v>
      </c>
      <c r="O3324" t="b">
        <v>1</v>
      </c>
      <c r="P3324" t="b">
        <v>1</v>
      </c>
      <c r="Q3324" t="s">
        <v>866</v>
      </c>
      <c r="R3324" t="s">
        <v>1277</v>
      </c>
      <c r="S3324" t="s">
        <v>5182</v>
      </c>
      <c r="T3324" t="s">
        <v>334</v>
      </c>
      <c r="U3324">
        <v>2</v>
      </c>
      <c r="V3324" t="s">
        <v>1279</v>
      </c>
      <c r="W3324" t="s">
        <v>2243</v>
      </c>
      <c r="X3324" t="s">
        <v>5183</v>
      </c>
      <c r="Y3324" t="str">
        <f>IFERROR(VLOOKUP(X3324,요약!$A$6:$B$22,2,FALSE),"")</f>
        <v/>
      </c>
      <c r="Z3324" t="s">
        <v>5194</v>
      </c>
      <c r="AA3324" t="s">
        <v>81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1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1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 t="s">
        <v>1034</v>
      </c>
      <c r="BM3324">
        <v>1</v>
      </c>
    </row>
    <row r="3325" spans="1:65" x14ac:dyDescent="0.3">
      <c r="A3325" t="s">
        <v>4910</v>
      </c>
      <c r="B3325" t="s">
        <v>96</v>
      </c>
      <c r="C3325" t="s">
        <v>5198</v>
      </c>
      <c r="D3325" t="s">
        <v>5197</v>
      </c>
      <c r="F3325" t="s">
        <v>99</v>
      </c>
      <c r="G3325" t="s">
        <v>5180</v>
      </c>
      <c r="H3325" t="s">
        <v>5181</v>
      </c>
      <c r="I3325" t="s">
        <v>72</v>
      </c>
      <c r="J3325" t="s">
        <v>102</v>
      </c>
      <c r="K3325">
        <v>20201029</v>
      </c>
      <c r="L3325">
        <v>600.6</v>
      </c>
      <c r="M3325" t="b">
        <v>0</v>
      </c>
      <c r="N3325" t="s">
        <v>2497</v>
      </c>
      <c r="O3325" t="b">
        <v>1</v>
      </c>
      <c r="P3325" t="b">
        <v>1</v>
      </c>
      <c r="Q3325" t="s">
        <v>866</v>
      </c>
      <c r="R3325" t="s">
        <v>1277</v>
      </c>
      <c r="S3325" t="s">
        <v>5182</v>
      </c>
      <c r="T3325" t="s">
        <v>334</v>
      </c>
      <c r="U3325">
        <v>2</v>
      </c>
      <c r="V3325" t="s">
        <v>1279</v>
      </c>
      <c r="W3325" t="s">
        <v>2243</v>
      </c>
      <c r="X3325" t="s">
        <v>5183</v>
      </c>
      <c r="Y3325" t="str">
        <f>IFERROR(VLOOKUP(X3325,요약!$A$6:$B$22,2,FALSE),"")</f>
        <v/>
      </c>
      <c r="Z3325" t="s">
        <v>5194</v>
      </c>
      <c r="AA3325" t="s">
        <v>81</v>
      </c>
      <c r="AB3325">
        <v>4</v>
      </c>
      <c r="AC3325">
        <v>0</v>
      </c>
      <c r="AD3325">
        <v>0</v>
      </c>
      <c r="AE3325">
        <v>1</v>
      </c>
      <c r="AF3325">
        <v>0</v>
      </c>
      <c r="AG3325">
        <v>5</v>
      </c>
      <c r="AH3325">
        <v>10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5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 t="s">
        <v>1034</v>
      </c>
      <c r="BM3325">
        <v>1</v>
      </c>
    </row>
    <row r="3326" spans="1:65" x14ac:dyDescent="0.3">
      <c r="A3326" t="s">
        <v>4910</v>
      </c>
      <c r="B3326" t="s">
        <v>96</v>
      </c>
      <c r="C3326" t="s">
        <v>3883</v>
      </c>
      <c r="D3326" t="s">
        <v>2240</v>
      </c>
      <c r="E3326" t="s">
        <v>68</v>
      </c>
      <c r="F3326" t="s">
        <v>99</v>
      </c>
      <c r="G3326" t="s">
        <v>1275</v>
      </c>
      <c r="H3326" t="s">
        <v>1276</v>
      </c>
      <c r="I3326" t="s">
        <v>72</v>
      </c>
      <c r="J3326" t="s">
        <v>102</v>
      </c>
      <c r="K3326">
        <v>20201029</v>
      </c>
      <c r="L3326">
        <v>85.1</v>
      </c>
      <c r="M3326" t="b">
        <v>0</v>
      </c>
      <c r="N3326" t="s">
        <v>1203</v>
      </c>
      <c r="O3326" t="b">
        <v>1</v>
      </c>
      <c r="P3326" t="b">
        <v>1</v>
      </c>
      <c r="Q3326" t="s">
        <v>866</v>
      </c>
      <c r="R3326" t="s">
        <v>1277</v>
      </c>
      <c r="S3326" t="s">
        <v>2241</v>
      </c>
      <c r="U3326">
        <v>2</v>
      </c>
      <c r="V3326" t="s">
        <v>2242</v>
      </c>
      <c r="W3326" t="s">
        <v>2243</v>
      </c>
      <c r="X3326" t="s">
        <v>2244</v>
      </c>
      <c r="Y3326" t="str">
        <f>IFERROR(VLOOKUP(X3326,요약!$A$6:$B$22,2,FALSE),"")</f>
        <v/>
      </c>
      <c r="Z3326" t="s">
        <v>2244</v>
      </c>
      <c r="AA3326" t="s">
        <v>81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M3326">
        <v>0</v>
      </c>
    </row>
    <row r="3327" spans="1:65" x14ac:dyDescent="0.3">
      <c r="A3327" t="s">
        <v>4910</v>
      </c>
      <c r="B3327" t="s">
        <v>96</v>
      </c>
      <c r="C3327" t="s">
        <v>3550</v>
      </c>
      <c r="D3327" t="s">
        <v>3551</v>
      </c>
      <c r="E3327" t="s">
        <v>68</v>
      </c>
      <c r="F3327" t="s">
        <v>99</v>
      </c>
      <c r="G3327" t="s">
        <v>86</v>
      </c>
      <c r="H3327" t="s">
        <v>87</v>
      </c>
      <c r="I3327" t="s">
        <v>72</v>
      </c>
      <c r="J3327" t="s">
        <v>102</v>
      </c>
      <c r="K3327">
        <v>20201025</v>
      </c>
      <c r="L3327">
        <v>9.1999999999999993</v>
      </c>
      <c r="M3327" t="b">
        <v>0</v>
      </c>
      <c r="N3327" t="s">
        <v>599</v>
      </c>
      <c r="O3327" t="b">
        <v>1</v>
      </c>
      <c r="P3327" t="b">
        <v>1</v>
      </c>
      <c r="Q3327" t="s">
        <v>866</v>
      </c>
      <c r="R3327" t="s">
        <v>1277</v>
      </c>
      <c r="S3327" t="s">
        <v>3552</v>
      </c>
      <c r="Y3327" t="str">
        <f>IFERROR(VLOOKUP(X3327,요약!$A$6:$B$22,2,FALSE),"")</f>
        <v/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M3327">
        <v>0</v>
      </c>
    </row>
    <row r="3328" spans="1:65" x14ac:dyDescent="0.3">
      <c r="A3328" t="s">
        <v>4910</v>
      </c>
      <c r="B3328" t="s">
        <v>96</v>
      </c>
      <c r="C3328" t="s">
        <v>3553</v>
      </c>
      <c r="D3328" t="s">
        <v>3554</v>
      </c>
      <c r="E3328" t="s">
        <v>68</v>
      </c>
      <c r="F3328" t="s">
        <v>99</v>
      </c>
      <c r="G3328" t="s">
        <v>86</v>
      </c>
      <c r="H3328" t="s">
        <v>87</v>
      </c>
      <c r="I3328" t="s">
        <v>72</v>
      </c>
      <c r="J3328" t="s">
        <v>102</v>
      </c>
      <c r="K3328">
        <v>20201025</v>
      </c>
      <c r="L3328">
        <v>4.37</v>
      </c>
      <c r="M3328" t="b">
        <v>0</v>
      </c>
      <c r="N3328" t="s">
        <v>599</v>
      </c>
      <c r="O3328" t="b">
        <v>1</v>
      </c>
      <c r="P3328" t="b">
        <v>1</v>
      </c>
      <c r="Q3328" t="s">
        <v>866</v>
      </c>
      <c r="R3328" t="s">
        <v>1277</v>
      </c>
      <c r="S3328" t="s">
        <v>3555</v>
      </c>
      <c r="U3328">
        <v>2</v>
      </c>
      <c r="V3328" t="s">
        <v>2764</v>
      </c>
      <c r="X3328" t="s">
        <v>2764</v>
      </c>
      <c r="Y3328" t="str">
        <f>IFERROR(VLOOKUP(X3328,요약!$A$6:$B$22,2,FALSE),"")</f>
        <v/>
      </c>
      <c r="Z3328" t="s">
        <v>2764</v>
      </c>
      <c r="AA3328" t="s">
        <v>187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M3328">
        <v>0</v>
      </c>
    </row>
    <row r="3329" spans="1:65" x14ac:dyDescent="0.3">
      <c r="A3329" t="s">
        <v>4910</v>
      </c>
      <c r="B3329" t="s">
        <v>96</v>
      </c>
      <c r="C3329" t="s">
        <v>5199</v>
      </c>
      <c r="D3329" t="s">
        <v>5200</v>
      </c>
      <c r="E3329" t="s">
        <v>68</v>
      </c>
      <c r="F3329" t="s">
        <v>99</v>
      </c>
      <c r="G3329" t="s">
        <v>86</v>
      </c>
      <c r="H3329" t="s">
        <v>87</v>
      </c>
      <c r="I3329" t="s">
        <v>72</v>
      </c>
      <c r="J3329" t="s">
        <v>102</v>
      </c>
      <c r="K3329">
        <v>20201030</v>
      </c>
      <c r="L3329">
        <v>4.42</v>
      </c>
      <c r="M3329" t="b">
        <v>0</v>
      </c>
      <c r="N3329" t="s">
        <v>1240</v>
      </c>
      <c r="O3329" t="b">
        <v>1</v>
      </c>
      <c r="P3329" t="b">
        <v>1</v>
      </c>
      <c r="Q3329" t="s">
        <v>866</v>
      </c>
      <c r="R3329" t="s">
        <v>1277</v>
      </c>
      <c r="S3329" t="s">
        <v>5201</v>
      </c>
      <c r="U3329">
        <v>4</v>
      </c>
      <c r="V3329" t="s">
        <v>2764</v>
      </c>
      <c r="X3329" t="s">
        <v>2764</v>
      </c>
      <c r="Y3329" t="str">
        <f>IFERROR(VLOOKUP(X3329,요약!$A$6:$B$22,2,FALSE),"")</f>
        <v/>
      </c>
      <c r="Z3329" t="s">
        <v>2764</v>
      </c>
      <c r="AA3329" t="s">
        <v>130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M3329">
        <v>0</v>
      </c>
    </row>
    <row r="3330" spans="1:65" x14ac:dyDescent="0.3">
      <c r="A3330" t="s">
        <v>4910</v>
      </c>
      <c r="B3330" t="s">
        <v>96</v>
      </c>
      <c r="C3330" t="s">
        <v>3051</v>
      </c>
      <c r="D3330" t="s">
        <v>237</v>
      </c>
      <c r="E3330" t="s">
        <v>68</v>
      </c>
      <c r="F3330" t="s">
        <v>99</v>
      </c>
      <c r="G3330" t="s">
        <v>192</v>
      </c>
      <c r="H3330" t="s">
        <v>193</v>
      </c>
      <c r="I3330" t="s">
        <v>72</v>
      </c>
      <c r="J3330" t="s">
        <v>102</v>
      </c>
      <c r="K3330">
        <v>20201029</v>
      </c>
      <c r="L3330">
        <v>3.5</v>
      </c>
      <c r="M3330" t="b">
        <v>0</v>
      </c>
      <c r="N3330" t="s">
        <v>74</v>
      </c>
      <c r="O3330" t="b">
        <v>1</v>
      </c>
      <c r="P3330" t="b">
        <v>1</v>
      </c>
      <c r="Q3330" t="s">
        <v>866</v>
      </c>
      <c r="R3330" t="s">
        <v>1277</v>
      </c>
      <c r="S3330" t="s">
        <v>239</v>
      </c>
      <c r="U3330">
        <v>2</v>
      </c>
      <c r="V3330" t="s">
        <v>240</v>
      </c>
      <c r="W3330" t="s">
        <v>241</v>
      </c>
      <c r="X3330" t="s">
        <v>242</v>
      </c>
      <c r="Y3330" t="str">
        <f>IFERROR(VLOOKUP(X3330,요약!$A$6:$B$22,2,FALSE),"")</f>
        <v/>
      </c>
      <c r="Z3330" t="s">
        <v>242</v>
      </c>
      <c r="AA3330" t="s">
        <v>81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M3330">
        <v>0</v>
      </c>
    </row>
    <row r="3331" spans="1:65" x14ac:dyDescent="0.3">
      <c r="A3331" t="s">
        <v>4910</v>
      </c>
      <c r="B3331" t="s">
        <v>96</v>
      </c>
      <c r="C3331" s="2" t="s">
        <v>5202</v>
      </c>
      <c r="D3331" s="2" t="s">
        <v>5203</v>
      </c>
      <c r="E3331" s="2" t="s">
        <v>68</v>
      </c>
      <c r="F3331" s="2" t="s">
        <v>99</v>
      </c>
      <c r="G3331" s="2" t="s">
        <v>4633</v>
      </c>
      <c r="H3331" s="2" t="s">
        <v>4634</v>
      </c>
      <c r="I3331" t="s">
        <v>72</v>
      </c>
      <c r="J3331" t="s">
        <v>102</v>
      </c>
      <c r="K3331">
        <v>20201102</v>
      </c>
      <c r="L3331">
        <v>120</v>
      </c>
      <c r="M3331" t="b">
        <v>0</v>
      </c>
      <c r="N3331" t="s">
        <v>208</v>
      </c>
      <c r="O3331" t="b">
        <v>1</v>
      </c>
      <c r="P3331" t="b">
        <v>1</v>
      </c>
      <c r="Q3331" s="2" t="s">
        <v>866</v>
      </c>
      <c r="R3331" s="2" t="s">
        <v>1277</v>
      </c>
      <c r="S3331" t="s">
        <v>5204</v>
      </c>
      <c r="U3331">
        <v>4</v>
      </c>
      <c r="V3331" t="s">
        <v>1327</v>
      </c>
      <c r="W3331" s="2" t="s">
        <v>1266</v>
      </c>
      <c r="X3331" s="2" t="s">
        <v>5205</v>
      </c>
      <c r="Y3331" s="2" t="str">
        <f>IFERROR(VLOOKUP(X3331,요약!$A$6:$B$22,2,FALSE),"")</f>
        <v>선택</v>
      </c>
      <c r="Z3331" t="s">
        <v>5205</v>
      </c>
      <c r="AA3331" t="s">
        <v>81</v>
      </c>
      <c r="AB3331">
        <v>22</v>
      </c>
      <c r="AC3331">
        <v>0</v>
      </c>
      <c r="AD3331">
        <v>0</v>
      </c>
      <c r="AE3331">
        <v>2</v>
      </c>
      <c r="AF3331">
        <v>0</v>
      </c>
      <c r="AG3331">
        <v>24</v>
      </c>
      <c r="AH3331">
        <v>101</v>
      </c>
      <c r="AI3331">
        <v>0</v>
      </c>
      <c r="AJ3331">
        <v>10</v>
      </c>
      <c r="AK3331">
        <v>3</v>
      </c>
      <c r="AL3331">
        <v>0</v>
      </c>
      <c r="AM3331">
        <v>0</v>
      </c>
      <c r="AN3331">
        <v>1</v>
      </c>
      <c r="AO3331">
        <v>0</v>
      </c>
      <c r="AP3331">
        <v>0</v>
      </c>
      <c r="AQ3331">
        <v>0</v>
      </c>
      <c r="AR3331">
        <v>0</v>
      </c>
      <c r="AS3331">
        <v>9</v>
      </c>
      <c r="AT3331">
        <v>1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 t="s">
        <v>5206</v>
      </c>
      <c r="BM3331">
        <v>5</v>
      </c>
    </row>
    <row r="3332" spans="1:65" x14ac:dyDescent="0.3">
      <c r="A3332" t="s">
        <v>4910</v>
      </c>
      <c r="B3332" t="s">
        <v>96</v>
      </c>
      <c r="C3332" t="s">
        <v>5207</v>
      </c>
      <c r="D3332" t="s">
        <v>5208</v>
      </c>
      <c r="E3332" t="s">
        <v>68</v>
      </c>
      <c r="F3332" t="s">
        <v>99</v>
      </c>
      <c r="G3332" t="s">
        <v>2131</v>
      </c>
      <c r="H3332" t="s">
        <v>2132</v>
      </c>
      <c r="I3332" t="s">
        <v>72</v>
      </c>
      <c r="J3332" t="s">
        <v>102</v>
      </c>
      <c r="K3332">
        <v>20201030</v>
      </c>
      <c r="L3332">
        <v>185</v>
      </c>
      <c r="M3332" t="b">
        <v>0</v>
      </c>
      <c r="N3332" t="s">
        <v>1263</v>
      </c>
      <c r="O3332" t="b">
        <v>1</v>
      </c>
      <c r="P3332" t="b">
        <v>1</v>
      </c>
      <c r="Q3332" t="s">
        <v>866</v>
      </c>
      <c r="R3332" t="s">
        <v>867</v>
      </c>
      <c r="S3332" t="s">
        <v>2038</v>
      </c>
      <c r="T3332" t="s">
        <v>551</v>
      </c>
      <c r="U3332">
        <v>4</v>
      </c>
      <c r="V3332" t="s">
        <v>1936</v>
      </c>
      <c r="W3332" t="s">
        <v>2039</v>
      </c>
      <c r="X3332" t="s">
        <v>2040</v>
      </c>
      <c r="Y3332" t="str">
        <f>IFERROR(VLOOKUP(X3332,요약!$A$6:$B$22,2,FALSE),"")</f>
        <v/>
      </c>
      <c r="Z3332" t="s">
        <v>5209</v>
      </c>
      <c r="AA3332" t="s">
        <v>81</v>
      </c>
      <c r="AB3332">
        <v>11</v>
      </c>
      <c r="AC3332">
        <v>0</v>
      </c>
      <c r="AD3332">
        <v>0</v>
      </c>
      <c r="AE3332">
        <v>0</v>
      </c>
      <c r="AF3332">
        <v>1</v>
      </c>
      <c r="AG3332">
        <v>12</v>
      </c>
      <c r="AH3332">
        <v>14</v>
      </c>
      <c r="AI3332">
        <v>1</v>
      </c>
      <c r="AJ3332">
        <v>7</v>
      </c>
      <c r="AK3332">
        <v>1</v>
      </c>
      <c r="AL3332">
        <v>0</v>
      </c>
      <c r="AM3332">
        <v>0</v>
      </c>
      <c r="AN3332">
        <v>0</v>
      </c>
      <c r="AO3332">
        <v>3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 t="s">
        <v>5210</v>
      </c>
      <c r="BM3332">
        <v>4</v>
      </c>
    </row>
    <row r="3333" spans="1:65" x14ac:dyDescent="0.3">
      <c r="A3333" t="s">
        <v>4910</v>
      </c>
      <c r="B3333" t="s">
        <v>96</v>
      </c>
      <c r="C3333" t="s">
        <v>5211</v>
      </c>
      <c r="D3333" t="s">
        <v>5208</v>
      </c>
      <c r="E3333" t="s">
        <v>68</v>
      </c>
      <c r="F3333" t="s">
        <v>99</v>
      </c>
      <c r="G3333" t="s">
        <v>2131</v>
      </c>
      <c r="H3333" t="s">
        <v>2132</v>
      </c>
      <c r="I3333" t="s">
        <v>72</v>
      </c>
      <c r="J3333" t="s">
        <v>102</v>
      </c>
      <c r="K3333">
        <v>20201029</v>
      </c>
      <c r="L3333">
        <v>290</v>
      </c>
      <c r="M3333" t="b">
        <v>0</v>
      </c>
      <c r="N3333" t="s">
        <v>1263</v>
      </c>
      <c r="O3333" t="b">
        <v>1</v>
      </c>
      <c r="P3333" t="b">
        <v>1</v>
      </c>
      <c r="Q3333" t="s">
        <v>866</v>
      </c>
      <c r="R3333" t="s">
        <v>867</v>
      </c>
      <c r="S3333" t="s">
        <v>2038</v>
      </c>
      <c r="T3333" t="s">
        <v>551</v>
      </c>
      <c r="U3333">
        <v>4</v>
      </c>
      <c r="V3333" t="s">
        <v>1936</v>
      </c>
      <c r="W3333" t="s">
        <v>2039</v>
      </c>
      <c r="X3333" t="s">
        <v>2040</v>
      </c>
      <c r="Y3333" t="str">
        <f>IFERROR(VLOOKUP(X3333,요약!$A$6:$B$22,2,FALSE),"")</f>
        <v/>
      </c>
      <c r="Z3333" t="s">
        <v>5209</v>
      </c>
      <c r="AA3333" t="s">
        <v>81</v>
      </c>
      <c r="AB3333">
        <v>1</v>
      </c>
      <c r="AC3333">
        <v>0</v>
      </c>
      <c r="AD3333">
        <v>0</v>
      </c>
      <c r="AE3333">
        <v>2</v>
      </c>
      <c r="AF3333">
        <v>0</v>
      </c>
      <c r="AG3333">
        <v>3</v>
      </c>
      <c r="AH3333">
        <v>3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2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 t="s">
        <v>1489</v>
      </c>
      <c r="BM3333">
        <v>2</v>
      </c>
    </row>
    <row r="3334" spans="1:65" x14ac:dyDescent="0.3">
      <c r="A3334" t="s">
        <v>4910</v>
      </c>
      <c r="B3334" t="s">
        <v>96</v>
      </c>
      <c r="C3334" t="s">
        <v>5212</v>
      </c>
      <c r="D3334" t="s">
        <v>5213</v>
      </c>
      <c r="E3334" t="s">
        <v>68</v>
      </c>
      <c r="F3334" t="s">
        <v>99</v>
      </c>
      <c r="G3334" t="s">
        <v>2131</v>
      </c>
      <c r="H3334" t="s">
        <v>2132</v>
      </c>
      <c r="I3334" t="s">
        <v>72</v>
      </c>
      <c r="J3334" t="s">
        <v>102</v>
      </c>
      <c r="K3334">
        <v>20201030</v>
      </c>
      <c r="L3334">
        <v>185</v>
      </c>
      <c r="M3334" t="b">
        <v>0</v>
      </c>
      <c r="N3334" t="s">
        <v>1263</v>
      </c>
      <c r="O3334" t="b">
        <v>1</v>
      </c>
      <c r="P3334" t="b">
        <v>1</v>
      </c>
      <c r="Q3334" t="s">
        <v>866</v>
      </c>
      <c r="R3334" t="s">
        <v>867</v>
      </c>
      <c r="S3334" t="s">
        <v>2038</v>
      </c>
      <c r="T3334" t="s">
        <v>551</v>
      </c>
      <c r="U3334">
        <v>4</v>
      </c>
      <c r="V3334" t="s">
        <v>1936</v>
      </c>
      <c r="W3334" t="s">
        <v>2039</v>
      </c>
      <c r="X3334" t="s">
        <v>2040</v>
      </c>
      <c r="Y3334" t="str">
        <f>IFERROR(VLOOKUP(X3334,요약!$A$6:$B$22,2,FALSE),"")</f>
        <v/>
      </c>
      <c r="Z3334" t="s">
        <v>5209</v>
      </c>
      <c r="AA3334" t="s">
        <v>81</v>
      </c>
      <c r="AB3334">
        <v>6</v>
      </c>
      <c r="AC3334">
        <v>0</v>
      </c>
      <c r="AD3334">
        <v>0</v>
      </c>
      <c r="AE3334">
        <v>0</v>
      </c>
      <c r="AF3334">
        <v>0</v>
      </c>
      <c r="AG3334">
        <v>6</v>
      </c>
      <c r="AH3334">
        <v>6</v>
      </c>
      <c r="AI3334">
        <v>0</v>
      </c>
      <c r="AJ3334">
        <v>2</v>
      </c>
      <c r="AK3334">
        <v>1</v>
      </c>
      <c r="AL3334">
        <v>0</v>
      </c>
      <c r="AM3334">
        <v>0</v>
      </c>
      <c r="AN3334">
        <v>2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1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 t="s">
        <v>5214</v>
      </c>
      <c r="BM3334">
        <v>4</v>
      </c>
    </row>
    <row r="3335" spans="1:65" x14ac:dyDescent="0.3">
      <c r="A3335" t="s">
        <v>4910</v>
      </c>
      <c r="B3335" t="s">
        <v>96</v>
      </c>
      <c r="C3335" t="s">
        <v>5215</v>
      </c>
      <c r="D3335" t="s">
        <v>5213</v>
      </c>
      <c r="E3335" t="s">
        <v>68</v>
      </c>
      <c r="F3335" t="s">
        <v>99</v>
      </c>
      <c r="G3335" t="s">
        <v>2131</v>
      </c>
      <c r="H3335" t="s">
        <v>2132</v>
      </c>
      <c r="I3335" t="s">
        <v>72</v>
      </c>
      <c r="J3335" t="s">
        <v>102</v>
      </c>
      <c r="K3335">
        <v>20201029</v>
      </c>
      <c r="L3335">
        <v>290</v>
      </c>
      <c r="M3335" t="b">
        <v>0</v>
      </c>
      <c r="N3335" t="s">
        <v>1263</v>
      </c>
      <c r="O3335" t="b">
        <v>1</v>
      </c>
      <c r="P3335" t="b">
        <v>1</v>
      </c>
      <c r="Q3335" t="s">
        <v>866</v>
      </c>
      <c r="R3335" t="s">
        <v>867</v>
      </c>
      <c r="S3335" t="s">
        <v>2038</v>
      </c>
      <c r="T3335" t="s">
        <v>551</v>
      </c>
      <c r="U3335">
        <v>4</v>
      </c>
      <c r="V3335" t="s">
        <v>1936</v>
      </c>
      <c r="W3335" t="s">
        <v>2039</v>
      </c>
      <c r="X3335" t="s">
        <v>2040</v>
      </c>
      <c r="Y3335" t="str">
        <f>IFERROR(VLOOKUP(X3335,요약!$A$6:$B$22,2,FALSE),"")</f>
        <v/>
      </c>
      <c r="Z3335" t="s">
        <v>5209</v>
      </c>
      <c r="AA3335" t="s">
        <v>81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1</v>
      </c>
      <c r="AH3335">
        <v>2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 t="s">
        <v>667</v>
      </c>
      <c r="BM3335">
        <v>1</v>
      </c>
    </row>
    <row r="3336" spans="1:65" x14ac:dyDescent="0.3">
      <c r="A3336" t="s">
        <v>4910</v>
      </c>
      <c r="B3336" t="s">
        <v>96</v>
      </c>
      <c r="C3336" t="s">
        <v>5216</v>
      </c>
      <c r="D3336" t="s">
        <v>4312</v>
      </c>
      <c r="E3336" t="s">
        <v>68</v>
      </c>
      <c r="F3336" t="s">
        <v>99</v>
      </c>
      <c r="G3336" t="s">
        <v>2131</v>
      </c>
      <c r="H3336" t="s">
        <v>2132</v>
      </c>
      <c r="I3336" t="s">
        <v>72</v>
      </c>
      <c r="J3336" t="s">
        <v>102</v>
      </c>
      <c r="K3336">
        <v>20201030</v>
      </c>
      <c r="L3336">
        <v>130</v>
      </c>
      <c r="M3336" t="b">
        <v>0</v>
      </c>
      <c r="N3336" t="s">
        <v>1030</v>
      </c>
      <c r="O3336" t="b">
        <v>1</v>
      </c>
      <c r="P3336" t="b">
        <v>1</v>
      </c>
      <c r="Q3336" t="s">
        <v>866</v>
      </c>
      <c r="R3336" t="s">
        <v>867</v>
      </c>
      <c r="S3336" t="s">
        <v>1935</v>
      </c>
      <c r="T3336" t="s">
        <v>551</v>
      </c>
      <c r="U3336">
        <v>4</v>
      </c>
      <c r="V3336" t="s">
        <v>1936</v>
      </c>
      <c r="W3336" t="s">
        <v>1937</v>
      </c>
      <c r="X3336" t="s">
        <v>1938</v>
      </c>
      <c r="Y3336" t="str">
        <f>IFERROR(VLOOKUP(X3336,요약!$A$6:$B$22,2,FALSE),"")</f>
        <v/>
      </c>
      <c r="Z3336" t="s">
        <v>1939</v>
      </c>
      <c r="AA3336" t="s">
        <v>81</v>
      </c>
      <c r="AB3336">
        <v>1</v>
      </c>
      <c r="AC3336">
        <v>0</v>
      </c>
      <c r="AD3336">
        <v>0</v>
      </c>
      <c r="AE3336">
        <v>1</v>
      </c>
      <c r="AF3336">
        <v>3</v>
      </c>
      <c r="AG3336">
        <v>5</v>
      </c>
      <c r="AH3336">
        <v>73</v>
      </c>
      <c r="AI3336">
        <v>1</v>
      </c>
      <c r="AJ3336">
        <v>0</v>
      </c>
      <c r="AK3336">
        <v>0</v>
      </c>
      <c r="AL3336">
        <v>3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 t="s">
        <v>5217</v>
      </c>
      <c r="BM3336">
        <v>3</v>
      </c>
    </row>
    <row r="3337" spans="1:65" x14ac:dyDescent="0.3">
      <c r="A3337" t="s">
        <v>4910</v>
      </c>
      <c r="B3337" t="s">
        <v>96</v>
      </c>
      <c r="C3337" t="s">
        <v>5218</v>
      </c>
      <c r="D3337" t="s">
        <v>4314</v>
      </c>
      <c r="E3337" t="s">
        <v>68</v>
      </c>
      <c r="F3337" t="s">
        <v>99</v>
      </c>
      <c r="G3337" t="s">
        <v>2131</v>
      </c>
      <c r="H3337" t="s">
        <v>2132</v>
      </c>
      <c r="I3337" t="s">
        <v>72</v>
      </c>
      <c r="J3337" t="s">
        <v>102</v>
      </c>
      <c r="K3337">
        <v>20201030</v>
      </c>
      <c r="L3337">
        <v>130</v>
      </c>
      <c r="M3337" t="b">
        <v>0</v>
      </c>
      <c r="N3337" t="s">
        <v>1030</v>
      </c>
      <c r="O3337" t="b">
        <v>1</v>
      </c>
      <c r="P3337" t="b">
        <v>1</v>
      </c>
      <c r="Q3337" t="s">
        <v>866</v>
      </c>
      <c r="R3337" t="s">
        <v>867</v>
      </c>
      <c r="S3337" t="s">
        <v>1935</v>
      </c>
      <c r="T3337" t="s">
        <v>551</v>
      </c>
      <c r="U3337">
        <v>4</v>
      </c>
      <c r="V3337" t="s">
        <v>1936</v>
      </c>
      <c r="W3337" t="s">
        <v>1937</v>
      </c>
      <c r="X3337" t="s">
        <v>1938</v>
      </c>
      <c r="Y3337" t="str">
        <f>IFERROR(VLOOKUP(X3337,요약!$A$6:$B$22,2,FALSE),"")</f>
        <v/>
      </c>
      <c r="Z3337" t="s">
        <v>1939</v>
      </c>
      <c r="AA3337" t="s">
        <v>81</v>
      </c>
      <c r="AB3337">
        <v>1</v>
      </c>
      <c r="AC3337">
        <v>0</v>
      </c>
      <c r="AD3337">
        <v>0</v>
      </c>
      <c r="AE3337">
        <v>1</v>
      </c>
      <c r="AF3337">
        <v>2</v>
      </c>
      <c r="AG3337">
        <v>4</v>
      </c>
      <c r="AH3337">
        <v>20</v>
      </c>
      <c r="AI3337">
        <v>0</v>
      </c>
      <c r="AJ3337">
        <v>0</v>
      </c>
      <c r="AK3337">
        <v>0</v>
      </c>
      <c r="AL3337">
        <v>2</v>
      </c>
      <c r="AM3337">
        <v>0</v>
      </c>
      <c r="AN3337">
        <v>0</v>
      </c>
      <c r="AO3337">
        <v>1</v>
      </c>
      <c r="AP3337">
        <v>0</v>
      </c>
      <c r="AQ3337">
        <v>1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 t="s">
        <v>5219</v>
      </c>
      <c r="BM3337">
        <v>3</v>
      </c>
    </row>
    <row r="3338" spans="1:65" x14ac:dyDescent="0.3">
      <c r="A3338" t="s">
        <v>4910</v>
      </c>
      <c r="B3338" t="s">
        <v>96</v>
      </c>
      <c r="C3338" t="s">
        <v>1321</v>
      </c>
      <c r="D3338" t="s">
        <v>865</v>
      </c>
      <c r="E3338" t="s">
        <v>68</v>
      </c>
      <c r="F3338" t="s">
        <v>99</v>
      </c>
      <c r="G3338" t="s">
        <v>86</v>
      </c>
      <c r="H3338" t="s">
        <v>87</v>
      </c>
      <c r="I3338" t="s">
        <v>72</v>
      </c>
      <c r="J3338" t="s">
        <v>102</v>
      </c>
      <c r="K3338">
        <v>20201023</v>
      </c>
      <c r="L3338">
        <v>1.53</v>
      </c>
      <c r="M3338" t="b">
        <v>0</v>
      </c>
      <c r="N3338" t="s">
        <v>74</v>
      </c>
      <c r="O3338" t="b">
        <v>1</v>
      </c>
      <c r="P3338" t="b">
        <v>1</v>
      </c>
      <c r="Q3338" t="s">
        <v>866</v>
      </c>
      <c r="R3338" t="s">
        <v>867</v>
      </c>
      <c r="S3338" t="s">
        <v>868</v>
      </c>
      <c r="U3338">
        <v>3</v>
      </c>
      <c r="V3338" t="s">
        <v>91</v>
      </c>
      <c r="W3338" t="s">
        <v>869</v>
      </c>
      <c r="X3338" t="s">
        <v>870</v>
      </c>
      <c r="Y3338" t="str">
        <f>IFERROR(VLOOKUP(X3338,요약!$A$6:$B$22,2,FALSE),"")</f>
        <v/>
      </c>
      <c r="Z3338" t="s">
        <v>870</v>
      </c>
      <c r="AA3338" t="s">
        <v>81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M3338">
        <v>0</v>
      </c>
    </row>
    <row r="3339" spans="1:65" x14ac:dyDescent="0.3">
      <c r="A3339" t="s">
        <v>4910</v>
      </c>
      <c r="B3339" t="s">
        <v>96</v>
      </c>
      <c r="C3339" t="s">
        <v>5220</v>
      </c>
      <c r="D3339" t="s">
        <v>5221</v>
      </c>
      <c r="E3339" t="s">
        <v>68</v>
      </c>
      <c r="F3339" t="s">
        <v>99</v>
      </c>
      <c r="G3339" t="s">
        <v>3679</v>
      </c>
      <c r="H3339" t="s">
        <v>3680</v>
      </c>
      <c r="I3339" t="s">
        <v>72</v>
      </c>
      <c r="J3339" t="s">
        <v>102</v>
      </c>
      <c r="K3339">
        <v>20201028</v>
      </c>
      <c r="L3339">
        <v>97.5</v>
      </c>
      <c r="M3339" t="b">
        <v>0</v>
      </c>
      <c r="N3339" t="s">
        <v>1762</v>
      </c>
      <c r="O3339" t="b">
        <v>1</v>
      </c>
      <c r="P3339" t="b">
        <v>1</v>
      </c>
      <c r="Q3339" t="s">
        <v>866</v>
      </c>
      <c r="R3339" t="s">
        <v>867</v>
      </c>
      <c r="S3339" t="s">
        <v>5222</v>
      </c>
      <c r="T3339" t="s">
        <v>551</v>
      </c>
      <c r="U3339">
        <v>5</v>
      </c>
      <c r="V3339" t="s">
        <v>1594</v>
      </c>
      <c r="W3339" t="s">
        <v>1595</v>
      </c>
      <c r="X3339" t="s">
        <v>1596</v>
      </c>
      <c r="Y3339" t="str">
        <f>IFERROR(VLOOKUP(X3339,요약!$A$6:$B$22,2,FALSE),"")</f>
        <v/>
      </c>
      <c r="Z3339" t="s">
        <v>1597</v>
      </c>
      <c r="AA3339" t="s">
        <v>110</v>
      </c>
      <c r="AB3339">
        <v>1</v>
      </c>
      <c r="AC3339">
        <v>0</v>
      </c>
      <c r="AD3339">
        <v>0</v>
      </c>
      <c r="AE3339">
        <v>0</v>
      </c>
      <c r="AF3339">
        <v>1</v>
      </c>
      <c r="AG3339">
        <v>2</v>
      </c>
      <c r="AH3339">
        <v>16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 t="s">
        <v>5223</v>
      </c>
      <c r="BM3339">
        <v>2</v>
      </c>
    </row>
    <row r="3340" spans="1:65" x14ac:dyDescent="0.3">
      <c r="A3340" t="s">
        <v>4910</v>
      </c>
      <c r="B3340" t="s">
        <v>96</v>
      </c>
      <c r="C3340" t="s">
        <v>5224</v>
      </c>
      <c r="D3340" t="s">
        <v>5225</v>
      </c>
      <c r="E3340" t="s">
        <v>68</v>
      </c>
      <c r="F3340" t="s">
        <v>99</v>
      </c>
      <c r="G3340" t="s">
        <v>3679</v>
      </c>
      <c r="H3340" t="s">
        <v>3680</v>
      </c>
      <c r="I3340" t="s">
        <v>72</v>
      </c>
      <c r="J3340" t="s">
        <v>102</v>
      </c>
      <c r="K3340">
        <v>20201028</v>
      </c>
      <c r="L3340">
        <v>97.5</v>
      </c>
      <c r="M3340" t="b">
        <v>0</v>
      </c>
      <c r="N3340" t="s">
        <v>1762</v>
      </c>
      <c r="O3340" t="b">
        <v>1</v>
      </c>
      <c r="P3340" t="b">
        <v>1</v>
      </c>
      <c r="Q3340" t="s">
        <v>866</v>
      </c>
      <c r="R3340" t="s">
        <v>867</v>
      </c>
      <c r="S3340" t="s">
        <v>5222</v>
      </c>
      <c r="T3340" t="s">
        <v>551</v>
      </c>
      <c r="U3340">
        <v>5</v>
      </c>
      <c r="V3340" t="s">
        <v>1594</v>
      </c>
      <c r="W3340" t="s">
        <v>1595</v>
      </c>
      <c r="X3340" t="s">
        <v>1596</v>
      </c>
      <c r="Y3340" t="str">
        <f>IFERROR(VLOOKUP(X3340,요약!$A$6:$B$22,2,FALSE),"")</f>
        <v/>
      </c>
      <c r="Z3340" t="s">
        <v>1597</v>
      </c>
      <c r="AA3340" t="s">
        <v>110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1</v>
      </c>
      <c r="AH3340">
        <v>1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 t="s">
        <v>220</v>
      </c>
      <c r="BM3340">
        <v>1</v>
      </c>
    </row>
    <row r="3341" spans="1:65" x14ac:dyDescent="0.3">
      <c r="A3341" t="s">
        <v>4910</v>
      </c>
      <c r="B3341" t="s">
        <v>96</v>
      </c>
      <c r="C3341" s="2" t="s">
        <v>5226</v>
      </c>
      <c r="D3341" s="2" t="s">
        <v>5227</v>
      </c>
      <c r="E3341" s="2" t="s">
        <v>68</v>
      </c>
      <c r="F3341" s="2" t="s">
        <v>99</v>
      </c>
      <c r="G3341" s="2" t="s">
        <v>2369</v>
      </c>
      <c r="H3341" s="2" t="s">
        <v>2370</v>
      </c>
      <c r="I3341" t="s">
        <v>72</v>
      </c>
      <c r="J3341" t="s">
        <v>102</v>
      </c>
      <c r="K3341">
        <v>20201027</v>
      </c>
      <c r="L3341">
        <v>110.6</v>
      </c>
      <c r="M3341" t="b">
        <v>0</v>
      </c>
      <c r="N3341" t="s">
        <v>503</v>
      </c>
      <c r="O3341" t="b">
        <v>1</v>
      </c>
      <c r="P3341" t="b">
        <v>1</v>
      </c>
      <c r="Q3341" s="2" t="s">
        <v>866</v>
      </c>
      <c r="R3341" s="2" t="s">
        <v>867</v>
      </c>
      <c r="S3341" t="s">
        <v>1326</v>
      </c>
      <c r="U3341">
        <v>3</v>
      </c>
      <c r="V3341" t="s">
        <v>1327</v>
      </c>
      <c r="W3341" s="2" t="s">
        <v>1328</v>
      </c>
      <c r="X3341" s="2" t="s">
        <v>1329</v>
      </c>
      <c r="Y3341" s="2" t="str">
        <f>IFERROR(VLOOKUP(X3341,요약!$A$6:$B$22,2,FALSE),"")</f>
        <v>선택</v>
      </c>
      <c r="Z3341" t="s">
        <v>1329</v>
      </c>
      <c r="AA3341" t="s">
        <v>81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M3341">
        <v>0</v>
      </c>
    </row>
    <row r="3342" spans="1:65" x14ac:dyDescent="0.3">
      <c r="A3342" t="s">
        <v>4910</v>
      </c>
      <c r="B3342" t="s">
        <v>96</v>
      </c>
      <c r="C3342" s="2" t="s">
        <v>5228</v>
      </c>
      <c r="D3342" s="2" t="s">
        <v>5227</v>
      </c>
      <c r="E3342" s="2" t="s">
        <v>68</v>
      </c>
      <c r="F3342" s="2" t="s">
        <v>99</v>
      </c>
      <c r="G3342" s="2" t="s">
        <v>2369</v>
      </c>
      <c r="H3342" s="2" t="s">
        <v>2370</v>
      </c>
      <c r="I3342" t="s">
        <v>72</v>
      </c>
      <c r="J3342" t="s">
        <v>102</v>
      </c>
      <c r="K3342">
        <v>20201020</v>
      </c>
      <c r="L3342">
        <v>135.1</v>
      </c>
      <c r="M3342" t="b">
        <v>0</v>
      </c>
      <c r="N3342" t="s">
        <v>503</v>
      </c>
      <c r="O3342" t="b">
        <v>1</v>
      </c>
      <c r="P3342" t="b">
        <v>1</v>
      </c>
      <c r="Q3342" s="2" t="s">
        <v>866</v>
      </c>
      <c r="R3342" s="2" t="s">
        <v>867</v>
      </c>
      <c r="S3342" t="s">
        <v>1326</v>
      </c>
      <c r="U3342">
        <v>3</v>
      </c>
      <c r="V3342" t="s">
        <v>1327</v>
      </c>
      <c r="W3342" s="2" t="s">
        <v>1328</v>
      </c>
      <c r="X3342" s="2" t="s">
        <v>1329</v>
      </c>
      <c r="Y3342" s="2" t="str">
        <f>IFERROR(VLOOKUP(X3342,요약!$A$6:$B$22,2,FALSE),"")</f>
        <v>선택</v>
      </c>
      <c r="Z3342" t="s">
        <v>1329</v>
      </c>
      <c r="AA3342" t="s">
        <v>81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M3342">
        <v>0</v>
      </c>
    </row>
    <row r="3343" spans="1:65" x14ac:dyDescent="0.3">
      <c r="A3343" t="s">
        <v>4910</v>
      </c>
      <c r="B3343" t="s">
        <v>96</v>
      </c>
      <c r="C3343" s="2" t="s">
        <v>5229</v>
      </c>
      <c r="D3343" s="2" t="s">
        <v>2788</v>
      </c>
      <c r="E3343" s="2" t="s">
        <v>68</v>
      </c>
      <c r="F3343" s="2" t="s">
        <v>99</v>
      </c>
      <c r="G3343" s="2" t="s">
        <v>2369</v>
      </c>
      <c r="H3343" s="2" t="s">
        <v>2370</v>
      </c>
      <c r="I3343" t="s">
        <v>72</v>
      </c>
      <c r="J3343" t="s">
        <v>102</v>
      </c>
      <c r="K3343">
        <v>20200812</v>
      </c>
      <c r="L3343">
        <v>133.80000000000001</v>
      </c>
      <c r="M3343" t="b">
        <v>0</v>
      </c>
      <c r="N3343" t="s">
        <v>503</v>
      </c>
      <c r="O3343" t="b">
        <v>1</v>
      </c>
      <c r="P3343" t="b">
        <v>1</v>
      </c>
      <c r="Q3343" s="2" t="s">
        <v>866</v>
      </c>
      <c r="R3343" s="2" t="s">
        <v>867</v>
      </c>
      <c r="S3343" t="s">
        <v>1326</v>
      </c>
      <c r="T3343" t="s">
        <v>551</v>
      </c>
      <c r="U3343">
        <v>3</v>
      </c>
      <c r="V3343" t="s">
        <v>1327</v>
      </c>
      <c r="W3343" s="2" t="s">
        <v>1328</v>
      </c>
      <c r="X3343" s="2" t="s">
        <v>1329</v>
      </c>
      <c r="Y3343" s="2" t="str">
        <f>IFERROR(VLOOKUP(X3343,요약!$A$6:$B$22,2,FALSE),"")</f>
        <v>선택</v>
      </c>
      <c r="Z3343" t="s">
        <v>1568</v>
      </c>
      <c r="AA3343" t="s">
        <v>81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M3343">
        <v>0</v>
      </c>
    </row>
    <row r="3344" spans="1:65" x14ac:dyDescent="0.3">
      <c r="A3344" t="s">
        <v>4910</v>
      </c>
      <c r="B3344" t="s">
        <v>96</v>
      </c>
      <c r="C3344" s="2" t="s">
        <v>5230</v>
      </c>
      <c r="D3344" s="2" t="s">
        <v>2788</v>
      </c>
      <c r="E3344" s="2" t="s">
        <v>68</v>
      </c>
      <c r="F3344" s="2" t="s">
        <v>99</v>
      </c>
      <c r="G3344" s="2" t="s">
        <v>2369</v>
      </c>
      <c r="H3344" s="2" t="s">
        <v>2370</v>
      </c>
      <c r="I3344" t="s">
        <v>72</v>
      </c>
      <c r="J3344" t="s">
        <v>102</v>
      </c>
      <c r="K3344">
        <v>20201014</v>
      </c>
      <c r="L3344">
        <v>104.2</v>
      </c>
      <c r="M3344" t="b">
        <v>0</v>
      </c>
      <c r="N3344" t="s">
        <v>503</v>
      </c>
      <c r="O3344" t="b">
        <v>1</v>
      </c>
      <c r="P3344" t="b">
        <v>1</v>
      </c>
      <c r="Q3344" s="2" t="s">
        <v>866</v>
      </c>
      <c r="R3344" s="2" t="s">
        <v>867</v>
      </c>
      <c r="S3344" t="s">
        <v>1326</v>
      </c>
      <c r="T3344" t="s">
        <v>551</v>
      </c>
      <c r="U3344">
        <v>3</v>
      </c>
      <c r="V3344" t="s">
        <v>1327</v>
      </c>
      <c r="W3344" s="2" t="s">
        <v>1328</v>
      </c>
      <c r="X3344" s="2" t="s">
        <v>1329</v>
      </c>
      <c r="Y3344" s="2" t="str">
        <f>IFERROR(VLOOKUP(X3344,요약!$A$6:$B$22,2,FALSE),"")</f>
        <v>선택</v>
      </c>
      <c r="Z3344" t="s">
        <v>1568</v>
      </c>
      <c r="AA3344" t="s">
        <v>81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M3344">
        <v>0</v>
      </c>
    </row>
    <row r="3345" spans="1:65" x14ac:dyDescent="0.3">
      <c r="A3345" t="s">
        <v>4910</v>
      </c>
      <c r="B3345" t="s">
        <v>96</v>
      </c>
      <c r="C3345" s="2" t="s">
        <v>5231</v>
      </c>
      <c r="D3345" s="2" t="s">
        <v>2788</v>
      </c>
      <c r="E3345" s="2" t="s">
        <v>68</v>
      </c>
      <c r="F3345" s="2" t="s">
        <v>99</v>
      </c>
      <c r="G3345" s="2" t="s">
        <v>2369</v>
      </c>
      <c r="H3345" s="2" t="s">
        <v>2370</v>
      </c>
      <c r="I3345" t="s">
        <v>72</v>
      </c>
      <c r="J3345" t="s">
        <v>102</v>
      </c>
      <c r="K3345">
        <v>20201029</v>
      </c>
      <c r="L3345">
        <v>120</v>
      </c>
      <c r="M3345" t="b">
        <v>0</v>
      </c>
      <c r="N3345" t="s">
        <v>503</v>
      </c>
      <c r="O3345" t="b">
        <v>1</v>
      </c>
      <c r="P3345" t="b">
        <v>1</v>
      </c>
      <c r="Q3345" s="2" t="s">
        <v>866</v>
      </c>
      <c r="R3345" s="2" t="s">
        <v>867</v>
      </c>
      <c r="S3345" t="s">
        <v>1326</v>
      </c>
      <c r="T3345" t="s">
        <v>551</v>
      </c>
      <c r="U3345">
        <v>3</v>
      </c>
      <c r="V3345" t="s">
        <v>1327</v>
      </c>
      <c r="W3345" s="2" t="s">
        <v>1328</v>
      </c>
      <c r="X3345" s="2" t="s">
        <v>1329</v>
      </c>
      <c r="Y3345" s="2" t="str">
        <f>IFERROR(VLOOKUP(X3345,요약!$A$6:$B$22,2,FALSE),"")</f>
        <v>선택</v>
      </c>
      <c r="Z3345" t="s">
        <v>1568</v>
      </c>
      <c r="AA3345" t="s">
        <v>81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M3345">
        <v>0</v>
      </c>
    </row>
    <row r="3346" spans="1:65" x14ac:dyDescent="0.3">
      <c r="A3346" t="s">
        <v>4910</v>
      </c>
      <c r="B3346" t="s">
        <v>96</v>
      </c>
      <c r="C3346" s="2" t="s">
        <v>5232</v>
      </c>
      <c r="D3346" s="2" t="s">
        <v>2788</v>
      </c>
      <c r="E3346" s="2" t="s">
        <v>68</v>
      </c>
      <c r="F3346" s="2" t="s">
        <v>99</v>
      </c>
      <c r="G3346" s="2" t="s">
        <v>2369</v>
      </c>
      <c r="H3346" s="2" t="s">
        <v>2370</v>
      </c>
      <c r="I3346" t="s">
        <v>72</v>
      </c>
      <c r="J3346" t="s">
        <v>102</v>
      </c>
      <c r="K3346">
        <v>20201028</v>
      </c>
      <c r="L3346">
        <v>120</v>
      </c>
      <c r="M3346" t="b">
        <v>0</v>
      </c>
      <c r="N3346" t="s">
        <v>503</v>
      </c>
      <c r="O3346" t="b">
        <v>1</v>
      </c>
      <c r="P3346" t="b">
        <v>1</v>
      </c>
      <c r="Q3346" s="2" t="s">
        <v>866</v>
      </c>
      <c r="R3346" s="2" t="s">
        <v>867</v>
      </c>
      <c r="S3346" t="s">
        <v>1326</v>
      </c>
      <c r="T3346" t="s">
        <v>551</v>
      </c>
      <c r="U3346">
        <v>3</v>
      </c>
      <c r="V3346" t="s">
        <v>1327</v>
      </c>
      <c r="W3346" s="2" t="s">
        <v>1328</v>
      </c>
      <c r="X3346" s="2" t="s">
        <v>1329</v>
      </c>
      <c r="Y3346" s="2" t="str">
        <f>IFERROR(VLOOKUP(X3346,요약!$A$6:$B$22,2,FALSE),"")</f>
        <v>선택</v>
      </c>
      <c r="Z3346" t="s">
        <v>1568</v>
      </c>
      <c r="AA3346" t="s">
        <v>81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M3346">
        <v>0</v>
      </c>
    </row>
    <row r="3347" spans="1:65" x14ac:dyDescent="0.3">
      <c r="A3347" t="s">
        <v>4910</v>
      </c>
      <c r="B3347" t="s">
        <v>96</v>
      </c>
      <c r="C3347" s="2" t="s">
        <v>5233</v>
      </c>
      <c r="D3347" s="2" t="s">
        <v>2788</v>
      </c>
      <c r="E3347" s="2" t="s">
        <v>68</v>
      </c>
      <c r="F3347" s="2" t="s">
        <v>99</v>
      </c>
      <c r="G3347" s="2" t="s">
        <v>2369</v>
      </c>
      <c r="H3347" s="2" t="s">
        <v>2370</v>
      </c>
      <c r="I3347" t="s">
        <v>72</v>
      </c>
      <c r="J3347" t="s">
        <v>102</v>
      </c>
      <c r="K3347">
        <v>20201029</v>
      </c>
      <c r="L3347">
        <v>106.6</v>
      </c>
      <c r="M3347" t="b">
        <v>0</v>
      </c>
      <c r="N3347" t="s">
        <v>503</v>
      </c>
      <c r="O3347" t="b">
        <v>1</v>
      </c>
      <c r="P3347" t="b">
        <v>1</v>
      </c>
      <c r="Q3347" s="2" t="s">
        <v>866</v>
      </c>
      <c r="R3347" s="2" t="s">
        <v>867</v>
      </c>
      <c r="S3347" t="s">
        <v>1326</v>
      </c>
      <c r="T3347" t="s">
        <v>551</v>
      </c>
      <c r="U3347">
        <v>3</v>
      </c>
      <c r="V3347" t="s">
        <v>1327</v>
      </c>
      <c r="W3347" s="2" t="s">
        <v>1328</v>
      </c>
      <c r="X3347" s="2" t="s">
        <v>1329</v>
      </c>
      <c r="Y3347" s="2" t="str">
        <f>IFERROR(VLOOKUP(X3347,요약!$A$6:$B$22,2,FALSE),"")</f>
        <v>선택</v>
      </c>
      <c r="Z3347" t="s">
        <v>1568</v>
      </c>
      <c r="AA3347" t="s">
        <v>81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1</v>
      </c>
      <c r="AH3347">
        <v>7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 t="s">
        <v>1336</v>
      </c>
      <c r="BM3347">
        <v>1</v>
      </c>
    </row>
    <row r="3348" spans="1:65" x14ac:dyDescent="0.3">
      <c r="A3348" t="s">
        <v>4910</v>
      </c>
      <c r="B3348" t="s">
        <v>96</v>
      </c>
      <c r="C3348" s="2" t="s">
        <v>5234</v>
      </c>
      <c r="D3348" s="2" t="s">
        <v>2788</v>
      </c>
      <c r="E3348" s="2" t="s">
        <v>68</v>
      </c>
      <c r="F3348" s="2" t="s">
        <v>99</v>
      </c>
      <c r="G3348" s="2" t="s">
        <v>2369</v>
      </c>
      <c r="H3348" s="2" t="s">
        <v>2370</v>
      </c>
      <c r="I3348" t="s">
        <v>72</v>
      </c>
      <c r="J3348" t="s">
        <v>102</v>
      </c>
      <c r="K3348">
        <v>20201029</v>
      </c>
      <c r="L3348">
        <v>120</v>
      </c>
      <c r="M3348" t="b">
        <v>0</v>
      </c>
      <c r="N3348" t="s">
        <v>503</v>
      </c>
      <c r="O3348" t="b">
        <v>1</v>
      </c>
      <c r="P3348" t="b">
        <v>1</v>
      </c>
      <c r="Q3348" s="2" t="s">
        <v>866</v>
      </c>
      <c r="R3348" s="2" t="s">
        <v>867</v>
      </c>
      <c r="S3348" t="s">
        <v>1326</v>
      </c>
      <c r="T3348" t="s">
        <v>551</v>
      </c>
      <c r="U3348">
        <v>3</v>
      </c>
      <c r="V3348" t="s">
        <v>1327</v>
      </c>
      <c r="W3348" s="2" t="s">
        <v>1328</v>
      </c>
      <c r="X3348" s="2" t="s">
        <v>1329</v>
      </c>
      <c r="Y3348" s="2" t="str">
        <f>IFERROR(VLOOKUP(X3348,요약!$A$6:$B$22,2,FALSE),"")</f>
        <v>선택</v>
      </c>
      <c r="Z3348" t="s">
        <v>1568</v>
      </c>
      <c r="AA3348" t="s">
        <v>81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M3348">
        <v>0</v>
      </c>
    </row>
    <row r="3349" spans="1:65" x14ac:dyDescent="0.3">
      <c r="A3349" t="s">
        <v>4910</v>
      </c>
      <c r="B3349" t="s">
        <v>96</v>
      </c>
      <c r="C3349" s="2" t="s">
        <v>5235</v>
      </c>
      <c r="D3349" s="2" t="s">
        <v>2788</v>
      </c>
      <c r="E3349" s="2" t="s">
        <v>68</v>
      </c>
      <c r="F3349" s="2" t="s">
        <v>99</v>
      </c>
      <c r="G3349" s="2" t="s">
        <v>2369</v>
      </c>
      <c r="H3349" s="2" t="s">
        <v>2370</v>
      </c>
      <c r="I3349" t="s">
        <v>72</v>
      </c>
      <c r="J3349" t="s">
        <v>102</v>
      </c>
      <c r="K3349">
        <v>20201021</v>
      </c>
      <c r="L3349">
        <v>120</v>
      </c>
      <c r="M3349" t="b">
        <v>0</v>
      </c>
      <c r="N3349" t="s">
        <v>503</v>
      </c>
      <c r="O3349" t="b">
        <v>1</v>
      </c>
      <c r="P3349" t="b">
        <v>1</v>
      </c>
      <c r="Q3349" s="2" t="s">
        <v>866</v>
      </c>
      <c r="R3349" s="2" t="s">
        <v>867</v>
      </c>
      <c r="S3349" t="s">
        <v>1326</v>
      </c>
      <c r="T3349" t="s">
        <v>551</v>
      </c>
      <c r="U3349">
        <v>3</v>
      </c>
      <c r="V3349" t="s">
        <v>1327</v>
      </c>
      <c r="W3349" s="2" t="s">
        <v>1328</v>
      </c>
      <c r="X3349" s="2" t="s">
        <v>1329</v>
      </c>
      <c r="Y3349" s="2" t="str">
        <f>IFERROR(VLOOKUP(X3349,요약!$A$6:$B$22,2,FALSE),"")</f>
        <v>선택</v>
      </c>
      <c r="Z3349" t="s">
        <v>1568</v>
      </c>
      <c r="AA3349" t="s">
        <v>81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M3349">
        <v>0</v>
      </c>
    </row>
    <row r="3350" spans="1:65" x14ac:dyDescent="0.3">
      <c r="A3350" t="s">
        <v>4910</v>
      </c>
      <c r="B3350" t="s">
        <v>96</v>
      </c>
      <c r="C3350" s="2" t="s">
        <v>5236</v>
      </c>
      <c r="D3350" s="2" t="s">
        <v>2788</v>
      </c>
      <c r="E3350" s="2" t="s">
        <v>68</v>
      </c>
      <c r="F3350" s="2" t="s">
        <v>99</v>
      </c>
      <c r="G3350" s="2" t="s">
        <v>2369</v>
      </c>
      <c r="H3350" s="2" t="s">
        <v>2370</v>
      </c>
      <c r="I3350" t="s">
        <v>72</v>
      </c>
      <c r="J3350" t="s">
        <v>102</v>
      </c>
      <c r="K3350">
        <v>20201027</v>
      </c>
      <c r="L3350">
        <v>105.5</v>
      </c>
      <c r="M3350" t="b">
        <v>0</v>
      </c>
      <c r="N3350" t="s">
        <v>503</v>
      </c>
      <c r="O3350" t="b">
        <v>1</v>
      </c>
      <c r="P3350" t="b">
        <v>1</v>
      </c>
      <c r="Q3350" s="2" t="s">
        <v>866</v>
      </c>
      <c r="R3350" s="2" t="s">
        <v>867</v>
      </c>
      <c r="S3350" t="s">
        <v>1326</v>
      </c>
      <c r="T3350" t="s">
        <v>551</v>
      </c>
      <c r="U3350">
        <v>3</v>
      </c>
      <c r="V3350" t="s">
        <v>1327</v>
      </c>
      <c r="W3350" s="2" t="s">
        <v>1328</v>
      </c>
      <c r="X3350" s="2" t="s">
        <v>1329</v>
      </c>
      <c r="Y3350" s="2" t="str">
        <f>IFERROR(VLOOKUP(X3350,요약!$A$6:$B$22,2,FALSE),"")</f>
        <v>선택</v>
      </c>
      <c r="Z3350" t="s">
        <v>1568</v>
      </c>
      <c r="AA3350" t="s">
        <v>81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1</v>
      </c>
      <c r="AH3350">
        <v>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 t="s">
        <v>1336</v>
      </c>
      <c r="BM3350">
        <v>1</v>
      </c>
    </row>
    <row r="3351" spans="1:65" x14ac:dyDescent="0.3">
      <c r="A3351" t="s">
        <v>4910</v>
      </c>
      <c r="B3351" t="s">
        <v>96</v>
      </c>
      <c r="C3351" s="2" t="s">
        <v>5237</v>
      </c>
      <c r="D3351" s="2" t="s">
        <v>5238</v>
      </c>
      <c r="E3351" s="2" t="s">
        <v>68</v>
      </c>
      <c r="F3351" s="2" t="s">
        <v>99</v>
      </c>
      <c r="G3351" s="2" t="s">
        <v>2369</v>
      </c>
      <c r="H3351" s="2" t="s">
        <v>2370</v>
      </c>
      <c r="I3351" t="s">
        <v>72</v>
      </c>
      <c r="J3351" t="s">
        <v>102</v>
      </c>
      <c r="K3351">
        <v>20201028</v>
      </c>
      <c r="L3351">
        <v>105.8</v>
      </c>
      <c r="M3351" t="b">
        <v>0</v>
      </c>
      <c r="N3351" t="s">
        <v>503</v>
      </c>
      <c r="O3351" t="b">
        <v>1</v>
      </c>
      <c r="P3351" t="b">
        <v>1</v>
      </c>
      <c r="Q3351" s="2" t="s">
        <v>866</v>
      </c>
      <c r="R3351" s="2" t="s">
        <v>867</v>
      </c>
      <c r="S3351" t="s">
        <v>1326</v>
      </c>
      <c r="T3351" t="s">
        <v>551</v>
      </c>
      <c r="U3351">
        <v>3</v>
      </c>
      <c r="V3351" t="s">
        <v>1327</v>
      </c>
      <c r="W3351" s="2" t="s">
        <v>1328</v>
      </c>
      <c r="X3351" s="2" t="s">
        <v>1329</v>
      </c>
      <c r="Y3351" s="2" t="str">
        <f>IFERROR(VLOOKUP(X3351,요약!$A$6:$B$22,2,FALSE),"")</f>
        <v>선택</v>
      </c>
      <c r="Z3351" t="s">
        <v>1568</v>
      </c>
      <c r="AA3351" t="s">
        <v>81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M3351">
        <v>0</v>
      </c>
    </row>
    <row r="3352" spans="1:65" x14ac:dyDescent="0.3">
      <c r="A3352" t="s">
        <v>4910</v>
      </c>
      <c r="B3352" t="s">
        <v>96</v>
      </c>
      <c r="C3352" s="2" t="s">
        <v>5239</v>
      </c>
      <c r="D3352" s="2" t="s">
        <v>2788</v>
      </c>
      <c r="E3352" s="2" t="s">
        <v>68</v>
      </c>
      <c r="F3352" s="2" t="s">
        <v>99</v>
      </c>
      <c r="G3352" s="2" t="s">
        <v>2369</v>
      </c>
      <c r="H3352" s="2" t="s">
        <v>2370</v>
      </c>
      <c r="I3352" t="s">
        <v>72</v>
      </c>
      <c r="J3352" t="s">
        <v>102</v>
      </c>
      <c r="K3352">
        <v>20201029</v>
      </c>
      <c r="L3352">
        <v>120</v>
      </c>
      <c r="M3352" t="b">
        <v>0</v>
      </c>
      <c r="N3352" t="s">
        <v>503</v>
      </c>
      <c r="O3352" t="b">
        <v>1</v>
      </c>
      <c r="P3352" t="b">
        <v>1</v>
      </c>
      <c r="Q3352" s="2" t="s">
        <v>866</v>
      </c>
      <c r="R3352" s="2" t="s">
        <v>867</v>
      </c>
      <c r="S3352" t="s">
        <v>1326</v>
      </c>
      <c r="T3352" t="s">
        <v>551</v>
      </c>
      <c r="U3352">
        <v>3</v>
      </c>
      <c r="V3352" t="s">
        <v>1327</v>
      </c>
      <c r="W3352" s="2" t="s">
        <v>1328</v>
      </c>
      <c r="X3352" s="2" t="s">
        <v>1329</v>
      </c>
      <c r="Y3352" s="2" t="str">
        <f>IFERROR(VLOOKUP(X3352,요약!$A$6:$B$22,2,FALSE),"")</f>
        <v>선택</v>
      </c>
      <c r="Z3352" t="s">
        <v>1568</v>
      </c>
      <c r="AA3352" t="s">
        <v>81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1</v>
      </c>
      <c r="AH3352">
        <v>14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 t="s">
        <v>220</v>
      </c>
      <c r="BM3352">
        <v>1</v>
      </c>
    </row>
    <row r="3353" spans="1:65" x14ac:dyDescent="0.3">
      <c r="A3353" t="s">
        <v>4910</v>
      </c>
      <c r="B3353" t="s">
        <v>96</v>
      </c>
      <c r="C3353" s="2" t="s">
        <v>5240</v>
      </c>
      <c r="D3353" s="2" t="s">
        <v>5238</v>
      </c>
      <c r="E3353" s="2" t="s">
        <v>68</v>
      </c>
      <c r="F3353" s="2" t="s">
        <v>99</v>
      </c>
      <c r="G3353" s="2" t="s">
        <v>2369</v>
      </c>
      <c r="H3353" s="2" t="s">
        <v>2370</v>
      </c>
      <c r="I3353" t="s">
        <v>72</v>
      </c>
      <c r="J3353" t="s">
        <v>102</v>
      </c>
      <c r="K3353">
        <v>20201029</v>
      </c>
      <c r="L3353">
        <v>106</v>
      </c>
      <c r="M3353" t="b">
        <v>0</v>
      </c>
      <c r="N3353" t="s">
        <v>503</v>
      </c>
      <c r="O3353" t="b">
        <v>1</v>
      </c>
      <c r="P3353" t="b">
        <v>1</v>
      </c>
      <c r="Q3353" s="2" t="s">
        <v>866</v>
      </c>
      <c r="R3353" s="2" t="s">
        <v>867</v>
      </c>
      <c r="S3353" t="s">
        <v>1326</v>
      </c>
      <c r="T3353" t="s">
        <v>551</v>
      </c>
      <c r="U3353">
        <v>3</v>
      </c>
      <c r="V3353" t="s">
        <v>1327</v>
      </c>
      <c r="W3353" s="2" t="s">
        <v>1328</v>
      </c>
      <c r="X3353" s="2" t="s">
        <v>1329</v>
      </c>
      <c r="Y3353" s="2" t="str">
        <f>IFERROR(VLOOKUP(X3353,요약!$A$6:$B$22,2,FALSE),"")</f>
        <v>선택</v>
      </c>
      <c r="Z3353" t="s">
        <v>1568</v>
      </c>
      <c r="AA3353" t="s">
        <v>81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M3353">
        <v>0</v>
      </c>
    </row>
    <row r="3354" spans="1:65" x14ac:dyDescent="0.3">
      <c r="A3354" t="s">
        <v>4910</v>
      </c>
      <c r="B3354" t="s">
        <v>96</v>
      </c>
      <c r="C3354" s="2" t="s">
        <v>5241</v>
      </c>
      <c r="D3354" s="2" t="s">
        <v>2788</v>
      </c>
      <c r="E3354" s="2" t="s">
        <v>68</v>
      </c>
      <c r="F3354" s="2" t="s">
        <v>99</v>
      </c>
      <c r="G3354" s="2" t="s">
        <v>2369</v>
      </c>
      <c r="H3354" s="2" t="s">
        <v>2370</v>
      </c>
      <c r="I3354" t="s">
        <v>72</v>
      </c>
      <c r="J3354" t="s">
        <v>102</v>
      </c>
      <c r="K3354">
        <v>20201028</v>
      </c>
      <c r="L3354">
        <v>104.8</v>
      </c>
      <c r="M3354" t="b">
        <v>0</v>
      </c>
      <c r="N3354" t="s">
        <v>503</v>
      </c>
      <c r="O3354" t="b">
        <v>1</v>
      </c>
      <c r="P3354" t="b">
        <v>1</v>
      </c>
      <c r="Q3354" s="2" t="s">
        <v>866</v>
      </c>
      <c r="R3354" s="2" t="s">
        <v>867</v>
      </c>
      <c r="S3354" t="s">
        <v>1326</v>
      </c>
      <c r="T3354" t="s">
        <v>551</v>
      </c>
      <c r="U3354">
        <v>3</v>
      </c>
      <c r="V3354" t="s">
        <v>1327</v>
      </c>
      <c r="W3354" s="2" t="s">
        <v>1328</v>
      </c>
      <c r="X3354" s="2" t="s">
        <v>1329</v>
      </c>
      <c r="Y3354" s="2" t="str">
        <f>IFERROR(VLOOKUP(X3354,요약!$A$6:$B$22,2,FALSE),"")</f>
        <v>선택</v>
      </c>
      <c r="Z3354" t="s">
        <v>1568</v>
      </c>
      <c r="AA3354" t="s">
        <v>81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M3354">
        <v>0</v>
      </c>
    </row>
    <row r="3355" spans="1:65" x14ac:dyDescent="0.3">
      <c r="A3355" t="s">
        <v>4910</v>
      </c>
      <c r="B3355" t="s">
        <v>96</v>
      </c>
      <c r="C3355" s="2" t="s">
        <v>5242</v>
      </c>
      <c r="D3355" s="2" t="s">
        <v>2788</v>
      </c>
      <c r="E3355" s="2" t="s">
        <v>68</v>
      </c>
      <c r="F3355" s="2" t="s">
        <v>99</v>
      </c>
      <c r="G3355" s="2" t="s">
        <v>2369</v>
      </c>
      <c r="H3355" s="2" t="s">
        <v>2370</v>
      </c>
      <c r="I3355" t="s">
        <v>72</v>
      </c>
      <c r="J3355" t="s">
        <v>102</v>
      </c>
      <c r="K3355">
        <v>20201029</v>
      </c>
      <c r="L3355">
        <v>120</v>
      </c>
      <c r="M3355" t="b">
        <v>0</v>
      </c>
      <c r="N3355" t="s">
        <v>503</v>
      </c>
      <c r="O3355" t="b">
        <v>1</v>
      </c>
      <c r="P3355" t="b">
        <v>1</v>
      </c>
      <c r="Q3355" s="2" t="s">
        <v>866</v>
      </c>
      <c r="R3355" s="2" t="s">
        <v>867</v>
      </c>
      <c r="S3355" t="s">
        <v>1326</v>
      </c>
      <c r="T3355" t="s">
        <v>551</v>
      </c>
      <c r="U3355">
        <v>3</v>
      </c>
      <c r="V3355" t="s">
        <v>1327</v>
      </c>
      <c r="W3355" s="2" t="s">
        <v>1328</v>
      </c>
      <c r="X3355" s="2" t="s">
        <v>1329</v>
      </c>
      <c r="Y3355" s="2" t="str">
        <f>IFERROR(VLOOKUP(X3355,요약!$A$6:$B$22,2,FALSE),"")</f>
        <v>선택</v>
      </c>
      <c r="Z3355" t="s">
        <v>1568</v>
      </c>
      <c r="AA3355" t="s">
        <v>81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M3355">
        <v>0</v>
      </c>
    </row>
    <row r="3356" spans="1:65" x14ac:dyDescent="0.3">
      <c r="A3356" t="s">
        <v>4910</v>
      </c>
      <c r="B3356" t="s">
        <v>96</v>
      </c>
      <c r="C3356" s="2" t="s">
        <v>5243</v>
      </c>
      <c r="D3356" s="2" t="s">
        <v>2788</v>
      </c>
      <c r="E3356" s="2" t="s">
        <v>68</v>
      </c>
      <c r="F3356" s="2" t="s">
        <v>99</v>
      </c>
      <c r="G3356" s="2" t="s">
        <v>2369</v>
      </c>
      <c r="H3356" s="2" t="s">
        <v>2370</v>
      </c>
      <c r="I3356" t="s">
        <v>72</v>
      </c>
      <c r="J3356" t="s">
        <v>102</v>
      </c>
      <c r="K3356">
        <v>20201012</v>
      </c>
      <c r="L3356">
        <v>150</v>
      </c>
      <c r="M3356" t="b">
        <v>0</v>
      </c>
      <c r="N3356" t="s">
        <v>503</v>
      </c>
      <c r="O3356" t="b">
        <v>1</v>
      </c>
      <c r="P3356" t="b">
        <v>1</v>
      </c>
      <c r="Q3356" s="2" t="s">
        <v>866</v>
      </c>
      <c r="R3356" s="2" t="s">
        <v>867</v>
      </c>
      <c r="S3356" t="s">
        <v>1326</v>
      </c>
      <c r="T3356" t="s">
        <v>551</v>
      </c>
      <c r="U3356">
        <v>3</v>
      </c>
      <c r="V3356" t="s">
        <v>1327</v>
      </c>
      <c r="W3356" s="2" t="s">
        <v>1328</v>
      </c>
      <c r="X3356" s="2" t="s">
        <v>1329</v>
      </c>
      <c r="Y3356" s="2" t="str">
        <f>IFERROR(VLOOKUP(X3356,요약!$A$6:$B$22,2,FALSE),"")</f>
        <v>선택</v>
      </c>
      <c r="Z3356" t="s">
        <v>1568</v>
      </c>
      <c r="AA3356" t="s">
        <v>81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M3356">
        <v>0</v>
      </c>
    </row>
    <row r="3357" spans="1:65" x14ac:dyDescent="0.3">
      <c r="A3357" t="s">
        <v>4910</v>
      </c>
      <c r="B3357" t="s">
        <v>96</v>
      </c>
      <c r="C3357" s="2" t="s">
        <v>5244</v>
      </c>
      <c r="D3357" s="2" t="s">
        <v>2788</v>
      </c>
      <c r="E3357" s="2" t="s">
        <v>68</v>
      </c>
      <c r="F3357" s="2" t="s">
        <v>99</v>
      </c>
      <c r="G3357" s="2" t="s">
        <v>2369</v>
      </c>
      <c r="H3357" s="2" t="s">
        <v>2370</v>
      </c>
      <c r="I3357" t="s">
        <v>72</v>
      </c>
      <c r="J3357" t="s">
        <v>102</v>
      </c>
      <c r="K3357">
        <v>20201012</v>
      </c>
      <c r="L3357">
        <v>150</v>
      </c>
      <c r="M3357" t="b">
        <v>0</v>
      </c>
      <c r="N3357" t="s">
        <v>503</v>
      </c>
      <c r="O3357" t="b">
        <v>1</v>
      </c>
      <c r="P3357" t="b">
        <v>1</v>
      </c>
      <c r="Q3357" s="2" t="s">
        <v>866</v>
      </c>
      <c r="R3357" s="2" t="s">
        <v>867</v>
      </c>
      <c r="S3357" t="s">
        <v>1326</v>
      </c>
      <c r="T3357" t="s">
        <v>551</v>
      </c>
      <c r="U3357">
        <v>3</v>
      </c>
      <c r="V3357" t="s">
        <v>1327</v>
      </c>
      <c r="W3357" s="2" t="s">
        <v>1328</v>
      </c>
      <c r="X3357" s="2" t="s">
        <v>1329</v>
      </c>
      <c r="Y3357" s="2" t="str">
        <f>IFERROR(VLOOKUP(X3357,요약!$A$6:$B$22,2,FALSE),"")</f>
        <v>선택</v>
      </c>
      <c r="Z3357" t="s">
        <v>1568</v>
      </c>
      <c r="AA3357" t="s">
        <v>81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M3357">
        <v>0</v>
      </c>
    </row>
    <row r="3358" spans="1:65" x14ac:dyDescent="0.3">
      <c r="A3358" t="s">
        <v>4910</v>
      </c>
      <c r="B3358" t="s">
        <v>96</v>
      </c>
      <c r="C3358" s="2" t="s">
        <v>5245</v>
      </c>
      <c r="D3358" s="2" t="s">
        <v>2788</v>
      </c>
      <c r="E3358" s="2" t="s">
        <v>68</v>
      </c>
      <c r="F3358" s="2" t="s">
        <v>99</v>
      </c>
      <c r="G3358" s="2" t="s">
        <v>2369</v>
      </c>
      <c r="H3358" s="2" t="s">
        <v>2370</v>
      </c>
      <c r="I3358" t="s">
        <v>72</v>
      </c>
      <c r="J3358" t="s">
        <v>102</v>
      </c>
      <c r="K3358">
        <v>20201019</v>
      </c>
      <c r="L3358">
        <v>150</v>
      </c>
      <c r="M3358" t="b">
        <v>0</v>
      </c>
      <c r="N3358" t="s">
        <v>503</v>
      </c>
      <c r="O3358" t="b">
        <v>1</v>
      </c>
      <c r="P3358" t="b">
        <v>1</v>
      </c>
      <c r="Q3358" s="2" t="s">
        <v>866</v>
      </c>
      <c r="R3358" s="2" t="s">
        <v>867</v>
      </c>
      <c r="S3358" t="s">
        <v>1326</v>
      </c>
      <c r="T3358" t="s">
        <v>551</v>
      </c>
      <c r="U3358">
        <v>3</v>
      </c>
      <c r="V3358" t="s">
        <v>1327</v>
      </c>
      <c r="W3358" s="2" t="s">
        <v>1328</v>
      </c>
      <c r="X3358" s="2" t="s">
        <v>1329</v>
      </c>
      <c r="Y3358" s="2" t="str">
        <f>IFERROR(VLOOKUP(X3358,요약!$A$6:$B$22,2,FALSE),"")</f>
        <v>선택</v>
      </c>
      <c r="Z3358" t="s">
        <v>1568</v>
      </c>
      <c r="AA3358" t="s">
        <v>81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M3358">
        <v>0</v>
      </c>
    </row>
    <row r="3359" spans="1:65" x14ac:dyDescent="0.3">
      <c r="A3359" t="s">
        <v>4910</v>
      </c>
      <c r="B3359" t="s">
        <v>96</v>
      </c>
      <c r="C3359" s="2" t="s">
        <v>5246</v>
      </c>
      <c r="D3359" s="2" t="s">
        <v>2788</v>
      </c>
      <c r="E3359" s="2" t="s">
        <v>68</v>
      </c>
      <c r="F3359" s="2" t="s">
        <v>99</v>
      </c>
      <c r="G3359" s="2" t="s">
        <v>2369</v>
      </c>
      <c r="H3359" s="2" t="s">
        <v>2370</v>
      </c>
      <c r="I3359" t="s">
        <v>72</v>
      </c>
      <c r="J3359" t="s">
        <v>102</v>
      </c>
      <c r="K3359">
        <v>20201012</v>
      </c>
      <c r="L3359">
        <v>150</v>
      </c>
      <c r="M3359" t="b">
        <v>0</v>
      </c>
      <c r="N3359" t="s">
        <v>503</v>
      </c>
      <c r="O3359" t="b">
        <v>1</v>
      </c>
      <c r="P3359" t="b">
        <v>1</v>
      </c>
      <c r="Q3359" s="2" t="s">
        <v>866</v>
      </c>
      <c r="R3359" s="2" t="s">
        <v>867</v>
      </c>
      <c r="S3359" t="s">
        <v>1326</v>
      </c>
      <c r="T3359" t="s">
        <v>551</v>
      </c>
      <c r="U3359">
        <v>3</v>
      </c>
      <c r="V3359" t="s">
        <v>1327</v>
      </c>
      <c r="W3359" s="2" t="s">
        <v>1328</v>
      </c>
      <c r="X3359" s="2" t="s">
        <v>1329</v>
      </c>
      <c r="Y3359" s="2" t="str">
        <f>IFERROR(VLOOKUP(X3359,요약!$A$6:$B$22,2,FALSE),"")</f>
        <v>선택</v>
      </c>
      <c r="Z3359" t="s">
        <v>1568</v>
      </c>
      <c r="AA3359" t="s">
        <v>81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M3359">
        <v>0</v>
      </c>
    </row>
    <row r="3360" spans="1:65" x14ac:dyDescent="0.3">
      <c r="A3360" t="s">
        <v>4910</v>
      </c>
      <c r="B3360" t="s">
        <v>96</v>
      </c>
      <c r="C3360" s="2" t="s">
        <v>5247</v>
      </c>
      <c r="D3360" s="2" t="s">
        <v>2788</v>
      </c>
      <c r="E3360" s="2" t="s">
        <v>68</v>
      </c>
      <c r="F3360" s="2" t="s">
        <v>99</v>
      </c>
      <c r="G3360" s="2" t="s">
        <v>2369</v>
      </c>
      <c r="H3360" s="2" t="s">
        <v>2370</v>
      </c>
      <c r="I3360" t="s">
        <v>72</v>
      </c>
      <c r="J3360" t="s">
        <v>102</v>
      </c>
      <c r="K3360">
        <v>20201014</v>
      </c>
      <c r="L3360">
        <v>139</v>
      </c>
      <c r="M3360" t="b">
        <v>0</v>
      </c>
      <c r="N3360" t="s">
        <v>503</v>
      </c>
      <c r="O3360" t="b">
        <v>1</v>
      </c>
      <c r="P3360" t="b">
        <v>1</v>
      </c>
      <c r="Q3360" s="2" t="s">
        <v>866</v>
      </c>
      <c r="R3360" s="2" t="s">
        <v>867</v>
      </c>
      <c r="S3360" t="s">
        <v>1326</v>
      </c>
      <c r="T3360" t="s">
        <v>551</v>
      </c>
      <c r="U3360">
        <v>3</v>
      </c>
      <c r="V3360" t="s">
        <v>1327</v>
      </c>
      <c r="W3360" s="2" t="s">
        <v>1328</v>
      </c>
      <c r="X3360" s="2" t="s">
        <v>1329</v>
      </c>
      <c r="Y3360" s="2" t="str">
        <f>IFERROR(VLOOKUP(X3360,요약!$A$6:$B$22,2,FALSE),"")</f>
        <v>선택</v>
      </c>
      <c r="Z3360" t="s">
        <v>1568</v>
      </c>
      <c r="AA3360" t="s">
        <v>81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M3360">
        <v>0</v>
      </c>
    </row>
    <row r="3361" spans="1:65" x14ac:dyDescent="0.3">
      <c r="A3361" t="s">
        <v>4910</v>
      </c>
      <c r="B3361" t="s">
        <v>96</v>
      </c>
      <c r="C3361" s="2" t="s">
        <v>5248</v>
      </c>
      <c r="D3361" s="2" t="s">
        <v>5238</v>
      </c>
      <c r="E3361" s="2" t="s">
        <v>68</v>
      </c>
      <c r="F3361" s="2" t="s">
        <v>99</v>
      </c>
      <c r="G3361" s="2" t="s">
        <v>2369</v>
      </c>
      <c r="H3361" s="2" t="s">
        <v>2370</v>
      </c>
      <c r="I3361" t="s">
        <v>72</v>
      </c>
      <c r="J3361" t="s">
        <v>102</v>
      </c>
      <c r="K3361">
        <v>20201023</v>
      </c>
      <c r="L3361">
        <v>138.9</v>
      </c>
      <c r="M3361" t="b">
        <v>0</v>
      </c>
      <c r="N3361" t="s">
        <v>503</v>
      </c>
      <c r="O3361" t="b">
        <v>1</v>
      </c>
      <c r="P3361" t="b">
        <v>1</v>
      </c>
      <c r="Q3361" s="2" t="s">
        <v>866</v>
      </c>
      <c r="R3361" s="2" t="s">
        <v>867</v>
      </c>
      <c r="S3361" t="s">
        <v>1326</v>
      </c>
      <c r="T3361" t="s">
        <v>551</v>
      </c>
      <c r="U3361">
        <v>3</v>
      </c>
      <c r="V3361" t="s">
        <v>1327</v>
      </c>
      <c r="W3361" s="2" t="s">
        <v>1328</v>
      </c>
      <c r="X3361" s="2" t="s">
        <v>1329</v>
      </c>
      <c r="Y3361" s="2" t="str">
        <f>IFERROR(VLOOKUP(X3361,요약!$A$6:$B$22,2,FALSE),"")</f>
        <v>선택</v>
      </c>
      <c r="Z3361" t="s">
        <v>1568</v>
      </c>
      <c r="AA3361" t="s">
        <v>81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M3361">
        <v>0</v>
      </c>
    </row>
    <row r="3362" spans="1:65" x14ac:dyDescent="0.3">
      <c r="A3362" t="s">
        <v>4910</v>
      </c>
      <c r="B3362" t="s">
        <v>96</v>
      </c>
      <c r="C3362" s="2" t="s">
        <v>5249</v>
      </c>
      <c r="D3362" s="2" t="s">
        <v>2788</v>
      </c>
      <c r="E3362" s="2" t="s">
        <v>68</v>
      </c>
      <c r="F3362" s="2" t="s">
        <v>99</v>
      </c>
      <c r="G3362" s="2" t="s">
        <v>2369</v>
      </c>
      <c r="H3362" s="2" t="s">
        <v>2370</v>
      </c>
      <c r="I3362" t="s">
        <v>72</v>
      </c>
      <c r="J3362" t="s">
        <v>102</v>
      </c>
      <c r="K3362">
        <v>20201023</v>
      </c>
      <c r="L3362">
        <v>150</v>
      </c>
      <c r="M3362" t="b">
        <v>0</v>
      </c>
      <c r="N3362" t="s">
        <v>503</v>
      </c>
      <c r="O3362" t="b">
        <v>1</v>
      </c>
      <c r="P3362" t="b">
        <v>1</v>
      </c>
      <c r="Q3362" s="2" t="s">
        <v>866</v>
      </c>
      <c r="R3362" s="2" t="s">
        <v>867</v>
      </c>
      <c r="S3362" t="s">
        <v>1326</v>
      </c>
      <c r="T3362" t="s">
        <v>551</v>
      </c>
      <c r="U3362">
        <v>3</v>
      </c>
      <c r="V3362" t="s">
        <v>1327</v>
      </c>
      <c r="W3362" s="2" t="s">
        <v>1328</v>
      </c>
      <c r="X3362" s="2" t="s">
        <v>1329</v>
      </c>
      <c r="Y3362" s="2" t="str">
        <f>IFERROR(VLOOKUP(X3362,요약!$A$6:$B$22,2,FALSE),"")</f>
        <v>선택</v>
      </c>
      <c r="Z3362" t="s">
        <v>1568</v>
      </c>
      <c r="AA3362" t="s">
        <v>81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1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 t="s">
        <v>1331</v>
      </c>
      <c r="BM3362">
        <v>1</v>
      </c>
    </row>
    <row r="3363" spans="1:65" x14ac:dyDescent="0.3">
      <c r="A3363" t="s">
        <v>4910</v>
      </c>
      <c r="B3363" t="s">
        <v>96</v>
      </c>
      <c r="C3363" s="2" t="s">
        <v>5250</v>
      </c>
      <c r="D3363" s="2" t="s">
        <v>5238</v>
      </c>
      <c r="E3363" s="2" t="s">
        <v>68</v>
      </c>
      <c r="F3363" s="2" t="s">
        <v>99</v>
      </c>
      <c r="G3363" s="2" t="s">
        <v>2369</v>
      </c>
      <c r="H3363" s="2" t="s">
        <v>2370</v>
      </c>
      <c r="I3363" t="s">
        <v>72</v>
      </c>
      <c r="J3363" t="s">
        <v>102</v>
      </c>
      <c r="K3363">
        <v>20200924</v>
      </c>
      <c r="L3363">
        <v>138.6</v>
      </c>
      <c r="M3363" t="b">
        <v>0</v>
      </c>
      <c r="N3363" t="s">
        <v>503</v>
      </c>
      <c r="O3363" t="b">
        <v>1</v>
      </c>
      <c r="P3363" t="b">
        <v>1</v>
      </c>
      <c r="Q3363" s="2" t="s">
        <v>866</v>
      </c>
      <c r="R3363" s="2" t="s">
        <v>867</v>
      </c>
      <c r="S3363" t="s">
        <v>1326</v>
      </c>
      <c r="T3363" t="s">
        <v>551</v>
      </c>
      <c r="U3363">
        <v>3</v>
      </c>
      <c r="V3363" t="s">
        <v>1327</v>
      </c>
      <c r="W3363" s="2" t="s">
        <v>1328</v>
      </c>
      <c r="X3363" s="2" t="s">
        <v>1329</v>
      </c>
      <c r="Y3363" s="2" t="str">
        <f>IFERROR(VLOOKUP(X3363,요약!$A$6:$B$22,2,FALSE),"")</f>
        <v>선택</v>
      </c>
      <c r="Z3363" t="s">
        <v>1568</v>
      </c>
      <c r="AA3363" t="s">
        <v>81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M3363">
        <v>0</v>
      </c>
    </row>
    <row r="3364" spans="1:65" x14ac:dyDescent="0.3">
      <c r="A3364" t="s">
        <v>4910</v>
      </c>
      <c r="B3364" t="s">
        <v>96</v>
      </c>
      <c r="C3364" s="2" t="s">
        <v>5251</v>
      </c>
      <c r="D3364" s="2" t="s">
        <v>2788</v>
      </c>
      <c r="E3364" s="2" t="s">
        <v>68</v>
      </c>
      <c r="F3364" s="2" t="s">
        <v>99</v>
      </c>
      <c r="G3364" s="2" t="s">
        <v>2369</v>
      </c>
      <c r="H3364" s="2" t="s">
        <v>2370</v>
      </c>
      <c r="I3364" t="s">
        <v>72</v>
      </c>
      <c r="J3364" t="s">
        <v>102</v>
      </c>
      <c r="K3364">
        <v>20201015</v>
      </c>
      <c r="L3364">
        <v>150</v>
      </c>
      <c r="M3364" t="b">
        <v>0</v>
      </c>
      <c r="N3364" t="s">
        <v>503</v>
      </c>
      <c r="O3364" t="b">
        <v>1</v>
      </c>
      <c r="P3364" t="b">
        <v>1</v>
      </c>
      <c r="Q3364" s="2" t="s">
        <v>866</v>
      </c>
      <c r="R3364" s="2" t="s">
        <v>867</v>
      </c>
      <c r="S3364" t="s">
        <v>1326</v>
      </c>
      <c r="T3364" t="s">
        <v>551</v>
      </c>
      <c r="U3364">
        <v>3</v>
      </c>
      <c r="V3364" t="s">
        <v>1327</v>
      </c>
      <c r="W3364" s="2" t="s">
        <v>1328</v>
      </c>
      <c r="X3364" s="2" t="s">
        <v>1329</v>
      </c>
      <c r="Y3364" s="2" t="str">
        <f>IFERROR(VLOOKUP(X3364,요약!$A$6:$B$22,2,FALSE),"")</f>
        <v>선택</v>
      </c>
      <c r="Z3364" t="s">
        <v>1568</v>
      </c>
      <c r="AA3364" t="s">
        <v>81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2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 t="s">
        <v>1336</v>
      </c>
      <c r="BM3364">
        <v>1</v>
      </c>
    </row>
    <row r="3365" spans="1:65" x14ac:dyDescent="0.3">
      <c r="A3365" t="s">
        <v>4910</v>
      </c>
      <c r="B3365" t="s">
        <v>96</v>
      </c>
      <c r="C3365" s="2" t="s">
        <v>5252</v>
      </c>
      <c r="D3365" s="2" t="s">
        <v>2788</v>
      </c>
      <c r="E3365" s="2" t="s">
        <v>68</v>
      </c>
      <c r="F3365" s="2" t="s">
        <v>99</v>
      </c>
      <c r="G3365" s="2" t="s">
        <v>2369</v>
      </c>
      <c r="H3365" s="2" t="s">
        <v>2370</v>
      </c>
      <c r="I3365" t="s">
        <v>72</v>
      </c>
      <c r="J3365" t="s">
        <v>102</v>
      </c>
      <c r="K3365">
        <v>20200824</v>
      </c>
      <c r="L3365">
        <v>150</v>
      </c>
      <c r="M3365" t="b">
        <v>0</v>
      </c>
      <c r="N3365" t="s">
        <v>503</v>
      </c>
      <c r="O3365" t="b">
        <v>1</v>
      </c>
      <c r="P3365" t="b">
        <v>1</v>
      </c>
      <c r="Q3365" s="2" t="s">
        <v>866</v>
      </c>
      <c r="R3365" s="2" t="s">
        <v>867</v>
      </c>
      <c r="S3365" t="s">
        <v>1326</v>
      </c>
      <c r="T3365" t="s">
        <v>551</v>
      </c>
      <c r="U3365">
        <v>3</v>
      </c>
      <c r="V3365" t="s">
        <v>1327</v>
      </c>
      <c r="W3365" s="2" t="s">
        <v>1328</v>
      </c>
      <c r="X3365" s="2" t="s">
        <v>1329</v>
      </c>
      <c r="Y3365" s="2" t="str">
        <f>IFERROR(VLOOKUP(X3365,요약!$A$6:$B$22,2,FALSE),"")</f>
        <v>선택</v>
      </c>
      <c r="Z3365" t="s">
        <v>1568</v>
      </c>
      <c r="AA3365" t="s">
        <v>81</v>
      </c>
      <c r="AB3365">
        <v>0</v>
      </c>
      <c r="AC3365">
        <v>1</v>
      </c>
      <c r="AD3365">
        <v>0</v>
      </c>
      <c r="AE3365">
        <v>0</v>
      </c>
      <c r="AF3365">
        <v>0</v>
      </c>
      <c r="AG3365">
        <v>1</v>
      </c>
      <c r="AH3365">
        <v>1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 t="s">
        <v>1336</v>
      </c>
      <c r="BM3365">
        <v>1</v>
      </c>
    </row>
    <row r="3366" spans="1:65" x14ac:dyDescent="0.3">
      <c r="A3366" t="s">
        <v>4910</v>
      </c>
      <c r="B3366" t="s">
        <v>96</v>
      </c>
      <c r="C3366" s="2" t="s">
        <v>5253</v>
      </c>
      <c r="D3366" s="2" t="s">
        <v>2788</v>
      </c>
      <c r="E3366" s="2" t="s">
        <v>68</v>
      </c>
      <c r="F3366" s="2" t="s">
        <v>99</v>
      </c>
      <c r="G3366" s="2" t="s">
        <v>2369</v>
      </c>
      <c r="H3366" s="2" t="s">
        <v>2370</v>
      </c>
      <c r="I3366" t="s">
        <v>72</v>
      </c>
      <c r="J3366" t="s">
        <v>102</v>
      </c>
      <c r="K3366">
        <v>20201012</v>
      </c>
      <c r="L3366">
        <v>150</v>
      </c>
      <c r="M3366" t="b">
        <v>0</v>
      </c>
      <c r="N3366" t="s">
        <v>503</v>
      </c>
      <c r="O3366" t="b">
        <v>1</v>
      </c>
      <c r="P3366" t="b">
        <v>1</v>
      </c>
      <c r="Q3366" s="2" t="s">
        <v>866</v>
      </c>
      <c r="R3366" s="2" t="s">
        <v>867</v>
      </c>
      <c r="S3366" t="s">
        <v>1326</v>
      </c>
      <c r="T3366" t="s">
        <v>551</v>
      </c>
      <c r="U3366">
        <v>3</v>
      </c>
      <c r="V3366" t="s">
        <v>1327</v>
      </c>
      <c r="W3366" s="2" t="s">
        <v>1328</v>
      </c>
      <c r="X3366" s="2" t="s">
        <v>1329</v>
      </c>
      <c r="Y3366" s="2" t="str">
        <f>IFERROR(VLOOKUP(X3366,요약!$A$6:$B$22,2,FALSE),"")</f>
        <v>선택</v>
      </c>
      <c r="Z3366" t="s">
        <v>1568</v>
      </c>
      <c r="AA3366" t="s">
        <v>81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M3366">
        <v>0</v>
      </c>
    </row>
    <row r="3367" spans="1:65" x14ac:dyDescent="0.3">
      <c r="A3367" t="s">
        <v>4910</v>
      </c>
      <c r="B3367" t="s">
        <v>96</v>
      </c>
      <c r="C3367" s="2" t="s">
        <v>5254</v>
      </c>
      <c r="D3367" s="2" t="s">
        <v>5255</v>
      </c>
      <c r="E3367" s="2" t="s">
        <v>68</v>
      </c>
      <c r="F3367" s="2" t="s">
        <v>99</v>
      </c>
      <c r="G3367" s="2" t="s">
        <v>2369</v>
      </c>
      <c r="H3367" s="2" t="s">
        <v>2370</v>
      </c>
      <c r="I3367" t="s">
        <v>72</v>
      </c>
      <c r="J3367" t="s">
        <v>102</v>
      </c>
      <c r="K3367">
        <v>20201028</v>
      </c>
      <c r="L3367">
        <v>105.3</v>
      </c>
      <c r="M3367" t="b">
        <v>0</v>
      </c>
      <c r="N3367" t="s">
        <v>503</v>
      </c>
      <c r="O3367" t="b">
        <v>1</v>
      </c>
      <c r="P3367" t="b">
        <v>1</v>
      </c>
      <c r="Q3367" s="2" t="s">
        <v>866</v>
      </c>
      <c r="R3367" s="2" t="s">
        <v>867</v>
      </c>
      <c r="S3367" t="s">
        <v>1326</v>
      </c>
      <c r="T3367" t="s">
        <v>551</v>
      </c>
      <c r="U3367">
        <v>3</v>
      </c>
      <c r="V3367" t="s">
        <v>1327</v>
      </c>
      <c r="W3367" s="2" t="s">
        <v>1328</v>
      </c>
      <c r="X3367" s="2" t="s">
        <v>1329</v>
      </c>
      <c r="Y3367" s="2" t="str">
        <f>IFERROR(VLOOKUP(X3367,요약!$A$6:$B$22,2,FALSE),"")</f>
        <v>선택</v>
      </c>
      <c r="Z3367" t="s">
        <v>1568</v>
      </c>
      <c r="AA3367" t="s">
        <v>81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M3367">
        <v>0</v>
      </c>
    </row>
    <row r="3368" spans="1:65" x14ac:dyDescent="0.3">
      <c r="A3368" t="s">
        <v>4910</v>
      </c>
      <c r="B3368" t="s">
        <v>96</v>
      </c>
      <c r="C3368" s="2" t="s">
        <v>5256</v>
      </c>
      <c r="D3368" s="2" t="s">
        <v>5255</v>
      </c>
      <c r="E3368" s="2" t="s">
        <v>68</v>
      </c>
      <c r="F3368" s="2" t="s">
        <v>99</v>
      </c>
      <c r="G3368" s="2" t="s">
        <v>2369</v>
      </c>
      <c r="H3368" s="2" t="s">
        <v>2370</v>
      </c>
      <c r="I3368" t="s">
        <v>72</v>
      </c>
      <c r="J3368" t="s">
        <v>102</v>
      </c>
      <c r="K3368">
        <v>20201029</v>
      </c>
      <c r="L3368">
        <v>105.1</v>
      </c>
      <c r="M3368" t="b">
        <v>0</v>
      </c>
      <c r="N3368" t="s">
        <v>503</v>
      </c>
      <c r="O3368" t="b">
        <v>1</v>
      </c>
      <c r="P3368" t="b">
        <v>1</v>
      </c>
      <c r="Q3368" s="2" t="s">
        <v>866</v>
      </c>
      <c r="R3368" s="2" t="s">
        <v>867</v>
      </c>
      <c r="S3368" t="s">
        <v>1326</v>
      </c>
      <c r="T3368" t="s">
        <v>551</v>
      </c>
      <c r="U3368">
        <v>3</v>
      </c>
      <c r="V3368" t="s">
        <v>1327</v>
      </c>
      <c r="W3368" s="2" t="s">
        <v>1328</v>
      </c>
      <c r="X3368" s="2" t="s">
        <v>1329</v>
      </c>
      <c r="Y3368" s="2" t="str">
        <f>IFERROR(VLOOKUP(X3368,요약!$A$6:$B$22,2,FALSE),"")</f>
        <v>선택</v>
      </c>
      <c r="Z3368" t="s">
        <v>1568</v>
      </c>
      <c r="AA3368" t="s">
        <v>81</v>
      </c>
      <c r="AB3368">
        <v>0</v>
      </c>
      <c r="AC3368">
        <v>1</v>
      </c>
      <c r="AD3368">
        <v>0</v>
      </c>
      <c r="AE3368">
        <v>0</v>
      </c>
      <c r="AF3368">
        <v>1</v>
      </c>
      <c r="AG3368">
        <v>2</v>
      </c>
      <c r="AH3368">
        <v>15</v>
      </c>
      <c r="AI3368">
        <v>1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1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 t="s">
        <v>5257</v>
      </c>
      <c r="BM3368">
        <v>2</v>
      </c>
    </row>
    <row r="3369" spans="1:65" x14ac:dyDescent="0.3">
      <c r="A3369" t="s">
        <v>4910</v>
      </c>
      <c r="B3369" t="s">
        <v>96</v>
      </c>
      <c r="C3369" s="2" t="s">
        <v>5258</v>
      </c>
      <c r="D3369" s="2" t="s">
        <v>5255</v>
      </c>
      <c r="E3369" s="2" t="s">
        <v>68</v>
      </c>
      <c r="F3369" s="2" t="s">
        <v>99</v>
      </c>
      <c r="G3369" s="2" t="s">
        <v>2369</v>
      </c>
      <c r="H3369" s="2" t="s">
        <v>2370</v>
      </c>
      <c r="I3369" t="s">
        <v>72</v>
      </c>
      <c r="J3369" t="s">
        <v>102</v>
      </c>
      <c r="K3369">
        <v>20201029</v>
      </c>
      <c r="L3369">
        <v>105.3</v>
      </c>
      <c r="M3369" t="b">
        <v>0</v>
      </c>
      <c r="N3369" t="s">
        <v>503</v>
      </c>
      <c r="O3369" t="b">
        <v>1</v>
      </c>
      <c r="P3369" t="b">
        <v>1</v>
      </c>
      <c r="Q3369" s="2" t="s">
        <v>866</v>
      </c>
      <c r="R3369" s="2" t="s">
        <v>867</v>
      </c>
      <c r="S3369" t="s">
        <v>1326</v>
      </c>
      <c r="T3369" t="s">
        <v>551</v>
      </c>
      <c r="U3369">
        <v>3</v>
      </c>
      <c r="V3369" t="s">
        <v>1327</v>
      </c>
      <c r="W3369" s="2" t="s">
        <v>1328</v>
      </c>
      <c r="X3369" s="2" t="s">
        <v>1329</v>
      </c>
      <c r="Y3369" s="2" t="str">
        <f>IFERROR(VLOOKUP(X3369,요약!$A$6:$B$22,2,FALSE),"")</f>
        <v>선택</v>
      </c>
      <c r="Z3369" t="s">
        <v>1568</v>
      </c>
      <c r="AA3369" t="s">
        <v>81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1</v>
      </c>
      <c r="AH3369">
        <v>14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 t="s">
        <v>220</v>
      </c>
      <c r="BM3369">
        <v>1</v>
      </c>
    </row>
    <row r="3370" spans="1:65" x14ac:dyDescent="0.3">
      <c r="A3370" t="s">
        <v>4910</v>
      </c>
      <c r="B3370" t="s">
        <v>96</v>
      </c>
      <c r="C3370" s="2" t="s">
        <v>5259</v>
      </c>
      <c r="D3370" s="2" t="s">
        <v>5255</v>
      </c>
      <c r="E3370" s="2" t="s">
        <v>68</v>
      </c>
      <c r="F3370" s="2" t="s">
        <v>99</v>
      </c>
      <c r="G3370" s="2" t="s">
        <v>2369</v>
      </c>
      <c r="H3370" s="2" t="s">
        <v>2370</v>
      </c>
      <c r="I3370" t="s">
        <v>72</v>
      </c>
      <c r="J3370" t="s">
        <v>102</v>
      </c>
      <c r="K3370">
        <v>20201029</v>
      </c>
      <c r="L3370">
        <v>105.3</v>
      </c>
      <c r="M3370" t="b">
        <v>0</v>
      </c>
      <c r="N3370" t="s">
        <v>503</v>
      </c>
      <c r="O3370" t="b">
        <v>1</v>
      </c>
      <c r="P3370" t="b">
        <v>1</v>
      </c>
      <c r="Q3370" s="2" t="s">
        <v>866</v>
      </c>
      <c r="R3370" s="2" t="s">
        <v>867</v>
      </c>
      <c r="S3370" t="s">
        <v>1326</v>
      </c>
      <c r="T3370" t="s">
        <v>551</v>
      </c>
      <c r="U3370">
        <v>3</v>
      </c>
      <c r="V3370" t="s">
        <v>1327</v>
      </c>
      <c r="W3370" s="2" t="s">
        <v>1328</v>
      </c>
      <c r="X3370" s="2" t="s">
        <v>1329</v>
      </c>
      <c r="Y3370" s="2" t="str">
        <f>IFERROR(VLOOKUP(X3370,요약!$A$6:$B$22,2,FALSE),"")</f>
        <v>선택</v>
      </c>
      <c r="Z3370" t="s">
        <v>1568</v>
      </c>
      <c r="AA3370" t="s">
        <v>81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M3370">
        <v>0</v>
      </c>
    </row>
    <row r="3371" spans="1:65" x14ac:dyDescent="0.3">
      <c r="A3371" t="s">
        <v>4910</v>
      </c>
      <c r="B3371" t="s">
        <v>96</v>
      </c>
      <c r="C3371" s="2" t="s">
        <v>5260</v>
      </c>
      <c r="D3371" s="2" t="s">
        <v>5255</v>
      </c>
      <c r="E3371" s="2" t="s">
        <v>68</v>
      </c>
      <c r="F3371" s="2" t="s">
        <v>99</v>
      </c>
      <c r="G3371" s="2" t="s">
        <v>2369</v>
      </c>
      <c r="H3371" s="2" t="s">
        <v>2370</v>
      </c>
      <c r="I3371" t="s">
        <v>72</v>
      </c>
      <c r="J3371" t="s">
        <v>102</v>
      </c>
      <c r="K3371">
        <v>20201023</v>
      </c>
      <c r="L3371">
        <v>105.1</v>
      </c>
      <c r="M3371" t="b">
        <v>0</v>
      </c>
      <c r="N3371" t="s">
        <v>503</v>
      </c>
      <c r="O3371" t="b">
        <v>1</v>
      </c>
      <c r="P3371" t="b">
        <v>1</v>
      </c>
      <c r="Q3371" s="2" t="s">
        <v>866</v>
      </c>
      <c r="R3371" s="2" t="s">
        <v>867</v>
      </c>
      <c r="S3371" t="s">
        <v>1326</v>
      </c>
      <c r="T3371" t="s">
        <v>551</v>
      </c>
      <c r="U3371">
        <v>3</v>
      </c>
      <c r="V3371" t="s">
        <v>1327</v>
      </c>
      <c r="W3371" s="2" t="s">
        <v>1328</v>
      </c>
      <c r="X3371" s="2" t="s">
        <v>1329</v>
      </c>
      <c r="Y3371" s="2" t="str">
        <f>IFERROR(VLOOKUP(X3371,요약!$A$6:$B$22,2,FALSE),"")</f>
        <v>선택</v>
      </c>
      <c r="Z3371" t="s">
        <v>1568</v>
      </c>
      <c r="AA3371" t="s">
        <v>81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M3371">
        <v>0</v>
      </c>
    </row>
    <row r="3372" spans="1:65" x14ac:dyDescent="0.3">
      <c r="A3372" t="s">
        <v>4910</v>
      </c>
      <c r="B3372" t="s">
        <v>96</v>
      </c>
      <c r="C3372" s="2" t="s">
        <v>5261</v>
      </c>
      <c r="D3372" s="2" t="s">
        <v>5262</v>
      </c>
      <c r="E3372" s="2" t="s">
        <v>68</v>
      </c>
      <c r="F3372" s="2" t="s">
        <v>99</v>
      </c>
      <c r="G3372" s="2" t="s">
        <v>2369</v>
      </c>
      <c r="H3372" s="2" t="s">
        <v>2370</v>
      </c>
      <c r="I3372" t="s">
        <v>72</v>
      </c>
      <c r="J3372" t="s">
        <v>102</v>
      </c>
      <c r="K3372">
        <v>20201028</v>
      </c>
      <c r="L3372">
        <v>105.3</v>
      </c>
      <c r="M3372" t="b">
        <v>0</v>
      </c>
      <c r="N3372" t="s">
        <v>503</v>
      </c>
      <c r="O3372" t="b">
        <v>1</v>
      </c>
      <c r="P3372" t="b">
        <v>1</v>
      </c>
      <c r="Q3372" s="2" t="s">
        <v>866</v>
      </c>
      <c r="R3372" s="2" t="s">
        <v>867</v>
      </c>
      <c r="S3372" t="s">
        <v>1326</v>
      </c>
      <c r="T3372" t="s">
        <v>551</v>
      </c>
      <c r="U3372">
        <v>3</v>
      </c>
      <c r="V3372" t="s">
        <v>1327</v>
      </c>
      <c r="W3372" s="2" t="s">
        <v>1328</v>
      </c>
      <c r="X3372" s="2" t="s">
        <v>1329</v>
      </c>
      <c r="Y3372" s="2" t="str">
        <f>IFERROR(VLOOKUP(X3372,요약!$A$6:$B$22,2,FALSE),"")</f>
        <v>선택</v>
      </c>
      <c r="Z3372" t="s">
        <v>1568</v>
      </c>
      <c r="AA3372" t="s">
        <v>81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M3372">
        <v>0</v>
      </c>
    </row>
    <row r="3373" spans="1:65" x14ac:dyDescent="0.3">
      <c r="A3373" t="s">
        <v>4910</v>
      </c>
      <c r="B3373" t="s">
        <v>96</v>
      </c>
      <c r="C3373" s="2" t="s">
        <v>5263</v>
      </c>
      <c r="D3373" s="2" t="s">
        <v>5255</v>
      </c>
      <c r="E3373" s="2" t="s">
        <v>68</v>
      </c>
      <c r="F3373" s="2" t="s">
        <v>99</v>
      </c>
      <c r="G3373" s="2" t="s">
        <v>2369</v>
      </c>
      <c r="H3373" s="2" t="s">
        <v>2370</v>
      </c>
      <c r="I3373" t="s">
        <v>72</v>
      </c>
      <c r="J3373" t="s">
        <v>102</v>
      </c>
      <c r="K3373">
        <v>20201029</v>
      </c>
      <c r="L3373">
        <v>105.7</v>
      </c>
      <c r="M3373" t="b">
        <v>0</v>
      </c>
      <c r="N3373" t="s">
        <v>503</v>
      </c>
      <c r="O3373" t="b">
        <v>1</v>
      </c>
      <c r="P3373" t="b">
        <v>1</v>
      </c>
      <c r="Q3373" s="2" t="s">
        <v>866</v>
      </c>
      <c r="R3373" s="2" t="s">
        <v>867</v>
      </c>
      <c r="S3373" t="s">
        <v>1326</v>
      </c>
      <c r="T3373" t="s">
        <v>551</v>
      </c>
      <c r="U3373">
        <v>3</v>
      </c>
      <c r="V3373" t="s">
        <v>1327</v>
      </c>
      <c r="W3373" s="2" t="s">
        <v>1328</v>
      </c>
      <c r="X3373" s="2" t="s">
        <v>1329</v>
      </c>
      <c r="Y3373" s="2" t="str">
        <f>IFERROR(VLOOKUP(X3373,요약!$A$6:$B$22,2,FALSE),"")</f>
        <v>선택</v>
      </c>
      <c r="Z3373" t="s">
        <v>1568</v>
      </c>
      <c r="AA3373" t="s">
        <v>81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M3373">
        <v>0</v>
      </c>
    </row>
    <row r="3374" spans="1:65" x14ac:dyDescent="0.3">
      <c r="A3374" t="s">
        <v>4910</v>
      </c>
      <c r="B3374" t="s">
        <v>96</v>
      </c>
      <c r="C3374" s="2" t="s">
        <v>5264</v>
      </c>
      <c r="D3374" s="2" t="s">
        <v>5262</v>
      </c>
      <c r="E3374" s="2" t="s">
        <v>68</v>
      </c>
      <c r="F3374" s="2" t="s">
        <v>99</v>
      </c>
      <c r="G3374" s="2" t="s">
        <v>2369</v>
      </c>
      <c r="H3374" s="2" t="s">
        <v>2370</v>
      </c>
      <c r="I3374" t="s">
        <v>72</v>
      </c>
      <c r="J3374" t="s">
        <v>102</v>
      </c>
      <c r="K3374">
        <v>20201028</v>
      </c>
      <c r="L3374">
        <v>105.6</v>
      </c>
      <c r="M3374" t="b">
        <v>0</v>
      </c>
      <c r="N3374" t="s">
        <v>503</v>
      </c>
      <c r="O3374" t="b">
        <v>1</v>
      </c>
      <c r="P3374" t="b">
        <v>1</v>
      </c>
      <c r="Q3374" s="2" t="s">
        <v>866</v>
      </c>
      <c r="R3374" s="2" t="s">
        <v>867</v>
      </c>
      <c r="S3374" t="s">
        <v>1326</v>
      </c>
      <c r="T3374" t="s">
        <v>551</v>
      </c>
      <c r="U3374">
        <v>3</v>
      </c>
      <c r="V3374" t="s">
        <v>1327</v>
      </c>
      <c r="W3374" s="2" t="s">
        <v>1328</v>
      </c>
      <c r="X3374" s="2" t="s">
        <v>1329</v>
      </c>
      <c r="Y3374" s="2" t="str">
        <f>IFERROR(VLOOKUP(X3374,요약!$A$6:$B$22,2,FALSE),"")</f>
        <v>선택</v>
      </c>
      <c r="Z3374" t="s">
        <v>1568</v>
      </c>
      <c r="AA3374" t="s">
        <v>81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M3374">
        <v>0</v>
      </c>
    </row>
    <row r="3375" spans="1:65" x14ac:dyDescent="0.3">
      <c r="A3375" t="s">
        <v>4910</v>
      </c>
      <c r="B3375" t="s">
        <v>96</v>
      </c>
      <c r="C3375" s="2" t="s">
        <v>5265</v>
      </c>
      <c r="D3375" s="2" t="s">
        <v>5255</v>
      </c>
      <c r="E3375" s="2" t="s">
        <v>68</v>
      </c>
      <c r="F3375" s="2" t="s">
        <v>99</v>
      </c>
      <c r="G3375" s="2" t="s">
        <v>2369</v>
      </c>
      <c r="H3375" s="2" t="s">
        <v>2370</v>
      </c>
      <c r="I3375" t="s">
        <v>72</v>
      </c>
      <c r="J3375" t="s">
        <v>102</v>
      </c>
      <c r="K3375">
        <v>20201028</v>
      </c>
      <c r="L3375">
        <v>106.6</v>
      </c>
      <c r="M3375" t="b">
        <v>0</v>
      </c>
      <c r="N3375" t="s">
        <v>503</v>
      </c>
      <c r="O3375" t="b">
        <v>1</v>
      </c>
      <c r="P3375" t="b">
        <v>1</v>
      </c>
      <c r="Q3375" s="2" t="s">
        <v>866</v>
      </c>
      <c r="R3375" s="2" t="s">
        <v>867</v>
      </c>
      <c r="S3375" t="s">
        <v>1326</v>
      </c>
      <c r="T3375" t="s">
        <v>551</v>
      </c>
      <c r="U3375">
        <v>3</v>
      </c>
      <c r="V3375" t="s">
        <v>1327</v>
      </c>
      <c r="W3375" s="2" t="s">
        <v>1328</v>
      </c>
      <c r="X3375" s="2" t="s">
        <v>1329</v>
      </c>
      <c r="Y3375" s="2" t="str">
        <f>IFERROR(VLOOKUP(X3375,요약!$A$6:$B$22,2,FALSE),"")</f>
        <v>선택</v>
      </c>
      <c r="Z3375" t="s">
        <v>1568</v>
      </c>
      <c r="AA3375" t="s">
        <v>81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M3375">
        <v>0</v>
      </c>
    </row>
    <row r="3376" spans="1:65" x14ac:dyDescent="0.3">
      <c r="A3376" t="s">
        <v>4910</v>
      </c>
      <c r="B3376" t="s">
        <v>96</v>
      </c>
      <c r="C3376" s="2" t="s">
        <v>5266</v>
      </c>
      <c r="D3376" s="2" t="s">
        <v>5255</v>
      </c>
      <c r="E3376" s="2" t="s">
        <v>68</v>
      </c>
      <c r="F3376" s="2" t="s">
        <v>99</v>
      </c>
      <c r="G3376" s="2" t="s">
        <v>2369</v>
      </c>
      <c r="H3376" s="2" t="s">
        <v>2370</v>
      </c>
      <c r="I3376" t="s">
        <v>72</v>
      </c>
      <c r="J3376" t="s">
        <v>102</v>
      </c>
      <c r="K3376">
        <v>20201029</v>
      </c>
      <c r="L3376">
        <v>106.4</v>
      </c>
      <c r="M3376" t="b">
        <v>0</v>
      </c>
      <c r="N3376" t="s">
        <v>503</v>
      </c>
      <c r="O3376" t="b">
        <v>1</v>
      </c>
      <c r="P3376" t="b">
        <v>1</v>
      </c>
      <c r="Q3376" s="2" t="s">
        <v>866</v>
      </c>
      <c r="R3376" s="2" t="s">
        <v>867</v>
      </c>
      <c r="S3376" t="s">
        <v>1326</v>
      </c>
      <c r="T3376" t="s">
        <v>551</v>
      </c>
      <c r="U3376">
        <v>3</v>
      </c>
      <c r="V3376" t="s">
        <v>1327</v>
      </c>
      <c r="W3376" s="2" t="s">
        <v>1328</v>
      </c>
      <c r="X3376" s="2" t="s">
        <v>1329</v>
      </c>
      <c r="Y3376" s="2" t="str">
        <f>IFERROR(VLOOKUP(X3376,요약!$A$6:$B$22,2,FALSE),"")</f>
        <v>선택</v>
      </c>
      <c r="Z3376" t="s">
        <v>1568</v>
      </c>
      <c r="AA3376" t="s">
        <v>81</v>
      </c>
      <c r="AB3376">
        <v>1</v>
      </c>
      <c r="AC3376">
        <v>0</v>
      </c>
      <c r="AD3376">
        <v>0</v>
      </c>
      <c r="AE3376">
        <v>0</v>
      </c>
      <c r="AF3376">
        <v>0</v>
      </c>
      <c r="AG3376">
        <v>1</v>
      </c>
      <c r="AH3376">
        <v>1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 t="s">
        <v>1189</v>
      </c>
      <c r="BM3376">
        <v>1</v>
      </c>
    </row>
    <row r="3377" spans="1:65" x14ac:dyDescent="0.3">
      <c r="A3377" t="s">
        <v>4910</v>
      </c>
      <c r="B3377" t="s">
        <v>96</v>
      </c>
      <c r="C3377" t="s">
        <v>5267</v>
      </c>
      <c r="D3377" t="s">
        <v>1996</v>
      </c>
      <c r="E3377" t="s">
        <v>68</v>
      </c>
      <c r="F3377" t="s">
        <v>99</v>
      </c>
      <c r="G3377" t="s">
        <v>2369</v>
      </c>
      <c r="H3377" t="s">
        <v>2370</v>
      </c>
      <c r="I3377" t="s">
        <v>72</v>
      </c>
      <c r="J3377" t="s">
        <v>102</v>
      </c>
      <c r="K3377">
        <v>20201028</v>
      </c>
      <c r="L3377">
        <v>11.6</v>
      </c>
      <c r="M3377" t="b">
        <v>0</v>
      </c>
      <c r="N3377" t="s">
        <v>561</v>
      </c>
      <c r="O3377" t="b">
        <v>1</v>
      </c>
      <c r="P3377" t="b">
        <v>1</v>
      </c>
      <c r="Q3377" t="s">
        <v>866</v>
      </c>
      <c r="R3377" t="s">
        <v>867</v>
      </c>
      <c r="S3377" t="s">
        <v>1357</v>
      </c>
      <c r="T3377" t="s">
        <v>551</v>
      </c>
      <c r="U3377">
        <v>4</v>
      </c>
      <c r="V3377" t="s">
        <v>137</v>
      </c>
      <c r="W3377" t="s">
        <v>1348</v>
      </c>
      <c r="X3377" t="s">
        <v>1358</v>
      </c>
      <c r="Y3377" t="str">
        <f>IFERROR(VLOOKUP(X3377,요약!$A$6:$B$22,2,FALSE),"")</f>
        <v/>
      </c>
      <c r="Z3377" t="s">
        <v>1590</v>
      </c>
      <c r="AA3377" t="s">
        <v>81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M3377">
        <v>0</v>
      </c>
    </row>
    <row r="3378" spans="1:65" x14ac:dyDescent="0.3">
      <c r="A3378" t="s">
        <v>4910</v>
      </c>
      <c r="B3378" t="s">
        <v>96</v>
      </c>
      <c r="C3378" t="s">
        <v>5268</v>
      </c>
      <c r="D3378" t="s">
        <v>1998</v>
      </c>
      <c r="E3378" t="s">
        <v>68</v>
      </c>
      <c r="F3378" t="s">
        <v>99</v>
      </c>
      <c r="G3378" t="s">
        <v>2369</v>
      </c>
      <c r="H3378" t="s">
        <v>2370</v>
      </c>
      <c r="I3378" t="s">
        <v>72</v>
      </c>
      <c r="J3378" t="s">
        <v>102</v>
      </c>
      <c r="K3378">
        <v>20201027</v>
      </c>
      <c r="L3378">
        <v>1.52</v>
      </c>
      <c r="M3378" t="b">
        <v>0</v>
      </c>
      <c r="N3378" t="s">
        <v>1762</v>
      </c>
      <c r="O3378" t="b">
        <v>1</v>
      </c>
      <c r="P3378" t="b">
        <v>1</v>
      </c>
      <c r="Q3378" t="s">
        <v>866</v>
      </c>
      <c r="R3378" t="s">
        <v>867</v>
      </c>
      <c r="S3378" t="s">
        <v>1593</v>
      </c>
      <c r="T3378" t="s">
        <v>551</v>
      </c>
      <c r="U3378">
        <v>5</v>
      </c>
      <c r="V3378" t="s">
        <v>1594</v>
      </c>
      <c r="W3378" t="s">
        <v>1595</v>
      </c>
      <c r="X3378" t="s">
        <v>1596</v>
      </c>
      <c r="Y3378" t="str">
        <f>IFERROR(VLOOKUP(X3378,요약!$A$6:$B$22,2,FALSE),"")</f>
        <v/>
      </c>
      <c r="Z3378" t="s">
        <v>1597</v>
      </c>
      <c r="AA3378" t="s">
        <v>199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M3378">
        <v>0</v>
      </c>
    </row>
    <row r="3379" spans="1:65" x14ac:dyDescent="0.3">
      <c r="A3379" t="s">
        <v>4910</v>
      </c>
      <c r="B3379" t="s">
        <v>96</v>
      </c>
      <c r="C3379" t="s">
        <v>5269</v>
      </c>
      <c r="D3379" t="s">
        <v>2000</v>
      </c>
      <c r="E3379" t="s">
        <v>68</v>
      </c>
      <c r="F3379" t="s">
        <v>99</v>
      </c>
      <c r="G3379" t="s">
        <v>2369</v>
      </c>
      <c r="H3379" t="s">
        <v>2370</v>
      </c>
      <c r="I3379" t="s">
        <v>72</v>
      </c>
      <c r="J3379" t="s">
        <v>102</v>
      </c>
      <c r="K3379">
        <v>20201027</v>
      </c>
      <c r="L3379">
        <v>1.4</v>
      </c>
      <c r="M3379" t="b">
        <v>0</v>
      </c>
      <c r="N3379" t="s">
        <v>1762</v>
      </c>
      <c r="O3379" t="b">
        <v>1</v>
      </c>
      <c r="P3379" t="b">
        <v>1</v>
      </c>
      <c r="Q3379" t="s">
        <v>866</v>
      </c>
      <c r="R3379" t="s">
        <v>867</v>
      </c>
      <c r="S3379" t="s">
        <v>1600</v>
      </c>
      <c r="T3379" t="s">
        <v>551</v>
      </c>
      <c r="U3379">
        <v>5</v>
      </c>
      <c r="V3379" t="s">
        <v>1594</v>
      </c>
      <c r="W3379" t="s">
        <v>1595</v>
      </c>
      <c r="X3379" t="s">
        <v>1596</v>
      </c>
      <c r="Y3379" t="str">
        <f>IFERROR(VLOOKUP(X3379,요약!$A$6:$B$22,2,FALSE),"")</f>
        <v/>
      </c>
      <c r="Z3379" t="s">
        <v>1597</v>
      </c>
      <c r="AA3379" t="s">
        <v>81</v>
      </c>
      <c r="AB3379">
        <v>1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1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 t="s">
        <v>667</v>
      </c>
      <c r="BM3379">
        <v>1</v>
      </c>
    </row>
    <row r="3380" spans="1:65" x14ac:dyDescent="0.3">
      <c r="A3380" t="s">
        <v>4910</v>
      </c>
      <c r="B3380" t="s">
        <v>96</v>
      </c>
      <c r="C3380" t="s">
        <v>5270</v>
      </c>
      <c r="D3380" t="s">
        <v>4761</v>
      </c>
      <c r="E3380" t="s">
        <v>68</v>
      </c>
      <c r="F3380" t="s">
        <v>99</v>
      </c>
      <c r="G3380" t="s">
        <v>2369</v>
      </c>
      <c r="H3380" t="s">
        <v>2370</v>
      </c>
      <c r="I3380" t="s">
        <v>72</v>
      </c>
      <c r="J3380" t="s">
        <v>102</v>
      </c>
      <c r="K3380">
        <v>20201029</v>
      </c>
      <c r="L3380">
        <v>230</v>
      </c>
      <c r="M3380" t="b">
        <v>0</v>
      </c>
      <c r="N3380" t="s">
        <v>1762</v>
      </c>
      <c r="O3380" t="b">
        <v>1</v>
      </c>
      <c r="P3380" t="b">
        <v>1</v>
      </c>
      <c r="Q3380" t="s">
        <v>866</v>
      </c>
      <c r="R3380" t="s">
        <v>867</v>
      </c>
      <c r="S3380" t="s">
        <v>4762</v>
      </c>
      <c r="T3380" t="s">
        <v>551</v>
      </c>
      <c r="U3380">
        <v>4</v>
      </c>
      <c r="V3380" t="s">
        <v>4713</v>
      </c>
      <c r="W3380" t="s">
        <v>1595</v>
      </c>
      <c r="X3380" t="s">
        <v>4763</v>
      </c>
      <c r="Y3380" t="str">
        <f>IFERROR(VLOOKUP(X3380,요약!$A$6:$B$22,2,FALSE),"")</f>
        <v/>
      </c>
      <c r="Z3380" t="s">
        <v>4764</v>
      </c>
      <c r="AA3380" t="s">
        <v>81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1</v>
      </c>
      <c r="AH3380">
        <v>1</v>
      </c>
      <c r="AI3380">
        <v>0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 t="s">
        <v>587</v>
      </c>
      <c r="BM3380">
        <v>1</v>
      </c>
    </row>
    <row r="3381" spans="1:65" x14ac:dyDescent="0.3">
      <c r="A3381" t="s">
        <v>4910</v>
      </c>
      <c r="B3381" t="s">
        <v>96</v>
      </c>
      <c r="C3381" s="2" t="s">
        <v>5271</v>
      </c>
      <c r="D3381" s="2" t="s">
        <v>5272</v>
      </c>
      <c r="E3381" s="2" t="s">
        <v>68</v>
      </c>
      <c r="F3381" s="2" t="s">
        <v>99</v>
      </c>
      <c r="G3381" s="2" t="s">
        <v>2369</v>
      </c>
      <c r="H3381" s="2" t="s">
        <v>2370</v>
      </c>
      <c r="I3381" t="s">
        <v>72</v>
      </c>
      <c r="J3381" t="s">
        <v>102</v>
      </c>
      <c r="K3381">
        <v>20201026</v>
      </c>
      <c r="L3381">
        <v>109.3</v>
      </c>
      <c r="M3381" t="b">
        <v>0</v>
      </c>
      <c r="N3381" t="s">
        <v>503</v>
      </c>
      <c r="O3381" t="b">
        <v>1</v>
      </c>
      <c r="P3381" t="b">
        <v>1</v>
      </c>
      <c r="Q3381" s="2" t="s">
        <v>866</v>
      </c>
      <c r="R3381" s="2" t="s">
        <v>867</v>
      </c>
      <c r="S3381" t="s">
        <v>1326</v>
      </c>
      <c r="U3381">
        <v>3</v>
      </c>
      <c r="V3381" t="s">
        <v>1327</v>
      </c>
      <c r="W3381" s="2" t="s">
        <v>1328</v>
      </c>
      <c r="X3381" s="2" t="s">
        <v>1329</v>
      </c>
      <c r="Y3381" s="2" t="str">
        <f>IFERROR(VLOOKUP(X3381,요약!$A$6:$B$22,2,FALSE),"")</f>
        <v>선택</v>
      </c>
      <c r="Z3381" t="s">
        <v>1329</v>
      </c>
      <c r="AA3381" t="s">
        <v>81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1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M3381">
        <v>1</v>
      </c>
    </row>
    <row r="3382" spans="1:65" x14ac:dyDescent="0.3">
      <c r="A3382" t="s">
        <v>4910</v>
      </c>
      <c r="B3382" t="s">
        <v>96</v>
      </c>
      <c r="C3382" s="2" t="s">
        <v>5273</v>
      </c>
      <c r="D3382" s="2" t="s">
        <v>5272</v>
      </c>
      <c r="E3382" s="2" t="s">
        <v>68</v>
      </c>
      <c r="F3382" s="2" t="s">
        <v>99</v>
      </c>
      <c r="G3382" s="2" t="s">
        <v>2369</v>
      </c>
      <c r="H3382" s="2" t="s">
        <v>2370</v>
      </c>
      <c r="I3382" t="s">
        <v>72</v>
      </c>
      <c r="J3382" t="s">
        <v>102</v>
      </c>
      <c r="K3382">
        <v>20201020</v>
      </c>
      <c r="L3382">
        <v>142.1</v>
      </c>
      <c r="M3382" t="b">
        <v>0</v>
      </c>
      <c r="N3382" t="s">
        <v>503</v>
      </c>
      <c r="O3382" t="b">
        <v>1</v>
      </c>
      <c r="P3382" t="b">
        <v>1</v>
      </c>
      <c r="Q3382" s="2" t="s">
        <v>866</v>
      </c>
      <c r="R3382" s="2" t="s">
        <v>867</v>
      </c>
      <c r="S3382" t="s">
        <v>1326</v>
      </c>
      <c r="U3382">
        <v>3</v>
      </c>
      <c r="V3382" t="s">
        <v>1327</v>
      </c>
      <c r="W3382" s="2" t="s">
        <v>1328</v>
      </c>
      <c r="X3382" s="2" t="s">
        <v>1329</v>
      </c>
      <c r="Y3382" s="2" t="str">
        <f>IFERROR(VLOOKUP(X3382,요약!$A$6:$B$22,2,FALSE),"")</f>
        <v>선택</v>
      </c>
      <c r="Z3382" t="s">
        <v>1329</v>
      </c>
      <c r="AA3382" t="s">
        <v>81</v>
      </c>
      <c r="AB3382">
        <v>2</v>
      </c>
      <c r="AC3382">
        <v>0</v>
      </c>
      <c r="AD3382">
        <v>0</v>
      </c>
      <c r="AE3382">
        <v>0</v>
      </c>
      <c r="AF3382">
        <v>0</v>
      </c>
      <c r="AG3382">
        <v>2</v>
      </c>
      <c r="AH3382">
        <v>2</v>
      </c>
      <c r="AI3382">
        <v>0</v>
      </c>
      <c r="AJ3382">
        <v>1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 t="s">
        <v>3704</v>
      </c>
      <c r="BM3382">
        <v>2</v>
      </c>
    </row>
    <row r="3383" spans="1:65" x14ac:dyDescent="0.3">
      <c r="A3383" t="s">
        <v>4910</v>
      </c>
      <c r="B3383" t="s">
        <v>96</v>
      </c>
      <c r="C3383" s="2" t="s">
        <v>5274</v>
      </c>
      <c r="D3383" s="2" t="s">
        <v>2848</v>
      </c>
      <c r="E3383" s="2" t="s">
        <v>68</v>
      </c>
      <c r="F3383" s="2" t="s">
        <v>99</v>
      </c>
      <c r="G3383" s="2" t="s">
        <v>2369</v>
      </c>
      <c r="H3383" s="2" t="s">
        <v>2370</v>
      </c>
      <c r="I3383" t="s">
        <v>72</v>
      </c>
      <c r="J3383" t="s">
        <v>102</v>
      </c>
      <c r="K3383">
        <v>20200819</v>
      </c>
      <c r="L3383">
        <v>105.7</v>
      </c>
      <c r="M3383" t="b">
        <v>0</v>
      </c>
      <c r="N3383" t="s">
        <v>503</v>
      </c>
      <c r="O3383" t="b">
        <v>1</v>
      </c>
      <c r="P3383" t="b">
        <v>1</v>
      </c>
      <c r="Q3383" s="2" t="s">
        <v>866</v>
      </c>
      <c r="R3383" s="2" t="s">
        <v>867</v>
      </c>
      <c r="S3383" t="s">
        <v>1326</v>
      </c>
      <c r="T3383" t="s">
        <v>551</v>
      </c>
      <c r="U3383">
        <v>3</v>
      </c>
      <c r="V3383" t="s">
        <v>1327</v>
      </c>
      <c r="W3383" s="2" t="s">
        <v>1328</v>
      </c>
      <c r="X3383" s="2" t="s">
        <v>1329</v>
      </c>
      <c r="Y3383" s="2" t="str">
        <f>IFERROR(VLOOKUP(X3383,요약!$A$6:$B$22,2,FALSE),"")</f>
        <v>선택</v>
      </c>
      <c r="Z3383" t="s">
        <v>1568</v>
      </c>
      <c r="AA3383" t="s">
        <v>81</v>
      </c>
      <c r="AB3383">
        <v>1</v>
      </c>
      <c r="AC3383">
        <v>0</v>
      </c>
      <c r="AD3383">
        <v>0</v>
      </c>
      <c r="AE3383">
        <v>0</v>
      </c>
      <c r="AF3383">
        <v>0</v>
      </c>
      <c r="AG3383">
        <v>1</v>
      </c>
      <c r="AH3383">
        <v>1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 t="s">
        <v>1336</v>
      </c>
      <c r="BM3383">
        <v>1</v>
      </c>
    </row>
    <row r="3384" spans="1:65" x14ac:dyDescent="0.3">
      <c r="A3384" t="s">
        <v>4910</v>
      </c>
      <c r="B3384" t="s">
        <v>96</v>
      </c>
      <c r="C3384" s="2" t="s">
        <v>5275</v>
      </c>
      <c r="D3384" s="2" t="s">
        <v>2848</v>
      </c>
      <c r="E3384" s="2" t="s">
        <v>68</v>
      </c>
      <c r="F3384" s="2" t="s">
        <v>99</v>
      </c>
      <c r="G3384" s="2" t="s">
        <v>2369</v>
      </c>
      <c r="H3384" s="2" t="s">
        <v>2370</v>
      </c>
      <c r="I3384" t="s">
        <v>72</v>
      </c>
      <c r="J3384" t="s">
        <v>102</v>
      </c>
      <c r="K3384">
        <v>20201029</v>
      </c>
      <c r="L3384">
        <v>105.5</v>
      </c>
      <c r="M3384" t="b">
        <v>0</v>
      </c>
      <c r="N3384" t="s">
        <v>503</v>
      </c>
      <c r="O3384" t="b">
        <v>1</v>
      </c>
      <c r="P3384" t="b">
        <v>1</v>
      </c>
      <c r="Q3384" s="2" t="s">
        <v>866</v>
      </c>
      <c r="R3384" s="2" t="s">
        <v>867</v>
      </c>
      <c r="S3384" t="s">
        <v>1326</v>
      </c>
      <c r="T3384" t="s">
        <v>551</v>
      </c>
      <c r="U3384">
        <v>3</v>
      </c>
      <c r="V3384" t="s">
        <v>1327</v>
      </c>
      <c r="W3384" s="2" t="s">
        <v>1328</v>
      </c>
      <c r="X3384" s="2" t="s">
        <v>1329</v>
      </c>
      <c r="Y3384" s="2" t="str">
        <f>IFERROR(VLOOKUP(X3384,요약!$A$6:$B$22,2,FALSE),"")</f>
        <v>선택</v>
      </c>
      <c r="Z3384" t="s">
        <v>1568</v>
      </c>
      <c r="AA3384" t="s">
        <v>81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M3384">
        <v>0</v>
      </c>
    </row>
    <row r="3385" spans="1:65" x14ac:dyDescent="0.3">
      <c r="A3385" t="s">
        <v>4910</v>
      </c>
      <c r="B3385" t="s">
        <v>96</v>
      </c>
      <c r="C3385" s="2" t="s">
        <v>5276</v>
      </c>
      <c r="D3385" s="2" t="s">
        <v>2848</v>
      </c>
      <c r="E3385" s="2" t="s">
        <v>68</v>
      </c>
      <c r="F3385" s="2" t="s">
        <v>99</v>
      </c>
      <c r="G3385" s="2" t="s">
        <v>2369</v>
      </c>
      <c r="H3385" s="2" t="s">
        <v>2370</v>
      </c>
      <c r="I3385" t="s">
        <v>72</v>
      </c>
      <c r="J3385" t="s">
        <v>102</v>
      </c>
      <c r="K3385">
        <v>20201014</v>
      </c>
      <c r="L3385">
        <v>104.9</v>
      </c>
      <c r="M3385" t="b">
        <v>0</v>
      </c>
      <c r="N3385" t="s">
        <v>503</v>
      </c>
      <c r="O3385" t="b">
        <v>1</v>
      </c>
      <c r="P3385" t="b">
        <v>1</v>
      </c>
      <c r="Q3385" s="2" t="s">
        <v>866</v>
      </c>
      <c r="R3385" s="2" t="s">
        <v>867</v>
      </c>
      <c r="S3385" t="s">
        <v>1326</v>
      </c>
      <c r="T3385" t="s">
        <v>551</v>
      </c>
      <c r="U3385">
        <v>3</v>
      </c>
      <c r="V3385" t="s">
        <v>1327</v>
      </c>
      <c r="W3385" s="2" t="s">
        <v>1328</v>
      </c>
      <c r="X3385" s="2" t="s">
        <v>1329</v>
      </c>
      <c r="Y3385" s="2" t="str">
        <f>IFERROR(VLOOKUP(X3385,요약!$A$6:$B$22,2,FALSE),"")</f>
        <v>선택</v>
      </c>
      <c r="Z3385" t="s">
        <v>1568</v>
      </c>
      <c r="AA3385" t="s">
        <v>81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M3385">
        <v>0</v>
      </c>
    </row>
    <row r="3386" spans="1:65" x14ac:dyDescent="0.3">
      <c r="A3386" t="s">
        <v>4910</v>
      </c>
      <c r="B3386" t="s">
        <v>96</v>
      </c>
      <c r="C3386" s="2" t="s">
        <v>5277</v>
      </c>
      <c r="D3386" s="2" t="s">
        <v>2848</v>
      </c>
      <c r="E3386" s="2" t="s">
        <v>68</v>
      </c>
      <c r="F3386" s="2" t="s">
        <v>99</v>
      </c>
      <c r="G3386" s="2" t="s">
        <v>2369</v>
      </c>
      <c r="H3386" s="2" t="s">
        <v>2370</v>
      </c>
      <c r="I3386" t="s">
        <v>72</v>
      </c>
      <c r="J3386" t="s">
        <v>102</v>
      </c>
      <c r="K3386">
        <v>20201029</v>
      </c>
      <c r="L3386">
        <v>120</v>
      </c>
      <c r="M3386" t="b">
        <v>0</v>
      </c>
      <c r="N3386" t="s">
        <v>503</v>
      </c>
      <c r="O3386" t="b">
        <v>1</v>
      </c>
      <c r="P3386" t="b">
        <v>1</v>
      </c>
      <c r="Q3386" s="2" t="s">
        <v>866</v>
      </c>
      <c r="R3386" s="2" t="s">
        <v>867</v>
      </c>
      <c r="S3386" t="s">
        <v>1326</v>
      </c>
      <c r="T3386" t="s">
        <v>551</v>
      </c>
      <c r="U3386">
        <v>3</v>
      </c>
      <c r="V3386" t="s">
        <v>1327</v>
      </c>
      <c r="W3386" s="2" t="s">
        <v>1328</v>
      </c>
      <c r="X3386" s="2" t="s">
        <v>1329</v>
      </c>
      <c r="Y3386" s="2" t="str">
        <f>IFERROR(VLOOKUP(X3386,요약!$A$6:$B$22,2,FALSE),"")</f>
        <v>선택</v>
      </c>
      <c r="Z3386" t="s">
        <v>1568</v>
      </c>
      <c r="AA3386" t="s">
        <v>81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M3386">
        <v>0</v>
      </c>
    </row>
    <row r="3387" spans="1:65" x14ac:dyDescent="0.3">
      <c r="A3387" t="s">
        <v>4910</v>
      </c>
      <c r="B3387" t="s">
        <v>96</v>
      </c>
      <c r="C3387" s="2" t="s">
        <v>5278</v>
      </c>
      <c r="D3387" s="2" t="s">
        <v>5279</v>
      </c>
      <c r="E3387" s="2" t="s">
        <v>68</v>
      </c>
      <c r="F3387" s="2" t="s">
        <v>99</v>
      </c>
      <c r="G3387" s="2" t="s">
        <v>2369</v>
      </c>
      <c r="H3387" s="2" t="s">
        <v>2370</v>
      </c>
      <c r="I3387" t="s">
        <v>72</v>
      </c>
      <c r="J3387" t="s">
        <v>102</v>
      </c>
      <c r="K3387">
        <v>20201028</v>
      </c>
      <c r="L3387">
        <v>105.1</v>
      </c>
      <c r="M3387" t="b">
        <v>0</v>
      </c>
      <c r="N3387" t="s">
        <v>503</v>
      </c>
      <c r="O3387" t="b">
        <v>1</v>
      </c>
      <c r="P3387" t="b">
        <v>1</v>
      </c>
      <c r="Q3387" s="2" t="s">
        <v>866</v>
      </c>
      <c r="R3387" s="2" t="s">
        <v>867</v>
      </c>
      <c r="S3387" t="s">
        <v>1326</v>
      </c>
      <c r="T3387" t="s">
        <v>551</v>
      </c>
      <c r="U3387">
        <v>3</v>
      </c>
      <c r="V3387" t="s">
        <v>1327</v>
      </c>
      <c r="W3387" s="2" t="s">
        <v>1328</v>
      </c>
      <c r="X3387" s="2" t="s">
        <v>1329</v>
      </c>
      <c r="Y3387" s="2" t="str">
        <f>IFERROR(VLOOKUP(X3387,요약!$A$6:$B$22,2,FALSE),"")</f>
        <v>선택</v>
      </c>
      <c r="Z3387" t="s">
        <v>1568</v>
      </c>
      <c r="AA3387" t="s">
        <v>81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M3387">
        <v>0</v>
      </c>
    </row>
    <row r="3388" spans="1:65" x14ac:dyDescent="0.3">
      <c r="A3388" t="s">
        <v>4910</v>
      </c>
      <c r="B3388" t="s">
        <v>96</v>
      </c>
      <c r="C3388" s="2" t="s">
        <v>5280</v>
      </c>
      <c r="D3388" s="2" t="s">
        <v>5279</v>
      </c>
      <c r="E3388" s="2" t="s">
        <v>68</v>
      </c>
      <c r="F3388" s="2" t="s">
        <v>99</v>
      </c>
      <c r="G3388" s="2" t="s">
        <v>2369</v>
      </c>
      <c r="H3388" s="2" t="s">
        <v>2370</v>
      </c>
      <c r="I3388" t="s">
        <v>72</v>
      </c>
      <c r="J3388" t="s">
        <v>102</v>
      </c>
      <c r="K3388">
        <v>20201029</v>
      </c>
      <c r="L3388">
        <v>105.5</v>
      </c>
      <c r="M3388" t="b">
        <v>0</v>
      </c>
      <c r="N3388" t="s">
        <v>503</v>
      </c>
      <c r="O3388" t="b">
        <v>1</v>
      </c>
      <c r="P3388" t="b">
        <v>1</v>
      </c>
      <c r="Q3388" s="2" t="s">
        <v>866</v>
      </c>
      <c r="R3388" s="2" t="s">
        <v>867</v>
      </c>
      <c r="S3388" t="s">
        <v>1326</v>
      </c>
      <c r="T3388" t="s">
        <v>551</v>
      </c>
      <c r="U3388">
        <v>3</v>
      </c>
      <c r="V3388" t="s">
        <v>1327</v>
      </c>
      <c r="W3388" s="2" t="s">
        <v>1328</v>
      </c>
      <c r="X3388" s="2" t="s">
        <v>1329</v>
      </c>
      <c r="Y3388" s="2" t="str">
        <f>IFERROR(VLOOKUP(X3388,요약!$A$6:$B$22,2,FALSE),"")</f>
        <v>선택</v>
      </c>
      <c r="Z3388" t="s">
        <v>1568</v>
      </c>
      <c r="AA3388" t="s">
        <v>81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M3388">
        <v>0</v>
      </c>
    </row>
    <row r="3389" spans="1:65" x14ac:dyDescent="0.3">
      <c r="A3389" t="s">
        <v>4910</v>
      </c>
      <c r="B3389" t="s">
        <v>96</v>
      </c>
      <c r="C3389" s="2" t="s">
        <v>5281</v>
      </c>
      <c r="D3389" s="2" t="s">
        <v>5279</v>
      </c>
      <c r="E3389" s="2" t="s">
        <v>68</v>
      </c>
      <c r="F3389" s="2" t="s">
        <v>99</v>
      </c>
      <c r="G3389" s="2" t="s">
        <v>2369</v>
      </c>
      <c r="H3389" s="2" t="s">
        <v>2370</v>
      </c>
      <c r="I3389" t="s">
        <v>72</v>
      </c>
      <c r="J3389" t="s">
        <v>102</v>
      </c>
      <c r="K3389">
        <v>20201029</v>
      </c>
      <c r="L3389">
        <v>105.4</v>
      </c>
      <c r="M3389" t="b">
        <v>0</v>
      </c>
      <c r="N3389" t="s">
        <v>503</v>
      </c>
      <c r="O3389" t="b">
        <v>1</v>
      </c>
      <c r="P3389" t="b">
        <v>1</v>
      </c>
      <c r="Q3389" s="2" t="s">
        <v>866</v>
      </c>
      <c r="R3389" s="2" t="s">
        <v>867</v>
      </c>
      <c r="S3389" t="s">
        <v>1326</v>
      </c>
      <c r="T3389" t="s">
        <v>551</v>
      </c>
      <c r="U3389">
        <v>3</v>
      </c>
      <c r="V3389" t="s">
        <v>1327</v>
      </c>
      <c r="W3389" s="2" t="s">
        <v>1328</v>
      </c>
      <c r="X3389" s="2" t="s">
        <v>1329</v>
      </c>
      <c r="Y3389" s="2" t="str">
        <f>IFERROR(VLOOKUP(X3389,요약!$A$6:$B$22,2,FALSE),"")</f>
        <v>선택</v>
      </c>
      <c r="Z3389" t="s">
        <v>1568</v>
      </c>
      <c r="AA3389" t="s">
        <v>81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M3389">
        <v>0</v>
      </c>
    </row>
    <row r="3390" spans="1:65" x14ac:dyDescent="0.3">
      <c r="A3390" t="s">
        <v>4910</v>
      </c>
      <c r="B3390" t="s">
        <v>96</v>
      </c>
      <c r="C3390" s="2" t="s">
        <v>5282</v>
      </c>
      <c r="D3390" s="2" t="s">
        <v>5279</v>
      </c>
      <c r="E3390" s="2" t="s">
        <v>68</v>
      </c>
      <c r="F3390" s="2" t="s">
        <v>99</v>
      </c>
      <c r="G3390" s="2" t="s">
        <v>2369</v>
      </c>
      <c r="H3390" s="2" t="s">
        <v>2370</v>
      </c>
      <c r="I3390" t="s">
        <v>72</v>
      </c>
      <c r="J3390" t="s">
        <v>102</v>
      </c>
      <c r="K3390">
        <v>20201028</v>
      </c>
      <c r="L3390">
        <v>133.80000000000001</v>
      </c>
      <c r="M3390" t="b">
        <v>0</v>
      </c>
      <c r="N3390" t="s">
        <v>503</v>
      </c>
      <c r="O3390" t="b">
        <v>1</v>
      </c>
      <c r="P3390" t="b">
        <v>1</v>
      </c>
      <c r="Q3390" s="2" t="s">
        <v>866</v>
      </c>
      <c r="R3390" s="2" t="s">
        <v>867</v>
      </c>
      <c r="S3390" t="s">
        <v>1326</v>
      </c>
      <c r="T3390" t="s">
        <v>551</v>
      </c>
      <c r="U3390">
        <v>3</v>
      </c>
      <c r="V3390" t="s">
        <v>1327</v>
      </c>
      <c r="W3390" s="2" t="s">
        <v>1328</v>
      </c>
      <c r="X3390" s="2" t="s">
        <v>1329</v>
      </c>
      <c r="Y3390" s="2" t="str">
        <f>IFERROR(VLOOKUP(X3390,요약!$A$6:$B$22,2,FALSE),"")</f>
        <v>선택</v>
      </c>
      <c r="Z3390" t="s">
        <v>1568</v>
      </c>
      <c r="AA3390" t="s">
        <v>81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M3390">
        <v>0</v>
      </c>
    </row>
    <row r="3391" spans="1:65" x14ac:dyDescent="0.3">
      <c r="A3391" t="s">
        <v>4910</v>
      </c>
      <c r="B3391" t="s">
        <v>96</v>
      </c>
      <c r="C3391" s="2" t="s">
        <v>5283</v>
      </c>
      <c r="D3391" s="2" t="s">
        <v>5279</v>
      </c>
      <c r="E3391" s="2" t="s">
        <v>68</v>
      </c>
      <c r="F3391" s="2" t="s">
        <v>99</v>
      </c>
      <c r="G3391" s="2" t="s">
        <v>2369</v>
      </c>
      <c r="H3391" s="2" t="s">
        <v>2370</v>
      </c>
      <c r="I3391" t="s">
        <v>72</v>
      </c>
      <c r="J3391" t="s">
        <v>102</v>
      </c>
      <c r="K3391">
        <v>20201027</v>
      </c>
      <c r="L3391">
        <v>105.2</v>
      </c>
      <c r="M3391" t="b">
        <v>0</v>
      </c>
      <c r="N3391" t="s">
        <v>503</v>
      </c>
      <c r="O3391" t="b">
        <v>1</v>
      </c>
      <c r="P3391" t="b">
        <v>1</v>
      </c>
      <c r="Q3391" s="2" t="s">
        <v>866</v>
      </c>
      <c r="R3391" s="2" t="s">
        <v>867</v>
      </c>
      <c r="S3391" t="s">
        <v>1326</v>
      </c>
      <c r="T3391" t="s">
        <v>551</v>
      </c>
      <c r="U3391">
        <v>3</v>
      </c>
      <c r="V3391" t="s">
        <v>1327</v>
      </c>
      <c r="W3391" s="2" t="s">
        <v>1328</v>
      </c>
      <c r="X3391" s="2" t="s">
        <v>1329</v>
      </c>
      <c r="Y3391" s="2" t="str">
        <f>IFERROR(VLOOKUP(X3391,요약!$A$6:$B$22,2,FALSE),"")</f>
        <v>선택</v>
      </c>
      <c r="Z3391" t="s">
        <v>1568</v>
      </c>
      <c r="AA3391" t="s">
        <v>81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M3391">
        <v>0</v>
      </c>
    </row>
    <row r="3392" spans="1:65" x14ac:dyDescent="0.3">
      <c r="A3392" t="s">
        <v>4910</v>
      </c>
      <c r="B3392" t="s">
        <v>96</v>
      </c>
      <c r="C3392" s="2" t="s">
        <v>5284</v>
      </c>
      <c r="D3392" s="2" t="s">
        <v>5285</v>
      </c>
      <c r="E3392" s="2" t="s">
        <v>68</v>
      </c>
      <c r="F3392" s="2" t="s">
        <v>99</v>
      </c>
      <c r="G3392" s="2" t="s">
        <v>2369</v>
      </c>
      <c r="H3392" s="2" t="s">
        <v>2370</v>
      </c>
      <c r="I3392" t="s">
        <v>72</v>
      </c>
      <c r="J3392" t="s">
        <v>102</v>
      </c>
      <c r="K3392">
        <v>20201028</v>
      </c>
      <c r="L3392">
        <v>104.6</v>
      </c>
      <c r="M3392" t="b">
        <v>0</v>
      </c>
      <c r="N3392" t="s">
        <v>503</v>
      </c>
      <c r="O3392" t="b">
        <v>1</v>
      </c>
      <c r="P3392" t="b">
        <v>1</v>
      </c>
      <c r="Q3392" s="2" t="s">
        <v>866</v>
      </c>
      <c r="R3392" s="2" t="s">
        <v>867</v>
      </c>
      <c r="S3392" t="s">
        <v>1326</v>
      </c>
      <c r="T3392" t="s">
        <v>551</v>
      </c>
      <c r="U3392">
        <v>3</v>
      </c>
      <c r="V3392" t="s">
        <v>1327</v>
      </c>
      <c r="W3392" s="2" t="s">
        <v>1328</v>
      </c>
      <c r="X3392" s="2" t="s">
        <v>1329</v>
      </c>
      <c r="Y3392" s="2" t="str">
        <f>IFERROR(VLOOKUP(X3392,요약!$A$6:$B$22,2,FALSE),"")</f>
        <v>선택</v>
      </c>
      <c r="Z3392" t="s">
        <v>1568</v>
      </c>
      <c r="AA3392" t="s">
        <v>81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M3392">
        <v>0</v>
      </c>
    </row>
    <row r="3393" spans="1:65" x14ac:dyDescent="0.3">
      <c r="A3393" t="s">
        <v>4910</v>
      </c>
      <c r="B3393" t="s">
        <v>96</v>
      </c>
      <c r="C3393" s="2" t="s">
        <v>5286</v>
      </c>
      <c r="D3393" s="2" t="s">
        <v>5279</v>
      </c>
      <c r="E3393" s="2" t="s">
        <v>68</v>
      </c>
      <c r="F3393" s="2" t="s">
        <v>99</v>
      </c>
      <c r="G3393" s="2" t="s">
        <v>2369</v>
      </c>
      <c r="H3393" s="2" t="s">
        <v>2370</v>
      </c>
      <c r="I3393" t="s">
        <v>72</v>
      </c>
      <c r="J3393" t="s">
        <v>102</v>
      </c>
      <c r="K3393">
        <v>20201029</v>
      </c>
      <c r="L3393">
        <v>105.2</v>
      </c>
      <c r="M3393" t="b">
        <v>0</v>
      </c>
      <c r="N3393" t="s">
        <v>503</v>
      </c>
      <c r="O3393" t="b">
        <v>1</v>
      </c>
      <c r="P3393" t="b">
        <v>1</v>
      </c>
      <c r="Q3393" s="2" t="s">
        <v>866</v>
      </c>
      <c r="R3393" s="2" t="s">
        <v>867</v>
      </c>
      <c r="S3393" t="s">
        <v>1326</v>
      </c>
      <c r="T3393" t="s">
        <v>551</v>
      </c>
      <c r="U3393">
        <v>3</v>
      </c>
      <c r="V3393" t="s">
        <v>1327</v>
      </c>
      <c r="W3393" s="2" t="s">
        <v>1328</v>
      </c>
      <c r="X3393" s="2" t="s">
        <v>1329</v>
      </c>
      <c r="Y3393" s="2" t="str">
        <f>IFERROR(VLOOKUP(X3393,요약!$A$6:$B$22,2,FALSE),"")</f>
        <v>선택</v>
      </c>
      <c r="Z3393" t="s">
        <v>1568</v>
      </c>
      <c r="AA3393" t="s">
        <v>81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1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 t="s">
        <v>1189</v>
      </c>
      <c r="BM3393">
        <v>1</v>
      </c>
    </row>
    <row r="3394" spans="1:65" x14ac:dyDescent="0.3">
      <c r="A3394" t="s">
        <v>4910</v>
      </c>
      <c r="B3394" t="s">
        <v>96</v>
      </c>
      <c r="C3394" s="2" t="s">
        <v>5287</v>
      </c>
      <c r="D3394" s="2" t="s">
        <v>5285</v>
      </c>
      <c r="E3394" s="2" t="s">
        <v>68</v>
      </c>
      <c r="F3394" s="2" t="s">
        <v>99</v>
      </c>
      <c r="G3394" s="2" t="s">
        <v>2369</v>
      </c>
      <c r="H3394" s="2" t="s">
        <v>2370</v>
      </c>
      <c r="I3394" t="s">
        <v>72</v>
      </c>
      <c r="J3394" t="s">
        <v>102</v>
      </c>
      <c r="K3394">
        <v>20201028</v>
      </c>
      <c r="L3394">
        <v>104.8</v>
      </c>
      <c r="M3394" t="b">
        <v>0</v>
      </c>
      <c r="N3394" t="s">
        <v>503</v>
      </c>
      <c r="O3394" t="b">
        <v>1</v>
      </c>
      <c r="P3394" t="b">
        <v>1</v>
      </c>
      <c r="Q3394" s="2" t="s">
        <v>866</v>
      </c>
      <c r="R3394" s="2" t="s">
        <v>867</v>
      </c>
      <c r="S3394" t="s">
        <v>1326</v>
      </c>
      <c r="T3394" t="s">
        <v>551</v>
      </c>
      <c r="U3394">
        <v>3</v>
      </c>
      <c r="V3394" t="s">
        <v>1327</v>
      </c>
      <c r="W3394" s="2" t="s">
        <v>1328</v>
      </c>
      <c r="X3394" s="2" t="s">
        <v>1329</v>
      </c>
      <c r="Y3394" s="2" t="str">
        <f>IFERROR(VLOOKUP(X3394,요약!$A$6:$B$22,2,FALSE),"")</f>
        <v>선택</v>
      </c>
      <c r="Z3394" t="s">
        <v>1568</v>
      </c>
      <c r="AA3394" t="s">
        <v>81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M3394">
        <v>0</v>
      </c>
    </row>
    <row r="3395" spans="1:65" x14ac:dyDescent="0.3">
      <c r="A3395" t="s">
        <v>4910</v>
      </c>
      <c r="B3395" t="s">
        <v>96</v>
      </c>
      <c r="C3395" s="2" t="s">
        <v>5288</v>
      </c>
      <c r="D3395" s="2" t="s">
        <v>5279</v>
      </c>
      <c r="E3395" s="2" t="s">
        <v>68</v>
      </c>
      <c r="F3395" s="2" t="s">
        <v>99</v>
      </c>
      <c r="G3395" s="2" t="s">
        <v>2369</v>
      </c>
      <c r="H3395" s="2" t="s">
        <v>2370</v>
      </c>
      <c r="I3395" t="s">
        <v>72</v>
      </c>
      <c r="J3395" t="s">
        <v>102</v>
      </c>
      <c r="K3395">
        <v>20201028</v>
      </c>
      <c r="L3395">
        <v>106.3</v>
      </c>
      <c r="M3395" t="b">
        <v>0</v>
      </c>
      <c r="N3395" t="s">
        <v>503</v>
      </c>
      <c r="O3395" t="b">
        <v>1</v>
      </c>
      <c r="P3395" t="b">
        <v>1</v>
      </c>
      <c r="Q3395" s="2" t="s">
        <v>866</v>
      </c>
      <c r="R3395" s="2" t="s">
        <v>867</v>
      </c>
      <c r="S3395" t="s">
        <v>1326</v>
      </c>
      <c r="T3395" t="s">
        <v>551</v>
      </c>
      <c r="U3395">
        <v>3</v>
      </c>
      <c r="V3395" t="s">
        <v>1327</v>
      </c>
      <c r="W3395" s="2" t="s">
        <v>1328</v>
      </c>
      <c r="X3395" s="2" t="s">
        <v>1329</v>
      </c>
      <c r="Y3395" s="2" t="str">
        <f>IFERROR(VLOOKUP(X3395,요약!$A$6:$B$22,2,FALSE),"")</f>
        <v>선택</v>
      </c>
      <c r="Z3395" t="s">
        <v>1568</v>
      </c>
      <c r="AA3395" t="s">
        <v>81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M3395">
        <v>0</v>
      </c>
    </row>
    <row r="3396" spans="1:65" x14ac:dyDescent="0.3">
      <c r="A3396" t="s">
        <v>4910</v>
      </c>
      <c r="B3396" t="s">
        <v>96</v>
      </c>
      <c r="C3396" s="2" t="s">
        <v>5289</v>
      </c>
      <c r="D3396" s="2" t="s">
        <v>5279</v>
      </c>
      <c r="E3396" s="2" t="s">
        <v>68</v>
      </c>
      <c r="F3396" s="2" t="s">
        <v>99</v>
      </c>
      <c r="G3396" s="2" t="s">
        <v>2369</v>
      </c>
      <c r="H3396" s="2" t="s">
        <v>2370</v>
      </c>
      <c r="I3396" t="s">
        <v>72</v>
      </c>
      <c r="J3396" t="s">
        <v>102</v>
      </c>
      <c r="K3396">
        <v>20201029</v>
      </c>
      <c r="L3396">
        <v>105.9</v>
      </c>
      <c r="M3396" t="b">
        <v>0</v>
      </c>
      <c r="N3396" t="s">
        <v>503</v>
      </c>
      <c r="O3396" t="b">
        <v>1</v>
      </c>
      <c r="P3396" t="b">
        <v>1</v>
      </c>
      <c r="Q3396" s="2" t="s">
        <v>866</v>
      </c>
      <c r="R3396" s="2" t="s">
        <v>867</v>
      </c>
      <c r="S3396" t="s">
        <v>1326</v>
      </c>
      <c r="T3396" t="s">
        <v>551</v>
      </c>
      <c r="U3396">
        <v>3</v>
      </c>
      <c r="V3396" t="s">
        <v>1327</v>
      </c>
      <c r="W3396" s="2" t="s">
        <v>1328</v>
      </c>
      <c r="X3396" s="2" t="s">
        <v>1329</v>
      </c>
      <c r="Y3396" s="2" t="str">
        <f>IFERROR(VLOOKUP(X3396,요약!$A$6:$B$22,2,FALSE),"")</f>
        <v>선택</v>
      </c>
      <c r="Z3396" t="s">
        <v>1568</v>
      </c>
      <c r="AA3396" t="s">
        <v>81</v>
      </c>
      <c r="AB3396">
        <v>3</v>
      </c>
      <c r="AC3396">
        <v>0</v>
      </c>
      <c r="AD3396">
        <v>0</v>
      </c>
      <c r="AE3396">
        <v>0</v>
      </c>
      <c r="AF3396">
        <v>0</v>
      </c>
      <c r="AG3396">
        <v>3</v>
      </c>
      <c r="AH3396">
        <v>12</v>
      </c>
      <c r="AI3396">
        <v>1</v>
      </c>
      <c r="AJ3396">
        <v>0</v>
      </c>
      <c r="AK3396">
        <v>0</v>
      </c>
      <c r="AL3396">
        <v>0</v>
      </c>
      <c r="AM3396">
        <v>0</v>
      </c>
      <c r="AN3396">
        <v>2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 t="s">
        <v>1448</v>
      </c>
      <c r="BM3396">
        <v>2</v>
      </c>
    </row>
    <row r="3397" spans="1:65" x14ac:dyDescent="0.3">
      <c r="A3397" t="s">
        <v>4910</v>
      </c>
      <c r="B3397" t="s">
        <v>96</v>
      </c>
      <c r="C3397" s="2" t="s">
        <v>5290</v>
      </c>
      <c r="D3397" s="2" t="s">
        <v>5279</v>
      </c>
      <c r="E3397" s="2" t="s">
        <v>68</v>
      </c>
      <c r="F3397" s="2" t="s">
        <v>99</v>
      </c>
      <c r="G3397" s="2" t="s">
        <v>2369</v>
      </c>
      <c r="H3397" s="2" t="s">
        <v>2370</v>
      </c>
      <c r="I3397" t="s">
        <v>72</v>
      </c>
      <c r="J3397" t="s">
        <v>102</v>
      </c>
      <c r="K3397">
        <v>20201012</v>
      </c>
      <c r="L3397">
        <v>138.80000000000001</v>
      </c>
      <c r="M3397" t="b">
        <v>0</v>
      </c>
      <c r="N3397" t="s">
        <v>503</v>
      </c>
      <c r="O3397" t="b">
        <v>1</v>
      </c>
      <c r="P3397" t="b">
        <v>1</v>
      </c>
      <c r="Q3397" s="2" t="s">
        <v>866</v>
      </c>
      <c r="R3397" s="2" t="s">
        <v>867</v>
      </c>
      <c r="S3397" t="s">
        <v>1326</v>
      </c>
      <c r="T3397" t="s">
        <v>551</v>
      </c>
      <c r="U3397">
        <v>3</v>
      </c>
      <c r="V3397" t="s">
        <v>1327</v>
      </c>
      <c r="W3397" s="2" t="s">
        <v>1328</v>
      </c>
      <c r="X3397" s="2" t="s">
        <v>1329</v>
      </c>
      <c r="Y3397" s="2" t="str">
        <f>IFERROR(VLOOKUP(X3397,요약!$A$6:$B$22,2,FALSE),"")</f>
        <v>선택</v>
      </c>
      <c r="Z3397" t="s">
        <v>1568</v>
      </c>
      <c r="AA3397" t="s">
        <v>81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M3397">
        <v>0</v>
      </c>
    </row>
    <row r="3398" spans="1:65" x14ac:dyDescent="0.3">
      <c r="A3398" t="s">
        <v>4910</v>
      </c>
      <c r="B3398" t="s">
        <v>96</v>
      </c>
      <c r="C3398" s="2" t="s">
        <v>5291</v>
      </c>
      <c r="D3398" s="2" t="s">
        <v>5279</v>
      </c>
      <c r="E3398" s="2" t="s">
        <v>68</v>
      </c>
      <c r="F3398" s="2" t="s">
        <v>99</v>
      </c>
      <c r="G3398" s="2" t="s">
        <v>2369</v>
      </c>
      <c r="H3398" s="2" t="s">
        <v>2370</v>
      </c>
      <c r="I3398" t="s">
        <v>72</v>
      </c>
      <c r="J3398" t="s">
        <v>102</v>
      </c>
      <c r="K3398">
        <v>20201008</v>
      </c>
      <c r="L3398">
        <v>138.30000000000001</v>
      </c>
      <c r="M3398" t="b">
        <v>0</v>
      </c>
      <c r="N3398" t="s">
        <v>503</v>
      </c>
      <c r="O3398" t="b">
        <v>1</v>
      </c>
      <c r="P3398" t="b">
        <v>1</v>
      </c>
      <c r="Q3398" s="2" t="s">
        <v>866</v>
      </c>
      <c r="R3398" s="2" t="s">
        <v>867</v>
      </c>
      <c r="S3398" t="s">
        <v>1326</v>
      </c>
      <c r="T3398" t="s">
        <v>551</v>
      </c>
      <c r="U3398">
        <v>3</v>
      </c>
      <c r="V3398" t="s">
        <v>1327</v>
      </c>
      <c r="W3398" s="2" t="s">
        <v>1328</v>
      </c>
      <c r="X3398" s="2" t="s">
        <v>1329</v>
      </c>
      <c r="Y3398" s="2" t="str">
        <f>IFERROR(VLOOKUP(X3398,요약!$A$6:$B$22,2,FALSE),"")</f>
        <v>선택</v>
      </c>
      <c r="Z3398" t="s">
        <v>1568</v>
      </c>
      <c r="AA3398" t="s">
        <v>81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M3398">
        <v>0</v>
      </c>
    </row>
    <row r="3399" spans="1:65" x14ac:dyDescent="0.3">
      <c r="A3399" t="s">
        <v>4910</v>
      </c>
      <c r="B3399" t="s">
        <v>96</v>
      </c>
      <c r="C3399" s="2" t="s">
        <v>5292</v>
      </c>
      <c r="D3399" s="2" t="s">
        <v>5279</v>
      </c>
      <c r="E3399" s="2" t="s">
        <v>68</v>
      </c>
      <c r="F3399" s="2" t="s">
        <v>99</v>
      </c>
      <c r="G3399" s="2" t="s">
        <v>2369</v>
      </c>
      <c r="H3399" s="2" t="s">
        <v>2370</v>
      </c>
      <c r="I3399" t="s">
        <v>72</v>
      </c>
      <c r="J3399" t="s">
        <v>102</v>
      </c>
      <c r="K3399">
        <v>20201019</v>
      </c>
      <c r="L3399">
        <v>138.6</v>
      </c>
      <c r="M3399" t="b">
        <v>0</v>
      </c>
      <c r="N3399" t="s">
        <v>503</v>
      </c>
      <c r="O3399" t="b">
        <v>1</v>
      </c>
      <c r="P3399" t="b">
        <v>1</v>
      </c>
      <c r="Q3399" s="2" t="s">
        <v>866</v>
      </c>
      <c r="R3399" s="2" t="s">
        <v>867</v>
      </c>
      <c r="S3399" t="s">
        <v>1326</v>
      </c>
      <c r="T3399" t="s">
        <v>551</v>
      </c>
      <c r="U3399">
        <v>3</v>
      </c>
      <c r="V3399" t="s">
        <v>1327</v>
      </c>
      <c r="W3399" s="2" t="s">
        <v>1328</v>
      </c>
      <c r="X3399" s="2" t="s">
        <v>1329</v>
      </c>
      <c r="Y3399" s="2" t="str">
        <f>IFERROR(VLOOKUP(X3399,요약!$A$6:$B$22,2,FALSE),"")</f>
        <v>선택</v>
      </c>
      <c r="Z3399" t="s">
        <v>1568</v>
      </c>
      <c r="AA3399" t="s">
        <v>81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M3399">
        <v>0</v>
      </c>
    </row>
    <row r="3400" spans="1:65" x14ac:dyDescent="0.3">
      <c r="A3400" t="s">
        <v>4910</v>
      </c>
      <c r="B3400" t="s">
        <v>96</v>
      </c>
      <c r="C3400" s="2" t="s">
        <v>5293</v>
      </c>
      <c r="D3400" s="2" t="s">
        <v>5279</v>
      </c>
      <c r="E3400" s="2" t="s">
        <v>68</v>
      </c>
      <c r="F3400" s="2" t="s">
        <v>99</v>
      </c>
      <c r="G3400" s="2" t="s">
        <v>2369</v>
      </c>
      <c r="H3400" s="2" t="s">
        <v>2370</v>
      </c>
      <c r="I3400" t="s">
        <v>72</v>
      </c>
      <c r="J3400" t="s">
        <v>102</v>
      </c>
      <c r="K3400">
        <v>20201012</v>
      </c>
      <c r="L3400">
        <v>138.6</v>
      </c>
      <c r="M3400" t="b">
        <v>0</v>
      </c>
      <c r="N3400" t="s">
        <v>503</v>
      </c>
      <c r="O3400" t="b">
        <v>1</v>
      </c>
      <c r="P3400" t="b">
        <v>1</v>
      </c>
      <c r="Q3400" s="2" t="s">
        <v>866</v>
      </c>
      <c r="R3400" s="2" t="s">
        <v>867</v>
      </c>
      <c r="S3400" t="s">
        <v>1326</v>
      </c>
      <c r="T3400" t="s">
        <v>551</v>
      </c>
      <c r="U3400">
        <v>3</v>
      </c>
      <c r="V3400" t="s">
        <v>1327</v>
      </c>
      <c r="W3400" s="2" t="s">
        <v>1328</v>
      </c>
      <c r="X3400" s="2" t="s">
        <v>1329</v>
      </c>
      <c r="Y3400" s="2" t="str">
        <f>IFERROR(VLOOKUP(X3400,요약!$A$6:$B$22,2,FALSE),"")</f>
        <v>선택</v>
      </c>
      <c r="Z3400" t="s">
        <v>1568</v>
      </c>
      <c r="AA3400" t="s">
        <v>81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M3400">
        <v>0</v>
      </c>
    </row>
    <row r="3401" spans="1:65" x14ac:dyDescent="0.3">
      <c r="A3401" t="s">
        <v>4910</v>
      </c>
      <c r="B3401" t="s">
        <v>96</v>
      </c>
      <c r="C3401" s="2" t="s">
        <v>5294</v>
      </c>
      <c r="D3401" s="2" t="s">
        <v>5279</v>
      </c>
      <c r="E3401" s="2" t="s">
        <v>68</v>
      </c>
      <c r="F3401" s="2" t="s">
        <v>99</v>
      </c>
      <c r="G3401" s="2" t="s">
        <v>2369</v>
      </c>
      <c r="H3401" s="2" t="s">
        <v>2370</v>
      </c>
      <c r="I3401" t="s">
        <v>72</v>
      </c>
      <c r="J3401" t="s">
        <v>102</v>
      </c>
      <c r="K3401">
        <v>20201008</v>
      </c>
      <c r="L3401">
        <v>139.80000000000001</v>
      </c>
      <c r="M3401" t="b">
        <v>0</v>
      </c>
      <c r="N3401" t="s">
        <v>503</v>
      </c>
      <c r="O3401" t="b">
        <v>1</v>
      </c>
      <c r="P3401" t="b">
        <v>1</v>
      </c>
      <c r="Q3401" s="2" t="s">
        <v>866</v>
      </c>
      <c r="R3401" s="2" t="s">
        <v>867</v>
      </c>
      <c r="S3401" t="s">
        <v>1326</v>
      </c>
      <c r="T3401" t="s">
        <v>551</v>
      </c>
      <c r="U3401">
        <v>3</v>
      </c>
      <c r="V3401" t="s">
        <v>1327</v>
      </c>
      <c r="W3401" s="2" t="s">
        <v>1328</v>
      </c>
      <c r="X3401" s="2" t="s">
        <v>1329</v>
      </c>
      <c r="Y3401" s="2" t="str">
        <f>IFERROR(VLOOKUP(X3401,요약!$A$6:$B$22,2,FALSE),"")</f>
        <v>선택</v>
      </c>
      <c r="Z3401" t="s">
        <v>1568</v>
      </c>
      <c r="AA3401" t="s">
        <v>81</v>
      </c>
      <c r="AB3401">
        <v>1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8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 t="s">
        <v>1336</v>
      </c>
      <c r="BM3401">
        <v>1</v>
      </c>
    </row>
    <row r="3402" spans="1:65" x14ac:dyDescent="0.3">
      <c r="A3402" t="s">
        <v>4910</v>
      </c>
      <c r="B3402" t="s">
        <v>96</v>
      </c>
      <c r="C3402" s="2" t="s">
        <v>5295</v>
      </c>
      <c r="D3402" s="2" t="s">
        <v>1602</v>
      </c>
      <c r="E3402" s="2" t="s">
        <v>68</v>
      </c>
      <c r="F3402" s="2" t="s">
        <v>99</v>
      </c>
      <c r="G3402" s="2" t="s">
        <v>2369</v>
      </c>
      <c r="H3402" s="2" t="s">
        <v>2370</v>
      </c>
      <c r="I3402" t="s">
        <v>72</v>
      </c>
      <c r="J3402" t="s">
        <v>102</v>
      </c>
      <c r="K3402">
        <v>20201013</v>
      </c>
      <c r="L3402">
        <v>139.4</v>
      </c>
      <c r="M3402" t="b">
        <v>0</v>
      </c>
      <c r="N3402" t="s">
        <v>503</v>
      </c>
      <c r="O3402" t="b">
        <v>1</v>
      </c>
      <c r="P3402" t="b">
        <v>1</v>
      </c>
      <c r="Q3402" s="2" t="s">
        <v>866</v>
      </c>
      <c r="R3402" s="2" t="s">
        <v>867</v>
      </c>
      <c r="S3402" t="s">
        <v>1326</v>
      </c>
      <c r="T3402" t="s">
        <v>551</v>
      </c>
      <c r="U3402">
        <v>3</v>
      </c>
      <c r="V3402" t="s">
        <v>1327</v>
      </c>
      <c r="W3402" s="2" t="s">
        <v>1328</v>
      </c>
      <c r="X3402" s="2" t="s">
        <v>1329</v>
      </c>
      <c r="Y3402" s="2" t="str">
        <f>IFERROR(VLOOKUP(X3402,요약!$A$6:$B$22,2,FALSE),"")</f>
        <v>선택</v>
      </c>
      <c r="Z3402" t="s">
        <v>1568</v>
      </c>
      <c r="AA3402" t="s">
        <v>81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M3402">
        <v>0</v>
      </c>
    </row>
    <row r="3403" spans="1:65" x14ac:dyDescent="0.3">
      <c r="A3403" t="s">
        <v>4910</v>
      </c>
      <c r="B3403" t="s">
        <v>96</v>
      </c>
      <c r="C3403" s="2" t="s">
        <v>5296</v>
      </c>
      <c r="D3403" s="2" t="s">
        <v>5279</v>
      </c>
      <c r="E3403" s="2" t="s">
        <v>68</v>
      </c>
      <c r="F3403" s="2" t="s">
        <v>99</v>
      </c>
      <c r="G3403" s="2" t="s">
        <v>2369</v>
      </c>
      <c r="H3403" s="2" t="s">
        <v>2370</v>
      </c>
      <c r="I3403" t="s">
        <v>72</v>
      </c>
      <c r="J3403" t="s">
        <v>102</v>
      </c>
      <c r="K3403">
        <v>20201014</v>
      </c>
      <c r="L3403">
        <v>139.80000000000001</v>
      </c>
      <c r="M3403" t="b">
        <v>0</v>
      </c>
      <c r="N3403" t="s">
        <v>503</v>
      </c>
      <c r="O3403" t="b">
        <v>1</v>
      </c>
      <c r="P3403" t="b">
        <v>1</v>
      </c>
      <c r="Q3403" s="2" t="s">
        <v>866</v>
      </c>
      <c r="R3403" s="2" t="s">
        <v>867</v>
      </c>
      <c r="S3403" t="s">
        <v>1326</v>
      </c>
      <c r="T3403" t="s">
        <v>551</v>
      </c>
      <c r="U3403">
        <v>3</v>
      </c>
      <c r="V3403" t="s">
        <v>1327</v>
      </c>
      <c r="W3403" s="2" t="s">
        <v>1328</v>
      </c>
      <c r="X3403" s="2" t="s">
        <v>1329</v>
      </c>
      <c r="Y3403" s="2" t="str">
        <f>IFERROR(VLOOKUP(X3403,요약!$A$6:$B$22,2,FALSE),"")</f>
        <v>선택</v>
      </c>
      <c r="Z3403" t="s">
        <v>1568</v>
      </c>
      <c r="AA3403" t="s">
        <v>81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M3403">
        <v>0</v>
      </c>
    </row>
    <row r="3404" spans="1:65" x14ac:dyDescent="0.3">
      <c r="A3404" t="s">
        <v>4910</v>
      </c>
      <c r="B3404" t="s">
        <v>96</v>
      </c>
      <c r="C3404" s="2" t="s">
        <v>5297</v>
      </c>
      <c r="D3404" s="2" t="s">
        <v>1602</v>
      </c>
      <c r="E3404" s="2" t="s">
        <v>68</v>
      </c>
      <c r="F3404" s="2" t="s">
        <v>99</v>
      </c>
      <c r="G3404" s="2" t="s">
        <v>2369</v>
      </c>
      <c r="H3404" s="2" t="s">
        <v>2370</v>
      </c>
      <c r="I3404" t="s">
        <v>72</v>
      </c>
      <c r="J3404" t="s">
        <v>102</v>
      </c>
      <c r="K3404">
        <v>20200924</v>
      </c>
      <c r="L3404">
        <v>139.19999999999999</v>
      </c>
      <c r="M3404" t="b">
        <v>0</v>
      </c>
      <c r="N3404" t="s">
        <v>503</v>
      </c>
      <c r="O3404" t="b">
        <v>1</v>
      </c>
      <c r="P3404" t="b">
        <v>1</v>
      </c>
      <c r="Q3404" s="2" t="s">
        <v>866</v>
      </c>
      <c r="R3404" s="2" t="s">
        <v>867</v>
      </c>
      <c r="S3404" t="s">
        <v>1326</v>
      </c>
      <c r="T3404" t="s">
        <v>551</v>
      </c>
      <c r="U3404">
        <v>3</v>
      </c>
      <c r="V3404" t="s">
        <v>1327</v>
      </c>
      <c r="W3404" s="2" t="s">
        <v>1328</v>
      </c>
      <c r="X3404" s="2" t="s">
        <v>1329</v>
      </c>
      <c r="Y3404" s="2" t="str">
        <f>IFERROR(VLOOKUP(X3404,요약!$A$6:$B$22,2,FALSE),"")</f>
        <v>선택</v>
      </c>
      <c r="Z3404" t="s">
        <v>1568</v>
      </c>
      <c r="AA3404" t="s">
        <v>81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M3404">
        <v>0</v>
      </c>
    </row>
    <row r="3405" spans="1:65" x14ac:dyDescent="0.3">
      <c r="A3405" t="s">
        <v>4910</v>
      </c>
      <c r="B3405" t="s">
        <v>96</v>
      </c>
      <c r="C3405" s="2" t="s">
        <v>5298</v>
      </c>
      <c r="D3405" s="2" t="s">
        <v>5279</v>
      </c>
      <c r="E3405" s="2" t="s">
        <v>68</v>
      </c>
      <c r="F3405" s="2" t="s">
        <v>99</v>
      </c>
      <c r="G3405" s="2" t="s">
        <v>2369</v>
      </c>
      <c r="H3405" s="2" t="s">
        <v>2370</v>
      </c>
      <c r="I3405" t="s">
        <v>72</v>
      </c>
      <c r="J3405" t="s">
        <v>102</v>
      </c>
      <c r="K3405">
        <v>20201014</v>
      </c>
      <c r="L3405">
        <v>139.80000000000001</v>
      </c>
      <c r="M3405" t="b">
        <v>0</v>
      </c>
      <c r="N3405" t="s">
        <v>503</v>
      </c>
      <c r="O3405" t="b">
        <v>1</v>
      </c>
      <c r="P3405" t="b">
        <v>1</v>
      </c>
      <c r="Q3405" s="2" t="s">
        <v>866</v>
      </c>
      <c r="R3405" s="2" t="s">
        <v>867</v>
      </c>
      <c r="S3405" t="s">
        <v>1326</v>
      </c>
      <c r="T3405" t="s">
        <v>551</v>
      </c>
      <c r="U3405">
        <v>3</v>
      </c>
      <c r="V3405" t="s">
        <v>1327</v>
      </c>
      <c r="W3405" s="2" t="s">
        <v>1328</v>
      </c>
      <c r="X3405" s="2" t="s">
        <v>1329</v>
      </c>
      <c r="Y3405" s="2" t="str">
        <f>IFERROR(VLOOKUP(X3405,요약!$A$6:$B$22,2,FALSE),"")</f>
        <v>선택</v>
      </c>
      <c r="Z3405" t="s">
        <v>1568</v>
      </c>
      <c r="AA3405" t="s">
        <v>81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M3405">
        <v>0</v>
      </c>
    </row>
    <row r="3406" spans="1:65" x14ac:dyDescent="0.3">
      <c r="A3406" t="s">
        <v>4910</v>
      </c>
      <c r="B3406" t="s">
        <v>96</v>
      </c>
      <c r="C3406" s="2" t="s">
        <v>5299</v>
      </c>
      <c r="D3406" s="2" t="s">
        <v>1602</v>
      </c>
      <c r="E3406" s="2" t="s">
        <v>68</v>
      </c>
      <c r="F3406" s="2" t="s">
        <v>99</v>
      </c>
      <c r="G3406" s="2" t="s">
        <v>2369</v>
      </c>
      <c r="H3406" s="2" t="s">
        <v>2370</v>
      </c>
      <c r="I3406" t="s">
        <v>72</v>
      </c>
      <c r="J3406" t="s">
        <v>102</v>
      </c>
      <c r="K3406">
        <v>20200824</v>
      </c>
      <c r="L3406">
        <v>138.5</v>
      </c>
      <c r="M3406" t="b">
        <v>0</v>
      </c>
      <c r="N3406" t="s">
        <v>503</v>
      </c>
      <c r="O3406" t="b">
        <v>1</v>
      </c>
      <c r="P3406" t="b">
        <v>1</v>
      </c>
      <c r="Q3406" s="2" t="s">
        <v>866</v>
      </c>
      <c r="R3406" s="2" t="s">
        <v>867</v>
      </c>
      <c r="S3406" t="s">
        <v>1326</v>
      </c>
      <c r="T3406" t="s">
        <v>551</v>
      </c>
      <c r="U3406">
        <v>3</v>
      </c>
      <c r="V3406" t="s">
        <v>1327</v>
      </c>
      <c r="W3406" s="2" t="s">
        <v>1328</v>
      </c>
      <c r="X3406" s="2" t="s">
        <v>1329</v>
      </c>
      <c r="Y3406" s="2" t="str">
        <f>IFERROR(VLOOKUP(X3406,요약!$A$6:$B$22,2,FALSE),"")</f>
        <v>선택</v>
      </c>
      <c r="Z3406" t="s">
        <v>1568</v>
      </c>
      <c r="AA3406" t="s">
        <v>81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M3406">
        <v>0</v>
      </c>
    </row>
    <row r="3407" spans="1:65" x14ac:dyDescent="0.3">
      <c r="A3407" t="s">
        <v>4910</v>
      </c>
      <c r="B3407" t="s">
        <v>96</v>
      </c>
      <c r="C3407" s="2" t="s">
        <v>5300</v>
      </c>
      <c r="D3407" s="2" t="s">
        <v>5279</v>
      </c>
      <c r="E3407" s="2" t="s">
        <v>68</v>
      </c>
      <c r="F3407" s="2" t="s">
        <v>99</v>
      </c>
      <c r="G3407" s="2" t="s">
        <v>2369</v>
      </c>
      <c r="H3407" s="2" t="s">
        <v>2370</v>
      </c>
      <c r="I3407" t="s">
        <v>72</v>
      </c>
      <c r="J3407" t="s">
        <v>102</v>
      </c>
      <c r="K3407">
        <v>20201012</v>
      </c>
      <c r="L3407">
        <v>140.5</v>
      </c>
      <c r="M3407" t="b">
        <v>0</v>
      </c>
      <c r="N3407" t="s">
        <v>503</v>
      </c>
      <c r="O3407" t="b">
        <v>1</v>
      </c>
      <c r="P3407" t="b">
        <v>1</v>
      </c>
      <c r="Q3407" s="2" t="s">
        <v>866</v>
      </c>
      <c r="R3407" s="2" t="s">
        <v>867</v>
      </c>
      <c r="S3407" t="s">
        <v>1326</v>
      </c>
      <c r="T3407" t="s">
        <v>551</v>
      </c>
      <c r="U3407">
        <v>3</v>
      </c>
      <c r="V3407" t="s">
        <v>1327</v>
      </c>
      <c r="W3407" s="2" t="s">
        <v>1328</v>
      </c>
      <c r="X3407" s="2" t="s">
        <v>1329</v>
      </c>
      <c r="Y3407" s="2" t="str">
        <f>IFERROR(VLOOKUP(X3407,요약!$A$6:$B$22,2,FALSE),"")</f>
        <v>선택</v>
      </c>
      <c r="Z3407" t="s">
        <v>1568</v>
      </c>
      <c r="AA3407" t="s">
        <v>81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M3407">
        <v>0</v>
      </c>
    </row>
    <row r="3408" spans="1:65" x14ac:dyDescent="0.3">
      <c r="A3408" t="s">
        <v>4910</v>
      </c>
      <c r="B3408" t="s">
        <v>96</v>
      </c>
      <c r="C3408" t="s">
        <v>5301</v>
      </c>
      <c r="D3408" t="s">
        <v>2033</v>
      </c>
      <c r="E3408" t="s">
        <v>68</v>
      </c>
      <c r="F3408" t="s">
        <v>99</v>
      </c>
      <c r="G3408" t="s">
        <v>2369</v>
      </c>
      <c r="H3408" t="s">
        <v>2370</v>
      </c>
      <c r="I3408" t="s">
        <v>72</v>
      </c>
      <c r="J3408" t="s">
        <v>102</v>
      </c>
      <c r="K3408">
        <v>20201028</v>
      </c>
      <c r="L3408">
        <v>11.6</v>
      </c>
      <c r="M3408" t="b">
        <v>0</v>
      </c>
      <c r="N3408" t="s">
        <v>561</v>
      </c>
      <c r="O3408" t="b">
        <v>1</v>
      </c>
      <c r="P3408" t="b">
        <v>1</v>
      </c>
      <c r="Q3408" t="s">
        <v>866</v>
      </c>
      <c r="R3408" t="s">
        <v>867</v>
      </c>
      <c r="S3408" t="s">
        <v>1357</v>
      </c>
      <c r="T3408" t="s">
        <v>551</v>
      </c>
      <c r="U3408">
        <v>4</v>
      </c>
      <c r="V3408" t="s">
        <v>137</v>
      </c>
      <c r="W3408" t="s">
        <v>1348</v>
      </c>
      <c r="X3408" t="s">
        <v>1358</v>
      </c>
      <c r="Y3408" t="str">
        <f>IFERROR(VLOOKUP(X3408,요약!$A$6:$B$22,2,FALSE),"")</f>
        <v/>
      </c>
      <c r="Z3408" t="s">
        <v>1590</v>
      </c>
      <c r="AA3408" t="s">
        <v>81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M3408">
        <v>0</v>
      </c>
    </row>
    <row r="3409" spans="1:65" x14ac:dyDescent="0.3">
      <c r="A3409" t="s">
        <v>4910</v>
      </c>
      <c r="B3409" t="s">
        <v>96</v>
      </c>
      <c r="C3409" t="s">
        <v>5302</v>
      </c>
      <c r="D3409" t="s">
        <v>2035</v>
      </c>
      <c r="E3409" t="s">
        <v>68</v>
      </c>
      <c r="F3409" t="s">
        <v>99</v>
      </c>
      <c r="G3409" t="s">
        <v>2369</v>
      </c>
      <c r="H3409" t="s">
        <v>2370</v>
      </c>
      <c r="I3409" t="s">
        <v>72</v>
      </c>
      <c r="J3409" t="s">
        <v>102</v>
      </c>
      <c r="K3409">
        <v>20201027</v>
      </c>
      <c r="L3409">
        <v>1.52</v>
      </c>
      <c r="M3409" t="b">
        <v>0</v>
      </c>
      <c r="N3409" t="s">
        <v>1762</v>
      </c>
      <c r="O3409" t="b">
        <v>1</v>
      </c>
      <c r="P3409" t="b">
        <v>1</v>
      </c>
      <c r="Q3409" t="s">
        <v>866</v>
      </c>
      <c r="R3409" t="s">
        <v>867</v>
      </c>
      <c r="S3409" t="s">
        <v>1593</v>
      </c>
      <c r="T3409" t="s">
        <v>551</v>
      </c>
      <c r="U3409">
        <v>5</v>
      </c>
      <c r="V3409" t="s">
        <v>1594</v>
      </c>
      <c r="W3409" t="s">
        <v>1595</v>
      </c>
      <c r="X3409" t="s">
        <v>1596</v>
      </c>
      <c r="Y3409" t="str">
        <f>IFERROR(VLOOKUP(X3409,요약!$A$6:$B$22,2,FALSE),"")</f>
        <v/>
      </c>
      <c r="Z3409" t="s">
        <v>1597</v>
      </c>
      <c r="AA3409" t="s">
        <v>199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1</v>
      </c>
      <c r="AH3409">
        <v>3000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 t="s">
        <v>220</v>
      </c>
      <c r="BM3409">
        <v>1</v>
      </c>
    </row>
    <row r="3410" spans="1:65" x14ac:dyDescent="0.3">
      <c r="A3410" t="s">
        <v>4910</v>
      </c>
      <c r="B3410" t="s">
        <v>96</v>
      </c>
      <c r="C3410" t="s">
        <v>5303</v>
      </c>
      <c r="D3410" t="s">
        <v>2909</v>
      </c>
      <c r="E3410" t="s">
        <v>68</v>
      </c>
      <c r="F3410" t="s">
        <v>99</v>
      </c>
      <c r="G3410" t="s">
        <v>2369</v>
      </c>
      <c r="H3410" t="s">
        <v>2370</v>
      </c>
      <c r="I3410" t="s">
        <v>72</v>
      </c>
      <c r="J3410" t="s">
        <v>102</v>
      </c>
      <c r="K3410">
        <v>20201027</v>
      </c>
      <c r="L3410">
        <v>1.37</v>
      </c>
      <c r="M3410" t="b">
        <v>0</v>
      </c>
      <c r="N3410" t="s">
        <v>1762</v>
      </c>
      <c r="O3410" t="b">
        <v>1</v>
      </c>
      <c r="P3410" t="b">
        <v>1</v>
      </c>
      <c r="Q3410" t="s">
        <v>866</v>
      </c>
      <c r="R3410" t="s">
        <v>867</v>
      </c>
      <c r="S3410" t="s">
        <v>1600</v>
      </c>
      <c r="T3410" t="s">
        <v>551</v>
      </c>
      <c r="U3410">
        <v>5</v>
      </c>
      <c r="V3410" t="s">
        <v>1594</v>
      </c>
      <c r="W3410" t="s">
        <v>1595</v>
      </c>
      <c r="X3410" t="s">
        <v>1596</v>
      </c>
      <c r="Y3410" t="str">
        <f>IFERROR(VLOOKUP(X3410,요약!$A$6:$B$22,2,FALSE),"")</f>
        <v/>
      </c>
      <c r="Z3410" t="s">
        <v>1597</v>
      </c>
      <c r="AA3410" t="s">
        <v>81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M3410">
        <v>0</v>
      </c>
    </row>
    <row r="3411" spans="1:65" x14ac:dyDescent="0.3">
      <c r="A3411" t="s">
        <v>4910</v>
      </c>
      <c r="B3411" t="s">
        <v>96</v>
      </c>
      <c r="C3411" t="s">
        <v>5304</v>
      </c>
      <c r="D3411" t="s">
        <v>4768</v>
      </c>
      <c r="E3411" t="s">
        <v>68</v>
      </c>
      <c r="F3411" t="s">
        <v>99</v>
      </c>
      <c r="G3411" t="s">
        <v>2369</v>
      </c>
      <c r="H3411" t="s">
        <v>2370</v>
      </c>
      <c r="I3411" t="s">
        <v>72</v>
      </c>
      <c r="J3411" t="s">
        <v>102</v>
      </c>
      <c r="K3411">
        <v>20201029</v>
      </c>
      <c r="L3411">
        <v>235</v>
      </c>
      <c r="M3411" t="b">
        <v>0</v>
      </c>
      <c r="N3411" t="s">
        <v>1762</v>
      </c>
      <c r="O3411" t="b">
        <v>1</v>
      </c>
      <c r="P3411" t="b">
        <v>1</v>
      </c>
      <c r="Q3411" t="s">
        <v>866</v>
      </c>
      <c r="R3411" t="s">
        <v>867</v>
      </c>
      <c r="S3411" t="s">
        <v>4762</v>
      </c>
      <c r="T3411" t="s">
        <v>551</v>
      </c>
      <c r="U3411">
        <v>4</v>
      </c>
      <c r="V3411" t="s">
        <v>4713</v>
      </c>
      <c r="W3411" t="s">
        <v>1595</v>
      </c>
      <c r="X3411" t="s">
        <v>4763</v>
      </c>
      <c r="Y3411" t="str">
        <f>IFERROR(VLOOKUP(X3411,요약!$A$6:$B$22,2,FALSE),"")</f>
        <v/>
      </c>
      <c r="Z3411" t="s">
        <v>4764</v>
      </c>
      <c r="AA3411" t="s">
        <v>81</v>
      </c>
      <c r="AB3411">
        <v>0</v>
      </c>
      <c r="AC3411">
        <v>0</v>
      </c>
      <c r="AD3411">
        <v>0</v>
      </c>
      <c r="AE3411">
        <v>1</v>
      </c>
      <c r="AF3411">
        <v>0</v>
      </c>
      <c r="AG3411">
        <v>1</v>
      </c>
      <c r="AH3411">
        <v>1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 t="s">
        <v>667</v>
      </c>
      <c r="BM3411">
        <v>1</v>
      </c>
    </row>
    <row r="3412" spans="1:65" x14ac:dyDescent="0.3">
      <c r="A3412" t="s">
        <v>4910</v>
      </c>
      <c r="B3412" t="s">
        <v>96</v>
      </c>
      <c r="C3412" t="s">
        <v>5305</v>
      </c>
      <c r="D3412" t="s">
        <v>5306</v>
      </c>
      <c r="E3412" t="s">
        <v>68</v>
      </c>
      <c r="F3412" t="s">
        <v>99</v>
      </c>
      <c r="G3412" t="s">
        <v>2131</v>
      </c>
      <c r="H3412" t="s">
        <v>2132</v>
      </c>
      <c r="I3412" t="s">
        <v>72</v>
      </c>
      <c r="J3412" t="s">
        <v>102</v>
      </c>
      <c r="K3412">
        <v>20201030</v>
      </c>
      <c r="L3412">
        <v>142.5</v>
      </c>
      <c r="M3412" t="b">
        <v>0</v>
      </c>
      <c r="N3412" t="s">
        <v>1263</v>
      </c>
      <c r="O3412" t="b">
        <v>1</v>
      </c>
      <c r="P3412" t="b">
        <v>1</v>
      </c>
      <c r="Q3412" t="s">
        <v>866</v>
      </c>
      <c r="R3412" t="s">
        <v>867</v>
      </c>
      <c r="S3412" t="s">
        <v>2081</v>
      </c>
      <c r="T3412" t="s">
        <v>551</v>
      </c>
      <c r="U3412">
        <v>3</v>
      </c>
      <c r="V3412" t="s">
        <v>2082</v>
      </c>
      <c r="W3412" t="s">
        <v>1948</v>
      </c>
      <c r="X3412" t="s">
        <v>2083</v>
      </c>
      <c r="Y3412" t="str">
        <f>IFERROR(VLOOKUP(X3412,요약!$A$6:$B$22,2,FALSE),"")</f>
        <v/>
      </c>
      <c r="Z3412" t="s">
        <v>2084</v>
      </c>
      <c r="AA3412" t="s">
        <v>81</v>
      </c>
      <c r="AB3412">
        <v>2</v>
      </c>
      <c r="AC3412">
        <v>0</v>
      </c>
      <c r="AD3412">
        <v>0</v>
      </c>
      <c r="AE3412">
        <v>1</v>
      </c>
      <c r="AF3412">
        <v>0</v>
      </c>
      <c r="AG3412">
        <v>3</v>
      </c>
      <c r="AH3412">
        <v>3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 t="s">
        <v>5307</v>
      </c>
      <c r="BM3412">
        <v>3</v>
      </c>
    </row>
    <row r="3413" spans="1:65" x14ac:dyDescent="0.3">
      <c r="A3413" t="s">
        <v>4910</v>
      </c>
      <c r="B3413" t="s">
        <v>96</v>
      </c>
      <c r="C3413" t="s">
        <v>5308</v>
      </c>
      <c r="D3413" t="s">
        <v>5306</v>
      </c>
      <c r="E3413" t="s">
        <v>68</v>
      </c>
      <c r="F3413" t="s">
        <v>99</v>
      </c>
      <c r="G3413" t="s">
        <v>2131</v>
      </c>
      <c r="H3413" t="s">
        <v>2132</v>
      </c>
      <c r="I3413" t="s">
        <v>72</v>
      </c>
      <c r="J3413" t="s">
        <v>102</v>
      </c>
      <c r="K3413">
        <v>20201030</v>
      </c>
      <c r="L3413">
        <v>140</v>
      </c>
      <c r="M3413" t="b">
        <v>0</v>
      </c>
      <c r="N3413" t="s">
        <v>1263</v>
      </c>
      <c r="O3413" t="b">
        <v>1</v>
      </c>
      <c r="P3413" t="b">
        <v>1</v>
      </c>
      <c r="Q3413" t="s">
        <v>866</v>
      </c>
      <c r="R3413" t="s">
        <v>867</v>
      </c>
      <c r="S3413" t="s">
        <v>2081</v>
      </c>
      <c r="T3413" t="s">
        <v>551</v>
      </c>
      <c r="U3413">
        <v>3</v>
      </c>
      <c r="V3413" t="s">
        <v>2082</v>
      </c>
      <c r="W3413" t="s">
        <v>1948</v>
      </c>
      <c r="X3413" t="s">
        <v>2083</v>
      </c>
      <c r="Y3413" t="str">
        <f>IFERROR(VLOOKUP(X3413,요약!$A$6:$B$22,2,FALSE),"")</f>
        <v/>
      </c>
      <c r="Z3413" t="s">
        <v>2084</v>
      </c>
      <c r="AA3413" t="s">
        <v>81</v>
      </c>
      <c r="AB3413">
        <v>0</v>
      </c>
      <c r="AC3413">
        <v>0</v>
      </c>
      <c r="AD3413">
        <v>0</v>
      </c>
      <c r="AE3413">
        <v>3</v>
      </c>
      <c r="AF3413">
        <v>1</v>
      </c>
      <c r="AG3413">
        <v>4</v>
      </c>
      <c r="AH3413">
        <v>4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4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 t="s">
        <v>1951</v>
      </c>
      <c r="BM3413">
        <v>1</v>
      </c>
    </row>
    <row r="3414" spans="1:65" x14ac:dyDescent="0.3">
      <c r="A3414" t="s">
        <v>4910</v>
      </c>
      <c r="B3414" t="s">
        <v>96</v>
      </c>
      <c r="C3414" t="s">
        <v>5309</v>
      </c>
      <c r="D3414" t="s">
        <v>5310</v>
      </c>
      <c r="E3414" t="s">
        <v>68</v>
      </c>
      <c r="F3414" t="s">
        <v>99</v>
      </c>
      <c r="G3414" t="s">
        <v>2131</v>
      </c>
      <c r="H3414" t="s">
        <v>2132</v>
      </c>
      <c r="I3414" t="s">
        <v>72</v>
      </c>
      <c r="J3414" t="s">
        <v>102</v>
      </c>
      <c r="K3414">
        <v>20201030</v>
      </c>
      <c r="L3414">
        <v>140</v>
      </c>
      <c r="M3414" t="b">
        <v>0</v>
      </c>
      <c r="N3414" t="s">
        <v>1263</v>
      </c>
      <c r="O3414" t="b">
        <v>1</v>
      </c>
      <c r="P3414" t="b">
        <v>1</v>
      </c>
      <c r="Q3414" t="s">
        <v>866</v>
      </c>
      <c r="R3414" t="s">
        <v>867</v>
      </c>
      <c r="S3414" t="s">
        <v>2081</v>
      </c>
      <c r="T3414" t="s">
        <v>551</v>
      </c>
      <c r="U3414">
        <v>3</v>
      </c>
      <c r="V3414" t="s">
        <v>2082</v>
      </c>
      <c r="W3414" t="s">
        <v>1948</v>
      </c>
      <c r="X3414" t="s">
        <v>2083</v>
      </c>
      <c r="Y3414" t="str">
        <f>IFERROR(VLOOKUP(X3414,요약!$A$6:$B$22,2,FALSE),"")</f>
        <v/>
      </c>
      <c r="Z3414" t="s">
        <v>2084</v>
      </c>
      <c r="AA3414" t="s">
        <v>81</v>
      </c>
      <c r="AB3414">
        <v>0</v>
      </c>
      <c r="AC3414">
        <v>0</v>
      </c>
      <c r="AD3414">
        <v>0</v>
      </c>
      <c r="AE3414">
        <v>0</v>
      </c>
      <c r="AF3414">
        <v>1</v>
      </c>
      <c r="AG3414">
        <v>1</v>
      </c>
      <c r="AH3414">
        <v>1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 t="s">
        <v>1951</v>
      </c>
      <c r="BM3414">
        <v>1</v>
      </c>
    </row>
    <row r="3415" spans="1:65" x14ac:dyDescent="0.3">
      <c r="A3415" t="s">
        <v>4910</v>
      </c>
      <c r="B3415" t="s">
        <v>96</v>
      </c>
      <c r="C3415" t="s">
        <v>5311</v>
      </c>
      <c r="D3415" t="s">
        <v>5310</v>
      </c>
      <c r="E3415" t="s">
        <v>68</v>
      </c>
      <c r="F3415" t="s">
        <v>99</v>
      </c>
      <c r="G3415" t="s">
        <v>2131</v>
      </c>
      <c r="H3415" t="s">
        <v>2132</v>
      </c>
      <c r="I3415" t="s">
        <v>72</v>
      </c>
      <c r="J3415" t="s">
        <v>102</v>
      </c>
      <c r="K3415">
        <v>20201030</v>
      </c>
      <c r="L3415">
        <v>140</v>
      </c>
      <c r="M3415" t="b">
        <v>0</v>
      </c>
      <c r="N3415" t="s">
        <v>1263</v>
      </c>
      <c r="O3415" t="b">
        <v>1</v>
      </c>
      <c r="P3415" t="b">
        <v>1</v>
      </c>
      <c r="Q3415" t="s">
        <v>866</v>
      </c>
      <c r="R3415" t="s">
        <v>867</v>
      </c>
      <c r="S3415" t="s">
        <v>2081</v>
      </c>
      <c r="T3415" t="s">
        <v>551</v>
      </c>
      <c r="U3415">
        <v>3</v>
      </c>
      <c r="V3415" t="s">
        <v>2082</v>
      </c>
      <c r="W3415" t="s">
        <v>1948</v>
      </c>
      <c r="X3415" t="s">
        <v>2083</v>
      </c>
      <c r="Y3415" t="str">
        <f>IFERROR(VLOOKUP(X3415,요약!$A$6:$B$22,2,FALSE),"")</f>
        <v/>
      </c>
      <c r="Z3415" t="s">
        <v>2084</v>
      </c>
      <c r="AA3415" t="s">
        <v>81</v>
      </c>
      <c r="AB3415">
        <v>1</v>
      </c>
      <c r="AC3415">
        <v>0</v>
      </c>
      <c r="AD3415">
        <v>0</v>
      </c>
      <c r="AE3415">
        <v>0</v>
      </c>
      <c r="AF3415">
        <v>1</v>
      </c>
      <c r="AG3415">
        <v>2</v>
      </c>
      <c r="AH3415">
        <v>2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 t="s">
        <v>5312</v>
      </c>
      <c r="BM3415">
        <v>2</v>
      </c>
    </row>
    <row r="3416" spans="1:65" x14ac:dyDescent="0.3">
      <c r="A3416" t="s">
        <v>4910</v>
      </c>
      <c r="B3416" t="s">
        <v>96</v>
      </c>
      <c r="C3416" t="s">
        <v>3559</v>
      </c>
      <c r="D3416" t="s">
        <v>3560</v>
      </c>
      <c r="E3416" t="s">
        <v>68</v>
      </c>
      <c r="F3416" t="s">
        <v>99</v>
      </c>
      <c r="G3416" t="s">
        <v>3561</v>
      </c>
      <c r="H3416" t="s">
        <v>3562</v>
      </c>
      <c r="I3416" t="s">
        <v>72</v>
      </c>
      <c r="J3416" t="s">
        <v>102</v>
      </c>
      <c r="K3416">
        <v>20201019</v>
      </c>
      <c r="L3416">
        <v>1.5</v>
      </c>
      <c r="M3416" t="b">
        <v>0</v>
      </c>
      <c r="N3416" t="s">
        <v>255</v>
      </c>
      <c r="O3416" t="b">
        <v>1</v>
      </c>
      <c r="P3416" t="b">
        <v>1</v>
      </c>
      <c r="Q3416" t="s">
        <v>866</v>
      </c>
      <c r="R3416" t="s">
        <v>1388</v>
      </c>
      <c r="S3416" t="s">
        <v>3563</v>
      </c>
      <c r="U3416">
        <v>2</v>
      </c>
      <c r="V3416" t="s">
        <v>250</v>
      </c>
      <c r="W3416" t="s">
        <v>3564</v>
      </c>
      <c r="X3416" t="s">
        <v>3565</v>
      </c>
      <c r="Y3416" t="str">
        <f>IFERROR(VLOOKUP(X3416,요약!$A$6:$B$22,2,FALSE),"")</f>
        <v/>
      </c>
      <c r="Z3416" t="s">
        <v>3565</v>
      </c>
      <c r="AA3416" t="s">
        <v>81</v>
      </c>
      <c r="AB3416">
        <v>3</v>
      </c>
      <c r="AC3416">
        <v>1</v>
      </c>
      <c r="AD3416">
        <v>0</v>
      </c>
      <c r="AE3416">
        <v>0</v>
      </c>
      <c r="AF3416">
        <v>0</v>
      </c>
      <c r="AG3416">
        <v>4</v>
      </c>
      <c r="AH3416">
        <v>28</v>
      </c>
      <c r="AI3416">
        <v>1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3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 t="s">
        <v>3566</v>
      </c>
      <c r="BM3416">
        <v>2</v>
      </c>
    </row>
    <row r="3417" spans="1:65" x14ac:dyDescent="0.3">
      <c r="A3417" t="s">
        <v>4910</v>
      </c>
      <c r="B3417" t="s">
        <v>96</v>
      </c>
      <c r="C3417" t="s">
        <v>5313</v>
      </c>
      <c r="D3417" t="s">
        <v>2037</v>
      </c>
      <c r="E3417" t="s">
        <v>68</v>
      </c>
      <c r="F3417" t="s">
        <v>99</v>
      </c>
      <c r="G3417" t="s">
        <v>2131</v>
      </c>
      <c r="H3417" t="s">
        <v>2132</v>
      </c>
      <c r="I3417" t="s">
        <v>72</v>
      </c>
      <c r="J3417" t="s">
        <v>102</v>
      </c>
      <c r="K3417">
        <v>20201030</v>
      </c>
      <c r="L3417">
        <v>165</v>
      </c>
      <c r="M3417" t="b">
        <v>0</v>
      </c>
      <c r="N3417" t="s">
        <v>1030</v>
      </c>
      <c r="O3417" t="b">
        <v>1</v>
      </c>
      <c r="P3417" t="b">
        <v>1</v>
      </c>
      <c r="Q3417" t="s">
        <v>866</v>
      </c>
      <c r="R3417" t="s">
        <v>1388</v>
      </c>
      <c r="S3417" t="s">
        <v>2038</v>
      </c>
      <c r="T3417" t="s">
        <v>334</v>
      </c>
      <c r="U3417">
        <v>4</v>
      </c>
      <c r="V3417" t="s">
        <v>1936</v>
      </c>
      <c r="W3417" t="s">
        <v>2039</v>
      </c>
      <c r="X3417" t="s">
        <v>2040</v>
      </c>
      <c r="Y3417" t="str">
        <f>IFERROR(VLOOKUP(X3417,요약!$A$6:$B$22,2,FALSE),"")</f>
        <v/>
      </c>
      <c r="Z3417" t="s">
        <v>2041</v>
      </c>
      <c r="AA3417" t="s">
        <v>81</v>
      </c>
      <c r="AB3417">
        <v>8</v>
      </c>
      <c r="AC3417">
        <v>0</v>
      </c>
      <c r="AD3417">
        <v>0</v>
      </c>
      <c r="AE3417">
        <v>0</v>
      </c>
      <c r="AF3417">
        <v>0</v>
      </c>
      <c r="AG3417">
        <v>8</v>
      </c>
      <c r="AH3417">
        <v>9</v>
      </c>
      <c r="AI3417">
        <v>0</v>
      </c>
      <c r="AJ3417">
        <v>3</v>
      </c>
      <c r="AK3417">
        <v>1</v>
      </c>
      <c r="AL3417">
        <v>0</v>
      </c>
      <c r="AM3417">
        <v>0</v>
      </c>
      <c r="AN3417">
        <v>1</v>
      </c>
      <c r="AO3417">
        <v>2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 t="s">
        <v>5314</v>
      </c>
      <c r="BM3417">
        <v>5</v>
      </c>
    </row>
    <row r="3418" spans="1:65" x14ac:dyDescent="0.3">
      <c r="A3418" t="s">
        <v>4910</v>
      </c>
      <c r="B3418" t="s">
        <v>96</v>
      </c>
      <c r="C3418" t="s">
        <v>5315</v>
      </c>
      <c r="D3418" t="s">
        <v>2037</v>
      </c>
      <c r="E3418" t="s">
        <v>68</v>
      </c>
      <c r="F3418" t="s">
        <v>99</v>
      </c>
      <c r="G3418" t="s">
        <v>2131</v>
      </c>
      <c r="H3418" t="s">
        <v>2132</v>
      </c>
      <c r="I3418" t="s">
        <v>72</v>
      </c>
      <c r="J3418" t="s">
        <v>102</v>
      </c>
      <c r="K3418">
        <v>20201029</v>
      </c>
      <c r="L3418">
        <v>225</v>
      </c>
      <c r="M3418" t="b">
        <v>0</v>
      </c>
      <c r="N3418" t="s">
        <v>1030</v>
      </c>
      <c r="O3418" t="b">
        <v>1</v>
      </c>
      <c r="P3418" t="b">
        <v>1</v>
      </c>
      <c r="Q3418" t="s">
        <v>866</v>
      </c>
      <c r="R3418" t="s">
        <v>1388</v>
      </c>
      <c r="S3418" t="s">
        <v>2038</v>
      </c>
      <c r="T3418" t="s">
        <v>334</v>
      </c>
      <c r="U3418">
        <v>4</v>
      </c>
      <c r="V3418" t="s">
        <v>1936</v>
      </c>
      <c r="W3418" t="s">
        <v>2039</v>
      </c>
      <c r="X3418" t="s">
        <v>2040</v>
      </c>
      <c r="Y3418" t="str">
        <f>IFERROR(VLOOKUP(X3418,요약!$A$6:$B$22,2,FALSE),"")</f>
        <v/>
      </c>
      <c r="Z3418" t="s">
        <v>2041</v>
      </c>
      <c r="AA3418" t="s">
        <v>81</v>
      </c>
      <c r="AB3418">
        <v>0</v>
      </c>
      <c r="AC3418">
        <v>0</v>
      </c>
      <c r="AD3418">
        <v>0</v>
      </c>
      <c r="AE3418">
        <v>1</v>
      </c>
      <c r="AF3418">
        <v>1</v>
      </c>
      <c r="AG3418">
        <v>2</v>
      </c>
      <c r="AH3418">
        <v>22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0</v>
      </c>
      <c r="AQ3418">
        <v>1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 t="s">
        <v>5316</v>
      </c>
      <c r="BM3418">
        <v>2</v>
      </c>
    </row>
    <row r="3419" spans="1:65" x14ac:dyDescent="0.3">
      <c r="A3419" t="s">
        <v>4910</v>
      </c>
      <c r="B3419" t="s">
        <v>96</v>
      </c>
      <c r="C3419" t="s">
        <v>5317</v>
      </c>
      <c r="D3419" t="s">
        <v>2043</v>
      </c>
      <c r="E3419" t="s">
        <v>68</v>
      </c>
      <c r="F3419" t="s">
        <v>99</v>
      </c>
      <c r="G3419" t="s">
        <v>2131</v>
      </c>
      <c r="H3419" t="s">
        <v>2132</v>
      </c>
      <c r="I3419" t="s">
        <v>72</v>
      </c>
      <c r="J3419" t="s">
        <v>102</v>
      </c>
      <c r="K3419">
        <v>20201030</v>
      </c>
      <c r="L3419">
        <v>165</v>
      </c>
      <c r="M3419" t="b">
        <v>0</v>
      </c>
      <c r="N3419" t="s">
        <v>1030</v>
      </c>
      <c r="O3419" t="b">
        <v>1</v>
      </c>
      <c r="P3419" t="b">
        <v>1</v>
      </c>
      <c r="Q3419" t="s">
        <v>866</v>
      </c>
      <c r="R3419" t="s">
        <v>1388</v>
      </c>
      <c r="S3419" t="s">
        <v>2038</v>
      </c>
      <c r="T3419" t="s">
        <v>334</v>
      </c>
      <c r="U3419">
        <v>4</v>
      </c>
      <c r="V3419" t="s">
        <v>1936</v>
      </c>
      <c r="W3419" t="s">
        <v>2039</v>
      </c>
      <c r="X3419" t="s">
        <v>2040</v>
      </c>
      <c r="Y3419" t="str">
        <f>IFERROR(VLOOKUP(X3419,요약!$A$6:$B$22,2,FALSE),"")</f>
        <v/>
      </c>
      <c r="Z3419" t="s">
        <v>2041</v>
      </c>
      <c r="AA3419" t="s">
        <v>81</v>
      </c>
      <c r="AB3419">
        <v>1</v>
      </c>
      <c r="AC3419">
        <v>0</v>
      </c>
      <c r="AD3419">
        <v>0</v>
      </c>
      <c r="AE3419">
        <v>0</v>
      </c>
      <c r="AF3419">
        <v>1</v>
      </c>
      <c r="AG3419">
        <v>2</v>
      </c>
      <c r="AH3419">
        <v>2</v>
      </c>
      <c r="AI3419">
        <v>0</v>
      </c>
      <c r="AJ3419">
        <v>0</v>
      </c>
      <c r="AK3419">
        <v>1</v>
      </c>
      <c r="AL3419">
        <v>1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 t="s">
        <v>1377</v>
      </c>
      <c r="BM3419">
        <v>2</v>
      </c>
    </row>
    <row r="3420" spans="1:65" x14ac:dyDescent="0.3">
      <c r="A3420" t="s">
        <v>4910</v>
      </c>
      <c r="B3420" t="s">
        <v>96</v>
      </c>
      <c r="C3420" t="s">
        <v>5318</v>
      </c>
      <c r="D3420" t="s">
        <v>2043</v>
      </c>
      <c r="E3420" t="s">
        <v>68</v>
      </c>
      <c r="F3420" t="s">
        <v>99</v>
      </c>
      <c r="G3420" t="s">
        <v>2131</v>
      </c>
      <c r="H3420" t="s">
        <v>2132</v>
      </c>
      <c r="I3420" t="s">
        <v>72</v>
      </c>
      <c r="J3420" t="s">
        <v>102</v>
      </c>
      <c r="K3420">
        <v>20201029</v>
      </c>
      <c r="L3420">
        <v>225</v>
      </c>
      <c r="M3420" t="b">
        <v>0</v>
      </c>
      <c r="N3420" t="s">
        <v>1030</v>
      </c>
      <c r="O3420" t="b">
        <v>1</v>
      </c>
      <c r="P3420" t="b">
        <v>1</v>
      </c>
      <c r="Q3420" t="s">
        <v>866</v>
      </c>
      <c r="R3420" t="s">
        <v>1388</v>
      </c>
      <c r="S3420" t="s">
        <v>2038</v>
      </c>
      <c r="T3420" t="s">
        <v>334</v>
      </c>
      <c r="U3420">
        <v>4</v>
      </c>
      <c r="V3420" t="s">
        <v>1936</v>
      </c>
      <c r="W3420" t="s">
        <v>2039</v>
      </c>
      <c r="X3420" t="s">
        <v>2040</v>
      </c>
      <c r="Y3420" t="str">
        <f>IFERROR(VLOOKUP(X3420,요약!$A$6:$B$22,2,FALSE),"")</f>
        <v/>
      </c>
      <c r="Z3420" t="s">
        <v>2041</v>
      </c>
      <c r="AA3420" t="s">
        <v>81</v>
      </c>
      <c r="AB3420">
        <v>2</v>
      </c>
      <c r="AC3420">
        <v>0</v>
      </c>
      <c r="AD3420">
        <v>0</v>
      </c>
      <c r="AE3420">
        <v>0</v>
      </c>
      <c r="AF3420">
        <v>0</v>
      </c>
      <c r="AG3420">
        <v>2</v>
      </c>
      <c r="AH3420">
        <v>3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 t="s">
        <v>1457</v>
      </c>
      <c r="BM3420">
        <v>2</v>
      </c>
    </row>
    <row r="3421" spans="1:65" x14ac:dyDescent="0.3">
      <c r="A3421" t="s">
        <v>4910</v>
      </c>
      <c r="B3421" t="s">
        <v>96</v>
      </c>
      <c r="C3421" t="s">
        <v>5319</v>
      </c>
      <c r="D3421" t="s">
        <v>2080</v>
      </c>
      <c r="E3421" t="s">
        <v>68</v>
      </c>
      <c r="F3421" t="s">
        <v>99</v>
      </c>
      <c r="G3421" t="s">
        <v>2131</v>
      </c>
      <c r="H3421" t="s">
        <v>2132</v>
      </c>
      <c r="I3421" t="s">
        <v>72</v>
      </c>
      <c r="J3421" t="s">
        <v>102</v>
      </c>
      <c r="K3421">
        <v>20201029</v>
      </c>
      <c r="L3421">
        <v>82.5</v>
      </c>
      <c r="M3421" t="b">
        <v>0</v>
      </c>
      <c r="N3421" t="s">
        <v>5320</v>
      </c>
      <c r="O3421" t="b">
        <v>1</v>
      </c>
      <c r="P3421" t="b">
        <v>1</v>
      </c>
      <c r="Q3421" t="s">
        <v>866</v>
      </c>
      <c r="R3421" t="s">
        <v>1388</v>
      </c>
      <c r="S3421" t="s">
        <v>2081</v>
      </c>
      <c r="T3421" t="s">
        <v>551</v>
      </c>
      <c r="U3421">
        <v>3</v>
      </c>
      <c r="V3421" t="s">
        <v>2082</v>
      </c>
      <c r="W3421" t="s">
        <v>1948</v>
      </c>
      <c r="X3421" t="s">
        <v>2083</v>
      </c>
      <c r="Y3421" t="str">
        <f>IFERROR(VLOOKUP(X3421,요약!$A$6:$B$22,2,FALSE),"")</f>
        <v/>
      </c>
      <c r="Z3421" t="s">
        <v>2084</v>
      </c>
      <c r="AA3421" t="s">
        <v>81</v>
      </c>
      <c r="AB3421">
        <v>5</v>
      </c>
      <c r="AC3421">
        <v>0</v>
      </c>
      <c r="AD3421">
        <v>0</v>
      </c>
      <c r="AE3421">
        <v>0</v>
      </c>
      <c r="AF3421">
        <v>0</v>
      </c>
      <c r="AG3421">
        <v>5</v>
      </c>
      <c r="AH3421">
        <v>5</v>
      </c>
      <c r="AI3421">
        <v>2</v>
      </c>
      <c r="AJ3421">
        <v>1</v>
      </c>
      <c r="AK3421">
        <v>1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 t="s">
        <v>5210</v>
      </c>
      <c r="BM3421">
        <v>4</v>
      </c>
    </row>
    <row r="3422" spans="1:65" x14ac:dyDescent="0.3">
      <c r="A3422" t="s">
        <v>4910</v>
      </c>
      <c r="B3422" t="s">
        <v>96</v>
      </c>
      <c r="C3422" t="s">
        <v>5321</v>
      </c>
      <c r="D3422" t="s">
        <v>2080</v>
      </c>
      <c r="E3422" t="s">
        <v>68</v>
      </c>
      <c r="F3422" t="s">
        <v>99</v>
      </c>
      <c r="G3422" t="s">
        <v>2131</v>
      </c>
      <c r="H3422" t="s">
        <v>2132</v>
      </c>
      <c r="I3422" t="s">
        <v>72</v>
      </c>
      <c r="J3422" t="s">
        <v>102</v>
      </c>
      <c r="K3422">
        <v>20201030</v>
      </c>
      <c r="L3422">
        <v>82.5</v>
      </c>
      <c r="M3422" t="b">
        <v>0</v>
      </c>
      <c r="N3422" t="s">
        <v>5320</v>
      </c>
      <c r="O3422" t="b">
        <v>1</v>
      </c>
      <c r="P3422" t="b">
        <v>1</v>
      </c>
      <c r="Q3422" t="s">
        <v>866</v>
      </c>
      <c r="R3422" t="s">
        <v>1388</v>
      </c>
      <c r="S3422" t="s">
        <v>2081</v>
      </c>
      <c r="T3422" t="s">
        <v>551</v>
      </c>
      <c r="U3422">
        <v>3</v>
      </c>
      <c r="V3422" t="s">
        <v>2082</v>
      </c>
      <c r="W3422" t="s">
        <v>1948</v>
      </c>
      <c r="X3422" t="s">
        <v>2083</v>
      </c>
      <c r="Y3422" t="str">
        <f>IFERROR(VLOOKUP(X3422,요약!$A$6:$B$22,2,FALSE),"")</f>
        <v/>
      </c>
      <c r="Z3422" t="s">
        <v>2084</v>
      </c>
      <c r="AA3422" t="s">
        <v>81</v>
      </c>
      <c r="AB3422">
        <v>1</v>
      </c>
      <c r="AC3422">
        <v>0</v>
      </c>
      <c r="AD3422">
        <v>0</v>
      </c>
      <c r="AE3422">
        <v>1</v>
      </c>
      <c r="AF3422">
        <v>0</v>
      </c>
      <c r="AG3422">
        <v>2</v>
      </c>
      <c r="AH3422">
        <v>2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 t="s">
        <v>5322</v>
      </c>
      <c r="BM3422">
        <v>2</v>
      </c>
    </row>
    <row r="3423" spans="1:65" x14ac:dyDescent="0.3">
      <c r="A3423" t="s">
        <v>4910</v>
      </c>
      <c r="B3423" t="s">
        <v>96</v>
      </c>
      <c r="C3423" t="s">
        <v>5323</v>
      </c>
      <c r="D3423" t="s">
        <v>2086</v>
      </c>
      <c r="E3423" t="s">
        <v>68</v>
      </c>
      <c r="F3423" t="s">
        <v>99</v>
      </c>
      <c r="G3423" t="s">
        <v>2131</v>
      </c>
      <c r="H3423" t="s">
        <v>2132</v>
      </c>
      <c r="I3423" t="s">
        <v>72</v>
      </c>
      <c r="J3423" t="s">
        <v>102</v>
      </c>
      <c r="K3423">
        <v>20201029</v>
      </c>
      <c r="L3423">
        <v>82.5</v>
      </c>
      <c r="M3423" t="b">
        <v>0</v>
      </c>
      <c r="N3423" t="s">
        <v>5320</v>
      </c>
      <c r="O3423" t="b">
        <v>1</v>
      </c>
      <c r="P3423" t="b">
        <v>1</v>
      </c>
      <c r="Q3423" t="s">
        <v>866</v>
      </c>
      <c r="R3423" t="s">
        <v>1388</v>
      </c>
      <c r="S3423" t="s">
        <v>2081</v>
      </c>
      <c r="T3423" t="s">
        <v>551</v>
      </c>
      <c r="U3423">
        <v>3</v>
      </c>
      <c r="V3423" t="s">
        <v>2082</v>
      </c>
      <c r="W3423" t="s">
        <v>1948</v>
      </c>
      <c r="X3423" t="s">
        <v>2083</v>
      </c>
      <c r="Y3423" t="str">
        <f>IFERROR(VLOOKUP(X3423,요약!$A$6:$B$22,2,FALSE),"")</f>
        <v/>
      </c>
      <c r="Z3423" t="s">
        <v>2084</v>
      </c>
      <c r="AA3423" t="s">
        <v>81</v>
      </c>
      <c r="AB3423">
        <v>3</v>
      </c>
      <c r="AC3423">
        <v>0</v>
      </c>
      <c r="AD3423">
        <v>0</v>
      </c>
      <c r="AE3423">
        <v>2</v>
      </c>
      <c r="AF3423">
        <v>1</v>
      </c>
      <c r="AG3423">
        <v>6</v>
      </c>
      <c r="AH3423">
        <v>73</v>
      </c>
      <c r="AI3423">
        <v>2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3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 t="s">
        <v>5307</v>
      </c>
      <c r="BM3423">
        <v>3</v>
      </c>
    </row>
    <row r="3424" spans="1:65" x14ac:dyDescent="0.3">
      <c r="A3424" t="s">
        <v>4910</v>
      </c>
      <c r="B3424" t="s">
        <v>96</v>
      </c>
      <c r="C3424" t="s">
        <v>5324</v>
      </c>
      <c r="D3424" t="s">
        <v>2086</v>
      </c>
      <c r="E3424" t="s">
        <v>68</v>
      </c>
      <c r="F3424" t="s">
        <v>99</v>
      </c>
      <c r="G3424" t="s">
        <v>2131</v>
      </c>
      <c r="H3424" t="s">
        <v>2132</v>
      </c>
      <c r="I3424" t="s">
        <v>72</v>
      </c>
      <c r="J3424" t="s">
        <v>102</v>
      </c>
      <c r="K3424">
        <v>20201030</v>
      </c>
      <c r="L3424">
        <v>82.5</v>
      </c>
      <c r="M3424" t="b">
        <v>0</v>
      </c>
      <c r="N3424" t="s">
        <v>5320</v>
      </c>
      <c r="O3424" t="b">
        <v>1</v>
      </c>
      <c r="P3424" t="b">
        <v>1</v>
      </c>
      <c r="Q3424" t="s">
        <v>866</v>
      </c>
      <c r="R3424" t="s">
        <v>1388</v>
      </c>
      <c r="S3424" t="s">
        <v>2081</v>
      </c>
      <c r="T3424" t="s">
        <v>551</v>
      </c>
      <c r="U3424">
        <v>3</v>
      </c>
      <c r="V3424" t="s">
        <v>2082</v>
      </c>
      <c r="W3424" t="s">
        <v>1948</v>
      </c>
      <c r="X3424" t="s">
        <v>2083</v>
      </c>
      <c r="Y3424" t="str">
        <f>IFERROR(VLOOKUP(X3424,요약!$A$6:$B$22,2,FALSE),"")</f>
        <v/>
      </c>
      <c r="Z3424" t="s">
        <v>2084</v>
      </c>
      <c r="AA3424" t="s">
        <v>81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M3424">
        <v>0</v>
      </c>
    </row>
    <row r="3425" spans="1:65" x14ac:dyDescent="0.3">
      <c r="A3425" t="s">
        <v>4910</v>
      </c>
      <c r="B3425" t="s">
        <v>96</v>
      </c>
      <c r="C3425" t="s">
        <v>5325</v>
      </c>
      <c r="D3425" t="s">
        <v>5326</v>
      </c>
      <c r="E3425" t="s">
        <v>68</v>
      </c>
      <c r="F3425" t="s">
        <v>99</v>
      </c>
      <c r="G3425" t="s">
        <v>1217</v>
      </c>
      <c r="H3425" t="s">
        <v>1218</v>
      </c>
      <c r="I3425" t="s">
        <v>72</v>
      </c>
      <c r="J3425" t="s">
        <v>102</v>
      </c>
      <c r="K3425">
        <v>20201022</v>
      </c>
      <c r="L3425">
        <v>12.43</v>
      </c>
      <c r="M3425" t="b">
        <v>0</v>
      </c>
      <c r="N3425" t="s">
        <v>1762</v>
      </c>
      <c r="O3425" t="b">
        <v>1</v>
      </c>
      <c r="P3425" t="b">
        <v>1</v>
      </c>
      <c r="Q3425" t="s">
        <v>866</v>
      </c>
      <c r="R3425" t="s">
        <v>873</v>
      </c>
      <c r="S3425" t="s">
        <v>5327</v>
      </c>
      <c r="U3425">
        <v>3</v>
      </c>
      <c r="V3425" t="s">
        <v>5328</v>
      </c>
      <c r="W3425" t="s">
        <v>5329</v>
      </c>
      <c r="X3425" t="s">
        <v>5330</v>
      </c>
      <c r="Y3425" t="str">
        <f>IFERROR(VLOOKUP(X3425,요약!$A$6:$B$22,2,FALSE),"")</f>
        <v/>
      </c>
      <c r="Z3425" t="s">
        <v>5330</v>
      </c>
      <c r="AA3425" t="s">
        <v>81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M3425">
        <v>0</v>
      </c>
    </row>
    <row r="3426" spans="1:65" x14ac:dyDescent="0.3">
      <c r="A3426" t="s">
        <v>4910</v>
      </c>
      <c r="B3426" t="s">
        <v>96</v>
      </c>
      <c r="C3426" t="s">
        <v>5331</v>
      </c>
      <c r="D3426" t="s">
        <v>5332</v>
      </c>
      <c r="E3426" t="s">
        <v>68</v>
      </c>
      <c r="F3426" t="s">
        <v>99</v>
      </c>
      <c r="G3426" t="s">
        <v>1217</v>
      </c>
      <c r="H3426" t="s">
        <v>1218</v>
      </c>
      <c r="I3426" t="s">
        <v>72</v>
      </c>
      <c r="J3426" t="s">
        <v>102</v>
      </c>
      <c r="K3426">
        <v>20201022</v>
      </c>
      <c r="L3426">
        <v>12.45</v>
      </c>
      <c r="M3426" t="b">
        <v>0</v>
      </c>
      <c r="N3426" t="s">
        <v>1762</v>
      </c>
      <c r="O3426" t="b">
        <v>1</v>
      </c>
      <c r="P3426" t="b">
        <v>1</v>
      </c>
      <c r="Q3426" t="s">
        <v>866</v>
      </c>
      <c r="R3426" t="s">
        <v>873</v>
      </c>
      <c r="S3426" t="s">
        <v>5327</v>
      </c>
      <c r="U3426">
        <v>3</v>
      </c>
      <c r="V3426" t="s">
        <v>5328</v>
      </c>
      <c r="W3426" t="s">
        <v>5329</v>
      </c>
      <c r="X3426" t="s">
        <v>5330</v>
      </c>
      <c r="Y3426" t="str">
        <f>IFERROR(VLOOKUP(X3426,요약!$A$6:$B$22,2,FALSE),"")</f>
        <v/>
      </c>
      <c r="Z3426" t="s">
        <v>5330</v>
      </c>
      <c r="AA3426" t="s">
        <v>81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M3426">
        <v>0</v>
      </c>
    </row>
    <row r="3427" spans="1:65" x14ac:dyDescent="0.3">
      <c r="A3427" t="s">
        <v>4910</v>
      </c>
      <c r="B3427" t="s">
        <v>96</v>
      </c>
      <c r="C3427" t="s">
        <v>2248</v>
      </c>
      <c r="D3427" t="s">
        <v>2095</v>
      </c>
      <c r="E3427" t="s">
        <v>68</v>
      </c>
      <c r="F3427" t="s">
        <v>99</v>
      </c>
      <c r="G3427" t="s">
        <v>2450</v>
      </c>
      <c r="H3427" t="s">
        <v>2451</v>
      </c>
      <c r="I3427" t="s">
        <v>72</v>
      </c>
      <c r="J3427" t="s">
        <v>102</v>
      </c>
      <c r="K3427">
        <v>20201025</v>
      </c>
      <c r="L3427">
        <v>0.37</v>
      </c>
      <c r="M3427" t="b">
        <v>0</v>
      </c>
      <c r="N3427" t="s">
        <v>208</v>
      </c>
      <c r="O3427" t="b">
        <v>1</v>
      </c>
      <c r="P3427" t="b">
        <v>1</v>
      </c>
      <c r="Q3427" t="s">
        <v>866</v>
      </c>
      <c r="R3427" t="s">
        <v>873</v>
      </c>
      <c r="S3427" t="s">
        <v>2097</v>
      </c>
      <c r="U3427">
        <v>2</v>
      </c>
      <c r="V3427" t="s">
        <v>1594</v>
      </c>
      <c r="W3427" t="s">
        <v>2098</v>
      </c>
      <c r="X3427" t="s">
        <v>2099</v>
      </c>
      <c r="Y3427" t="str">
        <f>IFERROR(VLOOKUP(X3427,요약!$A$6:$B$22,2,FALSE),"")</f>
        <v/>
      </c>
      <c r="Z3427" t="s">
        <v>2099</v>
      </c>
      <c r="AA3427" t="s">
        <v>81</v>
      </c>
      <c r="AB3427">
        <v>2</v>
      </c>
      <c r="AC3427">
        <v>0</v>
      </c>
      <c r="AD3427">
        <v>0</v>
      </c>
      <c r="AE3427">
        <v>0</v>
      </c>
      <c r="AF3427">
        <v>0</v>
      </c>
      <c r="AG3427">
        <v>2</v>
      </c>
      <c r="AH3427">
        <v>2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1</v>
      </c>
      <c r="AS3427">
        <v>1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 t="s">
        <v>2249</v>
      </c>
      <c r="BM3427">
        <v>2</v>
      </c>
    </row>
    <row r="3428" spans="1:65" x14ac:dyDescent="0.3">
      <c r="A3428" t="s">
        <v>4910</v>
      </c>
      <c r="B3428" t="s">
        <v>96</v>
      </c>
      <c r="C3428" t="s">
        <v>5333</v>
      </c>
      <c r="D3428" t="s">
        <v>5334</v>
      </c>
      <c r="E3428" t="s">
        <v>68</v>
      </c>
      <c r="F3428" t="s">
        <v>99</v>
      </c>
      <c r="G3428" t="s">
        <v>5335</v>
      </c>
      <c r="H3428" t="s">
        <v>5336</v>
      </c>
      <c r="I3428" t="s">
        <v>72</v>
      </c>
      <c r="J3428" t="s">
        <v>102</v>
      </c>
      <c r="K3428">
        <v>20201029</v>
      </c>
      <c r="L3428">
        <v>21.9</v>
      </c>
      <c r="M3428" t="b">
        <v>0</v>
      </c>
      <c r="N3428" t="s">
        <v>2497</v>
      </c>
      <c r="O3428" t="b">
        <v>1</v>
      </c>
      <c r="P3428" t="b">
        <v>1</v>
      </c>
      <c r="Q3428" t="s">
        <v>866</v>
      </c>
      <c r="R3428" t="s">
        <v>873</v>
      </c>
      <c r="S3428" t="s">
        <v>5337</v>
      </c>
      <c r="U3428">
        <v>2</v>
      </c>
      <c r="V3428" t="s">
        <v>540</v>
      </c>
      <c r="W3428" t="s">
        <v>5338</v>
      </c>
      <c r="X3428" t="s">
        <v>5339</v>
      </c>
      <c r="Y3428" t="str">
        <f>IFERROR(VLOOKUP(X3428,요약!$A$6:$B$22,2,FALSE),"")</f>
        <v/>
      </c>
      <c r="Z3428" t="s">
        <v>5339</v>
      </c>
      <c r="AA3428" t="s">
        <v>81</v>
      </c>
      <c r="AB3428">
        <v>0</v>
      </c>
      <c r="AC3428">
        <v>0</v>
      </c>
      <c r="AD3428">
        <v>0</v>
      </c>
      <c r="AE3428">
        <v>5</v>
      </c>
      <c r="AF3428">
        <v>0</v>
      </c>
      <c r="AG3428">
        <v>5</v>
      </c>
      <c r="AH3428">
        <v>5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2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2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 t="s">
        <v>5340</v>
      </c>
      <c r="BM3428">
        <v>3</v>
      </c>
    </row>
    <row r="3429" spans="1:65" x14ac:dyDescent="0.3">
      <c r="A3429" t="s">
        <v>4910</v>
      </c>
      <c r="B3429" t="s">
        <v>96</v>
      </c>
      <c r="C3429" t="s">
        <v>5341</v>
      </c>
      <c r="D3429" t="s">
        <v>5342</v>
      </c>
      <c r="F3429" t="s">
        <v>99</v>
      </c>
      <c r="G3429" t="s">
        <v>2450</v>
      </c>
      <c r="H3429" t="s">
        <v>2451</v>
      </c>
      <c r="I3429" t="s">
        <v>72</v>
      </c>
      <c r="J3429" t="s">
        <v>102</v>
      </c>
      <c r="K3429">
        <v>20201027</v>
      </c>
      <c r="L3429">
        <v>2.5499999999999998</v>
      </c>
      <c r="M3429" t="b">
        <v>0</v>
      </c>
      <c r="N3429" t="s">
        <v>561</v>
      </c>
      <c r="O3429" t="b">
        <v>1</v>
      </c>
      <c r="P3429" t="b">
        <v>1</v>
      </c>
      <c r="Q3429" t="s">
        <v>866</v>
      </c>
      <c r="R3429" t="s">
        <v>873</v>
      </c>
      <c r="S3429" t="s">
        <v>5343</v>
      </c>
      <c r="U3429">
        <v>3</v>
      </c>
      <c r="V3429" t="s">
        <v>1594</v>
      </c>
      <c r="W3429" t="s">
        <v>2098</v>
      </c>
      <c r="X3429" t="s">
        <v>2099</v>
      </c>
      <c r="Y3429" t="str">
        <f>IFERROR(VLOOKUP(X3429,요약!$A$6:$B$22,2,FALSE),"")</f>
        <v/>
      </c>
      <c r="Z3429" t="s">
        <v>2099</v>
      </c>
      <c r="AA3429" t="s">
        <v>366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M3429">
        <v>0</v>
      </c>
    </row>
    <row r="3430" spans="1:65" x14ac:dyDescent="0.3">
      <c r="A3430" t="s">
        <v>4910</v>
      </c>
      <c r="B3430" t="s">
        <v>96</v>
      </c>
      <c r="C3430" t="s">
        <v>5344</v>
      </c>
      <c r="D3430" t="s">
        <v>5342</v>
      </c>
      <c r="F3430" t="s">
        <v>99</v>
      </c>
      <c r="G3430" t="s">
        <v>2450</v>
      </c>
      <c r="H3430" t="s">
        <v>2451</v>
      </c>
      <c r="I3430" t="s">
        <v>72</v>
      </c>
      <c r="J3430" t="s">
        <v>102</v>
      </c>
      <c r="K3430">
        <v>20200702</v>
      </c>
      <c r="L3430">
        <v>3.3</v>
      </c>
      <c r="M3430" t="b">
        <v>0</v>
      </c>
      <c r="N3430" t="s">
        <v>1762</v>
      </c>
      <c r="O3430" t="b">
        <v>1</v>
      </c>
      <c r="P3430" t="b">
        <v>1</v>
      </c>
      <c r="Q3430" t="s">
        <v>866</v>
      </c>
      <c r="R3430" t="s">
        <v>873</v>
      </c>
      <c r="S3430" t="s">
        <v>5343</v>
      </c>
      <c r="U3430">
        <v>3</v>
      </c>
      <c r="V3430" t="s">
        <v>1594</v>
      </c>
      <c r="W3430" t="s">
        <v>2098</v>
      </c>
      <c r="X3430" t="s">
        <v>2099</v>
      </c>
      <c r="Y3430" t="str">
        <f>IFERROR(VLOOKUP(X3430,요약!$A$6:$B$22,2,FALSE),"")</f>
        <v/>
      </c>
      <c r="Z3430" t="s">
        <v>2099</v>
      </c>
      <c r="AA3430" t="s">
        <v>366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M3430">
        <v>0</v>
      </c>
    </row>
    <row r="3431" spans="1:65" x14ac:dyDescent="0.3">
      <c r="A3431" t="s">
        <v>4910</v>
      </c>
      <c r="B3431" t="s">
        <v>96</v>
      </c>
      <c r="C3431" t="s">
        <v>3957</v>
      </c>
      <c r="D3431" t="s">
        <v>876</v>
      </c>
      <c r="E3431" t="s">
        <v>68</v>
      </c>
      <c r="F3431" t="s">
        <v>99</v>
      </c>
      <c r="G3431" t="s">
        <v>877</v>
      </c>
      <c r="H3431" t="s">
        <v>878</v>
      </c>
      <c r="I3431" t="s">
        <v>72</v>
      </c>
      <c r="J3431" t="s">
        <v>102</v>
      </c>
      <c r="K3431">
        <v>20200914</v>
      </c>
      <c r="L3431">
        <v>510</v>
      </c>
      <c r="M3431" t="b">
        <v>0</v>
      </c>
      <c r="N3431" t="s">
        <v>879</v>
      </c>
      <c r="O3431" t="b">
        <v>1</v>
      </c>
      <c r="P3431" t="b">
        <v>1</v>
      </c>
      <c r="Q3431" t="s">
        <v>866</v>
      </c>
      <c r="R3431" t="s">
        <v>873</v>
      </c>
      <c r="S3431" t="s">
        <v>880</v>
      </c>
      <c r="T3431" t="s">
        <v>334</v>
      </c>
      <c r="U3431">
        <v>3</v>
      </c>
      <c r="V3431" t="s">
        <v>881</v>
      </c>
      <c r="W3431" t="s">
        <v>882</v>
      </c>
      <c r="X3431" t="s">
        <v>883</v>
      </c>
      <c r="Y3431" t="str">
        <f>IFERROR(VLOOKUP(X3431,요약!$A$6:$B$22,2,FALSE),"")</f>
        <v/>
      </c>
      <c r="Z3431" t="s">
        <v>884</v>
      </c>
      <c r="AA3431" t="s">
        <v>81</v>
      </c>
      <c r="AB3431">
        <v>0</v>
      </c>
      <c r="AC3431">
        <v>0</v>
      </c>
      <c r="AD3431">
        <v>0</v>
      </c>
      <c r="AE3431">
        <v>0</v>
      </c>
      <c r="AF3431">
        <v>2</v>
      </c>
      <c r="AG3431">
        <v>2</v>
      </c>
      <c r="AH3431">
        <v>4</v>
      </c>
      <c r="AI3431">
        <v>1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 t="s">
        <v>1184</v>
      </c>
      <c r="BM3431">
        <v>2</v>
      </c>
    </row>
    <row r="3432" spans="1:65" x14ac:dyDescent="0.3">
      <c r="A3432" t="s">
        <v>4910</v>
      </c>
      <c r="B3432" t="s">
        <v>96</v>
      </c>
      <c r="C3432" t="s">
        <v>5345</v>
      </c>
      <c r="D3432" t="s">
        <v>5346</v>
      </c>
      <c r="F3432" t="s">
        <v>99</v>
      </c>
      <c r="G3432" t="s">
        <v>877</v>
      </c>
      <c r="H3432" t="s">
        <v>878</v>
      </c>
      <c r="I3432" t="s">
        <v>72</v>
      </c>
      <c r="J3432" t="s">
        <v>102</v>
      </c>
      <c r="K3432">
        <v>20200619</v>
      </c>
      <c r="L3432">
        <v>479.3</v>
      </c>
      <c r="M3432" t="b">
        <v>0</v>
      </c>
      <c r="N3432" t="s">
        <v>538</v>
      </c>
      <c r="O3432" t="b">
        <v>1</v>
      </c>
      <c r="P3432" t="b">
        <v>1</v>
      </c>
      <c r="Q3432" t="s">
        <v>866</v>
      </c>
      <c r="R3432" t="s">
        <v>873</v>
      </c>
      <c r="S3432" t="s">
        <v>880</v>
      </c>
      <c r="T3432" t="s">
        <v>334</v>
      </c>
      <c r="U3432">
        <v>3</v>
      </c>
      <c r="V3432" t="s">
        <v>881</v>
      </c>
      <c r="W3432" t="s">
        <v>882</v>
      </c>
      <c r="X3432" t="s">
        <v>883</v>
      </c>
      <c r="Y3432" t="str">
        <f>IFERROR(VLOOKUP(X3432,요약!$A$6:$B$22,2,FALSE),"")</f>
        <v/>
      </c>
      <c r="Z3432" t="s">
        <v>884</v>
      </c>
      <c r="AA3432" t="s">
        <v>81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M3432">
        <v>0</v>
      </c>
    </row>
    <row r="3433" spans="1:65" x14ac:dyDescent="0.3">
      <c r="A3433" t="s">
        <v>4910</v>
      </c>
      <c r="B3433" t="s">
        <v>96</v>
      </c>
      <c r="C3433" t="s">
        <v>3077</v>
      </c>
      <c r="D3433" t="s">
        <v>3078</v>
      </c>
      <c r="E3433" t="s">
        <v>68</v>
      </c>
      <c r="F3433" t="s">
        <v>99</v>
      </c>
      <c r="G3433" t="s">
        <v>1462</v>
      </c>
      <c r="H3433" t="s">
        <v>1463</v>
      </c>
      <c r="I3433" t="s">
        <v>72</v>
      </c>
      <c r="J3433" t="s">
        <v>102</v>
      </c>
      <c r="K3433">
        <v>20201021</v>
      </c>
      <c r="L3433">
        <v>8.64</v>
      </c>
      <c r="M3433" t="b">
        <v>0</v>
      </c>
      <c r="N3433" t="s">
        <v>879</v>
      </c>
      <c r="O3433" t="b">
        <v>1</v>
      </c>
      <c r="P3433" t="b">
        <v>1</v>
      </c>
      <c r="Q3433" t="s">
        <v>866</v>
      </c>
      <c r="R3433" t="s">
        <v>873</v>
      </c>
      <c r="S3433" t="s">
        <v>3079</v>
      </c>
      <c r="T3433" t="s">
        <v>334</v>
      </c>
      <c r="U3433">
        <v>4</v>
      </c>
      <c r="V3433" t="s">
        <v>137</v>
      </c>
      <c r="W3433" t="s">
        <v>3080</v>
      </c>
      <c r="X3433" t="s">
        <v>3081</v>
      </c>
      <c r="Y3433" t="str">
        <f>IFERROR(VLOOKUP(X3433,요약!$A$6:$B$22,2,FALSE),"")</f>
        <v/>
      </c>
      <c r="Z3433" t="s">
        <v>3082</v>
      </c>
      <c r="AA3433" t="s">
        <v>81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>
        <v>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 t="s">
        <v>1336</v>
      </c>
      <c r="BM3433">
        <v>1</v>
      </c>
    </row>
    <row r="3434" spans="1:65" x14ac:dyDescent="0.3">
      <c r="A3434" t="s">
        <v>4910</v>
      </c>
      <c r="B3434" t="s">
        <v>96</v>
      </c>
      <c r="C3434" t="s">
        <v>5347</v>
      </c>
      <c r="D3434" t="s">
        <v>1652</v>
      </c>
      <c r="E3434" t="s">
        <v>68</v>
      </c>
      <c r="F3434" t="s">
        <v>99</v>
      </c>
      <c r="G3434" t="s">
        <v>4788</v>
      </c>
      <c r="H3434" t="s">
        <v>4789</v>
      </c>
      <c r="I3434" t="s">
        <v>72</v>
      </c>
      <c r="J3434" t="s">
        <v>102</v>
      </c>
      <c r="K3434">
        <v>20200916</v>
      </c>
      <c r="L3434">
        <v>555.4</v>
      </c>
      <c r="M3434" t="b">
        <v>0</v>
      </c>
      <c r="N3434" t="s">
        <v>2229</v>
      </c>
      <c r="O3434" t="b">
        <v>1</v>
      </c>
      <c r="P3434" t="b">
        <v>1</v>
      </c>
      <c r="Q3434" t="s">
        <v>866</v>
      </c>
      <c r="R3434" t="s">
        <v>873</v>
      </c>
      <c r="S3434" t="s">
        <v>1653</v>
      </c>
      <c r="U3434">
        <v>1</v>
      </c>
      <c r="V3434" t="s">
        <v>1654</v>
      </c>
      <c r="X3434" t="s">
        <v>1654</v>
      </c>
      <c r="Y3434" t="str">
        <f>IFERROR(VLOOKUP(X3434,요약!$A$6:$B$22,2,FALSE),"")</f>
        <v/>
      </c>
      <c r="Z3434" t="s">
        <v>1654</v>
      </c>
      <c r="AA3434" t="s">
        <v>81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M3434">
        <v>0</v>
      </c>
    </row>
    <row r="3435" spans="1:65" x14ac:dyDescent="0.3">
      <c r="A3435" t="s">
        <v>4910</v>
      </c>
      <c r="B3435" t="s">
        <v>96</v>
      </c>
      <c r="C3435" t="s">
        <v>5348</v>
      </c>
      <c r="D3435" t="s">
        <v>1652</v>
      </c>
      <c r="E3435" t="s">
        <v>68</v>
      </c>
      <c r="F3435" t="s">
        <v>99</v>
      </c>
      <c r="G3435" t="s">
        <v>4788</v>
      </c>
      <c r="H3435" t="s">
        <v>4789</v>
      </c>
      <c r="I3435" t="s">
        <v>72</v>
      </c>
      <c r="J3435" t="s">
        <v>102</v>
      </c>
      <c r="K3435">
        <v>20200916</v>
      </c>
      <c r="L3435">
        <v>555.4</v>
      </c>
      <c r="M3435" t="b">
        <v>0</v>
      </c>
      <c r="N3435" t="s">
        <v>2229</v>
      </c>
      <c r="O3435" t="b">
        <v>1</v>
      </c>
      <c r="P3435" t="b">
        <v>1</v>
      </c>
      <c r="Q3435" t="s">
        <v>866</v>
      </c>
      <c r="R3435" t="s">
        <v>873</v>
      </c>
      <c r="S3435" t="s">
        <v>1653</v>
      </c>
      <c r="U3435">
        <v>1</v>
      </c>
      <c r="V3435" t="s">
        <v>1654</v>
      </c>
      <c r="X3435" t="s">
        <v>1654</v>
      </c>
      <c r="Y3435" t="str">
        <f>IFERROR(VLOOKUP(X3435,요약!$A$6:$B$22,2,FALSE),"")</f>
        <v/>
      </c>
      <c r="Z3435" t="s">
        <v>1654</v>
      </c>
      <c r="AA3435" t="s">
        <v>81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M3435">
        <v>0</v>
      </c>
    </row>
    <row r="3436" spans="1:65" x14ac:dyDescent="0.3">
      <c r="A3436" t="s">
        <v>4910</v>
      </c>
      <c r="B3436" t="s">
        <v>96</v>
      </c>
      <c r="C3436" t="s">
        <v>5349</v>
      </c>
      <c r="D3436" t="s">
        <v>1652</v>
      </c>
      <c r="E3436" t="s">
        <v>68</v>
      </c>
      <c r="F3436" t="s">
        <v>99</v>
      </c>
      <c r="G3436" t="s">
        <v>4788</v>
      </c>
      <c r="H3436" t="s">
        <v>4789</v>
      </c>
      <c r="I3436" t="s">
        <v>72</v>
      </c>
      <c r="J3436" t="s">
        <v>102</v>
      </c>
      <c r="K3436">
        <v>20200916</v>
      </c>
      <c r="L3436">
        <v>571.20000000000005</v>
      </c>
      <c r="M3436" t="b">
        <v>0</v>
      </c>
      <c r="N3436" t="s">
        <v>2229</v>
      </c>
      <c r="O3436" t="b">
        <v>1</v>
      </c>
      <c r="P3436" t="b">
        <v>1</v>
      </c>
      <c r="Q3436" t="s">
        <v>866</v>
      </c>
      <c r="R3436" t="s">
        <v>873</v>
      </c>
      <c r="S3436" t="s">
        <v>1653</v>
      </c>
      <c r="U3436">
        <v>1</v>
      </c>
      <c r="V3436" t="s">
        <v>1654</v>
      </c>
      <c r="X3436" t="s">
        <v>1654</v>
      </c>
      <c r="Y3436" t="str">
        <f>IFERROR(VLOOKUP(X3436,요약!$A$6:$B$22,2,FALSE),"")</f>
        <v/>
      </c>
      <c r="Z3436" t="s">
        <v>1654</v>
      </c>
      <c r="AA3436" t="s">
        <v>81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M3436">
        <v>0</v>
      </c>
    </row>
    <row r="3437" spans="1:65" x14ac:dyDescent="0.3">
      <c r="A3437" t="s">
        <v>4910</v>
      </c>
      <c r="B3437" t="s">
        <v>96</v>
      </c>
      <c r="C3437" t="s">
        <v>5350</v>
      </c>
      <c r="D3437" t="s">
        <v>1652</v>
      </c>
      <c r="E3437" t="s">
        <v>68</v>
      </c>
      <c r="F3437" t="s">
        <v>99</v>
      </c>
      <c r="G3437" t="s">
        <v>4788</v>
      </c>
      <c r="H3437" t="s">
        <v>4789</v>
      </c>
      <c r="I3437" t="s">
        <v>72</v>
      </c>
      <c r="J3437" t="s">
        <v>102</v>
      </c>
      <c r="K3437">
        <v>20200916</v>
      </c>
      <c r="L3437">
        <v>669.4</v>
      </c>
      <c r="M3437" t="b">
        <v>0</v>
      </c>
      <c r="N3437" t="s">
        <v>2229</v>
      </c>
      <c r="O3437" t="b">
        <v>1</v>
      </c>
      <c r="P3437" t="b">
        <v>1</v>
      </c>
      <c r="Q3437" t="s">
        <v>866</v>
      </c>
      <c r="R3437" t="s">
        <v>873</v>
      </c>
      <c r="S3437" t="s">
        <v>1653</v>
      </c>
      <c r="U3437">
        <v>1</v>
      </c>
      <c r="V3437" t="s">
        <v>1654</v>
      </c>
      <c r="X3437" t="s">
        <v>1654</v>
      </c>
      <c r="Y3437" t="str">
        <f>IFERROR(VLOOKUP(X3437,요약!$A$6:$B$22,2,FALSE),"")</f>
        <v/>
      </c>
      <c r="Z3437" t="s">
        <v>1654</v>
      </c>
      <c r="AA3437" t="s">
        <v>81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M3437">
        <v>0</v>
      </c>
    </row>
    <row r="3438" spans="1:65" x14ac:dyDescent="0.3">
      <c r="A3438" t="s">
        <v>4910</v>
      </c>
      <c r="B3438" t="s">
        <v>96</v>
      </c>
      <c r="C3438" t="s">
        <v>5351</v>
      </c>
      <c r="D3438" t="s">
        <v>1652</v>
      </c>
      <c r="E3438" t="s">
        <v>68</v>
      </c>
      <c r="F3438" t="s">
        <v>99</v>
      </c>
      <c r="G3438" t="s">
        <v>4788</v>
      </c>
      <c r="H3438" t="s">
        <v>4789</v>
      </c>
      <c r="I3438" t="s">
        <v>72</v>
      </c>
      <c r="J3438" t="s">
        <v>102</v>
      </c>
      <c r="K3438">
        <v>20200916</v>
      </c>
      <c r="L3438">
        <v>666.5</v>
      </c>
      <c r="M3438" t="b">
        <v>0</v>
      </c>
      <c r="N3438" t="s">
        <v>2229</v>
      </c>
      <c r="O3438" t="b">
        <v>1</v>
      </c>
      <c r="P3438" t="b">
        <v>1</v>
      </c>
      <c r="Q3438" t="s">
        <v>866</v>
      </c>
      <c r="R3438" t="s">
        <v>873</v>
      </c>
      <c r="S3438" t="s">
        <v>1653</v>
      </c>
      <c r="U3438">
        <v>1</v>
      </c>
      <c r="V3438" t="s">
        <v>1654</v>
      </c>
      <c r="X3438" t="s">
        <v>1654</v>
      </c>
      <c r="Y3438" t="str">
        <f>IFERROR(VLOOKUP(X3438,요약!$A$6:$B$22,2,FALSE),"")</f>
        <v/>
      </c>
      <c r="Z3438" t="s">
        <v>1654</v>
      </c>
      <c r="AA3438" t="s">
        <v>81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M3438">
        <v>0</v>
      </c>
    </row>
    <row r="3439" spans="1:65" x14ac:dyDescent="0.3">
      <c r="A3439" t="s">
        <v>4910</v>
      </c>
      <c r="B3439" t="s">
        <v>96</v>
      </c>
      <c r="C3439" t="s">
        <v>5352</v>
      </c>
      <c r="D3439" t="s">
        <v>1652</v>
      </c>
      <c r="E3439" t="s">
        <v>68</v>
      </c>
      <c r="F3439" t="s">
        <v>99</v>
      </c>
      <c r="G3439" t="s">
        <v>4788</v>
      </c>
      <c r="H3439" t="s">
        <v>4789</v>
      </c>
      <c r="I3439" t="s">
        <v>72</v>
      </c>
      <c r="J3439" t="s">
        <v>102</v>
      </c>
      <c r="K3439">
        <v>20200916</v>
      </c>
      <c r="L3439">
        <v>563.70000000000005</v>
      </c>
      <c r="M3439" t="b">
        <v>0</v>
      </c>
      <c r="N3439" t="s">
        <v>2229</v>
      </c>
      <c r="O3439" t="b">
        <v>1</v>
      </c>
      <c r="P3439" t="b">
        <v>1</v>
      </c>
      <c r="Q3439" t="s">
        <v>866</v>
      </c>
      <c r="R3439" t="s">
        <v>873</v>
      </c>
      <c r="S3439" t="s">
        <v>1653</v>
      </c>
      <c r="U3439">
        <v>1</v>
      </c>
      <c r="V3439" t="s">
        <v>1654</v>
      </c>
      <c r="X3439" t="s">
        <v>1654</v>
      </c>
      <c r="Y3439" t="str">
        <f>IFERROR(VLOOKUP(X3439,요약!$A$6:$B$22,2,FALSE),"")</f>
        <v/>
      </c>
      <c r="Z3439" t="s">
        <v>1654</v>
      </c>
      <c r="AA3439" t="s">
        <v>81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M3439">
        <v>0</v>
      </c>
    </row>
    <row r="3440" spans="1:65" x14ac:dyDescent="0.3">
      <c r="A3440" t="s">
        <v>4910</v>
      </c>
      <c r="B3440" t="s">
        <v>96</v>
      </c>
      <c r="C3440" t="s">
        <v>5353</v>
      </c>
      <c r="D3440" t="s">
        <v>1652</v>
      </c>
      <c r="E3440" t="s">
        <v>68</v>
      </c>
      <c r="F3440" t="s">
        <v>99</v>
      </c>
      <c r="G3440" t="s">
        <v>4788</v>
      </c>
      <c r="H3440" t="s">
        <v>4789</v>
      </c>
      <c r="I3440" t="s">
        <v>72</v>
      </c>
      <c r="J3440" t="s">
        <v>102</v>
      </c>
      <c r="K3440">
        <v>20200916</v>
      </c>
      <c r="L3440">
        <v>669.9</v>
      </c>
      <c r="M3440" t="b">
        <v>0</v>
      </c>
      <c r="N3440" t="s">
        <v>2229</v>
      </c>
      <c r="O3440" t="b">
        <v>1</v>
      </c>
      <c r="P3440" t="b">
        <v>1</v>
      </c>
      <c r="Q3440" t="s">
        <v>866</v>
      </c>
      <c r="R3440" t="s">
        <v>873</v>
      </c>
      <c r="S3440" t="s">
        <v>1653</v>
      </c>
      <c r="U3440">
        <v>1</v>
      </c>
      <c r="V3440" t="s">
        <v>1654</v>
      </c>
      <c r="X3440" t="s">
        <v>1654</v>
      </c>
      <c r="Y3440" t="str">
        <f>IFERROR(VLOOKUP(X3440,요약!$A$6:$B$22,2,FALSE),"")</f>
        <v/>
      </c>
      <c r="Z3440" t="s">
        <v>1654</v>
      </c>
      <c r="AA3440" t="s">
        <v>81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M3440">
        <v>0</v>
      </c>
    </row>
    <row r="3441" spans="1:65" x14ac:dyDescent="0.3">
      <c r="A3441" t="s">
        <v>4910</v>
      </c>
      <c r="B3441" t="s">
        <v>96</v>
      </c>
      <c r="C3441" t="s">
        <v>5354</v>
      </c>
      <c r="D3441" t="s">
        <v>1652</v>
      </c>
      <c r="E3441" t="s">
        <v>68</v>
      </c>
      <c r="F3441" t="s">
        <v>99</v>
      </c>
      <c r="G3441" t="s">
        <v>4788</v>
      </c>
      <c r="H3441" t="s">
        <v>4789</v>
      </c>
      <c r="I3441" t="s">
        <v>72</v>
      </c>
      <c r="J3441" t="s">
        <v>102</v>
      </c>
      <c r="K3441">
        <v>20200916</v>
      </c>
      <c r="L3441">
        <v>670.9</v>
      </c>
      <c r="M3441" t="b">
        <v>0</v>
      </c>
      <c r="N3441" t="s">
        <v>2229</v>
      </c>
      <c r="O3441" t="b">
        <v>1</v>
      </c>
      <c r="P3441" t="b">
        <v>1</v>
      </c>
      <c r="Q3441" t="s">
        <v>866</v>
      </c>
      <c r="R3441" t="s">
        <v>873</v>
      </c>
      <c r="S3441" t="s">
        <v>1653</v>
      </c>
      <c r="U3441">
        <v>1</v>
      </c>
      <c r="V3441" t="s">
        <v>1654</v>
      </c>
      <c r="X3441" t="s">
        <v>1654</v>
      </c>
      <c r="Y3441" t="str">
        <f>IFERROR(VLOOKUP(X3441,요약!$A$6:$B$22,2,FALSE),"")</f>
        <v/>
      </c>
      <c r="Z3441" t="s">
        <v>1654</v>
      </c>
      <c r="AA3441" t="s">
        <v>81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M3441">
        <v>0</v>
      </c>
    </row>
    <row r="3442" spans="1:65" x14ac:dyDescent="0.3">
      <c r="A3442" t="s">
        <v>4910</v>
      </c>
      <c r="B3442" t="s">
        <v>96</v>
      </c>
      <c r="C3442" t="s">
        <v>5355</v>
      </c>
      <c r="D3442" t="s">
        <v>1665</v>
      </c>
      <c r="E3442" t="s">
        <v>68</v>
      </c>
      <c r="F3442" t="s">
        <v>99</v>
      </c>
      <c r="G3442" t="s">
        <v>4788</v>
      </c>
      <c r="H3442" t="s">
        <v>4789</v>
      </c>
      <c r="I3442" t="s">
        <v>72</v>
      </c>
      <c r="J3442" t="s">
        <v>102</v>
      </c>
      <c r="K3442">
        <v>20200916</v>
      </c>
      <c r="L3442">
        <v>559.6</v>
      </c>
      <c r="M3442" t="b">
        <v>0</v>
      </c>
      <c r="N3442" t="s">
        <v>2229</v>
      </c>
      <c r="O3442" t="b">
        <v>1</v>
      </c>
      <c r="P3442" t="b">
        <v>1</v>
      </c>
      <c r="Q3442" t="s">
        <v>866</v>
      </c>
      <c r="R3442" t="s">
        <v>873</v>
      </c>
      <c r="S3442" t="s">
        <v>1653</v>
      </c>
      <c r="U3442">
        <v>1</v>
      </c>
      <c r="V3442" t="s">
        <v>1654</v>
      </c>
      <c r="X3442" t="s">
        <v>1654</v>
      </c>
      <c r="Y3442" t="str">
        <f>IFERROR(VLOOKUP(X3442,요약!$A$6:$B$22,2,FALSE),"")</f>
        <v/>
      </c>
      <c r="Z3442" t="s">
        <v>1654</v>
      </c>
      <c r="AA3442" t="s">
        <v>81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M3442">
        <v>0</v>
      </c>
    </row>
    <row r="3443" spans="1:65" x14ac:dyDescent="0.3">
      <c r="A3443" t="s">
        <v>4910</v>
      </c>
      <c r="B3443" t="s">
        <v>96</v>
      </c>
      <c r="C3443" t="s">
        <v>5356</v>
      </c>
      <c r="D3443" t="s">
        <v>1665</v>
      </c>
      <c r="E3443" t="s">
        <v>68</v>
      </c>
      <c r="F3443" t="s">
        <v>99</v>
      </c>
      <c r="G3443" t="s">
        <v>4788</v>
      </c>
      <c r="H3443" t="s">
        <v>4789</v>
      </c>
      <c r="I3443" t="s">
        <v>72</v>
      </c>
      <c r="J3443" t="s">
        <v>102</v>
      </c>
      <c r="K3443">
        <v>20200916</v>
      </c>
      <c r="L3443">
        <v>561.20000000000005</v>
      </c>
      <c r="M3443" t="b">
        <v>0</v>
      </c>
      <c r="N3443" t="s">
        <v>2229</v>
      </c>
      <c r="O3443" t="b">
        <v>1</v>
      </c>
      <c r="P3443" t="b">
        <v>1</v>
      </c>
      <c r="Q3443" t="s">
        <v>866</v>
      </c>
      <c r="R3443" t="s">
        <v>873</v>
      </c>
      <c r="S3443" t="s">
        <v>1653</v>
      </c>
      <c r="U3443">
        <v>1</v>
      </c>
      <c r="V3443" t="s">
        <v>1654</v>
      </c>
      <c r="X3443" t="s">
        <v>1654</v>
      </c>
      <c r="Y3443" t="str">
        <f>IFERROR(VLOOKUP(X3443,요약!$A$6:$B$22,2,FALSE),"")</f>
        <v/>
      </c>
      <c r="Z3443" t="s">
        <v>1654</v>
      </c>
      <c r="AA3443" t="s">
        <v>81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M3443">
        <v>0</v>
      </c>
    </row>
    <row r="3444" spans="1:65" x14ac:dyDescent="0.3">
      <c r="A3444" t="s">
        <v>4910</v>
      </c>
      <c r="B3444" t="s">
        <v>96</v>
      </c>
      <c r="C3444" t="s">
        <v>5357</v>
      </c>
      <c r="D3444" t="s">
        <v>1665</v>
      </c>
      <c r="E3444" t="s">
        <v>68</v>
      </c>
      <c r="F3444" t="s">
        <v>99</v>
      </c>
      <c r="G3444" t="s">
        <v>4788</v>
      </c>
      <c r="H3444" t="s">
        <v>4789</v>
      </c>
      <c r="I3444" t="s">
        <v>72</v>
      </c>
      <c r="J3444" t="s">
        <v>102</v>
      </c>
      <c r="K3444">
        <v>20200916</v>
      </c>
      <c r="L3444">
        <v>557.70000000000005</v>
      </c>
      <c r="M3444" t="b">
        <v>0</v>
      </c>
      <c r="N3444" t="s">
        <v>2229</v>
      </c>
      <c r="O3444" t="b">
        <v>1</v>
      </c>
      <c r="P3444" t="b">
        <v>1</v>
      </c>
      <c r="Q3444" t="s">
        <v>866</v>
      </c>
      <c r="R3444" t="s">
        <v>873</v>
      </c>
      <c r="S3444" t="s">
        <v>1653</v>
      </c>
      <c r="U3444">
        <v>1</v>
      </c>
      <c r="V3444" t="s">
        <v>1654</v>
      </c>
      <c r="X3444" t="s">
        <v>1654</v>
      </c>
      <c r="Y3444" t="str">
        <f>IFERROR(VLOOKUP(X3444,요약!$A$6:$B$22,2,FALSE),"")</f>
        <v/>
      </c>
      <c r="Z3444" t="s">
        <v>1654</v>
      </c>
      <c r="AA3444" t="s">
        <v>81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M3444">
        <v>0</v>
      </c>
    </row>
    <row r="3445" spans="1:65" x14ac:dyDescent="0.3">
      <c r="A3445" t="s">
        <v>4910</v>
      </c>
      <c r="B3445" t="s">
        <v>96</v>
      </c>
      <c r="C3445" t="s">
        <v>5358</v>
      </c>
      <c r="D3445" t="s">
        <v>1665</v>
      </c>
      <c r="E3445" t="s">
        <v>68</v>
      </c>
      <c r="F3445" t="s">
        <v>99</v>
      </c>
      <c r="G3445" t="s">
        <v>4788</v>
      </c>
      <c r="H3445" t="s">
        <v>4789</v>
      </c>
      <c r="I3445" t="s">
        <v>72</v>
      </c>
      <c r="J3445" t="s">
        <v>102</v>
      </c>
      <c r="K3445">
        <v>20200916</v>
      </c>
      <c r="L3445">
        <v>565.20000000000005</v>
      </c>
      <c r="M3445" t="b">
        <v>0</v>
      </c>
      <c r="N3445" t="s">
        <v>2229</v>
      </c>
      <c r="O3445" t="b">
        <v>1</v>
      </c>
      <c r="P3445" t="b">
        <v>1</v>
      </c>
      <c r="Q3445" t="s">
        <v>866</v>
      </c>
      <c r="R3445" t="s">
        <v>873</v>
      </c>
      <c r="S3445" t="s">
        <v>1653</v>
      </c>
      <c r="U3445">
        <v>1</v>
      </c>
      <c r="V3445" t="s">
        <v>1654</v>
      </c>
      <c r="X3445" t="s">
        <v>1654</v>
      </c>
      <c r="Y3445" t="str">
        <f>IFERROR(VLOOKUP(X3445,요약!$A$6:$B$22,2,FALSE),"")</f>
        <v/>
      </c>
      <c r="Z3445" t="s">
        <v>1654</v>
      </c>
      <c r="AA3445" t="s">
        <v>81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M3445">
        <v>0</v>
      </c>
    </row>
    <row r="3446" spans="1:65" x14ac:dyDescent="0.3">
      <c r="A3446" t="s">
        <v>4910</v>
      </c>
      <c r="B3446" t="s">
        <v>96</v>
      </c>
      <c r="C3446" t="s">
        <v>5359</v>
      </c>
      <c r="D3446" t="s">
        <v>1665</v>
      </c>
      <c r="E3446" t="s">
        <v>68</v>
      </c>
      <c r="F3446" t="s">
        <v>99</v>
      </c>
      <c r="G3446" t="s">
        <v>4788</v>
      </c>
      <c r="H3446" t="s">
        <v>4789</v>
      </c>
      <c r="I3446" t="s">
        <v>72</v>
      </c>
      <c r="J3446" t="s">
        <v>102</v>
      </c>
      <c r="K3446">
        <v>20200916</v>
      </c>
      <c r="L3446">
        <v>671.2</v>
      </c>
      <c r="M3446" t="b">
        <v>0</v>
      </c>
      <c r="N3446" t="s">
        <v>2229</v>
      </c>
      <c r="O3446" t="b">
        <v>1</v>
      </c>
      <c r="P3446" t="b">
        <v>1</v>
      </c>
      <c r="Q3446" t="s">
        <v>866</v>
      </c>
      <c r="R3446" t="s">
        <v>873</v>
      </c>
      <c r="S3446" t="s">
        <v>1653</v>
      </c>
      <c r="U3446">
        <v>1</v>
      </c>
      <c r="V3446" t="s">
        <v>1654</v>
      </c>
      <c r="X3446" t="s">
        <v>1654</v>
      </c>
      <c r="Y3446" t="str">
        <f>IFERROR(VLOOKUP(X3446,요약!$A$6:$B$22,2,FALSE),"")</f>
        <v/>
      </c>
      <c r="Z3446" t="s">
        <v>1654</v>
      </c>
      <c r="AA3446" t="s">
        <v>81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M3446">
        <v>0</v>
      </c>
    </row>
    <row r="3447" spans="1:65" x14ac:dyDescent="0.3">
      <c r="A3447" t="s">
        <v>4910</v>
      </c>
      <c r="B3447" t="s">
        <v>96</v>
      </c>
      <c r="C3447" t="s">
        <v>5360</v>
      </c>
      <c r="D3447" t="s">
        <v>1665</v>
      </c>
      <c r="E3447" t="s">
        <v>68</v>
      </c>
      <c r="F3447" t="s">
        <v>99</v>
      </c>
      <c r="G3447" t="s">
        <v>4788</v>
      </c>
      <c r="H3447" t="s">
        <v>4789</v>
      </c>
      <c r="I3447" t="s">
        <v>72</v>
      </c>
      <c r="J3447" t="s">
        <v>102</v>
      </c>
      <c r="K3447">
        <v>20200916</v>
      </c>
      <c r="L3447">
        <v>675.6</v>
      </c>
      <c r="M3447" t="b">
        <v>0</v>
      </c>
      <c r="N3447" t="s">
        <v>2229</v>
      </c>
      <c r="O3447" t="b">
        <v>1</v>
      </c>
      <c r="P3447" t="b">
        <v>1</v>
      </c>
      <c r="Q3447" t="s">
        <v>866</v>
      </c>
      <c r="R3447" t="s">
        <v>873</v>
      </c>
      <c r="S3447" t="s">
        <v>1653</v>
      </c>
      <c r="U3447">
        <v>1</v>
      </c>
      <c r="V3447" t="s">
        <v>1654</v>
      </c>
      <c r="X3447" t="s">
        <v>1654</v>
      </c>
      <c r="Y3447" t="str">
        <f>IFERROR(VLOOKUP(X3447,요약!$A$6:$B$22,2,FALSE),"")</f>
        <v/>
      </c>
      <c r="Z3447" t="s">
        <v>1654</v>
      </c>
      <c r="AA3447" t="s">
        <v>81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M3447">
        <v>0</v>
      </c>
    </row>
    <row r="3448" spans="1:65" x14ac:dyDescent="0.3">
      <c r="A3448" t="s">
        <v>4910</v>
      </c>
      <c r="B3448" t="s">
        <v>96</v>
      </c>
      <c r="C3448" t="s">
        <v>5361</v>
      </c>
      <c r="D3448" t="s">
        <v>1665</v>
      </c>
      <c r="E3448" t="s">
        <v>68</v>
      </c>
      <c r="F3448" t="s">
        <v>99</v>
      </c>
      <c r="G3448" t="s">
        <v>4788</v>
      </c>
      <c r="H3448" t="s">
        <v>4789</v>
      </c>
      <c r="I3448" t="s">
        <v>72</v>
      </c>
      <c r="J3448" t="s">
        <v>102</v>
      </c>
      <c r="K3448">
        <v>20200916</v>
      </c>
      <c r="L3448">
        <v>562.20000000000005</v>
      </c>
      <c r="M3448" t="b">
        <v>0</v>
      </c>
      <c r="N3448" t="s">
        <v>2229</v>
      </c>
      <c r="O3448" t="b">
        <v>1</v>
      </c>
      <c r="P3448" t="b">
        <v>1</v>
      </c>
      <c r="Q3448" t="s">
        <v>866</v>
      </c>
      <c r="R3448" t="s">
        <v>873</v>
      </c>
      <c r="S3448" t="s">
        <v>1653</v>
      </c>
      <c r="U3448">
        <v>1</v>
      </c>
      <c r="V3448" t="s">
        <v>1654</v>
      </c>
      <c r="X3448" t="s">
        <v>1654</v>
      </c>
      <c r="Y3448" t="str">
        <f>IFERROR(VLOOKUP(X3448,요약!$A$6:$B$22,2,FALSE),"")</f>
        <v/>
      </c>
      <c r="Z3448" t="s">
        <v>1654</v>
      </c>
      <c r="AA3448" t="s">
        <v>81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M3448">
        <v>0</v>
      </c>
    </row>
    <row r="3449" spans="1:65" x14ac:dyDescent="0.3">
      <c r="A3449" t="s">
        <v>4910</v>
      </c>
      <c r="B3449" t="s">
        <v>96</v>
      </c>
      <c r="C3449" t="s">
        <v>5362</v>
      </c>
      <c r="D3449" t="s">
        <v>1665</v>
      </c>
      <c r="E3449" t="s">
        <v>68</v>
      </c>
      <c r="F3449" t="s">
        <v>99</v>
      </c>
      <c r="G3449" t="s">
        <v>4788</v>
      </c>
      <c r="H3449" t="s">
        <v>4789</v>
      </c>
      <c r="I3449" t="s">
        <v>72</v>
      </c>
      <c r="J3449" t="s">
        <v>102</v>
      </c>
      <c r="K3449">
        <v>20200916</v>
      </c>
      <c r="L3449">
        <v>673.3</v>
      </c>
      <c r="M3449" t="b">
        <v>0</v>
      </c>
      <c r="N3449" t="s">
        <v>2229</v>
      </c>
      <c r="O3449" t="b">
        <v>1</v>
      </c>
      <c r="P3449" t="b">
        <v>1</v>
      </c>
      <c r="Q3449" t="s">
        <v>866</v>
      </c>
      <c r="R3449" t="s">
        <v>873</v>
      </c>
      <c r="S3449" t="s">
        <v>1653</v>
      </c>
      <c r="U3449">
        <v>1</v>
      </c>
      <c r="V3449" t="s">
        <v>1654</v>
      </c>
      <c r="X3449" t="s">
        <v>1654</v>
      </c>
      <c r="Y3449" t="str">
        <f>IFERROR(VLOOKUP(X3449,요약!$A$6:$B$22,2,FALSE),"")</f>
        <v/>
      </c>
      <c r="Z3449" t="s">
        <v>1654</v>
      </c>
      <c r="AA3449" t="s">
        <v>81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M3449">
        <v>0</v>
      </c>
    </row>
    <row r="3450" spans="1:65" x14ac:dyDescent="0.3">
      <c r="A3450" t="s">
        <v>4910</v>
      </c>
      <c r="B3450" t="s">
        <v>96</v>
      </c>
      <c r="C3450" t="s">
        <v>5363</v>
      </c>
      <c r="D3450" t="s">
        <v>1665</v>
      </c>
      <c r="E3450" t="s">
        <v>68</v>
      </c>
      <c r="F3450" t="s">
        <v>99</v>
      </c>
      <c r="G3450" t="s">
        <v>4788</v>
      </c>
      <c r="H3450" t="s">
        <v>4789</v>
      </c>
      <c r="I3450" t="s">
        <v>72</v>
      </c>
      <c r="J3450" t="s">
        <v>102</v>
      </c>
      <c r="K3450">
        <v>20200916</v>
      </c>
      <c r="L3450">
        <v>676.6</v>
      </c>
      <c r="M3450" t="b">
        <v>0</v>
      </c>
      <c r="N3450" t="s">
        <v>2229</v>
      </c>
      <c r="O3450" t="b">
        <v>1</v>
      </c>
      <c r="P3450" t="b">
        <v>1</v>
      </c>
      <c r="Q3450" t="s">
        <v>866</v>
      </c>
      <c r="R3450" t="s">
        <v>873</v>
      </c>
      <c r="S3450" t="s">
        <v>1653</v>
      </c>
      <c r="U3450">
        <v>1</v>
      </c>
      <c r="V3450" t="s">
        <v>1654</v>
      </c>
      <c r="X3450" t="s">
        <v>1654</v>
      </c>
      <c r="Y3450" t="str">
        <f>IFERROR(VLOOKUP(X3450,요약!$A$6:$B$22,2,FALSE),"")</f>
        <v/>
      </c>
      <c r="Z3450" t="s">
        <v>1654</v>
      </c>
      <c r="AA3450" t="s">
        <v>81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M3450">
        <v>0</v>
      </c>
    </row>
    <row r="3451" spans="1:65" x14ac:dyDescent="0.3">
      <c r="A3451" t="s">
        <v>4910</v>
      </c>
      <c r="B3451" t="s">
        <v>96</v>
      </c>
      <c r="C3451" t="s">
        <v>5364</v>
      </c>
      <c r="D3451" t="s">
        <v>2120</v>
      </c>
      <c r="E3451" t="s">
        <v>68</v>
      </c>
      <c r="F3451" t="s">
        <v>99</v>
      </c>
      <c r="G3451" t="s">
        <v>1416</v>
      </c>
      <c r="H3451" t="s">
        <v>1417</v>
      </c>
      <c r="I3451" t="s">
        <v>72</v>
      </c>
      <c r="J3451" t="s">
        <v>102</v>
      </c>
      <c r="K3451">
        <v>20201028</v>
      </c>
      <c r="L3451">
        <v>300</v>
      </c>
      <c r="M3451" t="b">
        <v>0</v>
      </c>
      <c r="N3451" t="s">
        <v>1203</v>
      </c>
      <c r="O3451" t="b">
        <v>1</v>
      </c>
      <c r="P3451" t="b">
        <v>1</v>
      </c>
      <c r="Q3451" t="s">
        <v>866</v>
      </c>
      <c r="R3451" t="s">
        <v>873</v>
      </c>
      <c r="S3451" t="s">
        <v>2114</v>
      </c>
      <c r="T3451" t="s">
        <v>551</v>
      </c>
      <c r="U3451">
        <v>4</v>
      </c>
      <c r="V3451" t="s">
        <v>584</v>
      </c>
      <c r="W3451" t="s">
        <v>2115</v>
      </c>
      <c r="X3451" t="s">
        <v>2116</v>
      </c>
      <c r="Y3451" t="str">
        <f>IFERROR(VLOOKUP(X3451,요약!$A$6:$B$22,2,FALSE),"")</f>
        <v/>
      </c>
      <c r="Z3451" t="s">
        <v>2117</v>
      </c>
      <c r="AA3451" t="s">
        <v>81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1</v>
      </c>
      <c r="AI3451">
        <v>0</v>
      </c>
      <c r="AJ3451">
        <v>0</v>
      </c>
      <c r="AK3451">
        <v>0</v>
      </c>
      <c r="AL3451">
        <v>0</v>
      </c>
      <c r="AM3451">
        <v>1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 t="s">
        <v>440</v>
      </c>
      <c r="BM3451">
        <v>1</v>
      </c>
    </row>
    <row r="3452" spans="1:65" x14ac:dyDescent="0.3">
      <c r="A3452" t="s">
        <v>4910</v>
      </c>
      <c r="B3452" t="s">
        <v>96</v>
      </c>
      <c r="C3452" t="s">
        <v>5365</v>
      </c>
      <c r="D3452" t="s">
        <v>2123</v>
      </c>
      <c r="E3452" t="s">
        <v>68</v>
      </c>
      <c r="F3452" t="s">
        <v>99</v>
      </c>
      <c r="G3452" t="s">
        <v>1416</v>
      </c>
      <c r="H3452" t="s">
        <v>1417</v>
      </c>
      <c r="I3452" t="s">
        <v>72</v>
      </c>
      <c r="J3452" t="s">
        <v>102</v>
      </c>
      <c r="K3452">
        <v>20201028</v>
      </c>
      <c r="L3452">
        <v>280</v>
      </c>
      <c r="M3452" t="b">
        <v>0</v>
      </c>
      <c r="N3452" t="s">
        <v>1203</v>
      </c>
      <c r="O3452" t="b">
        <v>1</v>
      </c>
      <c r="P3452" t="b">
        <v>1</v>
      </c>
      <c r="Q3452" t="s">
        <v>866</v>
      </c>
      <c r="R3452" t="s">
        <v>873</v>
      </c>
      <c r="S3452" t="s">
        <v>2114</v>
      </c>
      <c r="T3452" t="s">
        <v>334</v>
      </c>
      <c r="U3452">
        <v>4</v>
      </c>
      <c r="V3452" t="s">
        <v>584</v>
      </c>
      <c r="W3452" t="s">
        <v>2115</v>
      </c>
      <c r="X3452" t="s">
        <v>2116</v>
      </c>
      <c r="Y3452" t="str">
        <f>IFERROR(VLOOKUP(X3452,요약!$A$6:$B$22,2,FALSE),"")</f>
        <v/>
      </c>
      <c r="Z3452" t="s">
        <v>2124</v>
      </c>
      <c r="AA3452" t="s">
        <v>81</v>
      </c>
      <c r="AB3452">
        <v>2</v>
      </c>
      <c r="AC3452">
        <v>0</v>
      </c>
      <c r="AD3452">
        <v>0</v>
      </c>
      <c r="AE3452">
        <v>0</v>
      </c>
      <c r="AF3452">
        <v>0</v>
      </c>
      <c r="AG3452">
        <v>2</v>
      </c>
      <c r="AH3452">
        <v>2</v>
      </c>
      <c r="AI3452">
        <v>0</v>
      </c>
      <c r="AJ3452">
        <v>0</v>
      </c>
      <c r="AK3452">
        <v>0</v>
      </c>
      <c r="AL3452">
        <v>0</v>
      </c>
      <c r="AM3452">
        <v>2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 t="s">
        <v>440</v>
      </c>
      <c r="BM3452">
        <v>1</v>
      </c>
    </row>
    <row r="3453" spans="1:65" x14ac:dyDescent="0.3">
      <c r="A3453" t="s">
        <v>4910</v>
      </c>
      <c r="B3453" t="s">
        <v>96</v>
      </c>
      <c r="C3453" t="s">
        <v>5366</v>
      </c>
      <c r="D3453" t="s">
        <v>2127</v>
      </c>
      <c r="E3453" t="s">
        <v>68</v>
      </c>
      <c r="F3453" t="s">
        <v>99</v>
      </c>
      <c r="G3453" t="s">
        <v>1416</v>
      </c>
      <c r="H3453" t="s">
        <v>1417</v>
      </c>
      <c r="I3453" t="s">
        <v>72</v>
      </c>
      <c r="J3453" t="s">
        <v>102</v>
      </c>
      <c r="K3453">
        <v>20201028</v>
      </c>
      <c r="L3453">
        <v>280</v>
      </c>
      <c r="M3453" t="b">
        <v>0</v>
      </c>
      <c r="N3453" t="s">
        <v>1203</v>
      </c>
      <c r="O3453" t="b">
        <v>1</v>
      </c>
      <c r="P3453" t="b">
        <v>1</v>
      </c>
      <c r="Q3453" t="s">
        <v>866</v>
      </c>
      <c r="R3453" t="s">
        <v>873</v>
      </c>
      <c r="S3453" t="s">
        <v>2114</v>
      </c>
      <c r="T3453" t="s">
        <v>334</v>
      </c>
      <c r="U3453">
        <v>4</v>
      </c>
      <c r="V3453" t="s">
        <v>584</v>
      </c>
      <c r="W3453" t="s">
        <v>2115</v>
      </c>
      <c r="X3453" t="s">
        <v>2116</v>
      </c>
      <c r="Y3453" t="str">
        <f>IFERROR(VLOOKUP(X3453,요약!$A$6:$B$22,2,FALSE),"")</f>
        <v/>
      </c>
      <c r="Z3453" t="s">
        <v>2124</v>
      </c>
      <c r="AA3453" t="s">
        <v>81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1</v>
      </c>
      <c r="AH3453">
        <v>1</v>
      </c>
      <c r="AI3453">
        <v>0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 t="s">
        <v>440</v>
      </c>
      <c r="BM3453">
        <v>1</v>
      </c>
    </row>
    <row r="3454" spans="1:65" x14ac:dyDescent="0.3">
      <c r="A3454" t="s">
        <v>4910</v>
      </c>
      <c r="B3454" t="s">
        <v>96</v>
      </c>
      <c r="C3454" s="2" t="s">
        <v>5367</v>
      </c>
      <c r="D3454" s="2" t="s">
        <v>5368</v>
      </c>
      <c r="E3454" s="2"/>
      <c r="F3454" s="2" t="s">
        <v>99</v>
      </c>
      <c r="G3454" s="2" t="s">
        <v>1324</v>
      </c>
      <c r="H3454" s="2" t="s">
        <v>1325</v>
      </c>
      <c r="I3454" t="s">
        <v>72</v>
      </c>
      <c r="J3454" t="s">
        <v>102</v>
      </c>
      <c r="K3454">
        <v>20201027</v>
      </c>
      <c r="L3454">
        <v>115.9</v>
      </c>
      <c r="M3454" t="b">
        <v>0</v>
      </c>
      <c r="N3454" t="s">
        <v>1762</v>
      </c>
      <c r="O3454" t="b">
        <v>1</v>
      </c>
      <c r="P3454" t="b">
        <v>1</v>
      </c>
      <c r="Q3454" s="2" t="s">
        <v>866</v>
      </c>
      <c r="R3454" s="2" t="s">
        <v>873</v>
      </c>
      <c r="S3454" t="s">
        <v>5369</v>
      </c>
      <c r="T3454" t="s">
        <v>551</v>
      </c>
      <c r="U3454">
        <v>3</v>
      </c>
      <c r="V3454" t="s">
        <v>1327</v>
      </c>
      <c r="W3454" s="2" t="s">
        <v>5370</v>
      </c>
      <c r="X3454" s="2" t="s">
        <v>5371</v>
      </c>
      <c r="Y3454" s="2" t="str">
        <f>IFERROR(VLOOKUP(X3454,요약!$A$6:$B$22,2,FALSE),"")</f>
        <v>선택</v>
      </c>
      <c r="Z3454" t="s">
        <v>5372</v>
      </c>
      <c r="AA3454" t="s">
        <v>81</v>
      </c>
      <c r="AB3454">
        <v>1</v>
      </c>
      <c r="AC3454">
        <v>0</v>
      </c>
      <c r="AD3454">
        <v>0</v>
      </c>
      <c r="AE3454">
        <v>2</v>
      </c>
      <c r="AF3454">
        <v>1</v>
      </c>
      <c r="AG3454">
        <v>4</v>
      </c>
      <c r="AH3454">
        <v>63</v>
      </c>
      <c r="AI3454">
        <v>1</v>
      </c>
      <c r="AJ3454">
        <v>0</v>
      </c>
      <c r="AK3454">
        <v>0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  <c r="AT3454">
        <v>0</v>
      </c>
      <c r="AU3454">
        <v>1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 t="s">
        <v>5373</v>
      </c>
      <c r="BM3454">
        <v>4</v>
      </c>
    </row>
    <row r="3455" spans="1:65" x14ac:dyDescent="0.3">
      <c r="A3455" t="s">
        <v>4910</v>
      </c>
      <c r="B3455" t="s">
        <v>96</v>
      </c>
      <c r="C3455" s="2" t="s">
        <v>5374</v>
      </c>
      <c r="D3455" s="2" t="s">
        <v>5368</v>
      </c>
      <c r="E3455" s="2"/>
      <c r="F3455" s="2" t="s">
        <v>99</v>
      </c>
      <c r="G3455" s="2" t="s">
        <v>1324</v>
      </c>
      <c r="H3455" s="2" t="s">
        <v>1325</v>
      </c>
      <c r="I3455" t="s">
        <v>72</v>
      </c>
      <c r="J3455" t="s">
        <v>102</v>
      </c>
      <c r="K3455">
        <v>20201027</v>
      </c>
      <c r="L3455">
        <v>117.5</v>
      </c>
      <c r="M3455" t="b">
        <v>0</v>
      </c>
      <c r="N3455" t="s">
        <v>1762</v>
      </c>
      <c r="O3455" t="b">
        <v>1</v>
      </c>
      <c r="P3455" t="b">
        <v>1</v>
      </c>
      <c r="Q3455" s="2" t="s">
        <v>866</v>
      </c>
      <c r="R3455" s="2" t="s">
        <v>873</v>
      </c>
      <c r="S3455" t="s">
        <v>5369</v>
      </c>
      <c r="T3455" t="s">
        <v>551</v>
      </c>
      <c r="U3455">
        <v>3</v>
      </c>
      <c r="V3455" t="s">
        <v>1327</v>
      </c>
      <c r="W3455" s="2" t="s">
        <v>5370</v>
      </c>
      <c r="X3455" s="2" t="s">
        <v>5371</v>
      </c>
      <c r="Y3455" s="2" t="str">
        <f>IFERROR(VLOOKUP(X3455,요약!$A$6:$B$22,2,FALSE),"")</f>
        <v>선택</v>
      </c>
      <c r="Z3455" t="s">
        <v>5372</v>
      </c>
      <c r="AA3455" t="s">
        <v>81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M3455">
        <v>0</v>
      </c>
    </row>
    <row r="3456" spans="1:65" x14ac:dyDescent="0.3">
      <c r="A3456" t="s">
        <v>4910</v>
      </c>
      <c r="B3456" t="s">
        <v>96</v>
      </c>
      <c r="C3456" s="2" t="s">
        <v>5375</v>
      </c>
      <c r="D3456" s="2" t="s">
        <v>5376</v>
      </c>
      <c r="E3456" s="2"/>
      <c r="F3456" s="2" t="s">
        <v>99</v>
      </c>
      <c r="G3456" s="2" t="s">
        <v>1324</v>
      </c>
      <c r="H3456" s="2" t="s">
        <v>1325</v>
      </c>
      <c r="I3456" t="s">
        <v>72</v>
      </c>
      <c r="J3456" t="s">
        <v>102</v>
      </c>
      <c r="K3456">
        <v>20201027</v>
      </c>
      <c r="L3456">
        <v>122.7</v>
      </c>
      <c r="M3456" t="b">
        <v>0</v>
      </c>
      <c r="N3456" t="s">
        <v>1762</v>
      </c>
      <c r="O3456" t="b">
        <v>1</v>
      </c>
      <c r="P3456" t="b">
        <v>1</v>
      </c>
      <c r="Q3456" s="2" t="s">
        <v>866</v>
      </c>
      <c r="R3456" s="2" t="s">
        <v>873</v>
      </c>
      <c r="S3456" t="s">
        <v>5369</v>
      </c>
      <c r="T3456" t="s">
        <v>334</v>
      </c>
      <c r="U3456">
        <v>3</v>
      </c>
      <c r="V3456" t="s">
        <v>1327</v>
      </c>
      <c r="W3456" s="2" t="s">
        <v>5370</v>
      </c>
      <c r="X3456" s="2" t="s">
        <v>5371</v>
      </c>
      <c r="Y3456" s="2" t="str">
        <f>IFERROR(VLOOKUP(X3456,요약!$A$6:$B$22,2,FALSE),"")</f>
        <v>선택</v>
      </c>
      <c r="Z3456" t="s">
        <v>5377</v>
      </c>
      <c r="AA3456" t="s">
        <v>81</v>
      </c>
      <c r="AB3456">
        <v>0</v>
      </c>
      <c r="AC3456">
        <v>0</v>
      </c>
      <c r="AD3456">
        <v>0</v>
      </c>
      <c r="AE3456">
        <v>1</v>
      </c>
      <c r="AF3456">
        <v>1</v>
      </c>
      <c r="AG3456">
        <v>2</v>
      </c>
      <c r="AH3456">
        <v>4</v>
      </c>
      <c r="AI3456">
        <v>0</v>
      </c>
      <c r="AJ3456">
        <v>0</v>
      </c>
      <c r="AK3456">
        <v>0</v>
      </c>
      <c r="AL3456">
        <v>1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 t="s">
        <v>4825</v>
      </c>
      <c r="BM3456">
        <v>2</v>
      </c>
    </row>
    <row r="3457" spans="1:65" x14ac:dyDescent="0.3">
      <c r="A3457" t="s">
        <v>4910</v>
      </c>
      <c r="B3457" t="s">
        <v>96</v>
      </c>
      <c r="C3457" s="2" t="s">
        <v>5378</v>
      </c>
      <c r="D3457" s="2" t="s">
        <v>5376</v>
      </c>
      <c r="E3457" s="2"/>
      <c r="F3457" s="2" t="s">
        <v>99</v>
      </c>
      <c r="G3457" s="2" t="s">
        <v>1324</v>
      </c>
      <c r="H3457" s="2" t="s">
        <v>1325</v>
      </c>
      <c r="I3457" t="s">
        <v>72</v>
      </c>
      <c r="J3457" t="s">
        <v>102</v>
      </c>
      <c r="K3457">
        <v>20201027</v>
      </c>
      <c r="L3457">
        <v>121.1</v>
      </c>
      <c r="M3457" t="b">
        <v>0</v>
      </c>
      <c r="N3457" t="s">
        <v>1762</v>
      </c>
      <c r="O3457" t="b">
        <v>1</v>
      </c>
      <c r="P3457" t="b">
        <v>1</v>
      </c>
      <c r="Q3457" s="2" t="s">
        <v>866</v>
      </c>
      <c r="R3457" s="2" t="s">
        <v>873</v>
      </c>
      <c r="S3457" t="s">
        <v>5369</v>
      </c>
      <c r="T3457" t="s">
        <v>334</v>
      </c>
      <c r="U3457">
        <v>3</v>
      </c>
      <c r="V3457" t="s">
        <v>1327</v>
      </c>
      <c r="W3457" s="2" t="s">
        <v>5370</v>
      </c>
      <c r="X3457" s="2" t="s">
        <v>5371</v>
      </c>
      <c r="Y3457" s="2" t="str">
        <f>IFERROR(VLOOKUP(X3457,요약!$A$6:$B$22,2,FALSE),"")</f>
        <v>선택</v>
      </c>
      <c r="Z3457" t="s">
        <v>5377</v>
      </c>
      <c r="AA3457" t="s">
        <v>81</v>
      </c>
      <c r="AB3457">
        <v>1</v>
      </c>
      <c r="AC3457">
        <v>0</v>
      </c>
      <c r="AD3457">
        <v>0</v>
      </c>
      <c r="AE3457">
        <v>1</v>
      </c>
      <c r="AF3457">
        <v>0</v>
      </c>
      <c r="AG3457">
        <v>2</v>
      </c>
      <c r="AH3457">
        <v>3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1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 t="s">
        <v>5379</v>
      </c>
      <c r="BM3457">
        <v>2</v>
      </c>
    </row>
    <row r="3458" spans="1:65" x14ac:dyDescent="0.3">
      <c r="A3458" t="s">
        <v>4910</v>
      </c>
      <c r="B3458" t="s">
        <v>96</v>
      </c>
      <c r="C3458" t="s">
        <v>5380</v>
      </c>
      <c r="D3458" t="s">
        <v>2120</v>
      </c>
      <c r="E3458" t="s">
        <v>68</v>
      </c>
      <c r="F3458" t="s">
        <v>99</v>
      </c>
      <c r="G3458" t="s">
        <v>1416</v>
      </c>
      <c r="H3458" t="s">
        <v>1417</v>
      </c>
      <c r="I3458" t="s">
        <v>72</v>
      </c>
      <c r="J3458" t="s">
        <v>102</v>
      </c>
      <c r="K3458">
        <v>20201020</v>
      </c>
      <c r="L3458">
        <v>285</v>
      </c>
      <c r="M3458" t="b">
        <v>0</v>
      </c>
      <c r="N3458" t="s">
        <v>1203</v>
      </c>
      <c r="O3458" t="b">
        <v>1</v>
      </c>
      <c r="P3458" t="b">
        <v>1</v>
      </c>
      <c r="Q3458" t="s">
        <v>866</v>
      </c>
      <c r="R3458" t="s">
        <v>873</v>
      </c>
      <c r="S3458" t="s">
        <v>2114</v>
      </c>
      <c r="T3458" t="s">
        <v>551</v>
      </c>
      <c r="U3458">
        <v>4</v>
      </c>
      <c r="V3458" t="s">
        <v>584</v>
      </c>
      <c r="W3458" t="s">
        <v>2115</v>
      </c>
      <c r="X3458" t="s">
        <v>2116</v>
      </c>
      <c r="Y3458" t="str">
        <f>IFERROR(VLOOKUP(X3458,요약!$A$6:$B$22,2,FALSE),"")</f>
        <v/>
      </c>
      <c r="Z3458" t="s">
        <v>2117</v>
      </c>
      <c r="AA3458" t="s">
        <v>81</v>
      </c>
      <c r="AB3458">
        <v>1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1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 t="s">
        <v>440</v>
      </c>
      <c r="BM3458">
        <v>1</v>
      </c>
    </row>
    <row r="3459" spans="1:65" x14ac:dyDescent="0.3">
      <c r="A3459" t="s">
        <v>4910</v>
      </c>
      <c r="B3459" t="s">
        <v>96</v>
      </c>
      <c r="C3459" t="s">
        <v>5381</v>
      </c>
      <c r="D3459" t="s">
        <v>2123</v>
      </c>
      <c r="E3459" t="s">
        <v>68</v>
      </c>
      <c r="F3459" t="s">
        <v>99</v>
      </c>
      <c r="G3459" t="s">
        <v>1416</v>
      </c>
      <c r="H3459" t="s">
        <v>1417</v>
      </c>
      <c r="I3459" t="s">
        <v>72</v>
      </c>
      <c r="J3459" t="s">
        <v>102</v>
      </c>
      <c r="K3459">
        <v>20201020</v>
      </c>
      <c r="L3459">
        <v>295</v>
      </c>
      <c r="M3459" t="b">
        <v>0</v>
      </c>
      <c r="N3459" t="s">
        <v>1203</v>
      </c>
      <c r="O3459" t="b">
        <v>1</v>
      </c>
      <c r="P3459" t="b">
        <v>1</v>
      </c>
      <c r="Q3459" t="s">
        <v>866</v>
      </c>
      <c r="R3459" t="s">
        <v>873</v>
      </c>
      <c r="S3459" t="s">
        <v>2114</v>
      </c>
      <c r="T3459" t="s">
        <v>334</v>
      </c>
      <c r="U3459">
        <v>4</v>
      </c>
      <c r="V3459" t="s">
        <v>584</v>
      </c>
      <c r="W3459" t="s">
        <v>2115</v>
      </c>
      <c r="X3459" t="s">
        <v>2116</v>
      </c>
      <c r="Y3459" t="str">
        <f>IFERROR(VLOOKUP(X3459,요약!$A$6:$B$22,2,FALSE),"")</f>
        <v/>
      </c>
      <c r="Z3459" t="s">
        <v>2124</v>
      </c>
      <c r="AA3459" t="s">
        <v>81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2</v>
      </c>
      <c r="AI3459">
        <v>0</v>
      </c>
      <c r="AJ3459">
        <v>0</v>
      </c>
      <c r="AK3459">
        <v>0</v>
      </c>
      <c r="AL3459">
        <v>0</v>
      </c>
      <c r="AM3459">
        <v>1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 t="s">
        <v>440</v>
      </c>
      <c r="BM3459">
        <v>1</v>
      </c>
    </row>
    <row r="3460" spans="1:65" x14ac:dyDescent="0.3">
      <c r="A3460" t="s">
        <v>4910</v>
      </c>
      <c r="B3460" t="s">
        <v>96</v>
      </c>
      <c r="C3460" t="s">
        <v>5382</v>
      </c>
      <c r="D3460" t="s">
        <v>2127</v>
      </c>
      <c r="E3460" t="s">
        <v>68</v>
      </c>
      <c r="F3460" t="s">
        <v>99</v>
      </c>
      <c r="G3460" t="s">
        <v>1416</v>
      </c>
      <c r="H3460" t="s">
        <v>1417</v>
      </c>
      <c r="I3460" t="s">
        <v>72</v>
      </c>
      <c r="J3460" t="s">
        <v>102</v>
      </c>
      <c r="K3460">
        <v>20201020</v>
      </c>
      <c r="L3460">
        <v>300</v>
      </c>
      <c r="M3460" t="b">
        <v>0</v>
      </c>
      <c r="N3460" t="s">
        <v>1203</v>
      </c>
      <c r="O3460" t="b">
        <v>1</v>
      </c>
      <c r="P3460" t="b">
        <v>1</v>
      </c>
      <c r="Q3460" t="s">
        <v>866</v>
      </c>
      <c r="R3460" t="s">
        <v>873</v>
      </c>
      <c r="S3460" t="s">
        <v>2114</v>
      </c>
      <c r="T3460" t="s">
        <v>334</v>
      </c>
      <c r="U3460">
        <v>4</v>
      </c>
      <c r="V3460" t="s">
        <v>584</v>
      </c>
      <c r="W3460" t="s">
        <v>2115</v>
      </c>
      <c r="X3460" t="s">
        <v>2116</v>
      </c>
      <c r="Y3460" t="str">
        <f>IFERROR(VLOOKUP(X3460,요약!$A$6:$B$22,2,FALSE),"")</f>
        <v/>
      </c>
      <c r="Z3460" t="s">
        <v>2124</v>
      </c>
      <c r="AA3460" t="s">
        <v>81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1</v>
      </c>
      <c r="AI3460">
        <v>0</v>
      </c>
      <c r="AJ3460">
        <v>0</v>
      </c>
      <c r="AK3460">
        <v>0</v>
      </c>
      <c r="AL3460">
        <v>0</v>
      </c>
      <c r="AM3460">
        <v>1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 t="s">
        <v>440</v>
      </c>
      <c r="BM3460">
        <v>1</v>
      </c>
    </row>
    <row r="3461" spans="1:65" x14ac:dyDescent="0.3">
      <c r="A3461" t="s">
        <v>4910</v>
      </c>
      <c r="B3461" t="s">
        <v>96</v>
      </c>
      <c r="C3461" t="s">
        <v>5383</v>
      </c>
      <c r="D3461" t="s">
        <v>5384</v>
      </c>
      <c r="E3461" t="s">
        <v>68</v>
      </c>
      <c r="F3461" t="s">
        <v>99</v>
      </c>
      <c r="G3461" t="s">
        <v>1077</v>
      </c>
      <c r="H3461" t="s">
        <v>1078</v>
      </c>
      <c r="I3461" t="s">
        <v>72</v>
      </c>
      <c r="J3461" t="s">
        <v>102</v>
      </c>
      <c r="K3461">
        <v>20201025</v>
      </c>
      <c r="L3461">
        <v>1.3</v>
      </c>
      <c r="M3461" t="b">
        <v>0</v>
      </c>
      <c r="N3461" t="s">
        <v>599</v>
      </c>
      <c r="O3461" t="b">
        <v>1</v>
      </c>
      <c r="P3461" t="b">
        <v>1</v>
      </c>
      <c r="Q3461" t="s">
        <v>866</v>
      </c>
      <c r="R3461" t="s">
        <v>873</v>
      </c>
      <c r="S3461" t="s">
        <v>5385</v>
      </c>
      <c r="U3461">
        <v>2</v>
      </c>
      <c r="V3461" t="s">
        <v>1316</v>
      </c>
      <c r="W3461" t="s">
        <v>888</v>
      </c>
      <c r="X3461" t="s">
        <v>5386</v>
      </c>
      <c r="Y3461" t="str">
        <f>IFERROR(VLOOKUP(X3461,요약!$A$6:$B$22,2,FALSE),"")</f>
        <v/>
      </c>
      <c r="Z3461" t="s">
        <v>5386</v>
      </c>
      <c r="AA3461" t="s">
        <v>81</v>
      </c>
      <c r="AB3461">
        <v>1</v>
      </c>
      <c r="AC3461">
        <v>0</v>
      </c>
      <c r="AD3461">
        <v>0</v>
      </c>
      <c r="AE3461">
        <v>2</v>
      </c>
      <c r="AF3461">
        <v>0</v>
      </c>
      <c r="AG3461">
        <v>3</v>
      </c>
      <c r="AH3461">
        <v>4</v>
      </c>
      <c r="AI3461">
        <v>0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2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 t="s">
        <v>4732</v>
      </c>
      <c r="BM3461">
        <v>2</v>
      </c>
    </row>
    <row r="3462" spans="1:65" x14ac:dyDescent="0.3">
      <c r="A3462" t="s">
        <v>4910</v>
      </c>
      <c r="B3462" t="s">
        <v>96</v>
      </c>
      <c r="C3462" t="s">
        <v>5387</v>
      </c>
      <c r="D3462" t="s">
        <v>5388</v>
      </c>
      <c r="E3462" t="s">
        <v>68</v>
      </c>
      <c r="F3462" t="s">
        <v>99</v>
      </c>
      <c r="G3462" t="s">
        <v>2131</v>
      </c>
      <c r="H3462" t="s">
        <v>2132</v>
      </c>
      <c r="I3462" t="s">
        <v>72</v>
      </c>
      <c r="J3462" t="s">
        <v>102</v>
      </c>
      <c r="K3462">
        <v>20201030</v>
      </c>
      <c r="L3462">
        <v>130</v>
      </c>
      <c r="M3462" t="b">
        <v>0</v>
      </c>
      <c r="N3462" t="s">
        <v>1030</v>
      </c>
      <c r="O3462" t="b">
        <v>1</v>
      </c>
      <c r="P3462" t="b">
        <v>1</v>
      </c>
      <c r="Q3462" t="s">
        <v>866</v>
      </c>
      <c r="R3462" t="s">
        <v>1395</v>
      </c>
      <c r="S3462" t="s">
        <v>5389</v>
      </c>
      <c r="U3462">
        <v>2</v>
      </c>
      <c r="V3462" t="s">
        <v>5390</v>
      </c>
      <c r="X3462" t="s">
        <v>5390</v>
      </c>
      <c r="Y3462" t="str">
        <f>IFERROR(VLOOKUP(X3462,요약!$A$6:$B$22,2,FALSE),"")</f>
        <v/>
      </c>
      <c r="Z3462" t="s">
        <v>5390</v>
      </c>
      <c r="AA3462" t="s">
        <v>81</v>
      </c>
      <c r="AB3462">
        <v>8</v>
      </c>
      <c r="AC3462">
        <v>0</v>
      </c>
      <c r="AD3462">
        <v>0</v>
      </c>
      <c r="AE3462">
        <v>0</v>
      </c>
      <c r="AF3462">
        <v>0</v>
      </c>
      <c r="AG3462">
        <v>8</v>
      </c>
      <c r="AH3462">
        <v>9</v>
      </c>
      <c r="AI3462">
        <v>0</v>
      </c>
      <c r="AJ3462">
        <v>0</v>
      </c>
      <c r="AK3462">
        <v>1</v>
      </c>
      <c r="AL3462">
        <v>0</v>
      </c>
      <c r="AM3462">
        <v>0</v>
      </c>
      <c r="AN3462">
        <v>2</v>
      </c>
      <c r="AO3462">
        <v>3</v>
      </c>
      <c r="AP3462">
        <v>0</v>
      </c>
      <c r="AQ3462">
        <v>0</v>
      </c>
      <c r="AR3462">
        <v>1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 t="s">
        <v>5391</v>
      </c>
      <c r="BM3462">
        <v>5</v>
      </c>
    </row>
    <row r="3463" spans="1:65" x14ac:dyDescent="0.3">
      <c r="A3463" t="s">
        <v>4910</v>
      </c>
      <c r="B3463" t="s">
        <v>96</v>
      </c>
      <c r="C3463" t="s">
        <v>3719</v>
      </c>
      <c r="D3463" t="s">
        <v>3720</v>
      </c>
      <c r="E3463" t="s">
        <v>68</v>
      </c>
      <c r="F3463" t="s">
        <v>99</v>
      </c>
      <c r="G3463" t="s">
        <v>1077</v>
      </c>
      <c r="H3463" t="s">
        <v>1078</v>
      </c>
      <c r="I3463" t="s">
        <v>72</v>
      </c>
      <c r="J3463" t="s">
        <v>102</v>
      </c>
      <c r="K3463">
        <v>20201025</v>
      </c>
      <c r="L3463">
        <v>1</v>
      </c>
      <c r="M3463" t="b">
        <v>0</v>
      </c>
      <c r="N3463" t="s">
        <v>208</v>
      </c>
      <c r="O3463" t="b">
        <v>1</v>
      </c>
      <c r="P3463" t="b">
        <v>1</v>
      </c>
      <c r="Q3463" t="s">
        <v>866</v>
      </c>
      <c r="R3463" t="s">
        <v>1395</v>
      </c>
      <c r="S3463" t="s">
        <v>3721</v>
      </c>
      <c r="U3463">
        <v>4</v>
      </c>
      <c r="V3463" t="s">
        <v>384</v>
      </c>
      <c r="W3463" t="s">
        <v>3722</v>
      </c>
      <c r="X3463" t="s">
        <v>3723</v>
      </c>
      <c r="Y3463" t="str">
        <f>IFERROR(VLOOKUP(X3463,요약!$A$6:$B$22,2,FALSE),"")</f>
        <v/>
      </c>
      <c r="Z3463" t="s">
        <v>3723</v>
      </c>
      <c r="AA3463" t="s">
        <v>81</v>
      </c>
      <c r="AB3463">
        <v>0</v>
      </c>
      <c r="AC3463">
        <v>0</v>
      </c>
      <c r="AD3463">
        <v>0</v>
      </c>
      <c r="AE3463">
        <v>0</v>
      </c>
      <c r="AF3463">
        <v>1</v>
      </c>
      <c r="AG3463">
        <v>1</v>
      </c>
      <c r="AH3463">
        <v>1</v>
      </c>
      <c r="AI3463">
        <v>0</v>
      </c>
      <c r="AJ3463">
        <v>0</v>
      </c>
      <c r="AK3463">
        <v>0</v>
      </c>
      <c r="AL3463">
        <v>1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 t="s">
        <v>220</v>
      </c>
      <c r="BM3463">
        <v>1</v>
      </c>
    </row>
    <row r="3464" spans="1:65" x14ac:dyDescent="0.3">
      <c r="A3464" t="s">
        <v>4910</v>
      </c>
      <c r="B3464" t="s">
        <v>96</v>
      </c>
      <c r="C3464" t="s">
        <v>5392</v>
      </c>
      <c r="D3464" t="s">
        <v>5393</v>
      </c>
      <c r="E3464" t="s">
        <v>68</v>
      </c>
      <c r="F3464" t="s">
        <v>99</v>
      </c>
      <c r="G3464" t="s">
        <v>1393</v>
      </c>
      <c r="H3464" t="s">
        <v>1394</v>
      </c>
      <c r="I3464" t="s">
        <v>72</v>
      </c>
      <c r="J3464" t="s">
        <v>102</v>
      </c>
      <c r="K3464">
        <v>20201023</v>
      </c>
      <c r="L3464">
        <v>11.1</v>
      </c>
      <c r="M3464" t="b">
        <v>0</v>
      </c>
      <c r="N3464" t="s">
        <v>1762</v>
      </c>
      <c r="O3464" t="b">
        <v>1</v>
      </c>
      <c r="P3464" t="b">
        <v>1</v>
      </c>
      <c r="Q3464" t="s">
        <v>866</v>
      </c>
      <c r="R3464" t="s">
        <v>1395</v>
      </c>
      <c r="S3464" t="s">
        <v>5394</v>
      </c>
      <c r="U3464">
        <v>3</v>
      </c>
      <c r="V3464" t="s">
        <v>1397</v>
      </c>
      <c r="X3464" t="s">
        <v>1397</v>
      </c>
      <c r="Y3464" t="str">
        <f>IFERROR(VLOOKUP(X3464,요약!$A$6:$B$22,2,FALSE),"")</f>
        <v/>
      </c>
      <c r="Z3464" t="s">
        <v>1397</v>
      </c>
      <c r="AA3464" t="s">
        <v>81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1</v>
      </c>
      <c r="AH3464">
        <v>1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 t="s">
        <v>1189</v>
      </c>
      <c r="BM3464">
        <v>1</v>
      </c>
    </row>
    <row r="3465" spans="1:65" x14ac:dyDescent="0.3">
      <c r="A3465" t="s">
        <v>4910</v>
      </c>
      <c r="B3465" t="s">
        <v>96</v>
      </c>
      <c r="C3465" t="s">
        <v>5395</v>
      </c>
      <c r="D3465" t="s">
        <v>5393</v>
      </c>
      <c r="E3465" t="s">
        <v>68</v>
      </c>
      <c r="F3465" t="s">
        <v>99</v>
      </c>
      <c r="G3465" t="s">
        <v>1393</v>
      </c>
      <c r="H3465" t="s">
        <v>1394</v>
      </c>
      <c r="I3465" t="s">
        <v>72</v>
      </c>
      <c r="J3465" t="s">
        <v>102</v>
      </c>
      <c r="K3465">
        <v>20201007</v>
      </c>
      <c r="L3465">
        <v>14.08</v>
      </c>
      <c r="M3465" t="b">
        <v>0</v>
      </c>
      <c r="N3465" t="s">
        <v>1762</v>
      </c>
      <c r="O3465" t="b">
        <v>1</v>
      </c>
      <c r="P3465" t="b">
        <v>1</v>
      </c>
      <c r="Q3465" t="s">
        <v>866</v>
      </c>
      <c r="R3465" t="s">
        <v>1395</v>
      </c>
      <c r="S3465" t="s">
        <v>5394</v>
      </c>
      <c r="U3465">
        <v>3</v>
      </c>
      <c r="V3465" t="s">
        <v>1397</v>
      </c>
      <c r="X3465" t="s">
        <v>1397</v>
      </c>
      <c r="Y3465" t="str">
        <f>IFERROR(VLOOKUP(X3465,요약!$A$6:$B$22,2,FALSE),"")</f>
        <v/>
      </c>
      <c r="Z3465" t="s">
        <v>1397</v>
      </c>
      <c r="AA3465" t="s">
        <v>81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M3465">
        <v>0</v>
      </c>
    </row>
    <row r="3466" spans="1:65" x14ac:dyDescent="0.3">
      <c r="A3466" t="s">
        <v>4910</v>
      </c>
      <c r="B3466" t="s">
        <v>96</v>
      </c>
      <c r="C3466" t="s">
        <v>5396</v>
      </c>
      <c r="D3466" t="s">
        <v>5397</v>
      </c>
      <c r="E3466" t="s">
        <v>68</v>
      </c>
      <c r="F3466" t="s">
        <v>99</v>
      </c>
      <c r="G3466" t="s">
        <v>1845</v>
      </c>
      <c r="H3466" t="s">
        <v>1846</v>
      </c>
      <c r="I3466" t="s">
        <v>72</v>
      </c>
      <c r="J3466" t="s">
        <v>102</v>
      </c>
      <c r="K3466">
        <v>20201021</v>
      </c>
      <c r="L3466">
        <v>39.5</v>
      </c>
      <c r="M3466" t="b">
        <v>0</v>
      </c>
      <c r="N3466" t="s">
        <v>255</v>
      </c>
      <c r="O3466" t="b">
        <v>1</v>
      </c>
      <c r="P3466" t="b">
        <v>1</v>
      </c>
      <c r="Q3466" t="s">
        <v>866</v>
      </c>
      <c r="R3466" t="s">
        <v>1395</v>
      </c>
      <c r="S3466" t="s">
        <v>5398</v>
      </c>
      <c r="U3466">
        <v>3</v>
      </c>
      <c r="V3466" t="s">
        <v>1397</v>
      </c>
      <c r="X3466" t="s">
        <v>1397</v>
      </c>
      <c r="Y3466" t="str">
        <f>IFERROR(VLOOKUP(X3466,요약!$A$6:$B$22,2,FALSE),"")</f>
        <v/>
      </c>
      <c r="Z3466" t="s">
        <v>1397</v>
      </c>
      <c r="AA3466" t="s">
        <v>81</v>
      </c>
      <c r="AB3466">
        <v>1</v>
      </c>
      <c r="AC3466">
        <v>0</v>
      </c>
      <c r="AD3466">
        <v>0</v>
      </c>
      <c r="AE3466">
        <v>1</v>
      </c>
      <c r="AF3466">
        <v>0</v>
      </c>
      <c r="AG3466">
        <v>2</v>
      </c>
      <c r="AH3466">
        <v>14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 t="s">
        <v>5399</v>
      </c>
      <c r="BM3466">
        <v>2</v>
      </c>
    </row>
    <row r="3467" spans="1:65" x14ac:dyDescent="0.3">
      <c r="A3467" t="s">
        <v>4910</v>
      </c>
      <c r="B3467" t="s">
        <v>96</v>
      </c>
      <c r="C3467" t="s">
        <v>5400</v>
      </c>
      <c r="D3467" t="s">
        <v>5401</v>
      </c>
      <c r="E3467" t="s">
        <v>68</v>
      </c>
      <c r="F3467" t="s">
        <v>99</v>
      </c>
      <c r="G3467" t="s">
        <v>1393</v>
      </c>
      <c r="H3467" t="s">
        <v>1394</v>
      </c>
      <c r="I3467" t="s">
        <v>72</v>
      </c>
      <c r="J3467" t="s">
        <v>102</v>
      </c>
      <c r="K3467">
        <v>20201028</v>
      </c>
      <c r="L3467">
        <v>8.35</v>
      </c>
      <c r="M3467" t="b">
        <v>0</v>
      </c>
      <c r="N3467" t="s">
        <v>1762</v>
      </c>
      <c r="O3467" t="b">
        <v>1</v>
      </c>
      <c r="P3467" t="b">
        <v>1</v>
      </c>
      <c r="Q3467" t="s">
        <v>866</v>
      </c>
      <c r="R3467" t="s">
        <v>1395</v>
      </c>
      <c r="S3467" t="s">
        <v>5402</v>
      </c>
      <c r="U3467">
        <v>2</v>
      </c>
      <c r="V3467" t="s">
        <v>1397</v>
      </c>
      <c r="X3467" t="s">
        <v>1397</v>
      </c>
      <c r="Y3467" t="str">
        <f>IFERROR(VLOOKUP(X3467,요약!$A$6:$B$22,2,FALSE),"")</f>
        <v/>
      </c>
      <c r="Z3467" t="s">
        <v>1397</v>
      </c>
      <c r="AA3467" t="s">
        <v>81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M3467">
        <v>0</v>
      </c>
    </row>
    <row r="3468" spans="1:65" x14ac:dyDescent="0.3">
      <c r="A3468" t="s">
        <v>4910</v>
      </c>
      <c r="B3468" t="s">
        <v>96</v>
      </c>
      <c r="C3468" t="s">
        <v>5403</v>
      </c>
      <c r="D3468" t="s">
        <v>5404</v>
      </c>
      <c r="E3468" t="s">
        <v>68</v>
      </c>
      <c r="F3468" t="s">
        <v>99</v>
      </c>
      <c r="G3468" t="s">
        <v>1393</v>
      </c>
      <c r="H3468" t="s">
        <v>1394</v>
      </c>
      <c r="I3468" t="s">
        <v>72</v>
      </c>
      <c r="J3468" t="s">
        <v>102</v>
      </c>
      <c r="K3468">
        <v>20201023</v>
      </c>
      <c r="L3468">
        <v>9.8000000000000007</v>
      </c>
      <c r="M3468" t="b">
        <v>0</v>
      </c>
      <c r="N3468" t="s">
        <v>1762</v>
      </c>
      <c r="O3468" t="b">
        <v>1</v>
      </c>
      <c r="P3468" t="b">
        <v>1</v>
      </c>
      <c r="Q3468" t="s">
        <v>866</v>
      </c>
      <c r="R3468" t="s">
        <v>1395</v>
      </c>
      <c r="S3468" t="s">
        <v>5405</v>
      </c>
      <c r="U3468">
        <v>3</v>
      </c>
      <c r="V3468" t="s">
        <v>1397</v>
      </c>
      <c r="X3468" t="s">
        <v>1397</v>
      </c>
      <c r="Y3468" t="str">
        <f>IFERROR(VLOOKUP(X3468,요약!$A$6:$B$22,2,FALSE),"")</f>
        <v/>
      </c>
      <c r="Z3468" t="s">
        <v>1397</v>
      </c>
      <c r="AA3468" t="s">
        <v>81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M3468">
        <v>0</v>
      </c>
    </row>
    <row r="3469" spans="1:65" x14ac:dyDescent="0.3">
      <c r="A3469" t="s">
        <v>4910</v>
      </c>
      <c r="B3469" t="s">
        <v>96</v>
      </c>
      <c r="C3469" t="s">
        <v>5406</v>
      </c>
      <c r="D3469" t="s">
        <v>5407</v>
      </c>
      <c r="E3469" t="s">
        <v>68</v>
      </c>
      <c r="F3469" t="s">
        <v>99</v>
      </c>
      <c r="G3469" t="s">
        <v>1393</v>
      </c>
      <c r="H3469" t="s">
        <v>1394</v>
      </c>
      <c r="I3469" t="s">
        <v>72</v>
      </c>
      <c r="J3469" t="s">
        <v>102</v>
      </c>
      <c r="K3469">
        <v>20201020</v>
      </c>
      <c r="L3469">
        <v>10.74</v>
      </c>
      <c r="M3469" t="b">
        <v>0</v>
      </c>
      <c r="N3469" t="s">
        <v>1762</v>
      </c>
      <c r="O3469" t="b">
        <v>1</v>
      </c>
      <c r="P3469" t="b">
        <v>1</v>
      </c>
      <c r="Q3469" t="s">
        <v>866</v>
      </c>
      <c r="R3469" t="s">
        <v>1395</v>
      </c>
      <c r="S3469" t="s">
        <v>5408</v>
      </c>
      <c r="U3469">
        <v>2</v>
      </c>
      <c r="V3469" t="s">
        <v>1397</v>
      </c>
      <c r="X3469" t="s">
        <v>1397</v>
      </c>
      <c r="Y3469" t="str">
        <f>IFERROR(VLOOKUP(X3469,요약!$A$6:$B$22,2,FALSE),"")</f>
        <v/>
      </c>
      <c r="Z3469" t="s">
        <v>1397</v>
      </c>
      <c r="AA3469" t="s">
        <v>81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M3469">
        <v>0</v>
      </c>
    </row>
    <row r="3470" spans="1:65" x14ac:dyDescent="0.3">
      <c r="A3470" t="s">
        <v>4910</v>
      </c>
      <c r="B3470" t="s">
        <v>96</v>
      </c>
      <c r="C3470" t="s">
        <v>5409</v>
      </c>
      <c r="D3470" t="s">
        <v>5410</v>
      </c>
      <c r="F3470" t="s">
        <v>99</v>
      </c>
      <c r="G3470" t="s">
        <v>4671</v>
      </c>
      <c r="H3470" t="s">
        <v>4672</v>
      </c>
      <c r="I3470" t="s">
        <v>72</v>
      </c>
      <c r="J3470" t="s">
        <v>102</v>
      </c>
      <c r="K3470">
        <v>20201027</v>
      </c>
      <c r="L3470">
        <v>4.21</v>
      </c>
      <c r="M3470" t="b">
        <v>0</v>
      </c>
      <c r="N3470" t="s">
        <v>3368</v>
      </c>
      <c r="O3470" t="b">
        <v>1</v>
      </c>
      <c r="P3470" t="b">
        <v>1</v>
      </c>
      <c r="Q3470" t="s">
        <v>866</v>
      </c>
      <c r="R3470" t="s">
        <v>1395</v>
      </c>
      <c r="S3470" t="s">
        <v>5411</v>
      </c>
      <c r="U3470">
        <v>1</v>
      </c>
      <c r="V3470" t="s">
        <v>846</v>
      </c>
      <c r="X3470" t="s">
        <v>846</v>
      </c>
      <c r="Y3470" t="str">
        <f>IFERROR(VLOOKUP(X3470,요약!$A$6:$B$22,2,FALSE),"")</f>
        <v/>
      </c>
      <c r="Z3470" t="s">
        <v>846</v>
      </c>
      <c r="AA3470" t="s">
        <v>187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M3470">
        <v>0</v>
      </c>
    </row>
    <row r="3471" spans="1:65" x14ac:dyDescent="0.3">
      <c r="A3471" t="s">
        <v>4910</v>
      </c>
      <c r="B3471" t="s">
        <v>96</v>
      </c>
      <c r="C3471" t="s">
        <v>1403</v>
      </c>
      <c r="D3471" t="s">
        <v>1404</v>
      </c>
      <c r="E3471" t="s">
        <v>68</v>
      </c>
      <c r="F3471" t="s">
        <v>99</v>
      </c>
      <c r="G3471" t="s">
        <v>206</v>
      </c>
      <c r="H3471" t="s">
        <v>207</v>
      </c>
      <c r="I3471" t="s">
        <v>72</v>
      </c>
      <c r="J3471" t="s">
        <v>102</v>
      </c>
      <c r="K3471">
        <v>20201025</v>
      </c>
      <c r="L3471">
        <v>5.0999999999999996</v>
      </c>
      <c r="M3471" t="b">
        <v>0</v>
      </c>
      <c r="N3471" t="s">
        <v>208</v>
      </c>
      <c r="O3471" t="b">
        <v>1</v>
      </c>
      <c r="P3471" t="b">
        <v>1</v>
      </c>
      <c r="Q3471" t="s">
        <v>866</v>
      </c>
      <c r="R3471" t="s">
        <v>1395</v>
      </c>
      <c r="S3471" t="s">
        <v>1405</v>
      </c>
      <c r="U3471">
        <v>3</v>
      </c>
      <c r="V3471" t="s">
        <v>91</v>
      </c>
      <c r="X3471" t="s">
        <v>1406</v>
      </c>
      <c r="Y3471" t="str">
        <f>IFERROR(VLOOKUP(X3471,요약!$A$6:$B$22,2,FALSE),"")</f>
        <v/>
      </c>
      <c r="Z3471" t="s">
        <v>91</v>
      </c>
      <c r="AA3471" t="s">
        <v>130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M3471">
        <v>0</v>
      </c>
    </row>
    <row r="3472" spans="1:65" x14ac:dyDescent="0.3">
      <c r="A3472" t="s">
        <v>4910</v>
      </c>
      <c r="B3472" t="s">
        <v>96</v>
      </c>
      <c r="C3472" t="s">
        <v>5412</v>
      </c>
      <c r="D3472" t="s">
        <v>5413</v>
      </c>
      <c r="E3472" t="s">
        <v>68</v>
      </c>
      <c r="F3472" t="s">
        <v>99</v>
      </c>
      <c r="G3472" t="s">
        <v>3466</v>
      </c>
      <c r="H3472" t="s">
        <v>3467</v>
      </c>
      <c r="I3472" t="s">
        <v>72</v>
      </c>
      <c r="J3472" t="s">
        <v>102</v>
      </c>
      <c r="K3472">
        <v>20201030</v>
      </c>
      <c r="L3472">
        <v>578.29999999999995</v>
      </c>
      <c r="M3472" t="b">
        <v>1</v>
      </c>
      <c r="N3472" t="s">
        <v>5414</v>
      </c>
      <c r="O3472" t="b">
        <v>1</v>
      </c>
      <c r="P3472" t="b">
        <v>1</v>
      </c>
      <c r="Q3472" t="s">
        <v>866</v>
      </c>
      <c r="R3472" t="s">
        <v>1395</v>
      </c>
      <c r="S3472" t="s">
        <v>5415</v>
      </c>
      <c r="T3472" t="s">
        <v>334</v>
      </c>
      <c r="U3472">
        <v>1</v>
      </c>
      <c r="V3472" t="s">
        <v>3766</v>
      </c>
      <c r="X3472" t="s">
        <v>3766</v>
      </c>
      <c r="Y3472" t="str">
        <f>IFERROR(VLOOKUP(X3472,요약!$A$6:$B$22,2,FALSE),"")</f>
        <v/>
      </c>
      <c r="Z3472" t="s">
        <v>5416</v>
      </c>
      <c r="AA3472" t="s">
        <v>81</v>
      </c>
      <c r="AB3472">
        <v>5</v>
      </c>
      <c r="AC3472">
        <v>1</v>
      </c>
      <c r="AD3472">
        <v>0</v>
      </c>
      <c r="AE3472">
        <v>0</v>
      </c>
      <c r="AF3472">
        <v>0</v>
      </c>
      <c r="AG3472">
        <v>6</v>
      </c>
      <c r="AH3472">
        <v>7</v>
      </c>
      <c r="AI3472">
        <v>0</v>
      </c>
      <c r="AJ3472">
        <v>4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1</v>
      </c>
      <c r="AZ3472">
        <v>0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 t="s">
        <v>5417</v>
      </c>
      <c r="BM3472">
        <v>2</v>
      </c>
    </row>
    <row r="3473" spans="1:65" x14ac:dyDescent="0.3">
      <c r="A3473" t="s">
        <v>4910</v>
      </c>
      <c r="B3473" t="s">
        <v>96</v>
      </c>
      <c r="C3473" t="s">
        <v>5418</v>
      </c>
      <c r="D3473" t="s">
        <v>5419</v>
      </c>
      <c r="E3473" t="s">
        <v>68</v>
      </c>
      <c r="F3473" t="s">
        <v>99</v>
      </c>
      <c r="G3473" t="s">
        <v>2131</v>
      </c>
      <c r="H3473" t="s">
        <v>2132</v>
      </c>
      <c r="I3473" t="s">
        <v>72</v>
      </c>
      <c r="J3473" t="s">
        <v>102</v>
      </c>
      <c r="K3473">
        <v>20201030</v>
      </c>
      <c r="L3473">
        <v>175</v>
      </c>
      <c r="M3473" t="b">
        <v>1</v>
      </c>
      <c r="N3473" t="s">
        <v>4744</v>
      </c>
      <c r="O3473" t="b">
        <v>1</v>
      </c>
      <c r="P3473" t="b">
        <v>1</v>
      </c>
      <c r="Q3473" t="s">
        <v>866</v>
      </c>
      <c r="R3473" t="s">
        <v>1395</v>
      </c>
      <c r="S3473" t="s">
        <v>5420</v>
      </c>
      <c r="U3473">
        <v>2</v>
      </c>
      <c r="V3473" t="s">
        <v>2082</v>
      </c>
      <c r="W3473" t="s">
        <v>2092</v>
      </c>
      <c r="X3473" t="s">
        <v>5421</v>
      </c>
      <c r="Y3473" t="str">
        <f>IFERROR(VLOOKUP(X3473,요약!$A$6:$B$22,2,FALSE),"")</f>
        <v/>
      </c>
      <c r="Z3473" t="s">
        <v>5421</v>
      </c>
      <c r="AA3473" t="s">
        <v>81</v>
      </c>
      <c r="AB3473">
        <v>1</v>
      </c>
      <c r="AC3473">
        <v>0</v>
      </c>
      <c r="AD3473">
        <v>0</v>
      </c>
      <c r="AE3473">
        <v>0</v>
      </c>
      <c r="AF3473">
        <v>1</v>
      </c>
      <c r="AG3473">
        <v>2</v>
      </c>
      <c r="AH3473">
        <v>577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2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 t="s">
        <v>667</v>
      </c>
      <c r="BM3473">
        <v>1</v>
      </c>
    </row>
    <row r="3474" spans="1:65" x14ac:dyDescent="0.3">
      <c r="A3474" t="s">
        <v>4910</v>
      </c>
      <c r="B3474" t="s">
        <v>96</v>
      </c>
      <c r="C3474" t="s">
        <v>5422</v>
      </c>
      <c r="D3474" t="s">
        <v>5423</v>
      </c>
      <c r="E3474" t="s">
        <v>68</v>
      </c>
      <c r="F3474" t="s">
        <v>99</v>
      </c>
      <c r="G3474" t="s">
        <v>2131</v>
      </c>
      <c r="H3474" t="s">
        <v>2132</v>
      </c>
      <c r="I3474" t="s">
        <v>72</v>
      </c>
      <c r="J3474" t="s">
        <v>102</v>
      </c>
      <c r="K3474">
        <v>20201030</v>
      </c>
      <c r="L3474">
        <v>175</v>
      </c>
      <c r="M3474" t="b">
        <v>1</v>
      </c>
      <c r="N3474" t="s">
        <v>4744</v>
      </c>
      <c r="O3474" t="b">
        <v>1</v>
      </c>
      <c r="P3474" t="b">
        <v>1</v>
      </c>
      <c r="Q3474" t="s">
        <v>866</v>
      </c>
      <c r="R3474" t="s">
        <v>1395</v>
      </c>
      <c r="S3474" t="s">
        <v>5420</v>
      </c>
      <c r="U3474">
        <v>2</v>
      </c>
      <c r="V3474" t="s">
        <v>2082</v>
      </c>
      <c r="W3474" t="s">
        <v>2092</v>
      </c>
      <c r="X3474" t="s">
        <v>5421</v>
      </c>
      <c r="Y3474" t="str">
        <f>IFERROR(VLOOKUP(X3474,요약!$A$6:$B$22,2,FALSE),"")</f>
        <v/>
      </c>
      <c r="Z3474" t="s">
        <v>5421</v>
      </c>
      <c r="AA3474" t="s">
        <v>81</v>
      </c>
      <c r="AB3474">
        <v>2</v>
      </c>
      <c r="AC3474">
        <v>0</v>
      </c>
      <c r="AD3474">
        <v>0</v>
      </c>
      <c r="AE3474">
        <v>0</v>
      </c>
      <c r="AF3474">
        <v>2</v>
      </c>
      <c r="AG3474">
        <v>4</v>
      </c>
      <c r="AH3474">
        <v>579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2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 t="s">
        <v>5424</v>
      </c>
      <c r="BM3474">
        <v>3</v>
      </c>
    </row>
    <row r="3475" spans="1:65" x14ac:dyDescent="0.3">
      <c r="A3475" t="s">
        <v>4910</v>
      </c>
      <c r="B3475" t="s">
        <v>96</v>
      </c>
      <c r="C3475" s="2" t="s">
        <v>5425</v>
      </c>
      <c r="D3475" s="2" t="s">
        <v>5426</v>
      </c>
      <c r="E3475" s="2" t="s">
        <v>68</v>
      </c>
      <c r="F3475" s="2" t="s">
        <v>99</v>
      </c>
      <c r="G3475" s="2" t="s">
        <v>5427</v>
      </c>
      <c r="H3475" s="2" t="s">
        <v>5428</v>
      </c>
      <c r="I3475" t="s">
        <v>72</v>
      </c>
      <c r="J3475" t="s">
        <v>102</v>
      </c>
      <c r="K3475">
        <v>20201023</v>
      </c>
      <c r="L3475">
        <v>81.7</v>
      </c>
      <c r="M3475" t="b">
        <v>0</v>
      </c>
      <c r="N3475" t="s">
        <v>1762</v>
      </c>
      <c r="O3475" t="b">
        <v>1</v>
      </c>
      <c r="P3475" t="b">
        <v>1</v>
      </c>
      <c r="Q3475" s="2" t="s">
        <v>866</v>
      </c>
      <c r="R3475" s="2" t="s">
        <v>1395</v>
      </c>
      <c r="S3475" t="s">
        <v>5429</v>
      </c>
      <c r="T3475" t="s">
        <v>551</v>
      </c>
      <c r="U3475">
        <v>4</v>
      </c>
      <c r="V3475" t="s">
        <v>137</v>
      </c>
      <c r="W3475" s="2" t="s">
        <v>5430</v>
      </c>
      <c r="X3475" s="2" t="s">
        <v>5431</v>
      </c>
      <c r="Y3475" s="2" t="str">
        <f>IFERROR(VLOOKUP(X3475,요약!$A$6:$B$22,2,FALSE),"")</f>
        <v>선택</v>
      </c>
      <c r="Z3475" t="s">
        <v>5432</v>
      </c>
      <c r="AA3475" t="s">
        <v>81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1</v>
      </c>
      <c r="AH3475">
        <v>1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 t="s">
        <v>220</v>
      </c>
      <c r="BM3475">
        <v>1</v>
      </c>
    </row>
    <row r="3476" spans="1:65" x14ac:dyDescent="0.3">
      <c r="A3476" t="s">
        <v>4910</v>
      </c>
      <c r="B3476" t="s">
        <v>96</v>
      </c>
      <c r="C3476" s="2" t="s">
        <v>5433</v>
      </c>
      <c r="D3476" s="2" t="s">
        <v>5434</v>
      </c>
      <c r="E3476" s="2" t="s">
        <v>68</v>
      </c>
      <c r="F3476" s="2" t="s">
        <v>99</v>
      </c>
      <c r="G3476" s="2" t="s">
        <v>5427</v>
      </c>
      <c r="H3476" s="2" t="s">
        <v>5428</v>
      </c>
      <c r="I3476" t="s">
        <v>72</v>
      </c>
      <c r="J3476" t="s">
        <v>102</v>
      </c>
      <c r="K3476">
        <v>20201023</v>
      </c>
      <c r="L3476">
        <v>55</v>
      </c>
      <c r="M3476" t="b">
        <v>0</v>
      </c>
      <c r="N3476" t="s">
        <v>1762</v>
      </c>
      <c r="O3476" t="b">
        <v>1</v>
      </c>
      <c r="P3476" t="b">
        <v>1</v>
      </c>
      <c r="Q3476" s="2" t="s">
        <v>866</v>
      </c>
      <c r="R3476" s="2" t="s">
        <v>1395</v>
      </c>
      <c r="S3476" t="s">
        <v>5435</v>
      </c>
      <c r="T3476" t="s">
        <v>551</v>
      </c>
      <c r="U3476">
        <v>4</v>
      </c>
      <c r="V3476" t="s">
        <v>137</v>
      </c>
      <c r="W3476" s="2" t="s">
        <v>5430</v>
      </c>
      <c r="X3476" s="2" t="s">
        <v>5431</v>
      </c>
      <c r="Y3476" s="2" t="str">
        <f>IFERROR(VLOOKUP(X3476,요약!$A$6:$B$22,2,FALSE),"")</f>
        <v>선택</v>
      </c>
      <c r="Z3476" t="s">
        <v>5432</v>
      </c>
      <c r="AA3476" t="s">
        <v>81</v>
      </c>
      <c r="AB3476">
        <v>1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18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 t="s">
        <v>591</v>
      </c>
      <c r="BM3476">
        <v>1</v>
      </c>
    </row>
    <row r="3477" spans="1:65" x14ac:dyDescent="0.3">
      <c r="A3477" t="s">
        <v>4910</v>
      </c>
      <c r="B3477" t="s">
        <v>96</v>
      </c>
      <c r="C3477" s="2" t="s">
        <v>5436</v>
      </c>
      <c r="D3477" s="2" t="s">
        <v>5437</v>
      </c>
      <c r="E3477" s="2" t="s">
        <v>68</v>
      </c>
      <c r="F3477" s="2" t="s">
        <v>99</v>
      </c>
      <c r="G3477" s="2" t="s">
        <v>5427</v>
      </c>
      <c r="H3477" s="2" t="s">
        <v>5428</v>
      </c>
      <c r="I3477" t="s">
        <v>72</v>
      </c>
      <c r="J3477" t="s">
        <v>102</v>
      </c>
      <c r="K3477">
        <v>20201023</v>
      </c>
      <c r="L3477">
        <v>83.3</v>
      </c>
      <c r="M3477" t="b">
        <v>0</v>
      </c>
      <c r="N3477" t="s">
        <v>1762</v>
      </c>
      <c r="O3477" t="b">
        <v>1</v>
      </c>
      <c r="P3477" t="b">
        <v>1</v>
      </c>
      <c r="Q3477" s="2" t="s">
        <v>866</v>
      </c>
      <c r="R3477" s="2" t="s">
        <v>1395</v>
      </c>
      <c r="S3477" t="s">
        <v>5429</v>
      </c>
      <c r="T3477" t="s">
        <v>551</v>
      </c>
      <c r="U3477">
        <v>4</v>
      </c>
      <c r="V3477" t="s">
        <v>137</v>
      </c>
      <c r="W3477" s="2" t="s">
        <v>5430</v>
      </c>
      <c r="X3477" s="2" t="s">
        <v>5431</v>
      </c>
      <c r="Y3477" s="2" t="str">
        <f>IFERROR(VLOOKUP(X3477,요약!$A$6:$B$22,2,FALSE),"")</f>
        <v>선택</v>
      </c>
      <c r="Z3477" t="s">
        <v>5432</v>
      </c>
      <c r="AA3477" t="s">
        <v>81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1</v>
      </c>
      <c r="AH3477">
        <v>1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 t="s">
        <v>1331</v>
      </c>
      <c r="BM3477">
        <v>1</v>
      </c>
    </row>
    <row r="3478" spans="1:65" x14ac:dyDescent="0.3">
      <c r="A3478" t="s">
        <v>4910</v>
      </c>
      <c r="B3478" t="s">
        <v>96</v>
      </c>
      <c r="C3478" s="2" t="s">
        <v>5438</v>
      </c>
      <c r="D3478" s="2" t="s">
        <v>5439</v>
      </c>
      <c r="E3478" s="2" t="s">
        <v>68</v>
      </c>
      <c r="F3478" s="2" t="s">
        <v>99</v>
      </c>
      <c r="G3478" s="2" t="s">
        <v>5427</v>
      </c>
      <c r="H3478" s="2" t="s">
        <v>5428</v>
      </c>
      <c r="I3478" t="s">
        <v>72</v>
      </c>
      <c r="J3478" t="s">
        <v>102</v>
      </c>
      <c r="K3478">
        <v>20201023</v>
      </c>
      <c r="L3478">
        <v>56.6</v>
      </c>
      <c r="M3478" t="b">
        <v>0</v>
      </c>
      <c r="N3478" t="s">
        <v>1762</v>
      </c>
      <c r="O3478" t="b">
        <v>1</v>
      </c>
      <c r="P3478" t="b">
        <v>1</v>
      </c>
      <c r="Q3478" s="2" t="s">
        <v>866</v>
      </c>
      <c r="R3478" s="2" t="s">
        <v>1395</v>
      </c>
      <c r="S3478" t="s">
        <v>5435</v>
      </c>
      <c r="T3478" t="s">
        <v>551</v>
      </c>
      <c r="U3478">
        <v>4</v>
      </c>
      <c r="V3478" t="s">
        <v>137</v>
      </c>
      <c r="W3478" s="2" t="s">
        <v>5430</v>
      </c>
      <c r="X3478" s="2" t="s">
        <v>5431</v>
      </c>
      <c r="Y3478" s="2" t="str">
        <f>IFERROR(VLOOKUP(X3478,요약!$A$6:$B$22,2,FALSE),"")</f>
        <v>선택</v>
      </c>
      <c r="Z3478" t="s">
        <v>5432</v>
      </c>
      <c r="AA3478" t="s">
        <v>81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M3478">
        <v>0</v>
      </c>
    </row>
    <row r="3479" spans="1:65" x14ac:dyDescent="0.3">
      <c r="A3479" t="s">
        <v>4910</v>
      </c>
      <c r="B3479" t="s">
        <v>96</v>
      </c>
      <c r="C3479" t="s">
        <v>1411</v>
      </c>
      <c r="D3479" t="s">
        <v>1412</v>
      </c>
      <c r="E3479" t="s">
        <v>68</v>
      </c>
      <c r="F3479" t="s">
        <v>99</v>
      </c>
      <c r="G3479" t="s">
        <v>217</v>
      </c>
      <c r="H3479" t="s">
        <v>218</v>
      </c>
      <c r="I3479" t="s">
        <v>72</v>
      </c>
      <c r="J3479" t="s">
        <v>102</v>
      </c>
      <c r="K3479">
        <v>20201026</v>
      </c>
      <c r="L3479">
        <v>19</v>
      </c>
      <c r="M3479" t="b">
        <v>0</v>
      </c>
      <c r="N3479" t="s">
        <v>74</v>
      </c>
      <c r="O3479" t="b">
        <v>1</v>
      </c>
      <c r="P3479" t="b">
        <v>1</v>
      </c>
      <c r="Q3479" t="s">
        <v>866</v>
      </c>
      <c r="R3479" t="s">
        <v>1409</v>
      </c>
      <c r="S3479" t="s">
        <v>1413</v>
      </c>
      <c r="U3479">
        <v>4</v>
      </c>
      <c r="V3479" t="s">
        <v>78</v>
      </c>
      <c r="W3479" t="s">
        <v>203</v>
      </c>
      <c r="X3479" t="s">
        <v>204</v>
      </c>
      <c r="Y3479" t="str">
        <f>IFERROR(VLOOKUP(X3479,요약!$A$6:$B$22,2,FALSE),"")</f>
        <v/>
      </c>
      <c r="Z3479" t="s">
        <v>204</v>
      </c>
      <c r="AA3479" t="s">
        <v>110</v>
      </c>
      <c r="AB3479">
        <v>0</v>
      </c>
      <c r="AC3479">
        <v>0</v>
      </c>
      <c r="AD3479">
        <v>0</v>
      </c>
      <c r="AE3479">
        <v>0</v>
      </c>
      <c r="AF3479">
        <v>2</v>
      </c>
      <c r="AG3479">
        <v>2</v>
      </c>
      <c r="AH3479">
        <v>2</v>
      </c>
      <c r="AI3479">
        <v>0</v>
      </c>
      <c r="AJ3479">
        <v>0</v>
      </c>
      <c r="AK3479">
        <v>0</v>
      </c>
      <c r="AL3479">
        <v>2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 t="s">
        <v>220</v>
      </c>
      <c r="BM3479">
        <v>1</v>
      </c>
    </row>
    <row r="3480" spans="1:65" x14ac:dyDescent="0.3">
      <c r="A3480" t="s">
        <v>4910</v>
      </c>
      <c r="B3480" t="s">
        <v>96</v>
      </c>
      <c r="C3480" t="s">
        <v>5440</v>
      </c>
      <c r="D3480" t="s">
        <v>5441</v>
      </c>
      <c r="E3480" t="s">
        <v>68</v>
      </c>
      <c r="F3480" t="s">
        <v>99</v>
      </c>
      <c r="G3480" t="s">
        <v>4425</v>
      </c>
      <c r="H3480" t="s">
        <v>4426</v>
      </c>
      <c r="I3480" t="s">
        <v>72</v>
      </c>
      <c r="J3480" t="s">
        <v>102</v>
      </c>
      <c r="K3480">
        <v>20201030</v>
      </c>
      <c r="L3480">
        <v>169.6</v>
      </c>
      <c r="M3480" t="b">
        <v>0</v>
      </c>
      <c r="N3480" t="s">
        <v>1203</v>
      </c>
      <c r="O3480" t="b">
        <v>1</v>
      </c>
      <c r="P3480" t="b">
        <v>1</v>
      </c>
      <c r="Q3480" t="s">
        <v>866</v>
      </c>
      <c r="R3480" t="s">
        <v>2253</v>
      </c>
      <c r="S3480" t="s">
        <v>5442</v>
      </c>
      <c r="U3480">
        <v>6</v>
      </c>
      <c r="V3480" t="s">
        <v>5443</v>
      </c>
      <c r="W3480" t="s">
        <v>5444</v>
      </c>
      <c r="X3480" t="s">
        <v>5445</v>
      </c>
      <c r="Y3480" t="str">
        <f>IFERROR(VLOOKUP(X3480,요약!$A$6:$B$22,2,FALSE),"")</f>
        <v/>
      </c>
      <c r="Z3480" t="s">
        <v>5445</v>
      </c>
      <c r="AA3480" t="s">
        <v>199</v>
      </c>
      <c r="AB3480">
        <v>2</v>
      </c>
      <c r="AC3480">
        <v>0</v>
      </c>
      <c r="AD3480">
        <v>0</v>
      </c>
      <c r="AE3480">
        <v>0</v>
      </c>
      <c r="AF3480">
        <v>0</v>
      </c>
      <c r="AG3480">
        <v>2</v>
      </c>
      <c r="AH3480">
        <v>2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2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 t="s">
        <v>667</v>
      </c>
      <c r="BM3480">
        <v>1</v>
      </c>
    </row>
    <row r="3481" spans="1:65" x14ac:dyDescent="0.3">
      <c r="A3481" t="s">
        <v>4910</v>
      </c>
      <c r="B3481" t="s">
        <v>96</v>
      </c>
      <c r="C3481" t="s">
        <v>5446</v>
      </c>
      <c r="D3481" t="s">
        <v>3909</v>
      </c>
      <c r="E3481" t="s">
        <v>68</v>
      </c>
      <c r="F3481" t="s">
        <v>99</v>
      </c>
      <c r="G3481" t="s">
        <v>4425</v>
      </c>
      <c r="H3481" t="s">
        <v>4426</v>
      </c>
      <c r="I3481" t="s">
        <v>72</v>
      </c>
      <c r="J3481" t="s">
        <v>102</v>
      </c>
      <c r="K3481">
        <v>20201028</v>
      </c>
      <c r="L3481">
        <v>158.30000000000001</v>
      </c>
      <c r="M3481" t="b">
        <v>0</v>
      </c>
      <c r="N3481" t="s">
        <v>879</v>
      </c>
      <c r="O3481" t="b">
        <v>1</v>
      </c>
      <c r="P3481" t="b">
        <v>1</v>
      </c>
      <c r="Q3481" t="s">
        <v>866</v>
      </c>
      <c r="R3481" t="s">
        <v>2253</v>
      </c>
      <c r="S3481" t="s">
        <v>3910</v>
      </c>
      <c r="T3481" t="s">
        <v>334</v>
      </c>
      <c r="U3481">
        <v>4</v>
      </c>
      <c r="V3481" t="s">
        <v>1899</v>
      </c>
      <c r="W3481" t="s">
        <v>3911</v>
      </c>
      <c r="X3481" t="s">
        <v>3912</v>
      </c>
      <c r="Y3481" t="str">
        <f>IFERROR(VLOOKUP(X3481,요약!$A$6:$B$22,2,FALSE),"")</f>
        <v/>
      </c>
      <c r="Z3481" t="s">
        <v>3913</v>
      </c>
      <c r="AA3481" t="s">
        <v>81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M3481">
        <v>0</v>
      </c>
    </row>
    <row r="3482" spans="1:65" x14ac:dyDescent="0.3">
      <c r="A3482" t="s">
        <v>4910</v>
      </c>
      <c r="B3482" t="s">
        <v>96</v>
      </c>
      <c r="C3482" t="s">
        <v>5447</v>
      </c>
      <c r="D3482" t="s">
        <v>3915</v>
      </c>
      <c r="E3482" t="s">
        <v>68</v>
      </c>
      <c r="F3482" t="s">
        <v>99</v>
      </c>
      <c r="G3482" t="s">
        <v>4425</v>
      </c>
      <c r="H3482" t="s">
        <v>4426</v>
      </c>
      <c r="I3482" t="s">
        <v>72</v>
      </c>
      <c r="J3482" t="s">
        <v>102</v>
      </c>
      <c r="K3482">
        <v>20201028</v>
      </c>
      <c r="L3482">
        <v>158</v>
      </c>
      <c r="M3482" t="b">
        <v>0</v>
      </c>
      <c r="N3482" t="s">
        <v>879</v>
      </c>
      <c r="O3482" t="b">
        <v>1</v>
      </c>
      <c r="P3482" t="b">
        <v>1</v>
      </c>
      <c r="Q3482" t="s">
        <v>866</v>
      </c>
      <c r="R3482" t="s">
        <v>2253</v>
      </c>
      <c r="S3482" t="s">
        <v>3910</v>
      </c>
      <c r="T3482" t="s">
        <v>334</v>
      </c>
      <c r="U3482">
        <v>4</v>
      </c>
      <c r="V3482" t="s">
        <v>1899</v>
      </c>
      <c r="W3482" t="s">
        <v>3911</v>
      </c>
      <c r="X3482" t="s">
        <v>3912</v>
      </c>
      <c r="Y3482" t="str">
        <f>IFERROR(VLOOKUP(X3482,요약!$A$6:$B$22,2,FALSE),"")</f>
        <v/>
      </c>
      <c r="Z3482" t="s">
        <v>3913</v>
      </c>
      <c r="AA3482" t="s">
        <v>81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M3482">
        <v>0</v>
      </c>
    </row>
    <row r="3483" spans="1:65" x14ac:dyDescent="0.3">
      <c r="A3483" t="s">
        <v>4910</v>
      </c>
      <c r="B3483" t="s">
        <v>96</v>
      </c>
      <c r="C3483" t="s">
        <v>5448</v>
      </c>
      <c r="D3483" t="s">
        <v>5449</v>
      </c>
      <c r="E3483" t="s">
        <v>68</v>
      </c>
      <c r="F3483" t="s">
        <v>99</v>
      </c>
      <c r="G3483" t="s">
        <v>4425</v>
      </c>
      <c r="H3483" t="s">
        <v>4426</v>
      </c>
      <c r="I3483" t="s">
        <v>72</v>
      </c>
      <c r="J3483" t="s">
        <v>102</v>
      </c>
      <c r="K3483">
        <v>20201028</v>
      </c>
      <c r="L3483">
        <v>576</v>
      </c>
      <c r="M3483" t="b">
        <v>0</v>
      </c>
      <c r="N3483" t="s">
        <v>1203</v>
      </c>
      <c r="O3483" t="b">
        <v>1</v>
      </c>
      <c r="P3483" t="b">
        <v>1</v>
      </c>
      <c r="Q3483" t="s">
        <v>866</v>
      </c>
      <c r="R3483" t="s">
        <v>2253</v>
      </c>
      <c r="S3483" t="s">
        <v>5450</v>
      </c>
      <c r="T3483" t="s">
        <v>334</v>
      </c>
      <c r="U3483">
        <v>4</v>
      </c>
      <c r="V3483" t="s">
        <v>1899</v>
      </c>
      <c r="W3483" t="s">
        <v>5451</v>
      </c>
      <c r="X3483" t="s">
        <v>5452</v>
      </c>
      <c r="Y3483" t="str">
        <f>IFERROR(VLOOKUP(X3483,요약!$A$6:$B$22,2,FALSE),"")</f>
        <v/>
      </c>
      <c r="Z3483" t="s">
        <v>5453</v>
      </c>
      <c r="AA3483" t="s">
        <v>81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>
        <v>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 t="s">
        <v>667</v>
      </c>
      <c r="BM3483">
        <v>1</v>
      </c>
    </row>
    <row r="3484" spans="1:65" x14ac:dyDescent="0.3">
      <c r="A3484" t="s">
        <v>4910</v>
      </c>
      <c r="B3484" t="s">
        <v>96</v>
      </c>
      <c r="C3484" t="s">
        <v>5454</v>
      </c>
      <c r="D3484" t="s">
        <v>3917</v>
      </c>
      <c r="E3484" t="s">
        <v>68</v>
      </c>
      <c r="F3484" t="s">
        <v>99</v>
      </c>
      <c r="G3484" t="s">
        <v>4425</v>
      </c>
      <c r="H3484" t="s">
        <v>4426</v>
      </c>
      <c r="I3484" t="s">
        <v>72</v>
      </c>
      <c r="J3484" t="s">
        <v>102</v>
      </c>
      <c r="K3484">
        <v>20201029</v>
      </c>
      <c r="L3484">
        <v>349.1</v>
      </c>
      <c r="M3484" t="b">
        <v>0</v>
      </c>
      <c r="N3484" t="s">
        <v>2497</v>
      </c>
      <c r="O3484" t="b">
        <v>1</v>
      </c>
      <c r="P3484" t="b">
        <v>1</v>
      </c>
      <c r="Q3484" t="s">
        <v>866</v>
      </c>
      <c r="R3484" t="s">
        <v>2253</v>
      </c>
      <c r="S3484" t="s">
        <v>3918</v>
      </c>
      <c r="T3484" t="s">
        <v>334</v>
      </c>
      <c r="U3484">
        <v>3</v>
      </c>
      <c r="V3484" t="s">
        <v>1279</v>
      </c>
      <c r="W3484" t="s">
        <v>3919</v>
      </c>
      <c r="X3484" t="s">
        <v>3920</v>
      </c>
      <c r="Y3484" t="str">
        <f>IFERROR(VLOOKUP(X3484,요약!$A$6:$B$22,2,FALSE),"")</f>
        <v/>
      </c>
      <c r="Z3484" t="s">
        <v>3921</v>
      </c>
      <c r="AA3484" t="s">
        <v>81</v>
      </c>
      <c r="AB3484">
        <v>1</v>
      </c>
      <c r="AC3484">
        <v>0</v>
      </c>
      <c r="AD3484">
        <v>0</v>
      </c>
      <c r="AE3484">
        <v>0</v>
      </c>
      <c r="AF3484">
        <v>1</v>
      </c>
      <c r="AG3484">
        <v>2</v>
      </c>
      <c r="AH3484">
        <v>4</v>
      </c>
      <c r="AI3484">
        <v>0</v>
      </c>
      <c r="AJ3484">
        <v>0</v>
      </c>
      <c r="AK3484">
        <v>0</v>
      </c>
      <c r="AL3484">
        <v>1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 t="s">
        <v>4825</v>
      </c>
      <c r="BM3484">
        <v>2</v>
      </c>
    </row>
    <row r="3485" spans="1:65" x14ac:dyDescent="0.3">
      <c r="A3485" t="s">
        <v>4910</v>
      </c>
      <c r="B3485" t="s">
        <v>96</v>
      </c>
      <c r="C3485" t="s">
        <v>5455</v>
      </c>
      <c r="D3485" t="s">
        <v>3924</v>
      </c>
      <c r="E3485" t="s">
        <v>68</v>
      </c>
      <c r="F3485" t="s">
        <v>99</v>
      </c>
      <c r="G3485" t="s">
        <v>4425</v>
      </c>
      <c r="H3485" t="s">
        <v>4426</v>
      </c>
      <c r="I3485" t="s">
        <v>72</v>
      </c>
      <c r="J3485" t="s">
        <v>102</v>
      </c>
      <c r="K3485">
        <v>20201030</v>
      </c>
      <c r="L3485">
        <v>349.1</v>
      </c>
      <c r="M3485" t="b">
        <v>0</v>
      </c>
      <c r="N3485" t="s">
        <v>2497</v>
      </c>
      <c r="O3485" t="b">
        <v>1</v>
      </c>
      <c r="P3485" t="b">
        <v>1</v>
      </c>
      <c r="Q3485" t="s">
        <v>866</v>
      </c>
      <c r="R3485" t="s">
        <v>2253</v>
      </c>
      <c r="S3485" t="s">
        <v>3918</v>
      </c>
      <c r="T3485" t="s">
        <v>334</v>
      </c>
      <c r="U3485">
        <v>3</v>
      </c>
      <c r="V3485" t="s">
        <v>1279</v>
      </c>
      <c r="W3485" t="s">
        <v>3919</v>
      </c>
      <c r="X3485" t="s">
        <v>3920</v>
      </c>
      <c r="Y3485" t="str">
        <f>IFERROR(VLOOKUP(X3485,요약!$A$6:$B$22,2,FALSE),"")</f>
        <v/>
      </c>
      <c r="Z3485" t="s">
        <v>3921</v>
      </c>
      <c r="AA3485" t="s">
        <v>81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1</v>
      </c>
      <c r="AH3485">
        <v>1</v>
      </c>
      <c r="AI3485">
        <v>0</v>
      </c>
      <c r="AJ3485">
        <v>0</v>
      </c>
      <c r="AK3485">
        <v>0</v>
      </c>
      <c r="AL3485">
        <v>1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 t="s">
        <v>220</v>
      </c>
      <c r="BM3485">
        <v>1</v>
      </c>
    </row>
    <row r="3486" spans="1:65" x14ac:dyDescent="0.3">
      <c r="A3486" t="s">
        <v>4910</v>
      </c>
      <c r="B3486" t="s">
        <v>96</v>
      </c>
      <c r="C3486" t="s">
        <v>5456</v>
      </c>
      <c r="D3486" t="s">
        <v>5457</v>
      </c>
      <c r="E3486" t="s">
        <v>68</v>
      </c>
      <c r="F3486" t="s">
        <v>99</v>
      </c>
      <c r="G3486" t="s">
        <v>5458</v>
      </c>
      <c r="H3486" t="s">
        <v>5459</v>
      </c>
      <c r="I3486" t="s">
        <v>72</v>
      </c>
      <c r="J3486" t="s">
        <v>102</v>
      </c>
      <c r="K3486">
        <v>20201029</v>
      </c>
      <c r="L3486">
        <v>626.70000000000005</v>
      </c>
      <c r="M3486" t="b">
        <v>0</v>
      </c>
      <c r="N3486" t="s">
        <v>2497</v>
      </c>
      <c r="O3486" t="b">
        <v>1</v>
      </c>
      <c r="P3486" t="b">
        <v>1</v>
      </c>
      <c r="Q3486" t="s">
        <v>113</v>
      </c>
      <c r="R3486" t="s">
        <v>3616</v>
      </c>
      <c r="S3486" t="s">
        <v>5460</v>
      </c>
      <c r="U3486">
        <v>3</v>
      </c>
      <c r="V3486" t="s">
        <v>4831</v>
      </c>
      <c r="W3486" t="s">
        <v>5461</v>
      </c>
      <c r="X3486" t="s">
        <v>5462</v>
      </c>
      <c r="Y3486" t="str">
        <f>IFERROR(VLOOKUP(X3486,요약!$A$6:$B$22,2,FALSE),"")</f>
        <v/>
      </c>
      <c r="Z3486" t="s">
        <v>5462</v>
      </c>
      <c r="AA3486" t="s">
        <v>81</v>
      </c>
      <c r="AB3486">
        <v>3</v>
      </c>
      <c r="AC3486">
        <v>1</v>
      </c>
      <c r="AD3486">
        <v>0</v>
      </c>
      <c r="AE3486">
        <v>1</v>
      </c>
      <c r="AF3486">
        <v>0</v>
      </c>
      <c r="AG3486">
        <v>5</v>
      </c>
      <c r="AH3486">
        <v>5</v>
      </c>
      <c r="AI3486">
        <v>1</v>
      </c>
      <c r="AJ3486">
        <v>0</v>
      </c>
      <c r="AK3486">
        <v>2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  <c r="AT3486">
        <v>1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 t="s">
        <v>5463</v>
      </c>
      <c r="BM3486">
        <v>4</v>
      </c>
    </row>
    <row r="3487" spans="1:65" x14ac:dyDescent="0.3">
      <c r="A3487" t="s">
        <v>4910</v>
      </c>
      <c r="B3487" t="s">
        <v>96</v>
      </c>
      <c r="C3487" t="s">
        <v>5464</v>
      </c>
      <c r="D3487" t="s">
        <v>5457</v>
      </c>
      <c r="E3487" t="s">
        <v>68</v>
      </c>
      <c r="F3487" t="s">
        <v>99</v>
      </c>
      <c r="G3487" t="s">
        <v>5458</v>
      </c>
      <c r="H3487" t="s">
        <v>5459</v>
      </c>
      <c r="I3487" t="s">
        <v>72</v>
      </c>
      <c r="J3487" t="s">
        <v>102</v>
      </c>
      <c r="K3487">
        <v>20201029</v>
      </c>
      <c r="L3487">
        <v>707.6</v>
      </c>
      <c r="M3487" t="b">
        <v>0</v>
      </c>
      <c r="N3487" t="s">
        <v>2497</v>
      </c>
      <c r="O3487" t="b">
        <v>1</v>
      </c>
      <c r="P3487" t="b">
        <v>1</v>
      </c>
      <c r="Q3487" t="s">
        <v>113</v>
      </c>
      <c r="R3487" t="s">
        <v>3616</v>
      </c>
      <c r="S3487" t="s">
        <v>5460</v>
      </c>
      <c r="U3487">
        <v>3</v>
      </c>
      <c r="V3487" t="s">
        <v>4831</v>
      </c>
      <c r="W3487" t="s">
        <v>5461</v>
      </c>
      <c r="X3487" t="s">
        <v>5462</v>
      </c>
      <c r="Y3487" t="str">
        <f>IFERROR(VLOOKUP(X3487,요약!$A$6:$B$22,2,FALSE),"")</f>
        <v/>
      </c>
      <c r="Z3487" t="s">
        <v>5462</v>
      </c>
      <c r="AA3487" t="s">
        <v>81</v>
      </c>
      <c r="AB3487">
        <v>1</v>
      </c>
      <c r="AC3487">
        <v>0</v>
      </c>
      <c r="AD3487">
        <v>0</v>
      </c>
      <c r="AE3487">
        <v>1</v>
      </c>
      <c r="AF3487">
        <v>0</v>
      </c>
      <c r="AG3487">
        <v>2</v>
      </c>
      <c r="AH3487">
        <v>6</v>
      </c>
      <c r="AI3487">
        <v>0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 t="s">
        <v>5399</v>
      </c>
      <c r="BM3487">
        <v>2</v>
      </c>
    </row>
    <row r="3488" spans="1:65" x14ac:dyDescent="0.3">
      <c r="A3488" t="s">
        <v>4910</v>
      </c>
      <c r="B3488" t="s">
        <v>96</v>
      </c>
      <c r="C3488" t="s">
        <v>5465</v>
      </c>
      <c r="D3488" t="s">
        <v>5457</v>
      </c>
      <c r="E3488" t="s">
        <v>68</v>
      </c>
      <c r="F3488" t="s">
        <v>99</v>
      </c>
      <c r="G3488" t="s">
        <v>5458</v>
      </c>
      <c r="H3488" t="s">
        <v>5459</v>
      </c>
      <c r="I3488" t="s">
        <v>72</v>
      </c>
      <c r="J3488" t="s">
        <v>102</v>
      </c>
      <c r="K3488">
        <v>20200928</v>
      </c>
      <c r="L3488">
        <v>635</v>
      </c>
      <c r="M3488" t="b">
        <v>0</v>
      </c>
      <c r="N3488" t="s">
        <v>2497</v>
      </c>
      <c r="O3488" t="b">
        <v>1</v>
      </c>
      <c r="P3488" t="b">
        <v>1</v>
      </c>
      <c r="Q3488" t="s">
        <v>113</v>
      </c>
      <c r="R3488" t="s">
        <v>3616</v>
      </c>
      <c r="S3488" t="s">
        <v>5460</v>
      </c>
      <c r="U3488">
        <v>3</v>
      </c>
      <c r="V3488" t="s">
        <v>4831</v>
      </c>
      <c r="W3488" t="s">
        <v>5461</v>
      </c>
      <c r="X3488" t="s">
        <v>5462</v>
      </c>
      <c r="Y3488" t="str">
        <f>IFERROR(VLOOKUP(X3488,요약!$A$6:$B$22,2,FALSE),"")</f>
        <v/>
      </c>
      <c r="Z3488" t="s">
        <v>5462</v>
      </c>
      <c r="AA3488" t="s">
        <v>81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M3488">
        <v>0</v>
      </c>
    </row>
    <row r="3489" spans="1:65" x14ac:dyDescent="0.3">
      <c r="A3489" t="s">
        <v>4910</v>
      </c>
      <c r="B3489" t="s">
        <v>96</v>
      </c>
      <c r="C3489" t="s">
        <v>5466</v>
      </c>
      <c r="D3489" t="s">
        <v>5457</v>
      </c>
      <c r="E3489" t="s">
        <v>68</v>
      </c>
      <c r="F3489" t="s">
        <v>99</v>
      </c>
      <c r="G3489" t="s">
        <v>5458</v>
      </c>
      <c r="H3489" t="s">
        <v>5459</v>
      </c>
      <c r="I3489" t="s">
        <v>72</v>
      </c>
      <c r="J3489" t="s">
        <v>102</v>
      </c>
      <c r="K3489">
        <v>20200928</v>
      </c>
      <c r="L3489">
        <v>717.2</v>
      </c>
      <c r="M3489" t="b">
        <v>0</v>
      </c>
      <c r="N3489" t="s">
        <v>2497</v>
      </c>
      <c r="O3489" t="b">
        <v>1</v>
      </c>
      <c r="P3489" t="b">
        <v>1</v>
      </c>
      <c r="Q3489" t="s">
        <v>113</v>
      </c>
      <c r="R3489" t="s">
        <v>3616</v>
      </c>
      <c r="S3489" t="s">
        <v>5460</v>
      </c>
      <c r="U3489">
        <v>3</v>
      </c>
      <c r="V3489" t="s">
        <v>4831</v>
      </c>
      <c r="W3489" t="s">
        <v>5461</v>
      </c>
      <c r="X3489" t="s">
        <v>5462</v>
      </c>
      <c r="Y3489" t="str">
        <f>IFERROR(VLOOKUP(X3489,요약!$A$6:$B$22,2,FALSE),"")</f>
        <v/>
      </c>
      <c r="Z3489" t="s">
        <v>5462</v>
      </c>
      <c r="AA3489" t="s">
        <v>81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M3489">
        <v>0</v>
      </c>
    </row>
    <row r="3490" spans="1:65" x14ac:dyDescent="0.3">
      <c r="A3490" t="s">
        <v>4910</v>
      </c>
      <c r="B3490" t="s">
        <v>96</v>
      </c>
      <c r="C3490" t="s">
        <v>5467</v>
      </c>
      <c r="D3490" t="s">
        <v>5457</v>
      </c>
      <c r="E3490" t="s">
        <v>68</v>
      </c>
      <c r="F3490" t="s">
        <v>99</v>
      </c>
      <c r="G3490" t="s">
        <v>5458</v>
      </c>
      <c r="H3490" t="s">
        <v>5459</v>
      </c>
      <c r="I3490" t="s">
        <v>72</v>
      </c>
      <c r="J3490" t="s">
        <v>102</v>
      </c>
      <c r="K3490">
        <v>20200928</v>
      </c>
      <c r="L3490">
        <v>720</v>
      </c>
      <c r="M3490" t="b">
        <v>0</v>
      </c>
      <c r="N3490" t="s">
        <v>2497</v>
      </c>
      <c r="O3490" t="b">
        <v>1</v>
      </c>
      <c r="P3490" t="b">
        <v>1</v>
      </c>
      <c r="Q3490" t="s">
        <v>113</v>
      </c>
      <c r="R3490" t="s">
        <v>3616</v>
      </c>
      <c r="S3490" t="s">
        <v>5460</v>
      </c>
      <c r="U3490">
        <v>3</v>
      </c>
      <c r="V3490" t="s">
        <v>4831</v>
      </c>
      <c r="W3490" t="s">
        <v>5461</v>
      </c>
      <c r="X3490" t="s">
        <v>5462</v>
      </c>
      <c r="Y3490" t="str">
        <f>IFERROR(VLOOKUP(X3490,요약!$A$6:$B$22,2,FALSE),"")</f>
        <v/>
      </c>
      <c r="Z3490" t="s">
        <v>5462</v>
      </c>
      <c r="AA3490" t="s">
        <v>81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M3490">
        <v>0</v>
      </c>
    </row>
    <row r="3491" spans="1:65" x14ac:dyDescent="0.3">
      <c r="A3491" t="s">
        <v>4910</v>
      </c>
      <c r="B3491" t="s">
        <v>96</v>
      </c>
      <c r="C3491" s="2" t="s">
        <v>5468</v>
      </c>
      <c r="D3491" s="2" t="s">
        <v>4827</v>
      </c>
      <c r="E3491" s="2" t="s">
        <v>68</v>
      </c>
      <c r="F3491" s="2" t="s">
        <v>99</v>
      </c>
      <c r="G3491" s="2" t="s">
        <v>4828</v>
      </c>
      <c r="H3491" s="2" t="s">
        <v>4829</v>
      </c>
      <c r="I3491" t="s">
        <v>72</v>
      </c>
      <c r="J3491" t="s">
        <v>102</v>
      </c>
      <c r="K3491">
        <v>20201101</v>
      </c>
      <c r="L3491">
        <v>30</v>
      </c>
      <c r="M3491" t="b">
        <v>1</v>
      </c>
      <c r="N3491" t="s">
        <v>103</v>
      </c>
      <c r="O3491" t="b">
        <v>1</v>
      </c>
      <c r="P3491" t="b">
        <v>1</v>
      </c>
      <c r="Q3491" s="2" t="s">
        <v>113</v>
      </c>
      <c r="R3491" s="2" t="s">
        <v>3616</v>
      </c>
      <c r="S3491" t="s">
        <v>4830</v>
      </c>
      <c r="U3491">
        <v>2</v>
      </c>
      <c r="V3491" t="s">
        <v>4831</v>
      </c>
      <c r="W3491" s="2" t="s">
        <v>4832</v>
      </c>
      <c r="X3491" s="2" t="s">
        <v>4833</v>
      </c>
      <c r="Y3491" s="2" t="str">
        <f>IFERROR(VLOOKUP(X3491,요약!$A$6:$B$22,2,FALSE),"")</f>
        <v>선택</v>
      </c>
      <c r="Z3491" t="s">
        <v>4833</v>
      </c>
      <c r="AA3491" t="s">
        <v>81</v>
      </c>
      <c r="AB3491">
        <v>3</v>
      </c>
      <c r="AC3491">
        <v>0</v>
      </c>
      <c r="AD3491">
        <v>0</v>
      </c>
      <c r="AE3491">
        <v>0</v>
      </c>
      <c r="AF3491">
        <v>4</v>
      </c>
      <c r="AG3491">
        <v>7</v>
      </c>
      <c r="AH3491">
        <v>57</v>
      </c>
      <c r="AI3491">
        <v>1</v>
      </c>
      <c r="AJ3491">
        <v>0</v>
      </c>
      <c r="AK3491">
        <v>1</v>
      </c>
      <c r="AL3491">
        <v>2</v>
      </c>
      <c r="AM3491">
        <v>0</v>
      </c>
      <c r="AN3491">
        <v>1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1</v>
      </c>
      <c r="AY3491">
        <v>0</v>
      </c>
      <c r="AZ3491">
        <v>1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 t="s">
        <v>5469</v>
      </c>
      <c r="BM3491">
        <v>6</v>
      </c>
    </row>
    <row r="3492" spans="1:65" x14ac:dyDescent="0.3">
      <c r="A3492" t="s">
        <v>4910</v>
      </c>
      <c r="B3492" t="s">
        <v>96</v>
      </c>
      <c r="C3492" t="s">
        <v>5470</v>
      </c>
      <c r="D3492" t="s">
        <v>5471</v>
      </c>
      <c r="F3492" t="s">
        <v>99</v>
      </c>
      <c r="G3492" t="s">
        <v>1284</v>
      </c>
      <c r="H3492" t="s">
        <v>1285</v>
      </c>
      <c r="I3492" t="s">
        <v>72</v>
      </c>
      <c r="J3492" t="s">
        <v>102</v>
      </c>
      <c r="K3492">
        <v>20201022</v>
      </c>
      <c r="L3492">
        <v>533</v>
      </c>
      <c r="M3492" t="b">
        <v>0</v>
      </c>
      <c r="N3492" t="s">
        <v>3250</v>
      </c>
      <c r="O3492" t="b">
        <v>1</v>
      </c>
      <c r="P3492" t="b">
        <v>1</v>
      </c>
      <c r="Q3492" t="s">
        <v>113</v>
      </c>
      <c r="R3492" t="s">
        <v>3616</v>
      </c>
      <c r="S3492" t="s">
        <v>5472</v>
      </c>
      <c r="U3492">
        <v>4</v>
      </c>
      <c r="V3492" t="s">
        <v>4831</v>
      </c>
      <c r="W3492" t="s">
        <v>5473</v>
      </c>
      <c r="X3492" t="s">
        <v>5474</v>
      </c>
      <c r="Y3492" t="str">
        <f>IFERROR(VLOOKUP(X3492,요약!$A$6:$B$22,2,FALSE),"")</f>
        <v/>
      </c>
      <c r="Z3492" t="s">
        <v>5474</v>
      </c>
      <c r="AA3492" t="s">
        <v>81</v>
      </c>
      <c r="AB3492">
        <v>2</v>
      </c>
      <c r="AC3492">
        <v>0</v>
      </c>
      <c r="AD3492">
        <v>0</v>
      </c>
      <c r="AE3492">
        <v>1</v>
      </c>
      <c r="AF3492">
        <v>1</v>
      </c>
      <c r="AG3492">
        <v>4</v>
      </c>
      <c r="AH3492">
        <v>74</v>
      </c>
      <c r="AI3492">
        <v>0</v>
      </c>
      <c r="AJ3492">
        <v>0</v>
      </c>
      <c r="AK3492">
        <v>1</v>
      </c>
      <c r="AL3492">
        <v>1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 t="s">
        <v>5475</v>
      </c>
      <c r="BM3492">
        <v>3</v>
      </c>
    </row>
    <row r="3493" spans="1:65" x14ac:dyDescent="0.3">
      <c r="A3493" t="s">
        <v>4910</v>
      </c>
      <c r="B3493" t="s">
        <v>96</v>
      </c>
      <c r="C3493" t="s">
        <v>5476</v>
      </c>
      <c r="D3493" t="s">
        <v>5471</v>
      </c>
      <c r="E3493" t="s">
        <v>68</v>
      </c>
      <c r="F3493" t="s">
        <v>99</v>
      </c>
      <c r="G3493" t="s">
        <v>1284</v>
      </c>
      <c r="H3493" t="s">
        <v>1285</v>
      </c>
      <c r="I3493" t="s">
        <v>72</v>
      </c>
      <c r="J3493" t="s">
        <v>102</v>
      </c>
      <c r="K3493">
        <v>20201029</v>
      </c>
      <c r="L3493">
        <v>526.1</v>
      </c>
      <c r="M3493" t="b">
        <v>0</v>
      </c>
      <c r="N3493" t="s">
        <v>2497</v>
      </c>
      <c r="O3493" t="b">
        <v>1</v>
      </c>
      <c r="P3493" t="b">
        <v>1</v>
      </c>
      <c r="Q3493" t="s">
        <v>113</v>
      </c>
      <c r="R3493" t="s">
        <v>3616</v>
      </c>
      <c r="S3493" t="s">
        <v>5472</v>
      </c>
      <c r="U3493">
        <v>4</v>
      </c>
      <c r="V3493" t="s">
        <v>4831</v>
      </c>
      <c r="W3493" t="s">
        <v>5473</v>
      </c>
      <c r="X3493" t="s">
        <v>5474</v>
      </c>
      <c r="Y3493" t="str">
        <f>IFERROR(VLOOKUP(X3493,요약!$A$6:$B$22,2,FALSE),"")</f>
        <v/>
      </c>
      <c r="Z3493" t="s">
        <v>5474</v>
      </c>
      <c r="AA3493" t="s">
        <v>81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M3493">
        <v>0</v>
      </c>
    </row>
    <row r="3494" spans="1:65" x14ac:dyDescent="0.3">
      <c r="A3494" t="s">
        <v>4910</v>
      </c>
      <c r="B3494" t="s">
        <v>96</v>
      </c>
      <c r="C3494" t="s">
        <v>5477</v>
      </c>
      <c r="D3494" t="s">
        <v>5471</v>
      </c>
      <c r="E3494" t="s">
        <v>68</v>
      </c>
      <c r="F3494" t="s">
        <v>99</v>
      </c>
      <c r="G3494" t="s">
        <v>1284</v>
      </c>
      <c r="H3494" t="s">
        <v>1285</v>
      </c>
      <c r="I3494" t="s">
        <v>72</v>
      </c>
      <c r="J3494" t="s">
        <v>102</v>
      </c>
      <c r="K3494">
        <v>20201029</v>
      </c>
      <c r="L3494">
        <v>479.4</v>
      </c>
      <c r="M3494" t="b">
        <v>0</v>
      </c>
      <c r="N3494" t="s">
        <v>2497</v>
      </c>
      <c r="O3494" t="b">
        <v>1</v>
      </c>
      <c r="P3494" t="b">
        <v>1</v>
      </c>
      <c r="Q3494" t="s">
        <v>113</v>
      </c>
      <c r="R3494" t="s">
        <v>3616</v>
      </c>
      <c r="S3494" t="s">
        <v>5472</v>
      </c>
      <c r="U3494">
        <v>4</v>
      </c>
      <c r="V3494" t="s">
        <v>4831</v>
      </c>
      <c r="W3494" t="s">
        <v>5473</v>
      </c>
      <c r="X3494" t="s">
        <v>5474</v>
      </c>
      <c r="Y3494" t="str">
        <f>IFERROR(VLOOKUP(X3494,요약!$A$6:$B$22,2,FALSE),"")</f>
        <v/>
      </c>
      <c r="Z3494" t="s">
        <v>5474</v>
      </c>
      <c r="AA3494" t="s">
        <v>81</v>
      </c>
      <c r="AB3494">
        <v>0</v>
      </c>
      <c r="AC3494">
        <v>0</v>
      </c>
      <c r="AD3494">
        <v>0</v>
      </c>
      <c r="AE3494">
        <v>1</v>
      </c>
      <c r="AF3494">
        <v>1</v>
      </c>
      <c r="AG3494">
        <v>2</v>
      </c>
      <c r="AH3494">
        <v>7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0</v>
      </c>
      <c r="AO3494">
        <v>0</v>
      </c>
      <c r="AP3494">
        <v>1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 t="s">
        <v>3953</v>
      </c>
      <c r="BM3494">
        <v>2</v>
      </c>
    </row>
    <row r="3495" spans="1:65" x14ac:dyDescent="0.3">
      <c r="A3495" t="s">
        <v>4910</v>
      </c>
      <c r="B3495" t="s">
        <v>96</v>
      </c>
      <c r="C3495" t="s">
        <v>5478</v>
      </c>
      <c r="D3495" t="s">
        <v>5471</v>
      </c>
      <c r="E3495" t="s">
        <v>68</v>
      </c>
      <c r="F3495" t="s">
        <v>99</v>
      </c>
      <c r="G3495" t="s">
        <v>1284</v>
      </c>
      <c r="H3495" t="s">
        <v>1285</v>
      </c>
      <c r="I3495" t="s">
        <v>72</v>
      </c>
      <c r="J3495" t="s">
        <v>102</v>
      </c>
      <c r="K3495">
        <v>20201027</v>
      </c>
      <c r="L3495">
        <v>532.75</v>
      </c>
      <c r="M3495" t="b">
        <v>0</v>
      </c>
      <c r="N3495" t="s">
        <v>3250</v>
      </c>
      <c r="O3495" t="b">
        <v>1</v>
      </c>
      <c r="P3495" t="b">
        <v>1</v>
      </c>
      <c r="Q3495" t="s">
        <v>113</v>
      </c>
      <c r="R3495" t="s">
        <v>3616</v>
      </c>
      <c r="S3495" t="s">
        <v>5472</v>
      </c>
      <c r="U3495">
        <v>4</v>
      </c>
      <c r="V3495" t="s">
        <v>4831</v>
      </c>
      <c r="W3495" t="s">
        <v>5473</v>
      </c>
      <c r="X3495" t="s">
        <v>5474</v>
      </c>
      <c r="Y3495" t="str">
        <f>IFERROR(VLOOKUP(X3495,요약!$A$6:$B$22,2,FALSE),"")</f>
        <v/>
      </c>
      <c r="Z3495" t="s">
        <v>5474</v>
      </c>
      <c r="AA3495" t="s">
        <v>81</v>
      </c>
      <c r="AB3495">
        <v>2</v>
      </c>
      <c r="AC3495">
        <v>0</v>
      </c>
      <c r="AD3495">
        <v>0</v>
      </c>
      <c r="AE3495">
        <v>2</v>
      </c>
      <c r="AF3495">
        <v>1</v>
      </c>
      <c r="AG3495">
        <v>5</v>
      </c>
      <c r="AH3495">
        <v>217</v>
      </c>
      <c r="AI3495">
        <v>0</v>
      </c>
      <c r="AJ3495">
        <v>0</v>
      </c>
      <c r="AK3495">
        <v>1</v>
      </c>
      <c r="AL3495">
        <v>1</v>
      </c>
      <c r="AM3495">
        <v>0</v>
      </c>
      <c r="AN3495">
        <v>0</v>
      </c>
      <c r="AO3495">
        <v>0</v>
      </c>
      <c r="AP3495">
        <v>1</v>
      </c>
      <c r="AQ3495">
        <v>1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 t="s">
        <v>5479</v>
      </c>
      <c r="BM3495">
        <v>5</v>
      </c>
    </row>
    <row r="3496" spans="1:65" x14ac:dyDescent="0.3">
      <c r="A3496" t="s">
        <v>4910</v>
      </c>
      <c r="B3496" t="s">
        <v>96</v>
      </c>
      <c r="C3496" t="s">
        <v>5480</v>
      </c>
      <c r="D3496" t="s">
        <v>5471</v>
      </c>
      <c r="E3496" t="s">
        <v>68</v>
      </c>
      <c r="F3496" t="s">
        <v>99</v>
      </c>
      <c r="G3496" t="s">
        <v>1284</v>
      </c>
      <c r="H3496" t="s">
        <v>1285</v>
      </c>
      <c r="I3496" t="s">
        <v>72</v>
      </c>
      <c r="J3496" t="s">
        <v>102</v>
      </c>
      <c r="K3496">
        <v>20200921</v>
      </c>
      <c r="L3496">
        <v>545.79999999999995</v>
      </c>
      <c r="M3496" t="b">
        <v>0</v>
      </c>
      <c r="N3496" t="s">
        <v>2497</v>
      </c>
      <c r="O3496" t="b">
        <v>1</v>
      </c>
      <c r="P3496" t="b">
        <v>1</v>
      </c>
      <c r="Q3496" t="s">
        <v>113</v>
      </c>
      <c r="R3496" t="s">
        <v>3616</v>
      </c>
      <c r="S3496" t="s">
        <v>5472</v>
      </c>
      <c r="U3496">
        <v>4</v>
      </c>
      <c r="V3496" t="s">
        <v>4831</v>
      </c>
      <c r="W3496" t="s">
        <v>5473</v>
      </c>
      <c r="X3496" t="s">
        <v>5474</v>
      </c>
      <c r="Y3496" t="str">
        <f>IFERROR(VLOOKUP(X3496,요약!$A$6:$B$22,2,FALSE),"")</f>
        <v/>
      </c>
      <c r="Z3496" t="s">
        <v>5474</v>
      </c>
      <c r="AA3496" t="s">
        <v>81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M3496">
        <v>0</v>
      </c>
    </row>
    <row r="3497" spans="1:65" x14ac:dyDescent="0.3">
      <c r="A3497" t="s">
        <v>4910</v>
      </c>
      <c r="B3497" t="s">
        <v>96</v>
      </c>
      <c r="C3497" t="s">
        <v>5481</v>
      </c>
      <c r="D3497" t="s">
        <v>5471</v>
      </c>
      <c r="E3497" t="s">
        <v>68</v>
      </c>
      <c r="F3497" t="s">
        <v>99</v>
      </c>
      <c r="G3497" t="s">
        <v>1284</v>
      </c>
      <c r="H3497" t="s">
        <v>1285</v>
      </c>
      <c r="I3497" t="s">
        <v>72</v>
      </c>
      <c r="J3497" t="s">
        <v>102</v>
      </c>
      <c r="K3497">
        <v>20200921</v>
      </c>
      <c r="L3497">
        <v>537.5</v>
      </c>
      <c r="M3497" t="b">
        <v>0</v>
      </c>
      <c r="N3497" t="s">
        <v>2497</v>
      </c>
      <c r="O3497" t="b">
        <v>1</v>
      </c>
      <c r="P3497" t="b">
        <v>1</v>
      </c>
      <c r="Q3497" t="s">
        <v>113</v>
      </c>
      <c r="R3497" t="s">
        <v>3616</v>
      </c>
      <c r="S3497" t="s">
        <v>5472</v>
      </c>
      <c r="U3497">
        <v>4</v>
      </c>
      <c r="V3497" t="s">
        <v>4831</v>
      </c>
      <c r="W3497" t="s">
        <v>5473</v>
      </c>
      <c r="X3497" t="s">
        <v>5474</v>
      </c>
      <c r="Y3497" t="str">
        <f>IFERROR(VLOOKUP(X3497,요약!$A$6:$B$22,2,FALSE),"")</f>
        <v/>
      </c>
      <c r="Z3497" t="s">
        <v>5474</v>
      </c>
      <c r="AA3497" t="s">
        <v>81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M3497">
        <v>0</v>
      </c>
    </row>
    <row r="3498" spans="1:65" x14ac:dyDescent="0.3">
      <c r="A3498" t="s">
        <v>4910</v>
      </c>
      <c r="B3498" t="s">
        <v>96</v>
      </c>
      <c r="C3498" s="2" t="s">
        <v>5482</v>
      </c>
      <c r="D3498" s="2" t="s">
        <v>5483</v>
      </c>
      <c r="E3498" s="2"/>
      <c r="F3498" s="2" t="s">
        <v>99</v>
      </c>
      <c r="G3498" s="2" t="s">
        <v>1284</v>
      </c>
      <c r="H3498" s="2" t="s">
        <v>1285</v>
      </c>
      <c r="I3498" t="s">
        <v>72</v>
      </c>
      <c r="J3498" t="s">
        <v>102</v>
      </c>
      <c r="K3498">
        <v>20201029</v>
      </c>
      <c r="L3498">
        <v>584</v>
      </c>
      <c r="M3498" t="b">
        <v>0</v>
      </c>
      <c r="N3498" t="s">
        <v>3250</v>
      </c>
      <c r="O3498" t="b">
        <v>1</v>
      </c>
      <c r="P3498" t="b">
        <v>1</v>
      </c>
      <c r="Q3498" s="2" t="s">
        <v>113</v>
      </c>
      <c r="R3498" s="2" t="s">
        <v>3616</v>
      </c>
      <c r="S3498" t="s">
        <v>5484</v>
      </c>
      <c r="U3498">
        <v>4</v>
      </c>
      <c r="V3498" t="s">
        <v>4831</v>
      </c>
      <c r="W3498" s="2" t="s">
        <v>5485</v>
      </c>
      <c r="X3498" s="2" t="s">
        <v>5486</v>
      </c>
      <c r="Y3498" s="2" t="str">
        <f>IFERROR(VLOOKUP(X3498,요약!$A$6:$B$22,2,FALSE),"")</f>
        <v>선택</v>
      </c>
      <c r="Z3498" t="s">
        <v>5486</v>
      </c>
      <c r="AA3498" t="s">
        <v>81</v>
      </c>
      <c r="AB3498">
        <v>1</v>
      </c>
      <c r="AC3498">
        <v>1</v>
      </c>
      <c r="AD3498">
        <v>0</v>
      </c>
      <c r="AE3498">
        <v>0</v>
      </c>
      <c r="AF3498">
        <v>1</v>
      </c>
      <c r="AG3498">
        <v>3</v>
      </c>
      <c r="AH3498">
        <v>66</v>
      </c>
      <c r="AI3498">
        <v>2</v>
      </c>
      <c r="AJ3498">
        <v>0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 t="s">
        <v>1184</v>
      </c>
      <c r="BM3498">
        <v>2</v>
      </c>
    </row>
    <row r="3499" spans="1:65" x14ac:dyDescent="0.3">
      <c r="A3499" t="s">
        <v>4910</v>
      </c>
      <c r="B3499" t="s">
        <v>96</v>
      </c>
      <c r="C3499" s="2" t="s">
        <v>5487</v>
      </c>
      <c r="D3499" s="2" t="s">
        <v>5483</v>
      </c>
      <c r="E3499" s="2" t="s">
        <v>68</v>
      </c>
      <c r="F3499" s="2" t="s">
        <v>99</v>
      </c>
      <c r="G3499" s="2" t="s">
        <v>1284</v>
      </c>
      <c r="H3499" s="2" t="s">
        <v>1285</v>
      </c>
      <c r="I3499" t="s">
        <v>72</v>
      </c>
      <c r="J3499" t="s">
        <v>102</v>
      </c>
      <c r="K3499">
        <v>20201030</v>
      </c>
      <c r="L3499">
        <v>585</v>
      </c>
      <c r="M3499" t="b">
        <v>0</v>
      </c>
      <c r="N3499" t="s">
        <v>2497</v>
      </c>
      <c r="O3499" t="b">
        <v>1</v>
      </c>
      <c r="P3499" t="b">
        <v>1</v>
      </c>
      <c r="Q3499" s="2" t="s">
        <v>113</v>
      </c>
      <c r="R3499" s="2" t="s">
        <v>3616</v>
      </c>
      <c r="S3499" t="s">
        <v>5484</v>
      </c>
      <c r="U3499">
        <v>4</v>
      </c>
      <c r="V3499" t="s">
        <v>4831</v>
      </c>
      <c r="W3499" s="2" t="s">
        <v>5485</v>
      </c>
      <c r="X3499" s="2" t="s">
        <v>5486</v>
      </c>
      <c r="Y3499" s="2" t="str">
        <f>IFERROR(VLOOKUP(X3499,요약!$A$6:$B$22,2,FALSE),"")</f>
        <v>선택</v>
      </c>
      <c r="Z3499" t="s">
        <v>5486</v>
      </c>
      <c r="AA3499" t="s">
        <v>81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M3499">
        <v>0</v>
      </c>
    </row>
    <row r="3500" spans="1:65" x14ac:dyDescent="0.3">
      <c r="A3500" t="s">
        <v>4910</v>
      </c>
      <c r="B3500" t="s">
        <v>96</v>
      </c>
      <c r="C3500" s="2" t="s">
        <v>5488</v>
      </c>
      <c r="D3500" s="2" t="s">
        <v>5483</v>
      </c>
      <c r="E3500" s="2" t="s">
        <v>68</v>
      </c>
      <c r="F3500" s="2" t="s">
        <v>99</v>
      </c>
      <c r="G3500" s="2" t="s">
        <v>1284</v>
      </c>
      <c r="H3500" s="2" t="s">
        <v>1285</v>
      </c>
      <c r="I3500" t="s">
        <v>72</v>
      </c>
      <c r="J3500" t="s">
        <v>102</v>
      </c>
      <c r="K3500">
        <v>20201029</v>
      </c>
      <c r="L3500">
        <v>584</v>
      </c>
      <c r="M3500" t="b">
        <v>0</v>
      </c>
      <c r="N3500" t="s">
        <v>3250</v>
      </c>
      <c r="O3500" t="b">
        <v>1</v>
      </c>
      <c r="P3500" t="b">
        <v>1</v>
      </c>
      <c r="Q3500" s="2" t="s">
        <v>113</v>
      </c>
      <c r="R3500" s="2" t="s">
        <v>3616</v>
      </c>
      <c r="S3500" t="s">
        <v>5484</v>
      </c>
      <c r="U3500">
        <v>4</v>
      </c>
      <c r="V3500" t="s">
        <v>4831</v>
      </c>
      <c r="W3500" s="2" t="s">
        <v>5485</v>
      </c>
      <c r="X3500" s="2" t="s">
        <v>5486</v>
      </c>
      <c r="Y3500" s="2" t="str">
        <f>IFERROR(VLOOKUP(X3500,요약!$A$6:$B$22,2,FALSE),"")</f>
        <v>선택</v>
      </c>
      <c r="Z3500" t="s">
        <v>5486</v>
      </c>
      <c r="AA3500" t="s">
        <v>81</v>
      </c>
      <c r="AB3500">
        <v>2</v>
      </c>
      <c r="AC3500">
        <v>0</v>
      </c>
      <c r="AD3500">
        <v>0</v>
      </c>
      <c r="AE3500">
        <v>1</v>
      </c>
      <c r="AF3500">
        <v>1</v>
      </c>
      <c r="AG3500">
        <v>4</v>
      </c>
      <c r="AH3500">
        <v>191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>
        <v>0</v>
      </c>
      <c r="AP3500">
        <v>0</v>
      </c>
      <c r="AQ3500">
        <v>1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1</v>
      </c>
      <c r="BI3500">
        <v>0</v>
      </c>
      <c r="BJ3500">
        <v>0</v>
      </c>
      <c r="BK3500">
        <v>0</v>
      </c>
      <c r="BL3500" t="s">
        <v>5489</v>
      </c>
      <c r="BM3500">
        <v>4</v>
      </c>
    </row>
    <row r="3501" spans="1:65" x14ac:dyDescent="0.3">
      <c r="A3501" t="s">
        <v>4910</v>
      </c>
      <c r="B3501" t="s">
        <v>96</v>
      </c>
      <c r="C3501" s="2" t="s">
        <v>5490</v>
      </c>
      <c r="D3501" s="2" t="s">
        <v>5483</v>
      </c>
      <c r="E3501" s="2" t="s">
        <v>68</v>
      </c>
      <c r="F3501" s="2" t="s">
        <v>99</v>
      </c>
      <c r="G3501" s="2" t="s">
        <v>1284</v>
      </c>
      <c r="H3501" s="2" t="s">
        <v>1285</v>
      </c>
      <c r="I3501" t="s">
        <v>72</v>
      </c>
      <c r="J3501" t="s">
        <v>102</v>
      </c>
      <c r="K3501">
        <v>20200921</v>
      </c>
      <c r="L3501">
        <v>592</v>
      </c>
      <c r="M3501" t="b">
        <v>0</v>
      </c>
      <c r="N3501" t="s">
        <v>2497</v>
      </c>
      <c r="O3501" t="b">
        <v>1</v>
      </c>
      <c r="P3501" t="b">
        <v>1</v>
      </c>
      <c r="Q3501" s="2" t="s">
        <v>113</v>
      </c>
      <c r="R3501" s="2" t="s">
        <v>3616</v>
      </c>
      <c r="S3501" t="s">
        <v>5484</v>
      </c>
      <c r="U3501">
        <v>4</v>
      </c>
      <c r="V3501" t="s">
        <v>4831</v>
      </c>
      <c r="W3501" s="2" t="s">
        <v>5485</v>
      </c>
      <c r="X3501" s="2" t="s">
        <v>5486</v>
      </c>
      <c r="Y3501" s="2" t="str">
        <f>IFERROR(VLOOKUP(X3501,요약!$A$6:$B$22,2,FALSE),"")</f>
        <v>선택</v>
      </c>
      <c r="Z3501" t="s">
        <v>5486</v>
      </c>
      <c r="AA3501" t="s">
        <v>81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M3501">
        <v>0</v>
      </c>
    </row>
    <row r="3502" spans="1:65" x14ac:dyDescent="0.3">
      <c r="A3502" t="s">
        <v>4910</v>
      </c>
      <c r="B3502" t="s">
        <v>96</v>
      </c>
      <c r="C3502" s="2" t="s">
        <v>5491</v>
      </c>
      <c r="D3502" s="2" t="s">
        <v>5483</v>
      </c>
      <c r="E3502" s="2" t="s">
        <v>68</v>
      </c>
      <c r="F3502" s="2" t="s">
        <v>99</v>
      </c>
      <c r="G3502" s="2" t="s">
        <v>1284</v>
      </c>
      <c r="H3502" s="2" t="s">
        <v>1285</v>
      </c>
      <c r="I3502" t="s">
        <v>72</v>
      </c>
      <c r="J3502" t="s">
        <v>102</v>
      </c>
      <c r="K3502">
        <v>20200921</v>
      </c>
      <c r="L3502">
        <v>591.9</v>
      </c>
      <c r="M3502" t="b">
        <v>0</v>
      </c>
      <c r="N3502" t="s">
        <v>2497</v>
      </c>
      <c r="O3502" t="b">
        <v>1</v>
      </c>
      <c r="P3502" t="b">
        <v>1</v>
      </c>
      <c r="Q3502" s="2" t="s">
        <v>113</v>
      </c>
      <c r="R3502" s="2" t="s">
        <v>3616</v>
      </c>
      <c r="S3502" t="s">
        <v>5484</v>
      </c>
      <c r="U3502">
        <v>4</v>
      </c>
      <c r="V3502" t="s">
        <v>4831</v>
      </c>
      <c r="W3502" s="2" t="s">
        <v>5485</v>
      </c>
      <c r="X3502" s="2" t="s">
        <v>5486</v>
      </c>
      <c r="Y3502" s="2" t="str">
        <f>IFERROR(VLOOKUP(X3502,요약!$A$6:$B$22,2,FALSE),"")</f>
        <v>선택</v>
      </c>
      <c r="Z3502" t="s">
        <v>5486</v>
      </c>
      <c r="AA3502" t="s">
        <v>81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M3502">
        <v>0</v>
      </c>
    </row>
    <row r="3503" spans="1:65" x14ac:dyDescent="0.3">
      <c r="A3503" t="s">
        <v>4910</v>
      </c>
      <c r="B3503" t="s">
        <v>96</v>
      </c>
      <c r="C3503" s="2" t="s">
        <v>5492</v>
      </c>
      <c r="D3503" s="2" t="s">
        <v>5483</v>
      </c>
      <c r="E3503" s="2" t="s">
        <v>68</v>
      </c>
      <c r="F3503" s="2" t="s">
        <v>99</v>
      </c>
      <c r="G3503" s="2" t="s">
        <v>1284</v>
      </c>
      <c r="H3503" s="2" t="s">
        <v>1285</v>
      </c>
      <c r="I3503" t="s">
        <v>72</v>
      </c>
      <c r="J3503" t="s">
        <v>102</v>
      </c>
      <c r="K3503">
        <v>20200921</v>
      </c>
      <c r="L3503">
        <v>591.1</v>
      </c>
      <c r="M3503" t="b">
        <v>0</v>
      </c>
      <c r="N3503" t="s">
        <v>2497</v>
      </c>
      <c r="O3503" t="b">
        <v>1</v>
      </c>
      <c r="P3503" t="b">
        <v>1</v>
      </c>
      <c r="Q3503" s="2" t="s">
        <v>113</v>
      </c>
      <c r="R3503" s="2" t="s">
        <v>3616</v>
      </c>
      <c r="S3503" t="s">
        <v>5484</v>
      </c>
      <c r="U3503">
        <v>4</v>
      </c>
      <c r="V3503" t="s">
        <v>4831</v>
      </c>
      <c r="W3503" s="2" t="s">
        <v>5485</v>
      </c>
      <c r="X3503" s="2" t="s">
        <v>5486</v>
      </c>
      <c r="Y3503" s="2" t="str">
        <f>IFERROR(VLOOKUP(X3503,요약!$A$6:$B$22,2,FALSE),"")</f>
        <v>선택</v>
      </c>
      <c r="Z3503" t="s">
        <v>5486</v>
      </c>
      <c r="AA3503" t="s">
        <v>81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M3503">
        <v>0</v>
      </c>
    </row>
    <row r="3504" spans="1:65" x14ac:dyDescent="0.3">
      <c r="A3504" t="s">
        <v>4910</v>
      </c>
      <c r="B3504" t="s">
        <v>96</v>
      </c>
      <c r="C3504" t="s">
        <v>5493</v>
      </c>
      <c r="D3504" t="s">
        <v>1686</v>
      </c>
      <c r="E3504" t="s">
        <v>68</v>
      </c>
      <c r="F3504" t="s">
        <v>99</v>
      </c>
      <c r="G3504" t="s">
        <v>5049</v>
      </c>
      <c r="H3504" t="s">
        <v>2185</v>
      </c>
      <c r="I3504" t="s">
        <v>72</v>
      </c>
      <c r="J3504" t="s">
        <v>102</v>
      </c>
      <c r="K3504">
        <v>20201029</v>
      </c>
      <c r="L3504">
        <v>34</v>
      </c>
      <c r="M3504" t="b">
        <v>0</v>
      </c>
      <c r="N3504" t="s">
        <v>255</v>
      </c>
      <c r="O3504" t="b">
        <v>1</v>
      </c>
      <c r="P3504" t="b">
        <v>1</v>
      </c>
      <c r="Q3504" t="s">
        <v>113</v>
      </c>
      <c r="R3504" t="s">
        <v>1423</v>
      </c>
      <c r="S3504" t="s">
        <v>1687</v>
      </c>
      <c r="U3504">
        <v>3</v>
      </c>
      <c r="V3504" t="s">
        <v>1444</v>
      </c>
      <c r="W3504" t="s">
        <v>1682</v>
      </c>
      <c r="X3504" t="s">
        <v>1688</v>
      </c>
      <c r="Y3504" t="str">
        <f>IFERROR(VLOOKUP(X3504,요약!$A$6:$B$22,2,FALSE),"")</f>
        <v/>
      </c>
      <c r="Z3504" t="s">
        <v>1688</v>
      </c>
      <c r="AA3504" t="s">
        <v>81</v>
      </c>
      <c r="AB3504">
        <v>0</v>
      </c>
      <c r="AC3504">
        <v>0</v>
      </c>
      <c r="AD3504">
        <v>0</v>
      </c>
      <c r="AE3504">
        <v>1</v>
      </c>
      <c r="AF3504">
        <v>0</v>
      </c>
      <c r="AG3504">
        <v>1</v>
      </c>
      <c r="AH3504">
        <v>2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 t="s">
        <v>773</v>
      </c>
      <c r="BM3504">
        <v>1</v>
      </c>
    </row>
    <row r="3505" spans="1:65" x14ac:dyDescent="0.3">
      <c r="A3505" t="s">
        <v>4910</v>
      </c>
      <c r="B3505" t="s">
        <v>96</v>
      </c>
      <c r="C3505" t="s">
        <v>5494</v>
      </c>
      <c r="D3505" t="s">
        <v>2168</v>
      </c>
      <c r="E3505" t="s">
        <v>68</v>
      </c>
      <c r="F3505" t="s">
        <v>99</v>
      </c>
      <c r="G3505" t="s">
        <v>1225</v>
      </c>
      <c r="H3505" t="s">
        <v>1226</v>
      </c>
      <c r="I3505" t="s">
        <v>72</v>
      </c>
      <c r="J3505" t="s">
        <v>102</v>
      </c>
      <c r="K3505">
        <v>20200921</v>
      </c>
      <c r="L3505">
        <v>1323.1</v>
      </c>
      <c r="M3505" t="b">
        <v>0</v>
      </c>
      <c r="N3505" t="s">
        <v>503</v>
      </c>
      <c r="O3505" t="b">
        <v>1</v>
      </c>
      <c r="P3505" t="b">
        <v>1</v>
      </c>
      <c r="Q3505" t="s">
        <v>113</v>
      </c>
      <c r="R3505" t="s">
        <v>1423</v>
      </c>
      <c r="S3505" t="s">
        <v>2169</v>
      </c>
      <c r="U3505">
        <v>1</v>
      </c>
      <c r="V3505" t="s">
        <v>2170</v>
      </c>
      <c r="X3505" t="s">
        <v>2170</v>
      </c>
      <c r="Y3505" t="str">
        <f>IFERROR(VLOOKUP(X3505,요약!$A$6:$B$22,2,FALSE),"")</f>
        <v/>
      </c>
      <c r="Z3505" t="s">
        <v>2170</v>
      </c>
      <c r="AA3505" t="s">
        <v>81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M3505">
        <v>0</v>
      </c>
    </row>
    <row r="3506" spans="1:65" x14ac:dyDescent="0.3">
      <c r="A3506" t="s">
        <v>4910</v>
      </c>
      <c r="B3506" t="s">
        <v>96</v>
      </c>
      <c r="C3506" t="s">
        <v>5495</v>
      </c>
      <c r="D3506" t="s">
        <v>2168</v>
      </c>
      <c r="E3506" t="s">
        <v>68</v>
      </c>
      <c r="F3506" t="s">
        <v>99</v>
      </c>
      <c r="G3506" t="s">
        <v>1225</v>
      </c>
      <c r="H3506" t="s">
        <v>1226</v>
      </c>
      <c r="I3506" t="s">
        <v>72</v>
      </c>
      <c r="J3506" t="s">
        <v>102</v>
      </c>
      <c r="K3506">
        <v>20200921</v>
      </c>
      <c r="L3506">
        <v>1320.8</v>
      </c>
      <c r="M3506" t="b">
        <v>0</v>
      </c>
      <c r="N3506" t="s">
        <v>332</v>
      </c>
      <c r="O3506" t="b">
        <v>1</v>
      </c>
      <c r="P3506" t="b">
        <v>1</v>
      </c>
      <c r="Q3506" t="s">
        <v>113</v>
      </c>
      <c r="R3506" t="s">
        <v>1423</v>
      </c>
      <c r="S3506" t="s">
        <v>2169</v>
      </c>
      <c r="U3506">
        <v>1</v>
      </c>
      <c r="V3506" t="s">
        <v>2170</v>
      </c>
      <c r="X3506" t="s">
        <v>2170</v>
      </c>
      <c r="Y3506" t="str">
        <f>IFERROR(VLOOKUP(X3506,요약!$A$6:$B$22,2,FALSE),"")</f>
        <v/>
      </c>
      <c r="Z3506" t="s">
        <v>2170</v>
      </c>
      <c r="AA3506" t="s">
        <v>81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M3506">
        <v>0</v>
      </c>
    </row>
    <row r="3507" spans="1:65" x14ac:dyDescent="0.3">
      <c r="A3507" t="s">
        <v>4910</v>
      </c>
      <c r="B3507" t="s">
        <v>96</v>
      </c>
      <c r="C3507" t="s">
        <v>5496</v>
      </c>
      <c r="D3507" t="s">
        <v>5497</v>
      </c>
      <c r="E3507" t="s">
        <v>68</v>
      </c>
      <c r="F3507" t="s">
        <v>99</v>
      </c>
      <c r="G3507" t="s">
        <v>1225</v>
      </c>
      <c r="H3507" t="s">
        <v>1226</v>
      </c>
      <c r="I3507" t="s">
        <v>72</v>
      </c>
      <c r="J3507" t="s">
        <v>102</v>
      </c>
      <c r="K3507">
        <v>20201022</v>
      </c>
      <c r="L3507">
        <v>1341.9</v>
      </c>
      <c r="M3507" t="b">
        <v>0</v>
      </c>
      <c r="N3507" t="s">
        <v>503</v>
      </c>
      <c r="O3507" t="b">
        <v>1</v>
      </c>
      <c r="P3507" t="b">
        <v>1</v>
      </c>
      <c r="Q3507" t="s">
        <v>113</v>
      </c>
      <c r="R3507" t="s">
        <v>1423</v>
      </c>
      <c r="S3507" t="s">
        <v>5498</v>
      </c>
      <c r="U3507">
        <v>2</v>
      </c>
      <c r="V3507" t="s">
        <v>2170</v>
      </c>
      <c r="X3507" t="s">
        <v>2170</v>
      </c>
      <c r="Y3507" t="str">
        <f>IFERROR(VLOOKUP(X3507,요약!$A$6:$B$22,2,FALSE),"")</f>
        <v/>
      </c>
      <c r="Z3507" t="s">
        <v>2170</v>
      </c>
      <c r="AA3507" t="s">
        <v>81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M3507">
        <v>0</v>
      </c>
    </row>
    <row r="3508" spans="1:65" x14ac:dyDescent="0.3">
      <c r="A3508" t="s">
        <v>4910</v>
      </c>
      <c r="B3508" t="s">
        <v>96</v>
      </c>
      <c r="C3508" t="s">
        <v>5499</v>
      </c>
      <c r="D3508" t="s">
        <v>5500</v>
      </c>
      <c r="E3508" t="s">
        <v>68</v>
      </c>
      <c r="F3508" t="s">
        <v>99</v>
      </c>
      <c r="G3508" t="s">
        <v>1225</v>
      </c>
      <c r="H3508" t="s">
        <v>1226</v>
      </c>
      <c r="I3508" t="s">
        <v>72</v>
      </c>
      <c r="J3508" t="s">
        <v>102</v>
      </c>
      <c r="K3508">
        <v>20201015</v>
      </c>
      <c r="L3508">
        <v>1341.8</v>
      </c>
      <c r="M3508" t="b">
        <v>0</v>
      </c>
      <c r="N3508" t="s">
        <v>503</v>
      </c>
      <c r="O3508" t="b">
        <v>1</v>
      </c>
      <c r="P3508" t="b">
        <v>1</v>
      </c>
      <c r="Q3508" t="s">
        <v>113</v>
      </c>
      <c r="R3508" t="s">
        <v>1423</v>
      </c>
      <c r="S3508" t="s">
        <v>5498</v>
      </c>
      <c r="U3508">
        <v>2</v>
      </c>
      <c r="V3508" t="s">
        <v>2170</v>
      </c>
      <c r="X3508" t="s">
        <v>2170</v>
      </c>
      <c r="Y3508" t="str">
        <f>IFERROR(VLOOKUP(X3508,요약!$A$6:$B$22,2,FALSE),"")</f>
        <v/>
      </c>
      <c r="Z3508" t="s">
        <v>2170</v>
      </c>
      <c r="AA3508" t="s">
        <v>81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M3508">
        <v>0</v>
      </c>
    </row>
    <row r="3509" spans="1:65" x14ac:dyDescent="0.3">
      <c r="A3509" t="s">
        <v>4910</v>
      </c>
      <c r="B3509" t="s">
        <v>96</v>
      </c>
      <c r="C3509" t="s">
        <v>5501</v>
      </c>
      <c r="D3509" t="s">
        <v>1677</v>
      </c>
      <c r="F3509" t="s">
        <v>99</v>
      </c>
      <c r="G3509" t="s">
        <v>5049</v>
      </c>
      <c r="H3509" t="s">
        <v>2185</v>
      </c>
      <c r="I3509" t="s">
        <v>72</v>
      </c>
      <c r="J3509" t="s">
        <v>102</v>
      </c>
      <c r="K3509">
        <v>20201030</v>
      </c>
      <c r="L3509">
        <v>30.4</v>
      </c>
      <c r="M3509" t="b">
        <v>0</v>
      </c>
      <c r="N3509" t="s">
        <v>1762</v>
      </c>
      <c r="O3509" t="b">
        <v>1</v>
      </c>
      <c r="P3509" t="b">
        <v>1</v>
      </c>
      <c r="Q3509" t="s">
        <v>113</v>
      </c>
      <c r="R3509" t="s">
        <v>1423</v>
      </c>
      <c r="S3509" t="s">
        <v>1680</v>
      </c>
      <c r="U3509">
        <v>3</v>
      </c>
      <c r="V3509" t="s">
        <v>1681</v>
      </c>
      <c r="W3509" t="s">
        <v>1682</v>
      </c>
      <c r="X3509" t="s">
        <v>1683</v>
      </c>
      <c r="Y3509" t="str">
        <f>IFERROR(VLOOKUP(X3509,요약!$A$6:$B$22,2,FALSE),"")</f>
        <v/>
      </c>
      <c r="Z3509" t="s">
        <v>1683</v>
      </c>
      <c r="AA3509" t="s">
        <v>81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1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1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 t="s">
        <v>3411</v>
      </c>
      <c r="BM3509">
        <v>1</v>
      </c>
    </row>
    <row r="3510" spans="1:65" x14ac:dyDescent="0.3">
      <c r="A3510" t="s">
        <v>4910</v>
      </c>
      <c r="B3510" t="s">
        <v>96</v>
      </c>
      <c r="C3510" t="s">
        <v>5502</v>
      </c>
      <c r="D3510" t="s">
        <v>1677</v>
      </c>
      <c r="E3510" t="s">
        <v>68</v>
      </c>
      <c r="F3510" t="s">
        <v>99</v>
      </c>
      <c r="G3510" t="s">
        <v>5049</v>
      </c>
      <c r="H3510" t="s">
        <v>2185</v>
      </c>
      <c r="I3510" t="s">
        <v>72</v>
      </c>
      <c r="J3510" t="s">
        <v>102</v>
      </c>
      <c r="K3510">
        <v>20200922</v>
      </c>
      <c r="L3510">
        <v>32.4</v>
      </c>
      <c r="M3510" t="b">
        <v>0</v>
      </c>
      <c r="N3510" t="s">
        <v>1203</v>
      </c>
      <c r="O3510" t="b">
        <v>1</v>
      </c>
      <c r="P3510" t="b">
        <v>1</v>
      </c>
      <c r="Q3510" t="s">
        <v>113</v>
      </c>
      <c r="R3510" t="s">
        <v>1423</v>
      </c>
      <c r="S3510" t="s">
        <v>1680</v>
      </c>
      <c r="U3510">
        <v>3</v>
      </c>
      <c r="V3510" t="s">
        <v>1681</v>
      </c>
      <c r="W3510" t="s">
        <v>1682</v>
      </c>
      <c r="X3510" t="s">
        <v>1683</v>
      </c>
      <c r="Y3510" t="str">
        <f>IFERROR(VLOOKUP(X3510,요약!$A$6:$B$22,2,FALSE),"")</f>
        <v/>
      </c>
      <c r="Z3510" t="s">
        <v>1683</v>
      </c>
      <c r="AA3510" t="s">
        <v>81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M3510">
        <v>0</v>
      </c>
    </row>
    <row r="3511" spans="1:65" x14ac:dyDescent="0.3">
      <c r="A3511" t="s">
        <v>4910</v>
      </c>
      <c r="B3511" t="s">
        <v>96</v>
      </c>
      <c r="C3511" t="s">
        <v>5503</v>
      </c>
      <c r="D3511" t="s">
        <v>1677</v>
      </c>
      <c r="E3511" t="s">
        <v>68</v>
      </c>
      <c r="F3511" t="s">
        <v>99</v>
      </c>
      <c r="G3511" t="s">
        <v>5049</v>
      </c>
      <c r="H3511" t="s">
        <v>2185</v>
      </c>
      <c r="I3511" t="s">
        <v>72</v>
      </c>
      <c r="J3511" t="s">
        <v>102</v>
      </c>
      <c r="K3511">
        <v>20200922</v>
      </c>
      <c r="L3511">
        <v>32.4</v>
      </c>
      <c r="M3511" t="b">
        <v>0</v>
      </c>
      <c r="N3511" t="s">
        <v>1203</v>
      </c>
      <c r="O3511" t="b">
        <v>1</v>
      </c>
      <c r="P3511" t="b">
        <v>1</v>
      </c>
      <c r="Q3511" t="s">
        <v>113</v>
      </c>
      <c r="R3511" t="s">
        <v>1423</v>
      </c>
      <c r="S3511" t="s">
        <v>1680</v>
      </c>
      <c r="U3511">
        <v>3</v>
      </c>
      <c r="V3511" t="s">
        <v>1681</v>
      </c>
      <c r="W3511" t="s">
        <v>1682</v>
      </c>
      <c r="X3511" t="s">
        <v>1683</v>
      </c>
      <c r="Y3511" t="str">
        <f>IFERROR(VLOOKUP(X3511,요약!$A$6:$B$22,2,FALSE),"")</f>
        <v/>
      </c>
      <c r="Z3511" t="s">
        <v>1683</v>
      </c>
      <c r="AA3511" t="s">
        <v>81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M3511">
        <v>0</v>
      </c>
    </row>
    <row r="3512" spans="1:65" x14ac:dyDescent="0.3">
      <c r="A3512" t="s">
        <v>4910</v>
      </c>
      <c r="B3512" t="s">
        <v>96</v>
      </c>
      <c r="C3512" t="s">
        <v>5504</v>
      </c>
      <c r="D3512" t="s">
        <v>1677</v>
      </c>
      <c r="E3512" t="s">
        <v>68</v>
      </c>
      <c r="F3512" t="s">
        <v>99</v>
      </c>
      <c r="G3512" t="s">
        <v>5049</v>
      </c>
      <c r="H3512" t="s">
        <v>2185</v>
      </c>
      <c r="I3512" t="s">
        <v>72</v>
      </c>
      <c r="J3512" t="s">
        <v>102</v>
      </c>
      <c r="K3512">
        <v>20200922</v>
      </c>
      <c r="L3512">
        <v>32.4</v>
      </c>
      <c r="M3512" t="b">
        <v>0</v>
      </c>
      <c r="N3512" t="s">
        <v>1203</v>
      </c>
      <c r="O3512" t="b">
        <v>1</v>
      </c>
      <c r="P3512" t="b">
        <v>1</v>
      </c>
      <c r="Q3512" t="s">
        <v>113</v>
      </c>
      <c r="R3512" t="s">
        <v>1423</v>
      </c>
      <c r="S3512" t="s">
        <v>1680</v>
      </c>
      <c r="U3512">
        <v>3</v>
      </c>
      <c r="V3512" t="s">
        <v>1681</v>
      </c>
      <c r="W3512" t="s">
        <v>1682</v>
      </c>
      <c r="X3512" t="s">
        <v>1683</v>
      </c>
      <c r="Y3512" t="str">
        <f>IFERROR(VLOOKUP(X3512,요약!$A$6:$B$22,2,FALSE),"")</f>
        <v/>
      </c>
      <c r="Z3512" t="s">
        <v>1683</v>
      </c>
      <c r="AA3512" t="s">
        <v>81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M3512">
        <v>0</v>
      </c>
    </row>
    <row r="3513" spans="1:65" x14ac:dyDescent="0.3">
      <c r="A3513" t="s">
        <v>4910</v>
      </c>
      <c r="B3513" t="s">
        <v>96</v>
      </c>
      <c r="C3513" t="s">
        <v>5505</v>
      </c>
      <c r="D3513" t="s">
        <v>5506</v>
      </c>
      <c r="E3513" t="s">
        <v>68</v>
      </c>
      <c r="F3513" t="s">
        <v>99</v>
      </c>
      <c r="G3513" t="s">
        <v>1430</v>
      </c>
      <c r="H3513" t="s">
        <v>1431</v>
      </c>
      <c r="I3513" t="s">
        <v>72</v>
      </c>
      <c r="J3513" t="s">
        <v>102</v>
      </c>
      <c r="K3513">
        <v>20201027</v>
      </c>
      <c r="L3513">
        <v>87.5</v>
      </c>
      <c r="M3513" t="b">
        <v>0</v>
      </c>
      <c r="N3513" t="s">
        <v>1762</v>
      </c>
      <c r="O3513" t="b">
        <v>1</v>
      </c>
      <c r="P3513" t="b">
        <v>1</v>
      </c>
      <c r="Q3513" t="s">
        <v>113</v>
      </c>
      <c r="R3513" t="s">
        <v>1423</v>
      </c>
      <c r="S3513" t="s">
        <v>5507</v>
      </c>
      <c r="U3513">
        <v>2</v>
      </c>
      <c r="V3513" t="s">
        <v>1476</v>
      </c>
      <c r="W3513" t="s">
        <v>5508</v>
      </c>
      <c r="X3513" t="s">
        <v>5509</v>
      </c>
      <c r="Y3513" t="str">
        <f>IFERROR(VLOOKUP(X3513,요약!$A$6:$B$22,2,FALSE),"")</f>
        <v/>
      </c>
      <c r="Z3513" t="s">
        <v>5509</v>
      </c>
      <c r="AA3513" t="s">
        <v>81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>
        <v>1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 t="s">
        <v>1331</v>
      </c>
      <c r="BM3513">
        <v>1</v>
      </c>
    </row>
    <row r="3514" spans="1:65" x14ac:dyDescent="0.3">
      <c r="A3514" t="s">
        <v>4910</v>
      </c>
      <c r="B3514" t="s">
        <v>96</v>
      </c>
      <c r="C3514" t="s">
        <v>5510</v>
      </c>
      <c r="D3514" t="s">
        <v>5511</v>
      </c>
      <c r="E3514" t="s">
        <v>68</v>
      </c>
      <c r="F3514" t="s">
        <v>99</v>
      </c>
      <c r="G3514" t="s">
        <v>1430</v>
      </c>
      <c r="H3514" t="s">
        <v>1431</v>
      </c>
      <c r="I3514" t="s">
        <v>72</v>
      </c>
      <c r="J3514" t="s">
        <v>102</v>
      </c>
      <c r="K3514">
        <v>20201030</v>
      </c>
      <c r="L3514">
        <v>57.5</v>
      </c>
      <c r="M3514" t="b">
        <v>0</v>
      </c>
      <c r="N3514" t="s">
        <v>1762</v>
      </c>
      <c r="O3514" t="b">
        <v>1</v>
      </c>
      <c r="P3514" t="b">
        <v>1</v>
      </c>
      <c r="Q3514" t="s">
        <v>113</v>
      </c>
      <c r="R3514" t="s">
        <v>1423</v>
      </c>
      <c r="S3514" t="s">
        <v>5512</v>
      </c>
      <c r="U3514">
        <v>2</v>
      </c>
      <c r="V3514" t="s">
        <v>137</v>
      </c>
      <c r="W3514" t="s">
        <v>5508</v>
      </c>
      <c r="X3514" t="s">
        <v>5513</v>
      </c>
      <c r="Y3514" t="str">
        <f>IFERROR(VLOOKUP(X3514,요약!$A$6:$B$22,2,FALSE),"")</f>
        <v/>
      </c>
      <c r="Z3514" t="s">
        <v>5513</v>
      </c>
      <c r="AA3514" t="s">
        <v>81</v>
      </c>
      <c r="AB3514">
        <v>2</v>
      </c>
      <c r="AC3514">
        <v>0</v>
      </c>
      <c r="AD3514">
        <v>0</v>
      </c>
      <c r="AE3514">
        <v>8</v>
      </c>
      <c r="AF3514">
        <v>0</v>
      </c>
      <c r="AG3514">
        <v>10</v>
      </c>
      <c r="AH3514">
        <v>12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7</v>
      </c>
      <c r="AR3514">
        <v>0</v>
      </c>
      <c r="AS3514">
        <v>0</v>
      </c>
      <c r="AT3514">
        <v>0</v>
      </c>
      <c r="AU3514">
        <v>1</v>
      </c>
      <c r="AV3514">
        <v>1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 t="s">
        <v>5514</v>
      </c>
      <c r="BM3514">
        <v>4</v>
      </c>
    </row>
    <row r="3515" spans="1:65" x14ac:dyDescent="0.3">
      <c r="A3515" t="s">
        <v>4910</v>
      </c>
      <c r="B3515" t="s">
        <v>96</v>
      </c>
      <c r="C3515" t="s">
        <v>5515</v>
      </c>
      <c r="D3515" t="s">
        <v>5516</v>
      </c>
      <c r="E3515" t="s">
        <v>68</v>
      </c>
      <c r="F3515" t="s">
        <v>99</v>
      </c>
      <c r="G3515" t="s">
        <v>1225</v>
      </c>
      <c r="H3515" t="s">
        <v>1226</v>
      </c>
      <c r="I3515" t="s">
        <v>72</v>
      </c>
      <c r="J3515" t="s">
        <v>102</v>
      </c>
      <c r="K3515">
        <v>20201028</v>
      </c>
      <c r="L3515">
        <v>14</v>
      </c>
      <c r="M3515" t="b">
        <v>0</v>
      </c>
      <c r="N3515" t="s">
        <v>208</v>
      </c>
      <c r="O3515" t="b">
        <v>1</v>
      </c>
      <c r="P3515" t="b">
        <v>1</v>
      </c>
      <c r="Q3515" t="s">
        <v>113</v>
      </c>
      <c r="R3515" t="s">
        <v>1423</v>
      </c>
      <c r="S3515" t="s">
        <v>5517</v>
      </c>
      <c r="U3515">
        <v>3</v>
      </c>
      <c r="V3515" t="s">
        <v>552</v>
      </c>
      <c r="W3515" t="s">
        <v>1168</v>
      </c>
      <c r="X3515" t="s">
        <v>1169</v>
      </c>
      <c r="Y3515" t="str">
        <f>IFERROR(VLOOKUP(X3515,요약!$A$6:$B$22,2,FALSE),"")</f>
        <v/>
      </c>
      <c r="Z3515" t="s">
        <v>1169</v>
      </c>
      <c r="AA3515" t="s">
        <v>81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M3515">
        <v>0</v>
      </c>
    </row>
    <row r="3516" spans="1:65" x14ac:dyDescent="0.3">
      <c r="A3516" t="s">
        <v>4910</v>
      </c>
      <c r="B3516" t="s">
        <v>96</v>
      </c>
      <c r="C3516" s="2" t="s">
        <v>5518</v>
      </c>
      <c r="D3516" s="2" t="s">
        <v>1439</v>
      </c>
      <c r="E3516" s="2" t="s">
        <v>68</v>
      </c>
      <c r="F3516" s="2" t="s">
        <v>99</v>
      </c>
      <c r="G3516" s="2" t="s">
        <v>1440</v>
      </c>
      <c r="H3516" s="2" t="s">
        <v>1441</v>
      </c>
      <c r="I3516" t="s">
        <v>72</v>
      </c>
      <c r="J3516" t="s">
        <v>102</v>
      </c>
      <c r="K3516">
        <v>20201030</v>
      </c>
      <c r="L3516">
        <v>241.9</v>
      </c>
      <c r="M3516" t="b">
        <v>0</v>
      </c>
      <c r="N3516" t="s">
        <v>561</v>
      </c>
      <c r="O3516" t="b">
        <v>1</v>
      </c>
      <c r="P3516" t="b">
        <v>1</v>
      </c>
      <c r="Q3516" s="2" t="s">
        <v>113</v>
      </c>
      <c r="R3516" s="2" t="s">
        <v>1442</v>
      </c>
      <c r="S3516" t="s">
        <v>1443</v>
      </c>
      <c r="U3516">
        <v>2</v>
      </c>
      <c r="V3516" t="s">
        <v>1444</v>
      </c>
      <c r="W3516" s="2" t="s">
        <v>1445</v>
      </c>
      <c r="X3516" s="2" t="s">
        <v>1446</v>
      </c>
      <c r="Y3516" s="2" t="str">
        <f>IFERROR(VLOOKUP(X3516,요약!$A$6:$B$22,2,FALSE),"")</f>
        <v>선택</v>
      </c>
      <c r="Z3516" t="s">
        <v>1446</v>
      </c>
      <c r="AA3516" t="s">
        <v>81</v>
      </c>
      <c r="AB3516">
        <v>3</v>
      </c>
      <c r="AC3516">
        <v>0</v>
      </c>
      <c r="AD3516">
        <v>0</v>
      </c>
      <c r="AE3516">
        <v>0</v>
      </c>
      <c r="AF3516">
        <v>0</v>
      </c>
      <c r="AG3516">
        <v>3</v>
      </c>
      <c r="AH3516">
        <v>6</v>
      </c>
      <c r="AI3516">
        <v>0</v>
      </c>
      <c r="AJ3516">
        <v>1</v>
      </c>
      <c r="AK3516">
        <v>1</v>
      </c>
      <c r="AL3516">
        <v>0</v>
      </c>
      <c r="AM3516">
        <v>0</v>
      </c>
      <c r="AN3516">
        <v>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 t="s">
        <v>5519</v>
      </c>
      <c r="BM3516">
        <v>3</v>
      </c>
    </row>
    <row r="3517" spans="1:65" x14ac:dyDescent="0.3">
      <c r="A3517" t="s">
        <v>4910</v>
      </c>
      <c r="B3517" t="s">
        <v>96</v>
      </c>
      <c r="C3517" s="2" t="s">
        <v>5520</v>
      </c>
      <c r="D3517" s="2" t="s">
        <v>1439</v>
      </c>
      <c r="E3517" s="2" t="s">
        <v>68</v>
      </c>
      <c r="F3517" s="2" t="s">
        <v>99</v>
      </c>
      <c r="G3517" s="2" t="s">
        <v>1440</v>
      </c>
      <c r="H3517" s="2" t="s">
        <v>1441</v>
      </c>
      <c r="I3517" t="s">
        <v>72</v>
      </c>
      <c r="J3517" t="s">
        <v>102</v>
      </c>
      <c r="K3517">
        <v>20201028</v>
      </c>
      <c r="L3517">
        <v>267.60000000000002</v>
      </c>
      <c r="M3517" t="b">
        <v>0</v>
      </c>
      <c r="N3517" t="s">
        <v>561</v>
      </c>
      <c r="O3517" t="b">
        <v>1</v>
      </c>
      <c r="P3517" t="b">
        <v>1</v>
      </c>
      <c r="Q3517" s="2" t="s">
        <v>113</v>
      </c>
      <c r="R3517" s="2" t="s">
        <v>1442</v>
      </c>
      <c r="S3517" t="s">
        <v>1443</v>
      </c>
      <c r="U3517">
        <v>2</v>
      </c>
      <c r="V3517" t="s">
        <v>1444</v>
      </c>
      <c r="W3517" s="2" t="s">
        <v>1445</v>
      </c>
      <c r="X3517" s="2" t="s">
        <v>1446</v>
      </c>
      <c r="Y3517" s="2" t="str">
        <f>IFERROR(VLOOKUP(X3517,요약!$A$6:$B$22,2,FALSE),"")</f>
        <v>선택</v>
      </c>
      <c r="Z3517" t="s">
        <v>1446</v>
      </c>
      <c r="AA3517" t="s">
        <v>81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M3517">
        <v>0</v>
      </c>
    </row>
    <row r="3518" spans="1:65" x14ac:dyDescent="0.3">
      <c r="A3518" t="s">
        <v>4910</v>
      </c>
      <c r="B3518" t="s">
        <v>96</v>
      </c>
      <c r="C3518" s="2" t="s">
        <v>5521</v>
      </c>
      <c r="D3518" s="2" t="s">
        <v>1439</v>
      </c>
      <c r="E3518" s="2" t="s">
        <v>68</v>
      </c>
      <c r="F3518" s="2" t="s">
        <v>99</v>
      </c>
      <c r="G3518" s="2" t="s">
        <v>1440</v>
      </c>
      <c r="H3518" s="2" t="s">
        <v>1441</v>
      </c>
      <c r="I3518" t="s">
        <v>72</v>
      </c>
      <c r="J3518" t="s">
        <v>102</v>
      </c>
      <c r="K3518">
        <v>20201019</v>
      </c>
      <c r="L3518">
        <v>262.3</v>
      </c>
      <c r="M3518" t="b">
        <v>0</v>
      </c>
      <c r="N3518" t="s">
        <v>561</v>
      </c>
      <c r="O3518" t="b">
        <v>1</v>
      </c>
      <c r="P3518" t="b">
        <v>1</v>
      </c>
      <c r="Q3518" s="2" t="s">
        <v>113</v>
      </c>
      <c r="R3518" s="2" t="s">
        <v>1442</v>
      </c>
      <c r="S3518" t="s">
        <v>1443</v>
      </c>
      <c r="U3518">
        <v>2</v>
      </c>
      <c r="V3518" t="s">
        <v>1444</v>
      </c>
      <c r="W3518" s="2" t="s">
        <v>1445</v>
      </c>
      <c r="X3518" s="2" t="s">
        <v>1446</v>
      </c>
      <c r="Y3518" s="2" t="str">
        <f>IFERROR(VLOOKUP(X3518,요약!$A$6:$B$22,2,FALSE),"")</f>
        <v>선택</v>
      </c>
      <c r="Z3518" t="s">
        <v>1446</v>
      </c>
      <c r="AA3518" t="s">
        <v>81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M3518">
        <v>0</v>
      </c>
    </row>
    <row r="3519" spans="1:65" x14ac:dyDescent="0.3">
      <c r="A3519" t="s">
        <v>4910</v>
      </c>
      <c r="B3519" t="s">
        <v>96</v>
      </c>
      <c r="C3519" t="s">
        <v>5522</v>
      </c>
      <c r="D3519" t="s">
        <v>3014</v>
      </c>
      <c r="E3519" t="s">
        <v>68</v>
      </c>
      <c r="F3519" t="s">
        <v>99</v>
      </c>
      <c r="G3519" t="s">
        <v>1440</v>
      </c>
      <c r="H3519" t="s">
        <v>1441</v>
      </c>
      <c r="I3519" t="s">
        <v>72</v>
      </c>
      <c r="J3519" t="s">
        <v>102</v>
      </c>
      <c r="K3519">
        <v>20200916</v>
      </c>
      <c r="L3519">
        <v>272.39999999999998</v>
      </c>
      <c r="M3519" t="b">
        <v>0</v>
      </c>
      <c r="N3519" t="s">
        <v>561</v>
      </c>
      <c r="O3519" t="b">
        <v>1</v>
      </c>
      <c r="P3519" t="b">
        <v>1</v>
      </c>
      <c r="Q3519" t="s">
        <v>113</v>
      </c>
      <c r="R3519" t="s">
        <v>1442</v>
      </c>
      <c r="S3519" t="s">
        <v>3015</v>
      </c>
      <c r="U3519">
        <v>3</v>
      </c>
      <c r="V3519" t="s">
        <v>1444</v>
      </c>
      <c r="W3519" t="s">
        <v>2092</v>
      </c>
      <c r="X3519" t="s">
        <v>3016</v>
      </c>
      <c r="Y3519" t="str">
        <f>IFERROR(VLOOKUP(X3519,요약!$A$6:$B$22,2,FALSE),"")</f>
        <v/>
      </c>
      <c r="Z3519" t="s">
        <v>3016</v>
      </c>
      <c r="AA3519" t="s">
        <v>81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M3519">
        <v>0</v>
      </c>
    </row>
    <row r="3520" spans="1:65" x14ac:dyDescent="0.3">
      <c r="A3520" t="s">
        <v>4910</v>
      </c>
      <c r="B3520" t="s">
        <v>96</v>
      </c>
      <c r="C3520" t="s">
        <v>5523</v>
      </c>
      <c r="D3520" t="s">
        <v>3014</v>
      </c>
      <c r="E3520" t="s">
        <v>68</v>
      </c>
      <c r="F3520" t="s">
        <v>99</v>
      </c>
      <c r="G3520" t="s">
        <v>1440</v>
      </c>
      <c r="H3520" t="s">
        <v>1441</v>
      </c>
      <c r="I3520" t="s">
        <v>72</v>
      </c>
      <c r="J3520" t="s">
        <v>102</v>
      </c>
      <c r="K3520">
        <v>20200916</v>
      </c>
      <c r="L3520">
        <v>245.3</v>
      </c>
      <c r="M3520" t="b">
        <v>0</v>
      </c>
      <c r="N3520" t="s">
        <v>561</v>
      </c>
      <c r="O3520" t="b">
        <v>1</v>
      </c>
      <c r="P3520" t="b">
        <v>1</v>
      </c>
      <c r="Q3520" t="s">
        <v>113</v>
      </c>
      <c r="R3520" t="s">
        <v>1442</v>
      </c>
      <c r="S3520" t="s">
        <v>3015</v>
      </c>
      <c r="U3520">
        <v>3</v>
      </c>
      <c r="V3520" t="s">
        <v>1444</v>
      </c>
      <c r="W3520" t="s">
        <v>2092</v>
      </c>
      <c r="X3520" t="s">
        <v>3016</v>
      </c>
      <c r="Y3520" t="str">
        <f>IFERROR(VLOOKUP(X3520,요약!$A$6:$B$22,2,FALSE),"")</f>
        <v/>
      </c>
      <c r="Z3520" t="s">
        <v>3016</v>
      </c>
      <c r="AA3520" t="s">
        <v>81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M3520">
        <v>0</v>
      </c>
    </row>
    <row r="3521" spans="1:65" x14ac:dyDescent="0.3">
      <c r="A3521" t="s">
        <v>4910</v>
      </c>
      <c r="B3521" t="s">
        <v>96</v>
      </c>
      <c r="C3521" t="s">
        <v>3620</v>
      </c>
      <c r="D3521" t="s">
        <v>2491</v>
      </c>
      <c r="E3521" t="s">
        <v>68</v>
      </c>
      <c r="F3521" t="s">
        <v>99</v>
      </c>
      <c r="G3521" t="s">
        <v>3621</v>
      </c>
      <c r="H3521" t="s">
        <v>3622</v>
      </c>
      <c r="I3521" t="s">
        <v>72</v>
      </c>
      <c r="J3521" t="s">
        <v>102</v>
      </c>
      <c r="K3521">
        <v>20201029</v>
      </c>
      <c r="L3521">
        <v>12.75</v>
      </c>
      <c r="M3521" t="b">
        <v>0</v>
      </c>
      <c r="N3521" t="s">
        <v>599</v>
      </c>
      <c r="O3521" t="b">
        <v>1</v>
      </c>
      <c r="P3521" t="b">
        <v>1</v>
      </c>
      <c r="Q3521" t="s">
        <v>113</v>
      </c>
      <c r="R3521" t="s">
        <v>1442</v>
      </c>
      <c r="S3521" t="s">
        <v>2492</v>
      </c>
      <c r="U3521">
        <v>3</v>
      </c>
      <c r="V3521" t="s">
        <v>240</v>
      </c>
      <c r="W3521" t="s">
        <v>2493</v>
      </c>
      <c r="X3521" t="s">
        <v>2494</v>
      </c>
      <c r="Y3521" t="str">
        <f>IFERROR(VLOOKUP(X3521,요약!$A$6:$B$22,2,FALSE),"")</f>
        <v/>
      </c>
      <c r="Z3521" t="s">
        <v>2494</v>
      </c>
      <c r="AA3521" t="s">
        <v>81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1</v>
      </c>
      <c r="AI3521">
        <v>1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 t="s">
        <v>1189</v>
      </c>
      <c r="BM3521">
        <v>1</v>
      </c>
    </row>
    <row r="3522" spans="1:65" x14ac:dyDescent="0.3">
      <c r="A3522" t="s">
        <v>4910</v>
      </c>
      <c r="B3522" t="s">
        <v>96</v>
      </c>
      <c r="C3522" t="s">
        <v>5524</v>
      </c>
      <c r="D3522" t="s">
        <v>5525</v>
      </c>
      <c r="E3522" t="s">
        <v>68</v>
      </c>
      <c r="F3522" t="s">
        <v>99</v>
      </c>
      <c r="G3522" t="s">
        <v>5427</v>
      </c>
      <c r="H3522" t="s">
        <v>5428</v>
      </c>
      <c r="I3522" t="s">
        <v>72</v>
      </c>
      <c r="J3522" t="s">
        <v>102</v>
      </c>
      <c r="K3522">
        <v>20201029</v>
      </c>
      <c r="L3522">
        <v>490</v>
      </c>
      <c r="M3522" t="b">
        <v>0</v>
      </c>
      <c r="N3522" t="s">
        <v>1131</v>
      </c>
      <c r="O3522" t="b">
        <v>1</v>
      </c>
      <c r="P3522" t="b">
        <v>1</v>
      </c>
      <c r="Q3522" t="s">
        <v>113</v>
      </c>
      <c r="R3522" t="s">
        <v>1442</v>
      </c>
      <c r="S3522" t="s">
        <v>5526</v>
      </c>
      <c r="T3522" t="s">
        <v>551</v>
      </c>
      <c r="U3522">
        <v>2</v>
      </c>
      <c r="V3522" t="s">
        <v>5527</v>
      </c>
      <c r="W3522" t="s">
        <v>2243</v>
      </c>
      <c r="X3522" t="s">
        <v>5528</v>
      </c>
      <c r="Y3522" t="str">
        <f>IFERROR(VLOOKUP(X3522,요약!$A$6:$B$22,2,FALSE),"")</f>
        <v/>
      </c>
      <c r="Z3522" t="s">
        <v>5529</v>
      </c>
      <c r="AA3522" t="s">
        <v>81</v>
      </c>
      <c r="AB3522">
        <v>8</v>
      </c>
      <c r="AC3522">
        <v>0</v>
      </c>
      <c r="AD3522">
        <v>0</v>
      </c>
      <c r="AE3522">
        <v>0</v>
      </c>
      <c r="AF3522">
        <v>0</v>
      </c>
      <c r="AG3522">
        <v>8</v>
      </c>
      <c r="AH3522">
        <v>11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3</v>
      </c>
      <c r="AO3522">
        <v>0</v>
      </c>
      <c r="AP3522">
        <v>0</v>
      </c>
      <c r="AQ3522">
        <v>0</v>
      </c>
      <c r="AR3522">
        <v>2</v>
      </c>
      <c r="AS3522">
        <v>2</v>
      </c>
      <c r="AT3522">
        <v>0</v>
      </c>
      <c r="AU3522">
        <v>0</v>
      </c>
      <c r="AV3522">
        <v>1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 t="s">
        <v>5530</v>
      </c>
      <c r="BM3522">
        <v>4</v>
      </c>
    </row>
    <row r="3523" spans="1:65" x14ac:dyDescent="0.3">
      <c r="A3523" t="s">
        <v>4910</v>
      </c>
      <c r="B3523" t="s">
        <v>96</v>
      </c>
      <c r="C3523" t="s">
        <v>5531</v>
      </c>
      <c r="D3523" t="s">
        <v>3938</v>
      </c>
      <c r="E3523" t="s">
        <v>68</v>
      </c>
      <c r="F3523" t="s">
        <v>99</v>
      </c>
      <c r="G3523" t="s">
        <v>1057</v>
      </c>
      <c r="H3523" t="s">
        <v>1058</v>
      </c>
      <c r="I3523" t="s">
        <v>72</v>
      </c>
      <c r="J3523" t="s">
        <v>102</v>
      </c>
      <c r="K3523">
        <v>20201030</v>
      </c>
      <c r="L3523">
        <v>150</v>
      </c>
      <c r="M3523" t="b">
        <v>0</v>
      </c>
      <c r="N3523" t="s">
        <v>1762</v>
      </c>
      <c r="O3523" t="b">
        <v>1</v>
      </c>
      <c r="P3523" t="b">
        <v>1</v>
      </c>
      <c r="Q3523" t="s">
        <v>113</v>
      </c>
      <c r="R3523" t="s">
        <v>114</v>
      </c>
      <c r="S3523" t="s">
        <v>3939</v>
      </c>
      <c r="U3523">
        <v>3</v>
      </c>
      <c r="V3523" t="s">
        <v>1060</v>
      </c>
      <c r="W3523" t="s">
        <v>3940</v>
      </c>
      <c r="X3523" t="s">
        <v>3941</v>
      </c>
      <c r="Y3523" t="str">
        <f>IFERROR(VLOOKUP(X3523,요약!$A$6:$B$22,2,FALSE),"")</f>
        <v/>
      </c>
      <c r="Z3523" t="s">
        <v>3941</v>
      </c>
      <c r="AA3523" t="s">
        <v>81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M3523">
        <v>0</v>
      </c>
    </row>
    <row r="3524" spans="1:65" x14ac:dyDescent="0.3">
      <c r="A3524" t="s">
        <v>4910</v>
      </c>
      <c r="B3524" t="s">
        <v>96</v>
      </c>
      <c r="C3524" t="s">
        <v>5532</v>
      </c>
      <c r="D3524" t="s">
        <v>3938</v>
      </c>
      <c r="F3524" t="s">
        <v>99</v>
      </c>
      <c r="G3524" t="s">
        <v>1057</v>
      </c>
      <c r="H3524" t="s">
        <v>1058</v>
      </c>
      <c r="I3524" t="s">
        <v>72</v>
      </c>
      <c r="J3524" t="s">
        <v>102</v>
      </c>
      <c r="K3524">
        <v>20201012</v>
      </c>
      <c r="L3524">
        <v>139</v>
      </c>
      <c r="M3524" t="b">
        <v>0</v>
      </c>
      <c r="N3524" t="s">
        <v>1762</v>
      </c>
      <c r="O3524" t="b">
        <v>1</v>
      </c>
      <c r="P3524" t="b">
        <v>1</v>
      </c>
      <c r="Q3524" t="s">
        <v>113</v>
      </c>
      <c r="R3524" t="s">
        <v>114</v>
      </c>
      <c r="S3524" t="s">
        <v>3939</v>
      </c>
      <c r="U3524">
        <v>3</v>
      </c>
      <c r="V3524" t="s">
        <v>1060</v>
      </c>
      <c r="W3524" t="s">
        <v>3940</v>
      </c>
      <c r="X3524" t="s">
        <v>3941</v>
      </c>
      <c r="Y3524" t="str">
        <f>IFERROR(VLOOKUP(X3524,요약!$A$6:$B$22,2,FALSE),"")</f>
        <v/>
      </c>
      <c r="Z3524" t="s">
        <v>3941</v>
      </c>
      <c r="AA3524" t="s">
        <v>81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1</v>
      </c>
      <c r="AH3524">
        <v>30</v>
      </c>
      <c r="AI3524">
        <v>0</v>
      </c>
      <c r="AJ3524">
        <v>0</v>
      </c>
      <c r="AK3524">
        <v>0</v>
      </c>
      <c r="AL3524">
        <v>1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 t="s">
        <v>220</v>
      </c>
      <c r="BM3524">
        <v>1</v>
      </c>
    </row>
    <row r="3525" spans="1:65" x14ac:dyDescent="0.3">
      <c r="A3525" t="s">
        <v>4910</v>
      </c>
      <c r="B3525" t="s">
        <v>96</v>
      </c>
      <c r="C3525" t="s">
        <v>5533</v>
      </c>
      <c r="D3525" t="s">
        <v>3943</v>
      </c>
      <c r="E3525" t="s">
        <v>68</v>
      </c>
      <c r="F3525" t="s">
        <v>99</v>
      </c>
      <c r="G3525" t="s">
        <v>1057</v>
      </c>
      <c r="H3525" t="s">
        <v>1058</v>
      </c>
      <c r="I3525" t="s">
        <v>72</v>
      </c>
      <c r="J3525" t="s">
        <v>102</v>
      </c>
      <c r="K3525">
        <v>20201030</v>
      </c>
      <c r="L3525">
        <v>150</v>
      </c>
      <c r="M3525" t="b">
        <v>0</v>
      </c>
      <c r="N3525" t="s">
        <v>1762</v>
      </c>
      <c r="O3525" t="b">
        <v>1</v>
      </c>
      <c r="P3525" t="b">
        <v>1</v>
      </c>
      <c r="Q3525" t="s">
        <v>113</v>
      </c>
      <c r="R3525" t="s">
        <v>114</v>
      </c>
      <c r="S3525" t="s">
        <v>3944</v>
      </c>
      <c r="U3525">
        <v>3</v>
      </c>
      <c r="V3525" t="s">
        <v>1060</v>
      </c>
      <c r="W3525" t="s">
        <v>3945</v>
      </c>
      <c r="X3525" t="s">
        <v>3946</v>
      </c>
      <c r="Y3525" t="str">
        <f>IFERROR(VLOOKUP(X3525,요약!$A$6:$B$22,2,FALSE),"")</f>
        <v/>
      </c>
      <c r="Z3525" t="s">
        <v>3946</v>
      </c>
      <c r="AA3525" t="s">
        <v>81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M3525">
        <v>0</v>
      </c>
    </row>
    <row r="3526" spans="1:65" x14ac:dyDescent="0.3">
      <c r="A3526" t="s">
        <v>4910</v>
      </c>
      <c r="B3526" t="s">
        <v>96</v>
      </c>
      <c r="C3526" t="s">
        <v>5534</v>
      </c>
      <c r="D3526" t="s">
        <v>3943</v>
      </c>
      <c r="F3526" t="s">
        <v>99</v>
      </c>
      <c r="G3526" t="s">
        <v>1057</v>
      </c>
      <c r="H3526" t="s">
        <v>1058</v>
      </c>
      <c r="I3526" t="s">
        <v>72</v>
      </c>
      <c r="J3526" t="s">
        <v>102</v>
      </c>
      <c r="K3526">
        <v>20201012</v>
      </c>
      <c r="L3526">
        <v>146.5</v>
      </c>
      <c r="M3526" t="b">
        <v>0</v>
      </c>
      <c r="N3526" t="s">
        <v>1762</v>
      </c>
      <c r="O3526" t="b">
        <v>1</v>
      </c>
      <c r="P3526" t="b">
        <v>1</v>
      </c>
      <c r="Q3526" t="s">
        <v>113</v>
      </c>
      <c r="R3526" t="s">
        <v>114</v>
      </c>
      <c r="S3526" t="s">
        <v>3944</v>
      </c>
      <c r="U3526">
        <v>3</v>
      </c>
      <c r="V3526" t="s">
        <v>1060</v>
      </c>
      <c r="W3526" t="s">
        <v>3945</v>
      </c>
      <c r="X3526" t="s">
        <v>3946</v>
      </c>
      <c r="Y3526" t="str">
        <f>IFERROR(VLOOKUP(X3526,요약!$A$6:$B$22,2,FALSE),"")</f>
        <v/>
      </c>
      <c r="Z3526" t="s">
        <v>3946</v>
      </c>
      <c r="AA3526" t="s">
        <v>81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M3526">
        <v>0</v>
      </c>
    </row>
    <row r="3527" spans="1:65" x14ac:dyDescent="0.3">
      <c r="A3527" t="s">
        <v>4910</v>
      </c>
      <c r="B3527" t="s">
        <v>96</v>
      </c>
      <c r="C3527" t="s">
        <v>3963</v>
      </c>
      <c r="D3527" t="s">
        <v>2496</v>
      </c>
      <c r="E3527" t="s">
        <v>68</v>
      </c>
      <c r="F3527" t="s">
        <v>99</v>
      </c>
      <c r="G3527" t="s">
        <v>1462</v>
      </c>
      <c r="H3527" t="s">
        <v>1463</v>
      </c>
      <c r="I3527" t="s">
        <v>72</v>
      </c>
      <c r="J3527" t="s">
        <v>102</v>
      </c>
      <c r="K3527">
        <v>20201021</v>
      </c>
      <c r="L3527">
        <v>91</v>
      </c>
      <c r="M3527" t="b">
        <v>0</v>
      </c>
      <c r="N3527" t="s">
        <v>2497</v>
      </c>
      <c r="O3527" t="b">
        <v>1</v>
      </c>
      <c r="P3527" t="b">
        <v>1</v>
      </c>
      <c r="Q3527" t="s">
        <v>113</v>
      </c>
      <c r="R3527" t="s">
        <v>114</v>
      </c>
      <c r="S3527" t="s">
        <v>2498</v>
      </c>
      <c r="U3527">
        <v>3</v>
      </c>
      <c r="V3527" t="s">
        <v>2499</v>
      </c>
      <c r="W3527" t="s">
        <v>2500</v>
      </c>
      <c r="X3527" t="s">
        <v>2501</v>
      </c>
      <c r="Y3527" t="str">
        <f>IFERROR(VLOOKUP(X3527,요약!$A$6:$B$22,2,FALSE),"")</f>
        <v/>
      </c>
      <c r="Z3527" t="s">
        <v>2501</v>
      </c>
      <c r="AA3527" t="s">
        <v>81</v>
      </c>
      <c r="AB3527">
        <v>4</v>
      </c>
      <c r="AC3527">
        <v>0</v>
      </c>
      <c r="AD3527">
        <v>0</v>
      </c>
      <c r="AE3527">
        <v>1</v>
      </c>
      <c r="AF3527">
        <v>1</v>
      </c>
      <c r="AG3527">
        <v>6</v>
      </c>
      <c r="AH3527">
        <v>6</v>
      </c>
      <c r="AI3527">
        <v>1</v>
      </c>
      <c r="AJ3527">
        <v>0</v>
      </c>
      <c r="AK3527">
        <v>2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1</v>
      </c>
      <c r="AS3527">
        <v>0</v>
      </c>
      <c r="AT3527">
        <v>1</v>
      </c>
      <c r="AU3527">
        <v>1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 t="s">
        <v>3964</v>
      </c>
      <c r="BM3527">
        <v>5</v>
      </c>
    </row>
    <row r="3528" spans="1:65" x14ac:dyDescent="0.3">
      <c r="A3528" t="s">
        <v>4910</v>
      </c>
      <c r="B3528" t="s">
        <v>96</v>
      </c>
      <c r="C3528" t="s">
        <v>2495</v>
      </c>
      <c r="D3528" t="s">
        <v>2496</v>
      </c>
      <c r="E3528" t="s">
        <v>68</v>
      </c>
      <c r="F3528" t="s">
        <v>99</v>
      </c>
      <c r="G3528" t="s">
        <v>1462</v>
      </c>
      <c r="H3528" t="s">
        <v>1463</v>
      </c>
      <c r="I3528" t="s">
        <v>72</v>
      </c>
      <c r="J3528" t="s">
        <v>102</v>
      </c>
      <c r="K3528">
        <v>20200910</v>
      </c>
      <c r="L3528">
        <v>91</v>
      </c>
      <c r="M3528" t="b">
        <v>0</v>
      </c>
      <c r="N3528" t="s">
        <v>2497</v>
      </c>
      <c r="O3528" t="b">
        <v>1</v>
      </c>
      <c r="P3528" t="b">
        <v>1</v>
      </c>
      <c r="Q3528" t="s">
        <v>113</v>
      </c>
      <c r="R3528" t="s">
        <v>114</v>
      </c>
      <c r="S3528" t="s">
        <v>2498</v>
      </c>
      <c r="U3528">
        <v>3</v>
      </c>
      <c r="V3528" t="s">
        <v>2499</v>
      </c>
      <c r="W3528" t="s">
        <v>2500</v>
      </c>
      <c r="X3528" t="s">
        <v>2501</v>
      </c>
      <c r="Y3528" t="str">
        <f>IFERROR(VLOOKUP(X3528,요약!$A$6:$B$22,2,FALSE),"")</f>
        <v/>
      </c>
      <c r="Z3528" t="s">
        <v>2501</v>
      </c>
      <c r="AA3528" t="s">
        <v>81</v>
      </c>
      <c r="AB3528">
        <v>0</v>
      </c>
      <c r="AC3528">
        <v>1</v>
      </c>
      <c r="AD3528">
        <v>0</v>
      </c>
      <c r="AE3528">
        <v>0</v>
      </c>
      <c r="AF3528">
        <v>1</v>
      </c>
      <c r="AG3528">
        <v>2</v>
      </c>
      <c r="AH3528">
        <v>73</v>
      </c>
      <c r="AI3528">
        <v>1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 t="s">
        <v>1184</v>
      </c>
      <c r="BM3528">
        <v>2</v>
      </c>
    </row>
    <row r="3529" spans="1:65" x14ac:dyDescent="0.3">
      <c r="A3529" t="s">
        <v>4910</v>
      </c>
      <c r="B3529" t="s">
        <v>96</v>
      </c>
      <c r="C3529" t="s">
        <v>5535</v>
      </c>
      <c r="D3529" t="s">
        <v>2183</v>
      </c>
      <c r="E3529" t="s">
        <v>68</v>
      </c>
      <c r="F3529" t="s">
        <v>99</v>
      </c>
      <c r="G3529" t="s">
        <v>2184</v>
      </c>
      <c r="H3529" t="s">
        <v>2185</v>
      </c>
      <c r="I3529" t="s">
        <v>72</v>
      </c>
      <c r="J3529" t="s">
        <v>102</v>
      </c>
      <c r="K3529">
        <v>20201030</v>
      </c>
      <c r="L3529">
        <v>2420</v>
      </c>
      <c r="M3529" t="b">
        <v>0</v>
      </c>
      <c r="N3529" t="s">
        <v>1211</v>
      </c>
      <c r="O3529" t="b">
        <v>1</v>
      </c>
      <c r="P3529" t="b">
        <v>1</v>
      </c>
      <c r="Q3529" t="s">
        <v>113</v>
      </c>
      <c r="R3529" t="s">
        <v>2186</v>
      </c>
      <c r="S3529" t="s">
        <v>2187</v>
      </c>
      <c r="U3529">
        <v>3</v>
      </c>
      <c r="V3529" t="s">
        <v>2188</v>
      </c>
      <c r="W3529" t="s">
        <v>2189</v>
      </c>
      <c r="X3529" t="s">
        <v>2190</v>
      </c>
      <c r="Y3529" t="str">
        <f>IFERROR(VLOOKUP(X3529,요약!$A$6:$B$22,2,FALSE),"")</f>
        <v/>
      </c>
      <c r="Z3529" t="s">
        <v>2190</v>
      </c>
      <c r="AA3529" t="s">
        <v>81</v>
      </c>
      <c r="AB3529">
        <v>4</v>
      </c>
      <c r="AC3529">
        <v>0</v>
      </c>
      <c r="AD3529">
        <v>0</v>
      </c>
      <c r="AE3529">
        <v>0</v>
      </c>
      <c r="AF3529">
        <v>0</v>
      </c>
      <c r="AG3529">
        <v>4</v>
      </c>
      <c r="AH3529">
        <v>5</v>
      </c>
      <c r="AI3529">
        <v>0</v>
      </c>
      <c r="AJ3529">
        <v>1</v>
      </c>
      <c r="AK3529">
        <v>2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 t="s">
        <v>5519</v>
      </c>
      <c r="BM3529">
        <v>3</v>
      </c>
    </row>
    <row r="3530" spans="1:65" x14ac:dyDescent="0.3">
      <c r="A3530" t="s">
        <v>4910</v>
      </c>
      <c r="B3530" t="s">
        <v>96</v>
      </c>
      <c r="C3530" t="s">
        <v>3623</v>
      </c>
      <c r="D3530" t="s">
        <v>201</v>
      </c>
      <c r="E3530" t="s">
        <v>68</v>
      </c>
      <c r="F3530" t="s">
        <v>99</v>
      </c>
      <c r="G3530" t="s">
        <v>86</v>
      </c>
      <c r="H3530" t="s">
        <v>87</v>
      </c>
      <c r="I3530" t="s">
        <v>72</v>
      </c>
      <c r="J3530" t="s">
        <v>102</v>
      </c>
      <c r="K3530">
        <v>20201025</v>
      </c>
      <c r="L3530">
        <v>14.1</v>
      </c>
      <c r="M3530" t="b">
        <v>0</v>
      </c>
      <c r="N3530" t="s">
        <v>599</v>
      </c>
      <c r="O3530" t="b">
        <v>1</v>
      </c>
      <c r="P3530" t="b">
        <v>1</v>
      </c>
      <c r="Q3530" t="s">
        <v>113</v>
      </c>
      <c r="R3530" t="s">
        <v>2186</v>
      </c>
      <c r="S3530" t="s">
        <v>202</v>
      </c>
      <c r="U3530">
        <v>2</v>
      </c>
      <c r="V3530" t="s">
        <v>78</v>
      </c>
      <c r="W3530" t="s">
        <v>203</v>
      </c>
      <c r="X3530" t="s">
        <v>204</v>
      </c>
      <c r="Y3530" t="str">
        <f>IFERROR(VLOOKUP(X3530,요약!$A$6:$B$22,2,FALSE),"")</f>
        <v/>
      </c>
      <c r="Z3530" t="s">
        <v>204</v>
      </c>
      <c r="AA3530" t="s">
        <v>81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M3530">
        <v>0</v>
      </c>
    </row>
    <row r="3531" spans="1:65" x14ac:dyDescent="0.3">
      <c r="A3531" t="s">
        <v>4910</v>
      </c>
      <c r="B3531" t="s">
        <v>96</v>
      </c>
      <c r="C3531" t="s">
        <v>3624</v>
      </c>
      <c r="D3531" t="s">
        <v>611</v>
      </c>
      <c r="E3531" t="s">
        <v>68</v>
      </c>
      <c r="F3531" t="s">
        <v>99</v>
      </c>
      <c r="G3531" t="s">
        <v>192</v>
      </c>
      <c r="H3531" t="s">
        <v>193</v>
      </c>
      <c r="I3531" t="s">
        <v>72</v>
      </c>
      <c r="J3531" t="s">
        <v>102</v>
      </c>
      <c r="K3531">
        <v>20201025</v>
      </c>
      <c r="L3531">
        <v>9.6999999999999993</v>
      </c>
      <c r="M3531" t="b">
        <v>0</v>
      </c>
      <c r="N3531" t="s">
        <v>208</v>
      </c>
      <c r="O3531" t="b">
        <v>1</v>
      </c>
      <c r="P3531" t="b">
        <v>1</v>
      </c>
      <c r="Q3531" t="s">
        <v>113</v>
      </c>
      <c r="R3531" t="s">
        <v>2186</v>
      </c>
      <c r="S3531" t="s">
        <v>612</v>
      </c>
      <c r="U3531">
        <v>2</v>
      </c>
      <c r="V3531" t="s">
        <v>240</v>
      </c>
      <c r="W3531" t="s">
        <v>203</v>
      </c>
      <c r="X3531" t="s">
        <v>613</v>
      </c>
      <c r="Y3531" t="str">
        <f>IFERROR(VLOOKUP(X3531,요약!$A$6:$B$22,2,FALSE),"")</f>
        <v/>
      </c>
      <c r="Z3531" t="s">
        <v>613</v>
      </c>
      <c r="AA3531" t="s">
        <v>81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M3531">
        <v>0</v>
      </c>
    </row>
    <row r="3532" spans="1:65" x14ac:dyDescent="0.3">
      <c r="A3532" t="s">
        <v>4910</v>
      </c>
      <c r="B3532" t="s">
        <v>96</v>
      </c>
      <c r="C3532" t="s">
        <v>5536</v>
      </c>
      <c r="D3532" t="s">
        <v>5537</v>
      </c>
      <c r="E3532" t="s">
        <v>68</v>
      </c>
      <c r="F3532" t="s">
        <v>99</v>
      </c>
      <c r="G3532" t="s">
        <v>1416</v>
      </c>
      <c r="H3532" t="s">
        <v>1417</v>
      </c>
      <c r="I3532" t="s">
        <v>72</v>
      </c>
      <c r="J3532" t="s">
        <v>102</v>
      </c>
      <c r="K3532">
        <v>20201028</v>
      </c>
      <c r="L3532">
        <v>70</v>
      </c>
      <c r="M3532" t="b">
        <v>0</v>
      </c>
      <c r="N3532" t="s">
        <v>1203</v>
      </c>
      <c r="O3532" t="b">
        <v>1</v>
      </c>
      <c r="P3532" t="b">
        <v>1</v>
      </c>
      <c r="Q3532" t="s">
        <v>113</v>
      </c>
      <c r="R3532" t="s">
        <v>2186</v>
      </c>
      <c r="S3532" t="s">
        <v>5538</v>
      </c>
      <c r="T3532" t="s">
        <v>551</v>
      </c>
      <c r="U3532">
        <v>3</v>
      </c>
      <c r="V3532" t="s">
        <v>5539</v>
      </c>
      <c r="W3532" t="s">
        <v>5540</v>
      </c>
      <c r="X3532" t="s">
        <v>5541</v>
      </c>
      <c r="Y3532" t="str">
        <f>IFERROR(VLOOKUP(X3532,요약!$A$6:$B$22,2,FALSE),"")</f>
        <v/>
      </c>
      <c r="Z3532" t="s">
        <v>5542</v>
      </c>
      <c r="AA3532" t="s">
        <v>81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1</v>
      </c>
      <c r="AH3532">
        <v>300</v>
      </c>
      <c r="AI3532">
        <v>0</v>
      </c>
      <c r="AJ3532">
        <v>0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 t="s">
        <v>220</v>
      </c>
      <c r="BM3532">
        <v>1</v>
      </c>
    </row>
    <row r="3533" spans="1:65" x14ac:dyDescent="0.3">
      <c r="A3533" t="s">
        <v>4910</v>
      </c>
      <c r="B3533" t="s">
        <v>96</v>
      </c>
      <c r="C3533" t="s">
        <v>5543</v>
      </c>
      <c r="D3533" t="s">
        <v>2193</v>
      </c>
      <c r="E3533" t="s">
        <v>68</v>
      </c>
      <c r="F3533" t="s">
        <v>99</v>
      </c>
      <c r="G3533" t="s">
        <v>2184</v>
      </c>
      <c r="H3533" t="s">
        <v>2185</v>
      </c>
      <c r="I3533" t="s">
        <v>72</v>
      </c>
      <c r="J3533" t="s">
        <v>102</v>
      </c>
      <c r="K3533">
        <v>20200915</v>
      </c>
      <c r="L3533">
        <v>685.1</v>
      </c>
      <c r="M3533" t="b">
        <v>0</v>
      </c>
      <c r="N3533" t="s">
        <v>1030</v>
      </c>
      <c r="O3533" t="b">
        <v>1</v>
      </c>
      <c r="P3533" t="b">
        <v>1</v>
      </c>
      <c r="Q3533" t="s">
        <v>113</v>
      </c>
      <c r="R3533" t="s">
        <v>2186</v>
      </c>
      <c r="S3533" t="s">
        <v>2195</v>
      </c>
      <c r="U3533">
        <v>3</v>
      </c>
      <c r="V3533" t="s">
        <v>2196</v>
      </c>
      <c r="W3533" t="s">
        <v>2197</v>
      </c>
      <c r="X3533" t="s">
        <v>2198</v>
      </c>
      <c r="Y3533" t="str">
        <f>IFERROR(VLOOKUP(X3533,요약!$A$6:$B$22,2,FALSE),"")</f>
        <v/>
      </c>
      <c r="Z3533" t="s">
        <v>2198</v>
      </c>
      <c r="AA3533" t="s">
        <v>110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M3533">
        <v>0</v>
      </c>
    </row>
    <row r="3534" spans="1:65" x14ac:dyDescent="0.3">
      <c r="A3534" t="s">
        <v>4910</v>
      </c>
      <c r="B3534" t="s">
        <v>96</v>
      </c>
      <c r="C3534" t="s">
        <v>5544</v>
      </c>
      <c r="D3534" t="s">
        <v>2193</v>
      </c>
      <c r="E3534" t="s">
        <v>68</v>
      </c>
      <c r="F3534" t="s">
        <v>99</v>
      </c>
      <c r="G3534" t="s">
        <v>2184</v>
      </c>
      <c r="H3534" t="s">
        <v>2185</v>
      </c>
      <c r="I3534" t="s">
        <v>72</v>
      </c>
      <c r="J3534" t="s">
        <v>102</v>
      </c>
      <c r="K3534">
        <v>20201022</v>
      </c>
      <c r="L3534">
        <v>680</v>
      </c>
      <c r="M3534" t="b">
        <v>0</v>
      </c>
      <c r="N3534" t="s">
        <v>1030</v>
      </c>
      <c r="O3534" t="b">
        <v>1</v>
      </c>
      <c r="P3534" t="b">
        <v>1</v>
      </c>
      <c r="Q3534" t="s">
        <v>113</v>
      </c>
      <c r="R3534" t="s">
        <v>2186</v>
      </c>
      <c r="S3534" t="s">
        <v>2195</v>
      </c>
      <c r="U3534">
        <v>3</v>
      </c>
      <c r="V3534" t="s">
        <v>2196</v>
      </c>
      <c r="W3534" t="s">
        <v>2197</v>
      </c>
      <c r="X3534" t="s">
        <v>2198</v>
      </c>
      <c r="Y3534" t="str">
        <f>IFERROR(VLOOKUP(X3534,요약!$A$6:$B$22,2,FALSE),"")</f>
        <v/>
      </c>
      <c r="Z3534" t="s">
        <v>2198</v>
      </c>
      <c r="AA3534" t="s">
        <v>110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1</v>
      </c>
      <c r="AH3534">
        <v>140</v>
      </c>
      <c r="AI3534">
        <v>0</v>
      </c>
      <c r="AJ3534">
        <v>0</v>
      </c>
      <c r="AK3534">
        <v>0</v>
      </c>
      <c r="AL3534">
        <v>1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 t="s">
        <v>220</v>
      </c>
      <c r="BM3534">
        <v>1</v>
      </c>
    </row>
    <row r="3535" spans="1:65" x14ac:dyDescent="0.3">
      <c r="A3535" t="s">
        <v>4910</v>
      </c>
      <c r="B3535" t="s">
        <v>96</v>
      </c>
      <c r="C3535" t="s">
        <v>5545</v>
      </c>
      <c r="D3535" t="s">
        <v>2193</v>
      </c>
      <c r="E3535" t="s">
        <v>68</v>
      </c>
      <c r="F3535" t="s">
        <v>99</v>
      </c>
      <c r="G3535" t="s">
        <v>2184</v>
      </c>
      <c r="H3535" t="s">
        <v>2185</v>
      </c>
      <c r="I3535" t="s">
        <v>72</v>
      </c>
      <c r="J3535" t="s">
        <v>102</v>
      </c>
      <c r="K3535">
        <v>20201028</v>
      </c>
      <c r="L3535">
        <v>695</v>
      </c>
      <c r="M3535" t="b">
        <v>0</v>
      </c>
      <c r="N3535" t="s">
        <v>1030</v>
      </c>
      <c r="O3535" t="b">
        <v>1</v>
      </c>
      <c r="P3535" t="b">
        <v>1</v>
      </c>
      <c r="Q3535" t="s">
        <v>113</v>
      </c>
      <c r="R3535" t="s">
        <v>2186</v>
      </c>
      <c r="S3535" t="s">
        <v>2195</v>
      </c>
      <c r="U3535">
        <v>3</v>
      </c>
      <c r="V3535" t="s">
        <v>2196</v>
      </c>
      <c r="W3535" t="s">
        <v>2197</v>
      </c>
      <c r="X3535" t="s">
        <v>2198</v>
      </c>
      <c r="Y3535" t="str">
        <f>IFERROR(VLOOKUP(X3535,요약!$A$6:$B$22,2,FALSE),"")</f>
        <v/>
      </c>
      <c r="Z3535" t="s">
        <v>2198</v>
      </c>
      <c r="AA3535" t="s">
        <v>110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M3535">
        <v>0</v>
      </c>
    </row>
    <row r="3536" spans="1:65" x14ac:dyDescent="0.3">
      <c r="A3536" t="s">
        <v>4910</v>
      </c>
      <c r="B3536" t="s">
        <v>96</v>
      </c>
      <c r="C3536" t="s">
        <v>5546</v>
      </c>
      <c r="D3536" t="s">
        <v>2200</v>
      </c>
      <c r="E3536" t="s">
        <v>68</v>
      </c>
      <c r="F3536" t="s">
        <v>99</v>
      </c>
      <c r="G3536" t="s">
        <v>2184</v>
      </c>
      <c r="H3536" t="s">
        <v>2185</v>
      </c>
      <c r="I3536" t="s">
        <v>72</v>
      </c>
      <c r="J3536" t="s">
        <v>102</v>
      </c>
      <c r="K3536">
        <v>20200915</v>
      </c>
      <c r="L3536">
        <v>675.3</v>
      </c>
      <c r="M3536" t="b">
        <v>0</v>
      </c>
      <c r="N3536" t="s">
        <v>1030</v>
      </c>
      <c r="O3536" t="b">
        <v>1</v>
      </c>
      <c r="P3536" t="b">
        <v>1</v>
      </c>
      <c r="Q3536" t="s">
        <v>113</v>
      </c>
      <c r="R3536" t="s">
        <v>2186</v>
      </c>
      <c r="S3536" t="s">
        <v>2201</v>
      </c>
      <c r="U3536">
        <v>3</v>
      </c>
      <c r="V3536" t="s">
        <v>2196</v>
      </c>
      <c r="W3536" t="s">
        <v>2197</v>
      </c>
      <c r="X3536" t="s">
        <v>2198</v>
      </c>
      <c r="Y3536" t="str">
        <f>IFERROR(VLOOKUP(X3536,요약!$A$6:$B$22,2,FALSE),"")</f>
        <v/>
      </c>
      <c r="Z3536" t="s">
        <v>2198</v>
      </c>
      <c r="AA3536" t="s">
        <v>81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M3536">
        <v>0</v>
      </c>
    </row>
    <row r="3537" spans="1:65" x14ac:dyDescent="0.3">
      <c r="A3537" t="s">
        <v>4910</v>
      </c>
      <c r="B3537" t="s">
        <v>96</v>
      </c>
      <c r="C3537" t="s">
        <v>5547</v>
      </c>
      <c r="D3537" t="s">
        <v>2200</v>
      </c>
      <c r="E3537" t="s">
        <v>68</v>
      </c>
      <c r="F3537" t="s">
        <v>99</v>
      </c>
      <c r="G3537" t="s">
        <v>2184</v>
      </c>
      <c r="H3537" t="s">
        <v>2185</v>
      </c>
      <c r="I3537" t="s">
        <v>72</v>
      </c>
      <c r="J3537" t="s">
        <v>102</v>
      </c>
      <c r="K3537">
        <v>20201022</v>
      </c>
      <c r="L3537">
        <v>690</v>
      </c>
      <c r="M3537" t="b">
        <v>0</v>
      </c>
      <c r="N3537" t="s">
        <v>1030</v>
      </c>
      <c r="O3537" t="b">
        <v>1</v>
      </c>
      <c r="P3537" t="b">
        <v>1</v>
      </c>
      <c r="Q3537" t="s">
        <v>113</v>
      </c>
      <c r="R3537" t="s">
        <v>2186</v>
      </c>
      <c r="S3537" t="s">
        <v>2201</v>
      </c>
      <c r="U3537">
        <v>3</v>
      </c>
      <c r="V3537" t="s">
        <v>2196</v>
      </c>
      <c r="W3537" t="s">
        <v>2197</v>
      </c>
      <c r="X3537" t="s">
        <v>2198</v>
      </c>
      <c r="Y3537" t="str">
        <f>IFERROR(VLOOKUP(X3537,요약!$A$6:$B$22,2,FALSE),"")</f>
        <v/>
      </c>
      <c r="Z3537" t="s">
        <v>2198</v>
      </c>
      <c r="AA3537" t="s">
        <v>81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M3537">
        <v>0</v>
      </c>
    </row>
    <row r="3538" spans="1:65" x14ac:dyDescent="0.3">
      <c r="A3538" t="s">
        <v>4910</v>
      </c>
      <c r="B3538" t="s">
        <v>96</v>
      </c>
      <c r="C3538" t="s">
        <v>5548</v>
      </c>
      <c r="D3538" t="s">
        <v>2200</v>
      </c>
      <c r="E3538" t="s">
        <v>68</v>
      </c>
      <c r="F3538" t="s">
        <v>99</v>
      </c>
      <c r="G3538" t="s">
        <v>2184</v>
      </c>
      <c r="H3538" t="s">
        <v>2185</v>
      </c>
      <c r="I3538" t="s">
        <v>72</v>
      </c>
      <c r="J3538" t="s">
        <v>102</v>
      </c>
      <c r="K3538">
        <v>20201028</v>
      </c>
      <c r="L3538">
        <v>710</v>
      </c>
      <c r="M3538" t="b">
        <v>0</v>
      </c>
      <c r="N3538" t="s">
        <v>1030</v>
      </c>
      <c r="O3538" t="b">
        <v>1</v>
      </c>
      <c r="P3538" t="b">
        <v>1</v>
      </c>
      <c r="Q3538" t="s">
        <v>113</v>
      </c>
      <c r="R3538" t="s">
        <v>2186</v>
      </c>
      <c r="S3538" t="s">
        <v>2201</v>
      </c>
      <c r="U3538">
        <v>3</v>
      </c>
      <c r="V3538" t="s">
        <v>2196</v>
      </c>
      <c r="W3538" t="s">
        <v>2197</v>
      </c>
      <c r="X3538" t="s">
        <v>2198</v>
      </c>
      <c r="Y3538" t="str">
        <f>IFERROR(VLOOKUP(X3538,요약!$A$6:$B$22,2,FALSE),"")</f>
        <v/>
      </c>
      <c r="Z3538" t="s">
        <v>2198</v>
      </c>
      <c r="AA3538" t="s">
        <v>81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M3538">
        <v>0</v>
      </c>
    </row>
    <row r="3539" spans="1:65" x14ac:dyDescent="0.3">
      <c r="A3539" t="s">
        <v>4910</v>
      </c>
      <c r="B3539" t="s">
        <v>96</v>
      </c>
      <c r="C3539" t="s">
        <v>5549</v>
      </c>
      <c r="D3539" t="s">
        <v>5550</v>
      </c>
      <c r="E3539" t="s">
        <v>68</v>
      </c>
      <c r="F3539" t="s">
        <v>99</v>
      </c>
      <c r="G3539" t="s">
        <v>2184</v>
      </c>
      <c r="H3539" t="s">
        <v>2185</v>
      </c>
      <c r="I3539" t="s">
        <v>72</v>
      </c>
      <c r="J3539" t="s">
        <v>102</v>
      </c>
      <c r="K3539">
        <v>20201028</v>
      </c>
      <c r="L3539">
        <v>14.02</v>
      </c>
      <c r="M3539" t="b">
        <v>0</v>
      </c>
      <c r="N3539" t="s">
        <v>1762</v>
      </c>
      <c r="O3539" t="b">
        <v>1</v>
      </c>
      <c r="P3539" t="b">
        <v>1</v>
      </c>
      <c r="Q3539" t="s">
        <v>113</v>
      </c>
      <c r="R3539" t="s">
        <v>2186</v>
      </c>
      <c r="S3539" t="s">
        <v>5551</v>
      </c>
      <c r="U3539">
        <v>3</v>
      </c>
      <c r="V3539" t="s">
        <v>4474</v>
      </c>
      <c r="X3539" t="s">
        <v>5552</v>
      </c>
      <c r="Y3539" t="str">
        <f>IFERROR(VLOOKUP(X3539,요약!$A$6:$B$22,2,FALSE),"")</f>
        <v/>
      </c>
      <c r="Z3539" t="s">
        <v>4474</v>
      </c>
      <c r="AA3539" t="s">
        <v>130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M3539">
        <v>0</v>
      </c>
    </row>
    <row r="3540" spans="1:65" x14ac:dyDescent="0.3">
      <c r="A3540" t="s">
        <v>4910</v>
      </c>
      <c r="B3540" t="s">
        <v>96</v>
      </c>
      <c r="C3540" t="s">
        <v>5553</v>
      </c>
      <c r="D3540" t="s">
        <v>1471</v>
      </c>
      <c r="E3540" t="s">
        <v>68</v>
      </c>
      <c r="F3540" t="s">
        <v>99</v>
      </c>
      <c r="G3540" t="s">
        <v>1472</v>
      </c>
      <c r="H3540" t="s">
        <v>1473</v>
      </c>
      <c r="I3540" t="s">
        <v>72</v>
      </c>
      <c r="J3540" t="s">
        <v>102</v>
      </c>
      <c r="K3540">
        <v>20201027</v>
      </c>
      <c r="L3540">
        <v>607</v>
      </c>
      <c r="M3540" t="b">
        <v>0</v>
      </c>
      <c r="N3540" t="s">
        <v>1762</v>
      </c>
      <c r="O3540" t="b">
        <v>1</v>
      </c>
      <c r="P3540" t="b">
        <v>1</v>
      </c>
      <c r="Q3540" t="s">
        <v>113</v>
      </c>
      <c r="R3540" t="s">
        <v>1474</v>
      </c>
      <c r="S3540" t="s">
        <v>1475</v>
      </c>
      <c r="T3540" t="s">
        <v>334</v>
      </c>
      <c r="U3540">
        <v>3</v>
      </c>
      <c r="V3540" t="s">
        <v>1476</v>
      </c>
      <c r="W3540" t="s">
        <v>1477</v>
      </c>
      <c r="X3540" t="s">
        <v>1478</v>
      </c>
      <c r="Y3540" t="str">
        <f>IFERROR(VLOOKUP(X3540,요약!$A$6:$B$22,2,FALSE),"")</f>
        <v/>
      </c>
      <c r="Z3540" t="s">
        <v>1479</v>
      </c>
      <c r="AA3540" t="s">
        <v>81</v>
      </c>
      <c r="AB3540">
        <v>2</v>
      </c>
      <c r="AC3540">
        <v>0</v>
      </c>
      <c r="AD3540">
        <v>0</v>
      </c>
      <c r="AE3540">
        <v>0</v>
      </c>
      <c r="AF3540">
        <v>0</v>
      </c>
      <c r="AG3540">
        <v>2</v>
      </c>
      <c r="AH3540">
        <v>2</v>
      </c>
      <c r="AI3540">
        <v>1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 t="s">
        <v>2054</v>
      </c>
      <c r="BM3540">
        <v>2</v>
      </c>
    </row>
    <row r="3541" spans="1:65" x14ac:dyDescent="0.3">
      <c r="A3541" t="s">
        <v>4910</v>
      </c>
      <c r="B3541" t="s">
        <v>96</v>
      </c>
      <c r="C3541" t="s">
        <v>5554</v>
      </c>
      <c r="D3541" t="s">
        <v>1471</v>
      </c>
      <c r="E3541" t="s">
        <v>68</v>
      </c>
      <c r="F3541" t="s">
        <v>99</v>
      </c>
      <c r="G3541" t="s">
        <v>1472</v>
      </c>
      <c r="H3541" t="s">
        <v>1473</v>
      </c>
      <c r="I3541" t="s">
        <v>72</v>
      </c>
      <c r="J3541" t="s">
        <v>102</v>
      </c>
      <c r="K3541">
        <v>20200921</v>
      </c>
      <c r="L3541">
        <v>501.8</v>
      </c>
      <c r="M3541" t="b">
        <v>0</v>
      </c>
      <c r="N3541" t="s">
        <v>1762</v>
      </c>
      <c r="O3541" t="b">
        <v>1</v>
      </c>
      <c r="P3541" t="b">
        <v>1</v>
      </c>
      <c r="Q3541" t="s">
        <v>113</v>
      </c>
      <c r="R3541" t="s">
        <v>1474</v>
      </c>
      <c r="S3541" t="s">
        <v>1475</v>
      </c>
      <c r="T3541" t="s">
        <v>334</v>
      </c>
      <c r="U3541">
        <v>3</v>
      </c>
      <c r="V3541" t="s">
        <v>1476</v>
      </c>
      <c r="W3541" t="s">
        <v>1477</v>
      </c>
      <c r="X3541" t="s">
        <v>1478</v>
      </c>
      <c r="Y3541" t="str">
        <f>IFERROR(VLOOKUP(X3541,요약!$A$6:$B$22,2,FALSE),"")</f>
        <v/>
      </c>
      <c r="Z3541" t="s">
        <v>1479</v>
      </c>
      <c r="AA3541" t="s">
        <v>81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M3541">
        <v>0</v>
      </c>
    </row>
    <row r="3542" spans="1:65" x14ac:dyDescent="0.3">
      <c r="A3542" t="s">
        <v>4910</v>
      </c>
      <c r="B3542" t="s">
        <v>96</v>
      </c>
      <c r="C3542" t="s">
        <v>5555</v>
      </c>
      <c r="D3542" t="s">
        <v>1481</v>
      </c>
      <c r="E3542" t="s">
        <v>68</v>
      </c>
      <c r="F3542" t="s">
        <v>99</v>
      </c>
      <c r="G3542" t="s">
        <v>1472</v>
      </c>
      <c r="H3542" t="s">
        <v>1473</v>
      </c>
      <c r="I3542" t="s">
        <v>72</v>
      </c>
      <c r="J3542" t="s">
        <v>102</v>
      </c>
      <c r="K3542">
        <v>20201027</v>
      </c>
      <c r="L3542">
        <v>607</v>
      </c>
      <c r="M3542" t="b">
        <v>0</v>
      </c>
      <c r="N3542" t="s">
        <v>1762</v>
      </c>
      <c r="O3542" t="b">
        <v>1</v>
      </c>
      <c r="P3542" t="b">
        <v>1</v>
      </c>
      <c r="Q3542" t="s">
        <v>113</v>
      </c>
      <c r="R3542" t="s">
        <v>1474</v>
      </c>
      <c r="S3542" t="s">
        <v>1475</v>
      </c>
      <c r="T3542" t="s">
        <v>334</v>
      </c>
      <c r="U3542">
        <v>3</v>
      </c>
      <c r="V3542" t="s">
        <v>1476</v>
      </c>
      <c r="W3542" t="s">
        <v>1477</v>
      </c>
      <c r="X3542" t="s">
        <v>1478</v>
      </c>
      <c r="Y3542" t="str">
        <f>IFERROR(VLOOKUP(X3542,요약!$A$6:$B$22,2,FALSE),"")</f>
        <v/>
      </c>
      <c r="Z3542" t="s">
        <v>1479</v>
      </c>
      <c r="AA3542" t="s">
        <v>81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M3542">
        <v>0</v>
      </c>
    </row>
    <row r="3543" spans="1:65" x14ac:dyDescent="0.3">
      <c r="A3543" t="s">
        <v>4910</v>
      </c>
      <c r="B3543" t="s">
        <v>96</v>
      </c>
      <c r="C3543" t="s">
        <v>5556</v>
      </c>
      <c r="D3543" t="s">
        <v>1481</v>
      </c>
      <c r="E3543" t="s">
        <v>68</v>
      </c>
      <c r="F3543" t="s">
        <v>99</v>
      </c>
      <c r="G3543" t="s">
        <v>1472</v>
      </c>
      <c r="H3543" t="s">
        <v>1473</v>
      </c>
      <c r="I3543" t="s">
        <v>72</v>
      </c>
      <c r="J3543" t="s">
        <v>102</v>
      </c>
      <c r="K3543">
        <v>20200921</v>
      </c>
      <c r="L3543">
        <v>491.9</v>
      </c>
      <c r="M3543" t="b">
        <v>0</v>
      </c>
      <c r="N3543" t="s">
        <v>1762</v>
      </c>
      <c r="O3543" t="b">
        <v>1</v>
      </c>
      <c r="P3543" t="b">
        <v>1</v>
      </c>
      <c r="Q3543" t="s">
        <v>113</v>
      </c>
      <c r="R3543" t="s">
        <v>1474</v>
      </c>
      <c r="S3543" t="s">
        <v>1475</v>
      </c>
      <c r="T3543" t="s">
        <v>334</v>
      </c>
      <c r="U3543">
        <v>3</v>
      </c>
      <c r="V3543" t="s">
        <v>1476</v>
      </c>
      <c r="W3543" t="s">
        <v>1477</v>
      </c>
      <c r="X3543" t="s">
        <v>1478</v>
      </c>
      <c r="Y3543" t="str">
        <f>IFERROR(VLOOKUP(X3543,요약!$A$6:$B$22,2,FALSE),"")</f>
        <v/>
      </c>
      <c r="Z3543" t="s">
        <v>1479</v>
      </c>
      <c r="AA3543" t="s">
        <v>81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M3543">
        <v>0</v>
      </c>
    </row>
    <row r="3544" spans="1:65" x14ac:dyDescent="0.3">
      <c r="A3544" t="s">
        <v>4910</v>
      </c>
      <c r="B3544" t="s">
        <v>96</v>
      </c>
      <c r="C3544" t="s">
        <v>5557</v>
      </c>
      <c r="D3544" t="s">
        <v>2208</v>
      </c>
      <c r="E3544" t="s">
        <v>68</v>
      </c>
      <c r="F3544" t="s">
        <v>99</v>
      </c>
      <c r="G3544" t="s">
        <v>1430</v>
      </c>
      <c r="H3544" t="s">
        <v>1431</v>
      </c>
      <c r="I3544" t="s">
        <v>72</v>
      </c>
      <c r="J3544" t="s">
        <v>102</v>
      </c>
      <c r="K3544">
        <v>20201022</v>
      </c>
      <c r="L3544">
        <v>88.5</v>
      </c>
      <c r="M3544" t="b">
        <v>0</v>
      </c>
      <c r="N3544" t="s">
        <v>1203</v>
      </c>
      <c r="O3544" t="b">
        <v>1</v>
      </c>
      <c r="P3544" t="b">
        <v>1</v>
      </c>
      <c r="Q3544" t="s">
        <v>113</v>
      </c>
      <c r="R3544" t="s">
        <v>1474</v>
      </c>
      <c r="S3544" t="s">
        <v>1484</v>
      </c>
      <c r="T3544" t="s">
        <v>551</v>
      </c>
      <c r="U3544">
        <v>3</v>
      </c>
      <c r="V3544" t="s">
        <v>1476</v>
      </c>
      <c r="W3544" t="s">
        <v>1485</v>
      </c>
      <c r="X3544" t="s">
        <v>1486</v>
      </c>
      <c r="Y3544" t="str">
        <f>IFERROR(VLOOKUP(X3544,요약!$A$6:$B$22,2,FALSE),"")</f>
        <v/>
      </c>
      <c r="Z3544" t="s">
        <v>1695</v>
      </c>
      <c r="AA3544" t="s">
        <v>81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M3544">
        <v>0</v>
      </c>
    </row>
    <row r="3545" spans="1:65" x14ac:dyDescent="0.3">
      <c r="A3545" t="s">
        <v>4910</v>
      </c>
      <c r="B3545" t="s">
        <v>3037</v>
      </c>
      <c r="C3545" t="s">
        <v>5558</v>
      </c>
      <c r="D3545" t="s">
        <v>4216</v>
      </c>
      <c r="E3545" t="s">
        <v>68</v>
      </c>
      <c r="F3545" t="s">
        <v>99</v>
      </c>
      <c r="G3545" t="s">
        <v>1217</v>
      </c>
      <c r="H3545" t="s">
        <v>1218</v>
      </c>
      <c r="I3545" t="s">
        <v>72</v>
      </c>
      <c r="J3545" t="s">
        <v>102</v>
      </c>
      <c r="K3545">
        <v>20201027</v>
      </c>
      <c r="L3545">
        <v>0.89</v>
      </c>
      <c r="M3545" t="b">
        <v>0</v>
      </c>
      <c r="N3545" t="s">
        <v>1240</v>
      </c>
      <c r="O3545" t="b">
        <v>1</v>
      </c>
      <c r="P3545" t="b">
        <v>1</v>
      </c>
      <c r="Q3545" t="s">
        <v>3424</v>
      </c>
      <c r="S3545" t="s">
        <v>4217</v>
      </c>
      <c r="U3545">
        <v>3</v>
      </c>
      <c r="V3545" t="s">
        <v>846</v>
      </c>
      <c r="W3545" t="s">
        <v>4218</v>
      </c>
      <c r="X3545" t="s">
        <v>4219</v>
      </c>
      <c r="Y3545" t="str">
        <f>IFERROR(VLOOKUP(X3545,요약!$A$6:$B$22,2,FALSE),"")</f>
        <v/>
      </c>
      <c r="Z3545" t="s">
        <v>4219</v>
      </c>
      <c r="AA3545" t="s">
        <v>81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M3545">
        <v>0</v>
      </c>
    </row>
    <row r="3546" spans="1:65" x14ac:dyDescent="0.3">
      <c r="A3546" t="s">
        <v>4910</v>
      </c>
      <c r="B3546" t="s">
        <v>3037</v>
      </c>
      <c r="C3546" t="s">
        <v>5559</v>
      </c>
      <c r="D3546" t="s">
        <v>4921</v>
      </c>
      <c r="E3546" t="s">
        <v>68</v>
      </c>
      <c r="F3546" t="s">
        <v>99</v>
      </c>
      <c r="G3546" t="s">
        <v>5560</v>
      </c>
      <c r="H3546" t="s">
        <v>5561</v>
      </c>
      <c r="I3546" t="s">
        <v>72</v>
      </c>
      <c r="J3546" t="s">
        <v>102</v>
      </c>
      <c r="K3546">
        <v>20201019</v>
      </c>
      <c r="L3546">
        <v>83.5</v>
      </c>
      <c r="M3546" t="b">
        <v>0</v>
      </c>
      <c r="N3546" t="s">
        <v>4926</v>
      </c>
      <c r="O3546" t="b">
        <v>1</v>
      </c>
      <c r="P3546" t="b">
        <v>1</v>
      </c>
      <c r="Q3546" t="s">
        <v>3424</v>
      </c>
      <c r="S3546" t="s">
        <v>4922</v>
      </c>
      <c r="U3546">
        <v>3</v>
      </c>
      <c r="V3546" t="s">
        <v>431</v>
      </c>
      <c r="W3546" t="s">
        <v>4923</v>
      </c>
      <c r="X3546" t="s">
        <v>4924</v>
      </c>
      <c r="Y3546" t="str">
        <f>IFERROR(VLOOKUP(X3546,요약!$A$6:$B$22,2,FALSE),"")</f>
        <v/>
      </c>
      <c r="Z3546" t="s">
        <v>4924</v>
      </c>
      <c r="AA3546" t="s">
        <v>81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M3546">
        <v>0</v>
      </c>
    </row>
    <row r="3547" spans="1:65" x14ac:dyDescent="0.3">
      <c r="A3547" t="s">
        <v>4910</v>
      </c>
      <c r="B3547" t="s">
        <v>3037</v>
      </c>
      <c r="C3547" t="s">
        <v>590</v>
      </c>
      <c r="D3547" t="s">
        <v>201</v>
      </c>
      <c r="E3547" t="s">
        <v>68</v>
      </c>
      <c r="F3547" t="s">
        <v>99</v>
      </c>
      <c r="G3547" t="s">
        <v>206</v>
      </c>
      <c r="H3547" t="s">
        <v>207</v>
      </c>
      <c r="I3547" t="s">
        <v>72</v>
      </c>
      <c r="J3547" t="s">
        <v>102</v>
      </c>
      <c r="K3547">
        <v>20201025</v>
      </c>
      <c r="L3547">
        <v>13.2</v>
      </c>
      <c r="M3547" t="b">
        <v>0</v>
      </c>
      <c r="N3547" t="s">
        <v>208</v>
      </c>
      <c r="O3547" t="b">
        <v>1</v>
      </c>
      <c r="P3547" t="b">
        <v>1</v>
      </c>
      <c r="Q3547" t="s">
        <v>75</v>
      </c>
      <c r="R3547" t="s">
        <v>194</v>
      </c>
      <c r="S3547" t="s">
        <v>202</v>
      </c>
      <c r="U3547">
        <v>2</v>
      </c>
      <c r="V3547" t="s">
        <v>78</v>
      </c>
      <c r="W3547" t="s">
        <v>203</v>
      </c>
      <c r="X3547" t="s">
        <v>204</v>
      </c>
      <c r="Y3547" t="str">
        <f>IFERROR(VLOOKUP(X3547,요약!$A$6:$B$22,2,FALSE),"")</f>
        <v/>
      </c>
      <c r="Z3547" t="s">
        <v>204</v>
      </c>
      <c r="AA3547" t="s">
        <v>81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1</v>
      </c>
      <c r="AH3547">
        <v>1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 t="s">
        <v>591</v>
      </c>
      <c r="BM3547">
        <v>1</v>
      </c>
    </row>
    <row r="3548" spans="1:65" x14ac:dyDescent="0.3">
      <c r="A3548" t="s">
        <v>4910</v>
      </c>
      <c r="B3548" t="s">
        <v>3037</v>
      </c>
      <c r="C3548" t="s">
        <v>4530</v>
      </c>
      <c r="D3548" t="s">
        <v>605</v>
      </c>
      <c r="E3548" t="s">
        <v>68</v>
      </c>
      <c r="F3548" t="s">
        <v>99</v>
      </c>
      <c r="G3548" t="s">
        <v>86</v>
      </c>
      <c r="H3548" t="s">
        <v>87</v>
      </c>
      <c r="I3548" t="s">
        <v>72</v>
      </c>
      <c r="J3548" t="s">
        <v>102</v>
      </c>
      <c r="K3548">
        <v>20201025</v>
      </c>
      <c r="L3548">
        <v>1.35</v>
      </c>
      <c r="M3548" t="b">
        <v>0</v>
      </c>
      <c r="N3548" t="s">
        <v>208</v>
      </c>
      <c r="O3548" t="b">
        <v>1</v>
      </c>
      <c r="P3548" t="b">
        <v>1</v>
      </c>
      <c r="Q3548" t="s">
        <v>75</v>
      </c>
      <c r="R3548" t="s">
        <v>194</v>
      </c>
      <c r="S3548" t="s">
        <v>606</v>
      </c>
      <c r="U3548">
        <v>3</v>
      </c>
      <c r="V3548" t="s">
        <v>91</v>
      </c>
      <c r="W3548" t="s">
        <v>607</v>
      </c>
      <c r="X3548" t="s">
        <v>608</v>
      </c>
      <c r="Y3548" t="str">
        <f>IFERROR(VLOOKUP(X3548,요약!$A$6:$B$22,2,FALSE),"")</f>
        <v/>
      </c>
      <c r="Z3548" t="s">
        <v>608</v>
      </c>
      <c r="AA3548" t="s">
        <v>81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M3548">
        <v>0</v>
      </c>
    </row>
    <row r="3549" spans="1:65" x14ac:dyDescent="0.3">
      <c r="A3549" t="s">
        <v>4910</v>
      </c>
      <c r="B3549" t="s">
        <v>3037</v>
      </c>
      <c r="C3549" t="s">
        <v>3426</v>
      </c>
      <c r="D3549" t="s">
        <v>201</v>
      </c>
      <c r="E3549" t="s">
        <v>68</v>
      </c>
      <c r="F3549" t="s">
        <v>99</v>
      </c>
      <c r="G3549" t="s">
        <v>213</v>
      </c>
      <c r="H3549" t="s">
        <v>214</v>
      </c>
      <c r="I3549" t="s">
        <v>72</v>
      </c>
      <c r="J3549" t="s">
        <v>102</v>
      </c>
      <c r="K3549">
        <v>20201025</v>
      </c>
      <c r="L3549">
        <v>11</v>
      </c>
      <c r="M3549" t="b">
        <v>0</v>
      </c>
      <c r="N3549" t="s">
        <v>599</v>
      </c>
      <c r="O3549" t="b">
        <v>1</v>
      </c>
      <c r="P3549" t="b">
        <v>1</v>
      </c>
      <c r="Q3549" t="s">
        <v>75</v>
      </c>
      <c r="R3549" t="s">
        <v>76</v>
      </c>
      <c r="S3549" t="s">
        <v>202</v>
      </c>
      <c r="U3549">
        <v>2</v>
      </c>
      <c r="V3549" t="s">
        <v>78</v>
      </c>
      <c r="W3549" t="s">
        <v>203</v>
      </c>
      <c r="X3549" t="s">
        <v>204</v>
      </c>
      <c r="Y3549" t="str">
        <f>IFERROR(VLOOKUP(X3549,요약!$A$6:$B$22,2,FALSE),"")</f>
        <v/>
      </c>
      <c r="Z3549" t="s">
        <v>204</v>
      </c>
      <c r="AA3549" t="s">
        <v>81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M3549">
        <v>0</v>
      </c>
    </row>
    <row r="3550" spans="1:65" x14ac:dyDescent="0.3">
      <c r="A3550" t="s">
        <v>4910</v>
      </c>
      <c r="B3550" t="s">
        <v>3037</v>
      </c>
      <c r="C3550" t="s">
        <v>3430</v>
      </c>
      <c r="D3550" t="s">
        <v>201</v>
      </c>
      <c r="E3550" t="s">
        <v>68</v>
      </c>
      <c r="F3550" t="s">
        <v>99</v>
      </c>
      <c r="G3550" t="s">
        <v>86</v>
      </c>
      <c r="H3550" t="s">
        <v>87</v>
      </c>
      <c r="I3550" t="s">
        <v>72</v>
      </c>
      <c r="J3550" t="s">
        <v>102</v>
      </c>
      <c r="K3550">
        <v>20201025</v>
      </c>
      <c r="L3550">
        <v>6.2</v>
      </c>
      <c r="M3550" t="b">
        <v>0</v>
      </c>
      <c r="N3550" t="s">
        <v>599</v>
      </c>
      <c r="O3550" t="b">
        <v>1</v>
      </c>
      <c r="P3550" t="b">
        <v>1</v>
      </c>
      <c r="Q3550" t="s">
        <v>75</v>
      </c>
      <c r="R3550" t="s">
        <v>76</v>
      </c>
      <c r="S3550" t="s">
        <v>202</v>
      </c>
      <c r="U3550">
        <v>2</v>
      </c>
      <c r="V3550" t="s">
        <v>78</v>
      </c>
      <c r="W3550" t="s">
        <v>203</v>
      </c>
      <c r="X3550" t="s">
        <v>204</v>
      </c>
      <c r="Y3550" t="str">
        <f>IFERROR(VLOOKUP(X3550,요약!$A$6:$B$22,2,FALSE),"")</f>
        <v/>
      </c>
      <c r="Z3550" t="s">
        <v>204</v>
      </c>
      <c r="AA3550" t="s">
        <v>81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M3550">
        <v>0</v>
      </c>
    </row>
    <row r="3551" spans="1:65" x14ac:dyDescent="0.3">
      <c r="A3551" t="s">
        <v>4910</v>
      </c>
      <c r="B3551" t="s">
        <v>3037</v>
      </c>
      <c r="C3551" t="s">
        <v>5562</v>
      </c>
      <c r="D3551" t="s">
        <v>201</v>
      </c>
      <c r="E3551" t="s">
        <v>68</v>
      </c>
      <c r="F3551" t="s">
        <v>99</v>
      </c>
      <c r="G3551" t="s">
        <v>213</v>
      </c>
      <c r="H3551" t="s">
        <v>214</v>
      </c>
      <c r="I3551" t="s">
        <v>72</v>
      </c>
      <c r="J3551" t="s">
        <v>102</v>
      </c>
      <c r="K3551">
        <v>20201025</v>
      </c>
      <c r="L3551">
        <v>29.15</v>
      </c>
      <c r="M3551" t="b">
        <v>0</v>
      </c>
      <c r="N3551" t="s">
        <v>599</v>
      </c>
      <c r="O3551" t="b">
        <v>1</v>
      </c>
      <c r="P3551" t="b">
        <v>1</v>
      </c>
      <c r="Q3551" t="s">
        <v>75</v>
      </c>
      <c r="R3551" t="s">
        <v>76</v>
      </c>
      <c r="S3551" t="s">
        <v>202</v>
      </c>
      <c r="U3551">
        <v>2</v>
      </c>
      <c r="V3551" t="s">
        <v>78</v>
      </c>
      <c r="W3551" t="s">
        <v>203</v>
      </c>
      <c r="X3551" t="s">
        <v>204</v>
      </c>
      <c r="Y3551" t="str">
        <f>IFERROR(VLOOKUP(X3551,요약!$A$6:$B$22,2,FALSE),"")</f>
        <v/>
      </c>
      <c r="Z3551" t="s">
        <v>204</v>
      </c>
      <c r="AA3551" t="s">
        <v>81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M3551">
        <v>0</v>
      </c>
    </row>
    <row r="3552" spans="1:65" x14ac:dyDescent="0.3">
      <c r="A3552" t="s">
        <v>4910</v>
      </c>
      <c r="B3552" t="s">
        <v>3037</v>
      </c>
      <c r="C3552" t="s">
        <v>3435</v>
      </c>
      <c r="D3552" t="s">
        <v>201</v>
      </c>
      <c r="E3552" t="s">
        <v>68</v>
      </c>
      <c r="F3552" t="s">
        <v>99</v>
      </c>
      <c r="G3552" t="s">
        <v>86</v>
      </c>
      <c r="H3552" t="s">
        <v>87</v>
      </c>
      <c r="I3552" t="s">
        <v>72</v>
      </c>
      <c r="J3552" t="s">
        <v>102</v>
      </c>
      <c r="K3552">
        <v>20201025</v>
      </c>
      <c r="L3552">
        <v>7.2</v>
      </c>
      <c r="M3552" t="b">
        <v>0</v>
      </c>
      <c r="N3552" t="s">
        <v>255</v>
      </c>
      <c r="O3552" t="b">
        <v>1</v>
      </c>
      <c r="P3552" t="b">
        <v>1</v>
      </c>
      <c r="Q3552" t="s">
        <v>75</v>
      </c>
      <c r="R3552" t="s">
        <v>76</v>
      </c>
      <c r="S3552" t="s">
        <v>202</v>
      </c>
      <c r="U3552">
        <v>2</v>
      </c>
      <c r="V3552" t="s">
        <v>78</v>
      </c>
      <c r="W3552" t="s">
        <v>203</v>
      </c>
      <c r="X3552" t="s">
        <v>204</v>
      </c>
      <c r="Y3552" t="str">
        <f>IFERROR(VLOOKUP(X3552,요약!$A$6:$B$22,2,FALSE),"")</f>
        <v/>
      </c>
      <c r="Z3552" t="s">
        <v>204</v>
      </c>
      <c r="AA3552" t="s">
        <v>81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M3552">
        <v>0</v>
      </c>
    </row>
    <row r="3553" spans="1:65" x14ac:dyDescent="0.3">
      <c r="A3553" t="s">
        <v>4910</v>
      </c>
      <c r="B3553" t="s">
        <v>3037</v>
      </c>
      <c r="C3553" t="s">
        <v>3436</v>
      </c>
      <c r="D3553" t="s">
        <v>201</v>
      </c>
      <c r="E3553" t="s">
        <v>68</v>
      </c>
      <c r="F3553" t="s">
        <v>99</v>
      </c>
      <c r="G3553" t="s">
        <v>86</v>
      </c>
      <c r="H3553" t="s">
        <v>87</v>
      </c>
      <c r="I3553" t="s">
        <v>72</v>
      </c>
      <c r="J3553" t="s">
        <v>102</v>
      </c>
      <c r="K3553">
        <v>20201025</v>
      </c>
      <c r="L3553">
        <v>7.85</v>
      </c>
      <c r="M3553" t="b">
        <v>0</v>
      </c>
      <c r="N3553" t="s">
        <v>255</v>
      </c>
      <c r="O3553" t="b">
        <v>1</v>
      </c>
      <c r="P3553" t="b">
        <v>1</v>
      </c>
      <c r="Q3553" t="s">
        <v>75</v>
      </c>
      <c r="R3553" t="s">
        <v>76</v>
      </c>
      <c r="S3553" t="s">
        <v>202</v>
      </c>
      <c r="U3553">
        <v>2</v>
      </c>
      <c r="V3553" t="s">
        <v>78</v>
      </c>
      <c r="W3553" t="s">
        <v>203</v>
      </c>
      <c r="X3553" t="s">
        <v>204</v>
      </c>
      <c r="Y3553" t="str">
        <f>IFERROR(VLOOKUP(X3553,요약!$A$6:$B$22,2,FALSE),"")</f>
        <v/>
      </c>
      <c r="Z3553" t="s">
        <v>204</v>
      </c>
      <c r="AA3553" t="s">
        <v>81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M3553">
        <v>0</v>
      </c>
    </row>
    <row r="3554" spans="1:65" x14ac:dyDescent="0.3">
      <c r="A3554" t="s">
        <v>4910</v>
      </c>
      <c r="B3554" t="s">
        <v>3037</v>
      </c>
      <c r="C3554" t="s">
        <v>5563</v>
      </c>
      <c r="D3554" t="s">
        <v>201</v>
      </c>
      <c r="E3554" t="s">
        <v>68</v>
      </c>
      <c r="F3554" t="s">
        <v>99</v>
      </c>
      <c r="G3554" t="s">
        <v>86</v>
      </c>
      <c r="H3554" t="s">
        <v>87</v>
      </c>
      <c r="I3554" t="s">
        <v>72</v>
      </c>
      <c r="J3554" t="s">
        <v>102</v>
      </c>
      <c r="K3554">
        <v>20201025</v>
      </c>
      <c r="L3554">
        <v>19.05</v>
      </c>
      <c r="M3554" t="b">
        <v>0</v>
      </c>
      <c r="N3554" t="s">
        <v>208</v>
      </c>
      <c r="O3554" t="b">
        <v>1</v>
      </c>
      <c r="P3554" t="b">
        <v>1</v>
      </c>
      <c r="Q3554" t="s">
        <v>75</v>
      </c>
      <c r="R3554" t="s">
        <v>76</v>
      </c>
      <c r="S3554" t="s">
        <v>202</v>
      </c>
      <c r="U3554">
        <v>2</v>
      </c>
      <c r="V3554" t="s">
        <v>78</v>
      </c>
      <c r="W3554" t="s">
        <v>203</v>
      </c>
      <c r="X3554" t="s">
        <v>204</v>
      </c>
      <c r="Y3554" t="str">
        <f>IFERROR(VLOOKUP(X3554,요약!$A$6:$B$22,2,FALSE),"")</f>
        <v/>
      </c>
      <c r="Z3554" t="s">
        <v>204</v>
      </c>
      <c r="AA3554" t="s">
        <v>81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M3554">
        <v>0</v>
      </c>
    </row>
    <row r="3555" spans="1:65" x14ac:dyDescent="0.3">
      <c r="A3555" t="s">
        <v>4910</v>
      </c>
      <c r="B3555" t="s">
        <v>3037</v>
      </c>
      <c r="C3555" t="s">
        <v>3440</v>
      </c>
      <c r="D3555" t="s">
        <v>1192</v>
      </c>
      <c r="E3555" t="s">
        <v>68</v>
      </c>
      <c r="F3555" t="s">
        <v>99</v>
      </c>
      <c r="G3555" t="s">
        <v>86</v>
      </c>
      <c r="H3555" t="s">
        <v>87</v>
      </c>
      <c r="I3555" t="s">
        <v>72</v>
      </c>
      <c r="J3555" t="s">
        <v>102</v>
      </c>
      <c r="K3555">
        <v>20201025</v>
      </c>
      <c r="L3555">
        <v>5.45</v>
      </c>
      <c r="M3555" t="b">
        <v>0</v>
      </c>
      <c r="N3555" t="s">
        <v>208</v>
      </c>
      <c r="O3555" t="b">
        <v>1</v>
      </c>
      <c r="P3555" t="b">
        <v>1</v>
      </c>
      <c r="Q3555" t="s">
        <v>75</v>
      </c>
      <c r="R3555" t="s">
        <v>76</v>
      </c>
      <c r="S3555" t="s">
        <v>1193</v>
      </c>
      <c r="U3555">
        <v>1</v>
      </c>
      <c r="V3555" t="s">
        <v>78</v>
      </c>
      <c r="X3555" t="s">
        <v>78</v>
      </c>
      <c r="Y3555" t="str">
        <f>IFERROR(VLOOKUP(X3555,요약!$A$6:$B$22,2,FALSE),"")</f>
        <v/>
      </c>
      <c r="Z3555" t="s">
        <v>78</v>
      </c>
      <c r="AA3555" t="s">
        <v>187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M3555">
        <v>0</v>
      </c>
    </row>
    <row r="3556" spans="1:65" x14ac:dyDescent="0.3">
      <c r="A3556" t="s">
        <v>4910</v>
      </c>
      <c r="B3556" t="s">
        <v>3037</v>
      </c>
      <c r="C3556" t="s">
        <v>1498</v>
      </c>
      <c r="D3556" t="s">
        <v>1181</v>
      </c>
      <c r="E3556" t="s">
        <v>68</v>
      </c>
      <c r="F3556" t="s">
        <v>99</v>
      </c>
      <c r="G3556" t="s">
        <v>213</v>
      </c>
      <c r="H3556" t="s">
        <v>214</v>
      </c>
      <c r="I3556" t="s">
        <v>72</v>
      </c>
      <c r="J3556" t="s">
        <v>102</v>
      </c>
      <c r="K3556">
        <v>20201019</v>
      </c>
      <c r="L3556">
        <v>14</v>
      </c>
      <c r="M3556" t="b">
        <v>0</v>
      </c>
      <c r="N3556" t="s">
        <v>74</v>
      </c>
      <c r="O3556" t="b">
        <v>1</v>
      </c>
      <c r="P3556" t="b">
        <v>1</v>
      </c>
      <c r="Q3556" t="s">
        <v>75</v>
      </c>
      <c r="R3556" t="s">
        <v>76</v>
      </c>
      <c r="S3556" t="s">
        <v>1182</v>
      </c>
      <c r="U3556">
        <v>4</v>
      </c>
      <c r="V3556" t="s">
        <v>78</v>
      </c>
      <c r="W3556" t="s">
        <v>203</v>
      </c>
      <c r="X3556" t="s">
        <v>204</v>
      </c>
      <c r="Y3556" t="str">
        <f>IFERROR(VLOOKUP(X3556,요약!$A$6:$B$22,2,FALSE),"")</f>
        <v/>
      </c>
      <c r="Z3556" t="s">
        <v>204</v>
      </c>
      <c r="AA3556" t="s">
        <v>110</v>
      </c>
      <c r="AB3556">
        <v>1</v>
      </c>
      <c r="AC3556">
        <v>0</v>
      </c>
      <c r="AD3556">
        <v>0</v>
      </c>
      <c r="AE3556">
        <v>0</v>
      </c>
      <c r="AF3556">
        <v>1</v>
      </c>
      <c r="AG3556">
        <v>2</v>
      </c>
      <c r="AH3556">
        <v>801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1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 t="s">
        <v>1499</v>
      </c>
      <c r="BM3556">
        <v>2</v>
      </c>
    </row>
    <row r="3557" spans="1:65" x14ac:dyDescent="0.3">
      <c r="A3557" t="s">
        <v>4910</v>
      </c>
      <c r="B3557" t="s">
        <v>3037</v>
      </c>
      <c r="C3557" t="s">
        <v>4533</v>
      </c>
      <c r="D3557" t="s">
        <v>1181</v>
      </c>
      <c r="E3557" t="s">
        <v>68</v>
      </c>
      <c r="F3557" t="s">
        <v>99</v>
      </c>
      <c r="G3557" t="s">
        <v>86</v>
      </c>
      <c r="H3557" t="s">
        <v>87</v>
      </c>
      <c r="I3557" t="s">
        <v>72</v>
      </c>
      <c r="J3557" t="s">
        <v>102</v>
      </c>
      <c r="K3557">
        <v>20201025</v>
      </c>
      <c r="L3557">
        <v>5</v>
      </c>
      <c r="M3557" t="b">
        <v>0</v>
      </c>
      <c r="N3557" t="s">
        <v>208</v>
      </c>
      <c r="O3557" t="b">
        <v>1</v>
      </c>
      <c r="P3557" t="b">
        <v>1</v>
      </c>
      <c r="Q3557" t="s">
        <v>75</v>
      </c>
      <c r="R3557" t="s">
        <v>76</v>
      </c>
      <c r="S3557" t="s">
        <v>1182</v>
      </c>
      <c r="U3557">
        <v>4</v>
      </c>
      <c r="V3557" t="s">
        <v>78</v>
      </c>
      <c r="W3557" t="s">
        <v>203</v>
      </c>
      <c r="X3557" t="s">
        <v>204</v>
      </c>
      <c r="Y3557" t="str">
        <f>IFERROR(VLOOKUP(X3557,요약!$A$6:$B$22,2,FALSE),"")</f>
        <v/>
      </c>
      <c r="Z3557" t="s">
        <v>204</v>
      </c>
      <c r="AA3557" t="s">
        <v>110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M3557">
        <v>0</v>
      </c>
    </row>
    <row r="3558" spans="1:65" x14ac:dyDescent="0.3">
      <c r="A3558" t="s">
        <v>4910</v>
      </c>
      <c r="B3558" t="s">
        <v>3037</v>
      </c>
      <c r="C3558" t="s">
        <v>5564</v>
      </c>
      <c r="D3558" t="s">
        <v>1181</v>
      </c>
      <c r="E3558" t="s">
        <v>68</v>
      </c>
      <c r="F3558" t="s">
        <v>99</v>
      </c>
      <c r="G3558" t="s">
        <v>86</v>
      </c>
      <c r="H3558" t="s">
        <v>87</v>
      </c>
      <c r="I3558" t="s">
        <v>72</v>
      </c>
      <c r="J3558" t="s">
        <v>102</v>
      </c>
      <c r="K3558">
        <v>20201025</v>
      </c>
      <c r="L3558">
        <v>6.82</v>
      </c>
      <c r="M3558" t="b">
        <v>0</v>
      </c>
      <c r="N3558" t="s">
        <v>208</v>
      </c>
      <c r="O3558" t="b">
        <v>1</v>
      </c>
      <c r="P3558" t="b">
        <v>1</v>
      </c>
      <c r="Q3558" t="s">
        <v>75</v>
      </c>
      <c r="R3558" t="s">
        <v>76</v>
      </c>
      <c r="S3558" t="s">
        <v>1182</v>
      </c>
      <c r="U3558">
        <v>4</v>
      </c>
      <c r="V3558" t="s">
        <v>78</v>
      </c>
      <c r="W3558" t="s">
        <v>203</v>
      </c>
      <c r="X3558" t="s">
        <v>204</v>
      </c>
      <c r="Y3558" t="str">
        <f>IFERROR(VLOOKUP(X3558,요약!$A$6:$B$22,2,FALSE),"")</f>
        <v/>
      </c>
      <c r="Z3558" t="s">
        <v>204</v>
      </c>
      <c r="AA3558" t="s">
        <v>110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M3558">
        <v>0</v>
      </c>
    </row>
    <row r="3559" spans="1:65" x14ac:dyDescent="0.3">
      <c r="A3559" t="s">
        <v>4910</v>
      </c>
      <c r="B3559" t="s">
        <v>3037</v>
      </c>
      <c r="C3559" t="s">
        <v>5565</v>
      </c>
      <c r="D3559" t="s">
        <v>1181</v>
      </c>
      <c r="E3559" t="s">
        <v>68</v>
      </c>
      <c r="F3559" t="s">
        <v>99</v>
      </c>
      <c r="G3559" t="s">
        <v>86</v>
      </c>
      <c r="H3559" t="s">
        <v>87</v>
      </c>
      <c r="I3559" t="s">
        <v>72</v>
      </c>
      <c r="J3559" t="s">
        <v>102</v>
      </c>
      <c r="K3559">
        <v>20201025</v>
      </c>
      <c r="L3559">
        <v>7.1</v>
      </c>
      <c r="M3559" t="b">
        <v>0</v>
      </c>
      <c r="N3559" t="s">
        <v>599</v>
      </c>
      <c r="O3559" t="b">
        <v>1</v>
      </c>
      <c r="P3559" t="b">
        <v>1</v>
      </c>
      <c r="Q3559" t="s">
        <v>75</v>
      </c>
      <c r="R3559" t="s">
        <v>76</v>
      </c>
      <c r="S3559" t="s">
        <v>1182</v>
      </c>
      <c r="U3559">
        <v>4</v>
      </c>
      <c r="V3559" t="s">
        <v>78</v>
      </c>
      <c r="W3559" t="s">
        <v>203</v>
      </c>
      <c r="X3559" t="s">
        <v>204</v>
      </c>
      <c r="Y3559" t="str">
        <f>IFERROR(VLOOKUP(X3559,요약!$A$6:$B$22,2,FALSE),"")</f>
        <v/>
      </c>
      <c r="Z3559" t="s">
        <v>204</v>
      </c>
      <c r="AA3559" t="s">
        <v>110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M3559">
        <v>0</v>
      </c>
    </row>
    <row r="3560" spans="1:65" x14ac:dyDescent="0.3">
      <c r="A3560" t="s">
        <v>4910</v>
      </c>
      <c r="B3560" t="s">
        <v>3037</v>
      </c>
      <c r="C3560" t="s">
        <v>1180</v>
      </c>
      <c r="D3560" t="s">
        <v>1181</v>
      </c>
      <c r="E3560" t="s">
        <v>68</v>
      </c>
      <c r="F3560" t="s">
        <v>99</v>
      </c>
      <c r="G3560" t="s">
        <v>86</v>
      </c>
      <c r="H3560" t="s">
        <v>87</v>
      </c>
      <c r="I3560" t="s">
        <v>72</v>
      </c>
      <c r="J3560" t="s">
        <v>102</v>
      </c>
      <c r="K3560">
        <v>20201028</v>
      </c>
      <c r="L3560">
        <v>22</v>
      </c>
      <c r="M3560" t="b">
        <v>0</v>
      </c>
      <c r="N3560" t="s">
        <v>74</v>
      </c>
      <c r="O3560" t="b">
        <v>1</v>
      </c>
      <c r="P3560" t="b">
        <v>1</v>
      </c>
      <c r="Q3560" t="s">
        <v>75</v>
      </c>
      <c r="R3560" t="s">
        <v>76</v>
      </c>
      <c r="S3560" t="s">
        <v>1182</v>
      </c>
      <c r="U3560">
        <v>4</v>
      </c>
      <c r="V3560" t="s">
        <v>78</v>
      </c>
      <c r="W3560" t="s">
        <v>203</v>
      </c>
      <c r="X3560" t="s">
        <v>204</v>
      </c>
      <c r="Y3560" t="str">
        <f>IFERROR(VLOOKUP(X3560,요약!$A$6:$B$22,2,FALSE),"")</f>
        <v/>
      </c>
      <c r="Z3560" t="s">
        <v>204</v>
      </c>
      <c r="AA3560" t="s">
        <v>110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M3560">
        <v>0</v>
      </c>
    </row>
    <row r="3561" spans="1:65" x14ac:dyDescent="0.3">
      <c r="A3561" t="s">
        <v>4910</v>
      </c>
      <c r="B3561" t="s">
        <v>3037</v>
      </c>
      <c r="C3561" t="s">
        <v>5566</v>
      </c>
      <c r="D3561" t="s">
        <v>67</v>
      </c>
      <c r="E3561" t="s">
        <v>68</v>
      </c>
      <c r="F3561" t="s">
        <v>99</v>
      </c>
      <c r="G3561" t="s">
        <v>86</v>
      </c>
      <c r="H3561" t="s">
        <v>87</v>
      </c>
      <c r="I3561" t="s">
        <v>72</v>
      </c>
      <c r="J3561" t="s">
        <v>102</v>
      </c>
      <c r="K3561">
        <v>20201025</v>
      </c>
      <c r="L3561">
        <v>6.2</v>
      </c>
      <c r="M3561" t="b">
        <v>0</v>
      </c>
      <c r="N3561" t="s">
        <v>599</v>
      </c>
      <c r="O3561" t="b">
        <v>1</v>
      </c>
      <c r="P3561" t="b">
        <v>1</v>
      </c>
      <c r="Q3561" t="s">
        <v>75</v>
      </c>
      <c r="R3561" t="s">
        <v>76</v>
      </c>
      <c r="S3561" t="s">
        <v>77</v>
      </c>
      <c r="U3561">
        <v>2</v>
      </c>
      <c r="V3561" t="s">
        <v>78</v>
      </c>
      <c r="W3561" t="s">
        <v>79</v>
      </c>
      <c r="X3561" t="s">
        <v>80</v>
      </c>
      <c r="Y3561" t="str">
        <f>IFERROR(VLOOKUP(X3561,요약!$A$6:$B$22,2,FALSE),"")</f>
        <v/>
      </c>
      <c r="Z3561" t="s">
        <v>80</v>
      </c>
      <c r="AA3561" t="s">
        <v>81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M3561">
        <v>0</v>
      </c>
    </row>
    <row r="3562" spans="1:65" x14ac:dyDescent="0.3">
      <c r="A3562" t="s">
        <v>4910</v>
      </c>
      <c r="B3562" t="s">
        <v>3037</v>
      </c>
      <c r="C3562" t="s">
        <v>3447</v>
      </c>
      <c r="D3562" t="s">
        <v>67</v>
      </c>
      <c r="E3562" t="s">
        <v>68</v>
      </c>
      <c r="F3562" t="s">
        <v>99</v>
      </c>
      <c r="G3562" t="s">
        <v>86</v>
      </c>
      <c r="H3562" t="s">
        <v>87</v>
      </c>
      <c r="I3562" t="s">
        <v>72</v>
      </c>
      <c r="J3562" t="s">
        <v>102</v>
      </c>
      <c r="K3562">
        <v>20201025</v>
      </c>
      <c r="L3562">
        <v>12.35</v>
      </c>
      <c r="M3562" t="b">
        <v>0</v>
      </c>
      <c r="N3562" t="s">
        <v>208</v>
      </c>
      <c r="O3562" t="b">
        <v>1</v>
      </c>
      <c r="P3562" t="b">
        <v>1</v>
      </c>
      <c r="Q3562" t="s">
        <v>75</v>
      </c>
      <c r="R3562" t="s">
        <v>76</v>
      </c>
      <c r="S3562" t="s">
        <v>77</v>
      </c>
      <c r="U3562">
        <v>2</v>
      </c>
      <c r="V3562" t="s">
        <v>78</v>
      </c>
      <c r="W3562" t="s">
        <v>79</v>
      </c>
      <c r="X3562" t="s">
        <v>80</v>
      </c>
      <c r="Y3562" t="str">
        <f>IFERROR(VLOOKUP(X3562,요약!$A$6:$B$22,2,FALSE),"")</f>
        <v/>
      </c>
      <c r="Z3562" t="s">
        <v>80</v>
      </c>
      <c r="AA3562" t="s">
        <v>81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M3562">
        <v>0</v>
      </c>
    </row>
    <row r="3563" spans="1:65" x14ac:dyDescent="0.3">
      <c r="A3563" t="s">
        <v>4910</v>
      </c>
      <c r="B3563" t="s">
        <v>3037</v>
      </c>
      <c r="C3563" t="s">
        <v>4931</v>
      </c>
      <c r="D3563" t="s">
        <v>67</v>
      </c>
      <c r="E3563" t="s">
        <v>68</v>
      </c>
      <c r="F3563" t="s">
        <v>99</v>
      </c>
      <c r="G3563" t="s">
        <v>217</v>
      </c>
      <c r="H3563" t="s">
        <v>218</v>
      </c>
      <c r="I3563" t="s">
        <v>72</v>
      </c>
      <c r="J3563" t="s">
        <v>102</v>
      </c>
      <c r="K3563">
        <v>20201025</v>
      </c>
      <c r="L3563">
        <v>15.2</v>
      </c>
      <c r="M3563" t="b">
        <v>0</v>
      </c>
      <c r="N3563" t="s">
        <v>599</v>
      </c>
      <c r="O3563" t="b">
        <v>1</v>
      </c>
      <c r="P3563" t="b">
        <v>1</v>
      </c>
      <c r="Q3563" t="s">
        <v>75</v>
      </c>
      <c r="R3563" t="s">
        <v>76</v>
      </c>
      <c r="S3563" t="s">
        <v>77</v>
      </c>
      <c r="U3563">
        <v>2</v>
      </c>
      <c r="V3563" t="s">
        <v>78</v>
      </c>
      <c r="W3563" t="s">
        <v>79</v>
      </c>
      <c r="X3563" t="s">
        <v>80</v>
      </c>
      <c r="Y3563" t="str">
        <f>IFERROR(VLOOKUP(X3563,요약!$A$6:$B$22,2,FALSE),"")</f>
        <v/>
      </c>
      <c r="Z3563" t="s">
        <v>80</v>
      </c>
      <c r="AA3563" t="s">
        <v>81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M3563">
        <v>0</v>
      </c>
    </row>
    <row r="3564" spans="1:65" x14ac:dyDescent="0.3">
      <c r="A3564" t="s">
        <v>4910</v>
      </c>
      <c r="B3564" t="s">
        <v>3037</v>
      </c>
      <c r="C3564" t="s">
        <v>1700</v>
      </c>
      <c r="D3564" t="s">
        <v>1187</v>
      </c>
      <c r="E3564" t="s">
        <v>68</v>
      </c>
      <c r="F3564" t="s">
        <v>99</v>
      </c>
      <c r="G3564" t="s">
        <v>206</v>
      </c>
      <c r="H3564" t="s">
        <v>207</v>
      </c>
      <c r="I3564" t="s">
        <v>72</v>
      </c>
      <c r="J3564" t="s">
        <v>102</v>
      </c>
      <c r="K3564">
        <v>20201028</v>
      </c>
      <c r="L3564">
        <v>6.5</v>
      </c>
      <c r="M3564" t="b">
        <v>0</v>
      </c>
      <c r="N3564" t="s">
        <v>74</v>
      </c>
      <c r="O3564" t="b">
        <v>1</v>
      </c>
      <c r="P3564" t="b">
        <v>1</v>
      </c>
      <c r="Q3564" t="s">
        <v>75</v>
      </c>
      <c r="R3564" t="s">
        <v>76</v>
      </c>
      <c r="S3564" t="s">
        <v>1188</v>
      </c>
      <c r="U3564">
        <v>2</v>
      </c>
      <c r="V3564" t="s">
        <v>78</v>
      </c>
      <c r="W3564" t="s">
        <v>79</v>
      </c>
      <c r="X3564" t="s">
        <v>80</v>
      </c>
      <c r="Y3564" t="str">
        <f>IFERROR(VLOOKUP(X3564,요약!$A$6:$B$22,2,FALSE),"")</f>
        <v/>
      </c>
      <c r="Z3564" t="s">
        <v>80</v>
      </c>
      <c r="AA3564" t="s">
        <v>110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1</v>
      </c>
      <c r="AH3564">
        <v>6000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 t="s">
        <v>220</v>
      </c>
      <c r="BM3564">
        <v>1</v>
      </c>
    </row>
    <row r="3565" spans="1:65" x14ac:dyDescent="0.3">
      <c r="A3565" t="s">
        <v>4910</v>
      </c>
      <c r="B3565" t="s">
        <v>3037</v>
      </c>
      <c r="C3565" t="s">
        <v>1186</v>
      </c>
      <c r="D3565" t="s">
        <v>1187</v>
      </c>
      <c r="E3565" t="s">
        <v>68</v>
      </c>
      <c r="F3565" t="s">
        <v>99</v>
      </c>
      <c r="G3565" t="s">
        <v>206</v>
      </c>
      <c r="H3565" t="s">
        <v>207</v>
      </c>
      <c r="I3565" t="s">
        <v>72</v>
      </c>
      <c r="J3565" t="s">
        <v>102</v>
      </c>
      <c r="K3565">
        <v>20201025</v>
      </c>
      <c r="L3565">
        <v>12.25</v>
      </c>
      <c r="M3565" t="b">
        <v>0</v>
      </c>
      <c r="N3565" t="s">
        <v>208</v>
      </c>
      <c r="O3565" t="b">
        <v>1</v>
      </c>
      <c r="P3565" t="b">
        <v>1</v>
      </c>
      <c r="Q3565" t="s">
        <v>75</v>
      </c>
      <c r="R3565" t="s">
        <v>76</v>
      </c>
      <c r="S3565" t="s">
        <v>1188</v>
      </c>
      <c r="U3565">
        <v>2</v>
      </c>
      <c r="V3565" t="s">
        <v>78</v>
      </c>
      <c r="W3565" t="s">
        <v>79</v>
      </c>
      <c r="X3565" t="s">
        <v>80</v>
      </c>
      <c r="Y3565" t="str">
        <f>IFERROR(VLOOKUP(X3565,요약!$A$6:$B$22,2,FALSE),"")</f>
        <v/>
      </c>
      <c r="Z3565" t="s">
        <v>80</v>
      </c>
      <c r="AA3565" t="s">
        <v>110</v>
      </c>
      <c r="AB3565">
        <v>0</v>
      </c>
      <c r="AC3565">
        <v>0</v>
      </c>
      <c r="AD3565">
        <v>0</v>
      </c>
      <c r="AE3565">
        <v>0</v>
      </c>
      <c r="AF3565">
        <v>2</v>
      </c>
      <c r="AG3565">
        <v>2</v>
      </c>
      <c r="AH3565">
        <v>8</v>
      </c>
      <c r="AI3565">
        <v>2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 t="s">
        <v>1189</v>
      </c>
      <c r="BM3565">
        <v>1</v>
      </c>
    </row>
    <row r="3566" spans="1:65" x14ac:dyDescent="0.3">
      <c r="A3566" t="s">
        <v>4910</v>
      </c>
      <c r="B3566" t="s">
        <v>3037</v>
      </c>
      <c r="C3566" t="s">
        <v>1701</v>
      </c>
      <c r="D3566" t="s">
        <v>1702</v>
      </c>
      <c r="E3566" t="s">
        <v>68</v>
      </c>
      <c r="F3566" t="s">
        <v>99</v>
      </c>
      <c r="G3566" t="s">
        <v>206</v>
      </c>
      <c r="H3566" t="s">
        <v>207</v>
      </c>
      <c r="I3566" t="s">
        <v>72</v>
      </c>
      <c r="J3566" t="s">
        <v>102</v>
      </c>
      <c r="K3566">
        <v>20201025</v>
      </c>
      <c r="L3566">
        <v>6.55</v>
      </c>
      <c r="M3566" t="b">
        <v>0</v>
      </c>
      <c r="N3566" t="s">
        <v>599</v>
      </c>
      <c r="O3566" t="b">
        <v>1</v>
      </c>
      <c r="P3566" t="b">
        <v>1</v>
      </c>
      <c r="Q3566" t="s">
        <v>75</v>
      </c>
      <c r="R3566" t="s">
        <v>76</v>
      </c>
      <c r="S3566" t="s">
        <v>1188</v>
      </c>
      <c r="U3566">
        <v>2</v>
      </c>
      <c r="V3566" t="s">
        <v>78</v>
      </c>
      <c r="W3566" t="s">
        <v>79</v>
      </c>
      <c r="X3566" t="s">
        <v>80</v>
      </c>
      <c r="Y3566" t="str">
        <f>IFERROR(VLOOKUP(X3566,요약!$A$6:$B$22,2,FALSE),"")</f>
        <v/>
      </c>
      <c r="Z3566" t="s">
        <v>80</v>
      </c>
      <c r="AA3566" t="s">
        <v>110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M3566">
        <v>0</v>
      </c>
    </row>
    <row r="3567" spans="1:65" x14ac:dyDescent="0.3">
      <c r="A3567" t="s">
        <v>4910</v>
      </c>
      <c r="B3567" t="s">
        <v>3037</v>
      </c>
      <c r="C3567" t="s">
        <v>3450</v>
      </c>
      <c r="D3567" t="s">
        <v>212</v>
      </c>
      <c r="E3567" t="s">
        <v>68</v>
      </c>
      <c r="F3567" t="s">
        <v>99</v>
      </c>
      <c r="G3567" t="s">
        <v>213</v>
      </c>
      <c r="H3567" t="s">
        <v>214</v>
      </c>
      <c r="I3567" t="s">
        <v>72</v>
      </c>
      <c r="J3567" t="s">
        <v>102</v>
      </c>
      <c r="K3567">
        <v>20201025</v>
      </c>
      <c r="L3567">
        <v>17.059999999999999</v>
      </c>
      <c r="M3567" t="b">
        <v>0</v>
      </c>
      <c r="N3567" t="s">
        <v>255</v>
      </c>
      <c r="O3567" t="b">
        <v>1</v>
      </c>
      <c r="P3567" t="b">
        <v>1</v>
      </c>
      <c r="Q3567" t="s">
        <v>75</v>
      </c>
      <c r="R3567" t="s">
        <v>76</v>
      </c>
      <c r="S3567" t="s">
        <v>212</v>
      </c>
      <c r="U3567">
        <v>1</v>
      </c>
      <c r="V3567" t="s">
        <v>78</v>
      </c>
      <c r="X3567" t="s">
        <v>78</v>
      </c>
      <c r="Y3567" t="str">
        <f>IFERROR(VLOOKUP(X3567,요약!$A$6:$B$22,2,FALSE),"")</f>
        <v/>
      </c>
      <c r="Z3567" t="s">
        <v>78</v>
      </c>
      <c r="AA3567" t="s">
        <v>81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1</v>
      </c>
      <c r="AH3567">
        <v>13</v>
      </c>
      <c r="AI3567">
        <v>0</v>
      </c>
      <c r="AJ3567">
        <v>0</v>
      </c>
      <c r="AK3567">
        <v>0</v>
      </c>
      <c r="AL3567">
        <v>0</v>
      </c>
      <c r="AM3567">
        <v>1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 t="s">
        <v>440</v>
      </c>
      <c r="BM3567">
        <v>1</v>
      </c>
    </row>
    <row r="3568" spans="1:65" x14ac:dyDescent="0.3">
      <c r="A3568" t="s">
        <v>4910</v>
      </c>
      <c r="B3568" t="s">
        <v>3037</v>
      </c>
      <c r="C3568" t="s">
        <v>3098</v>
      </c>
      <c r="D3568" t="s">
        <v>2682</v>
      </c>
      <c r="E3568" t="s">
        <v>68</v>
      </c>
      <c r="F3568" t="s">
        <v>99</v>
      </c>
      <c r="G3568" t="s">
        <v>86</v>
      </c>
      <c r="H3568" t="s">
        <v>87</v>
      </c>
      <c r="I3568" t="s">
        <v>72</v>
      </c>
      <c r="J3568" t="s">
        <v>102</v>
      </c>
      <c r="K3568">
        <v>20200929</v>
      </c>
      <c r="L3568">
        <v>8</v>
      </c>
      <c r="M3568" t="b">
        <v>0</v>
      </c>
      <c r="N3568" t="s">
        <v>74</v>
      </c>
      <c r="O3568" t="b">
        <v>1</v>
      </c>
      <c r="P3568" t="b">
        <v>1</v>
      </c>
      <c r="Q3568" t="s">
        <v>75</v>
      </c>
      <c r="R3568" t="s">
        <v>76</v>
      </c>
      <c r="S3568" t="s">
        <v>2683</v>
      </c>
      <c r="U3568">
        <v>2</v>
      </c>
      <c r="V3568" t="s">
        <v>78</v>
      </c>
      <c r="W3568" t="s">
        <v>79</v>
      </c>
      <c r="X3568" t="s">
        <v>80</v>
      </c>
      <c r="Y3568" t="str">
        <f>IFERROR(VLOOKUP(X3568,요약!$A$6:$B$22,2,FALSE),"")</f>
        <v/>
      </c>
      <c r="Z3568" t="s">
        <v>80</v>
      </c>
      <c r="AA3568" t="s">
        <v>110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M3568">
        <v>0</v>
      </c>
    </row>
    <row r="3569" spans="1:65" x14ac:dyDescent="0.3">
      <c r="A3569" t="s">
        <v>4910</v>
      </c>
      <c r="B3569" t="s">
        <v>3037</v>
      </c>
      <c r="C3569" t="s">
        <v>4544</v>
      </c>
      <c r="D3569" t="s">
        <v>85</v>
      </c>
      <c r="E3569" t="s">
        <v>68</v>
      </c>
      <c r="F3569" t="s">
        <v>99</v>
      </c>
      <c r="G3569" t="s">
        <v>86</v>
      </c>
      <c r="H3569" t="s">
        <v>87</v>
      </c>
      <c r="I3569" t="s">
        <v>72</v>
      </c>
      <c r="J3569" t="s">
        <v>102</v>
      </c>
      <c r="K3569">
        <v>20201025</v>
      </c>
      <c r="L3569">
        <v>3.75</v>
      </c>
      <c r="M3569" t="b">
        <v>0</v>
      </c>
      <c r="N3569" t="s">
        <v>208</v>
      </c>
      <c r="O3569" t="b">
        <v>1</v>
      </c>
      <c r="P3569" t="b">
        <v>1</v>
      </c>
      <c r="Q3569" t="s">
        <v>75</v>
      </c>
      <c r="R3569" t="s">
        <v>89</v>
      </c>
      <c r="S3569" t="s">
        <v>90</v>
      </c>
      <c r="U3569">
        <v>3</v>
      </c>
      <c r="V3569" t="s">
        <v>91</v>
      </c>
      <c r="W3569" t="s">
        <v>92</v>
      </c>
      <c r="X3569" t="s">
        <v>93</v>
      </c>
      <c r="Y3569" t="str">
        <f>IFERROR(VLOOKUP(X3569,요약!$A$6:$B$22,2,FALSE),"")</f>
        <v/>
      </c>
      <c r="Z3569" t="s">
        <v>93</v>
      </c>
      <c r="AA3569" t="s">
        <v>81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M3569">
        <v>0</v>
      </c>
    </row>
    <row r="3570" spans="1:65" x14ac:dyDescent="0.3">
      <c r="A3570" t="s">
        <v>4910</v>
      </c>
      <c r="B3570" t="s">
        <v>3037</v>
      </c>
      <c r="C3570" t="s">
        <v>2687</v>
      </c>
      <c r="D3570" t="s">
        <v>85</v>
      </c>
      <c r="E3570" t="s">
        <v>68</v>
      </c>
      <c r="F3570" t="s">
        <v>99</v>
      </c>
      <c r="G3570" t="s">
        <v>86</v>
      </c>
      <c r="H3570" t="s">
        <v>87</v>
      </c>
      <c r="I3570" t="s">
        <v>72</v>
      </c>
      <c r="J3570" t="s">
        <v>102</v>
      </c>
      <c r="K3570">
        <v>20201026</v>
      </c>
      <c r="L3570">
        <v>7.17</v>
      </c>
      <c r="M3570" t="b">
        <v>0</v>
      </c>
      <c r="N3570" t="s">
        <v>74</v>
      </c>
      <c r="O3570" t="b">
        <v>1</v>
      </c>
      <c r="P3570" t="b">
        <v>1</v>
      </c>
      <c r="Q3570" t="s">
        <v>75</v>
      </c>
      <c r="R3570" t="s">
        <v>89</v>
      </c>
      <c r="S3570" t="s">
        <v>90</v>
      </c>
      <c r="U3570">
        <v>3</v>
      </c>
      <c r="V3570" t="s">
        <v>91</v>
      </c>
      <c r="W3570" t="s">
        <v>92</v>
      </c>
      <c r="X3570" t="s">
        <v>93</v>
      </c>
      <c r="Y3570" t="str">
        <f>IFERROR(VLOOKUP(X3570,요약!$A$6:$B$22,2,FALSE),"")</f>
        <v/>
      </c>
      <c r="Z3570" t="s">
        <v>93</v>
      </c>
      <c r="AA3570" t="s">
        <v>81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M3570">
        <v>0</v>
      </c>
    </row>
    <row r="3571" spans="1:65" x14ac:dyDescent="0.3">
      <c r="A3571" t="s">
        <v>4910</v>
      </c>
      <c r="B3571" t="s">
        <v>3037</v>
      </c>
      <c r="C3571" t="s">
        <v>4510</v>
      </c>
      <c r="D3571" t="s">
        <v>605</v>
      </c>
      <c r="E3571" t="s">
        <v>68</v>
      </c>
      <c r="F3571" t="s">
        <v>99</v>
      </c>
      <c r="G3571" t="s">
        <v>206</v>
      </c>
      <c r="H3571" t="s">
        <v>207</v>
      </c>
      <c r="I3571" t="s">
        <v>72</v>
      </c>
      <c r="J3571" t="s">
        <v>102</v>
      </c>
      <c r="K3571">
        <v>20201028</v>
      </c>
      <c r="L3571">
        <v>5.3</v>
      </c>
      <c r="M3571" t="b">
        <v>0</v>
      </c>
      <c r="N3571" t="s">
        <v>74</v>
      </c>
      <c r="O3571" t="b">
        <v>1</v>
      </c>
      <c r="P3571" t="b">
        <v>1</v>
      </c>
      <c r="Q3571" t="s">
        <v>75</v>
      </c>
      <c r="R3571" t="s">
        <v>89</v>
      </c>
      <c r="S3571" t="s">
        <v>606</v>
      </c>
      <c r="U3571">
        <v>3</v>
      </c>
      <c r="V3571" t="s">
        <v>91</v>
      </c>
      <c r="W3571" t="s">
        <v>607</v>
      </c>
      <c r="X3571" t="s">
        <v>608</v>
      </c>
      <c r="Y3571" t="str">
        <f>IFERROR(VLOOKUP(X3571,요약!$A$6:$B$22,2,FALSE),"")</f>
        <v/>
      </c>
      <c r="Z3571" t="s">
        <v>608</v>
      </c>
      <c r="AA3571" t="s">
        <v>81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1</v>
      </c>
      <c r="AH3571">
        <v>2500</v>
      </c>
      <c r="AI3571">
        <v>0</v>
      </c>
      <c r="AJ3571">
        <v>0</v>
      </c>
      <c r="AK3571">
        <v>0</v>
      </c>
      <c r="AL3571">
        <v>1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 t="s">
        <v>220</v>
      </c>
      <c r="BM3571">
        <v>1</v>
      </c>
    </row>
    <row r="3572" spans="1:65" x14ac:dyDescent="0.3">
      <c r="A3572" t="s">
        <v>4910</v>
      </c>
      <c r="B3572" t="s">
        <v>3037</v>
      </c>
      <c r="C3572" t="s">
        <v>604</v>
      </c>
      <c r="D3572" t="s">
        <v>605</v>
      </c>
      <c r="E3572" t="s">
        <v>68</v>
      </c>
      <c r="F3572" t="s">
        <v>99</v>
      </c>
      <c r="G3572" t="s">
        <v>86</v>
      </c>
      <c r="H3572" t="s">
        <v>87</v>
      </c>
      <c r="I3572" t="s">
        <v>72</v>
      </c>
      <c r="J3572" t="s">
        <v>102</v>
      </c>
      <c r="K3572">
        <v>20201028</v>
      </c>
      <c r="L3572">
        <v>4</v>
      </c>
      <c r="M3572" t="b">
        <v>0</v>
      </c>
      <c r="N3572" t="s">
        <v>74</v>
      </c>
      <c r="O3572" t="b">
        <v>1</v>
      </c>
      <c r="P3572" t="b">
        <v>1</v>
      </c>
      <c r="Q3572" t="s">
        <v>75</v>
      </c>
      <c r="R3572" t="s">
        <v>89</v>
      </c>
      <c r="S3572" t="s">
        <v>606</v>
      </c>
      <c r="U3572">
        <v>3</v>
      </c>
      <c r="V3572" t="s">
        <v>91</v>
      </c>
      <c r="W3572" t="s">
        <v>607</v>
      </c>
      <c r="X3572" t="s">
        <v>608</v>
      </c>
      <c r="Y3572" t="str">
        <f>IFERROR(VLOOKUP(X3572,요약!$A$6:$B$22,2,FALSE),"")</f>
        <v/>
      </c>
      <c r="Z3572" t="s">
        <v>608</v>
      </c>
      <c r="AA3572" t="s">
        <v>81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M3572">
        <v>0</v>
      </c>
    </row>
    <row r="3573" spans="1:65" x14ac:dyDescent="0.3">
      <c r="A3573" t="s">
        <v>4910</v>
      </c>
      <c r="B3573" t="s">
        <v>3037</v>
      </c>
      <c r="C3573" t="s">
        <v>4933</v>
      </c>
      <c r="D3573" t="s">
        <v>605</v>
      </c>
      <c r="E3573" t="s">
        <v>68</v>
      </c>
      <c r="F3573" t="s">
        <v>99</v>
      </c>
      <c r="G3573" t="s">
        <v>86</v>
      </c>
      <c r="H3573" t="s">
        <v>87</v>
      </c>
      <c r="I3573" t="s">
        <v>72</v>
      </c>
      <c r="J3573" t="s">
        <v>102</v>
      </c>
      <c r="K3573">
        <v>20201025</v>
      </c>
      <c r="L3573">
        <v>3.17</v>
      </c>
      <c r="M3573" t="b">
        <v>0</v>
      </c>
      <c r="N3573" t="s">
        <v>208</v>
      </c>
      <c r="O3573" t="b">
        <v>1</v>
      </c>
      <c r="P3573" t="b">
        <v>1</v>
      </c>
      <c r="Q3573" t="s">
        <v>75</v>
      </c>
      <c r="R3573" t="s">
        <v>89</v>
      </c>
      <c r="S3573" t="s">
        <v>606</v>
      </c>
      <c r="U3573">
        <v>3</v>
      </c>
      <c r="V3573" t="s">
        <v>91</v>
      </c>
      <c r="W3573" t="s">
        <v>607</v>
      </c>
      <c r="X3573" t="s">
        <v>608</v>
      </c>
      <c r="Y3573" t="str">
        <f>IFERROR(VLOOKUP(X3573,요약!$A$6:$B$22,2,FALSE),"")</f>
        <v/>
      </c>
      <c r="Z3573" t="s">
        <v>608</v>
      </c>
      <c r="AA3573" t="s">
        <v>81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M3573">
        <v>0</v>
      </c>
    </row>
    <row r="3574" spans="1:65" x14ac:dyDescent="0.3">
      <c r="A3574" t="s">
        <v>4910</v>
      </c>
      <c r="B3574" t="s">
        <v>3037</v>
      </c>
      <c r="C3574" t="s">
        <v>3475</v>
      </c>
      <c r="D3574" t="s">
        <v>611</v>
      </c>
      <c r="E3574" t="s">
        <v>68</v>
      </c>
      <c r="F3574" t="s">
        <v>99</v>
      </c>
      <c r="G3574" t="s">
        <v>521</v>
      </c>
      <c r="H3574" t="s">
        <v>522</v>
      </c>
      <c r="I3574" t="s">
        <v>72</v>
      </c>
      <c r="J3574" t="s">
        <v>102</v>
      </c>
      <c r="K3574">
        <v>20201025</v>
      </c>
      <c r="L3574">
        <v>3</v>
      </c>
      <c r="M3574" t="b">
        <v>0</v>
      </c>
      <c r="N3574" t="s">
        <v>255</v>
      </c>
      <c r="O3574" t="b">
        <v>1</v>
      </c>
      <c r="P3574" t="b">
        <v>1</v>
      </c>
      <c r="Q3574" t="s">
        <v>75</v>
      </c>
      <c r="R3574" t="s">
        <v>238</v>
      </c>
      <c r="S3574" t="s">
        <v>612</v>
      </c>
      <c r="U3574">
        <v>2</v>
      </c>
      <c r="V3574" t="s">
        <v>240</v>
      </c>
      <c r="W3574" t="s">
        <v>203</v>
      </c>
      <c r="X3574" t="s">
        <v>613</v>
      </c>
      <c r="Y3574" t="str">
        <f>IFERROR(VLOOKUP(X3574,요약!$A$6:$B$22,2,FALSE),"")</f>
        <v/>
      </c>
      <c r="Z3574" t="s">
        <v>613</v>
      </c>
      <c r="AA3574" t="s">
        <v>81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M3574">
        <v>0</v>
      </c>
    </row>
    <row r="3575" spans="1:65" x14ac:dyDescent="0.3">
      <c r="A3575" t="s">
        <v>4910</v>
      </c>
      <c r="B3575" t="s">
        <v>3037</v>
      </c>
      <c r="C3575" t="s">
        <v>610</v>
      </c>
      <c r="D3575" t="s">
        <v>611</v>
      </c>
      <c r="E3575" t="s">
        <v>68</v>
      </c>
      <c r="F3575" t="s">
        <v>99</v>
      </c>
      <c r="G3575" t="s">
        <v>521</v>
      </c>
      <c r="H3575" t="s">
        <v>522</v>
      </c>
      <c r="I3575" t="s">
        <v>72</v>
      </c>
      <c r="J3575" t="s">
        <v>102</v>
      </c>
      <c r="K3575">
        <v>20201026</v>
      </c>
      <c r="L3575">
        <v>6</v>
      </c>
      <c r="M3575" t="b">
        <v>0</v>
      </c>
      <c r="N3575" t="s">
        <v>74</v>
      </c>
      <c r="O3575" t="b">
        <v>1</v>
      </c>
      <c r="P3575" t="b">
        <v>1</v>
      </c>
      <c r="Q3575" t="s">
        <v>75</v>
      </c>
      <c r="R3575" t="s">
        <v>238</v>
      </c>
      <c r="S3575" t="s">
        <v>612</v>
      </c>
      <c r="U3575">
        <v>2</v>
      </c>
      <c r="V3575" t="s">
        <v>240</v>
      </c>
      <c r="W3575" t="s">
        <v>203</v>
      </c>
      <c r="X3575" t="s">
        <v>613</v>
      </c>
      <c r="Y3575" t="str">
        <f>IFERROR(VLOOKUP(X3575,요약!$A$6:$B$22,2,FALSE),"")</f>
        <v/>
      </c>
      <c r="Z3575" t="s">
        <v>613</v>
      </c>
      <c r="AA3575" t="s">
        <v>81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M3575">
        <v>0</v>
      </c>
    </row>
    <row r="3576" spans="1:65" x14ac:dyDescent="0.3">
      <c r="A3576" t="s">
        <v>4910</v>
      </c>
      <c r="B3576" t="s">
        <v>3037</v>
      </c>
      <c r="C3576" t="s">
        <v>3396</v>
      </c>
      <c r="D3576" t="s">
        <v>611</v>
      </c>
      <c r="E3576" t="s">
        <v>68</v>
      </c>
      <c r="F3576" t="s">
        <v>99</v>
      </c>
      <c r="G3576" t="s">
        <v>521</v>
      </c>
      <c r="H3576" t="s">
        <v>522</v>
      </c>
      <c r="I3576" t="s">
        <v>72</v>
      </c>
      <c r="J3576" t="s">
        <v>102</v>
      </c>
      <c r="K3576">
        <v>20201029</v>
      </c>
      <c r="L3576">
        <v>11.2</v>
      </c>
      <c r="M3576" t="b">
        <v>0</v>
      </c>
      <c r="N3576" t="s">
        <v>1240</v>
      </c>
      <c r="O3576" t="b">
        <v>1</v>
      </c>
      <c r="P3576" t="b">
        <v>1</v>
      </c>
      <c r="Q3576" t="s">
        <v>75</v>
      </c>
      <c r="R3576" t="s">
        <v>238</v>
      </c>
      <c r="S3576" t="s">
        <v>612</v>
      </c>
      <c r="U3576">
        <v>2</v>
      </c>
      <c r="V3576" t="s">
        <v>240</v>
      </c>
      <c r="W3576" t="s">
        <v>203</v>
      </c>
      <c r="X3576" t="s">
        <v>613</v>
      </c>
      <c r="Y3576" t="str">
        <f>IFERROR(VLOOKUP(X3576,요약!$A$6:$B$22,2,FALSE),"")</f>
        <v/>
      </c>
      <c r="Z3576" t="s">
        <v>613</v>
      </c>
      <c r="AA3576" t="s">
        <v>81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M3576">
        <v>0</v>
      </c>
    </row>
    <row r="3577" spans="1:65" x14ac:dyDescent="0.3">
      <c r="A3577" t="s">
        <v>4910</v>
      </c>
      <c r="B3577" t="s">
        <v>3037</v>
      </c>
      <c r="C3577" t="s">
        <v>3482</v>
      </c>
      <c r="D3577" t="s">
        <v>237</v>
      </c>
      <c r="E3577" t="s">
        <v>68</v>
      </c>
      <c r="F3577" t="s">
        <v>99</v>
      </c>
      <c r="G3577" t="s">
        <v>521</v>
      </c>
      <c r="H3577" t="s">
        <v>522</v>
      </c>
      <c r="I3577" t="s">
        <v>72</v>
      </c>
      <c r="J3577" t="s">
        <v>102</v>
      </c>
      <c r="K3577">
        <v>20201025</v>
      </c>
      <c r="L3577">
        <v>18.57</v>
      </c>
      <c r="M3577" t="b">
        <v>0</v>
      </c>
      <c r="N3577" t="s">
        <v>208</v>
      </c>
      <c r="O3577" t="b">
        <v>1</v>
      </c>
      <c r="P3577" t="b">
        <v>1</v>
      </c>
      <c r="Q3577" t="s">
        <v>75</v>
      </c>
      <c r="R3577" t="s">
        <v>238</v>
      </c>
      <c r="S3577" t="s">
        <v>239</v>
      </c>
      <c r="U3577">
        <v>2</v>
      </c>
      <c r="V3577" t="s">
        <v>240</v>
      </c>
      <c r="W3577" t="s">
        <v>241</v>
      </c>
      <c r="X3577" t="s">
        <v>242</v>
      </c>
      <c r="Y3577" t="str">
        <f>IFERROR(VLOOKUP(X3577,요약!$A$6:$B$22,2,FALSE),"")</f>
        <v/>
      </c>
      <c r="Z3577" t="s">
        <v>242</v>
      </c>
      <c r="AA3577" t="s">
        <v>81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M3577">
        <v>0</v>
      </c>
    </row>
    <row r="3578" spans="1:65" x14ac:dyDescent="0.3">
      <c r="A3578" t="s">
        <v>4910</v>
      </c>
      <c r="B3578" t="s">
        <v>3037</v>
      </c>
      <c r="C3578" t="s">
        <v>3483</v>
      </c>
      <c r="D3578" t="s">
        <v>237</v>
      </c>
      <c r="E3578" t="s">
        <v>68</v>
      </c>
      <c r="F3578" t="s">
        <v>99</v>
      </c>
      <c r="G3578" t="s">
        <v>521</v>
      </c>
      <c r="H3578" t="s">
        <v>522</v>
      </c>
      <c r="I3578" t="s">
        <v>72</v>
      </c>
      <c r="J3578" t="s">
        <v>102</v>
      </c>
      <c r="K3578">
        <v>20201025</v>
      </c>
      <c r="L3578">
        <v>3.54</v>
      </c>
      <c r="M3578" t="b">
        <v>0</v>
      </c>
      <c r="N3578" t="s">
        <v>255</v>
      </c>
      <c r="O3578" t="b">
        <v>1</v>
      </c>
      <c r="P3578" t="b">
        <v>1</v>
      </c>
      <c r="Q3578" t="s">
        <v>75</v>
      </c>
      <c r="R3578" t="s">
        <v>238</v>
      </c>
      <c r="S3578" t="s">
        <v>239</v>
      </c>
      <c r="U3578">
        <v>2</v>
      </c>
      <c r="V3578" t="s">
        <v>240</v>
      </c>
      <c r="W3578" t="s">
        <v>241</v>
      </c>
      <c r="X3578" t="s">
        <v>242</v>
      </c>
      <c r="Y3578" t="str">
        <f>IFERROR(VLOOKUP(X3578,요약!$A$6:$B$22,2,FALSE),"")</f>
        <v/>
      </c>
      <c r="Z3578" t="s">
        <v>242</v>
      </c>
      <c r="AA3578" t="s">
        <v>81</v>
      </c>
      <c r="AB3578">
        <v>0</v>
      </c>
      <c r="AC3578">
        <v>0</v>
      </c>
      <c r="AD3578">
        <v>0</v>
      </c>
      <c r="AE3578">
        <v>0</v>
      </c>
      <c r="AF3578">
        <v>2</v>
      </c>
      <c r="AG3578">
        <v>2</v>
      </c>
      <c r="AH3578">
        <v>2</v>
      </c>
      <c r="AI3578">
        <v>0</v>
      </c>
      <c r="AJ3578">
        <v>0</v>
      </c>
      <c r="AK3578">
        <v>0</v>
      </c>
      <c r="AL3578">
        <v>2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 t="s">
        <v>220</v>
      </c>
      <c r="BM3578">
        <v>1</v>
      </c>
    </row>
    <row r="3579" spans="1:65" x14ac:dyDescent="0.3">
      <c r="A3579" t="s">
        <v>4910</v>
      </c>
      <c r="B3579" t="s">
        <v>3037</v>
      </c>
      <c r="C3579" t="s">
        <v>2693</v>
      </c>
      <c r="D3579" t="s">
        <v>237</v>
      </c>
      <c r="E3579" t="s">
        <v>68</v>
      </c>
      <c r="F3579" t="s">
        <v>99</v>
      </c>
      <c r="G3579" t="s">
        <v>521</v>
      </c>
      <c r="H3579" t="s">
        <v>522</v>
      </c>
      <c r="I3579" t="s">
        <v>72</v>
      </c>
      <c r="J3579" t="s">
        <v>102</v>
      </c>
      <c r="K3579">
        <v>20201015</v>
      </c>
      <c r="L3579">
        <v>3.5</v>
      </c>
      <c r="M3579" t="b">
        <v>0</v>
      </c>
      <c r="N3579" t="s">
        <v>74</v>
      </c>
      <c r="O3579" t="b">
        <v>1</v>
      </c>
      <c r="P3579" t="b">
        <v>1</v>
      </c>
      <c r="Q3579" t="s">
        <v>75</v>
      </c>
      <c r="R3579" t="s">
        <v>238</v>
      </c>
      <c r="S3579" t="s">
        <v>239</v>
      </c>
      <c r="U3579">
        <v>2</v>
      </c>
      <c r="V3579" t="s">
        <v>240</v>
      </c>
      <c r="W3579" t="s">
        <v>241</v>
      </c>
      <c r="X3579" t="s">
        <v>242</v>
      </c>
      <c r="Y3579" t="str">
        <f>IFERROR(VLOOKUP(X3579,요약!$A$6:$B$22,2,FALSE),"")</f>
        <v/>
      </c>
      <c r="Z3579" t="s">
        <v>242</v>
      </c>
      <c r="AA3579" t="s">
        <v>81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M3579">
        <v>0</v>
      </c>
    </row>
    <row r="3580" spans="1:65" x14ac:dyDescent="0.3">
      <c r="A3580" t="s">
        <v>4910</v>
      </c>
      <c r="B3580" t="s">
        <v>3037</v>
      </c>
      <c r="C3580" t="s">
        <v>3484</v>
      </c>
      <c r="D3580" t="s">
        <v>237</v>
      </c>
      <c r="E3580" t="s">
        <v>68</v>
      </c>
      <c r="F3580" t="s">
        <v>99</v>
      </c>
      <c r="G3580" t="s">
        <v>521</v>
      </c>
      <c r="H3580" t="s">
        <v>522</v>
      </c>
      <c r="I3580" t="s">
        <v>72</v>
      </c>
      <c r="J3580" t="s">
        <v>102</v>
      </c>
      <c r="K3580">
        <v>20201025</v>
      </c>
      <c r="L3580">
        <v>6.51</v>
      </c>
      <c r="M3580" t="b">
        <v>0</v>
      </c>
      <c r="N3580" t="s">
        <v>255</v>
      </c>
      <c r="O3580" t="b">
        <v>1</v>
      </c>
      <c r="P3580" t="b">
        <v>1</v>
      </c>
      <c r="Q3580" t="s">
        <v>75</v>
      </c>
      <c r="R3580" t="s">
        <v>238</v>
      </c>
      <c r="S3580" t="s">
        <v>239</v>
      </c>
      <c r="U3580">
        <v>2</v>
      </c>
      <c r="V3580" t="s">
        <v>240</v>
      </c>
      <c r="W3580" t="s">
        <v>241</v>
      </c>
      <c r="X3580" t="s">
        <v>242</v>
      </c>
      <c r="Y3580" t="str">
        <f>IFERROR(VLOOKUP(X3580,요약!$A$6:$B$22,2,FALSE),"")</f>
        <v/>
      </c>
      <c r="Z3580" t="s">
        <v>242</v>
      </c>
      <c r="AA3580" t="s">
        <v>81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M3580">
        <v>0</v>
      </c>
    </row>
    <row r="3581" spans="1:65" x14ac:dyDescent="0.3">
      <c r="A3581" t="s">
        <v>4910</v>
      </c>
      <c r="B3581" t="s">
        <v>3037</v>
      </c>
      <c r="C3581" t="s">
        <v>4554</v>
      </c>
      <c r="D3581" t="s">
        <v>237</v>
      </c>
      <c r="E3581" t="s">
        <v>68</v>
      </c>
      <c r="F3581" t="s">
        <v>99</v>
      </c>
      <c r="G3581" t="s">
        <v>192</v>
      </c>
      <c r="H3581" t="s">
        <v>193</v>
      </c>
      <c r="I3581" t="s">
        <v>72</v>
      </c>
      <c r="J3581" t="s">
        <v>102</v>
      </c>
      <c r="K3581">
        <v>20201025</v>
      </c>
      <c r="L3581">
        <v>9.65</v>
      </c>
      <c r="M3581" t="b">
        <v>0</v>
      </c>
      <c r="N3581" t="s">
        <v>208</v>
      </c>
      <c r="O3581" t="b">
        <v>1</v>
      </c>
      <c r="P3581" t="b">
        <v>1</v>
      </c>
      <c r="Q3581" t="s">
        <v>75</v>
      </c>
      <c r="R3581" t="s">
        <v>238</v>
      </c>
      <c r="S3581" t="s">
        <v>239</v>
      </c>
      <c r="U3581">
        <v>2</v>
      </c>
      <c r="V3581" t="s">
        <v>240</v>
      </c>
      <c r="W3581" t="s">
        <v>241</v>
      </c>
      <c r="X3581" t="s">
        <v>242</v>
      </c>
      <c r="Y3581" t="str">
        <f>IFERROR(VLOOKUP(X3581,요약!$A$6:$B$22,2,FALSE),"")</f>
        <v/>
      </c>
      <c r="Z3581" t="s">
        <v>242</v>
      </c>
      <c r="AA3581" t="s">
        <v>81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M3581">
        <v>0</v>
      </c>
    </row>
    <row r="3582" spans="1:65" x14ac:dyDescent="0.3">
      <c r="A3582" t="s">
        <v>4910</v>
      </c>
      <c r="B3582" t="s">
        <v>3037</v>
      </c>
      <c r="C3582" t="s">
        <v>3485</v>
      </c>
      <c r="D3582" t="s">
        <v>237</v>
      </c>
      <c r="E3582" t="s">
        <v>68</v>
      </c>
      <c r="F3582" t="s">
        <v>99</v>
      </c>
      <c r="G3582" t="s">
        <v>521</v>
      </c>
      <c r="H3582" t="s">
        <v>522</v>
      </c>
      <c r="I3582" t="s">
        <v>72</v>
      </c>
      <c r="J3582" t="s">
        <v>102</v>
      </c>
      <c r="K3582">
        <v>20201025</v>
      </c>
      <c r="L3582">
        <v>17.75</v>
      </c>
      <c r="M3582" t="b">
        <v>0</v>
      </c>
      <c r="N3582" t="s">
        <v>599</v>
      </c>
      <c r="O3582" t="b">
        <v>1</v>
      </c>
      <c r="P3582" t="b">
        <v>1</v>
      </c>
      <c r="Q3582" t="s">
        <v>75</v>
      </c>
      <c r="R3582" t="s">
        <v>238</v>
      </c>
      <c r="S3582" t="s">
        <v>239</v>
      </c>
      <c r="U3582">
        <v>2</v>
      </c>
      <c r="V3582" t="s">
        <v>240</v>
      </c>
      <c r="W3582" t="s">
        <v>241</v>
      </c>
      <c r="X3582" t="s">
        <v>242</v>
      </c>
      <c r="Y3582" t="str">
        <f>IFERROR(VLOOKUP(X3582,요약!$A$6:$B$22,2,FALSE),"")</f>
        <v/>
      </c>
      <c r="Z3582" t="s">
        <v>242</v>
      </c>
      <c r="AA3582" t="s">
        <v>81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1</v>
      </c>
      <c r="AH3582">
        <v>1</v>
      </c>
      <c r="AI3582">
        <v>1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 t="s">
        <v>1189</v>
      </c>
      <c r="BM3582">
        <v>1</v>
      </c>
    </row>
    <row r="3583" spans="1:65" x14ac:dyDescent="0.3">
      <c r="A3583" t="s">
        <v>4910</v>
      </c>
      <c r="B3583" t="s">
        <v>3037</v>
      </c>
      <c r="C3583" t="s">
        <v>3499</v>
      </c>
      <c r="D3583" t="s">
        <v>3500</v>
      </c>
      <c r="E3583" t="s">
        <v>68</v>
      </c>
      <c r="F3583" t="s">
        <v>99</v>
      </c>
      <c r="G3583" t="s">
        <v>4559</v>
      </c>
      <c r="H3583" t="s">
        <v>4560</v>
      </c>
      <c r="I3583" t="s">
        <v>72</v>
      </c>
      <c r="J3583" t="s">
        <v>102</v>
      </c>
      <c r="K3583">
        <v>20201025</v>
      </c>
      <c r="L3583">
        <v>1.4350000000000001</v>
      </c>
      <c r="M3583" t="b">
        <v>0</v>
      </c>
      <c r="N3583" t="s">
        <v>3501</v>
      </c>
      <c r="O3583" t="b">
        <v>1</v>
      </c>
      <c r="P3583" t="b">
        <v>1</v>
      </c>
      <c r="Q3583" t="s">
        <v>75</v>
      </c>
      <c r="R3583" t="s">
        <v>2223</v>
      </c>
      <c r="S3583" t="s">
        <v>3502</v>
      </c>
      <c r="U3583">
        <v>2</v>
      </c>
      <c r="V3583" t="s">
        <v>3503</v>
      </c>
      <c r="W3583" t="s">
        <v>3504</v>
      </c>
      <c r="X3583" t="s">
        <v>3505</v>
      </c>
      <c r="Y3583" t="str">
        <f>IFERROR(VLOOKUP(X3583,요약!$A$6:$B$22,2,FALSE),"")</f>
        <v/>
      </c>
      <c r="Z3583" t="s">
        <v>3505</v>
      </c>
      <c r="AA3583" t="s">
        <v>81</v>
      </c>
      <c r="AB3583">
        <v>1</v>
      </c>
      <c r="AC3583">
        <v>1</v>
      </c>
      <c r="AD3583">
        <v>0</v>
      </c>
      <c r="AE3583">
        <v>0</v>
      </c>
      <c r="AF3583">
        <v>2</v>
      </c>
      <c r="AG3583">
        <v>4</v>
      </c>
      <c r="AH3583">
        <v>4</v>
      </c>
      <c r="AI3583">
        <v>0</v>
      </c>
      <c r="AJ3583">
        <v>0</v>
      </c>
      <c r="AK3583">
        <v>1</v>
      </c>
      <c r="AL3583">
        <v>2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1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 t="s">
        <v>3506</v>
      </c>
      <c r="BM3583">
        <v>3</v>
      </c>
    </row>
    <row r="3584" spans="1:65" x14ac:dyDescent="0.3">
      <c r="A3584" t="s">
        <v>4910</v>
      </c>
      <c r="B3584" t="s">
        <v>3037</v>
      </c>
      <c r="C3584" t="s">
        <v>3507</v>
      </c>
      <c r="D3584" t="s">
        <v>3508</v>
      </c>
      <c r="E3584" t="s">
        <v>68</v>
      </c>
      <c r="F3584" t="s">
        <v>99</v>
      </c>
      <c r="G3584" t="s">
        <v>1077</v>
      </c>
      <c r="H3584" t="s">
        <v>1078</v>
      </c>
      <c r="I3584" t="s">
        <v>72</v>
      </c>
      <c r="J3584" t="s">
        <v>102</v>
      </c>
      <c r="K3584">
        <v>20201027</v>
      </c>
      <c r="L3584">
        <v>1.38</v>
      </c>
      <c r="M3584" t="b">
        <v>0</v>
      </c>
      <c r="N3584" t="s">
        <v>255</v>
      </c>
      <c r="O3584" t="b">
        <v>1</v>
      </c>
      <c r="P3584" t="b">
        <v>1</v>
      </c>
      <c r="Q3584" t="s">
        <v>75</v>
      </c>
      <c r="R3584" t="s">
        <v>2223</v>
      </c>
      <c r="S3584" t="s">
        <v>3502</v>
      </c>
      <c r="U3584">
        <v>2</v>
      </c>
      <c r="V3584" t="s">
        <v>3503</v>
      </c>
      <c r="W3584" t="s">
        <v>3504</v>
      </c>
      <c r="X3584" t="s">
        <v>3505</v>
      </c>
      <c r="Y3584" t="str">
        <f>IFERROR(VLOOKUP(X3584,요약!$A$6:$B$22,2,FALSE),"")</f>
        <v/>
      </c>
      <c r="Z3584" t="s">
        <v>3505</v>
      </c>
      <c r="AA3584" t="s">
        <v>81</v>
      </c>
      <c r="AB3584">
        <v>1</v>
      </c>
      <c r="AC3584">
        <v>0</v>
      </c>
      <c r="AD3584">
        <v>0</v>
      </c>
      <c r="AE3584">
        <v>0</v>
      </c>
      <c r="AF3584">
        <v>0</v>
      </c>
      <c r="AG3584">
        <v>1</v>
      </c>
      <c r="AH3584">
        <v>1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 t="s">
        <v>587</v>
      </c>
      <c r="BM3584">
        <v>1</v>
      </c>
    </row>
    <row r="3585" spans="1:65" x14ac:dyDescent="0.3">
      <c r="A3585" t="s">
        <v>4910</v>
      </c>
      <c r="B3585" t="s">
        <v>3037</v>
      </c>
      <c r="C3585" t="s">
        <v>3512</v>
      </c>
      <c r="D3585" t="s">
        <v>368</v>
      </c>
      <c r="E3585" t="s">
        <v>68</v>
      </c>
      <c r="F3585" t="s">
        <v>99</v>
      </c>
      <c r="G3585" t="s">
        <v>3513</v>
      </c>
      <c r="H3585" t="s">
        <v>3514</v>
      </c>
      <c r="I3585" t="s">
        <v>72</v>
      </c>
      <c r="J3585" t="s">
        <v>102</v>
      </c>
      <c r="K3585">
        <v>20201025</v>
      </c>
      <c r="L3585">
        <v>7.8129999999999997</v>
      </c>
      <c r="M3585" t="b">
        <v>0</v>
      </c>
      <c r="N3585" t="s">
        <v>599</v>
      </c>
      <c r="O3585" t="b">
        <v>1</v>
      </c>
      <c r="P3585" t="b">
        <v>1</v>
      </c>
      <c r="Q3585" t="s">
        <v>75</v>
      </c>
      <c r="R3585" t="s">
        <v>900</v>
      </c>
      <c r="S3585" t="s">
        <v>368</v>
      </c>
      <c r="U3585">
        <v>1</v>
      </c>
      <c r="V3585" t="s">
        <v>250</v>
      </c>
      <c r="X3585" t="s">
        <v>250</v>
      </c>
      <c r="Y3585" t="str">
        <f>IFERROR(VLOOKUP(X3585,요약!$A$6:$B$22,2,FALSE),"")</f>
        <v/>
      </c>
      <c r="Z3585" t="s">
        <v>250</v>
      </c>
      <c r="AA3585" t="s">
        <v>81</v>
      </c>
      <c r="AB3585">
        <v>3</v>
      </c>
      <c r="AC3585">
        <v>1</v>
      </c>
      <c r="AD3585">
        <v>0</v>
      </c>
      <c r="AE3585">
        <v>0</v>
      </c>
      <c r="AF3585">
        <v>1</v>
      </c>
      <c r="AG3585">
        <v>5</v>
      </c>
      <c r="AH3585">
        <v>8</v>
      </c>
      <c r="AI3585">
        <v>1</v>
      </c>
      <c r="AJ3585">
        <v>0</v>
      </c>
      <c r="AK3585">
        <v>0</v>
      </c>
      <c r="AL3585">
        <v>1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1</v>
      </c>
      <c r="AZ3585">
        <v>0</v>
      </c>
      <c r="BA3585">
        <v>1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 t="s">
        <v>3515</v>
      </c>
      <c r="BM3585">
        <v>4</v>
      </c>
    </row>
    <row r="3586" spans="1:65" x14ac:dyDescent="0.3">
      <c r="A3586" t="s">
        <v>4910</v>
      </c>
      <c r="B3586" t="s">
        <v>3037</v>
      </c>
      <c r="C3586" t="s">
        <v>3518</v>
      </c>
      <c r="D3586" t="s">
        <v>368</v>
      </c>
      <c r="E3586" t="s">
        <v>68</v>
      </c>
      <c r="F3586" t="s">
        <v>99</v>
      </c>
      <c r="G3586" t="s">
        <v>1077</v>
      </c>
      <c r="H3586" t="s">
        <v>1078</v>
      </c>
      <c r="I3586" t="s">
        <v>72</v>
      </c>
      <c r="J3586" t="s">
        <v>102</v>
      </c>
      <c r="K3586">
        <v>20201019</v>
      </c>
      <c r="L3586">
        <v>1.45</v>
      </c>
      <c r="M3586" t="b">
        <v>0</v>
      </c>
      <c r="N3586" t="s">
        <v>255</v>
      </c>
      <c r="O3586" t="b">
        <v>1</v>
      </c>
      <c r="P3586" t="b">
        <v>1</v>
      </c>
      <c r="Q3586" t="s">
        <v>75</v>
      </c>
      <c r="R3586" t="s">
        <v>900</v>
      </c>
      <c r="S3586" t="s">
        <v>368</v>
      </c>
      <c r="U3586">
        <v>1</v>
      </c>
      <c r="V3586" t="s">
        <v>250</v>
      </c>
      <c r="X3586" t="s">
        <v>250</v>
      </c>
      <c r="Y3586" t="str">
        <f>IFERROR(VLOOKUP(X3586,요약!$A$6:$B$22,2,FALSE),"")</f>
        <v/>
      </c>
      <c r="Z3586" t="s">
        <v>250</v>
      </c>
      <c r="AA3586" t="s">
        <v>81</v>
      </c>
      <c r="AB3586">
        <v>0</v>
      </c>
      <c r="AC3586">
        <v>0</v>
      </c>
      <c r="AD3586">
        <v>0</v>
      </c>
      <c r="AE3586">
        <v>0</v>
      </c>
      <c r="AF3586">
        <v>1</v>
      </c>
      <c r="AG3586">
        <v>1</v>
      </c>
      <c r="AH3586">
        <v>1000</v>
      </c>
      <c r="AI3586">
        <v>0</v>
      </c>
      <c r="AJ3586">
        <v>0</v>
      </c>
      <c r="AK3586">
        <v>0</v>
      </c>
      <c r="AL3586">
        <v>1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 t="s">
        <v>220</v>
      </c>
      <c r="BM3586">
        <v>1</v>
      </c>
    </row>
    <row r="3587" spans="1:65" x14ac:dyDescent="0.3">
      <c r="A3587" t="s">
        <v>4910</v>
      </c>
      <c r="B3587" t="s">
        <v>3037</v>
      </c>
      <c r="C3587" t="s">
        <v>2695</v>
      </c>
      <c r="D3587" t="s">
        <v>2696</v>
      </c>
      <c r="E3587" t="s">
        <v>68</v>
      </c>
      <c r="F3587" t="s">
        <v>99</v>
      </c>
      <c r="G3587" t="s">
        <v>86</v>
      </c>
      <c r="H3587" t="s">
        <v>87</v>
      </c>
      <c r="I3587" t="s">
        <v>72</v>
      </c>
      <c r="J3587" t="s">
        <v>102</v>
      </c>
      <c r="K3587">
        <v>20201026</v>
      </c>
      <c r="L3587">
        <v>32.5</v>
      </c>
      <c r="M3587" t="b">
        <v>0</v>
      </c>
      <c r="N3587" t="s">
        <v>74</v>
      </c>
      <c r="O3587" t="b">
        <v>1</v>
      </c>
      <c r="P3587" t="b">
        <v>1</v>
      </c>
      <c r="Q3587" t="s">
        <v>75</v>
      </c>
      <c r="R3587" t="s">
        <v>2697</v>
      </c>
      <c r="S3587" t="s">
        <v>2698</v>
      </c>
      <c r="U3587">
        <v>3</v>
      </c>
      <c r="V3587" t="s">
        <v>78</v>
      </c>
      <c r="W3587" t="s">
        <v>2274</v>
      </c>
      <c r="X3587" t="s">
        <v>2275</v>
      </c>
      <c r="Y3587" t="str">
        <f>IFERROR(VLOOKUP(X3587,요약!$A$6:$B$22,2,FALSE),"")</f>
        <v/>
      </c>
      <c r="Z3587" t="s">
        <v>2275</v>
      </c>
      <c r="AA3587" t="s">
        <v>199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M3587">
        <v>0</v>
      </c>
    </row>
    <row r="3588" spans="1:65" x14ac:dyDescent="0.3">
      <c r="A3588" t="s">
        <v>4910</v>
      </c>
      <c r="B3588" t="s">
        <v>3037</v>
      </c>
      <c r="C3588" t="s">
        <v>4570</v>
      </c>
      <c r="D3588" t="s">
        <v>4571</v>
      </c>
      <c r="E3588" t="s">
        <v>68</v>
      </c>
      <c r="F3588" t="s">
        <v>99</v>
      </c>
      <c r="G3588" t="s">
        <v>521</v>
      </c>
      <c r="H3588" t="s">
        <v>522</v>
      </c>
      <c r="I3588" t="s">
        <v>72</v>
      </c>
      <c r="J3588" t="s">
        <v>102</v>
      </c>
      <c r="K3588">
        <v>20201025</v>
      </c>
      <c r="L3588">
        <v>15.5</v>
      </c>
      <c r="M3588" t="b">
        <v>0</v>
      </c>
      <c r="N3588" t="s">
        <v>208</v>
      </c>
      <c r="O3588" t="b">
        <v>1</v>
      </c>
      <c r="P3588" t="b">
        <v>1</v>
      </c>
      <c r="Q3588" t="s">
        <v>104</v>
      </c>
      <c r="R3588" t="s">
        <v>262</v>
      </c>
      <c r="S3588" t="s">
        <v>239</v>
      </c>
      <c r="U3588">
        <v>2</v>
      </c>
      <c r="V3588" t="s">
        <v>240</v>
      </c>
      <c r="W3588" t="s">
        <v>241</v>
      </c>
      <c r="X3588" t="s">
        <v>242</v>
      </c>
      <c r="Y3588" t="str">
        <f>IFERROR(VLOOKUP(X3588,요약!$A$6:$B$22,2,FALSE),"")</f>
        <v/>
      </c>
      <c r="Z3588" t="s">
        <v>242</v>
      </c>
      <c r="AA3588" t="s">
        <v>81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M3588">
        <v>0</v>
      </c>
    </row>
    <row r="3589" spans="1:65" x14ac:dyDescent="0.3">
      <c r="A3589" t="s">
        <v>4910</v>
      </c>
      <c r="B3589" t="s">
        <v>3037</v>
      </c>
      <c r="C3589" t="s">
        <v>5567</v>
      </c>
      <c r="D3589" t="s">
        <v>1200</v>
      </c>
      <c r="E3589" t="s">
        <v>68</v>
      </c>
      <c r="F3589" t="s">
        <v>99</v>
      </c>
      <c r="G3589" t="s">
        <v>677</v>
      </c>
      <c r="H3589" t="s">
        <v>678</v>
      </c>
      <c r="I3589" t="s">
        <v>72</v>
      </c>
      <c r="J3589" t="s">
        <v>102</v>
      </c>
      <c r="K3589">
        <v>20201020</v>
      </c>
      <c r="L3589">
        <v>1113.9000000000001</v>
      </c>
      <c r="M3589" t="b">
        <v>0</v>
      </c>
      <c r="N3589" t="s">
        <v>1240</v>
      </c>
      <c r="O3589" t="b">
        <v>1</v>
      </c>
      <c r="P3589" t="b">
        <v>1</v>
      </c>
      <c r="Q3589" t="s">
        <v>104</v>
      </c>
      <c r="R3589" t="s">
        <v>262</v>
      </c>
      <c r="S3589" t="s">
        <v>1204</v>
      </c>
      <c r="U3589">
        <v>4</v>
      </c>
      <c r="V3589" t="s">
        <v>584</v>
      </c>
      <c r="W3589" t="s">
        <v>1205</v>
      </c>
      <c r="X3589" t="s">
        <v>1206</v>
      </c>
      <c r="Y3589" t="str">
        <f>IFERROR(VLOOKUP(X3589,요약!$A$6:$B$22,2,FALSE),"")</f>
        <v/>
      </c>
      <c r="Z3589" t="s">
        <v>1206</v>
      </c>
      <c r="AA3589" t="s">
        <v>81</v>
      </c>
      <c r="AB3589">
        <v>2</v>
      </c>
      <c r="AC3589">
        <v>0</v>
      </c>
      <c r="AD3589">
        <v>0</v>
      </c>
      <c r="AE3589">
        <v>0</v>
      </c>
      <c r="AF3589">
        <v>2</v>
      </c>
      <c r="AG3589">
        <v>4</v>
      </c>
      <c r="AH3589">
        <v>4</v>
      </c>
      <c r="AI3589">
        <v>1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 t="s">
        <v>5568</v>
      </c>
      <c r="BM3589">
        <v>4</v>
      </c>
    </row>
    <row r="3590" spans="1:65" x14ac:dyDescent="0.3">
      <c r="A3590" t="s">
        <v>4910</v>
      </c>
      <c r="B3590" t="s">
        <v>3037</v>
      </c>
      <c r="C3590" t="s">
        <v>4955</v>
      </c>
      <c r="D3590" t="s">
        <v>1200</v>
      </c>
      <c r="E3590" t="s">
        <v>68</v>
      </c>
      <c r="F3590" t="s">
        <v>99</v>
      </c>
      <c r="G3590" t="s">
        <v>677</v>
      </c>
      <c r="H3590" t="s">
        <v>678</v>
      </c>
      <c r="I3590" t="s">
        <v>72</v>
      </c>
      <c r="J3590" t="s">
        <v>102</v>
      </c>
      <c r="K3590">
        <v>20201027</v>
      </c>
      <c r="L3590">
        <v>1247.4000000000001</v>
      </c>
      <c r="M3590" t="b">
        <v>0</v>
      </c>
      <c r="N3590" t="s">
        <v>1203</v>
      </c>
      <c r="O3590" t="b">
        <v>1</v>
      </c>
      <c r="P3590" t="b">
        <v>1</v>
      </c>
      <c r="Q3590" t="s">
        <v>104</v>
      </c>
      <c r="R3590" t="s">
        <v>262</v>
      </c>
      <c r="S3590" t="s">
        <v>1204</v>
      </c>
      <c r="U3590">
        <v>4</v>
      </c>
      <c r="V3590" t="s">
        <v>584</v>
      </c>
      <c r="W3590" t="s">
        <v>1205</v>
      </c>
      <c r="X3590" t="s">
        <v>1206</v>
      </c>
      <c r="Y3590" t="str">
        <f>IFERROR(VLOOKUP(X3590,요약!$A$6:$B$22,2,FALSE),"")</f>
        <v/>
      </c>
      <c r="Z3590" t="s">
        <v>1206</v>
      </c>
      <c r="AA3590" t="s">
        <v>81</v>
      </c>
      <c r="AB3590">
        <v>5</v>
      </c>
      <c r="AC3590">
        <v>0</v>
      </c>
      <c r="AD3590">
        <v>0</v>
      </c>
      <c r="AE3590">
        <v>0</v>
      </c>
      <c r="AF3590">
        <v>0</v>
      </c>
      <c r="AG3590">
        <v>5</v>
      </c>
      <c r="AH3590">
        <v>9</v>
      </c>
      <c r="AI3590">
        <v>0</v>
      </c>
      <c r="AJ3590">
        <v>2</v>
      </c>
      <c r="AK3590">
        <v>1</v>
      </c>
      <c r="AL3590">
        <v>0</v>
      </c>
      <c r="AM3590">
        <v>0</v>
      </c>
      <c r="AN3590">
        <v>1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 t="s">
        <v>4956</v>
      </c>
      <c r="BM3590">
        <v>4</v>
      </c>
    </row>
    <row r="3591" spans="1:65" x14ac:dyDescent="0.3">
      <c r="A3591" t="s">
        <v>4910</v>
      </c>
      <c r="B3591" t="s">
        <v>3037</v>
      </c>
      <c r="C3591" t="s">
        <v>669</v>
      </c>
      <c r="D3591" t="s">
        <v>67</v>
      </c>
      <c r="E3591" t="s">
        <v>68</v>
      </c>
      <c r="F3591" t="s">
        <v>99</v>
      </c>
      <c r="G3591" t="s">
        <v>217</v>
      </c>
      <c r="H3591" t="s">
        <v>218</v>
      </c>
      <c r="I3591" t="s">
        <v>72</v>
      </c>
      <c r="J3591" t="s">
        <v>102</v>
      </c>
      <c r="K3591">
        <v>20201025</v>
      </c>
      <c r="L3591">
        <v>141.85</v>
      </c>
      <c r="M3591" t="b">
        <v>0</v>
      </c>
      <c r="N3591" t="s">
        <v>255</v>
      </c>
      <c r="O3591" t="b">
        <v>1</v>
      </c>
      <c r="P3591" t="b">
        <v>1</v>
      </c>
      <c r="Q3591" t="s">
        <v>104</v>
      </c>
      <c r="R3591" t="s">
        <v>262</v>
      </c>
      <c r="S3591" t="s">
        <v>77</v>
      </c>
      <c r="U3591">
        <v>2</v>
      </c>
      <c r="V3591" t="s">
        <v>78</v>
      </c>
      <c r="W3591" t="s">
        <v>79</v>
      </c>
      <c r="X3591" t="s">
        <v>80</v>
      </c>
      <c r="Y3591" t="str">
        <f>IFERROR(VLOOKUP(X3591,요약!$A$6:$B$22,2,FALSE),"")</f>
        <v/>
      </c>
      <c r="Z3591" t="s">
        <v>80</v>
      </c>
      <c r="AA3591" t="s">
        <v>81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M3591">
        <v>0</v>
      </c>
    </row>
    <row r="3592" spans="1:65" x14ac:dyDescent="0.3">
      <c r="A3592" t="s">
        <v>4910</v>
      </c>
      <c r="B3592" t="s">
        <v>3037</v>
      </c>
      <c r="C3592" t="s">
        <v>1208</v>
      </c>
      <c r="D3592" t="s">
        <v>212</v>
      </c>
      <c r="E3592" t="s">
        <v>68</v>
      </c>
      <c r="F3592" t="s">
        <v>99</v>
      </c>
      <c r="G3592" t="s">
        <v>217</v>
      </c>
      <c r="H3592" t="s">
        <v>218</v>
      </c>
      <c r="I3592" t="s">
        <v>72</v>
      </c>
      <c r="J3592" t="s">
        <v>102</v>
      </c>
      <c r="K3592">
        <v>20201025</v>
      </c>
      <c r="L3592">
        <v>46.9</v>
      </c>
      <c r="M3592" t="b">
        <v>0</v>
      </c>
      <c r="N3592" t="s">
        <v>599</v>
      </c>
      <c r="O3592" t="b">
        <v>1</v>
      </c>
      <c r="P3592" t="b">
        <v>1</v>
      </c>
      <c r="Q3592" t="s">
        <v>104</v>
      </c>
      <c r="R3592" t="s">
        <v>262</v>
      </c>
      <c r="S3592" t="s">
        <v>212</v>
      </c>
      <c r="U3592">
        <v>1</v>
      </c>
      <c r="V3592" t="s">
        <v>78</v>
      </c>
      <c r="X3592" t="s">
        <v>78</v>
      </c>
      <c r="Y3592" t="str">
        <f>IFERROR(VLOOKUP(X3592,요약!$A$6:$B$22,2,FALSE),"")</f>
        <v/>
      </c>
      <c r="Z3592" t="s">
        <v>78</v>
      </c>
      <c r="AA3592" t="s">
        <v>81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M3592">
        <v>0</v>
      </c>
    </row>
    <row r="3593" spans="1:65" x14ac:dyDescent="0.3">
      <c r="A3593" t="s">
        <v>4910</v>
      </c>
      <c r="B3593" t="s">
        <v>3037</v>
      </c>
      <c r="C3593" t="s">
        <v>3520</v>
      </c>
      <c r="D3593" t="s">
        <v>201</v>
      </c>
      <c r="E3593" t="s">
        <v>68</v>
      </c>
      <c r="F3593" t="s">
        <v>99</v>
      </c>
      <c r="G3593" t="s">
        <v>86</v>
      </c>
      <c r="H3593" t="s">
        <v>87</v>
      </c>
      <c r="I3593" t="s">
        <v>72</v>
      </c>
      <c r="J3593" t="s">
        <v>102</v>
      </c>
      <c r="K3593">
        <v>20201025</v>
      </c>
      <c r="L3593">
        <v>14.85</v>
      </c>
      <c r="M3593" t="b">
        <v>0</v>
      </c>
      <c r="N3593" t="s">
        <v>599</v>
      </c>
      <c r="O3593" t="b">
        <v>1</v>
      </c>
      <c r="P3593" t="b">
        <v>1</v>
      </c>
      <c r="Q3593" t="s">
        <v>104</v>
      </c>
      <c r="R3593" t="s">
        <v>183</v>
      </c>
      <c r="S3593" t="s">
        <v>202</v>
      </c>
      <c r="U3593">
        <v>2</v>
      </c>
      <c r="V3593" t="s">
        <v>78</v>
      </c>
      <c r="W3593" t="s">
        <v>203</v>
      </c>
      <c r="X3593" t="s">
        <v>204</v>
      </c>
      <c r="Y3593" t="str">
        <f>IFERROR(VLOOKUP(X3593,요약!$A$6:$B$22,2,FALSE),"")</f>
        <v/>
      </c>
      <c r="Z3593" t="s">
        <v>204</v>
      </c>
      <c r="AA3593" t="s">
        <v>81</v>
      </c>
      <c r="AB3593">
        <v>0</v>
      </c>
      <c r="AC3593">
        <v>0</v>
      </c>
      <c r="AD3593">
        <v>0</v>
      </c>
      <c r="AE3593">
        <v>0</v>
      </c>
      <c r="AF3593">
        <v>1</v>
      </c>
      <c r="AG3593">
        <v>1</v>
      </c>
      <c r="AH3593">
        <v>500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 t="s">
        <v>220</v>
      </c>
      <c r="BM3593">
        <v>1</v>
      </c>
    </row>
    <row r="3594" spans="1:65" x14ac:dyDescent="0.3">
      <c r="A3594" t="s">
        <v>4910</v>
      </c>
      <c r="B3594" t="s">
        <v>3037</v>
      </c>
      <c r="C3594" t="s">
        <v>5569</v>
      </c>
      <c r="D3594" t="s">
        <v>4976</v>
      </c>
      <c r="E3594" t="s">
        <v>68</v>
      </c>
      <c r="F3594" t="s">
        <v>99</v>
      </c>
      <c r="G3594" t="s">
        <v>3488</v>
      </c>
      <c r="H3594" t="s">
        <v>3489</v>
      </c>
      <c r="I3594" t="s">
        <v>72</v>
      </c>
      <c r="J3594" t="s">
        <v>102</v>
      </c>
      <c r="K3594">
        <v>20201027</v>
      </c>
      <c r="L3594">
        <v>412.5</v>
      </c>
      <c r="M3594" t="b">
        <v>0</v>
      </c>
      <c r="N3594" t="s">
        <v>1211</v>
      </c>
      <c r="O3594" t="b">
        <v>1</v>
      </c>
      <c r="P3594" t="b">
        <v>1</v>
      </c>
      <c r="Q3594" t="s">
        <v>104</v>
      </c>
      <c r="R3594" t="s">
        <v>183</v>
      </c>
      <c r="S3594" t="s">
        <v>4977</v>
      </c>
      <c r="U3594">
        <v>4</v>
      </c>
      <c r="V3594" t="s">
        <v>2705</v>
      </c>
      <c r="W3594" t="s">
        <v>2706</v>
      </c>
      <c r="X3594" t="s">
        <v>2707</v>
      </c>
      <c r="Y3594" t="str">
        <f>IFERROR(VLOOKUP(X3594,요약!$A$6:$B$22,2,FALSE),"")</f>
        <v/>
      </c>
      <c r="Z3594" t="s">
        <v>2707</v>
      </c>
      <c r="AA3594" t="s">
        <v>81</v>
      </c>
      <c r="AB3594">
        <v>13</v>
      </c>
      <c r="AC3594">
        <v>1</v>
      </c>
      <c r="AD3594">
        <v>1</v>
      </c>
      <c r="AE3594">
        <v>8</v>
      </c>
      <c r="AF3594">
        <v>0</v>
      </c>
      <c r="AG3594">
        <v>23</v>
      </c>
      <c r="AH3594">
        <v>435</v>
      </c>
      <c r="AI3594">
        <v>6</v>
      </c>
      <c r="AJ3594">
        <v>3</v>
      </c>
      <c r="AK3594">
        <v>3</v>
      </c>
      <c r="AL3594">
        <v>0</v>
      </c>
      <c r="AM3594">
        <v>0</v>
      </c>
      <c r="AN3594">
        <v>0</v>
      </c>
      <c r="AO3594">
        <v>2</v>
      </c>
      <c r="AP3594">
        <v>1</v>
      </c>
      <c r="AQ3594">
        <v>0</v>
      </c>
      <c r="AR3594">
        <v>0</v>
      </c>
      <c r="AS3594">
        <v>1</v>
      </c>
      <c r="AT3594">
        <v>6</v>
      </c>
      <c r="AU3594">
        <v>1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 t="s">
        <v>5570</v>
      </c>
      <c r="BM3594">
        <v>8</v>
      </c>
    </row>
    <row r="3595" spans="1:65" x14ac:dyDescent="0.3">
      <c r="A3595" t="s">
        <v>4910</v>
      </c>
      <c r="B3595" t="s">
        <v>3037</v>
      </c>
      <c r="C3595" s="2" t="s">
        <v>5571</v>
      </c>
      <c r="D3595" s="2" t="s">
        <v>1794</v>
      </c>
      <c r="E3595" s="2" t="s">
        <v>68</v>
      </c>
      <c r="F3595" s="2" t="s">
        <v>99</v>
      </c>
      <c r="G3595" s="2" t="s">
        <v>3561</v>
      </c>
      <c r="H3595" s="2" t="s">
        <v>3562</v>
      </c>
      <c r="I3595" t="s">
        <v>72</v>
      </c>
      <c r="J3595" t="s">
        <v>102</v>
      </c>
      <c r="K3595">
        <v>20201030</v>
      </c>
      <c r="L3595">
        <v>515</v>
      </c>
      <c r="M3595" t="b">
        <v>0</v>
      </c>
      <c r="N3595" t="s">
        <v>5572</v>
      </c>
      <c r="O3595" t="b">
        <v>1</v>
      </c>
      <c r="P3595" t="b">
        <v>1</v>
      </c>
      <c r="Q3595" s="2" t="s">
        <v>104</v>
      </c>
      <c r="R3595" s="2"/>
      <c r="S3595" t="s">
        <v>1795</v>
      </c>
      <c r="U3595">
        <v>2</v>
      </c>
      <c r="V3595" t="s">
        <v>137</v>
      </c>
      <c r="W3595" s="2" t="s">
        <v>185</v>
      </c>
      <c r="X3595" s="2" t="s">
        <v>1796</v>
      </c>
      <c r="Y3595" s="2" t="str">
        <f>IFERROR(VLOOKUP(X3595,요약!$A$6:$B$22,2,FALSE),"")</f>
        <v>선택</v>
      </c>
      <c r="Z3595" t="s">
        <v>1796</v>
      </c>
      <c r="AA3595" t="s">
        <v>81</v>
      </c>
      <c r="AB3595">
        <v>11</v>
      </c>
      <c r="AC3595">
        <v>0</v>
      </c>
      <c r="AD3595">
        <v>0</v>
      </c>
      <c r="AE3595">
        <v>8</v>
      </c>
      <c r="AF3595">
        <v>0</v>
      </c>
      <c r="AG3595">
        <v>19</v>
      </c>
      <c r="AH3595">
        <v>314</v>
      </c>
      <c r="AI3595">
        <v>2</v>
      </c>
      <c r="AJ3595">
        <v>3</v>
      </c>
      <c r="AK3595">
        <v>0</v>
      </c>
      <c r="AL3595">
        <v>0</v>
      </c>
      <c r="AM3595">
        <v>0</v>
      </c>
      <c r="AN3595">
        <v>1</v>
      </c>
      <c r="AO3595">
        <v>0</v>
      </c>
      <c r="AP3595">
        <v>7</v>
      </c>
      <c r="AQ3595">
        <v>1</v>
      </c>
      <c r="AR3595">
        <v>0</v>
      </c>
      <c r="AS3595">
        <v>3</v>
      </c>
      <c r="AT3595">
        <v>0</v>
      </c>
      <c r="AU3595">
        <v>1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 t="s">
        <v>5573</v>
      </c>
      <c r="BM3595">
        <v>8</v>
      </c>
    </row>
    <row r="3596" spans="1:65" x14ac:dyDescent="0.3">
      <c r="A3596" t="s">
        <v>4910</v>
      </c>
      <c r="B3596" t="s">
        <v>3037</v>
      </c>
      <c r="C3596" s="2" t="s">
        <v>4992</v>
      </c>
      <c r="D3596" s="2" t="s">
        <v>4993</v>
      </c>
      <c r="E3596" s="2" t="s">
        <v>68</v>
      </c>
      <c r="F3596" s="2" t="s">
        <v>99</v>
      </c>
      <c r="G3596" s="2" t="s">
        <v>4994</v>
      </c>
      <c r="H3596" s="2" t="s">
        <v>4995</v>
      </c>
      <c r="I3596" t="s">
        <v>72</v>
      </c>
      <c r="J3596" t="s">
        <v>102</v>
      </c>
      <c r="K3596">
        <v>20201007</v>
      </c>
      <c r="L3596">
        <v>70.83</v>
      </c>
      <c r="M3596" t="b">
        <v>0</v>
      </c>
      <c r="N3596" t="s">
        <v>332</v>
      </c>
      <c r="O3596" t="b">
        <v>1</v>
      </c>
      <c r="P3596" t="b">
        <v>1</v>
      </c>
      <c r="Q3596" s="2" t="s">
        <v>104</v>
      </c>
      <c r="R3596" s="2" t="s">
        <v>1219</v>
      </c>
      <c r="S3596" t="s">
        <v>4996</v>
      </c>
      <c r="U3596">
        <v>2</v>
      </c>
      <c r="V3596" t="s">
        <v>335</v>
      </c>
      <c r="W3596" s="2" t="s">
        <v>4997</v>
      </c>
      <c r="X3596" s="2" t="s">
        <v>4998</v>
      </c>
      <c r="Y3596" s="2" t="str">
        <f>IFERROR(VLOOKUP(X3596,요약!$A$6:$B$22,2,FALSE),"")</f>
        <v>선택</v>
      </c>
      <c r="Z3596" t="s">
        <v>4998</v>
      </c>
      <c r="AA3596" t="s">
        <v>81</v>
      </c>
      <c r="AB3596">
        <v>6</v>
      </c>
      <c r="AC3596">
        <v>0</v>
      </c>
      <c r="AD3596">
        <v>0</v>
      </c>
      <c r="AE3596">
        <v>2</v>
      </c>
      <c r="AF3596">
        <v>1</v>
      </c>
      <c r="AG3596">
        <v>9</v>
      </c>
      <c r="AH3596">
        <v>10</v>
      </c>
      <c r="AI3596">
        <v>1</v>
      </c>
      <c r="AJ3596">
        <v>1</v>
      </c>
      <c r="AK3596">
        <v>1</v>
      </c>
      <c r="AL3596">
        <v>1</v>
      </c>
      <c r="AM3596">
        <v>0</v>
      </c>
      <c r="AN3596">
        <v>1</v>
      </c>
      <c r="AO3596">
        <v>0</v>
      </c>
      <c r="AP3596">
        <v>1</v>
      </c>
      <c r="AQ3596">
        <v>0</v>
      </c>
      <c r="AR3596">
        <v>0</v>
      </c>
      <c r="AS3596">
        <v>2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 t="s">
        <v>4999</v>
      </c>
      <c r="BM3596">
        <v>8</v>
      </c>
    </row>
    <row r="3597" spans="1:65" x14ac:dyDescent="0.3">
      <c r="A3597" t="s">
        <v>4910</v>
      </c>
      <c r="B3597" t="s">
        <v>3037</v>
      </c>
      <c r="C3597" t="s">
        <v>5574</v>
      </c>
      <c r="D3597" t="s">
        <v>5575</v>
      </c>
      <c r="E3597" t="s">
        <v>68</v>
      </c>
      <c r="F3597" t="s">
        <v>99</v>
      </c>
      <c r="G3597" t="s">
        <v>4064</v>
      </c>
      <c r="H3597" t="s">
        <v>4065</v>
      </c>
      <c r="I3597" t="s">
        <v>5576</v>
      </c>
      <c r="J3597" t="s">
        <v>102</v>
      </c>
      <c r="K3597">
        <v>20201030</v>
      </c>
      <c r="L3597">
        <v>714.3</v>
      </c>
      <c r="M3597" t="b">
        <v>0</v>
      </c>
      <c r="N3597" t="s">
        <v>1211</v>
      </c>
      <c r="O3597" t="b">
        <v>1</v>
      </c>
      <c r="P3597" t="b">
        <v>1</v>
      </c>
      <c r="Q3597" t="s">
        <v>104</v>
      </c>
      <c r="R3597" t="s">
        <v>1219</v>
      </c>
      <c r="S3597" t="s">
        <v>5577</v>
      </c>
      <c r="U3597">
        <v>3</v>
      </c>
      <c r="V3597" t="s">
        <v>2289</v>
      </c>
      <c r="X3597" t="s">
        <v>2289</v>
      </c>
      <c r="Y3597" t="str">
        <f>IFERROR(VLOOKUP(X3597,요약!$A$6:$B$22,2,FALSE),"")</f>
        <v/>
      </c>
      <c r="Z3597" t="s">
        <v>2289</v>
      </c>
      <c r="AA3597" t="s">
        <v>81</v>
      </c>
      <c r="AB3597">
        <v>6</v>
      </c>
      <c r="AC3597">
        <v>3</v>
      </c>
      <c r="AD3597">
        <v>0</v>
      </c>
      <c r="AE3597">
        <v>1</v>
      </c>
      <c r="AF3597">
        <v>0</v>
      </c>
      <c r="AG3597">
        <v>10</v>
      </c>
      <c r="AH3597">
        <v>10</v>
      </c>
      <c r="AI3597">
        <v>3</v>
      </c>
      <c r="AJ3597">
        <v>0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1</v>
      </c>
      <c r="AQ3597">
        <v>2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 t="s">
        <v>5578</v>
      </c>
      <c r="BM3597">
        <v>4</v>
      </c>
    </row>
    <row r="3598" spans="1:65" x14ac:dyDescent="0.3">
      <c r="A3598" t="s">
        <v>4910</v>
      </c>
      <c r="B3598" t="s">
        <v>3037</v>
      </c>
      <c r="C3598" t="s">
        <v>3521</v>
      </c>
      <c r="D3598" t="s">
        <v>2287</v>
      </c>
      <c r="E3598" t="s">
        <v>68</v>
      </c>
      <c r="F3598" t="s">
        <v>99</v>
      </c>
      <c r="G3598" t="s">
        <v>86</v>
      </c>
      <c r="H3598" t="s">
        <v>87</v>
      </c>
      <c r="I3598" t="s">
        <v>72</v>
      </c>
      <c r="J3598" t="s">
        <v>102</v>
      </c>
      <c r="K3598">
        <v>20201025</v>
      </c>
      <c r="L3598">
        <v>5.92</v>
      </c>
      <c r="M3598" t="b">
        <v>0</v>
      </c>
      <c r="N3598" t="s">
        <v>208</v>
      </c>
      <c r="O3598" t="b">
        <v>1</v>
      </c>
      <c r="P3598" t="b">
        <v>1</v>
      </c>
      <c r="Q3598" t="s">
        <v>104</v>
      </c>
      <c r="R3598" t="s">
        <v>1219</v>
      </c>
      <c r="S3598" t="s">
        <v>2288</v>
      </c>
      <c r="U3598">
        <v>4</v>
      </c>
      <c r="V3598" t="s">
        <v>78</v>
      </c>
      <c r="W3598" t="s">
        <v>2289</v>
      </c>
      <c r="X3598" t="s">
        <v>2290</v>
      </c>
      <c r="Y3598" t="str">
        <f>IFERROR(VLOOKUP(X3598,요약!$A$6:$B$22,2,FALSE),"")</f>
        <v/>
      </c>
      <c r="Z3598" t="s">
        <v>2290</v>
      </c>
      <c r="AA3598" t="s">
        <v>81</v>
      </c>
      <c r="AB3598">
        <v>0</v>
      </c>
      <c r="AC3598">
        <v>0</v>
      </c>
      <c r="AD3598">
        <v>0</v>
      </c>
      <c r="AE3598">
        <v>0</v>
      </c>
      <c r="AF3598">
        <v>1</v>
      </c>
      <c r="AG3598">
        <v>1</v>
      </c>
      <c r="AH3598">
        <v>7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 t="s">
        <v>220</v>
      </c>
      <c r="BM3598">
        <v>1</v>
      </c>
    </row>
    <row r="3599" spans="1:65" x14ac:dyDescent="0.3">
      <c r="A3599" t="s">
        <v>4910</v>
      </c>
      <c r="B3599" t="s">
        <v>3037</v>
      </c>
      <c r="C3599" s="2" t="s">
        <v>5579</v>
      </c>
      <c r="D3599" s="2" t="s">
        <v>1801</v>
      </c>
      <c r="E3599" s="2" t="s">
        <v>68</v>
      </c>
      <c r="F3599" s="2" t="s">
        <v>99</v>
      </c>
      <c r="G3599" s="2" t="s">
        <v>4239</v>
      </c>
      <c r="H3599" s="2" t="s">
        <v>4240</v>
      </c>
      <c r="I3599" t="s">
        <v>72</v>
      </c>
      <c r="J3599" t="s">
        <v>102</v>
      </c>
      <c r="K3599">
        <v>20201026</v>
      </c>
      <c r="L3599">
        <v>385</v>
      </c>
      <c r="M3599" t="b">
        <v>0</v>
      </c>
      <c r="N3599" t="s">
        <v>1131</v>
      </c>
      <c r="O3599" t="b">
        <v>1</v>
      </c>
      <c r="P3599" t="b">
        <v>1</v>
      </c>
      <c r="Q3599" s="2" t="s">
        <v>104</v>
      </c>
      <c r="R3599" s="2" t="s">
        <v>1219</v>
      </c>
      <c r="S3599" t="s">
        <v>1803</v>
      </c>
      <c r="U3599">
        <v>3</v>
      </c>
      <c r="V3599" t="s">
        <v>137</v>
      </c>
      <c r="W3599" s="2" t="s">
        <v>1804</v>
      </c>
      <c r="X3599" s="2" t="s">
        <v>1805</v>
      </c>
      <c r="Y3599" s="2" t="str">
        <f>IFERROR(VLOOKUP(X3599,요약!$A$6:$B$22,2,FALSE),"")</f>
        <v>선택</v>
      </c>
      <c r="Z3599" t="s">
        <v>1805</v>
      </c>
      <c r="AA3599" t="s">
        <v>81</v>
      </c>
      <c r="AB3599">
        <v>26</v>
      </c>
      <c r="AC3599">
        <v>0</v>
      </c>
      <c r="AD3599">
        <v>0</v>
      </c>
      <c r="AE3599">
        <v>0</v>
      </c>
      <c r="AF3599">
        <v>0</v>
      </c>
      <c r="AG3599">
        <v>26</v>
      </c>
      <c r="AH3599">
        <v>68</v>
      </c>
      <c r="AI3599">
        <v>1</v>
      </c>
      <c r="AJ3599">
        <v>4</v>
      </c>
      <c r="AK3599">
        <v>2</v>
      </c>
      <c r="AL3599">
        <v>0</v>
      </c>
      <c r="AM3599">
        <v>0</v>
      </c>
      <c r="AN3599">
        <v>6</v>
      </c>
      <c r="AO3599">
        <v>8</v>
      </c>
      <c r="AP3599">
        <v>0</v>
      </c>
      <c r="AQ3599">
        <v>0</v>
      </c>
      <c r="AR3599">
        <v>0</v>
      </c>
      <c r="AS3599">
        <v>5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 t="s">
        <v>5580</v>
      </c>
      <c r="BM3599">
        <v>6</v>
      </c>
    </row>
    <row r="3600" spans="1:65" x14ac:dyDescent="0.3">
      <c r="A3600" t="s">
        <v>4910</v>
      </c>
      <c r="B3600" t="s">
        <v>3037</v>
      </c>
      <c r="C3600" t="s">
        <v>5581</v>
      </c>
      <c r="D3600" t="s">
        <v>1808</v>
      </c>
      <c r="E3600" t="s">
        <v>68</v>
      </c>
      <c r="F3600" t="s">
        <v>99</v>
      </c>
      <c r="G3600" t="s">
        <v>3415</v>
      </c>
      <c r="H3600" t="s">
        <v>3416</v>
      </c>
      <c r="I3600" t="s">
        <v>72</v>
      </c>
      <c r="J3600" t="s">
        <v>102</v>
      </c>
      <c r="K3600">
        <v>20201030</v>
      </c>
      <c r="L3600">
        <v>595</v>
      </c>
      <c r="M3600" t="b">
        <v>0</v>
      </c>
      <c r="N3600" t="s">
        <v>2497</v>
      </c>
      <c r="O3600" t="b">
        <v>1</v>
      </c>
      <c r="P3600" t="b">
        <v>1</v>
      </c>
      <c r="Q3600" t="s">
        <v>104</v>
      </c>
      <c r="R3600" t="s">
        <v>1219</v>
      </c>
      <c r="S3600" t="s">
        <v>1809</v>
      </c>
      <c r="U3600">
        <v>3</v>
      </c>
      <c r="V3600" t="s">
        <v>1810</v>
      </c>
      <c r="W3600" t="s">
        <v>1811</v>
      </c>
      <c r="X3600" t="s">
        <v>1812</v>
      </c>
      <c r="Y3600" t="str">
        <f>IFERROR(VLOOKUP(X3600,요약!$A$6:$B$22,2,FALSE),"")</f>
        <v/>
      </c>
      <c r="Z3600" t="s">
        <v>1812</v>
      </c>
      <c r="AA3600" t="s">
        <v>81</v>
      </c>
      <c r="AB3600">
        <v>13</v>
      </c>
      <c r="AC3600">
        <v>1</v>
      </c>
      <c r="AD3600">
        <v>1</v>
      </c>
      <c r="AE3600">
        <v>1</v>
      </c>
      <c r="AF3600">
        <v>0</v>
      </c>
      <c r="AG3600">
        <v>16</v>
      </c>
      <c r="AH3600">
        <v>35</v>
      </c>
      <c r="AI3600">
        <v>4</v>
      </c>
      <c r="AJ3600">
        <v>2</v>
      </c>
      <c r="AK3600">
        <v>1</v>
      </c>
      <c r="AL3600">
        <v>0</v>
      </c>
      <c r="AM3600">
        <v>0</v>
      </c>
      <c r="AN3600">
        <v>1</v>
      </c>
      <c r="AO3600">
        <v>6</v>
      </c>
      <c r="AP3600">
        <v>0</v>
      </c>
      <c r="AQ3600">
        <v>1</v>
      </c>
      <c r="AR3600">
        <v>0</v>
      </c>
      <c r="AS3600">
        <v>0</v>
      </c>
      <c r="AT3600">
        <v>1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 t="s">
        <v>5582</v>
      </c>
      <c r="BM3600">
        <v>7</v>
      </c>
    </row>
    <row r="3601" spans="1:65" x14ac:dyDescent="0.3">
      <c r="A3601" t="s">
        <v>4910</v>
      </c>
      <c r="B3601" t="s">
        <v>3037</v>
      </c>
      <c r="C3601" t="s">
        <v>5583</v>
      </c>
      <c r="D3601" t="s">
        <v>1814</v>
      </c>
      <c r="E3601" t="s">
        <v>68</v>
      </c>
      <c r="F3601" t="s">
        <v>99</v>
      </c>
      <c r="G3601" t="s">
        <v>3415</v>
      </c>
      <c r="H3601" t="s">
        <v>3416</v>
      </c>
      <c r="I3601" t="s">
        <v>72</v>
      </c>
      <c r="J3601" t="s">
        <v>102</v>
      </c>
      <c r="K3601">
        <v>20201030</v>
      </c>
      <c r="L3601">
        <v>560</v>
      </c>
      <c r="M3601" t="b">
        <v>0</v>
      </c>
      <c r="N3601" t="s">
        <v>2497</v>
      </c>
      <c r="O3601" t="b">
        <v>1</v>
      </c>
      <c r="P3601" t="b">
        <v>1</v>
      </c>
      <c r="Q3601" t="s">
        <v>104</v>
      </c>
      <c r="R3601" t="s">
        <v>1219</v>
      </c>
      <c r="S3601" t="s">
        <v>1809</v>
      </c>
      <c r="U3601">
        <v>3</v>
      </c>
      <c r="V3601" t="s">
        <v>1810</v>
      </c>
      <c r="W3601" t="s">
        <v>1811</v>
      </c>
      <c r="X3601" t="s">
        <v>1812</v>
      </c>
      <c r="Y3601" t="str">
        <f>IFERROR(VLOOKUP(X3601,요약!$A$6:$B$22,2,FALSE),"")</f>
        <v/>
      </c>
      <c r="Z3601" t="s">
        <v>1812</v>
      </c>
      <c r="AA3601" t="s">
        <v>81</v>
      </c>
      <c r="AB3601">
        <v>9</v>
      </c>
      <c r="AC3601">
        <v>0</v>
      </c>
      <c r="AD3601">
        <v>0</v>
      </c>
      <c r="AE3601">
        <v>0</v>
      </c>
      <c r="AF3601">
        <v>0</v>
      </c>
      <c r="AG3601">
        <v>9</v>
      </c>
      <c r="AH3601">
        <v>25</v>
      </c>
      <c r="AI3601">
        <v>1</v>
      </c>
      <c r="AJ3601">
        <v>3</v>
      </c>
      <c r="AK3601">
        <v>0</v>
      </c>
      <c r="AL3601">
        <v>0</v>
      </c>
      <c r="AM3601">
        <v>0</v>
      </c>
      <c r="AN3601">
        <v>0</v>
      </c>
      <c r="AO3601">
        <v>5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 t="s">
        <v>5584</v>
      </c>
      <c r="BM3601">
        <v>3</v>
      </c>
    </row>
    <row r="3602" spans="1:65" x14ac:dyDescent="0.3">
      <c r="A3602" t="s">
        <v>4910</v>
      </c>
      <c r="B3602" t="s">
        <v>3037</v>
      </c>
      <c r="C3602" t="s">
        <v>5585</v>
      </c>
      <c r="D3602" t="s">
        <v>841</v>
      </c>
      <c r="E3602" t="s">
        <v>68</v>
      </c>
      <c r="F3602" t="s">
        <v>99</v>
      </c>
      <c r="G3602" t="s">
        <v>5586</v>
      </c>
      <c r="H3602" t="s">
        <v>5587</v>
      </c>
      <c r="I3602" t="s">
        <v>72</v>
      </c>
      <c r="J3602" t="s">
        <v>102</v>
      </c>
      <c r="K3602">
        <v>20201021</v>
      </c>
      <c r="L3602">
        <v>1.9</v>
      </c>
      <c r="M3602" t="b">
        <v>0</v>
      </c>
      <c r="N3602" t="s">
        <v>1240</v>
      </c>
      <c r="O3602" t="b">
        <v>1</v>
      </c>
      <c r="P3602" t="b">
        <v>1</v>
      </c>
      <c r="Q3602" t="s">
        <v>104</v>
      </c>
      <c r="R3602" t="s">
        <v>844</v>
      </c>
      <c r="S3602" t="s">
        <v>845</v>
      </c>
      <c r="U3602">
        <v>1</v>
      </c>
      <c r="V3602" t="s">
        <v>846</v>
      </c>
      <c r="X3602" t="s">
        <v>846</v>
      </c>
      <c r="Y3602" t="str">
        <f>IFERROR(VLOOKUP(X3602,요약!$A$6:$B$22,2,FALSE),"")</f>
        <v/>
      </c>
      <c r="Z3602" t="s">
        <v>846</v>
      </c>
      <c r="AA3602" t="s">
        <v>81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M3602">
        <v>0</v>
      </c>
    </row>
    <row r="3603" spans="1:65" x14ac:dyDescent="0.3">
      <c r="A3603" t="s">
        <v>4910</v>
      </c>
      <c r="B3603" t="s">
        <v>3037</v>
      </c>
      <c r="C3603" t="s">
        <v>5018</v>
      </c>
      <c r="D3603" t="s">
        <v>1519</v>
      </c>
      <c r="E3603" t="s">
        <v>68</v>
      </c>
      <c r="F3603" t="s">
        <v>99</v>
      </c>
      <c r="G3603" t="s">
        <v>4994</v>
      </c>
      <c r="H3603" t="s">
        <v>4995</v>
      </c>
      <c r="I3603" t="s">
        <v>5576</v>
      </c>
      <c r="J3603" t="s">
        <v>102</v>
      </c>
      <c r="K3603">
        <v>20201026</v>
      </c>
      <c r="L3603">
        <v>324.3</v>
      </c>
      <c r="M3603" t="b">
        <v>0</v>
      </c>
      <c r="N3603" t="s">
        <v>2497</v>
      </c>
      <c r="O3603" t="b">
        <v>1</v>
      </c>
      <c r="P3603" t="b">
        <v>1</v>
      </c>
      <c r="Q3603" t="s">
        <v>104</v>
      </c>
      <c r="R3603" t="s">
        <v>844</v>
      </c>
      <c r="S3603" t="s">
        <v>1522</v>
      </c>
      <c r="U3603">
        <v>2</v>
      </c>
      <c r="V3603" t="s">
        <v>1523</v>
      </c>
      <c r="W3603" t="s">
        <v>1524</v>
      </c>
      <c r="X3603" t="s">
        <v>1525</v>
      </c>
      <c r="Y3603" t="str">
        <f>IFERROR(VLOOKUP(X3603,요약!$A$6:$B$22,2,FALSE),"")</f>
        <v/>
      </c>
      <c r="Z3603" t="s">
        <v>1525</v>
      </c>
      <c r="AA3603" t="s">
        <v>81</v>
      </c>
      <c r="AB3603">
        <v>2</v>
      </c>
      <c r="AC3603">
        <v>1</v>
      </c>
      <c r="AD3603">
        <v>0</v>
      </c>
      <c r="AE3603">
        <v>3</v>
      </c>
      <c r="AF3603">
        <v>0</v>
      </c>
      <c r="AG3603">
        <v>6</v>
      </c>
      <c r="AH3603">
        <v>8</v>
      </c>
      <c r="AI3603">
        <v>3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2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 t="s">
        <v>5019</v>
      </c>
      <c r="BM3603">
        <v>3</v>
      </c>
    </row>
    <row r="3604" spans="1:65" x14ac:dyDescent="0.3">
      <c r="A3604" t="s">
        <v>4910</v>
      </c>
      <c r="B3604" t="s">
        <v>3037</v>
      </c>
      <c r="C3604" t="s">
        <v>5588</v>
      </c>
      <c r="D3604" t="s">
        <v>2297</v>
      </c>
      <c r="E3604" t="s">
        <v>68</v>
      </c>
      <c r="F3604" t="s">
        <v>99</v>
      </c>
      <c r="G3604" t="s">
        <v>1520</v>
      </c>
      <c r="H3604" t="s">
        <v>1521</v>
      </c>
      <c r="I3604" t="s">
        <v>5576</v>
      </c>
      <c r="J3604" t="s">
        <v>102</v>
      </c>
      <c r="K3604">
        <v>20201030</v>
      </c>
      <c r="L3604">
        <v>1427.9</v>
      </c>
      <c r="M3604" t="b">
        <v>0</v>
      </c>
      <c r="N3604" t="s">
        <v>1211</v>
      </c>
      <c r="O3604" t="b">
        <v>1</v>
      </c>
      <c r="P3604" t="b">
        <v>1</v>
      </c>
      <c r="Q3604" t="s">
        <v>104</v>
      </c>
      <c r="R3604" t="s">
        <v>844</v>
      </c>
      <c r="S3604" t="s">
        <v>2298</v>
      </c>
      <c r="U3604">
        <v>2</v>
      </c>
      <c r="V3604" t="s">
        <v>1523</v>
      </c>
      <c r="W3604" t="s">
        <v>2299</v>
      </c>
      <c r="X3604" t="s">
        <v>2300</v>
      </c>
      <c r="Y3604" t="str">
        <f>IFERROR(VLOOKUP(X3604,요약!$A$6:$B$22,2,FALSE),"")</f>
        <v/>
      </c>
      <c r="Z3604" t="s">
        <v>2300</v>
      </c>
      <c r="AA3604" t="s">
        <v>81</v>
      </c>
      <c r="AB3604">
        <v>1</v>
      </c>
      <c r="AC3604">
        <v>0</v>
      </c>
      <c r="AD3604">
        <v>1</v>
      </c>
      <c r="AE3604">
        <v>1</v>
      </c>
      <c r="AF3604">
        <v>0</v>
      </c>
      <c r="AG3604">
        <v>3</v>
      </c>
      <c r="AH3604">
        <v>3</v>
      </c>
      <c r="AI3604">
        <v>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1</v>
      </c>
      <c r="BI3604">
        <v>0</v>
      </c>
      <c r="BJ3604">
        <v>0</v>
      </c>
      <c r="BK3604">
        <v>0</v>
      </c>
      <c r="BL3604" t="s">
        <v>5589</v>
      </c>
      <c r="BM3604">
        <v>3</v>
      </c>
    </row>
    <row r="3605" spans="1:65" x14ac:dyDescent="0.3">
      <c r="A3605" t="s">
        <v>4910</v>
      </c>
      <c r="B3605" t="s">
        <v>3037</v>
      </c>
      <c r="C3605" t="s">
        <v>5590</v>
      </c>
      <c r="D3605" t="s">
        <v>2297</v>
      </c>
      <c r="E3605" t="s">
        <v>68</v>
      </c>
      <c r="F3605" t="s">
        <v>99</v>
      </c>
      <c r="G3605" t="s">
        <v>1520</v>
      </c>
      <c r="H3605" t="s">
        <v>1521</v>
      </c>
      <c r="I3605" t="s">
        <v>5576</v>
      </c>
      <c r="J3605" t="s">
        <v>102</v>
      </c>
      <c r="K3605">
        <v>20201016</v>
      </c>
      <c r="L3605">
        <v>1448</v>
      </c>
      <c r="M3605" t="b">
        <v>0</v>
      </c>
      <c r="N3605" t="s">
        <v>1211</v>
      </c>
      <c r="O3605" t="b">
        <v>1</v>
      </c>
      <c r="P3605" t="b">
        <v>1</v>
      </c>
      <c r="Q3605" t="s">
        <v>104</v>
      </c>
      <c r="R3605" t="s">
        <v>844</v>
      </c>
      <c r="S3605" t="s">
        <v>2298</v>
      </c>
      <c r="U3605">
        <v>2</v>
      </c>
      <c r="V3605" t="s">
        <v>1523</v>
      </c>
      <c r="W3605" t="s">
        <v>2299</v>
      </c>
      <c r="X3605" t="s">
        <v>2300</v>
      </c>
      <c r="Y3605" t="str">
        <f>IFERROR(VLOOKUP(X3605,요약!$A$6:$B$22,2,FALSE),"")</f>
        <v/>
      </c>
      <c r="Z3605" t="s">
        <v>2300</v>
      </c>
      <c r="AA3605" t="s">
        <v>81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M3605">
        <v>0</v>
      </c>
    </row>
    <row r="3606" spans="1:65" x14ac:dyDescent="0.3">
      <c r="A3606" t="s">
        <v>4910</v>
      </c>
      <c r="B3606" t="s">
        <v>3037</v>
      </c>
      <c r="C3606" t="s">
        <v>5591</v>
      </c>
      <c r="D3606" t="s">
        <v>2297</v>
      </c>
      <c r="E3606" t="s">
        <v>68</v>
      </c>
      <c r="F3606" t="s">
        <v>99</v>
      </c>
      <c r="G3606" t="s">
        <v>1520</v>
      </c>
      <c r="H3606" t="s">
        <v>1521</v>
      </c>
      <c r="I3606" t="s">
        <v>5576</v>
      </c>
      <c r="J3606" t="s">
        <v>102</v>
      </c>
      <c r="K3606">
        <v>20201030</v>
      </c>
      <c r="L3606">
        <v>1531.5</v>
      </c>
      <c r="M3606" t="b">
        <v>0</v>
      </c>
      <c r="N3606" t="s">
        <v>1211</v>
      </c>
      <c r="O3606" t="b">
        <v>1</v>
      </c>
      <c r="P3606" t="b">
        <v>1</v>
      </c>
      <c r="Q3606" t="s">
        <v>104</v>
      </c>
      <c r="R3606" t="s">
        <v>844</v>
      </c>
      <c r="S3606" t="s">
        <v>2298</v>
      </c>
      <c r="U3606">
        <v>2</v>
      </c>
      <c r="V3606" t="s">
        <v>1523</v>
      </c>
      <c r="W3606" t="s">
        <v>2299</v>
      </c>
      <c r="X3606" t="s">
        <v>2300</v>
      </c>
      <c r="Y3606" t="str">
        <f>IFERROR(VLOOKUP(X3606,요약!$A$6:$B$22,2,FALSE),"")</f>
        <v/>
      </c>
      <c r="Z3606" t="s">
        <v>2300</v>
      </c>
      <c r="AA3606" t="s">
        <v>81</v>
      </c>
      <c r="AB3606">
        <v>11</v>
      </c>
      <c r="AC3606">
        <v>1</v>
      </c>
      <c r="AD3606">
        <v>1</v>
      </c>
      <c r="AE3606">
        <v>0</v>
      </c>
      <c r="AF3606">
        <v>0</v>
      </c>
      <c r="AG3606">
        <v>13</v>
      </c>
      <c r="AH3606">
        <v>15</v>
      </c>
      <c r="AI3606">
        <v>7</v>
      </c>
      <c r="AJ3606">
        <v>4</v>
      </c>
      <c r="AK3606">
        <v>0</v>
      </c>
      <c r="AL3606">
        <v>0</v>
      </c>
      <c r="AM3606">
        <v>1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1</v>
      </c>
      <c r="BI3606">
        <v>0</v>
      </c>
      <c r="BJ3606">
        <v>0</v>
      </c>
      <c r="BK3606">
        <v>0</v>
      </c>
      <c r="BL3606" t="s">
        <v>5592</v>
      </c>
      <c r="BM3606">
        <v>4</v>
      </c>
    </row>
    <row r="3607" spans="1:65" x14ac:dyDescent="0.3">
      <c r="A3607" t="s">
        <v>4910</v>
      </c>
      <c r="B3607" t="s">
        <v>3037</v>
      </c>
      <c r="C3607" t="s">
        <v>5593</v>
      </c>
      <c r="D3607" t="s">
        <v>2297</v>
      </c>
      <c r="E3607" t="s">
        <v>68</v>
      </c>
      <c r="F3607" t="s">
        <v>99</v>
      </c>
      <c r="G3607" t="s">
        <v>1520</v>
      </c>
      <c r="H3607" t="s">
        <v>1521</v>
      </c>
      <c r="I3607" t="s">
        <v>5576</v>
      </c>
      <c r="J3607" t="s">
        <v>102</v>
      </c>
      <c r="K3607">
        <v>20201022</v>
      </c>
      <c r="L3607">
        <v>1557.4</v>
      </c>
      <c r="M3607" t="b">
        <v>0</v>
      </c>
      <c r="N3607" t="s">
        <v>1211</v>
      </c>
      <c r="O3607" t="b">
        <v>1</v>
      </c>
      <c r="P3607" t="b">
        <v>1</v>
      </c>
      <c r="Q3607" t="s">
        <v>104</v>
      </c>
      <c r="R3607" t="s">
        <v>844</v>
      </c>
      <c r="S3607" t="s">
        <v>2298</v>
      </c>
      <c r="U3607">
        <v>2</v>
      </c>
      <c r="V3607" t="s">
        <v>1523</v>
      </c>
      <c r="W3607" t="s">
        <v>2299</v>
      </c>
      <c r="X3607" t="s">
        <v>2300</v>
      </c>
      <c r="Y3607" t="str">
        <f>IFERROR(VLOOKUP(X3607,요약!$A$6:$B$22,2,FALSE),"")</f>
        <v/>
      </c>
      <c r="Z3607" t="s">
        <v>2300</v>
      </c>
      <c r="AA3607" t="s">
        <v>81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M3607">
        <v>0</v>
      </c>
    </row>
    <row r="3608" spans="1:65" x14ac:dyDescent="0.3">
      <c r="A3608" t="s">
        <v>4910</v>
      </c>
      <c r="B3608" t="s">
        <v>3037</v>
      </c>
      <c r="C3608" t="s">
        <v>5594</v>
      </c>
      <c r="D3608" t="s">
        <v>5595</v>
      </c>
      <c r="E3608" t="s">
        <v>68</v>
      </c>
      <c r="F3608" t="s">
        <v>99</v>
      </c>
      <c r="G3608" t="s">
        <v>1520</v>
      </c>
      <c r="H3608" t="s">
        <v>1521</v>
      </c>
      <c r="I3608" t="s">
        <v>72</v>
      </c>
      <c r="J3608" t="s">
        <v>102</v>
      </c>
      <c r="K3608">
        <v>20201019</v>
      </c>
      <c r="L3608">
        <v>1634.8</v>
      </c>
      <c r="M3608" t="b">
        <v>0</v>
      </c>
      <c r="N3608" t="s">
        <v>1211</v>
      </c>
      <c r="O3608" t="b">
        <v>1</v>
      </c>
      <c r="P3608" t="b">
        <v>1</v>
      </c>
      <c r="Q3608" t="s">
        <v>104</v>
      </c>
      <c r="R3608" t="s">
        <v>844</v>
      </c>
      <c r="S3608" t="s">
        <v>5596</v>
      </c>
      <c r="U3608">
        <v>2</v>
      </c>
      <c r="V3608" t="s">
        <v>1523</v>
      </c>
      <c r="W3608" t="s">
        <v>5597</v>
      </c>
      <c r="X3608" t="s">
        <v>5598</v>
      </c>
      <c r="Y3608" t="str">
        <f>IFERROR(VLOOKUP(X3608,요약!$A$6:$B$22,2,FALSE),"")</f>
        <v/>
      </c>
      <c r="Z3608" t="s">
        <v>5598</v>
      </c>
      <c r="AA3608" t="s">
        <v>81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M3608">
        <v>0</v>
      </c>
    </row>
    <row r="3609" spans="1:65" x14ac:dyDescent="0.3">
      <c r="A3609" t="s">
        <v>4910</v>
      </c>
      <c r="B3609" t="s">
        <v>3037</v>
      </c>
      <c r="C3609" t="s">
        <v>5020</v>
      </c>
      <c r="D3609" t="s">
        <v>5021</v>
      </c>
      <c r="E3609" t="s">
        <v>68</v>
      </c>
      <c r="F3609" t="s">
        <v>99</v>
      </c>
      <c r="G3609" t="s">
        <v>3651</v>
      </c>
      <c r="H3609" t="s">
        <v>3652</v>
      </c>
      <c r="I3609" t="s">
        <v>72</v>
      </c>
      <c r="J3609" t="s">
        <v>102</v>
      </c>
      <c r="K3609">
        <v>20201026</v>
      </c>
      <c r="L3609">
        <v>44.5</v>
      </c>
      <c r="M3609" t="b">
        <v>0</v>
      </c>
      <c r="N3609" t="s">
        <v>2229</v>
      </c>
      <c r="O3609" t="b">
        <v>1</v>
      </c>
      <c r="P3609" t="b">
        <v>1</v>
      </c>
      <c r="Q3609" t="s">
        <v>104</v>
      </c>
      <c r="R3609" t="s">
        <v>544</v>
      </c>
      <c r="S3609" t="s">
        <v>3653</v>
      </c>
      <c r="U3609">
        <v>3</v>
      </c>
      <c r="V3609" t="s">
        <v>1594</v>
      </c>
      <c r="W3609" t="s">
        <v>3654</v>
      </c>
      <c r="X3609" t="s">
        <v>3655</v>
      </c>
      <c r="Y3609" t="str">
        <f>IFERROR(VLOOKUP(X3609,요약!$A$6:$B$22,2,FALSE),"")</f>
        <v/>
      </c>
      <c r="Z3609" t="s">
        <v>3655</v>
      </c>
      <c r="AA3609" t="s">
        <v>81</v>
      </c>
      <c r="AB3609">
        <v>0</v>
      </c>
      <c r="AC3609">
        <v>0</v>
      </c>
      <c r="AD3609">
        <v>0</v>
      </c>
      <c r="AE3609">
        <v>2</v>
      </c>
      <c r="AF3609">
        <v>1</v>
      </c>
      <c r="AG3609">
        <v>3</v>
      </c>
      <c r="AH3609">
        <v>10</v>
      </c>
      <c r="AI3609">
        <v>0</v>
      </c>
      <c r="AJ3609">
        <v>0</v>
      </c>
      <c r="AK3609">
        <v>0</v>
      </c>
      <c r="AL3609">
        <v>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1</v>
      </c>
      <c r="AW3609">
        <v>1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 t="s">
        <v>5022</v>
      </c>
      <c r="BM3609">
        <v>3</v>
      </c>
    </row>
    <row r="3610" spans="1:65" x14ac:dyDescent="0.3">
      <c r="A3610" t="s">
        <v>4910</v>
      </c>
      <c r="B3610" t="s">
        <v>3037</v>
      </c>
      <c r="C3610" t="s">
        <v>5599</v>
      </c>
      <c r="D3610" t="s">
        <v>4607</v>
      </c>
      <c r="E3610" t="s">
        <v>68</v>
      </c>
      <c r="F3610" t="s">
        <v>99</v>
      </c>
      <c r="G3610" t="s">
        <v>1430</v>
      </c>
      <c r="H3610" t="s">
        <v>1431</v>
      </c>
      <c r="I3610" t="s">
        <v>72</v>
      </c>
      <c r="J3610" t="s">
        <v>102</v>
      </c>
      <c r="K3610">
        <v>20201022</v>
      </c>
      <c r="L3610">
        <v>178.1</v>
      </c>
      <c r="M3610" t="b">
        <v>0</v>
      </c>
      <c r="N3610" t="s">
        <v>1203</v>
      </c>
      <c r="O3610" t="b">
        <v>1</v>
      </c>
      <c r="P3610" t="b">
        <v>1</v>
      </c>
      <c r="Q3610" t="s">
        <v>104</v>
      </c>
      <c r="R3610" t="s">
        <v>544</v>
      </c>
      <c r="S3610" t="s">
        <v>4608</v>
      </c>
      <c r="U3610">
        <v>2</v>
      </c>
      <c r="V3610" t="s">
        <v>552</v>
      </c>
      <c r="W3610" t="s">
        <v>1726</v>
      </c>
      <c r="X3610" t="s">
        <v>4609</v>
      </c>
      <c r="Y3610" t="str">
        <f>IFERROR(VLOOKUP(X3610,요약!$A$6:$B$22,2,FALSE),"")</f>
        <v/>
      </c>
      <c r="Z3610" t="s">
        <v>4609</v>
      </c>
      <c r="AA3610" t="s">
        <v>81</v>
      </c>
      <c r="AB3610">
        <v>1</v>
      </c>
      <c r="AC3610">
        <v>0</v>
      </c>
      <c r="AD3610">
        <v>0</v>
      </c>
      <c r="AE3610">
        <v>0</v>
      </c>
      <c r="AF3610">
        <v>0</v>
      </c>
      <c r="AG3610">
        <v>1</v>
      </c>
      <c r="AH3610">
        <v>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 t="s">
        <v>591</v>
      </c>
      <c r="BM3610">
        <v>1</v>
      </c>
    </row>
    <row r="3611" spans="1:65" x14ac:dyDescent="0.3">
      <c r="A3611" t="s">
        <v>4910</v>
      </c>
      <c r="B3611" t="s">
        <v>3037</v>
      </c>
      <c r="C3611" t="s">
        <v>5600</v>
      </c>
      <c r="D3611" t="s">
        <v>5601</v>
      </c>
      <c r="E3611" t="s">
        <v>68</v>
      </c>
      <c r="F3611" t="s">
        <v>99</v>
      </c>
      <c r="G3611" t="s">
        <v>5602</v>
      </c>
      <c r="H3611" t="s">
        <v>5603</v>
      </c>
      <c r="I3611" t="s">
        <v>72</v>
      </c>
      <c r="J3611" t="s">
        <v>102</v>
      </c>
      <c r="K3611">
        <v>20201029</v>
      </c>
      <c r="L3611">
        <v>287.60000000000002</v>
      </c>
      <c r="M3611" t="b">
        <v>0</v>
      </c>
      <c r="N3611" t="s">
        <v>332</v>
      </c>
      <c r="O3611" t="b">
        <v>1</v>
      </c>
      <c r="P3611" t="b">
        <v>1</v>
      </c>
      <c r="Q3611" t="s">
        <v>104</v>
      </c>
      <c r="R3611" t="s">
        <v>549</v>
      </c>
      <c r="S3611" t="s">
        <v>5604</v>
      </c>
      <c r="U3611">
        <v>2</v>
      </c>
      <c r="V3611" t="s">
        <v>584</v>
      </c>
      <c r="W3611" t="s">
        <v>5030</v>
      </c>
      <c r="X3611" t="s">
        <v>5031</v>
      </c>
      <c r="Y3611" t="str">
        <f>IFERROR(VLOOKUP(X3611,요약!$A$6:$B$22,2,FALSE),"")</f>
        <v/>
      </c>
      <c r="Z3611" t="s">
        <v>5031</v>
      </c>
      <c r="AA3611" t="s">
        <v>110</v>
      </c>
      <c r="AB3611">
        <v>9</v>
      </c>
      <c r="AC3611">
        <v>0</v>
      </c>
      <c r="AD3611">
        <v>0</v>
      </c>
      <c r="AE3611">
        <v>0</v>
      </c>
      <c r="AF3611">
        <v>0</v>
      </c>
      <c r="AG3611">
        <v>9</v>
      </c>
      <c r="AH3611">
        <v>51</v>
      </c>
      <c r="AI3611">
        <v>0</v>
      </c>
      <c r="AJ3611">
        <v>4</v>
      </c>
      <c r="AK3611">
        <v>0</v>
      </c>
      <c r="AL3611">
        <v>0</v>
      </c>
      <c r="AM3611">
        <v>0</v>
      </c>
      <c r="AN3611">
        <v>2</v>
      </c>
      <c r="AO3611">
        <v>3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 t="s">
        <v>3005</v>
      </c>
      <c r="BM3611">
        <v>3</v>
      </c>
    </row>
    <row r="3612" spans="1:65" x14ac:dyDescent="0.3">
      <c r="A3612" t="s">
        <v>4910</v>
      </c>
      <c r="B3612" t="s">
        <v>3037</v>
      </c>
      <c r="C3612" t="s">
        <v>5034</v>
      </c>
      <c r="D3612" t="s">
        <v>5035</v>
      </c>
      <c r="E3612" t="s">
        <v>68</v>
      </c>
      <c r="F3612" t="s">
        <v>99</v>
      </c>
      <c r="G3612" t="s">
        <v>3383</v>
      </c>
      <c r="H3612" t="s">
        <v>3384</v>
      </c>
      <c r="I3612" t="s">
        <v>72</v>
      </c>
      <c r="J3612" t="s">
        <v>102</v>
      </c>
      <c r="K3612">
        <v>20200618</v>
      </c>
      <c r="L3612">
        <v>223</v>
      </c>
      <c r="M3612" t="b">
        <v>0</v>
      </c>
      <c r="N3612" t="s">
        <v>804</v>
      </c>
      <c r="O3612" t="b">
        <v>1</v>
      </c>
      <c r="P3612" t="b">
        <v>1</v>
      </c>
      <c r="Q3612" t="s">
        <v>104</v>
      </c>
      <c r="R3612" t="s">
        <v>549</v>
      </c>
      <c r="S3612" t="s">
        <v>5036</v>
      </c>
      <c r="U3612">
        <v>2</v>
      </c>
      <c r="V3612" t="s">
        <v>1228</v>
      </c>
      <c r="W3612" t="s">
        <v>5037</v>
      </c>
      <c r="X3612" t="s">
        <v>5038</v>
      </c>
      <c r="Y3612" t="str">
        <f>IFERROR(VLOOKUP(X3612,요약!$A$6:$B$22,2,FALSE),"")</f>
        <v/>
      </c>
      <c r="Z3612" t="s">
        <v>5038</v>
      </c>
      <c r="AA3612" t="s">
        <v>81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M3612">
        <v>0</v>
      </c>
    </row>
    <row r="3613" spans="1:65" x14ac:dyDescent="0.3">
      <c r="A3613" t="s">
        <v>4910</v>
      </c>
      <c r="B3613" t="s">
        <v>3037</v>
      </c>
      <c r="C3613" t="s">
        <v>5039</v>
      </c>
      <c r="D3613" t="s">
        <v>5035</v>
      </c>
      <c r="E3613" t="s">
        <v>68</v>
      </c>
      <c r="F3613" t="s">
        <v>99</v>
      </c>
      <c r="G3613" t="s">
        <v>3383</v>
      </c>
      <c r="H3613" t="s">
        <v>3384</v>
      </c>
      <c r="I3613" t="s">
        <v>72</v>
      </c>
      <c r="J3613" t="s">
        <v>102</v>
      </c>
      <c r="K3613">
        <v>20200914</v>
      </c>
      <c r="L3613">
        <v>633.6</v>
      </c>
      <c r="M3613" t="b">
        <v>0</v>
      </c>
      <c r="N3613" t="s">
        <v>503</v>
      </c>
      <c r="O3613" t="b">
        <v>1</v>
      </c>
      <c r="P3613" t="b">
        <v>1</v>
      </c>
      <c r="Q3613" t="s">
        <v>104</v>
      </c>
      <c r="R3613" t="s">
        <v>549</v>
      </c>
      <c r="S3613" t="s">
        <v>5036</v>
      </c>
      <c r="U3613">
        <v>2</v>
      </c>
      <c r="V3613" t="s">
        <v>1228</v>
      </c>
      <c r="W3613" t="s">
        <v>5037</v>
      </c>
      <c r="X3613" t="s">
        <v>5038</v>
      </c>
      <c r="Y3613" t="str">
        <f>IFERROR(VLOOKUP(X3613,요약!$A$6:$B$22,2,FALSE),"")</f>
        <v/>
      </c>
      <c r="Z3613" t="s">
        <v>5038</v>
      </c>
      <c r="AA3613" t="s">
        <v>81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M3613">
        <v>0</v>
      </c>
    </row>
    <row r="3614" spans="1:65" x14ac:dyDescent="0.3">
      <c r="A3614" t="s">
        <v>4910</v>
      </c>
      <c r="B3614" t="s">
        <v>3037</v>
      </c>
      <c r="C3614" t="s">
        <v>5044</v>
      </c>
      <c r="D3614" t="s">
        <v>5035</v>
      </c>
      <c r="E3614" t="s">
        <v>68</v>
      </c>
      <c r="F3614" t="s">
        <v>99</v>
      </c>
      <c r="G3614" t="s">
        <v>547</v>
      </c>
      <c r="H3614" t="s">
        <v>548</v>
      </c>
      <c r="I3614" t="s">
        <v>72</v>
      </c>
      <c r="J3614" t="s">
        <v>102</v>
      </c>
      <c r="K3614">
        <v>20201029</v>
      </c>
      <c r="L3614">
        <v>642.29999999999995</v>
      </c>
      <c r="M3614" t="b">
        <v>0</v>
      </c>
      <c r="N3614" t="s">
        <v>561</v>
      </c>
      <c r="O3614" t="b">
        <v>1</v>
      </c>
      <c r="P3614" t="b">
        <v>1</v>
      </c>
      <c r="Q3614" t="s">
        <v>104</v>
      </c>
      <c r="R3614" t="s">
        <v>549</v>
      </c>
      <c r="S3614" t="s">
        <v>5036</v>
      </c>
      <c r="U3614">
        <v>2</v>
      </c>
      <c r="V3614" t="s">
        <v>1228</v>
      </c>
      <c r="W3614" t="s">
        <v>5037</v>
      </c>
      <c r="X3614" t="s">
        <v>5038</v>
      </c>
      <c r="Y3614" t="str">
        <f>IFERROR(VLOOKUP(X3614,요약!$A$6:$B$22,2,FALSE),"")</f>
        <v/>
      </c>
      <c r="Z3614" t="s">
        <v>5038</v>
      </c>
      <c r="AA3614" t="s">
        <v>81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M3614">
        <v>0</v>
      </c>
    </row>
    <row r="3615" spans="1:65" x14ac:dyDescent="0.3">
      <c r="A3615" t="s">
        <v>4910</v>
      </c>
      <c r="B3615" t="s">
        <v>3037</v>
      </c>
      <c r="C3615" t="s">
        <v>5605</v>
      </c>
      <c r="D3615" t="s">
        <v>5606</v>
      </c>
      <c r="E3615" t="s">
        <v>68</v>
      </c>
      <c r="F3615" t="s">
        <v>99</v>
      </c>
      <c r="G3615" t="s">
        <v>1261</v>
      </c>
      <c r="H3615" t="s">
        <v>1262</v>
      </c>
      <c r="I3615" t="s">
        <v>72</v>
      </c>
      <c r="J3615" t="s">
        <v>102</v>
      </c>
      <c r="K3615">
        <v>20201021</v>
      </c>
      <c r="L3615">
        <v>1.17</v>
      </c>
      <c r="M3615" t="b">
        <v>0</v>
      </c>
      <c r="N3615" t="s">
        <v>856</v>
      </c>
      <c r="O3615" t="b">
        <v>1</v>
      </c>
      <c r="P3615" t="b">
        <v>1</v>
      </c>
      <c r="Q3615" t="s">
        <v>862</v>
      </c>
      <c r="R3615" t="s">
        <v>1237</v>
      </c>
      <c r="S3615" t="s">
        <v>5607</v>
      </c>
      <c r="U3615">
        <v>2</v>
      </c>
      <c r="V3615" t="s">
        <v>3322</v>
      </c>
      <c r="W3615" t="s">
        <v>3211</v>
      </c>
      <c r="X3615" t="s">
        <v>5608</v>
      </c>
      <c r="Y3615" t="str">
        <f>IFERROR(VLOOKUP(X3615,요약!$A$6:$B$22,2,FALSE),"")</f>
        <v/>
      </c>
      <c r="Z3615" t="s">
        <v>5608</v>
      </c>
      <c r="AA3615" t="s">
        <v>81</v>
      </c>
      <c r="AB3615">
        <v>0</v>
      </c>
      <c r="AC3615">
        <v>0</v>
      </c>
      <c r="AD3615">
        <v>0</v>
      </c>
      <c r="AE3615">
        <v>0</v>
      </c>
      <c r="AF3615">
        <v>2</v>
      </c>
      <c r="AG3615">
        <v>2</v>
      </c>
      <c r="AH3615">
        <v>2</v>
      </c>
      <c r="AI3615">
        <v>1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 t="s">
        <v>1184</v>
      </c>
      <c r="BM3615">
        <v>2</v>
      </c>
    </row>
    <row r="3616" spans="1:65" x14ac:dyDescent="0.3">
      <c r="A3616" t="s">
        <v>4910</v>
      </c>
      <c r="B3616" t="s">
        <v>3037</v>
      </c>
      <c r="C3616" t="s">
        <v>5609</v>
      </c>
      <c r="D3616" t="s">
        <v>5610</v>
      </c>
      <c r="E3616" t="s">
        <v>68</v>
      </c>
      <c r="F3616" t="s">
        <v>99</v>
      </c>
      <c r="G3616" t="s">
        <v>1225</v>
      </c>
      <c r="H3616" t="s">
        <v>1226</v>
      </c>
      <c r="I3616" t="s">
        <v>72</v>
      </c>
      <c r="J3616" t="s">
        <v>102</v>
      </c>
      <c r="K3616">
        <v>20201030</v>
      </c>
      <c r="L3616">
        <v>35.700000000000003</v>
      </c>
      <c r="M3616" t="b">
        <v>0</v>
      </c>
      <c r="N3616" t="s">
        <v>856</v>
      </c>
      <c r="O3616" t="b">
        <v>1</v>
      </c>
      <c r="P3616" t="b">
        <v>1</v>
      </c>
      <c r="Q3616" t="s">
        <v>862</v>
      </c>
      <c r="R3616" t="s">
        <v>1847</v>
      </c>
      <c r="S3616" t="s">
        <v>5050</v>
      </c>
      <c r="U3616">
        <v>2</v>
      </c>
      <c r="V3616" t="s">
        <v>378</v>
      </c>
      <c r="W3616" t="s">
        <v>5051</v>
      </c>
      <c r="X3616" t="s">
        <v>5052</v>
      </c>
      <c r="Y3616" t="str">
        <f>IFERROR(VLOOKUP(X3616,요약!$A$6:$B$22,2,FALSE),"")</f>
        <v/>
      </c>
      <c r="Z3616" t="s">
        <v>5052</v>
      </c>
      <c r="AA3616" t="s">
        <v>81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1</v>
      </c>
      <c r="AH3616">
        <v>4</v>
      </c>
      <c r="AI3616">
        <v>0</v>
      </c>
      <c r="AJ3616">
        <v>0</v>
      </c>
      <c r="AK3616">
        <v>0</v>
      </c>
      <c r="AL3616">
        <v>1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 t="s">
        <v>220</v>
      </c>
      <c r="BM3616">
        <v>1</v>
      </c>
    </row>
    <row r="3617" spans="1:65" x14ac:dyDescent="0.3">
      <c r="A3617" t="s">
        <v>4910</v>
      </c>
      <c r="B3617" t="s">
        <v>3037</v>
      </c>
      <c r="C3617" t="s">
        <v>5611</v>
      </c>
      <c r="D3617" t="s">
        <v>3103</v>
      </c>
      <c r="E3617" t="s">
        <v>68</v>
      </c>
      <c r="F3617" t="s">
        <v>99</v>
      </c>
      <c r="G3617" t="s">
        <v>521</v>
      </c>
      <c r="H3617" t="s">
        <v>522</v>
      </c>
      <c r="I3617" t="s">
        <v>72</v>
      </c>
      <c r="J3617" t="s">
        <v>102</v>
      </c>
      <c r="K3617">
        <v>20201025</v>
      </c>
      <c r="L3617">
        <v>34.299999999999997</v>
      </c>
      <c r="M3617" t="b">
        <v>0</v>
      </c>
      <c r="N3617" t="s">
        <v>255</v>
      </c>
      <c r="O3617" t="b">
        <v>1</v>
      </c>
      <c r="P3617" t="b">
        <v>1</v>
      </c>
      <c r="Q3617" t="s">
        <v>862</v>
      </c>
      <c r="R3617" t="s">
        <v>1847</v>
      </c>
      <c r="S3617" t="s">
        <v>3104</v>
      </c>
      <c r="U3617">
        <v>2</v>
      </c>
      <c r="V3617" t="s">
        <v>240</v>
      </c>
      <c r="W3617" t="s">
        <v>3105</v>
      </c>
      <c r="X3617" t="s">
        <v>3106</v>
      </c>
      <c r="Y3617" t="str">
        <f>IFERROR(VLOOKUP(X3617,요약!$A$6:$B$22,2,FALSE),"")</f>
        <v/>
      </c>
      <c r="Z3617" t="s">
        <v>3106</v>
      </c>
      <c r="AA3617" t="s">
        <v>81</v>
      </c>
      <c r="AB3617">
        <v>4</v>
      </c>
      <c r="AC3617">
        <v>1</v>
      </c>
      <c r="AD3617">
        <v>0</v>
      </c>
      <c r="AE3617">
        <v>1</v>
      </c>
      <c r="AF3617">
        <v>3</v>
      </c>
      <c r="AG3617">
        <v>9</v>
      </c>
      <c r="AH3617">
        <v>315</v>
      </c>
      <c r="AI3617">
        <v>5</v>
      </c>
      <c r="AJ3617">
        <v>0</v>
      </c>
      <c r="AK3617">
        <v>0</v>
      </c>
      <c r="AL3617">
        <v>3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 t="s">
        <v>4721</v>
      </c>
      <c r="BM3617">
        <v>3</v>
      </c>
    </row>
    <row r="3618" spans="1:65" x14ac:dyDescent="0.3">
      <c r="A3618" t="s">
        <v>4910</v>
      </c>
      <c r="B3618" t="s">
        <v>3037</v>
      </c>
      <c r="C3618" t="s">
        <v>5067</v>
      </c>
      <c r="D3618" t="s">
        <v>5068</v>
      </c>
      <c r="E3618" t="s">
        <v>68</v>
      </c>
      <c r="F3618" t="s">
        <v>99</v>
      </c>
      <c r="G3618" t="s">
        <v>1852</v>
      </c>
      <c r="H3618" t="s">
        <v>1853</v>
      </c>
      <c r="I3618" t="s">
        <v>72</v>
      </c>
      <c r="J3618" t="s">
        <v>102</v>
      </c>
      <c r="K3618">
        <v>20201029</v>
      </c>
      <c r="L3618">
        <v>1698.7</v>
      </c>
      <c r="M3618" t="b">
        <v>1</v>
      </c>
      <c r="N3618" t="s">
        <v>3791</v>
      </c>
      <c r="O3618" t="b">
        <v>1</v>
      </c>
      <c r="P3618" t="b">
        <v>1</v>
      </c>
      <c r="Q3618" t="s">
        <v>862</v>
      </c>
      <c r="R3618" t="s">
        <v>1248</v>
      </c>
      <c r="S3618" t="s">
        <v>5069</v>
      </c>
      <c r="U3618">
        <v>2</v>
      </c>
      <c r="V3618" t="s">
        <v>1250</v>
      </c>
      <c r="X3618" t="s">
        <v>1250</v>
      </c>
      <c r="Y3618" t="str">
        <f>IFERROR(VLOOKUP(X3618,요약!$A$6:$B$22,2,FALSE),"")</f>
        <v/>
      </c>
      <c r="Z3618" t="s">
        <v>1250</v>
      </c>
      <c r="AA3618" t="s">
        <v>81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1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1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 t="s">
        <v>1951</v>
      </c>
      <c r="BM3618">
        <v>1</v>
      </c>
    </row>
    <row r="3619" spans="1:65" x14ac:dyDescent="0.3">
      <c r="A3619" t="s">
        <v>4910</v>
      </c>
      <c r="B3619" t="s">
        <v>3037</v>
      </c>
      <c r="C3619" t="s">
        <v>5612</v>
      </c>
      <c r="D3619" t="s">
        <v>5068</v>
      </c>
      <c r="E3619" t="s">
        <v>68</v>
      </c>
      <c r="F3619" t="s">
        <v>99</v>
      </c>
      <c r="G3619" t="s">
        <v>1852</v>
      </c>
      <c r="H3619" t="s">
        <v>1853</v>
      </c>
      <c r="I3619" t="s">
        <v>72</v>
      </c>
      <c r="J3619" t="s">
        <v>102</v>
      </c>
      <c r="K3619">
        <v>20201023</v>
      </c>
      <c r="L3619">
        <v>1720</v>
      </c>
      <c r="M3619" t="b">
        <v>1</v>
      </c>
      <c r="N3619" t="s">
        <v>3791</v>
      </c>
      <c r="O3619" t="b">
        <v>1</v>
      </c>
      <c r="P3619" t="b">
        <v>1</v>
      </c>
      <c r="Q3619" t="s">
        <v>862</v>
      </c>
      <c r="R3619" t="s">
        <v>1248</v>
      </c>
      <c r="S3619" t="s">
        <v>5069</v>
      </c>
      <c r="U3619">
        <v>2</v>
      </c>
      <c r="V3619" t="s">
        <v>1250</v>
      </c>
      <c r="X3619" t="s">
        <v>1250</v>
      </c>
      <c r="Y3619" t="str">
        <f>IFERROR(VLOOKUP(X3619,요약!$A$6:$B$22,2,FALSE),"")</f>
        <v/>
      </c>
      <c r="Z3619" t="s">
        <v>1250</v>
      </c>
      <c r="AA3619" t="s">
        <v>81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M3619">
        <v>0</v>
      </c>
    </row>
    <row r="3620" spans="1:65" x14ac:dyDescent="0.3">
      <c r="A3620" t="s">
        <v>4910</v>
      </c>
      <c r="B3620" t="s">
        <v>3037</v>
      </c>
      <c r="C3620" t="s">
        <v>5070</v>
      </c>
      <c r="D3620" t="s">
        <v>5068</v>
      </c>
      <c r="E3620" t="s">
        <v>68</v>
      </c>
      <c r="F3620" t="s">
        <v>99</v>
      </c>
      <c r="G3620" t="s">
        <v>1852</v>
      </c>
      <c r="H3620" t="s">
        <v>1853</v>
      </c>
      <c r="I3620" t="s">
        <v>72</v>
      </c>
      <c r="J3620" t="s">
        <v>102</v>
      </c>
      <c r="K3620">
        <v>20201021</v>
      </c>
      <c r="L3620">
        <v>1698.6</v>
      </c>
      <c r="M3620" t="b">
        <v>1</v>
      </c>
      <c r="N3620" t="s">
        <v>3791</v>
      </c>
      <c r="O3620" t="b">
        <v>1</v>
      </c>
      <c r="P3620" t="b">
        <v>1</v>
      </c>
      <c r="Q3620" t="s">
        <v>862</v>
      </c>
      <c r="R3620" t="s">
        <v>1248</v>
      </c>
      <c r="S3620" t="s">
        <v>5069</v>
      </c>
      <c r="U3620">
        <v>2</v>
      </c>
      <c r="V3620" t="s">
        <v>1250</v>
      </c>
      <c r="X3620" t="s">
        <v>1250</v>
      </c>
      <c r="Y3620" t="str">
        <f>IFERROR(VLOOKUP(X3620,요약!$A$6:$B$22,2,FALSE),"")</f>
        <v/>
      </c>
      <c r="Z3620" t="s">
        <v>1250</v>
      </c>
      <c r="AA3620" t="s">
        <v>81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M3620">
        <v>0</v>
      </c>
    </row>
    <row r="3621" spans="1:65" x14ac:dyDescent="0.3">
      <c r="A3621" t="s">
        <v>4910</v>
      </c>
      <c r="B3621" t="s">
        <v>3037</v>
      </c>
      <c r="C3621" t="s">
        <v>5613</v>
      </c>
      <c r="D3621" t="s">
        <v>5068</v>
      </c>
      <c r="E3621" t="s">
        <v>68</v>
      </c>
      <c r="F3621" t="s">
        <v>99</v>
      </c>
      <c r="G3621" t="s">
        <v>1852</v>
      </c>
      <c r="H3621" t="s">
        <v>1853</v>
      </c>
      <c r="I3621" t="s">
        <v>72</v>
      </c>
      <c r="J3621" t="s">
        <v>102</v>
      </c>
      <c r="K3621">
        <v>20201019</v>
      </c>
      <c r="L3621">
        <v>1730</v>
      </c>
      <c r="M3621" t="b">
        <v>1</v>
      </c>
      <c r="N3621" t="s">
        <v>3791</v>
      </c>
      <c r="O3621" t="b">
        <v>1</v>
      </c>
      <c r="P3621" t="b">
        <v>1</v>
      </c>
      <c r="Q3621" t="s">
        <v>862</v>
      </c>
      <c r="R3621" t="s">
        <v>1248</v>
      </c>
      <c r="S3621" t="s">
        <v>5069</v>
      </c>
      <c r="U3621">
        <v>2</v>
      </c>
      <c r="V3621" t="s">
        <v>1250</v>
      </c>
      <c r="X3621" t="s">
        <v>1250</v>
      </c>
      <c r="Y3621" t="str">
        <f>IFERROR(VLOOKUP(X3621,요약!$A$6:$B$22,2,FALSE),"")</f>
        <v/>
      </c>
      <c r="Z3621" t="s">
        <v>1250</v>
      </c>
      <c r="AA3621" t="s">
        <v>81</v>
      </c>
      <c r="AB3621">
        <v>2</v>
      </c>
      <c r="AC3621">
        <v>0</v>
      </c>
      <c r="AD3621">
        <v>0</v>
      </c>
      <c r="AE3621">
        <v>0</v>
      </c>
      <c r="AF3621">
        <v>0</v>
      </c>
      <c r="AG3621">
        <v>2</v>
      </c>
      <c r="AH3621">
        <v>3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 t="s">
        <v>2191</v>
      </c>
      <c r="BM3621">
        <v>2</v>
      </c>
    </row>
    <row r="3622" spans="1:65" x14ac:dyDescent="0.3">
      <c r="A3622" t="s">
        <v>4910</v>
      </c>
      <c r="B3622" t="s">
        <v>3037</v>
      </c>
      <c r="C3622" t="s">
        <v>1246</v>
      </c>
      <c r="D3622" t="s">
        <v>1247</v>
      </c>
      <c r="E3622" t="s">
        <v>68</v>
      </c>
      <c r="F3622" t="s">
        <v>99</v>
      </c>
      <c r="G3622" t="s">
        <v>213</v>
      </c>
      <c r="H3622" t="s">
        <v>214</v>
      </c>
      <c r="I3622" t="s">
        <v>72</v>
      </c>
      <c r="J3622" t="s">
        <v>102</v>
      </c>
      <c r="K3622">
        <v>20201012</v>
      </c>
      <c r="L3622">
        <v>82</v>
      </c>
      <c r="M3622" t="b">
        <v>0</v>
      </c>
      <c r="N3622" t="s">
        <v>74</v>
      </c>
      <c r="O3622" t="b">
        <v>1</v>
      </c>
      <c r="P3622" t="b">
        <v>1</v>
      </c>
      <c r="Q3622" t="s">
        <v>862</v>
      </c>
      <c r="R3622" t="s">
        <v>1248</v>
      </c>
      <c r="S3622" t="s">
        <v>1249</v>
      </c>
      <c r="U3622">
        <v>4</v>
      </c>
      <c r="V3622" t="s">
        <v>78</v>
      </c>
      <c r="W3622" t="s">
        <v>1250</v>
      </c>
      <c r="X3622" t="s">
        <v>1251</v>
      </c>
      <c r="Y3622" t="str">
        <f>IFERROR(VLOOKUP(X3622,요약!$A$6:$B$22,2,FALSE),"")</f>
        <v/>
      </c>
      <c r="Z3622" t="s">
        <v>1251</v>
      </c>
      <c r="AA3622" t="s">
        <v>81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>
        <v>3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 t="s">
        <v>440</v>
      </c>
      <c r="BM3622">
        <v>1</v>
      </c>
    </row>
    <row r="3623" spans="1:65" x14ac:dyDescent="0.3">
      <c r="A3623" t="s">
        <v>4910</v>
      </c>
      <c r="B3623" t="s">
        <v>3037</v>
      </c>
      <c r="C3623" t="s">
        <v>5614</v>
      </c>
      <c r="D3623" t="s">
        <v>5615</v>
      </c>
      <c r="E3623" t="s">
        <v>68</v>
      </c>
      <c r="F3623" t="s">
        <v>99</v>
      </c>
      <c r="G3623" t="s">
        <v>4223</v>
      </c>
      <c r="H3623" t="s">
        <v>4224</v>
      </c>
      <c r="I3623" t="s">
        <v>72</v>
      </c>
      <c r="J3623" t="s">
        <v>102</v>
      </c>
      <c r="K3623">
        <v>20201025</v>
      </c>
      <c r="L3623">
        <v>4.5730000000000004</v>
      </c>
      <c r="M3623" t="b">
        <v>0</v>
      </c>
      <c r="N3623" t="s">
        <v>255</v>
      </c>
      <c r="O3623" t="b">
        <v>1</v>
      </c>
      <c r="P3623" t="b">
        <v>1</v>
      </c>
      <c r="Q3623" t="s">
        <v>862</v>
      </c>
      <c r="R3623" t="s">
        <v>3540</v>
      </c>
      <c r="S3623" t="s">
        <v>5616</v>
      </c>
      <c r="U3623">
        <v>3</v>
      </c>
      <c r="V3623" t="s">
        <v>3503</v>
      </c>
      <c r="W3623" t="s">
        <v>5617</v>
      </c>
      <c r="X3623" t="s">
        <v>5618</v>
      </c>
      <c r="Y3623" t="str">
        <f>IFERROR(VLOOKUP(X3623,요약!$A$6:$B$22,2,FALSE),"")</f>
        <v/>
      </c>
      <c r="Z3623" t="s">
        <v>5618</v>
      </c>
      <c r="AA3623" t="s">
        <v>81</v>
      </c>
      <c r="AB3623">
        <v>3</v>
      </c>
      <c r="AC3623">
        <v>0</v>
      </c>
      <c r="AD3623">
        <v>0</v>
      </c>
      <c r="AE3623">
        <v>0</v>
      </c>
      <c r="AF3623">
        <v>0</v>
      </c>
      <c r="AG3623">
        <v>3</v>
      </c>
      <c r="AH3623">
        <v>6</v>
      </c>
      <c r="AI3623">
        <v>3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 t="s">
        <v>1189</v>
      </c>
      <c r="BM3623">
        <v>1</v>
      </c>
    </row>
    <row r="3624" spans="1:65" x14ac:dyDescent="0.3">
      <c r="A3624" t="s">
        <v>4910</v>
      </c>
      <c r="B3624" t="s">
        <v>3037</v>
      </c>
      <c r="C3624" t="s">
        <v>5619</v>
      </c>
      <c r="D3624" t="s">
        <v>5620</v>
      </c>
      <c r="E3624" t="s">
        <v>68</v>
      </c>
      <c r="F3624" t="s">
        <v>99</v>
      </c>
      <c r="G3624" t="s">
        <v>4645</v>
      </c>
      <c r="H3624" t="s">
        <v>4646</v>
      </c>
      <c r="I3624" t="s">
        <v>72</v>
      </c>
      <c r="J3624" t="s">
        <v>102</v>
      </c>
      <c r="K3624">
        <v>20200608</v>
      </c>
      <c r="L3624">
        <v>1900.3</v>
      </c>
      <c r="M3624" t="b">
        <v>0</v>
      </c>
      <c r="N3624" t="s">
        <v>1762</v>
      </c>
      <c r="O3624" t="b">
        <v>1</v>
      </c>
      <c r="P3624" t="b">
        <v>1</v>
      </c>
      <c r="Q3624" t="s">
        <v>862</v>
      </c>
      <c r="R3624" t="s">
        <v>3540</v>
      </c>
      <c r="S3624" t="s">
        <v>5621</v>
      </c>
      <c r="U3624">
        <v>1</v>
      </c>
      <c r="V3624" t="s">
        <v>5622</v>
      </c>
      <c r="X3624" t="s">
        <v>5622</v>
      </c>
      <c r="Y3624" t="str">
        <f>IFERROR(VLOOKUP(X3624,요약!$A$6:$B$22,2,FALSE),"")</f>
        <v/>
      </c>
      <c r="Z3624" t="s">
        <v>5622</v>
      </c>
      <c r="AA3624" t="s">
        <v>81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1</v>
      </c>
      <c r="AH3624">
        <v>15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 t="s">
        <v>591</v>
      </c>
      <c r="BM3624">
        <v>1</v>
      </c>
    </row>
    <row r="3625" spans="1:65" x14ac:dyDescent="0.3">
      <c r="A3625" t="s">
        <v>4910</v>
      </c>
      <c r="B3625" t="s">
        <v>3037</v>
      </c>
      <c r="C3625" t="s">
        <v>5623</v>
      </c>
      <c r="D3625" t="s">
        <v>5075</v>
      </c>
      <c r="E3625" t="s">
        <v>68</v>
      </c>
      <c r="F3625" t="s">
        <v>99</v>
      </c>
      <c r="G3625" t="s">
        <v>1084</v>
      </c>
      <c r="H3625" t="s">
        <v>1085</v>
      </c>
      <c r="I3625" t="s">
        <v>72</v>
      </c>
      <c r="J3625" t="s">
        <v>102</v>
      </c>
      <c r="K3625">
        <v>20201028</v>
      </c>
      <c r="L3625">
        <v>101.6</v>
      </c>
      <c r="M3625" t="b">
        <v>0</v>
      </c>
      <c r="N3625" t="s">
        <v>1762</v>
      </c>
      <c r="O3625" t="b">
        <v>1</v>
      </c>
      <c r="P3625" t="b">
        <v>1</v>
      </c>
      <c r="Q3625" t="s">
        <v>862</v>
      </c>
      <c r="R3625" t="s">
        <v>1866</v>
      </c>
      <c r="S3625" t="s">
        <v>5076</v>
      </c>
      <c r="U3625">
        <v>2</v>
      </c>
      <c r="V3625" t="s">
        <v>1060</v>
      </c>
      <c r="W3625" t="s">
        <v>1868</v>
      </c>
      <c r="X3625" t="s">
        <v>5077</v>
      </c>
      <c r="Y3625" t="str">
        <f>IFERROR(VLOOKUP(X3625,요약!$A$6:$B$22,2,FALSE),"")</f>
        <v/>
      </c>
      <c r="Z3625" t="s">
        <v>5077</v>
      </c>
      <c r="AA3625" t="s">
        <v>81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M3625">
        <v>0</v>
      </c>
    </row>
    <row r="3626" spans="1:65" x14ac:dyDescent="0.3">
      <c r="A3626" t="s">
        <v>4910</v>
      </c>
      <c r="B3626" t="s">
        <v>3037</v>
      </c>
      <c r="C3626" t="s">
        <v>5624</v>
      </c>
      <c r="D3626" t="s">
        <v>5075</v>
      </c>
      <c r="E3626" t="s">
        <v>68</v>
      </c>
      <c r="F3626" t="s">
        <v>99</v>
      </c>
      <c r="G3626" t="s">
        <v>1084</v>
      </c>
      <c r="H3626" t="s">
        <v>1085</v>
      </c>
      <c r="I3626" t="s">
        <v>72</v>
      </c>
      <c r="J3626" t="s">
        <v>102</v>
      </c>
      <c r="K3626">
        <v>20201028</v>
      </c>
      <c r="L3626">
        <v>108.5</v>
      </c>
      <c r="M3626" t="b">
        <v>0</v>
      </c>
      <c r="N3626" t="s">
        <v>1762</v>
      </c>
      <c r="O3626" t="b">
        <v>1</v>
      </c>
      <c r="P3626" t="b">
        <v>1</v>
      </c>
      <c r="Q3626" t="s">
        <v>862</v>
      </c>
      <c r="R3626" t="s">
        <v>1866</v>
      </c>
      <c r="S3626" t="s">
        <v>5076</v>
      </c>
      <c r="U3626">
        <v>2</v>
      </c>
      <c r="V3626" t="s">
        <v>1060</v>
      </c>
      <c r="W3626" t="s">
        <v>1868</v>
      </c>
      <c r="X3626" t="s">
        <v>5077</v>
      </c>
      <c r="Y3626" t="str">
        <f>IFERROR(VLOOKUP(X3626,요약!$A$6:$B$22,2,FALSE),"")</f>
        <v/>
      </c>
      <c r="Z3626" t="s">
        <v>5077</v>
      </c>
      <c r="AA3626" t="s">
        <v>81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1</v>
      </c>
      <c r="AH3626">
        <v>1</v>
      </c>
      <c r="AI3626">
        <v>0</v>
      </c>
      <c r="AJ3626">
        <v>0</v>
      </c>
      <c r="AK3626">
        <v>1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 t="s">
        <v>587</v>
      </c>
      <c r="BM3626">
        <v>1</v>
      </c>
    </row>
    <row r="3627" spans="1:65" x14ac:dyDescent="0.3">
      <c r="A3627" t="s">
        <v>4910</v>
      </c>
      <c r="B3627" t="s">
        <v>3037</v>
      </c>
      <c r="C3627" t="s">
        <v>5625</v>
      </c>
      <c r="D3627" t="s">
        <v>5080</v>
      </c>
      <c r="E3627" t="s">
        <v>68</v>
      </c>
      <c r="F3627" t="s">
        <v>99</v>
      </c>
      <c r="G3627" t="s">
        <v>1538</v>
      </c>
      <c r="H3627" t="s">
        <v>1539</v>
      </c>
      <c r="I3627" t="s">
        <v>72</v>
      </c>
      <c r="J3627" t="s">
        <v>102</v>
      </c>
      <c r="K3627">
        <v>20201029</v>
      </c>
      <c r="L3627">
        <v>1548.8</v>
      </c>
      <c r="M3627" t="b">
        <v>0</v>
      </c>
      <c r="N3627" t="s">
        <v>1211</v>
      </c>
      <c r="O3627" t="b">
        <v>1</v>
      </c>
      <c r="P3627" t="b">
        <v>1</v>
      </c>
      <c r="Q3627" t="s">
        <v>862</v>
      </c>
      <c r="R3627" t="s">
        <v>1866</v>
      </c>
      <c r="S3627" t="s">
        <v>5081</v>
      </c>
      <c r="U3627">
        <v>3</v>
      </c>
      <c r="V3627" t="s">
        <v>1541</v>
      </c>
      <c r="W3627" t="s">
        <v>5082</v>
      </c>
      <c r="X3627" t="s">
        <v>5083</v>
      </c>
      <c r="Y3627" t="str">
        <f>IFERROR(VLOOKUP(X3627,요약!$A$6:$B$22,2,FALSE),"")</f>
        <v/>
      </c>
      <c r="Z3627" t="s">
        <v>5083</v>
      </c>
      <c r="AA3627" t="s">
        <v>81</v>
      </c>
      <c r="AB3627">
        <v>6</v>
      </c>
      <c r="AC3627">
        <v>0</v>
      </c>
      <c r="AD3627">
        <v>0</v>
      </c>
      <c r="AE3627">
        <v>0</v>
      </c>
      <c r="AF3627">
        <v>0</v>
      </c>
      <c r="AG3627">
        <v>6</v>
      </c>
      <c r="AH3627">
        <v>8</v>
      </c>
      <c r="AI3627">
        <v>0</v>
      </c>
      <c r="AJ3627">
        <v>2</v>
      </c>
      <c r="AK3627">
        <v>1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</v>
      </c>
      <c r="AS3627">
        <v>0</v>
      </c>
      <c r="AT3627">
        <v>0</v>
      </c>
      <c r="AU3627">
        <v>2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 t="s">
        <v>5626</v>
      </c>
      <c r="BM3627">
        <v>4</v>
      </c>
    </row>
    <row r="3628" spans="1:65" x14ac:dyDescent="0.3">
      <c r="A3628" t="s">
        <v>4910</v>
      </c>
      <c r="B3628" t="s">
        <v>3037</v>
      </c>
      <c r="C3628" t="s">
        <v>5627</v>
      </c>
      <c r="D3628" t="s">
        <v>5080</v>
      </c>
      <c r="E3628" t="s">
        <v>68</v>
      </c>
      <c r="F3628" t="s">
        <v>99</v>
      </c>
      <c r="G3628" t="s">
        <v>1538</v>
      </c>
      <c r="H3628" t="s">
        <v>1539</v>
      </c>
      <c r="I3628" t="s">
        <v>72</v>
      </c>
      <c r="J3628" t="s">
        <v>102</v>
      </c>
      <c r="K3628">
        <v>20201027</v>
      </c>
      <c r="L3628">
        <v>1550.9</v>
      </c>
      <c r="M3628" t="b">
        <v>0</v>
      </c>
      <c r="N3628" t="s">
        <v>1211</v>
      </c>
      <c r="O3628" t="b">
        <v>1</v>
      </c>
      <c r="P3628" t="b">
        <v>1</v>
      </c>
      <c r="Q3628" t="s">
        <v>862</v>
      </c>
      <c r="R3628" t="s">
        <v>1866</v>
      </c>
      <c r="S3628" t="s">
        <v>5081</v>
      </c>
      <c r="U3628">
        <v>3</v>
      </c>
      <c r="V3628" t="s">
        <v>1541</v>
      </c>
      <c r="W3628" t="s">
        <v>5082</v>
      </c>
      <c r="X3628" t="s">
        <v>5083</v>
      </c>
      <c r="Y3628" t="str">
        <f>IFERROR(VLOOKUP(X3628,요약!$A$6:$B$22,2,FALSE),"")</f>
        <v/>
      </c>
      <c r="Z3628" t="s">
        <v>5083</v>
      </c>
      <c r="AA3628" t="s">
        <v>81</v>
      </c>
      <c r="AB3628">
        <v>1</v>
      </c>
      <c r="AC3628">
        <v>0</v>
      </c>
      <c r="AD3628">
        <v>1</v>
      </c>
      <c r="AE3628">
        <v>0</v>
      </c>
      <c r="AF3628">
        <v>1</v>
      </c>
      <c r="AG3628">
        <v>3</v>
      </c>
      <c r="AH3628">
        <v>4</v>
      </c>
      <c r="AI3628">
        <v>0</v>
      </c>
      <c r="AJ3628">
        <v>0</v>
      </c>
      <c r="AK3628">
        <v>0</v>
      </c>
      <c r="AL3628">
        <v>1</v>
      </c>
      <c r="AM3628">
        <v>1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 t="s">
        <v>5628</v>
      </c>
      <c r="BM3628">
        <v>3</v>
      </c>
    </row>
    <row r="3629" spans="1:65" x14ac:dyDescent="0.3">
      <c r="A3629" t="s">
        <v>4910</v>
      </c>
      <c r="B3629" t="s">
        <v>3037</v>
      </c>
      <c r="C3629" t="s">
        <v>5629</v>
      </c>
      <c r="D3629" t="s">
        <v>5080</v>
      </c>
      <c r="E3629" t="s">
        <v>68</v>
      </c>
      <c r="F3629" t="s">
        <v>99</v>
      </c>
      <c r="G3629" t="s">
        <v>1538</v>
      </c>
      <c r="H3629" t="s">
        <v>1539</v>
      </c>
      <c r="I3629" t="s">
        <v>5576</v>
      </c>
      <c r="J3629" t="s">
        <v>102</v>
      </c>
      <c r="K3629">
        <v>20201029</v>
      </c>
      <c r="L3629">
        <v>1511.9</v>
      </c>
      <c r="M3629" t="b">
        <v>0</v>
      </c>
      <c r="N3629" t="s">
        <v>1211</v>
      </c>
      <c r="O3629" t="b">
        <v>1</v>
      </c>
      <c r="P3629" t="b">
        <v>1</v>
      </c>
      <c r="Q3629" t="s">
        <v>862</v>
      </c>
      <c r="R3629" t="s">
        <v>1866</v>
      </c>
      <c r="S3629" t="s">
        <v>5081</v>
      </c>
      <c r="U3629">
        <v>3</v>
      </c>
      <c r="V3629" t="s">
        <v>1541</v>
      </c>
      <c r="W3629" t="s">
        <v>5082</v>
      </c>
      <c r="X3629" t="s">
        <v>5083</v>
      </c>
      <c r="Y3629" t="str">
        <f>IFERROR(VLOOKUP(X3629,요약!$A$6:$B$22,2,FALSE),"")</f>
        <v/>
      </c>
      <c r="Z3629" t="s">
        <v>5083</v>
      </c>
      <c r="AA3629" t="s">
        <v>81</v>
      </c>
      <c r="AB3629">
        <v>9</v>
      </c>
      <c r="AC3629">
        <v>0</v>
      </c>
      <c r="AD3629">
        <v>0</v>
      </c>
      <c r="AE3629">
        <v>0</v>
      </c>
      <c r="AF3629">
        <v>1</v>
      </c>
      <c r="AG3629">
        <v>10</v>
      </c>
      <c r="AH3629">
        <v>15</v>
      </c>
      <c r="AI3629">
        <v>3</v>
      </c>
      <c r="AJ3629">
        <v>2</v>
      </c>
      <c r="AK3629">
        <v>0</v>
      </c>
      <c r="AL3629">
        <v>1</v>
      </c>
      <c r="AM3629">
        <v>3</v>
      </c>
      <c r="AN3629">
        <v>0</v>
      </c>
      <c r="AO3629">
        <v>0</v>
      </c>
      <c r="AP3629">
        <v>0</v>
      </c>
      <c r="AQ3629">
        <v>0</v>
      </c>
      <c r="AR3629">
        <v>1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 t="s">
        <v>5630</v>
      </c>
      <c r="BM3629">
        <v>5</v>
      </c>
    </row>
    <row r="3630" spans="1:65" x14ac:dyDescent="0.3">
      <c r="A3630" t="s">
        <v>4910</v>
      </c>
      <c r="B3630" t="s">
        <v>3037</v>
      </c>
      <c r="C3630" t="s">
        <v>4658</v>
      </c>
      <c r="D3630" t="s">
        <v>611</v>
      </c>
      <c r="E3630" t="s">
        <v>68</v>
      </c>
      <c r="F3630" t="s">
        <v>99</v>
      </c>
      <c r="G3630" t="s">
        <v>521</v>
      </c>
      <c r="H3630" t="s">
        <v>522</v>
      </c>
      <c r="I3630" t="s">
        <v>72</v>
      </c>
      <c r="J3630" t="s">
        <v>102</v>
      </c>
      <c r="K3630">
        <v>20201025</v>
      </c>
      <c r="L3630">
        <v>24.47</v>
      </c>
      <c r="M3630" t="b">
        <v>0</v>
      </c>
      <c r="N3630" t="s">
        <v>599</v>
      </c>
      <c r="O3630" t="b">
        <v>1</v>
      </c>
      <c r="P3630" t="b">
        <v>1</v>
      </c>
      <c r="Q3630" t="s">
        <v>1254</v>
      </c>
      <c r="R3630" t="s">
        <v>1545</v>
      </c>
      <c r="S3630" t="s">
        <v>612</v>
      </c>
      <c r="U3630">
        <v>2</v>
      </c>
      <c r="V3630" t="s">
        <v>240</v>
      </c>
      <c r="W3630" t="s">
        <v>203</v>
      </c>
      <c r="X3630" t="s">
        <v>613</v>
      </c>
      <c r="Y3630" t="str">
        <f>IFERROR(VLOOKUP(X3630,요약!$A$6:$B$22,2,FALSE),"")</f>
        <v/>
      </c>
      <c r="Z3630" t="s">
        <v>613</v>
      </c>
      <c r="AA3630" t="s">
        <v>81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M3630">
        <v>0</v>
      </c>
    </row>
    <row r="3631" spans="1:65" x14ac:dyDescent="0.3">
      <c r="A3631" t="s">
        <v>4910</v>
      </c>
      <c r="B3631" t="s">
        <v>3037</v>
      </c>
      <c r="C3631" t="s">
        <v>5631</v>
      </c>
      <c r="D3631" t="s">
        <v>4257</v>
      </c>
      <c r="E3631" t="s">
        <v>68</v>
      </c>
      <c r="F3631" t="s">
        <v>99</v>
      </c>
      <c r="G3631" t="s">
        <v>4748</v>
      </c>
      <c r="H3631" t="s">
        <v>4749</v>
      </c>
      <c r="I3631" t="s">
        <v>72</v>
      </c>
      <c r="J3631" t="s">
        <v>102</v>
      </c>
      <c r="K3631">
        <v>20201031</v>
      </c>
      <c r="L3631">
        <v>55</v>
      </c>
      <c r="M3631" t="b">
        <v>0</v>
      </c>
      <c r="N3631" t="s">
        <v>208</v>
      </c>
      <c r="O3631" t="b">
        <v>1</v>
      </c>
      <c r="P3631" t="b">
        <v>1</v>
      </c>
      <c r="Q3631" t="s">
        <v>1254</v>
      </c>
      <c r="R3631" t="s">
        <v>1545</v>
      </c>
      <c r="S3631" t="s">
        <v>4258</v>
      </c>
      <c r="U3631">
        <v>2</v>
      </c>
      <c r="V3631" t="s">
        <v>1517</v>
      </c>
      <c r="W3631" t="s">
        <v>4259</v>
      </c>
      <c r="X3631" t="s">
        <v>4260</v>
      </c>
      <c r="Y3631" t="str">
        <f>IFERROR(VLOOKUP(X3631,요약!$A$6:$B$22,2,FALSE),"")</f>
        <v/>
      </c>
      <c r="Z3631" t="s">
        <v>4260</v>
      </c>
      <c r="AA3631" t="s">
        <v>110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1</v>
      </c>
      <c r="AH3631">
        <v>1</v>
      </c>
      <c r="AI3631">
        <v>1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 t="s">
        <v>1189</v>
      </c>
      <c r="BM3631">
        <v>1</v>
      </c>
    </row>
    <row r="3632" spans="1:65" x14ac:dyDescent="0.3">
      <c r="A3632" t="s">
        <v>4910</v>
      </c>
      <c r="B3632" t="s">
        <v>3037</v>
      </c>
      <c r="C3632" t="s">
        <v>3547</v>
      </c>
      <c r="D3632" t="s">
        <v>3269</v>
      </c>
      <c r="E3632" t="s">
        <v>68</v>
      </c>
      <c r="F3632" t="s">
        <v>99</v>
      </c>
      <c r="G3632" t="s">
        <v>86</v>
      </c>
      <c r="H3632" t="s">
        <v>87</v>
      </c>
      <c r="I3632" t="s">
        <v>72</v>
      </c>
      <c r="J3632" t="s">
        <v>102</v>
      </c>
      <c r="K3632">
        <v>20201025</v>
      </c>
      <c r="L3632">
        <v>21.45</v>
      </c>
      <c r="M3632" t="b">
        <v>0</v>
      </c>
      <c r="N3632" t="s">
        <v>255</v>
      </c>
      <c r="O3632" t="b">
        <v>1</v>
      </c>
      <c r="P3632" t="b">
        <v>1</v>
      </c>
      <c r="Q3632" t="s">
        <v>1254</v>
      </c>
      <c r="R3632" t="s">
        <v>3548</v>
      </c>
      <c r="S3632" t="s">
        <v>202</v>
      </c>
      <c r="U3632">
        <v>2</v>
      </c>
      <c r="V3632" t="s">
        <v>78</v>
      </c>
      <c r="W3632" t="s">
        <v>203</v>
      </c>
      <c r="X3632" t="s">
        <v>204</v>
      </c>
      <c r="Y3632" t="str">
        <f>IFERROR(VLOOKUP(X3632,요약!$A$6:$B$22,2,FALSE),"")</f>
        <v/>
      </c>
      <c r="Z3632" t="s">
        <v>204</v>
      </c>
      <c r="AA3632" t="s">
        <v>81</v>
      </c>
      <c r="AB3632">
        <v>0</v>
      </c>
      <c r="AC3632">
        <v>0</v>
      </c>
      <c r="AD3632">
        <v>0</v>
      </c>
      <c r="AE3632">
        <v>0</v>
      </c>
      <c r="AF3632">
        <v>3</v>
      </c>
      <c r="AG3632">
        <v>3</v>
      </c>
      <c r="AH3632">
        <v>8</v>
      </c>
      <c r="AI3632">
        <v>0</v>
      </c>
      <c r="AJ3632">
        <v>0</v>
      </c>
      <c r="AK3632">
        <v>0</v>
      </c>
      <c r="AL3632">
        <v>3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 t="s">
        <v>220</v>
      </c>
      <c r="BM3632">
        <v>1</v>
      </c>
    </row>
    <row r="3633" spans="1:65" x14ac:dyDescent="0.3">
      <c r="A3633" t="s">
        <v>4910</v>
      </c>
      <c r="B3633" t="s">
        <v>3037</v>
      </c>
      <c r="C3633" t="s">
        <v>5632</v>
      </c>
      <c r="D3633" t="s">
        <v>3830</v>
      </c>
      <c r="E3633" t="s">
        <v>68</v>
      </c>
      <c r="F3633" t="s">
        <v>99</v>
      </c>
      <c r="G3633" t="s">
        <v>4633</v>
      </c>
      <c r="H3633" t="s">
        <v>4634</v>
      </c>
      <c r="I3633" t="s">
        <v>72</v>
      </c>
      <c r="J3633" t="s">
        <v>102</v>
      </c>
      <c r="K3633">
        <v>20201029</v>
      </c>
      <c r="L3633">
        <v>380.7</v>
      </c>
      <c r="M3633" t="b">
        <v>0</v>
      </c>
      <c r="N3633" t="s">
        <v>1203</v>
      </c>
      <c r="O3633" t="b">
        <v>1</v>
      </c>
      <c r="P3633" t="b">
        <v>1</v>
      </c>
      <c r="Q3633" t="s">
        <v>1254</v>
      </c>
      <c r="R3633" t="s">
        <v>1884</v>
      </c>
      <c r="S3633" t="s">
        <v>3831</v>
      </c>
      <c r="U3633">
        <v>5</v>
      </c>
      <c r="V3633" t="s">
        <v>2705</v>
      </c>
      <c r="W3633" t="s">
        <v>3832</v>
      </c>
      <c r="X3633" t="s">
        <v>3833</v>
      </c>
      <c r="Y3633" t="str">
        <f>IFERROR(VLOOKUP(X3633,요약!$A$6:$B$22,2,FALSE),"")</f>
        <v/>
      </c>
      <c r="Z3633" t="s">
        <v>3833</v>
      </c>
      <c r="AA3633" t="s">
        <v>81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M3633">
        <v>0</v>
      </c>
    </row>
    <row r="3634" spans="1:65" x14ac:dyDescent="0.3">
      <c r="A3634" t="s">
        <v>4910</v>
      </c>
      <c r="B3634" t="s">
        <v>3037</v>
      </c>
      <c r="C3634" t="s">
        <v>5633</v>
      </c>
      <c r="D3634" t="s">
        <v>3835</v>
      </c>
      <c r="E3634" t="s">
        <v>68</v>
      </c>
      <c r="F3634" t="s">
        <v>99</v>
      </c>
      <c r="G3634" t="s">
        <v>4633</v>
      </c>
      <c r="H3634" t="s">
        <v>4634</v>
      </c>
      <c r="I3634" t="s">
        <v>72</v>
      </c>
      <c r="J3634" t="s">
        <v>102</v>
      </c>
      <c r="K3634">
        <v>20201029</v>
      </c>
      <c r="L3634">
        <v>381.5</v>
      </c>
      <c r="M3634" t="b">
        <v>0</v>
      </c>
      <c r="N3634" t="s">
        <v>1203</v>
      </c>
      <c r="O3634" t="b">
        <v>1</v>
      </c>
      <c r="P3634" t="b">
        <v>1</v>
      </c>
      <c r="Q3634" t="s">
        <v>1254</v>
      </c>
      <c r="R3634" t="s">
        <v>1884</v>
      </c>
      <c r="S3634" t="s">
        <v>3831</v>
      </c>
      <c r="U3634">
        <v>5</v>
      </c>
      <c r="V3634" t="s">
        <v>2705</v>
      </c>
      <c r="W3634" t="s">
        <v>3832</v>
      </c>
      <c r="X3634" t="s">
        <v>3833</v>
      </c>
      <c r="Y3634" t="str">
        <f>IFERROR(VLOOKUP(X3634,요약!$A$6:$B$22,2,FALSE),"")</f>
        <v/>
      </c>
      <c r="Z3634" t="s">
        <v>3833</v>
      </c>
      <c r="AA3634" t="s">
        <v>81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M3634">
        <v>0</v>
      </c>
    </row>
    <row r="3635" spans="1:65" x14ac:dyDescent="0.3">
      <c r="A3635" t="s">
        <v>4910</v>
      </c>
      <c r="B3635" t="s">
        <v>3037</v>
      </c>
      <c r="C3635" t="s">
        <v>5634</v>
      </c>
      <c r="D3635" t="s">
        <v>5635</v>
      </c>
      <c r="E3635" t="s">
        <v>68</v>
      </c>
      <c r="F3635" t="s">
        <v>99</v>
      </c>
      <c r="G3635" t="s">
        <v>5636</v>
      </c>
      <c r="H3635" t="s">
        <v>5637</v>
      </c>
      <c r="I3635" t="s">
        <v>72</v>
      </c>
      <c r="J3635" t="s">
        <v>102</v>
      </c>
      <c r="K3635">
        <v>20201027</v>
      </c>
      <c r="L3635">
        <v>1460</v>
      </c>
      <c r="M3635" t="b">
        <v>0</v>
      </c>
      <c r="N3635" t="s">
        <v>1211</v>
      </c>
      <c r="O3635" t="b">
        <v>1</v>
      </c>
      <c r="P3635" t="b">
        <v>1</v>
      </c>
      <c r="Q3635" t="s">
        <v>1254</v>
      </c>
      <c r="R3635" t="s">
        <v>3848</v>
      </c>
      <c r="S3635" t="s">
        <v>5094</v>
      </c>
      <c r="U3635">
        <v>5</v>
      </c>
      <c r="V3635" t="s">
        <v>2705</v>
      </c>
      <c r="W3635" t="s">
        <v>5095</v>
      </c>
      <c r="X3635" t="s">
        <v>5096</v>
      </c>
      <c r="Y3635" t="str">
        <f>IFERROR(VLOOKUP(X3635,요약!$A$6:$B$22,2,FALSE),"")</f>
        <v/>
      </c>
      <c r="Z3635" t="s">
        <v>5096</v>
      </c>
      <c r="AA3635" t="s">
        <v>81</v>
      </c>
      <c r="AB3635">
        <v>1</v>
      </c>
      <c r="AC3635">
        <v>1</v>
      </c>
      <c r="AD3635">
        <v>0</v>
      </c>
      <c r="AE3635">
        <v>0</v>
      </c>
      <c r="AF3635">
        <v>1</v>
      </c>
      <c r="AG3635">
        <v>3</v>
      </c>
      <c r="AH3635">
        <v>18</v>
      </c>
      <c r="AI3635">
        <v>1</v>
      </c>
      <c r="AJ3635">
        <v>1</v>
      </c>
      <c r="AK3635">
        <v>0</v>
      </c>
      <c r="AL3635">
        <v>1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 t="s">
        <v>5638</v>
      </c>
      <c r="BM3635">
        <v>3</v>
      </c>
    </row>
    <row r="3636" spans="1:65" x14ac:dyDescent="0.3">
      <c r="A3636" t="s">
        <v>4910</v>
      </c>
      <c r="B3636" t="s">
        <v>3037</v>
      </c>
      <c r="C3636" t="s">
        <v>5639</v>
      </c>
      <c r="D3636" t="s">
        <v>5640</v>
      </c>
      <c r="E3636" t="s">
        <v>68</v>
      </c>
      <c r="F3636" t="s">
        <v>99</v>
      </c>
      <c r="G3636" t="s">
        <v>3488</v>
      </c>
      <c r="H3636" t="s">
        <v>3489</v>
      </c>
      <c r="I3636" t="s">
        <v>72</v>
      </c>
      <c r="J3636" t="s">
        <v>102</v>
      </c>
      <c r="K3636">
        <v>20201021</v>
      </c>
      <c r="L3636">
        <v>288</v>
      </c>
      <c r="M3636" t="b">
        <v>0</v>
      </c>
      <c r="N3636" t="s">
        <v>2497</v>
      </c>
      <c r="O3636" t="b">
        <v>1</v>
      </c>
      <c r="P3636" t="b">
        <v>1</v>
      </c>
      <c r="Q3636" t="s">
        <v>1254</v>
      </c>
      <c r="R3636" t="s">
        <v>3848</v>
      </c>
      <c r="S3636" t="s">
        <v>5641</v>
      </c>
      <c r="U3636">
        <v>5</v>
      </c>
      <c r="V3636" t="s">
        <v>1886</v>
      </c>
      <c r="W3636" t="s">
        <v>5095</v>
      </c>
      <c r="X3636" t="s">
        <v>5642</v>
      </c>
      <c r="Y3636" t="str">
        <f>IFERROR(VLOOKUP(X3636,요약!$A$6:$B$22,2,FALSE),"")</f>
        <v/>
      </c>
      <c r="Z3636" t="s">
        <v>5642</v>
      </c>
      <c r="AA3636" t="s">
        <v>199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1</v>
      </c>
      <c r="AH3636">
        <v>1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 t="s">
        <v>440</v>
      </c>
      <c r="BM3636">
        <v>1</v>
      </c>
    </row>
    <row r="3637" spans="1:65" x14ac:dyDescent="0.3">
      <c r="A3637" t="s">
        <v>4910</v>
      </c>
      <c r="B3637" t="s">
        <v>3037</v>
      </c>
      <c r="C3637" s="2" t="s">
        <v>5643</v>
      </c>
      <c r="D3637" s="2" t="s">
        <v>5644</v>
      </c>
      <c r="E3637" s="2" t="s">
        <v>68</v>
      </c>
      <c r="F3637" s="2" t="s">
        <v>99</v>
      </c>
      <c r="G3637" s="2" t="s">
        <v>3561</v>
      </c>
      <c r="H3637" s="2" t="s">
        <v>3562</v>
      </c>
      <c r="I3637" t="s">
        <v>72</v>
      </c>
      <c r="J3637" t="s">
        <v>102</v>
      </c>
      <c r="K3637">
        <v>20201019</v>
      </c>
      <c r="L3637">
        <v>249.3</v>
      </c>
      <c r="M3637" t="b">
        <v>0</v>
      </c>
      <c r="N3637" t="s">
        <v>1762</v>
      </c>
      <c r="O3637" t="b">
        <v>1</v>
      </c>
      <c r="P3637" t="b">
        <v>1</v>
      </c>
      <c r="Q3637" s="2" t="s">
        <v>1254</v>
      </c>
      <c r="R3637" s="2" t="s">
        <v>3848</v>
      </c>
      <c r="S3637" t="s">
        <v>5645</v>
      </c>
      <c r="U3637">
        <v>3</v>
      </c>
      <c r="V3637" t="s">
        <v>2243</v>
      </c>
      <c r="W3637" s="2" t="s">
        <v>4997</v>
      </c>
      <c r="X3637" s="2" t="s">
        <v>5646</v>
      </c>
      <c r="Y3637" s="2" t="str">
        <f>IFERROR(VLOOKUP(X3637,요약!$A$6:$B$22,2,FALSE),"")</f>
        <v>선택</v>
      </c>
      <c r="Z3637" t="s">
        <v>5646</v>
      </c>
      <c r="AA3637" t="s">
        <v>81</v>
      </c>
      <c r="AB3637">
        <v>4</v>
      </c>
      <c r="AC3637">
        <v>1</v>
      </c>
      <c r="AD3637">
        <v>0</v>
      </c>
      <c r="AE3637">
        <v>0</v>
      </c>
      <c r="AF3637">
        <v>0</v>
      </c>
      <c r="AG3637">
        <v>5</v>
      </c>
      <c r="AH3637">
        <v>5</v>
      </c>
      <c r="AI3637">
        <v>1</v>
      </c>
      <c r="AJ3637">
        <v>0</v>
      </c>
      <c r="AK3637">
        <v>1</v>
      </c>
      <c r="AL3637">
        <v>0</v>
      </c>
      <c r="AM3637">
        <v>0</v>
      </c>
      <c r="AN3637">
        <v>3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 t="s">
        <v>5647</v>
      </c>
      <c r="BM3637">
        <v>3</v>
      </c>
    </row>
    <row r="3638" spans="1:65" x14ac:dyDescent="0.3">
      <c r="A3638" t="s">
        <v>4910</v>
      </c>
      <c r="B3638" t="s">
        <v>3037</v>
      </c>
      <c r="C3638" t="s">
        <v>5648</v>
      </c>
      <c r="D3638" t="s">
        <v>5649</v>
      </c>
      <c r="E3638" t="s">
        <v>68</v>
      </c>
      <c r="F3638" t="s">
        <v>99</v>
      </c>
      <c r="G3638" t="s">
        <v>4239</v>
      </c>
      <c r="H3638" t="s">
        <v>4240</v>
      </c>
      <c r="I3638" t="s">
        <v>72</v>
      </c>
      <c r="J3638" t="s">
        <v>102</v>
      </c>
      <c r="K3638">
        <v>20201030</v>
      </c>
      <c r="L3638">
        <v>130</v>
      </c>
      <c r="M3638" t="b">
        <v>0</v>
      </c>
      <c r="N3638" t="s">
        <v>1762</v>
      </c>
      <c r="O3638" t="b">
        <v>1</v>
      </c>
      <c r="P3638" t="b">
        <v>1</v>
      </c>
      <c r="Q3638" t="s">
        <v>1254</v>
      </c>
      <c r="R3638" t="s">
        <v>1906</v>
      </c>
      <c r="S3638" t="s">
        <v>5650</v>
      </c>
      <c r="T3638" t="s">
        <v>334</v>
      </c>
      <c r="U3638">
        <v>4</v>
      </c>
      <c r="V3638" t="s">
        <v>584</v>
      </c>
      <c r="W3638" t="s">
        <v>3862</v>
      </c>
      <c r="X3638" t="s">
        <v>3863</v>
      </c>
      <c r="Y3638" t="str">
        <f>IFERROR(VLOOKUP(X3638,요약!$A$6:$B$22,2,FALSE),"")</f>
        <v/>
      </c>
      <c r="Z3638" t="s">
        <v>3864</v>
      </c>
      <c r="AA3638" t="s">
        <v>81</v>
      </c>
      <c r="AB3638">
        <v>2</v>
      </c>
      <c r="AC3638">
        <v>0</v>
      </c>
      <c r="AD3638">
        <v>0</v>
      </c>
      <c r="AE3638">
        <v>4</v>
      </c>
      <c r="AF3638">
        <v>0</v>
      </c>
      <c r="AG3638">
        <v>6</v>
      </c>
      <c r="AH3638">
        <v>9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1</v>
      </c>
      <c r="AP3638">
        <v>0</v>
      </c>
      <c r="AQ3638">
        <v>3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1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 t="s">
        <v>5651</v>
      </c>
      <c r="BM3638">
        <v>4</v>
      </c>
    </row>
    <row r="3639" spans="1:65" x14ac:dyDescent="0.3">
      <c r="A3639" t="s">
        <v>4910</v>
      </c>
      <c r="B3639" t="s">
        <v>3037</v>
      </c>
      <c r="C3639" t="s">
        <v>5652</v>
      </c>
      <c r="D3639" t="s">
        <v>5653</v>
      </c>
      <c r="E3639" t="s">
        <v>68</v>
      </c>
      <c r="F3639" t="s">
        <v>99</v>
      </c>
      <c r="G3639" t="s">
        <v>4239</v>
      </c>
      <c r="H3639" t="s">
        <v>4240</v>
      </c>
      <c r="I3639" t="s">
        <v>72</v>
      </c>
      <c r="J3639" t="s">
        <v>102</v>
      </c>
      <c r="K3639">
        <v>20201030</v>
      </c>
      <c r="L3639">
        <v>130</v>
      </c>
      <c r="M3639" t="b">
        <v>0</v>
      </c>
      <c r="N3639" t="s">
        <v>1762</v>
      </c>
      <c r="O3639" t="b">
        <v>1</v>
      </c>
      <c r="P3639" t="b">
        <v>1</v>
      </c>
      <c r="Q3639" t="s">
        <v>1254</v>
      </c>
      <c r="R3639" t="s">
        <v>1906</v>
      </c>
      <c r="S3639" t="s">
        <v>5650</v>
      </c>
      <c r="T3639" t="s">
        <v>334</v>
      </c>
      <c r="U3639">
        <v>4</v>
      </c>
      <c r="V3639" t="s">
        <v>584</v>
      </c>
      <c r="W3639" t="s">
        <v>3862</v>
      </c>
      <c r="X3639" t="s">
        <v>3863</v>
      </c>
      <c r="Y3639" t="str">
        <f>IFERROR(VLOOKUP(X3639,요약!$A$6:$B$22,2,FALSE),"")</f>
        <v/>
      </c>
      <c r="Z3639" t="s">
        <v>3864</v>
      </c>
      <c r="AA3639" t="s">
        <v>81</v>
      </c>
      <c r="AB3639">
        <v>1</v>
      </c>
      <c r="AC3639">
        <v>0</v>
      </c>
      <c r="AD3639">
        <v>0</v>
      </c>
      <c r="AE3639">
        <v>3</v>
      </c>
      <c r="AF3639">
        <v>0</v>
      </c>
      <c r="AG3639">
        <v>4</v>
      </c>
      <c r="AH3639">
        <v>4</v>
      </c>
      <c r="AI3639">
        <v>0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0</v>
      </c>
      <c r="AP3639">
        <v>0</v>
      </c>
      <c r="AQ3639">
        <v>2</v>
      </c>
      <c r="AR3639">
        <v>0</v>
      </c>
      <c r="AS3639">
        <v>0</v>
      </c>
      <c r="AT3639">
        <v>0</v>
      </c>
      <c r="AU3639">
        <v>0</v>
      </c>
      <c r="AV3639">
        <v>1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 t="s">
        <v>5654</v>
      </c>
      <c r="BM3639">
        <v>3</v>
      </c>
    </row>
    <row r="3640" spans="1:65" x14ac:dyDescent="0.3">
      <c r="A3640" t="s">
        <v>4910</v>
      </c>
      <c r="B3640" t="s">
        <v>3037</v>
      </c>
      <c r="C3640" t="s">
        <v>5655</v>
      </c>
      <c r="D3640" t="s">
        <v>1905</v>
      </c>
      <c r="E3640" t="s">
        <v>68</v>
      </c>
      <c r="F3640" t="s">
        <v>99</v>
      </c>
      <c r="G3640" t="s">
        <v>3488</v>
      </c>
      <c r="H3640" t="s">
        <v>3489</v>
      </c>
      <c r="I3640" t="s">
        <v>72</v>
      </c>
      <c r="J3640" t="s">
        <v>102</v>
      </c>
      <c r="K3640">
        <v>20201019</v>
      </c>
      <c r="L3640">
        <v>146.69999999999999</v>
      </c>
      <c r="M3640" t="b">
        <v>0</v>
      </c>
      <c r="N3640" t="s">
        <v>1203</v>
      </c>
      <c r="O3640" t="b">
        <v>1</v>
      </c>
      <c r="P3640" t="b">
        <v>1</v>
      </c>
      <c r="Q3640" t="s">
        <v>1254</v>
      </c>
      <c r="R3640" t="s">
        <v>1906</v>
      </c>
      <c r="S3640" t="s">
        <v>1907</v>
      </c>
      <c r="U3640">
        <v>4</v>
      </c>
      <c r="V3640" t="s">
        <v>1886</v>
      </c>
      <c r="W3640" t="s">
        <v>1908</v>
      </c>
      <c r="X3640" t="s">
        <v>1909</v>
      </c>
      <c r="Y3640" t="str">
        <f>IFERROR(VLOOKUP(X3640,요약!$A$6:$B$22,2,FALSE),"")</f>
        <v/>
      </c>
      <c r="Z3640" t="s">
        <v>1909</v>
      </c>
      <c r="AA3640" t="s">
        <v>81</v>
      </c>
      <c r="AB3640">
        <v>2</v>
      </c>
      <c r="AC3640">
        <v>0</v>
      </c>
      <c r="AD3640">
        <v>0</v>
      </c>
      <c r="AE3640">
        <v>0</v>
      </c>
      <c r="AF3640">
        <v>0</v>
      </c>
      <c r="AG3640">
        <v>2</v>
      </c>
      <c r="AH3640">
        <v>2</v>
      </c>
      <c r="AI3640">
        <v>1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 t="s">
        <v>997</v>
      </c>
      <c r="BM3640">
        <v>2</v>
      </c>
    </row>
    <row r="3641" spans="1:65" x14ac:dyDescent="0.3">
      <c r="A3641" t="s">
        <v>4910</v>
      </c>
      <c r="B3641" t="s">
        <v>3037</v>
      </c>
      <c r="C3641" t="s">
        <v>5656</v>
      </c>
      <c r="D3641" t="s">
        <v>1911</v>
      </c>
      <c r="E3641" t="s">
        <v>68</v>
      </c>
      <c r="F3641" t="s">
        <v>99</v>
      </c>
      <c r="G3641" t="s">
        <v>3488</v>
      </c>
      <c r="H3641" t="s">
        <v>3489</v>
      </c>
      <c r="I3641" t="s">
        <v>72</v>
      </c>
      <c r="J3641" t="s">
        <v>102</v>
      </c>
      <c r="K3641">
        <v>20201019</v>
      </c>
      <c r="L3641">
        <v>147</v>
      </c>
      <c r="M3641" t="b">
        <v>0</v>
      </c>
      <c r="N3641" t="s">
        <v>1203</v>
      </c>
      <c r="O3641" t="b">
        <v>1</v>
      </c>
      <c r="P3641" t="b">
        <v>1</v>
      </c>
      <c r="Q3641" t="s">
        <v>1254</v>
      </c>
      <c r="R3641" t="s">
        <v>1906</v>
      </c>
      <c r="S3641" t="s">
        <v>1907</v>
      </c>
      <c r="U3641">
        <v>4</v>
      </c>
      <c r="V3641" t="s">
        <v>1886</v>
      </c>
      <c r="W3641" t="s">
        <v>1908</v>
      </c>
      <c r="X3641" t="s">
        <v>1909</v>
      </c>
      <c r="Y3641" t="str">
        <f>IFERROR(VLOOKUP(X3641,요약!$A$6:$B$22,2,FALSE),"")</f>
        <v/>
      </c>
      <c r="Z3641" t="s">
        <v>1909</v>
      </c>
      <c r="AA3641" t="s">
        <v>81</v>
      </c>
      <c r="AB3641">
        <v>2</v>
      </c>
      <c r="AC3641">
        <v>0</v>
      </c>
      <c r="AD3641">
        <v>0</v>
      </c>
      <c r="AE3641">
        <v>0</v>
      </c>
      <c r="AF3641">
        <v>0</v>
      </c>
      <c r="AG3641">
        <v>2</v>
      </c>
      <c r="AH3641">
        <v>3</v>
      </c>
      <c r="AI3641">
        <v>0</v>
      </c>
      <c r="AJ3641">
        <v>0</v>
      </c>
      <c r="AK3641">
        <v>0</v>
      </c>
      <c r="AL3641">
        <v>0</v>
      </c>
      <c r="AM3641">
        <v>2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 t="s">
        <v>440</v>
      </c>
      <c r="BM3641">
        <v>1</v>
      </c>
    </row>
    <row r="3642" spans="1:65" x14ac:dyDescent="0.3">
      <c r="A3642" t="s">
        <v>4910</v>
      </c>
      <c r="B3642" t="s">
        <v>3037</v>
      </c>
      <c r="C3642" t="s">
        <v>5657</v>
      </c>
      <c r="D3642" t="s">
        <v>5658</v>
      </c>
      <c r="E3642" t="s">
        <v>68</v>
      </c>
      <c r="F3642" t="s">
        <v>99</v>
      </c>
      <c r="G3642" t="s">
        <v>3488</v>
      </c>
      <c r="H3642" t="s">
        <v>3489</v>
      </c>
      <c r="I3642" t="s">
        <v>72</v>
      </c>
      <c r="J3642" t="s">
        <v>102</v>
      </c>
      <c r="K3642">
        <v>20201019</v>
      </c>
      <c r="L3642">
        <v>355.1</v>
      </c>
      <c r="M3642" t="b">
        <v>0</v>
      </c>
      <c r="N3642" t="s">
        <v>1762</v>
      </c>
      <c r="O3642" t="b">
        <v>1</v>
      </c>
      <c r="P3642" t="b">
        <v>1</v>
      </c>
      <c r="Q3642" t="s">
        <v>1254</v>
      </c>
      <c r="R3642" t="s">
        <v>1906</v>
      </c>
      <c r="S3642" t="s">
        <v>5659</v>
      </c>
      <c r="U3642">
        <v>3</v>
      </c>
      <c r="V3642" t="s">
        <v>4435</v>
      </c>
      <c r="W3642" t="s">
        <v>4997</v>
      </c>
      <c r="X3642" t="s">
        <v>5660</v>
      </c>
      <c r="Y3642" t="str">
        <f>IFERROR(VLOOKUP(X3642,요약!$A$6:$B$22,2,FALSE),"")</f>
        <v/>
      </c>
      <c r="Z3642" t="s">
        <v>5660</v>
      </c>
      <c r="AA3642" t="s">
        <v>81</v>
      </c>
      <c r="AB3642">
        <v>3</v>
      </c>
      <c r="AC3642">
        <v>1</v>
      </c>
      <c r="AD3642">
        <v>0</v>
      </c>
      <c r="AE3642">
        <v>0</v>
      </c>
      <c r="AF3642">
        <v>1</v>
      </c>
      <c r="AG3642">
        <v>5</v>
      </c>
      <c r="AH3642">
        <v>9</v>
      </c>
      <c r="AI3642">
        <v>1</v>
      </c>
      <c r="AJ3642">
        <v>0</v>
      </c>
      <c r="AK3642">
        <v>1</v>
      </c>
      <c r="AL3642">
        <v>1</v>
      </c>
      <c r="AM3642">
        <v>1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 t="s">
        <v>5661</v>
      </c>
      <c r="BM3642">
        <v>5</v>
      </c>
    </row>
    <row r="3643" spans="1:65" x14ac:dyDescent="0.3">
      <c r="A3643" t="s">
        <v>4910</v>
      </c>
      <c r="B3643" t="s">
        <v>3037</v>
      </c>
      <c r="C3643" t="s">
        <v>5662</v>
      </c>
      <c r="D3643" t="s">
        <v>5663</v>
      </c>
      <c r="E3643" t="s">
        <v>68</v>
      </c>
      <c r="F3643" t="s">
        <v>99</v>
      </c>
      <c r="G3643" t="s">
        <v>4239</v>
      </c>
      <c r="H3643" t="s">
        <v>4240</v>
      </c>
      <c r="I3643" t="s">
        <v>72</v>
      </c>
      <c r="J3643" t="s">
        <v>102</v>
      </c>
      <c r="K3643">
        <v>20201016</v>
      </c>
      <c r="L3643">
        <v>225</v>
      </c>
      <c r="M3643" t="b">
        <v>0</v>
      </c>
      <c r="N3643" t="s">
        <v>5110</v>
      </c>
      <c r="O3643" t="b">
        <v>1</v>
      </c>
      <c r="P3643" t="b">
        <v>1</v>
      </c>
      <c r="Q3643" t="s">
        <v>1254</v>
      </c>
      <c r="R3643" t="s">
        <v>4664</v>
      </c>
      <c r="S3643" t="s">
        <v>5664</v>
      </c>
      <c r="T3643" t="s">
        <v>551</v>
      </c>
      <c r="U3643">
        <v>3</v>
      </c>
      <c r="V3643" t="s">
        <v>5123</v>
      </c>
      <c r="W3643" t="s">
        <v>5665</v>
      </c>
      <c r="X3643" t="s">
        <v>5666</v>
      </c>
      <c r="Y3643" t="str">
        <f>IFERROR(VLOOKUP(X3643,요약!$A$6:$B$22,2,FALSE),"")</f>
        <v/>
      </c>
      <c r="Z3643" t="s">
        <v>5667</v>
      </c>
      <c r="AA3643" t="s">
        <v>81</v>
      </c>
      <c r="AB3643">
        <v>8</v>
      </c>
      <c r="AC3643">
        <v>0</v>
      </c>
      <c r="AD3643">
        <v>0</v>
      </c>
      <c r="AE3643">
        <v>0</v>
      </c>
      <c r="AF3643">
        <v>2</v>
      </c>
      <c r="AG3643">
        <v>10</v>
      </c>
      <c r="AH3643">
        <v>88</v>
      </c>
      <c r="AI3643">
        <v>3</v>
      </c>
      <c r="AJ3643">
        <v>0</v>
      </c>
      <c r="AK3643">
        <v>0</v>
      </c>
      <c r="AL3643">
        <v>2</v>
      </c>
      <c r="AM3643">
        <v>3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 t="s">
        <v>5668</v>
      </c>
      <c r="BM3643">
        <v>5</v>
      </c>
    </row>
    <row r="3644" spans="1:65" x14ac:dyDescent="0.3">
      <c r="A3644" t="s">
        <v>4910</v>
      </c>
      <c r="B3644" t="s">
        <v>3037</v>
      </c>
      <c r="C3644" t="s">
        <v>5669</v>
      </c>
      <c r="D3644" t="s">
        <v>5670</v>
      </c>
      <c r="E3644" t="s">
        <v>68</v>
      </c>
      <c r="F3644" t="s">
        <v>99</v>
      </c>
      <c r="G3644" t="s">
        <v>4239</v>
      </c>
      <c r="H3644" t="s">
        <v>4240</v>
      </c>
      <c r="I3644" t="s">
        <v>72</v>
      </c>
      <c r="J3644" t="s">
        <v>102</v>
      </c>
      <c r="K3644">
        <v>20201016</v>
      </c>
      <c r="L3644">
        <v>230.72</v>
      </c>
      <c r="M3644" t="b">
        <v>0</v>
      </c>
      <c r="N3644" t="s">
        <v>5110</v>
      </c>
      <c r="O3644" t="b">
        <v>1</v>
      </c>
      <c r="P3644" t="b">
        <v>1</v>
      </c>
      <c r="Q3644" t="s">
        <v>1254</v>
      </c>
      <c r="R3644" t="s">
        <v>4664</v>
      </c>
      <c r="S3644" t="s">
        <v>5671</v>
      </c>
      <c r="T3644" t="s">
        <v>551</v>
      </c>
      <c r="U3644">
        <v>3</v>
      </c>
      <c r="V3644" t="s">
        <v>5123</v>
      </c>
      <c r="W3644" t="s">
        <v>5665</v>
      </c>
      <c r="X3644" t="s">
        <v>5666</v>
      </c>
      <c r="Y3644" t="str">
        <f>IFERROR(VLOOKUP(X3644,요약!$A$6:$B$22,2,FALSE),"")</f>
        <v/>
      </c>
      <c r="Z3644" t="s">
        <v>5667</v>
      </c>
      <c r="AA3644" t="s">
        <v>81</v>
      </c>
      <c r="AB3644">
        <v>12</v>
      </c>
      <c r="AC3644">
        <v>0</v>
      </c>
      <c r="AD3644">
        <v>1</v>
      </c>
      <c r="AE3644">
        <v>0</v>
      </c>
      <c r="AF3644">
        <v>3</v>
      </c>
      <c r="AG3644">
        <v>16</v>
      </c>
      <c r="AH3644">
        <v>1048</v>
      </c>
      <c r="AI3644">
        <v>0</v>
      </c>
      <c r="AJ3644">
        <v>0</v>
      </c>
      <c r="AK3644">
        <v>0</v>
      </c>
      <c r="AL3644">
        <v>3</v>
      </c>
      <c r="AM3644">
        <v>7</v>
      </c>
      <c r="AN3644">
        <v>0</v>
      </c>
      <c r="AO3644">
        <v>4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1</v>
      </c>
      <c r="BJ3644">
        <v>0</v>
      </c>
      <c r="BK3644">
        <v>0</v>
      </c>
      <c r="BL3644" t="s">
        <v>5672</v>
      </c>
      <c r="BM3644">
        <v>5</v>
      </c>
    </row>
    <row r="3645" spans="1:65" x14ac:dyDescent="0.3">
      <c r="A3645" t="s">
        <v>4910</v>
      </c>
      <c r="B3645" t="s">
        <v>3037</v>
      </c>
      <c r="C3645" t="s">
        <v>5673</v>
      </c>
      <c r="D3645" t="s">
        <v>5674</v>
      </c>
      <c r="E3645" t="s">
        <v>68</v>
      </c>
      <c r="F3645" t="s">
        <v>99</v>
      </c>
      <c r="G3645" t="s">
        <v>3488</v>
      </c>
      <c r="H3645" t="s">
        <v>3489</v>
      </c>
      <c r="I3645" t="s">
        <v>72</v>
      </c>
      <c r="J3645" t="s">
        <v>102</v>
      </c>
      <c r="K3645">
        <v>20201021</v>
      </c>
      <c r="L3645">
        <v>39.5</v>
      </c>
      <c r="M3645" t="b">
        <v>0</v>
      </c>
      <c r="N3645" t="s">
        <v>1203</v>
      </c>
      <c r="O3645" t="b">
        <v>1</v>
      </c>
      <c r="P3645" t="b">
        <v>1</v>
      </c>
      <c r="Q3645" t="s">
        <v>1254</v>
      </c>
      <c r="R3645" t="s">
        <v>4689</v>
      </c>
      <c r="S3645" t="s">
        <v>5140</v>
      </c>
      <c r="T3645" t="s">
        <v>334</v>
      </c>
      <c r="U3645">
        <v>3</v>
      </c>
      <c r="V3645" t="s">
        <v>2237</v>
      </c>
      <c r="W3645" t="s">
        <v>5141</v>
      </c>
      <c r="X3645" t="s">
        <v>5142</v>
      </c>
      <c r="Y3645" t="str">
        <f>IFERROR(VLOOKUP(X3645,요약!$A$6:$B$22,2,FALSE),"")</f>
        <v/>
      </c>
      <c r="Z3645" t="s">
        <v>5143</v>
      </c>
      <c r="AA3645" t="s">
        <v>81</v>
      </c>
      <c r="AB3645">
        <v>1</v>
      </c>
      <c r="AC3645">
        <v>0</v>
      </c>
      <c r="AD3645">
        <v>0</v>
      </c>
      <c r="AE3645">
        <v>0</v>
      </c>
      <c r="AF3645">
        <v>1</v>
      </c>
      <c r="AG3645">
        <v>2</v>
      </c>
      <c r="AH3645">
        <v>7</v>
      </c>
      <c r="AI3645">
        <v>1</v>
      </c>
      <c r="AJ3645">
        <v>0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 t="s">
        <v>1184</v>
      </c>
      <c r="BM3645">
        <v>2</v>
      </c>
    </row>
    <row r="3646" spans="1:65" x14ac:dyDescent="0.3">
      <c r="A3646" t="s">
        <v>4910</v>
      </c>
      <c r="B3646" t="s">
        <v>3037</v>
      </c>
      <c r="C3646" t="s">
        <v>5675</v>
      </c>
      <c r="D3646" t="s">
        <v>5676</v>
      </c>
      <c r="E3646" t="s">
        <v>68</v>
      </c>
      <c r="F3646" t="s">
        <v>99</v>
      </c>
      <c r="G3646" t="s">
        <v>3488</v>
      </c>
      <c r="H3646" t="s">
        <v>3489</v>
      </c>
      <c r="I3646" t="s">
        <v>72</v>
      </c>
      <c r="J3646" t="s">
        <v>102</v>
      </c>
      <c r="K3646">
        <v>20201021</v>
      </c>
      <c r="L3646">
        <v>39.200000000000003</v>
      </c>
      <c r="M3646" t="b">
        <v>0</v>
      </c>
      <c r="N3646" t="s">
        <v>1203</v>
      </c>
      <c r="O3646" t="b">
        <v>1</v>
      </c>
      <c r="P3646" t="b">
        <v>1</v>
      </c>
      <c r="Q3646" t="s">
        <v>1254</v>
      </c>
      <c r="R3646" t="s">
        <v>4689</v>
      </c>
      <c r="S3646" t="s">
        <v>5140</v>
      </c>
      <c r="T3646" t="s">
        <v>334</v>
      </c>
      <c r="U3646">
        <v>3</v>
      </c>
      <c r="V3646" t="s">
        <v>2237</v>
      </c>
      <c r="W3646" t="s">
        <v>5141</v>
      </c>
      <c r="X3646" t="s">
        <v>5142</v>
      </c>
      <c r="Y3646" t="str">
        <f>IFERROR(VLOOKUP(X3646,요약!$A$6:$B$22,2,FALSE),"")</f>
        <v/>
      </c>
      <c r="Z3646" t="s">
        <v>5143</v>
      </c>
      <c r="AA3646" t="s">
        <v>81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>
        <v>13</v>
      </c>
      <c r="AI3646">
        <v>1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 t="s">
        <v>1189</v>
      </c>
      <c r="BM3646">
        <v>1</v>
      </c>
    </row>
    <row r="3647" spans="1:65" x14ac:dyDescent="0.3">
      <c r="A3647" t="s">
        <v>4910</v>
      </c>
      <c r="B3647" t="s">
        <v>3037</v>
      </c>
      <c r="C3647" t="s">
        <v>1252</v>
      </c>
      <c r="D3647" t="s">
        <v>1253</v>
      </c>
      <c r="E3647" t="s">
        <v>68</v>
      </c>
      <c r="F3647" t="s">
        <v>99</v>
      </c>
      <c r="G3647" t="s">
        <v>217</v>
      </c>
      <c r="H3647" t="s">
        <v>218</v>
      </c>
      <c r="I3647" t="s">
        <v>72</v>
      </c>
      <c r="J3647" t="s">
        <v>102</v>
      </c>
      <c r="K3647">
        <v>20201025</v>
      </c>
      <c r="L3647">
        <v>14</v>
      </c>
      <c r="M3647" t="b">
        <v>0</v>
      </c>
      <c r="N3647" t="s">
        <v>599</v>
      </c>
      <c r="O3647" t="b">
        <v>1</v>
      </c>
      <c r="P3647" t="b">
        <v>1</v>
      </c>
      <c r="Q3647" t="s">
        <v>1254</v>
      </c>
      <c r="R3647" t="s">
        <v>1255</v>
      </c>
      <c r="S3647" t="s">
        <v>1256</v>
      </c>
      <c r="U3647">
        <v>4</v>
      </c>
      <c r="V3647" t="s">
        <v>78</v>
      </c>
      <c r="W3647" t="s">
        <v>1257</v>
      </c>
      <c r="X3647" t="s">
        <v>1258</v>
      </c>
      <c r="Y3647" t="str">
        <f>IFERROR(VLOOKUP(X3647,요약!$A$6:$B$22,2,FALSE),"")</f>
        <v/>
      </c>
      <c r="Z3647" t="s">
        <v>1258</v>
      </c>
      <c r="AA3647" t="s">
        <v>81</v>
      </c>
      <c r="AB3647">
        <v>0</v>
      </c>
      <c r="AC3647">
        <v>0</v>
      </c>
      <c r="AD3647">
        <v>0</v>
      </c>
      <c r="AE3647">
        <v>0</v>
      </c>
      <c r="AF3647">
        <v>2</v>
      </c>
      <c r="AG3647">
        <v>2</v>
      </c>
      <c r="AH3647">
        <v>2</v>
      </c>
      <c r="AI3647">
        <v>2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 t="s">
        <v>1189</v>
      </c>
      <c r="BM3647">
        <v>1</v>
      </c>
    </row>
    <row r="3648" spans="1:65" x14ac:dyDescent="0.3">
      <c r="A3648" t="s">
        <v>4910</v>
      </c>
      <c r="B3648" t="s">
        <v>3037</v>
      </c>
      <c r="C3648" t="s">
        <v>5677</v>
      </c>
      <c r="D3648" t="s">
        <v>1260</v>
      </c>
      <c r="E3648" t="s">
        <v>68</v>
      </c>
      <c r="F3648" t="s">
        <v>99</v>
      </c>
      <c r="G3648" t="s">
        <v>1261</v>
      </c>
      <c r="H3648" t="s">
        <v>1262</v>
      </c>
      <c r="I3648" t="s">
        <v>72</v>
      </c>
      <c r="J3648" t="s">
        <v>102</v>
      </c>
      <c r="K3648">
        <v>20201026</v>
      </c>
      <c r="L3648">
        <v>290</v>
      </c>
      <c r="M3648" t="b">
        <v>0</v>
      </c>
      <c r="N3648" t="s">
        <v>5121</v>
      </c>
      <c r="O3648" t="b">
        <v>1</v>
      </c>
      <c r="P3648" t="b">
        <v>1</v>
      </c>
      <c r="Q3648" t="s">
        <v>1254</v>
      </c>
      <c r="R3648" t="s">
        <v>1255</v>
      </c>
      <c r="S3648" t="s">
        <v>1264</v>
      </c>
      <c r="U3648">
        <v>4</v>
      </c>
      <c r="V3648" t="s">
        <v>1265</v>
      </c>
      <c r="W3648" t="s">
        <v>1266</v>
      </c>
      <c r="X3648" t="s">
        <v>1267</v>
      </c>
      <c r="Y3648" t="str">
        <f>IFERROR(VLOOKUP(X3648,요약!$A$6:$B$22,2,FALSE),"")</f>
        <v/>
      </c>
      <c r="Z3648" t="s">
        <v>1267</v>
      </c>
      <c r="AA3648" t="s">
        <v>81</v>
      </c>
      <c r="AB3648">
        <v>4</v>
      </c>
      <c r="AC3648">
        <v>0</v>
      </c>
      <c r="AD3648">
        <v>0</v>
      </c>
      <c r="AE3648">
        <v>0</v>
      </c>
      <c r="AF3648">
        <v>0</v>
      </c>
      <c r="AG3648">
        <v>4</v>
      </c>
      <c r="AH3648">
        <v>4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1</v>
      </c>
      <c r="AO3648">
        <v>2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 t="s">
        <v>3005</v>
      </c>
      <c r="BM3648">
        <v>3</v>
      </c>
    </row>
    <row r="3649" spans="1:65" x14ac:dyDescent="0.3">
      <c r="A3649" t="s">
        <v>4910</v>
      </c>
      <c r="B3649" t="s">
        <v>3037</v>
      </c>
      <c r="C3649" t="s">
        <v>5678</v>
      </c>
      <c r="D3649" t="s">
        <v>1270</v>
      </c>
      <c r="E3649" t="s">
        <v>68</v>
      </c>
      <c r="F3649" t="s">
        <v>99</v>
      </c>
      <c r="G3649" t="s">
        <v>1261</v>
      </c>
      <c r="H3649" t="s">
        <v>1262</v>
      </c>
      <c r="I3649" t="s">
        <v>72</v>
      </c>
      <c r="J3649" t="s">
        <v>102</v>
      </c>
      <c r="K3649">
        <v>20201026</v>
      </c>
      <c r="L3649">
        <v>290</v>
      </c>
      <c r="M3649" t="b">
        <v>0</v>
      </c>
      <c r="N3649" t="s">
        <v>5121</v>
      </c>
      <c r="O3649" t="b">
        <v>1</v>
      </c>
      <c r="P3649" t="b">
        <v>1</v>
      </c>
      <c r="Q3649" t="s">
        <v>1254</v>
      </c>
      <c r="R3649" t="s">
        <v>1255</v>
      </c>
      <c r="S3649" t="s">
        <v>1264</v>
      </c>
      <c r="U3649">
        <v>4</v>
      </c>
      <c r="V3649" t="s">
        <v>1265</v>
      </c>
      <c r="W3649" t="s">
        <v>1266</v>
      </c>
      <c r="X3649" t="s">
        <v>1267</v>
      </c>
      <c r="Y3649" t="str">
        <f>IFERROR(VLOOKUP(X3649,요약!$A$6:$B$22,2,FALSE),"")</f>
        <v/>
      </c>
      <c r="Z3649" t="s">
        <v>1267</v>
      </c>
      <c r="AA3649" t="s">
        <v>81</v>
      </c>
      <c r="AB3649">
        <v>1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 t="s">
        <v>667</v>
      </c>
      <c r="BM3649">
        <v>1</v>
      </c>
    </row>
    <row r="3650" spans="1:65" x14ac:dyDescent="0.3">
      <c r="A3650" t="s">
        <v>4910</v>
      </c>
      <c r="B3650" t="s">
        <v>3037</v>
      </c>
      <c r="C3650" t="s">
        <v>3549</v>
      </c>
      <c r="D3650" t="s">
        <v>212</v>
      </c>
      <c r="E3650" t="s">
        <v>68</v>
      </c>
      <c r="F3650" t="s">
        <v>99</v>
      </c>
      <c r="G3650" t="s">
        <v>86</v>
      </c>
      <c r="H3650" t="s">
        <v>87</v>
      </c>
      <c r="I3650" t="s">
        <v>72</v>
      </c>
      <c r="J3650" t="s">
        <v>102</v>
      </c>
      <c r="K3650">
        <v>20201025</v>
      </c>
      <c r="L3650">
        <v>17.649999999999999</v>
      </c>
      <c r="M3650" t="b">
        <v>0</v>
      </c>
      <c r="N3650" t="s">
        <v>255</v>
      </c>
      <c r="O3650" t="b">
        <v>1</v>
      </c>
      <c r="P3650" t="b">
        <v>1</v>
      </c>
      <c r="Q3650" t="s">
        <v>1254</v>
      </c>
      <c r="R3650" t="s">
        <v>1255</v>
      </c>
      <c r="S3650" t="s">
        <v>212</v>
      </c>
      <c r="U3650">
        <v>1</v>
      </c>
      <c r="V3650" t="s">
        <v>78</v>
      </c>
      <c r="X3650" t="s">
        <v>78</v>
      </c>
      <c r="Y3650" t="str">
        <f>IFERROR(VLOOKUP(X3650,요약!$A$6:$B$22,2,FALSE),"")</f>
        <v/>
      </c>
      <c r="Z3650" t="s">
        <v>78</v>
      </c>
      <c r="AA3650" t="s">
        <v>81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M3650">
        <v>0</v>
      </c>
    </row>
    <row r="3651" spans="1:65" x14ac:dyDescent="0.3">
      <c r="A3651" t="s">
        <v>4910</v>
      </c>
      <c r="B3651" t="s">
        <v>3037</v>
      </c>
      <c r="C3651" t="s">
        <v>5679</v>
      </c>
      <c r="D3651" t="s">
        <v>4277</v>
      </c>
      <c r="F3651" t="s">
        <v>99</v>
      </c>
      <c r="G3651" t="s">
        <v>5680</v>
      </c>
      <c r="H3651" t="s">
        <v>5681</v>
      </c>
      <c r="I3651" t="s">
        <v>72</v>
      </c>
      <c r="J3651" t="s">
        <v>102</v>
      </c>
      <c r="K3651">
        <v>20201019</v>
      </c>
      <c r="L3651">
        <v>140.4</v>
      </c>
      <c r="M3651" t="b">
        <v>0</v>
      </c>
      <c r="N3651" t="s">
        <v>879</v>
      </c>
      <c r="O3651" t="b">
        <v>1</v>
      </c>
      <c r="P3651" t="b">
        <v>1</v>
      </c>
      <c r="Q3651" t="s">
        <v>1254</v>
      </c>
      <c r="R3651" t="s">
        <v>1255</v>
      </c>
      <c r="S3651" t="s">
        <v>4278</v>
      </c>
      <c r="T3651" t="s">
        <v>551</v>
      </c>
      <c r="U3651">
        <v>2</v>
      </c>
      <c r="V3651" t="s">
        <v>4279</v>
      </c>
      <c r="W3651" t="s">
        <v>2243</v>
      </c>
      <c r="X3651" t="s">
        <v>4280</v>
      </c>
      <c r="Y3651" t="str">
        <f>IFERROR(VLOOKUP(X3651,요약!$A$6:$B$22,2,FALSE),"")</f>
        <v/>
      </c>
      <c r="Z3651" t="s">
        <v>4281</v>
      </c>
      <c r="AA3651" t="s">
        <v>81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M3651">
        <v>0</v>
      </c>
    </row>
    <row r="3652" spans="1:65" x14ac:dyDescent="0.3">
      <c r="A3652" t="s">
        <v>4910</v>
      </c>
      <c r="B3652" t="s">
        <v>3037</v>
      </c>
      <c r="C3652" t="s">
        <v>5682</v>
      </c>
      <c r="D3652" t="s">
        <v>4283</v>
      </c>
      <c r="F3652" t="s">
        <v>99</v>
      </c>
      <c r="G3652" t="s">
        <v>5680</v>
      </c>
      <c r="H3652" t="s">
        <v>5681</v>
      </c>
      <c r="I3652" t="s">
        <v>72</v>
      </c>
      <c r="J3652" t="s">
        <v>102</v>
      </c>
      <c r="K3652">
        <v>20201019</v>
      </c>
      <c r="L3652">
        <v>140</v>
      </c>
      <c r="M3652" t="b">
        <v>0</v>
      </c>
      <c r="N3652" t="s">
        <v>879</v>
      </c>
      <c r="O3652" t="b">
        <v>1</v>
      </c>
      <c r="P3652" t="b">
        <v>1</v>
      </c>
      <c r="Q3652" t="s">
        <v>1254</v>
      </c>
      <c r="R3652" t="s">
        <v>1255</v>
      </c>
      <c r="S3652" t="s">
        <v>4278</v>
      </c>
      <c r="T3652" t="s">
        <v>551</v>
      </c>
      <c r="U3652">
        <v>2</v>
      </c>
      <c r="V3652" t="s">
        <v>4279</v>
      </c>
      <c r="W3652" t="s">
        <v>2243</v>
      </c>
      <c r="X3652" t="s">
        <v>4280</v>
      </c>
      <c r="Y3652" t="str">
        <f>IFERROR(VLOOKUP(X3652,요약!$A$6:$B$22,2,FALSE),"")</f>
        <v/>
      </c>
      <c r="Z3652" t="s">
        <v>4281</v>
      </c>
      <c r="AA3652" t="s">
        <v>81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M3652">
        <v>0</v>
      </c>
    </row>
    <row r="3653" spans="1:65" x14ac:dyDescent="0.3">
      <c r="A3653" t="s">
        <v>4910</v>
      </c>
      <c r="B3653" t="s">
        <v>3037</v>
      </c>
      <c r="C3653" t="s">
        <v>5683</v>
      </c>
      <c r="D3653" t="s">
        <v>4285</v>
      </c>
      <c r="F3653" t="s">
        <v>99</v>
      </c>
      <c r="G3653" t="s">
        <v>5680</v>
      </c>
      <c r="H3653" t="s">
        <v>5681</v>
      </c>
      <c r="I3653" t="s">
        <v>72</v>
      </c>
      <c r="J3653" t="s">
        <v>102</v>
      </c>
      <c r="K3653">
        <v>20201019</v>
      </c>
      <c r="L3653">
        <v>140</v>
      </c>
      <c r="M3653" t="b">
        <v>0</v>
      </c>
      <c r="N3653" t="s">
        <v>879</v>
      </c>
      <c r="O3653" t="b">
        <v>1</v>
      </c>
      <c r="P3653" t="b">
        <v>1</v>
      </c>
      <c r="Q3653" t="s">
        <v>1254</v>
      </c>
      <c r="R3653" t="s">
        <v>1255</v>
      </c>
      <c r="S3653" t="s">
        <v>4278</v>
      </c>
      <c r="T3653" t="s">
        <v>334</v>
      </c>
      <c r="U3653">
        <v>2</v>
      </c>
      <c r="V3653" t="s">
        <v>4279</v>
      </c>
      <c r="W3653" t="s">
        <v>2243</v>
      </c>
      <c r="X3653" t="s">
        <v>4280</v>
      </c>
      <c r="Y3653" t="str">
        <f>IFERROR(VLOOKUP(X3653,요약!$A$6:$B$22,2,FALSE),"")</f>
        <v/>
      </c>
      <c r="Z3653" t="s">
        <v>4286</v>
      </c>
      <c r="AA3653" t="s">
        <v>81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M3653">
        <v>0</v>
      </c>
    </row>
    <row r="3654" spans="1:65" x14ac:dyDescent="0.3">
      <c r="A3654" t="s">
        <v>4910</v>
      </c>
      <c r="B3654" t="s">
        <v>3037</v>
      </c>
      <c r="C3654" t="s">
        <v>5684</v>
      </c>
      <c r="D3654" t="s">
        <v>4289</v>
      </c>
      <c r="F3654" t="s">
        <v>99</v>
      </c>
      <c r="G3654" t="s">
        <v>5680</v>
      </c>
      <c r="H3654" t="s">
        <v>5681</v>
      </c>
      <c r="I3654" t="s">
        <v>72</v>
      </c>
      <c r="J3654" t="s">
        <v>102</v>
      </c>
      <c r="K3654">
        <v>20201019</v>
      </c>
      <c r="L3654">
        <v>140.30000000000001</v>
      </c>
      <c r="M3654" t="b">
        <v>0</v>
      </c>
      <c r="N3654" t="s">
        <v>879</v>
      </c>
      <c r="O3654" t="b">
        <v>1</v>
      </c>
      <c r="P3654" t="b">
        <v>1</v>
      </c>
      <c r="Q3654" t="s">
        <v>1254</v>
      </c>
      <c r="R3654" t="s">
        <v>1255</v>
      </c>
      <c r="S3654" t="s">
        <v>4278</v>
      </c>
      <c r="T3654" t="s">
        <v>334</v>
      </c>
      <c r="U3654">
        <v>2</v>
      </c>
      <c r="V3654" t="s">
        <v>4279</v>
      </c>
      <c r="W3654" t="s">
        <v>2243</v>
      </c>
      <c r="X3654" t="s">
        <v>4280</v>
      </c>
      <c r="Y3654" t="str">
        <f>IFERROR(VLOOKUP(X3654,요약!$A$6:$B$22,2,FALSE),"")</f>
        <v/>
      </c>
      <c r="Z3654" t="s">
        <v>4286</v>
      </c>
      <c r="AA3654" t="s">
        <v>81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M3654">
        <v>0</v>
      </c>
    </row>
    <row r="3655" spans="1:65" x14ac:dyDescent="0.3">
      <c r="A3655" t="s">
        <v>4910</v>
      </c>
      <c r="B3655" t="s">
        <v>3037</v>
      </c>
      <c r="C3655" t="s">
        <v>5685</v>
      </c>
      <c r="D3655" t="s">
        <v>5162</v>
      </c>
      <c r="E3655" t="s">
        <v>68</v>
      </c>
      <c r="F3655" t="s">
        <v>99</v>
      </c>
      <c r="G3655" t="s">
        <v>5686</v>
      </c>
      <c r="H3655" t="s">
        <v>5687</v>
      </c>
      <c r="I3655" t="s">
        <v>72</v>
      </c>
      <c r="J3655" t="s">
        <v>102</v>
      </c>
      <c r="K3655">
        <v>20201023</v>
      </c>
      <c r="L3655">
        <v>202.3</v>
      </c>
      <c r="M3655" t="b">
        <v>0</v>
      </c>
      <c r="N3655" t="s">
        <v>2497</v>
      </c>
      <c r="O3655" t="b">
        <v>1</v>
      </c>
      <c r="P3655" t="b">
        <v>1</v>
      </c>
      <c r="Q3655" t="s">
        <v>866</v>
      </c>
      <c r="R3655" t="s">
        <v>1277</v>
      </c>
      <c r="S3655" t="s">
        <v>5163</v>
      </c>
      <c r="U3655">
        <v>3</v>
      </c>
      <c r="V3655" t="s">
        <v>3252</v>
      </c>
      <c r="W3655" t="s">
        <v>5164</v>
      </c>
      <c r="X3655" t="s">
        <v>5165</v>
      </c>
      <c r="Y3655" t="str">
        <f>IFERROR(VLOOKUP(X3655,요약!$A$6:$B$22,2,FALSE),"")</f>
        <v/>
      </c>
      <c r="Z3655" t="s">
        <v>5165</v>
      </c>
      <c r="AA3655" t="s">
        <v>81</v>
      </c>
      <c r="AB3655">
        <v>18</v>
      </c>
      <c r="AC3655">
        <v>0</v>
      </c>
      <c r="AD3655">
        <v>0</v>
      </c>
      <c r="AE3655">
        <v>0</v>
      </c>
      <c r="AF3655">
        <v>0</v>
      </c>
      <c r="AG3655">
        <v>18</v>
      </c>
      <c r="AH3655">
        <v>52</v>
      </c>
      <c r="AI3655">
        <v>4</v>
      </c>
      <c r="AJ3655">
        <v>9</v>
      </c>
      <c r="AK3655">
        <v>1</v>
      </c>
      <c r="AL3655">
        <v>0</v>
      </c>
      <c r="AM3655">
        <v>0</v>
      </c>
      <c r="AN3655">
        <v>1</v>
      </c>
      <c r="AO3655">
        <v>1</v>
      </c>
      <c r="AP3655">
        <v>0</v>
      </c>
      <c r="AQ3655">
        <v>0</v>
      </c>
      <c r="AR3655">
        <v>1</v>
      </c>
      <c r="AS3655">
        <v>0</v>
      </c>
      <c r="AT3655">
        <v>0</v>
      </c>
      <c r="AU3655">
        <v>0</v>
      </c>
      <c r="AV3655">
        <v>1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 t="s">
        <v>5688</v>
      </c>
      <c r="BM3655">
        <v>7</v>
      </c>
    </row>
    <row r="3656" spans="1:65" x14ac:dyDescent="0.3">
      <c r="A3656" t="s">
        <v>4910</v>
      </c>
      <c r="B3656" t="s">
        <v>3037</v>
      </c>
      <c r="C3656" t="s">
        <v>5166</v>
      </c>
      <c r="D3656" t="s">
        <v>5167</v>
      </c>
      <c r="E3656" t="s">
        <v>68</v>
      </c>
      <c r="F3656" t="s">
        <v>99</v>
      </c>
      <c r="G3656" t="s">
        <v>1462</v>
      </c>
      <c r="H3656" t="s">
        <v>1463</v>
      </c>
      <c r="I3656" t="s">
        <v>72</v>
      </c>
      <c r="J3656" t="s">
        <v>102</v>
      </c>
      <c r="K3656">
        <v>20201025</v>
      </c>
      <c r="L3656">
        <v>0.92500000000000004</v>
      </c>
      <c r="M3656" t="b">
        <v>0</v>
      </c>
      <c r="N3656" t="s">
        <v>2096</v>
      </c>
      <c r="O3656" t="b">
        <v>1</v>
      </c>
      <c r="P3656" t="b">
        <v>1</v>
      </c>
      <c r="Q3656" t="s">
        <v>866</v>
      </c>
      <c r="R3656" t="s">
        <v>1277</v>
      </c>
      <c r="S3656" t="s">
        <v>5168</v>
      </c>
      <c r="U3656">
        <v>5</v>
      </c>
      <c r="V3656" t="s">
        <v>3503</v>
      </c>
      <c r="W3656" t="s">
        <v>5169</v>
      </c>
      <c r="X3656" t="s">
        <v>5170</v>
      </c>
      <c r="Y3656" t="str">
        <f>IFERROR(VLOOKUP(X3656,요약!$A$6:$B$22,2,FALSE),"")</f>
        <v/>
      </c>
      <c r="Z3656" t="s">
        <v>5170</v>
      </c>
      <c r="AA3656" t="s">
        <v>110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M3656">
        <v>0</v>
      </c>
    </row>
    <row r="3657" spans="1:65" x14ac:dyDescent="0.3">
      <c r="A3657" t="s">
        <v>4910</v>
      </c>
      <c r="B3657" t="s">
        <v>3037</v>
      </c>
      <c r="C3657" t="s">
        <v>3883</v>
      </c>
      <c r="D3657" t="s">
        <v>2240</v>
      </c>
      <c r="E3657" t="s">
        <v>68</v>
      </c>
      <c r="F3657" t="s">
        <v>99</v>
      </c>
      <c r="G3657" t="s">
        <v>1275</v>
      </c>
      <c r="H3657" t="s">
        <v>1276</v>
      </c>
      <c r="I3657" t="s">
        <v>72</v>
      </c>
      <c r="J3657" t="s">
        <v>102</v>
      </c>
      <c r="K3657">
        <v>20201029</v>
      </c>
      <c r="L3657">
        <v>85.1</v>
      </c>
      <c r="M3657" t="b">
        <v>0</v>
      </c>
      <c r="N3657" t="s">
        <v>1203</v>
      </c>
      <c r="O3657" t="b">
        <v>1</v>
      </c>
      <c r="P3657" t="b">
        <v>1</v>
      </c>
      <c r="Q3657" t="s">
        <v>866</v>
      </c>
      <c r="R3657" t="s">
        <v>1277</v>
      </c>
      <c r="S3657" t="s">
        <v>2241</v>
      </c>
      <c r="U3657">
        <v>2</v>
      </c>
      <c r="V3657" t="s">
        <v>2242</v>
      </c>
      <c r="W3657" t="s">
        <v>2243</v>
      </c>
      <c r="X3657" t="s">
        <v>2244</v>
      </c>
      <c r="Y3657" t="str">
        <f>IFERROR(VLOOKUP(X3657,요약!$A$6:$B$22,2,FALSE),"")</f>
        <v/>
      </c>
      <c r="Z3657" t="s">
        <v>2244</v>
      </c>
      <c r="AA3657" t="s">
        <v>81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M3657">
        <v>0</v>
      </c>
    </row>
    <row r="3658" spans="1:65" x14ac:dyDescent="0.3">
      <c r="A3658" t="s">
        <v>4910</v>
      </c>
      <c r="B3658" t="s">
        <v>3037</v>
      </c>
      <c r="C3658" t="s">
        <v>3550</v>
      </c>
      <c r="D3658" t="s">
        <v>3551</v>
      </c>
      <c r="E3658" t="s">
        <v>68</v>
      </c>
      <c r="F3658" t="s">
        <v>99</v>
      </c>
      <c r="G3658" t="s">
        <v>86</v>
      </c>
      <c r="H3658" t="s">
        <v>87</v>
      </c>
      <c r="I3658" t="s">
        <v>72</v>
      </c>
      <c r="J3658" t="s">
        <v>102</v>
      </c>
      <c r="K3658">
        <v>20201025</v>
      </c>
      <c r="L3658">
        <v>9.1999999999999993</v>
      </c>
      <c r="M3658" t="b">
        <v>0</v>
      </c>
      <c r="N3658" t="s">
        <v>599</v>
      </c>
      <c r="O3658" t="b">
        <v>1</v>
      </c>
      <c r="P3658" t="b">
        <v>1</v>
      </c>
      <c r="Q3658" t="s">
        <v>866</v>
      </c>
      <c r="R3658" t="s">
        <v>1277</v>
      </c>
      <c r="S3658" t="s">
        <v>3552</v>
      </c>
      <c r="Y3658" t="str">
        <f>IFERROR(VLOOKUP(X3658,요약!$A$6:$B$22,2,FALSE),"")</f>
        <v/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M3658">
        <v>0</v>
      </c>
    </row>
    <row r="3659" spans="1:65" x14ac:dyDescent="0.3">
      <c r="A3659" t="s">
        <v>4910</v>
      </c>
      <c r="B3659" t="s">
        <v>3037</v>
      </c>
      <c r="C3659" t="s">
        <v>3051</v>
      </c>
      <c r="D3659" t="s">
        <v>237</v>
      </c>
      <c r="E3659" t="s">
        <v>68</v>
      </c>
      <c r="F3659" t="s">
        <v>99</v>
      </c>
      <c r="G3659" t="s">
        <v>192</v>
      </c>
      <c r="H3659" t="s">
        <v>193</v>
      </c>
      <c r="I3659" t="s">
        <v>72</v>
      </c>
      <c r="J3659" t="s">
        <v>102</v>
      </c>
      <c r="K3659">
        <v>20201029</v>
      </c>
      <c r="L3659">
        <v>3.5</v>
      </c>
      <c r="M3659" t="b">
        <v>0</v>
      </c>
      <c r="N3659" t="s">
        <v>74</v>
      </c>
      <c r="O3659" t="b">
        <v>1</v>
      </c>
      <c r="P3659" t="b">
        <v>1</v>
      </c>
      <c r="Q3659" t="s">
        <v>866</v>
      </c>
      <c r="R3659" t="s">
        <v>1277</v>
      </c>
      <c r="S3659" t="s">
        <v>239</v>
      </c>
      <c r="U3659">
        <v>2</v>
      </c>
      <c r="V3659" t="s">
        <v>240</v>
      </c>
      <c r="W3659" t="s">
        <v>241</v>
      </c>
      <c r="X3659" t="s">
        <v>242</v>
      </c>
      <c r="Y3659" t="str">
        <f>IFERROR(VLOOKUP(X3659,요약!$A$6:$B$22,2,FALSE),"")</f>
        <v/>
      </c>
      <c r="Z3659" t="s">
        <v>242</v>
      </c>
      <c r="AA3659" t="s">
        <v>81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M3659">
        <v>0</v>
      </c>
    </row>
    <row r="3660" spans="1:65" x14ac:dyDescent="0.3">
      <c r="A3660" t="s">
        <v>4910</v>
      </c>
      <c r="B3660" t="s">
        <v>3037</v>
      </c>
      <c r="C3660" t="s">
        <v>5689</v>
      </c>
      <c r="D3660" t="s">
        <v>5690</v>
      </c>
      <c r="E3660" t="s">
        <v>68</v>
      </c>
      <c r="F3660" t="s">
        <v>99</v>
      </c>
      <c r="G3660" t="s">
        <v>2369</v>
      </c>
      <c r="H3660" t="s">
        <v>2370</v>
      </c>
      <c r="I3660" t="s">
        <v>72</v>
      </c>
      <c r="J3660" t="s">
        <v>102</v>
      </c>
      <c r="K3660">
        <v>20201012</v>
      </c>
      <c r="L3660">
        <v>267.2</v>
      </c>
      <c r="M3660" t="b">
        <v>0</v>
      </c>
      <c r="N3660" t="s">
        <v>503</v>
      </c>
      <c r="O3660" t="b">
        <v>1</v>
      </c>
      <c r="P3660" t="b">
        <v>1</v>
      </c>
      <c r="Q3660" t="s">
        <v>866</v>
      </c>
      <c r="R3660" t="s">
        <v>1277</v>
      </c>
      <c r="S3660" t="s">
        <v>5691</v>
      </c>
      <c r="U3660">
        <v>3</v>
      </c>
      <c r="V3660" t="s">
        <v>1327</v>
      </c>
      <c r="W3660" t="s">
        <v>2322</v>
      </c>
      <c r="X3660" t="s">
        <v>5692</v>
      </c>
      <c r="Y3660" t="str">
        <f>IFERROR(VLOOKUP(X3660,요약!$A$6:$B$22,2,FALSE),"")</f>
        <v/>
      </c>
      <c r="Z3660" t="s">
        <v>5692</v>
      </c>
      <c r="AA3660" t="s">
        <v>81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M3660">
        <v>0</v>
      </c>
    </row>
    <row r="3661" spans="1:65" x14ac:dyDescent="0.3">
      <c r="A3661" t="s">
        <v>4910</v>
      </c>
      <c r="B3661" t="s">
        <v>3037</v>
      </c>
      <c r="C3661" t="s">
        <v>5693</v>
      </c>
      <c r="D3661" t="s">
        <v>5690</v>
      </c>
      <c r="E3661" t="s">
        <v>68</v>
      </c>
      <c r="F3661" t="s">
        <v>99</v>
      </c>
      <c r="G3661" t="s">
        <v>2369</v>
      </c>
      <c r="H3661" t="s">
        <v>2370</v>
      </c>
      <c r="I3661" t="s">
        <v>72</v>
      </c>
      <c r="J3661" t="s">
        <v>102</v>
      </c>
      <c r="K3661">
        <v>20201013</v>
      </c>
      <c r="L3661">
        <v>265.7</v>
      </c>
      <c r="M3661" t="b">
        <v>0</v>
      </c>
      <c r="N3661" t="s">
        <v>503</v>
      </c>
      <c r="O3661" t="b">
        <v>1</v>
      </c>
      <c r="P3661" t="b">
        <v>1</v>
      </c>
      <c r="Q3661" t="s">
        <v>866</v>
      </c>
      <c r="R3661" t="s">
        <v>1277</v>
      </c>
      <c r="S3661" t="s">
        <v>5691</v>
      </c>
      <c r="U3661">
        <v>3</v>
      </c>
      <c r="V3661" t="s">
        <v>1327</v>
      </c>
      <c r="W3661" t="s">
        <v>2322</v>
      </c>
      <c r="X3661" t="s">
        <v>5692</v>
      </c>
      <c r="Y3661" t="str">
        <f>IFERROR(VLOOKUP(X3661,요약!$A$6:$B$22,2,FALSE),"")</f>
        <v/>
      </c>
      <c r="Z3661" t="s">
        <v>5692</v>
      </c>
      <c r="AA3661" t="s">
        <v>81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1</v>
      </c>
      <c r="AH3661">
        <v>1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 t="s">
        <v>1331</v>
      </c>
      <c r="BM3661">
        <v>1</v>
      </c>
    </row>
    <row r="3662" spans="1:65" x14ac:dyDescent="0.3">
      <c r="A3662" t="s">
        <v>4910</v>
      </c>
      <c r="B3662" t="s">
        <v>3037</v>
      </c>
      <c r="C3662" t="s">
        <v>5694</v>
      </c>
      <c r="D3662" t="s">
        <v>5690</v>
      </c>
      <c r="E3662" t="s">
        <v>68</v>
      </c>
      <c r="F3662" t="s">
        <v>99</v>
      </c>
      <c r="G3662" t="s">
        <v>2369</v>
      </c>
      <c r="H3662" t="s">
        <v>2370</v>
      </c>
      <c r="I3662" t="s">
        <v>72</v>
      </c>
      <c r="J3662" t="s">
        <v>102</v>
      </c>
      <c r="K3662">
        <v>20200925</v>
      </c>
      <c r="L3662">
        <v>267.60000000000002</v>
      </c>
      <c r="M3662" t="b">
        <v>0</v>
      </c>
      <c r="N3662" t="s">
        <v>503</v>
      </c>
      <c r="O3662" t="b">
        <v>1</v>
      </c>
      <c r="P3662" t="b">
        <v>1</v>
      </c>
      <c r="Q3662" t="s">
        <v>866</v>
      </c>
      <c r="R3662" t="s">
        <v>1277</v>
      </c>
      <c r="S3662" t="s">
        <v>5691</v>
      </c>
      <c r="U3662">
        <v>3</v>
      </c>
      <c r="V3662" t="s">
        <v>1327</v>
      </c>
      <c r="W3662" t="s">
        <v>2322</v>
      </c>
      <c r="X3662" t="s">
        <v>5692</v>
      </c>
      <c r="Y3662" t="str">
        <f>IFERROR(VLOOKUP(X3662,요약!$A$6:$B$22,2,FALSE),"")</f>
        <v/>
      </c>
      <c r="Z3662" t="s">
        <v>5692</v>
      </c>
      <c r="AA3662" t="s">
        <v>81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M3662">
        <v>0</v>
      </c>
    </row>
    <row r="3663" spans="1:65" x14ac:dyDescent="0.3">
      <c r="A3663" t="s">
        <v>4910</v>
      </c>
      <c r="B3663" t="s">
        <v>3037</v>
      </c>
      <c r="C3663" t="s">
        <v>5695</v>
      </c>
      <c r="D3663" t="s">
        <v>5690</v>
      </c>
      <c r="E3663" t="s">
        <v>68</v>
      </c>
      <c r="F3663" t="s">
        <v>99</v>
      </c>
      <c r="G3663" t="s">
        <v>2369</v>
      </c>
      <c r="H3663" t="s">
        <v>2370</v>
      </c>
      <c r="I3663" t="s">
        <v>72</v>
      </c>
      <c r="J3663" t="s">
        <v>102</v>
      </c>
      <c r="K3663">
        <v>20201026</v>
      </c>
      <c r="L3663">
        <v>268.10000000000002</v>
      </c>
      <c r="M3663" t="b">
        <v>0</v>
      </c>
      <c r="N3663" t="s">
        <v>503</v>
      </c>
      <c r="O3663" t="b">
        <v>1</v>
      </c>
      <c r="P3663" t="b">
        <v>1</v>
      </c>
      <c r="Q3663" t="s">
        <v>866</v>
      </c>
      <c r="R3663" t="s">
        <v>1277</v>
      </c>
      <c r="S3663" t="s">
        <v>5691</v>
      </c>
      <c r="U3663">
        <v>3</v>
      </c>
      <c r="V3663" t="s">
        <v>1327</v>
      </c>
      <c r="W3663" t="s">
        <v>2322</v>
      </c>
      <c r="X3663" t="s">
        <v>5692</v>
      </c>
      <c r="Y3663" t="str">
        <f>IFERROR(VLOOKUP(X3663,요약!$A$6:$B$22,2,FALSE),"")</f>
        <v/>
      </c>
      <c r="Z3663" t="s">
        <v>5692</v>
      </c>
      <c r="AA3663" t="s">
        <v>81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1</v>
      </c>
      <c r="AH3663">
        <v>2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 t="s">
        <v>1336</v>
      </c>
      <c r="BM3663">
        <v>1</v>
      </c>
    </row>
    <row r="3664" spans="1:65" x14ac:dyDescent="0.3">
      <c r="A3664" t="s">
        <v>4910</v>
      </c>
      <c r="B3664" t="s">
        <v>3037</v>
      </c>
      <c r="C3664" t="s">
        <v>5696</v>
      </c>
      <c r="D3664" t="s">
        <v>5697</v>
      </c>
      <c r="E3664" t="s">
        <v>68</v>
      </c>
      <c r="F3664" t="s">
        <v>99</v>
      </c>
      <c r="G3664" t="s">
        <v>1324</v>
      </c>
      <c r="H3664" t="s">
        <v>1325</v>
      </c>
      <c r="I3664" t="s">
        <v>72</v>
      </c>
      <c r="J3664" t="s">
        <v>102</v>
      </c>
      <c r="K3664">
        <v>20201028</v>
      </c>
      <c r="L3664">
        <v>494.5</v>
      </c>
      <c r="M3664" t="b">
        <v>0</v>
      </c>
      <c r="N3664" t="s">
        <v>1762</v>
      </c>
      <c r="O3664" t="b">
        <v>1</v>
      </c>
      <c r="P3664" t="b">
        <v>1</v>
      </c>
      <c r="Q3664" t="s">
        <v>866</v>
      </c>
      <c r="R3664" t="s">
        <v>1277</v>
      </c>
      <c r="S3664" t="s">
        <v>5698</v>
      </c>
      <c r="U3664">
        <v>2</v>
      </c>
      <c r="V3664" t="s">
        <v>5699</v>
      </c>
      <c r="X3664" t="s">
        <v>5699</v>
      </c>
      <c r="Y3664" t="str">
        <f>IFERROR(VLOOKUP(X3664,요약!$A$6:$B$22,2,FALSE),"")</f>
        <v/>
      </c>
      <c r="Z3664" t="s">
        <v>5699</v>
      </c>
      <c r="AA3664" t="s">
        <v>81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M3664">
        <v>0</v>
      </c>
    </row>
    <row r="3665" spans="1:65" x14ac:dyDescent="0.3">
      <c r="A3665" t="s">
        <v>4910</v>
      </c>
      <c r="B3665" t="s">
        <v>3037</v>
      </c>
      <c r="C3665" t="s">
        <v>5700</v>
      </c>
      <c r="D3665" t="s">
        <v>5697</v>
      </c>
      <c r="E3665" t="s">
        <v>68</v>
      </c>
      <c r="F3665" t="s">
        <v>99</v>
      </c>
      <c r="G3665" t="s">
        <v>1324</v>
      </c>
      <c r="H3665" t="s">
        <v>1325</v>
      </c>
      <c r="I3665" t="s">
        <v>72</v>
      </c>
      <c r="J3665" t="s">
        <v>102</v>
      </c>
      <c r="K3665">
        <v>20200922</v>
      </c>
      <c r="L3665">
        <v>500</v>
      </c>
      <c r="M3665" t="b">
        <v>0</v>
      </c>
      <c r="N3665" t="s">
        <v>1762</v>
      </c>
      <c r="O3665" t="b">
        <v>1</v>
      </c>
      <c r="P3665" t="b">
        <v>1</v>
      </c>
      <c r="Q3665" t="s">
        <v>866</v>
      </c>
      <c r="R3665" t="s">
        <v>1277</v>
      </c>
      <c r="S3665" t="s">
        <v>5698</v>
      </c>
      <c r="U3665">
        <v>2</v>
      </c>
      <c r="V3665" t="s">
        <v>5699</v>
      </c>
      <c r="X3665" t="s">
        <v>5699</v>
      </c>
      <c r="Y3665" t="str">
        <f>IFERROR(VLOOKUP(X3665,요약!$A$6:$B$22,2,FALSE),"")</f>
        <v/>
      </c>
      <c r="Z3665" t="s">
        <v>5699</v>
      </c>
      <c r="AA3665" t="s">
        <v>81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M3665">
        <v>0</v>
      </c>
    </row>
    <row r="3666" spans="1:65" x14ac:dyDescent="0.3">
      <c r="A3666" t="s">
        <v>4910</v>
      </c>
      <c r="B3666" t="s">
        <v>3037</v>
      </c>
      <c r="C3666" t="s">
        <v>5701</v>
      </c>
      <c r="D3666" t="s">
        <v>5697</v>
      </c>
      <c r="E3666" t="s">
        <v>68</v>
      </c>
      <c r="F3666" t="s">
        <v>99</v>
      </c>
      <c r="G3666" t="s">
        <v>1324</v>
      </c>
      <c r="H3666" t="s">
        <v>1325</v>
      </c>
      <c r="I3666" t="s">
        <v>72</v>
      </c>
      <c r="J3666" t="s">
        <v>102</v>
      </c>
      <c r="K3666">
        <v>20201023</v>
      </c>
      <c r="L3666">
        <v>217.1</v>
      </c>
      <c r="M3666" t="b">
        <v>0</v>
      </c>
      <c r="N3666" t="s">
        <v>1762</v>
      </c>
      <c r="O3666" t="b">
        <v>1</v>
      </c>
      <c r="P3666" t="b">
        <v>1</v>
      </c>
      <c r="Q3666" t="s">
        <v>866</v>
      </c>
      <c r="R3666" t="s">
        <v>1277</v>
      </c>
      <c r="S3666" t="s">
        <v>5698</v>
      </c>
      <c r="U3666">
        <v>2</v>
      </c>
      <c r="V3666" t="s">
        <v>5699</v>
      </c>
      <c r="X3666" t="s">
        <v>5699</v>
      </c>
      <c r="Y3666" t="str">
        <f>IFERROR(VLOOKUP(X3666,요약!$A$6:$B$22,2,FALSE),"")</f>
        <v/>
      </c>
      <c r="Z3666" t="s">
        <v>5699</v>
      </c>
      <c r="AA3666" t="s">
        <v>81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M3666">
        <v>0</v>
      </c>
    </row>
    <row r="3667" spans="1:65" x14ac:dyDescent="0.3">
      <c r="A3667" t="s">
        <v>4910</v>
      </c>
      <c r="B3667" t="s">
        <v>3037</v>
      </c>
      <c r="C3667" t="s">
        <v>1321</v>
      </c>
      <c r="D3667" t="s">
        <v>865</v>
      </c>
      <c r="E3667" t="s">
        <v>68</v>
      </c>
      <c r="F3667" t="s">
        <v>99</v>
      </c>
      <c r="G3667" t="s">
        <v>86</v>
      </c>
      <c r="H3667" t="s">
        <v>87</v>
      </c>
      <c r="I3667" t="s">
        <v>72</v>
      </c>
      <c r="J3667" t="s">
        <v>102</v>
      </c>
      <c r="K3667">
        <v>20201023</v>
      </c>
      <c r="L3667">
        <v>1.53</v>
      </c>
      <c r="M3667" t="b">
        <v>0</v>
      </c>
      <c r="N3667" t="s">
        <v>74</v>
      </c>
      <c r="O3667" t="b">
        <v>1</v>
      </c>
      <c r="P3667" t="b">
        <v>1</v>
      </c>
      <c r="Q3667" t="s">
        <v>866</v>
      </c>
      <c r="R3667" t="s">
        <v>867</v>
      </c>
      <c r="S3667" t="s">
        <v>868</v>
      </c>
      <c r="U3667">
        <v>3</v>
      </c>
      <c r="V3667" t="s">
        <v>91</v>
      </c>
      <c r="W3667" t="s">
        <v>869</v>
      </c>
      <c r="X3667" t="s">
        <v>870</v>
      </c>
      <c r="Y3667" t="str">
        <f>IFERROR(VLOOKUP(X3667,요약!$A$6:$B$22,2,FALSE),"")</f>
        <v/>
      </c>
      <c r="Z3667" t="s">
        <v>870</v>
      </c>
      <c r="AA3667" t="s">
        <v>81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M3667">
        <v>0</v>
      </c>
    </row>
    <row r="3668" spans="1:65" x14ac:dyDescent="0.3">
      <c r="A3668" t="s">
        <v>4910</v>
      </c>
      <c r="B3668" t="s">
        <v>3037</v>
      </c>
      <c r="C3668" t="s">
        <v>5702</v>
      </c>
      <c r="D3668" t="s">
        <v>5703</v>
      </c>
      <c r="E3668" t="s">
        <v>68</v>
      </c>
      <c r="F3668" t="s">
        <v>99</v>
      </c>
      <c r="G3668" t="s">
        <v>2450</v>
      </c>
      <c r="H3668" t="s">
        <v>2451</v>
      </c>
      <c r="I3668" t="s">
        <v>72</v>
      </c>
      <c r="J3668" t="s">
        <v>102</v>
      </c>
      <c r="K3668">
        <v>20201029</v>
      </c>
      <c r="L3668">
        <v>34.5</v>
      </c>
      <c r="M3668" t="b">
        <v>0</v>
      </c>
      <c r="N3668" t="s">
        <v>2497</v>
      </c>
      <c r="O3668" t="b">
        <v>1</v>
      </c>
      <c r="P3668" t="b">
        <v>1</v>
      </c>
      <c r="Q3668" t="s">
        <v>866</v>
      </c>
      <c r="R3668" t="s">
        <v>867</v>
      </c>
      <c r="S3668" t="s">
        <v>5704</v>
      </c>
      <c r="T3668" t="s">
        <v>551</v>
      </c>
      <c r="U3668">
        <v>3</v>
      </c>
      <c r="V3668" t="s">
        <v>908</v>
      </c>
      <c r="W3668" t="s">
        <v>5705</v>
      </c>
      <c r="X3668" t="s">
        <v>5706</v>
      </c>
      <c r="Y3668" t="str">
        <f>IFERROR(VLOOKUP(X3668,요약!$A$6:$B$22,2,FALSE),"")</f>
        <v/>
      </c>
      <c r="Z3668" t="s">
        <v>5707</v>
      </c>
      <c r="AA3668" t="s">
        <v>81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M3668">
        <v>0</v>
      </c>
    </row>
    <row r="3669" spans="1:65" x14ac:dyDescent="0.3">
      <c r="A3669" t="s">
        <v>4910</v>
      </c>
      <c r="B3669" t="s">
        <v>3037</v>
      </c>
      <c r="C3669" t="s">
        <v>5708</v>
      </c>
      <c r="D3669" t="s">
        <v>5709</v>
      </c>
      <c r="E3669" t="s">
        <v>68</v>
      </c>
      <c r="F3669" t="s">
        <v>99</v>
      </c>
      <c r="G3669" t="s">
        <v>2450</v>
      </c>
      <c r="H3669" t="s">
        <v>2451</v>
      </c>
      <c r="I3669" t="s">
        <v>72</v>
      </c>
      <c r="J3669" t="s">
        <v>102</v>
      </c>
      <c r="K3669">
        <v>20201027</v>
      </c>
      <c r="L3669">
        <v>34.21</v>
      </c>
      <c r="M3669" t="b">
        <v>0</v>
      </c>
      <c r="N3669" t="s">
        <v>2497</v>
      </c>
      <c r="O3669" t="b">
        <v>1</v>
      </c>
      <c r="P3669" t="b">
        <v>1</v>
      </c>
      <c r="Q3669" t="s">
        <v>866</v>
      </c>
      <c r="R3669" t="s">
        <v>867</v>
      </c>
      <c r="S3669" t="s">
        <v>5704</v>
      </c>
      <c r="T3669" t="s">
        <v>551</v>
      </c>
      <c r="U3669">
        <v>3</v>
      </c>
      <c r="V3669" t="s">
        <v>908</v>
      </c>
      <c r="W3669" t="s">
        <v>5705</v>
      </c>
      <c r="X3669" t="s">
        <v>5706</v>
      </c>
      <c r="Y3669" t="str">
        <f>IFERROR(VLOOKUP(X3669,요약!$A$6:$B$22,2,FALSE),"")</f>
        <v/>
      </c>
      <c r="Z3669" t="s">
        <v>5707</v>
      </c>
      <c r="AA3669" t="s">
        <v>81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M3669">
        <v>0</v>
      </c>
    </row>
    <row r="3670" spans="1:65" x14ac:dyDescent="0.3">
      <c r="A3670" t="s">
        <v>4910</v>
      </c>
      <c r="B3670" t="s">
        <v>3037</v>
      </c>
      <c r="C3670" t="s">
        <v>5710</v>
      </c>
      <c r="D3670" t="s">
        <v>5711</v>
      </c>
      <c r="E3670" t="s">
        <v>68</v>
      </c>
      <c r="F3670" t="s">
        <v>99</v>
      </c>
      <c r="G3670" t="s">
        <v>624</v>
      </c>
      <c r="H3670" t="s">
        <v>625</v>
      </c>
      <c r="I3670" t="s">
        <v>72</v>
      </c>
      <c r="J3670" t="s">
        <v>102</v>
      </c>
      <c r="K3670">
        <v>20201030</v>
      </c>
      <c r="L3670">
        <v>100</v>
      </c>
      <c r="M3670" t="b">
        <v>0</v>
      </c>
      <c r="N3670" t="s">
        <v>879</v>
      </c>
      <c r="O3670" t="b">
        <v>1</v>
      </c>
      <c r="P3670" t="b">
        <v>1</v>
      </c>
      <c r="Q3670" t="s">
        <v>866</v>
      </c>
      <c r="R3670" t="s">
        <v>867</v>
      </c>
      <c r="S3670" t="s">
        <v>5712</v>
      </c>
      <c r="T3670" t="s">
        <v>551</v>
      </c>
      <c r="U3670">
        <v>2</v>
      </c>
      <c r="V3670" t="s">
        <v>5713</v>
      </c>
      <c r="W3670" t="s">
        <v>2243</v>
      </c>
      <c r="X3670" t="s">
        <v>5714</v>
      </c>
      <c r="Y3670" t="str">
        <f>IFERROR(VLOOKUP(X3670,요약!$A$6:$B$22,2,FALSE),"")</f>
        <v/>
      </c>
      <c r="Z3670" t="s">
        <v>5715</v>
      </c>
      <c r="AA3670" t="s">
        <v>81</v>
      </c>
      <c r="AB3670">
        <v>0</v>
      </c>
      <c r="AC3670">
        <v>1</v>
      </c>
      <c r="AD3670">
        <v>0</v>
      </c>
      <c r="AE3670">
        <v>0</v>
      </c>
      <c r="AF3670">
        <v>1</v>
      </c>
      <c r="AG3670">
        <v>2</v>
      </c>
      <c r="AH3670">
        <v>51</v>
      </c>
      <c r="AI3670">
        <v>1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 t="s">
        <v>1184</v>
      </c>
      <c r="BM3670">
        <v>2</v>
      </c>
    </row>
    <row r="3671" spans="1:65" x14ac:dyDescent="0.3">
      <c r="A3671" t="s">
        <v>4910</v>
      </c>
      <c r="B3671" t="s">
        <v>3037</v>
      </c>
      <c r="C3671" t="s">
        <v>5716</v>
      </c>
      <c r="D3671" t="s">
        <v>5717</v>
      </c>
      <c r="E3671" t="s">
        <v>68</v>
      </c>
      <c r="F3671" t="s">
        <v>99</v>
      </c>
      <c r="G3671" t="s">
        <v>624</v>
      </c>
      <c r="H3671" t="s">
        <v>625</v>
      </c>
      <c r="I3671" t="s">
        <v>72</v>
      </c>
      <c r="J3671" t="s">
        <v>102</v>
      </c>
      <c r="K3671">
        <v>20201030</v>
      </c>
      <c r="L3671">
        <v>100</v>
      </c>
      <c r="M3671" t="b">
        <v>0</v>
      </c>
      <c r="N3671" t="s">
        <v>879</v>
      </c>
      <c r="O3671" t="b">
        <v>1</v>
      </c>
      <c r="P3671" t="b">
        <v>1</v>
      </c>
      <c r="Q3671" t="s">
        <v>866</v>
      </c>
      <c r="R3671" t="s">
        <v>867</v>
      </c>
      <c r="S3671" t="s">
        <v>5712</v>
      </c>
      <c r="T3671" t="s">
        <v>551</v>
      </c>
      <c r="U3671">
        <v>2</v>
      </c>
      <c r="V3671" t="s">
        <v>5713</v>
      </c>
      <c r="W3671" t="s">
        <v>2243</v>
      </c>
      <c r="X3671" t="s">
        <v>5714</v>
      </c>
      <c r="Y3671" t="str">
        <f>IFERROR(VLOOKUP(X3671,요약!$A$6:$B$22,2,FALSE),"")</f>
        <v/>
      </c>
      <c r="Z3671" t="s">
        <v>5715</v>
      </c>
      <c r="AA3671" t="s">
        <v>81</v>
      </c>
      <c r="AB3671">
        <v>0</v>
      </c>
      <c r="AC3671">
        <v>0</v>
      </c>
      <c r="AD3671">
        <v>0</v>
      </c>
      <c r="AE3671">
        <v>0</v>
      </c>
      <c r="AF3671">
        <v>1</v>
      </c>
      <c r="AG3671">
        <v>1</v>
      </c>
      <c r="AH3671">
        <v>1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 t="s">
        <v>220</v>
      </c>
      <c r="BM3671">
        <v>1</v>
      </c>
    </row>
    <row r="3672" spans="1:65" x14ac:dyDescent="0.3">
      <c r="A3672" t="s">
        <v>4910</v>
      </c>
      <c r="B3672" t="s">
        <v>3037</v>
      </c>
      <c r="C3672" s="2" t="s">
        <v>5718</v>
      </c>
      <c r="D3672" s="2" t="s">
        <v>5227</v>
      </c>
      <c r="E3672" s="2" t="s">
        <v>68</v>
      </c>
      <c r="F3672" s="2" t="s">
        <v>99</v>
      </c>
      <c r="G3672" s="2" t="s">
        <v>2369</v>
      </c>
      <c r="H3672" s="2" t="s">
        <v>2370</v>
      </c>
      <c r="I3672" t="s">
        <v>72</v>
      </c>
      <c r="J3672" t="s">
        <v>102</v>
      </c>
      <c r="K3672">
        <v>20201028</v>
      </c>
      <c r="L3672">
        <v>101.7</v>
      </c>
      <c r="M3672" t="b">
        <v>0</v>
      </c>
      <c r="N3672" t="s">
        <v>503</v>
      </c>
      <c r="O3672" t="b">
        <v>1</v>
      </c>
      <c r="P3672" t="b">
        <v>1</v>
      </c>
      <c r="Q3672" s="2" t="s">
        <v>866</v>
      </c>
      <c r="R3672" s="2" t="s">
        <v>867</v>
      </c>
      <c r="S3672" t="s">
        <v>1326</v>
      </c>
      <c r="U3672">
        <v>3</v>
      </c>
      <c r="V3672" t="s">
        <v>1327</v>
      </c>
      <c r="W3672" s="2" t="s">
        <v>1328</v>
      </c>
      <c r="X3672" s="2" t="s">
        <v>1329</v>
      </c>
      <c r="Y3672" s="2" t="str">
        <f>IFERROR(VLOOKUP(X3672,요약!$A$6:$B$22,2,FALSE),"")</f>
        <v>선택</v>
      </c>
      <c r="Z3672" t="s">
        <v>1329</v>
      </c>
      <c r="AA3672" t="s">
        <v>81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M3672">
        <v>0</v>
      </c>
    </row>
    <row r="3673" spans="1:65" x14ac:dyDescent="0.3">
      <c r="A3673" t="s">
        <v>4910</v>
      </c>
      <c r="B3673" t="s">
        <v>3037</v>
      </c>
      <c r="C3673" s="2" t="s">
        <v>5719</v>
      </c>
      <c r="D3673" s="2" t="s">
        <v>5227</v>
      </c>
      <c r="E3673" s="2" t="s">
        <v>68</v>
      </c>
      <c r="F3673" s="2" t="s">
        <v>99</v>
      </c>
      <c r="G3673" s="2" t="s">
        <v>2369</v>
      </c>
      <c r="H3673" s="2" t="s">
        <v>2370</v>
      </c>
      <c r="I3673" t="s">
        <v>72</v>
      </c>
      <c r="J3673" t="s">
        <v>102</v>
      </c>
      <c r="K3673">
        <v>20200727</v>
      </c>
      <c r="L3673">
        <v>101.6</v>
      </c>
      <c r="M3673" t="b">
        <v>0</v>
      </c>
      <c r="N3673" t="s">
        <v>503</v>
      </c>
      <c r="O3673" t="b">
        <v>1</v>
      </c>
      <c r="P3673" t="b">
        <v>1</v>
      </c>
      <c r="Q3673" s="2" t="s">
        <v>866</v>
      </c>
      <c r="R3673" s="2" t="s">
        <v>867</v>
      </c>
      <c r="S3673" t="s">
        <v>1326</v>
      </c>
      <c r="U3673">
        <v>3</v>
      </c>
      <c r="V3673" t="s">
        <v>1327</v>
      </c>
      <c r="W3673" s="2" t="s">
        <v>1328</v>
      </c>
      <c r="X3673" s="2" t="s">
        <v>1329</v>
      </c>
      <c r="Y3673" s="2" t="str">
        <f>IFERROR(VLOOKUP(X3673,요약!$A$6:$B$22,2,FALSE),"")</f>
        <v>선택</v>
      </c>
      <c r="Z3673" t="s">
        <v>1329</v>
      </c>
      <c r="AA3673" t="s">
        <v>81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M3673">
        <v>0</v>
      </c>
    </row>
    <row r="3674" spans="1:65" x14ac:dyDescent="0.3">
      <c r="A3674" t="s">
        <v>4910</v>
      </c>
      <c r="B3674" t="s">
        <v>3037</v>
      </c>
      <c r="C3674" s="2" t="s">
        <v>5720</v>
      </c>
      <c r="D3674" s="2" t="s">
        <v>5227</v>
      </c>
      <c r="E3674" s="2" t="s">
        <v>68</v>
      </c>
      <c r="F3674" s="2" t="s">
        <v>99</v>
      </c>
      <c r="G3674" s="2" t="s">
        <v>2369</v>
      </c>
      <c r="H3674" s="2" t="s">
        <v>2370</v>
      </c>
      <c r="I3674" t="s">
        <v>72</v>
      </c>
      <c r="J3674" t="s">
        <v>102</v>
      </c>
      <c r="K3674">
        <v>20201028</v>
      </c>
      <c r="L3674">
        <v>110.6</v>
      </c>
      <c r="M3674" t="b">
        <v>0</v>
      </c>
      <c r="N3674" t="s">
        <v>503</v>
      </c>
      <c r="O3674" t="b">
        <v>1</v>
      </c>
      <c r="P3674" t="b">
        <v>1</v>
      </c>
      <c r="Q3674" s="2" t="s">
        <v>866</v>
      </c>
      <c r="R3674" s="2" t="s">
        <v>867</v>
      </c>
      <c r="S3674" t="s">
        <v>1326</v>
      </c>
      <c r="U3674">
        <v>3</v>
      </c>
      <c r="V3674" t="s">
        <v>1327</v>
      </c>
      <c r="W3674" s="2" t="s">
        <v>1328</v>
      </c>
      <c r="X3674" s="2" t="s">
        <v>1329</v>
      </c>
      <c r="Y3674" s="2" t="str">
        <f>IFERROR(VLOOKUP(X3674,요약!$A$6:$B$22,2,FALSE),"")</f>
        <v>선택</v>
      </c>
      <c r="Z3674" t="s">
        <v>1329</v>
      </c>
      <c r="AA3674" t="s">
        <v>81</v>
      </c>
      <c r="AB3674">
        <v>0</v>
      </c>
      <c r="AC3674">
        <v>0</v>
      </c>
      <c r="AD3674">
        <v>0</v>
      </c>
      <c r="AE3674">
        <v>0</v>
      </c>
      <c r="AF3674">
        <v>1</v>
      </c>
      <c r="AG3674">
        <v>1</v>
      </c>
      <c r="AH3674">
        <v>1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 t="s">
        <v>220</v>
      </c>
      <c r="BM3674">
        <v>1</v>
      </c>
    </row>
    <row r="3675" spans="1:65" x14ac:dyDescent="0.3">
      <c r="A3675" t="s">
        <v>4910</v>
      </c>
      <c r="B3675" t="s">
        <v>3037</v>
      </c>
      <c r="C3675" s="2" t="s">
        <v>5721</v>
      </c>
      <c r="D3675" s="2" t="s">
        <v>5227</v>
      </c>
      <c r="E3675" s="2" t="s">
        <v>68</v>
      </c>
      <c r="F3675" s="2" t="s">
        <v>99</v>
      </c>
      <c r="G3675" s="2" t="s">
        <v>2369</v>
      </c>
      <c r="H3675" s="2" t="s">
        <v>2370</v>
      </c>
      <c r="I3675" t="s">
        <v>72</v>
      </c>
      <c r="J3675" t="s">
        <v>102</v>
      </c>
      <c r="K3675">
        <v>20201028</v>
      </c>
      <c r="L3675">
        <v>110.8</v>
      </c>
      <c r="M3675" t="b">
        <v>0</v>
      </c>
      <c r="N3675" t="s">
        <v>503</v>
      </c>
      <c r="O3675" t="b">
        <v>1</v>
      </c>
      <c r="P3675" t="b">
        <v>1</v>
      </c>
      <c r="Q3675" s="2" t="s">
        <v>866</v>
      </c>
      <c r="R3675" s="2" t="s">
        <v>867</v>
      </c>
      <c r="S3675" t="s">
        <v>1326</v>
      </c>
      <c r="U3675">
        <v>3</v>
      </c>
      <c r="V3675" t="s">
        <v>1327</v>
      </c>
      <c r="W3675" s="2" t="s">
        <v>1328</v>
      </c>
      <c r="X3675" s="2" t="s">
        <v>1329</v>
      </c>
      <c r="Y3675" s="2" t="str">
        <f>IFERROR(VLOOKUP(X3675,요약!$A$6:$B$22,2,FALSE),"")</f>
        <v>선택</v>
      </c>
      <c r="Z3675" t="s">
        <v>1329</v>
      </c>
      <c r="AA3675" t="s">
        <v>81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M3675">
        <v>0</v>
      </c>
    </row>
    <row r="3676" spans="1:65" x14ac:dyDescent="0.3">
      <c r="A3676" t="s">
        <v>4910</v>
      </c>
      <c r="B3676" t="s">
        <v>3037</v>
      </c>
      <c r="C3676" s="2" t="s">
        <v>5722</v>
      </c>
      <c r="D3676" s="2" t="s">
        <v>5227</v>
      </c>
      <c r="E3676" s="2" t="s">
        <v>68</v>
      </c>
      <c r="F3676" s="2" t="s">
        <v>99</v>
      </c>
      <c r="G3676" s="2" t="s">
        <v>2369</v>
      </c>
      <c r="H3676" s="2" t="s">
        <v>2370</v>
      </c>
      <c r="I3676" t="s">
        <v>72</v>
      </c>
      <c r="J3676" t="s">
        <v>102</v>
      </c>
      <c r="K3676">
        <v>20201021</v>
      </c>
      <c r="L3676">
        <v>111.1</v>
      </c>
      <c r="M3676" t="b">
        <v>0</v>
      </c>
      <c r="N3676" t="s">
        <v>503</v>
      </c>
      <c r="O3676" t="b">
        <v>1</v>
      </c>
      <c r="P3676" t="b">
        <v>1</v>
      </c>
      <c r="Q3676" s="2" t="s">
        <v>866</v>
      </c>
      <c r="R3676" s="2" t="s">
        <v>867</v>
      </c>
      <c r="S3676" t="s">
        <v>1326</v>
      </c>
      <c r="U3676">
        <v>3</v>
      </c>
      <c r="V3676" t="s">
        <v>1327</v>
      </c>
      <c r="W3676" s="2" t="s">
        <v>1328</v>
      </c>
      <c r="X3676" s="2" t="s">
        <v>1329</v>
      </c>
      <c r="Y3676" s="2" t="str">
        <f>IFERROR(VLOOKUP(X3676,요약!$A$6:$B$22,2,FALSE),"")</f>
        <v>선택</v>
      </c>
      <c r="Z3676" t="s">
        <v>1329</v>
      </c>
      <c r="AA3676" t="s">
        <v>81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M3676">
        <v>0</v>
      </c>
    </row>
    <row r="3677" spans="1:65" x14ac:dyDescent="0.3">
      <c r="A3677" t="s">
        <v>4910</v>
      </c>
      <c r="B3677" t="s">
        <v>3037</v>
      </c>
      <c r="C3677" s="2" t="s">
        <v>5723</v>
      </c>
      <c r="D3677" s="2" t="s">
        <v>5227</v>
      </c>
      <c r="E3677" s="2" t="s">
        <v>68</v>
      </c>
      <c r="F3677" s="2" t="s">
        <v>99</v>
      </c>
      <c r="G3677" s="2" t="s">
        <v>2369</v>
      </c>
      <c r="H3677" s="2" t="s">
        <v>2370</v>
      </c>
      <c r="I3677" t="s">
        <v>72</v>
      </c>
      <c r="J3677" t="s">
        <v>102</v>
      </c>
      <c r="K3677">
        <v>20200727</v>
      </c>
      <c r="L3677">
        <v>111</v>
      </c>
      <c r="M3677" t="b">
        <v>0</v>
      </c>
      <c r="N3677" t="s">
        <v>503</v>
      </c>
      <c r="O3677" t="b">
        <v>1</v>
      </c>
      <c r="P3677" t="b">
        <v>1</v>
      </c>
      <c r="Q3677" s="2" t="s">
        <v>866</v>
      </c>
      <c r="R3677" s="2" t="s">
        <v>867</v>
      </c>
      <c r="S3677" t="s">
        <v>1326</v>
      </c>
      <c r="U3677">
        <v>3</v>
      </c>
      <c r="V3677" t="s">
        <v>1327</v>
      </c>
      <c r="W3677" s="2" t="s">
        <v>1328</v>
      </c>
      <c r="X3677" s="2" t="s">
        <v>1329</v>
      </c>
      <c r="Y3677" s="2" t="str">
        <f>IFERROR(VLOOKUP(X3677,요약!$A$6:$B$22,2,FALSE),"")</f>
        <v>선택</v>
      </c>
      <c r="Z3677" t="s">
        <v>1329</v>
      </c>
      <c r="AA3677" t="s">
        <v>81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M3677">
        <v>0</v>
      </c>
    </row>
    <row r="3678" spans="1:65" x14ac:dyDescent="0.3">
      <c r="A3678" t="s">
        <v>4910</v>
      </c>
      <c r="B3678" t="s">
        <v>3037</v>
      </c>
      <c r="C3678" s="2" t="s">
        <v>5724</v>
      </c>
      <c r="D3678" s="2" t="s">
        <v>5227</v>
      </c>
      <c r="E3678" s="2" t="s">
        <v>68</v>
      </c>
      <c r="F3678" s="2" t="s">
        <v>99</v>
      </c>
      <c r="G3678" s="2" t="s">
        <v>1324</v>
      </c>
      <c r="H3678" s="2" t="s">
        <v>1325</v>
      </c>
      <c r="I3678" t="s">
        <v>72</v>
      </c>
      <c r="J3678" t="s">
        <v>102</v>
      </c>
      <c r="K3678">
        <v>20200921</v>
      </c>
      <c r="L3678">
        <v>89.3</v>
      </c>
      <c r="M3678" t="b">
        <v>0</v>
      </c>
      <c r="N3678" t="s">
        <v>503</v>
      </c>
      <c r="O3678" t="b">
        <v>1</v>
      </c>
      <c r="P3678" t="b">
        <v>1</v>
      </c>
      <c r="Q3678" s="2" t="s">
        <v>866</v>
      </c>
      <c r="R3678" s="2" t="s">
        <v>867</v>
      </c>
      <c r="S3678" t="s">
        <v>1326</v>
      </c>
      <c r="U3678">
        <v>3</v>
      </c>
      <c r="V3678" t="s">
        <v>1327</v>
      </c>
      <c r="W3678" s="2" t="s">
        <v>1328</v>
      </c>
      <c r="X3678" s="2" t="s">
        <v>1329</v>
      </c>
      <c r="Y3678" s="2" t="str">
        <f>IFERROR(VLOOKUP(X3678,요약!$A$6:$B$22,2,FALSE),"")</f>
        <v>선택</v>
      </c>
      <c r="Z3678" t="s">
        <v>1329</v>
      </c>
      <c r="AA3678" t="s">
        <v>81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M3678">
        <v>0</v>
      </c>
    </row>
    <row r="3679" spans="1:65" x14ac:dyDescent="0.3">
      <c r="A3679" t="s">
        <v>4910</v>
      </c>
      <c r="B3679" t="s">
        <v>3037</v>
      </c>
      <c r="C3679" s="2" t="s">
        <v>5725</v>
      </c>
      <c r="D3679" s="2" t="s">
        <v>5726</v>
      </c>
      <c r="E3679" s="2" t="s">
        <v>68</v>
      </c>
      <c r="F3679" s="2" t="s">
        <v>99</v>
      </c>
      <c r="G3679" s="2" t="s">
        <v>1324</v>
      </c>
      <c r="H3679" s="2" t="s">
        <v>1325</v>
      </c>
      <c r="I3679" t="s">
        <v>72</v>
      </c>
      <c r="J3679" t="s">
        <v>102</v>
      </c>
      <c r="K3679">
        <v>20201028</v>
      </c>
      <c r="L3679">
        <v>89.5</v>
      </c>
      <c r="M3679" t="b">
        <v>0</v>
      </c>
      <c r="N3679" t="s">
        <v>503</v>
      </c>
      <c r="O3679" t="b">
        <v>1</v>
      </c>
      <c r="P3679" t="b">
        <v>1</v>
      </c>
      <c r="Q3679" s="2" t="s">
        <v>866</v>
      </c>
      <c r="R3679" s="2" t="s">
        <v>867</v>
      </c>
      <c r="S3679" t="s">
        <v>1326</v>
      </c>
      <c r="U3679">
        <v>3</v>
      </c>
      <c r="V3679" t="s">
        <v>1327</v>
      </c>
      <c r="W3679" s="2" t="s">
        <v>1328</v>
      </c>
      <c r="X3679" s="2" t="s">
        <v>1329</v>
      </c>
      <c r="Y3679" s="2" t="str">
        <f>IFERROR(VLOOKUP(X3679,요약!$A$6:$B$22,2,FALSE),"")</f>
        <v>선택</v>
      </c>
      <c r="Z3679" t="s">
        <v>1329</v>
      </c>
      <c r="AA3679" t="s">
        <v>81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1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1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 t="s">
        <v>478</v>
      </c>
      <c r="BM3679">
        <v>1</v>
      </c>
    </row>
    <row r="3680" spans="1:65" x14ac:dyDescent="0.3">
      <c r="A3680" t="s">
        <v>4910</v>
      </c>
      <c r="B3680" t="s">
        <v>3037</v>
      </c>
      <c r="C3680" s="2" t="s">
        <v>5727</v>
      </c>
      <c r="D3680" s="2" t="s">
        <v>5726</v>
      </c>
      <c r="E3680" s="2" t="s">
        <v>68</v>
      </c>
      <c r="F3680" s="2" t="s">
        <v>99</v>
      </c>
      <c r="G3680" s="2" t="s">
        <v>1324</v>
      </c>
      <c r="H3680" s="2" t="s">
        <v>1325</v>
      </c>
      <c r="I3680" t="s">
        <v>72</v>
      </c>
      <c r="J3680" t="s">
        <v>102</v>
      </c>
      <c r="K3680">
        <v>20201028</v>
      </c>
      <c r="L3680">
        <v>89.3</v>
      </c>
      <c r="M3680" t="b">
        <v>0</v>
      </c>
      <c r="N3680" t="s">
        <v>503</v>
      </c>
      <c r="O3680" t="b">
        <v>1</v>
      </c>
      <c r="P3680" t="b">
        <v>1</v>
      </c>
      <c r="Q3680" s="2" t="s">
        <v>866</v>
      </c>
      <c r="R3680" s="2" t="s">
        <v>867</v>
      </c>
      <c r="S3680" t="s">
        <v>1326</v>
      </c>
      <c r="U3680">
        <v>3</v>
      </c>
      <c r="V3680" t="s">
        <v>1327</v>
      </c>
      <c r="W3680" s="2" t="s">
        <v>1328</v>
      </c>
      <c r="X3680" s="2" t="s">
        <v>1329</v>
      </c>
      <c r="Y3680" s="2" t="str">
        <f>IFERROR(VLOOKUP(X3680,요약!$A$6:$B$22,2,FALSE),"")</f>
        <v>선택</v>
      </c>
      <c r="Z3680" t="s">
        <v>1329</v>
      </c>
      <c r="AA3680" t="s">
        <v>81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1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 t="s">
        <v>1331</v>
      </c>
      <c r="BM3680">
        <v>1</v>
      </c>
    </row>
    <row r="3681" spans="1:65" x14ac:dyDescent="0.3">
      <c r="A3681" t="s">
        <v>4910</v>
      </c>
      <c r="B3681" t="s">
        <v>3037</v>
      </c>
      <c r="C3681" s="2" t="s">
        <v>5728</v>
      </c>
      <c r="D3681" s="2" t="s">
        <v>5227</v>
      </c>
      <c r="E3681" s="2" t="s">
        <v>68</v>
      </c>
      <c r="F3681" s="2" t="s">
        <v>99</v>
      </c>
      <c r="G3681" s="2" t="s">
        <v>1324</v>
      </c>
      <c r="H3681" s="2" t="s">
        <v>1325</v>
      </c>
      <c r="I3681" t="s">
        <v>72</v>
      </c>
      <c r="J3681" t="s">
        <v>102</v>
      </c>
      <c r="K3681">
        <v>20201026</v>
      </c>
      <c r="L3681">
        <v>89.3</v>
      </c>
      <c r="M3681" t="b">
        <v>0</v>
      </c>
      <c r="N3681" t="s">
        <v>503</v>
      </c>
      <c r="O3681" t="b">
        <v>1</v>
      </c>
      <c r="P3681" t="b">
        <v>1</v>
      </c>
      <c r="Q3681" s="2" t="s">
        <v>866</v>
      </c>
      <c r="R3681" s="2" t="s">
        <v>867</v>
      </c>
      <c r="S3681" t="s">
        <v>1326</v>
      </c>
      <c r="U3681">
        <v>3</v>
      </c>
      <c r="V3681" t="s">
        <v>1327</v>
      </c>
      <c r="W3681" s="2" t="s">
        <v>1328</v>
      </c>
      <c r="X3681" s="2" t="s">
        <v>1329</v>
      </c>
      <c r="Y3681" s="2" t="str">
        <f>IFERROR(VLOOKUP(X3681,요약!$A$6:$B$22,2,FALSE),"")</f>
        <v>선택</v>
      </c>
      <c r="Z3681" t="s">
        <v>1329</v>
      </c>
      <c r="AA3681" t="s">
        <v>81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M3681">
        <v>0</v>
      </c>
    </row>
    <row r="3682" spans="1:65" x14ac:dyDescent="0.3">
      <c r="A3682" t="s">
        <v>4910</v>
      </c>
      <c r="B3682" t="s">
        <v>3037</v>
      </c>
      <c r="C3682" s="2" t="s">
        <v>5729</v>
      </c>
      <c r="D3682" s="2" t="s">
        <v>5726</v>
      </c>
      <c r="E3682" s="2" t="s">
        <v>68</v>
      </c>
      <c r="F3682" s="2" t="s">
        <v>99</v>
      </c>
      <c r="G3682" s="2" t="s">
        <v>1324</v>
      </c>
      <c r="H3682" s="2" t="s">
        <v>1325</v>
      </c>
      <c r="I3682" t="s">
        <v>72</v>
      </c>
      <c r="J3682" t="s">
        <v>102</v>
      </c>
      <c r="K3682">
        <v>20201030</v>
      </c>
      <c r="L3682">
        <v>89.7</v>
      </c>
      <c r="M3682" t="b">
        <v>0</v>
      </c>
      <c r="N3682" t="s">
        <v>503</v>
      </c>
      <c r="O3682" t="b">
        <v>1</v>
      </c>
      <c r="P3682" t="b">
        <v>1</v>
      </c>
      <c r="Q3682" s="2" t="s">
        <v>866</v>
      </c>
      <c r="R3682" s="2" t="s">
        <v>867</v>
      </c>
      <c r="S3682" t="s">
        <v>1326</v>
      </c>
      <c r="U3682">
        <v>3</v>
      </c>
      <c r="V3682" t="s">
        <v>1327</v>
      </c>
      <c r="W3682" s="2" t="s">
        <v>1328</v>
      </c>
      <c r="X3682" s="2" t="s">
        <v>1329</v>
      </c>
      <c r="Y3682" s="2" t="str">
        <f>IFERROR(VLOOKUP(X3682,요약!$A$6:$B$22,2,FALSE),"")</f>
        <v>선택</v>
      </c>
      <c r="Z3682" t="s">
        <v>1329</v>
      </c>
      <c r="AA3682" t="s">
        <v>81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M3682">
        <v>0</v>
      </c>
    </row>
    <row r="3683" spans="1:65" x14ac:dyDescent="0.3">
      <c r="A3683" t="s">
        <v>4910</v>
      </c>
      <c r="B3683" t="s">
        <v>3037</v>
      </c>
      <c r="C3683" s="2" t="s">
        <v>5730</v>
      </c>
      <c r="D3683" s="2" t="s">
        <v>5726</v>
      </c>
      <c r="E3683" s="2" t="s">
        <v>68</v>
      </c>
      <c r="F3683" s="2" t="s">
        <v>99</v>
      </c>
      <c r="G3683" s="2" t="s">
        <v>1324</v>
      </c>
      <c r="H3683" s="2" t="s">
        <v>1325</v>
      </c>
      <c r="I3683" t="s">
        <v>72</v>
      </c>
      <c r="J3683" t="s">
        <v>102</v>
      </c>
      <c r="K3683">
        <v>20201030</v>
      </c>
      <c r="L3683">
        <v>90.5</v>
      </c>
      <c r="M3683" t="b">
        <v>0</v>
      </c>
      <c r="N3683" t="s">
        <v>503</v>
      </c>
      <c r="O3683" t="b">
        <v>1</v>
      </c>
      <c r="P3683" t="b">
        <v>1</v>
      </c>
      <c r="Q3683" s="2" t="s">
        <v>866</v>
      </c>
      <c r="R3683" s="2" t="s">
        <v>867</v>
      </c>
      <c r="S3683" t="s">
        <v>1326</v>
      </c>
      <c r="U3683">
        <v>3</v>
      </c>
      <c r="V3683" t="s">
        <v>1327</v>
      </c>
      <c r="W3683" s="2" t="s">
        <v>1328</v>
      </c>
      <c r="X3683" s="2" t="s">
        <v>1329</v>
      </c>
      <c r="Y3683" s="2" t="str">
        <f>IFERROR(VLOOKUP(X3683,요약!$A$6:$B$22,2,FALSE),"")</f>
        <v>선택</v>
      </c>
      <c r="Z3683" t="s">
        <v>1329</v>
      </c>
      <c r="AA3683" t="s">
        <v>81</v>
      </c>
      <c r="AB3683">
        <v>0</v>
      </c>
      <c r="AC3683">
        <v>0</v>
      </c>
      <c r="AD3683">
        <v>0</v>
      </c>
      <c r="AE3683">
        <v>1</v>
      </c>
      <c r="AF3683">
        <v>0</v>
      </c>
      <c r="AG3683">
        <v>1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1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 t="s">
        <v>773</v>
      </c>
      <c r="BM3683">
        <v>1</v>
      </c>
    </row>
    <row r="3684" spans="1:65" x14ac:dyDescent="0.3">
      <c r="A3684" t="s">
        <v>4910</v>
      </c>
      <c r="B3684" t="s">
        <v>3037</v>
      </c>
      <c r="C3684" s="2" t="s">
        <v>5731</v>
      </c>
      <c r="D3684" s="2" t="s">
        <v>5227</v>
      </c>
      <c r="E3684" s="2" t="s">
        <v>68</v>
      </c>
      <c r="F3684" s="2" t="s">
        <v>99</v>
      </c>
      <c r="G3684" s="2" t="s">
        <v>1324</v>
      </c>
      <c r="H3684" s="2" t="s">
        <v>1325</v>
      </c>
      <c r="I3684" t="s">
        <v>72</v>
      </c>
      <c r="J3684" t="s">
        <v>102</v>
      </c>
      <c r="K3684">
        <v>20200925</v>
      </c>
      <c r="L3684">
        <v>98.3</v>
      </c>
      <c r="M3684" t="b">
        <v>0</v>
      </c>
      <c r="N3684" t="s">
        <v>503</v>
      </c>
      <c r="O3684" t="b">
        <v>1</v>
      </c>
      <c r="P3684" t="b">
        <v>1</v>
      </c>
      <c r="Q3684" s="2" t="s">
        <v>866</v>
      </c>
      <c r="R3684" s="2" t="s">
        <v>867</v>
      </c>
      <c r="S3684" t="s">
        <v>1326</v>
      </c>
      <c r="U3684">
        <v>3</v>
      </c>
      <c r="V3684" t="s">
        <v>1327</v>
      </c>
      <c r="W3684" s="2" t="s">
        <v>1328</v>
      </c>
      <c r="X3684" s="2" t="s">
        <v>1329</v>
      </c>
      <c r="Y3684" s="2" t="str">
        <f>IFERROR(VLOOKUP(X3684,요약!$A$6:$B$22,2,FALSE),"")</f>
        <v>선택</v>
      </c>
      <c r="Z3684" t="s">
        <v>1329</v>
      </c>
      <c r="AA3684" t="s">
        <v>81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1</v>
      </c>
      <c r="AH3684">
        <v>1</v>
      </c>
      <c r="AI3684">
        <v>1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 t="s">
        <v>1189</v>
      </c>
      <c r="BM3684">
        <v>1</v>
      </c>
    </row>
    <row r="3685" spans="1:65" x14ac:dyDescent="0.3">
      <c r="A3685" t="s">
        <v>4910</v>
      </c>
      <c r="B3685" t="s">
        <v>3037</v>
      </c>
      <c r="C3685" s="2" t="s">
        <v>5732</v>
      </c>
      <c r="D3685" s="2" t="s">
        <v>5726</v>
      </c>
      <c r="E3685" s="2" t="s">
        <v>68</v>
      </c>
      <c r="F3685" s="2" t="s">
        <v>99</v>
      </c>
      <c r="G3685" s="2" t="s">
        <v>1324</v>
      </c>
      <c r="H3685" s="2" t="s">
        <v>1325</v>
      </c>
      <c r="I3685" t="s">
        <v>72</v>
      </c>
      <c r="J3685" t="s">
        <v>102</v>
      </c>
      <c r="K3685">
        <v>20201028</v>
      </c>
      <c r="L3685">
        <v>98.1</v>
      </c>
      <c r="M3685" t="b">
        <v>0</v>
      </c>
      <c r="N3685" t="s">
        <v>503</v>
      </c>
      <c r="O3685" t="b">
        <v>1</v>
      </c>
      <c r="P3685" t="b">
        <v>1</v>
      </c>
      <c r="Q3685" s="2" t="s">
        <v>866</v>
      </c>
      <c r="R3685" s="2" t="s">
        <v>867</v>
      </c>
      <c r="S3685" t="s">
        <v>1326</v>
      </c>
      <c r="U3685">
        <v>3</v>
      </c>
      <c r="V3685" t="s">
        <v>1327</v>
      </c>
      <c r="W3685" s="2" t="s">
        <v>1328</v>
      </c>
      <c r="X3685" s="2" t="s">
        <v>1329</v>
      </c>
      <c r="Y3685" s="2" t="str">
        <f>IFERROR(VLOOKUP(X3685,요약!$A$6:$B$22,2,FALSE),"")</f>
        <v>선택</v>
      </c>
      <c r="Z3685" t="s">
        <v>1329</v>
      </c>
      <c r="AA3685" t="s">
        <v>81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M3685">
        <v>0</v>
      </c>
    </row>
    <row r="3686" spans="1:65" x14ac:dyDescent="0.3">
      <c r="A3686" t="s">
        <v>4910</v>
      </c>
      <c r="B3686" t="s">
        <v>3037</v>
      </c>
      <c r="C3686" s="2" t="s">
        <v>5733</v>
      </c>
      <c r="D3686" s="2" t="s">
        <v>5726</v>
      </c>
      <c r="E3686" s="2" t="s">
        <v>68</v>
      </c>
      <c r="F3686" s="2" t="s">
        <v>99</v>
      </c>
      <c r="G3686" s="2" t="s">
        <v>1324</v>
      </c>
      <c r="H3686" s="2" t="s">
        <v>1325</v>
      </c>
      <c r="I3686" t="s">
        <v>72</v>
      </c>
      <c r="J3686" t="s">
        <v>102</v>
      </c>
      <c r="K3686">
        <v>20201028</v>
      </c>
      <c r="L3686">
        <v>98</v>
      </c>
      <c r="M3686" t="b">
        <v>0</v>
      </c>
      <c r="N3686" t="s">
        <v>503</v>
      </c>
      <c r="O3686" t="b">
        <v>1</v>
      </c>
      <c r="P3686" t="b">
        <v>1</v>
      </c>
      <c r="Q3686" s="2" t="s">
        <v>866</v>
      </c>
      <c r="R3686" s="2" t="s">
        <v>867</v>
      </c>
      <c r="S3686" t="s">
        <v>1326</v>
      </c>
      <c r="U3686">
        <v>3</v>
      </c>
      <c r="V3686" t="s">
        <v>1327</v>
      </c>
      <c r="W3686" s="2" t="s">
        <v>1328</v>
      </c>
      <c r="X3686" s="2" t="s">
        <v>1329</v>
      </c>
      <c r="Y3686" s="2" t="str">
        <f>IFERROR(VLOOKUP(X3686,요약!$A$6:$B$22,2,FALSE),"")</f>
        <v>선택</v>
      </c>
      <c r="Z3686" t="s">
        <v>1329</v>
      </c>
      <c r="AA3686" t="s">
        <v>81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M3686">
        <v>0</v>
      </c>
    </row>
    <row r="3687" spans="1:65" x14ac:dyDescent="0.3">
      <c r="A3687" t="s">
        <v>4910</v>
      </c>
      <c r="B3687" t="s">
        <v>3037</v>
      </c>
      <c r="C3687" s="2" t="s">
        <v>5734</v>
      </c>
      <c r="D3687" s="2" t="s">
        <v>5227</v>
      </c>
      <c r="E3687" s="2" t="s">
        <v>68</v>
      </c>
      <c r="F3687" s="2" t="s">
        <v>99</v>
      </c>
      <c r="G3687" s="2" t="s">
        <v>1324</v>
      </c>
      <c r="H3687" s="2" t="s">
        <v>1325</v>
      </c>
      <c r="I3687" t="s">
        <v>72</v>
      </c>
      <c r="J3687" t="s">
        <v>102</v>
      </c>
      <c r="K3687">
        <v>20201026</v>
      </c>
      <c r="L3687">
        <v>98.3</v>
      </c>
      <c r="M3687" t="b">
        <v>0</v>
      </c>
      <c r="N3687" t="s">
        <v>503</v>
      </c>
      <c r="O3687" t="b">
        <v>1</v>
      </c>
      <c r="P3687" t="b">
        <v>1</v>
      </c>
      <c r="Q3687" s="2" t="s">
        <v>866</v>
      </c>
      <c r="R3687" s="2" t="s">
        <v>867</v>
      </c>
      <c r="S3687" t="s">
        <v>1326</v>
      </c>
      <c r="U3687">
        <v>3</v>
      </c>
      <c r="V3687" t="s">
        <v>1327</v>
      </c>
      <c r="W3687" s="2" t="s">
        <v>1328</v>
      </c>
      <c r="X3687" s="2" t="s">
        <v>1329</v>
      </c>
      <c r="Y3687" s="2" t="str">
        <f>IFERROR(VLOOKUP(X3687,요약!$A$6:$B$22,2,FALSE),"")</f>
        <v>선택</v>
      </c>
      <c r="Z3687" t="s">
        <v>1329</v>
      </c>
      <c r="AA3687" t="s">
        <v>81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M3687">
        <v>0</v>
      </c>
    </row>
    <row r="3688" spans="1:65" x14ac:dyDescent="0.3">
      <c r="A3688" t="s">
        <v>4910</v>
      </c>
      <c r="B3688" t="s">
        <v>3037</v>
      </c>
      <c r="C3688" s="2" t="s">
        <v>5735</v>
      </c>
      <c r="D3688" s="2" t="s">
        <v>5726</v>
      </c>
      <c r="E3688" s="2" t="s">
        <v>68</v>
      </c>
      <c r="F3688" s="2" t="s">
        <v>99</v>
      </c>
      <c r="G3688" s="2" t="s">
        <v>1324</v>
      </c>
      <c r="H3688" s="2" t="s">
        <v>1325</v>
      </c>
      <c r="I3688" t="s">
        <v>72</v>
      </c>
      <c r="J3688" t="s">
        <v>102</v>
      </c>
      <c r="K3688">
        <v>20201021</v>
      </c>
      <c r="L3688">
        <v>98.3</v>
      </c>
      <c r="M3688" t="b">
        <v>0</v>
      </c>
      <c r="N3688" t="s">
        <v>503</v>
      </c>
      <c r="O3688" t="b">
        <v>1</v>
      </c>
      <c r="P3688" t="b">
        <v>1</v>
      </c>
      <c r="Q3688" s="2" t="s">
        <v>866</v>
      </c>
      <c r="R3688" s="2" t="s">
        <v>867</v>
      </c>
      <c r="S3688" t="s">
        <v>1326</v>
      </c>
      <c r="U3688">
        <v>3</v>
      </c>
      <c r="V3688" t="s">
        <v>1327</v>
      </c>
      <c r="W3688" s="2" t="s">
        <v>1328</v>
      </c>
      <c r="X3688" s="2" t="s">
        <v>1329</v>
      </c>
      <c r="Y3688" s="2" t="str">
        <f>IFERROR(VLOOKUP(X3688,요약!$A$6:$B$22,2,FALSE),"")</f>
        <v>선택</v>
      </c>
      <c r="Z3688" t="s">
        <v>1329</v>
      </c>
      <c r="AA3688" t="s">
        <v>81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1</v>
      </c>
      <c r="AH3688">
        <v>1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 t="s">
        <v>587</v>
      </c>
      <c r="BM3688">
        <v>1</v>
      </c>
    </row>
    <row r="3689" spans="1:65" x14ac:dyDescent="0.3">
      <c r="A3689" t="s">
        <v>4910</v>
      </c>
      <c r="B3689" t="s">
        <v>3037</v>
      </c>
      <c r="C3689" s="2" t="s">
        <v>5736</v>
      </c>
      <c r="D3689" s="2" t="s">
        <v>5726</v>
      </c>
      <c r="E3689" s="2" t="s">
        <v>68</v>
      </c>
      <c r="F3689" s="2" t="s">
        <v>99</v>
      </c>
      <c r="G3689" s="2" t="s">
        <v>1324</v>
      </c>
      <c r="H3689" s="2" t="s">
        <v>1325</v>
      </c>
      <c r="I3689" t="s">
        <v>72</v>
      </c>
      <c r="J3689" t="s">
        <v>102</v>
      </c>
      <c r="K3689">
        <v>20201030</v>
      </c>
      <c r="L3689">
        <v>99</v>
      </c>
      <c r="M3689" t="b">
        <v>0</v>
      </c>
      <c r="N3689" t="s">
        <v>503</v>
      </c>
      <c r="O3689" t="b">
        <v>1</v>
      </c>
      <c r="P3689" t="b">
        <v>1</v>
      </c>
      <c r="Q3689" s="2" t="s">
        <v>866</v>
      </c>
      <c r="R3689" s="2" t="s">
        <v>867</v>
      </c>
      <c r="S3689" t="s">
        <v>1326</v>
      </c>
      <c r="U3689">
        <v>3</v>
      </c>
      <c r="V3689" t="s">
        <v>1327</v>
      </c>
      <c r="W3689" s="2" t="s">
        <v>1328</v>
      </c>
      <c r="X3689" s="2" t="s">
        <v>1329</v>
      </c>
      <c r="Y3689" s="2" t="str">
        <f>IFERROR(VLOOKUP(X3689,요약!$A$6:$B$22,2,FALSE),"")</f>
        <v>선택</v>
      </c>
      <c r="Z3689" t="s">
        <v>1329</v>
      </c>
      <c r="AA3689" t="s">
        <v>81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M3689">
        <v>0</v>
      </c>
    </row>
    <row r="3690" spans="1:65" x14ac:dyDescent="0.3">
      <c r="A3690" t="s">
        <v>4910</v>
      </c>
      <c r="B3690" t="s">
        <v>3037</v>
      </c>
      <c r="C3690" s="2" t="s">
        <v>5737</v>
      </c>
      <c r="D3690" s="2" t="s">
        <v>5726</v>
      </c>
      <c r="E3690" s="2" t="s">
        <v>68</v>
      </c>
      <c r="F3690" s="2" t="s">
        <v>99</v>
      </c>
      <c r="G3690" s="2" t="s">
        <v>1324</v>
      </c>
      <c r="H3690" s="2" t="s">
        <v>1325</v>
      </c>
      <c r="I3690" t="s">
        <v>72</v>
      </c>
      <c r="J3690" t="s">
        <v>102</v>
      </c>
      <c r="K3690">
        <v>20201021</v>
      </c>
      <c r="L3690">
        <v>100</v>
      </c>
      <c r="M3690" t="b">
        <v>0</v>
      </c>
      <c r="N3690" t="s">
        <v>503</v>
      </c>
      <c r="O3690" t="b">
        <v>1</v>
      </c>
      <c r="P3690" t="b">
        <v>1</v>
      </c>
      <c r="Q3690" s="2" t="s">
        <v>866</v>
      </c>
      <c r="R3690" s="2" t="s">
        <v>867</v>
      </c>
      <c r="S3690" t="s">
        <v>1326</v>
      </c>
      <c r="U3690">
        <v>3</v>
      </c>
      <c r="V3690" t="s">
        <v>1327</v>
      </c>
      <c r="W3690" s="2" t="s">
        <v>1328</v>
      </c>
      <c r="X3690" s="2" t="s">
        <v>1329</v>
      </c>
      <c r="Y3690" s="2" t="str">
        <f>IFERROR(VLOOKUP(X3690,요약!$A$6:$B$22,2,FALSE),"")</f>
        <v>선택</v>
      </c>
      <c r="Z3690" t="s">
        <v>1329</v>
      </c>
      <c r="AA3690" t="s">
        <v>81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M3690">
        <v>0</v>
      </c>
    </row>
    <row r="3691" spans="1:65" x14ac:dyDescent="0.3">
      <c r="A3691" t="s">
        <v>4910</v>
      </c>
      <c r="B3691" t="s">
        <v>3037</v>
      </c>
      <c r="C3691" s="2" t="s">
        <v>5738</v>
      </c>
      <c r="D3691" s="2" t="s">
        <v>5726</v>
      </c>
      <c r="E3691" s="2" t="s">
        <v>68</v>
      </c>
      <c r="F3691" s="2" t="s">
        <v>99</v>
      </c>
      <c r="G3691" s="2" t="s">
        <v>1324</v>
      </c>
      <c r="H3691" s="2" t="s">
        <v>1325</v>
      </c>
      <c r="I3691" t="s">
        <v>72</v>
      </c>
      <c r="J3691" t="s">
        <v>102</v>
      </c>
      <c r="K3691">
        <v>20201023</v>
      </c>
      <c r="L3691">
        <v>134.5</v>
      </c>
      <c r="M3691" t="b">
        <v>0</v>
      </c>
      <c r="N3691" t="s">
        <v>503</v>
      </c>
      <c r="O3691" t="b">
        <v>1</v>
      </c>
      <c r="P3691" t="b">
        <v>1</v>
      </c>
      <c r="Q3691" s="2" t="s">
        <v>866</v>
      </c>
      <c r="R3691" s="2" t="s">
        <v>867</v>
      </c>
      <c r="S3691" t="s">
        <v>1326</v>
      </c>
      <c r="U3691">
        <v>3</v>
      </c>
      <c r="V3691" t="s">
        <v>1327</v>
      </c>
      <c r="W3691" s="2" t="s">
        <v>1328</v>
      </c>
      <c r="X3691" s="2" t="s">
        <v>1329</v>
      </c>
      <c r="Y3691" s="2" t="str">
        <f>IFERROR(VLOOKUP(X3691,요약!$A$6:$B$22,2,FALSE),"")</f>
        <v>선택</v>
      </c>
      <c r="Z3691" t="s">
        <v>1329</v>
      </c>
      <c r="AA3691" t="s">
        <v>81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M3691">
        <v>0</v>
      </c>
    </row>
    <row r="3692" spans="1:65" x14ac:dyDescent="0.3">
      <c r="A3692" t="s">
        <v>4910</v>
      </c>
      <c r="B3692" t="s">
        <v>3037</v>
      </c>
      <c r="C3692" t="s">
        <v>5739</v>
      </c>
      <c r="D3692" t="s">
        <v>4326</v>
      </c>
      <c r="E3692" t="s">
        <v>68</v>
      </c>
      <c r="F3692" t="s">
        <v>99</v>
      </c>
      <c r="G3692" t="s">
        <v>1324</v>
      </c>
      <c r="H3692" t="s">
        <v>1325</v>
      </c>
      <c r="I3692" t="s">
        <v>72</v>
      </c>
      <c r="J3692" t="s">
        <v>102</v>
      </c>
      <c r="K3692">
        <v>20201022</v>
      </c>
      <c r="L3692">
        <v>1.01</v>
      </c>
      <c r="M3692" t="b">
        <v>0</v>
      </c>
      <c r="N3692" t="s">
        <v>1762</v>
      </c>
      <c r="O3692" t="b">
        <v>1</v>
      </c>
      <c r="P3692" t="b">
        <v>1</v>
      </c>
      <c r="Q3692" t="s">
        <v>866</v>
      </c>
      <c r="R3692" t="s">
        <v>867</v>
      </c>
      <c r="S3692" t="s">
        <v>4327</v>
      </c>
      <c r="T3692" t="s">
        <v>551</v>
      </c>
      <c r="U3692">
        <v>4</v>
      </c>
      <c r="V3692" t="s">
        <v>1594</v>
      </c>
      <c r="W3692" t="s">
        <v>1595</v>
      </c>
      <c r="X3692" t="s">
        <v>1596</v>
      </c>
      <c r="Y3692" t="str">
        <f>IFERROR(VLOOKUP(X3692,요약!$A$6:$B$22,2,FALSE),"")</f>
        <v/>
      </c>
      <c r="Z3692" t="s">
        <v>1597</v>
      </c>
      <c r="AA3692" t="s">
        <v>81</v>
      </c>
      <c r="AB3692">
        <v>0</v>
      </c>
      <c r="AC3692">
        <v>0</v>
      </c>
      <c r="AD3692">
        <v>0</v>
      </c>
      <c r="AE3692">
        <v>0</v>
      </c>
      <c r="AF3692">
        <v>2</v>
      </c>
      <c r="AG3692">
        <v>2</v>
      </c>
      <c r="AH3692">
        <v>2</v>
      </c>
      <c r="AI3692">
        <v>0</v>
      </c>
      <c r="AJ3692">
        <v>0</v>
      </c>
      <c r="AK3692">
        <v>0</v>
      </c>
      <c r="AL3692">
        <v>2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 t="s">
        <v>220</v>
      </c>
      <c r="BM3692">
        <v>1</v>
      </c>
    </row>
    <row r="3693" spans="1:65" x14ac:dyDescent="0.3">
      <c r="A3693" t="s">
        <v>4910</v>
      </c>
      <c r="B3693" t="s">
        <v>3037</v>
      </c>
      <c r="C3693" t="s">
        <v>5740</v>
      </c>
      <c r="D3693" t="s">
        <v>4329</v>
      </c>
      <c r="E3693" t="s">
        <v>68</v>
      </c>
      <c r="F3693" t="s">
        <v>99</v>
      </c>
      <c r="G3693" t="s">
        <v>1324</v>
      </c>
      <c r="H3693" t="s">
        <v>1325</v>
      </c>
      <c r="I3693" t="s">
        <v>72</v>
      </c>
      <c r="J3693" t="s">
        <v>102</v>
      </c>
      <c r="K3693">
        <v>20201022</v>
      </c>
      <c r="L3693">
        <v>0.77</v>
      </c>
      <c r="M3693" t="b">
        <v>0</v>
      </c>
      <c r="N3693" t="s">
        <v>1762</v>
      </c>
      <c r="O3693" t="b">
        <v>1</v>
      </c>
      <c r="P3693" t="b">
        <v>1</v>
      </c>
      <c r="Q3693" t="s">
        <v>866</v>
      </c>
      <c r="R3693" t="s">
        <v>867</v>
      </c>
      <c r="S3693" t="s">
        <v>4327</v>
      </c>
      <c r="T3693" t="s">
        <v>334</v>
      </c>
      <c r="U3693">
        <v>4</v>
      </c>
      <c r="V3693" t="s">
        <v>1594</v>
      </c>
      <c r="W3693" t="s">
        <v>1595</v>
      </c>
      <c r="X3693" t="s">
        <v>1596</v>
      </c>
      <c r="Y3693" t="str">
        <f>IFERROR(VLOOKUP(X3693,요약!$A$6:$B$22,2,FALSE),"")</f>
        <v/>
      </c>
      <c r="Z3693" t="s">
        <v>4330</v>
      </c>
      <c r="AA3693" t="s">
        <v>81</v>
      </c>
      <c r="AB3693">
        <v>1</v>
      </c>
      <c r="AC3693">
        <v>0</v>
      </c>
      <c r="AD3693">
        <v>0</v>
      </c>
      <c r="AE3693">
        <v>0</v>
      </c>
      <c r="AF3693">
        <v>1</v>
      </c>
      <c r="AG3693">
        <v>2</v>
      </c>
      <c r="AH3693">
        <v>4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 t="s">
        <v>4825</v>
      </c>
      <c r="BM3693">
        <v>2</v>
      </c>
    </row>
    <row r="3694" spans="1:65" x14ac:dyDescent="0.3">
      <c r="A3694" t="s">
        <v>4910</v>
      </c>
      <c r="B3694" t="s">
        <v>3037</v>
      </c>
      <c r="C3694" t="s">
        <v>5741</v>
      </c>
      <c r="D3694" t="s">
        <v>4761</v>
      </c>
      <c r="E3694" t="s">
        <v>68</v>
      </c>
      <c r="F3694" t="s">
        <v>99</v>
      </c>
      <c r="G3694" t="s">
        <v>1324</v>
      </c>
      <c r="H3694" t="s">
        <v>1325</v>
      </c>
      <c r="I3694" t="s">
        <v>72</v>
      </c>
      <c r="J3694" t="s">
        <v>102</v>
      </c>
      <c r="K3694">
        <v>20201020</v>
      </c>
      <c r="L3694">
        <v>201.7</v>
      </c>
      <c r="M3694" t="b">
        <v>0</v>
      </c>
      <c r="N3694" t="s">
        <v>1762</v>
      </c>
      <c r="O3694" t="b">
        <v>1</v>
      </c>
      <c r="P3694" t="b">
        <v>1</v>
      </c>
      <c r="Q3694" t="s">
        <v>866</v>
      </c>
      <c r="R3694" t="s">
        <v>867</v>
      </c>
      <c r="S3694" t="s">
        <v>4762</v>
      </c>
      <c r="T3694" t="s">
        <v>551</v>
      </c>
      <c r="U3694">
        <v>4</v>
      </c>
      <c r="V3694" t="s">
        <v>4713</v>
      </c>
      <c r="W3694" t="s">
        <v>1595</v>
      </c>
      <c r="X3694" t="s">
        <v>4763</v>
      </c>
      <c r="Y3694" t="str">
        <f>IFERROR(VLOOKUP(X3694,요약!$A$6:$B$22,2,FALSE),"")</f>
        <v/>
      </c>
      <c r="Z3694" t="s">
        <v>4764</v>
      </c>
      <c r="AA3694" t="s">
        <v>81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1</v>
      </c>
      <c r="AH3694">
        <v>24</v>
      </c>
      <c r="AI3694">
        <v>0</v>
      </c>
      <c r="AJ3694">
        <v>0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 t="s">
        <v>220</v>
      </c>
      <c r="BM3694">
        <v>1</v>
      </c>
    </row>
    <row r="3695" spans="1:65" x14ac:dyDescent="0.3">
      <c r="A3695" t="s">
        <v>4910</v>
      </c>
      <c r="B3695" t="s">
        <v>3037</v>
      </c>
      <c r="C3695" s="2" t="s">
        <v>5742</v>
      </c>
      <c r="D3695" s="2" t="s">
        <v>5272</v>
      </c>
      <c r="E3695" s="2" t="s">
        <v>68</v>
      </c>
      <c r="F3695" s="2" t="s">
        <v>99</v>
      </c>
      <c r="G3695" s="2" t="s">
        <v>2369</v>
      </c>
      <c r="H3695" s="2" t="s">
        <v>2370</v>
      </c>
      <c r="I3695" t="s">
        <v>72</v>
      </c>
      <c r="J3695" t="s">
        <v>102</v>
      </c>
      <c r="K3695">
        <v>20201027</v>
      </c>
      <c r="L3695">
        <v>101.1</v>
      </c>
      <c r="M3695" t="b">
        <v>0</v>
      </c>
      <c r="N3695" t="s">
        <v>503</v>
      </c>
      <c r="O3695" t="b">
        <v>1</v>
      </c>
      <c r="P3695" t="b">
        <v>1</v>
      </c>
      <c r="Q3695" s="2" t="s">
        <v>866</v>
      </c>
      <c r="R3695" s="2" t="s">
        <v>867</v>
      </c>
      <c r="S3695" t="s">
        <v>1326</v>
      </c>
      <c r="U3695">
        <v>3</v>
      </c>
      <c r="V3695" t="s">
        <v>1327</v>
      </c>
      <c r="W3695" s="2" t="s">
        <v>1328</v>
      </c>
      <c r="X3695" s="2" t="s">
        <v>1329</v>
      </c>
      <c r="Y3695" s="2" t="str">
        <f>IFERROR(VLOOKUP(X3695,요약!$A$6:$B$22,2,FALSE),"")</f>
        <v>선택</v>
      </c>
      <c r="Z3695" t="s">
        <v>1329</v>
      </c>
      <c r="AA3695" t="s">
        <v>81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M3695">
        <v>0</v>
      </c>
    </row>
    <row r="3696" spans="1:65" x14ac:dyDescent="0.3">
      <c r="A3696" t="s">
        <v>4910</v>
      </c>
      <c r="B3696" t="s">
        <v>3037</v>
      </c>
      <c r="C3696" s="2" t="s">
        <v>5743</v>
      </c>
      <c r="D3696" s="2" t="s">
        <v>5272</v>
      </c>
      <c r="E3696" s="2" t="s">
        <v>68</v>
      </c>
      <c r="F3696" s="2" t="s">
        <v>99</v>
      </c>
      <c r="G3696" s="2" t="s">
        <v>2369</v>
      </c>
      <c r="H3696" s="2" t="s">
        <v>2370</v>
      </c>
      <c r="I3696" t="s">
        <v>72</v>
      </c>
      <c r="J3696" t="s">
        <v>102</v>
      </c>
      <c r="K3696">
        <v>20201027</v>
      </c>
      <c r="L3696">
        <v>110.6</v>
      </c>
      <c r="M3696" t="b">
        <v>0</v>
      </c>
      <c r="N3696" t="s">
        <v>503</v>
      </c>
      <c r="O3696" t="b">
        <v>1</v>
      </c>
      <c r="P3696" t="b">
        <v>1</v>
      </c>
      <c r="Q3696" s="2" t="s">
        <v>866</v>
      </c>
      <c r="R3696" s="2" t="s">
        <v>867</v>
      </c>
      <c r="S3696" t="s">
        <v>1326</v>
      </c>
      <c r="U3696">
        <v>3</v>
      </c>
      <c r="V3696" t="s">
        <v>1327</v>
      </c>
      <c r="W3696" s="2" t="s">
        <v>1328</v>
      </c>
      <c r="X3696" s="2" t="s">
        <v>1329</v>
      </c>
      <c r="Y3696" s="2" t="str">
        <f>IFERROR(VLOOKUP(X3696,요약!$A$6:$B$22,2,FALSE),"")</f>
        <v>선택</v>
      </c>
      <c r="Z3696" t="s">
        <v>1329</v>
      </c>
      <c r="AA3696" t="s">
        <v>81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M3696">
        <v>0</v>
      </c>
    </row>
    <row r="3697" spans="1:65" x14ac:dyDescent="0.3">
      <c r="A3697" t="s">
        <v>4910</v>
      </c>
      <c r="B3697" t="s">
        <v>3037</v>
      </c>
      <c r="C3697" s="2" t="s">
        <v>5744</v>
      </c>
      <c r="D3697" s="2" t="s">
        <v>5272</v>
      </c>
      <c r="E3697" s="2" t="s">
        <v>68</v>
      </c>
      <c r="F3697" s="2" t="s">
        <v>99</v>
      </c>
      <c r="G3697" s="2" t="s">
        <v>2369</v>
      </c>
      <c r="H3697" s="2" t="s">
        <v>2370</v>
      </c>
      <c r="I3697" t="s">
        <v>72</v>
      </c>
      <c r="J3697" t="s">
        <v>102</v>
      </c>
      <c r="K3697">
        <v>20201026</v>
      </c>
      <c r="L3697">
        <v>111</v>
      </c>
      <c r="M3697" t="b">
        <v>0</v>
      </c>
      <c r="N3697" t="s">
        <v>503</v>
      </c>
      <c r="O3697" t="b">
        <v>1</v>
      </c>
      <c r="P3697" t="b">
        <v>1</v>
      </c>
      <c r="Q3697" s="2" t="s">
        <v>866</v>
      </c>
      <c r="R3697" s="2" t="s">
        <v>867</v>
      </c>
      <c r="S3697" t="s">
        <v>1326</v>
      </c>
      <c r="U3697">
        <v>3</v>
      </c>
      <c r="V3697" t="s">
        <v>1327</v>
      </c>
      <c r="W3697" s="2" t="s">
        <v>1328</v>
      </c>
      <c r="X3697" s="2" t="s">
        <v>1329</v>
      </c>
      <c r="Y3697" s="2" t="str">
        <f>IFERROR(VLOOKUP(X3697,요약!$A$6:$B$22,2,FALSE),"")</f>
        <v>선택</v>
      </c>
      <c r="Z3697" t="s">
        <v>1329</v>
      </c>
      <c r="AA3697" t="s">
        <v>81</v>
      </c>
      <c r="AB3697">
        <v>0</v>
      </c>
      <c r="AC3697">
        <v>0</v>
      </c>
      <c r="AD3697">
        <v>0</v>
      </c>
      <c r="AE3697">
        <v>1</v>
      </c>
      <c r="AF3697">
        <v>0</v>
      </c>
      <c r="AG3697">
        <v>1</v>
      </c>
      <c r="AH3697">
        <v>2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1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 t="s">
        <v>478</v>
      </c>
      <c r="BM3697">
        <v>1</v>
      </c>
    </row>
    <row r="3698" spans="1:65" x14ac:dyDescent="0.3">
      <c r="A3698" t="s">
        <v>4910</v>
      </c>
      <c r="B3698" t="s">
        <v>3037</v>
      </c>
      <c r="C3698" s="2" t="s">
        <v>5745</v>
      </c>
      <c r="D3698" s="2" t="s">
        <v>5272</v>
      </c>
      <c r="E3698" s="2" t="s">
        <v>68</v>
      </c>
      <c r="F3698" s="2" t="s">
        <v>99</v>
      </c>
      <c r="G3698" s="2" t="s">
        <v>2369</v>
      </c>
      <c r="H3698" s="2" t="s">
        <v>2370</v>
      </c>
      <c r="I3698" t="s">
        <v>72</v>
      </c>
      <c r="J3698" t="s">
        <v>102</v>
      </c>
      <c r="K3698">
        <v>20200727</v>
      </c>
      <c r="L3698">
        <v>111.1</v>
      </c>
      <c r="M3698" t="b">
        <v>0</v>
      </c>
      <c r="N3698" t="s">
        <v>503</v>
      </c>
      <c r="O3698" t="b">
        <v>1</v>
      </c>
      <c r="P3698" t="b">
        <v>1</v>
      </c>
      <c r="Q3698" s="2" t="s">
        <v>866</v>
      </c>
      <c r="R3698" s="2" t="s">
        <v>867</v>
      </c>
      <c r="S3698" t="s">
        <v>1326</v>
      </c>
      <c r="U3698">
        <v>3</v>
      </c>
      <c r="V3698" t="s">
        <v>1327</v>
      </c>
      <c r="W3698" s="2" t="s">
        <v>1328</v>
      </c>
      <c r="X3698" s="2" t="s">
        <v>1329</v>
      </c>
      <c r="Y3698" s="2" t="str">
        <f>IFERROR(VLOOKUP(X3698,요약!$A$6:$B$22,2,FALSE),"")</f>
        <v>선택</v>
      </c>
      <c r="Z3698" t="s">
        <v>1329</v>
      </c>
      <c r="AA3698" t="s">
        <v>81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M3698">
        <v>0</v>
      </c>
    </row>
    <row r="3699" spans="1:65" x14ac:dyDescent="0.3">
      <c r="A3699" t="s">
        <v>4910</v>
      </c>
      <c r="B3699" t="s">
        <v>3037</v>
      </c>
      <c r="C3699" s="2" t="s">
        <v>5746</v>
      </c>
      <c r="D3699" s="2" t="s">
        <v>5272</v>
      </c>
      <c r="E3699" s="2" t="s">
        <v>68</v>
      </c>
      <c r="F3699" s="2" t="s">
        <v>99</v>
      </c>
      <c r="G3699" s="2" t="s">
        <v>1324</v>
      </c>
      <c r="H3699" s="2" t="s">
        <v>1325</v>
      </c>
      <c r="I3699" t="s">
        <v>72</v>
      </c>
      <c r="J3699" t="s">
        <v>102</v>
      </c>
      <c r="K3699">
        <v>20201005</v>
      </c>
      <c r="L3699">
        <v>98.5</v>
      </c>
      <c r="M3699" t="b">
        <v>0</v>
      </c>
      <c r="N3699" t="s">
        <v>503</v>
      </c>
      <c r="O3699" t="b">
        <v>1</v>
      </c>
      <c r="P3699" t="b">
        <v>1</v>
      </c>
      <c r="Q3699" s="2" t="s">
        <v>866</v>
      </c>
      <c r="R3699" s="2" t="s">
        <v>867</v>
      </c>
      <c r="S3699" t="s">
        <v>1326</v>
      </c>
      <c r="U3699">
        <v>3</v>
      </c>
      <c r="V3699" t="s">
        <v>1327</v>
      </c>
      <c r="W3699" s="2" t="s">
        <v>1328</v>
      </c>
      <c r="X3699" s="2" t="s">
        <v>1329</v>
      </c>
      <c r="Y3699" s="2" t="str">
        <f>IFERROR(VLOOKUP(X3699,요약!$A$6:$B$22,2,FALSE),"")</f>
        <v>선택</v>
      </c>
      <c r="Z3699" t="s">
        <v>1329</v>
      </c>
      <c r="AA3699" t="s">
        <v>81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M3699">
        <v>0</v>
      </c>
    </row>
    <row r="3700" spans="1:65" x14ac:dyDescent="0.3">
      <c r="A3700" t="s">
        <v>4910</v>
      </c>
      <c r="B3700" t="s">
        <v>3037</v>
      </c>
      <c r="C3700" s="2" t="s">
        <v>5747</v>
      </c>
      <c r="D3700" s="2" t="s">
        <v>5748</v>
      </c>
      <c r="E3700" s="2" t="s">
        <v>68</v>
      </c>
      <c r="F3700" s="2" t="s">
        <v>99</v>
      </c>
      <c r="G3700" s="2" t="s">
        <v>1324</v>
      </c>
      <c r="H3700" s="2" t="s">
        <v>1325</v>
      </c>
      <c r="I3700" t="s">
        <v>72</v>
      </c>
      <c r="J3700" t="s">
        <v>102</v>
      </c>
      <c r="K3700">
        <v>20201028</v>
      </c>
      <c r="L3700">
        <v>98.6</v>
      </c>
      <c r="M3700" t="b">
        <v>0</v>
      </c>
      <c r="N3700" t="s">
        <v>503</v>
      </c>
      <c r="O3700" t="b">
        <v>1</v>
      </c>
      <c r="P3700" t="b">
        <v>1</v>
      </c>
      <c r="Q3700" s="2" t="s">
        <v>866</v>
      </c>
      <c r="R3700" s="2" t="s">
        <v>867</v>
      </c>
      <c r="S3700" t="s">
        <v>1326</v>
      </c>
      <c r="U3700">
        <v>3</v>
      </c>
      <c r="V3700" t="s">
        <v>1327</v>
      </c>
      <c r="W3700" s="2" t="s">
        <v>1328</v>
      </c>
      <c r="X3700" s="2" t="s">
        <v>1329</v>
      </c>
      <c r="Y3700" s="2" t="str">
        <f>IFERROR(VLOOKUP(X3700,요약!$A$6:$B$22,2,FALSE),"")</f>
        <v>선택</v>
      </c>
      <c r="Z3700" t="s">
        <v>1329</v>
      </c>
      <c r="AA3700" t="s">
        <v>81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M3700">
        <v>0</v>
      </c>
    </row>
    <row r="3701" spans="1:65" x14ac:dyDescent="0.3">
      <c r="A3701" t="s">
        <v>4910</v>
      </c>
      <c r="B3701" t="s">
        <v>3037</v>
      </c>
      <c r="C3701" s="2" t="s">
        <v>5749</v>
      </c>
      <c r="D3701" s="2" t="s">
        <v>5748</v>
      </c>
      <c r="E3701" s="2" t="s">
        <v>68</v>
      </c>
      <c r="F3701" s="2" t="s">
        <v>99</v>
      </c>
      <c r="G3701" s="2" t="s">
        <v>1324</v>
      </c>
      <c r="H3701" s="2" t="s">
        <v>1325</v>
      </c>
      <c r="I3701" t="s">
        <v>72</v>
      </c>
      <c r="J3701" t="s">
        <v>102</v>
      </c>
      <c r="K3701">
        <v>20201028</v>
      </c>
      <c r="L3701">
        <v>89.3</v>
      </c>
      <c r="M3701" t="b">
        <v>0</v>
      </c>
      <c r="N3701" t="s">
        <v>503</v>
      </c>
      <c r="O3701" t="b">
        <v>1</v>
      </c>
      <c r="P3701" t="b">
        <v>1</v>
      </c>
      <c r="Q3701" s="2" t="s">
        <v>866</v>
      </c>
      <c r="R3701" s="2" t="s">
        <v>867</v>
      </c>
      <c r="S3701" t="s">
        <v>1326</v>
      </c>
      <c r="U3701">
        <v>3</v>
      </c>
      <c r="V3701" t="s">
        <v>1327</v>
      </c>
      <c r="W3701" s="2" t="s">
        <v>1328</v>
      </c>
      <c r="X3701" s="2" t="s">
        <v>1329</v>
      </c>
      <c r="Y3701" s="2" t="str">
        <f>IFERROR(VLOOKUP(X3701,요약!$A$6:$B$22,2,FALSE),"")</f>
        <v>선택</v>
      </c>
      <c r="Z3701" t="s">
        <v>1329</v>
      </c>
      <c r="AA3701" t="s">
        <v>81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M3701">
        <v>0</v>
      </c>
    </row>
    <row r="3702" spans="1:65" x14ac:dyDescent="0.3">
      <c r="A3702" t="s">
        <v>4910</v>
      </c>
      <c r="B3702" t="s">
        <v>3037</v>
      </c>
      <c r="C3702" s="2" t="s">
        <v>5750</v>
      </c>
      <c r="D3702" s="2" t="s">
        <v>5272</v>
      </c>
      <c r="E3702" s="2" t="s">
        <v>68</v>
      </c>
      <c r="F3702" s="2" t="s">
        <v>99</v>
      </c>
      <c r="G3702" s="2" t="s">
        <v>1324</v>
      </c>
      <c r="H3702" s="2" t="s">
        <v>1325</v>
      </c>
      <c r="I3702" t="s">
        <v>72</v>
      </c>
      <c r="J3702" t="s">
        <v>102</v>
      </c>
      <c r="K3702">
        <v>20201026</v>
      </c>
      <c r="L3702">
        <v>99</v>
      </c>
      <c r="M3702" t="b">
        <v>0</v>
      </c>
      <c r="N3702" t="s">
        <v>503</v>
      </c>
      <c r="O3702" t="b">
        <v>1</v>
      </c>
      <c r="P3702" t="b">
        <v>1</v>
      </c>
      <c r="Q3702" s="2" t="s">
        <v>866</v>
      </c>
      <c r="R3702" s="2" t="s">
        <v>867</v>
      </c>
      <c r="S3702" t="s">
        <v>1326</v>
      </c>
      <c r="U3702">
        <v>3</v>
      </c>
      <c r="V3702" t="s">
        <v>1327</v>
      </c>
      <c r="W3702" s="2" t="s">
        <v>1328</v>
      </c>
      <c r="X3702" s="2" t="s">
        <v>1329</v>
      </c>
      <c r="Y3702" s="2" t="str">
        <f>IFERROR(VLOOKUP(X3702,요약!$A$6:$B$22,2,FALSE),"")</f>
        <v>선택</v>
      </c>
      <c r="Z3702" t="s">
        <v>1329</v>
      </c>
      <c r="AA3702" t="s">
        <v>81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M3702">
        <v>0</v>
      </c>
    </row>
    <row r="3703" spans="1:65" x14ac:dyDescent="0.3">
      <c r="A3703" t="s">
        <v>4910</v>
      </c>
      <c r="B3703" t="s">
        <v>3037</v>
      </c>
      <c r="C3703" s="2" t="s">
        <v>5751</v>
      </c>
      <c r="D3703" s="2" t="s">
        <v>5272</v>
      </c>
      <c r="E3703" s="2" t="s">
        <v>68</v>
      </c>
      <c r="F3703" s="2" t="s">
        <v>99</v>
      </c>
      <c r="G3703" s="2" t="s">
        <v>1324</v>
      </c>
      <c r="H3703" s="2" t="s">
        <v>1325</v>
      </c>
      <c r="I3703" t="s">
        <v>72</v>
      </c>
      <c r="J3703" t="s">
        <v>102</v>
      </c>
      <c r="K3703">
        <v>20201030</v>
      </c>
      <c r="L3703">
        <v>97.8</v>
      </c>
      <c r="M3703" t="b">
        <v>0</v>
      </c>
      <c r="N3703" t="s">
        <v>503</v>
      </c>
      <c r="O3703" t="b">
        <v>1</v>
      </c>
      <c r="P3703" t="b">
        <v>1</v>
      </c>
      <c r="Q3703" s="2" t="s">
        <v>866</v>
      </c>
      <c r="R3703" s="2" t="s">
        <v>867</v>
      </c>
      <c r="S3703" t="s">
        <v>1326</v>
      </c>
      <c r="U3703">
        <v>3</v>
      </c>
      <c r="V3703" t="s">
        <v>1327</v>
      </c>
      <c r="W3703" s="2" t="s">
        <v>1328</v>
      </c>
      <c r="X3703" s="2" t="s">
        <v>1329</v>
      </c>
      <c r="Y3703" s="2" t="str">
        <f>IFERROR(VLOOKUP(X3703,요약!$A$6:$B$22,2,FALSE),"")</f>
        <v>선택</v>
      </c>
      <c r="Z3703" t="s">
        <v>1329</v>
      </c>
      <c r="AA3703" t="s">
        <v>81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M3703">
        <v>0</v>
      </c>
    </row>
    <row r="3704" spans="1:65" x14ac:dyDescent="0.3">
      <c r="A3704" t="s">
        <v>4910</v>
      </c>
      <c r="B3704" t="s">
        <v>3037</v>
      </c>
      <c r="C3704" s="2" t="s">
        <v>5752</v>
      </c>
      <c r="D3704" s="2" t="s">
        <v>5748</v>
      </c>
      <c r="E3704" s="2" t="s">
        <v>68</v>
      </c>
      <c r="F3704" s="2" t="s">
        <v>99</v>
      </c>
      <c r="G3704" s="2" t="s">
        <v>1324</v>
      </c>
      <c r="H3704" s="2" t="s">
        <v>1325</v>
      </c>
      <c r="I3704" t="s">
        <v>72</v>
      </c>
      <c r="J3704" t="s">
        <v>102</v>
      </c>
      <c r="K3704">
        <v>20201030</v>
      </c>
      <c r="L3704">
        <v>99</v>
      </c>
      <c r="M3704" t="b">
        <v>0</v>
      </c>
      <c r="N3704" t="s">
        <v>503</v>
      </c>
      <c r="O3704" t="b">
        <v>1</v>
      </c>
      <c r="P3704" t="b">
        <v>1</v>
      </c>
      <c r="Q3704" s="2" t="s">
        <v>866</v>
      </c>
      <c r="R3704" s="2" t="s">
        <v>867</v>
      </c>
      <c r="S3704" t="s">
        <v>1326</v>
      </c>
      <c r="U3704">
        <v>3</v>
      </c>
      <c r="V3704" t="s">
        <v>1327</v>
      </c>
      <c r="W3704" s="2" t="s">
        <v>1328</v>
      </c>
      <c r="X3704" s="2" t="s">
        <v>1329</v>
      </c>
      <c r="Y3704" s="2" t="str">
        <f>IFERROR(VLOOKUP(X3704,요약!$A$6:$B$22,2,FALSE),"")</f>
        <v>선택</v>
      </c>
      <c r="Z3704" t="s">
        <v>1329</v>
      </c>
      <c r="AA3704" t="s">
        <v>81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M3704">
        <v>0</v>
      </c>
    </row>
    <row r="3705" spans="1:65" x14ac:dyDescent="0.3">
      <c r="A3705" t="s">
        <v>4910</v>
      </c>
      <c r="B3705" t="s">
        <v>3037</v>
      </c>
      <c r="C3705" s="2" t="s">
        <v>5753</v>
      </c>
      <c r="D3705" s="2" t="s">
        <v>5272</v>
      </c>
      <c r="E3705" s="2" t="s">
        <v>68</v>
      </c>
      <c r="F3705" s="2" t="s">
        <v>99</v>
      </c>
      <c r="G3705" s="2" t="s">
        <v>1324</v>
      </c>
      <c r="H3705" s="2" t="s">
        <v>1325</v>
      </c>
      <c r="I3705" t="s">
        <v>72</v>
      </c>
      <c r="J3705" t="s">
        <v>102</v>
      </c>
      <c r="K3705">
        <v>20201021</v>
      </c>
      <c r="L3705">
        <v>99</v>
      </c>
      <c r="M3705" t="b">
        <v>0</v>
      </c>
      <c r="N3705" t="s">
        <v>503</v>
      </c>
      <c r="O3705" t="b">
        <v>1</v>
      </c>
      <c r="P3705" t="b">
        <v>1</v>
      </c>
      <c r="Q3705" s="2" t="s">
        <v>866</v>
      </c>
      <c r="R3705" s="2" t="s">
        <v>867</v>
      </c>
      <c r="S3705" t="s">
        <v>1326</v>
      </c>
      <c r="U3705">
        <v>3</v>
      </c>
      <c r="V3705" t="s">
        <v>1327</v>
      </c>
      <c r="W3705" s="2" t="s">
        <v>1328</v>
      </c>
      <c r="X3705" s="2" t="s">
        <v>1329</v>
      </c>
      <c r="Y3705" s="2" t="str">
        <f>IFERROR(VLOOKUP(X3705,요약!$A$6:$B$22,2,FALSE),"")</f>
        <v>선택</v>
      </c>
      <c r="Z3705" t="s">
        <v>1329</v>
      </c>
      <c r="AA3705" t="s">
        <v>81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M3705">
        <v>0</v>
      </c>
    </row>
    <row r="3706" spans="1:65" x14ac:dyDescent="0.3">
      <c r="A3706" t="s">
        <v>4910</v>
      </c>
      <c r="B3706" t="s">
        <v>3037</v>
      </c>
      <c r="C3706" s="2" t="s">
        <v>5754</v>
      </c>
      <c r="D3706" s="2" t="s">
        <v>5272</v>
      </c>
      <c r="E3706" s="2" t="s">
        <v>68</v>
      </c>
      <c r="F3706" s="2" t="s">
        <v>99</v>
      </c>
      <c r="G3706" s="2" t="s">
        <v>1324</v>
      </c>
      <c r="H3706" s="2" t="s">
        <v>1325</v>
      </c>
      <c r="I3706" t="s">
        <v>72</v>
      </c>
      <c r="J3706" t="s">
        <v>102</v>
      </c>
      <c r="K3706">
        <v>20201023</v>
      </c>
      <c r="L3706">
        <v>146.1</v>
      </c>
      <c r="M3706" t="b">
        <v>0</v>
      </c>
      <c r="N3706" t="s">
        <v>503</v>
      </c>
      <c r="O3706" t="b">
        <v>1</v>
      </c>
      <c r="P3706" t="b">
        <v>1</v>
      </c>
      <c r="Q3706" s="2" t="s">
        <v>866</v>
      </c>
      <c r="R3706" s="2" t="s">
        <v>867</v>
      </c>
      <c r="S3706" t="s">
        <v>1326</v>
      </c>
      <c r="U3706">
        <v>3</v>
      </c>
      <c r="V3706" t="s">
        <v>1327</v>
      </c>
      <c r="W3706" s="2" t="s">
        <v>1328</v>
      </c>
      <c r="X3706" s="2" t="s">
        <v>1329</v>
      </c>
      <c r="Y3706" s="2" t="str">
        <f>IFERROR(VLOOKUP(X3706,요약!$A$6:$B$22,2,FALSE),"")</f>
        <v>선택</v>
      </c>
      <c r="Z3706" t="s">
        <v>1329</v>
      </c>
      <c r="AA3706" t="s">
        <v>81</v>
      </c>
      <c r="AB3706">
        <v>3</v>
      </c>
      <c r="AC3706">
        <v>0</v>
      </c>
      <c r="AD3706">
        <v>0</v>
      </c>
      <c r="AE3706">
        <v>1</v>
      </c>
      <c r="AF3706">
        <v>0</v>
      </c>
      <c r="AG3706">
        <v>4</v>
      </c>
      <c r="AH3706">
        <v>4</v>
      </c>
      <c r="AI3706">
        <v>1</v>
      </c>
      <c r="AJ3706">
        <v>2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1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 t="s">
        <v>5755</v>
      </c>
      <c r="BM3706">
        <v>3</v>
      </c>
    </row>
    <row r="3707" spans="1:65" x14ac:dyDescent="0.3">
      <c r="A3707" t="s">
        <v>4910</v>
      </c>
      <c r="B3707" t="s">
        <v>3037</v>
      </c>
      <c r="C3707" t="s">
        <v>5756</v>
      </c>
      <c r="D3707" t="s">
        <v>4333</v>
      </c>
      <c r="E3707" t="s">
        <v>68</v>
      </c>
      <c r="F3707" t="s">
        <v>99</v>
      </c>
      <c r="G3707" t="s">
        <v>1324</v>
      </c>
      <c r="H3707" t="s">
        <v>1325</v>
      </c>
      <c r="I3707" t="s">
        <v>72</v>
      </c>
      <c r="J3707" t="s">
        <v>102</v>
      </c>
      <c r="K3707">
        <v>20201022</v>
      </c>
      <c r="L3707">
        <v>0.97</v>
      </c>
      <c r="M3707" t="b">
        <v>0</v>
      </c>
      <c r="N3707" t="s">
        <v>1762</v>
      </c>
      <c r="O3707" t="b">
        <v>1</v>
      </c>
      <c r="P3707" t="b">
        <v>1</v>
      </c>
      <c r="Q3707" t="s">
        <v>866</v>
      </c>
      <c r="R3707" t="s">
        <v>867</v>
      </c>
      <c r="S3707" t="s">
        <v>4327</v>
      </c>
      <c r="T3707" t="s">
        <v>551</v>
      </c>
      <c r="U3707">
        <v>4</v>
      </c>
      <c r="V3707" t="s">
        <v>1594</v>
      </c>
      <c r="W3707" t="s">
        <v>1595</v>
      </c>
      <c r="X3707" t="s">
        <v>1596</v>
      </c>
      <c r="Y3707" t="str">
        <f>IFERROR(VLOOKUP(X3707,요약!$A$6:$B$22,2,FALSE),"")</f>
        <v/>
      </c>
      <c r="Z3707" t="s">
        <v>1597</v>
      </c>
      <c r="AA3707" t="s">
        <v>81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1</v>
      </c>
      <c r="AH3707">
        <v>1</v>
      </c>
      <c r="AI3707">
        <v>0</v>
      </c>
      <c r="AJ3707">
        <v>0</v>
      </c>
      <c r="AK3707">
        <v>0</v>
      </c>
      <c r="AL3707">
        <v>1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 t="s">
        <v>220</v>
      </c>
      <c r="BM3707">
        <v>1</v>
      </c>
    </row>
    <row r="3708" spans="1:65" x14ac:dyDescent="0.3">
      <c r="A3708" t="s">
        <v>4910</v>
      </c>
      <c r="B3708" t="s">
        <v>3037</v>
      </c>
      <c r="C3708" t="s">
        <v>5757</v>
      </c>
      <c r="D3708" t="s">
        <v>4335</v>
      </c>
      <c r="E3708" t="s">
        <v>68</v>
      </c>
      <c r="F3708" t="s">
        <v>99</v>
      </c>
      <c r="G3708" t="s">
        <v>1324</v>
      </c>
      <c r="H3708" t="s">
        <v>1325</v>
      </c>
      <c r="I3708" t="s">
        <v>72</v>
      </c>
      <c r="J3708" t="s">
        <v>102</v>
      </c>
      <c r="K3708">
        <v>20201022</v>
      </c>
      <c r="L3708">
        <v>0.77</v>
      </c>
      <c r="M3708" t="b">
        <v>0</v>
      </c>
      <c r="N3708" t="s">
        <v>1762</v>
      </c>
      <c r="O3708" t="b">
        <v>1</v>
      </c>
      <c r="P3708" t="b">
        <v>1</v>
      </c>
      <c r="Q3708" t="s">
        <v>866</v>
      </c>
      <c r="R3708" t="s">
        <v>867</v>
      </c>
      <c r="S3708" t="s">
        <v>4327</v>
      </c>
      <c r="T3708" t="s">
        <v>334</v>
      </c>
      <c r="U3708">
        <v>4</v>
      </c>
      <c r="V3708" t="s">
        <v>1594</v>
      </c>
      <c r="W3708" t="s">
        <v>1595</v>
      </c>
      <c r="X3708" t="s">
        <v>1596</v>
      </c>
      <c r="Y3708" t="str">
        <f>IFERROR(VLOOKUP(X3708,요약!$A$6:$B$22,2,FALSE),"")</f>
        <v/>
      </c>
      <c r="Z3708" t="s">
        <v>4330</v>
      </c>
      <c r="AA3708" t="s">
        <v>81</v>
      </c>
      <c r="AB3708">
        <v>1</v>
      </c>
      <c r="AC3708">
        <v>0</v>
      </c>
      <c r="AD3708">
        <v>0</v>
      </c>
      <c r="AE3708">
        <v>0</v>
      </c>
      <c r="AF3708">
        <v>1</v>
      </c>
      <c r="AG3708">
        <v>2</v>
      </c>
      <c r="AH3708">
        <v>10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1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 t="s">
        <v>4825</v>
      </c>
      <c r="BM3708">
        <v>2</v>
      </c>
    </row>
    <row r="3709" spans="1:65" x14ac:dyDescent="0.3">
      <c r="A3709" t="s">
        <v>4910</v>
      </c>
      <c r="B3709" t="s">
        <v>3037</v>
      </c>
      <c r="C3709" t="s">
        <v>5758</v>
      </c>
      <c r="D3709" t="s">
        <v>4768</v>
      </c>
      <c r="E3709" t="s">
        <v>68</v>
      </c>
      <c r="F3709" t="s">
        <v>99</v>
      </c>
      <c r="G3709" t="s">
        <v>1324</v>
      </c>
      <c r="H3709" t="s">
        <v>1325</v>
      </c>
      <c r="I3709" t="s">
        <v>72</v>
      </c>
      <c r="J3709" t="s">
        <v>102</v>
      </c>
      <c r="K3709">
        <v>20201020</v>
      </c>
      <c r="L3709">
        <v>201.2</v>
      </c>
      <c r="M3709" t="b">
        <v>0</v>
      </c>
      <c r="N3709" t="s">
        <v>1762</v>
      </c>
      <c r="O3709" t="b">
        <v>1</v>
      </c>
      <c r="P3709" t="b">
        <v>1</v>
      </c>
      <c r="Q3709" t="s">
        <v>866</v>
      </c>
      <c r="R3709" t="s">
        <v>867</v>
      </c>
      <c r="S3709" t="s">
        <v>4762</v>
      </c>
      <c r="T3709" t="s">
        <v>551</v>
      </c>
      <c r="U3709">
        <v>4</v>
      </c>
      <c r="V3709" t="s">
        <v>4713</v>
      </c>
      <c r="W3709" t="s">
        <v>1595</v>
      </c>
      <c r="X3709" t="s">
        <v>4763</v>
      </c>
      <c r="Y3709" t="str">
        <f>IFERROR(VLOOKUP(X3709,요약!$A$6:$B$22,2,FALSE),"")</f>
        <v/>
      </c>
      <c r="Z3709" t="s">
        <v>4764</v>
      </c>
      <c r="AA3709" t="s">
        <v>81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1</v>
      </c>
      <c r="AH3709">
        <v>24</v>
      </c>
      <c r="AI3709">
        <v>0</v>
      </c>
      <c r="AJ3709">
        <v>0</v>
      </c>
      <c r="AK3709">
        <v>0</v>
      </c>
      <c r="AL3709">
        <v>1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 t="s">
        <v>220</v>
      </c>
      <c r="BM3709">
        <v>1</v>
      </c>
    </row>
    <row r="3710" spans="1:65" x14ac:dyDescent="0.3">
      <c r="A3710" t="s">
        <v>4910</v>
      </c>
      <c r="B3710" t="s">
        <v>3037</v>
      </c>
      <c r="C3710" t="s">
        <v>3559</v>
      </c>
      <c r="D3710" t="s">
        <v>3560</v>
      </c>
      <c r="E3710" t="s">
        <v>68</v>
      </c>
      <c r="F3710" t="s">
        <v>99</v>
      </c>
      <c r="G3710" t="s">
        <v>3561</v>
      </c>
      <c r="H3710" t="s">
        <v>3562</v>
      </c>
      <c r="I3710" t="s">
        <v>72</v>
      </c>
      <c r="J3710" t="s">
        <v>102</v>
      </c>
      <c r="K3710">
        <v>20201019</v>
      </c>
      <c r="L3710">
        <v>1.5</v>
      </c>
      <c r="M3710" t="b">
        <v>0</v>
      </c>
      <c r="N3710" t="s">
        <v>255</v>
      </c>
      <c r="O3710" t="b">
        <v>1</v>
      </c>
      <c r="P3710" t="b">
        <v>1</v>
      </c>
      <c r="Q3710" t="s">
        <v>866</v>
      </c>
      <c r="R3710" t="s">
        <v>1388</v>
      </c>
      <c r="S3710" t="s">
        <v>3563</v>
      </c>
      <c r="U3710">
        <v>2</v>
      </c>
      <c r="V3710" t="s">
        <v>250</v>
      </c>
      <c r="W3710" t="s">
        <v>3564</v>
      </c>
      <c r="X3710" t="s">
        <v>3565</v>
      </c>
      <c r="Y3710" t="str">
        <f>IFERROR(VLOOKUP(X3710,요약!$A$6:$B$22,2,FALSE),"")</f>
        <v/>
      </c>
      <c r="Z3710" t="s">
        <v>3565</v>
      </c>
      <c r="AA3710" t="s">
        <v>81</v>
      </c>
      <c r="AB3710">
        <v>3</v>
      </c>
      <c r="AC3710">
        <v>1</v>
      </c>
      <c r="AD3710">
        <v>0</v>
      </c>
      <c r="AE3710">
        <v>0</v>
      </c>
      <c r="AF3710">
        <v>0</v>
      </c>
      <c r="AG3710">
        <v>4</v>
      </c>
      <c r="AH3710">
        <v>28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3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 t="s">
        <v>3566</v>
      </c>
      <c r="BM3710">
        <v>2</v>
      </c>
    </row>
    <row r="3711" spans="1:65" x14ac:dyDescent="0.3">
      <c r="A3711" t="s">
        <v>4910</v>
      </c>
      <c r="B3711" t="s">
        <v>3037</v>
      </c>
      <c r="C3711" t="s">
        <v>5759</v>
      </c>
      <c r="D3711" t="s">
        <v>5760</v>
      </c>
      <c r="E3711" t="s">
        <v>68</v>
      </c>
      <c r="F3711" t="s">
        <v>99</v>
      </c>
      <c r="G3711" t="s">
        <v>2450</v>
      </c>
      <c r="H3711" t="s">
        <v>2451</v>
      </c>
      <c r="I3711" t="s">
        <v>72</v>
      </c>
      <c r="J3711" t="s">
        <v>102</v>
      </c>
      <c r="K3711">
        <v>20201029</v>
      </c>
      <c r="L3711">
        <v>45.39</v>
      </c>
      <c r="M3711" t="b">
        <v>0</v>
      </c>
      <c r="N3711" t="s">
        <v>2497</v>
      </c>
      <c r="O3711" t="b">
        <v>1</v>
      </c>
      <c r="P3711" t="b">
        <v>1</v>
      </c>
      <c r="Q3711" t="s">
        <v>866</v>
      </c>
      <c r="R3711" t="s">
        <v>1388</v>
      </c>
      <c r="S3711" t="s">
        <v>5704</v>
      </c>
      <c r="T3711" t="s">
        <v>334</v>
      </c>
      <c r="U3711">
        <v>3</v>
      </c>
      <c r="V3711" t="s">
        <v>908</v>
      </c>
      <c r="W3711" t="s">
        <v>5705</v>
      </c>
      <c r="X3711" t="s">
        <v>5706</v>
      </c>
      <c r="Y3711" t="str">
        <f>IFERROR(VLOOKUP(X3711,요약!$A$6:$B$22,2,FALSE),"")</f>
        <v/>
      </c>
      <c r="Z3711" t="s">
        <v>5761</v>
      </c>
      <c r="AA3711" t="s">
        <v>81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1</v>
      </c>
      <c r="AH3711">
        <v>500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 t="s">
        <v>220</v>
      </c>
      <c r="BM3711">
        <v>1</v>
      </c>
    </row>
    <row r="3712" spans="1:65" x14ac:dyDescent="0.3">
      <c r="A3712" t="s">
        <v>4910</v>
      </c>
      <c r="B3712" t="s">
        <v>3037</v>
      </c>
      <c r="C3712" t="s">
        <v>5762</v>
      </c>
      <c r="D3712" t="s">
        <v>5763</v>
      </c>
      <c r="E3712" t="s">
        <v>68</v>
      </c>
      <c r="F3712" t="s">
        <v>99</v>
      </c>
      <c r="G3712" t="s">
        <v>2450</v>
      </c>
      <c r="H3712" t="s">
        <v>2451</v>
      </c>
      <c r="I3712" t="s">
        <v>72</v>
      </c>
      <c r="J3712" t="s">
        <v>102</v>
      </c>
      <c r="K3712">
        <v>20201029</v>
      </c>
      <c r="L3712">
        <v>45.58</v>
      </c>
      <c r="M3712" t="b">
        <v>0</v>
      </c>
      <c r="N3712" t="s">
        <v>2497</v>
      </c>
      <c r="O3712" t="b">
        <v>1</v>
      </c>
      <c r="P3712" t="b">
        <v>1</v>
      </c>
      <c r="Q3712" t="s">
        <v>866</v>
      </c>
      <c r="R3712" t="s">
        <v>1388</v>
      </c>
      <c r="S3712" t="s">
        <v>5704</v>
      </c>
      <c r="T3712" t="s">
        <v>334</v>
      </c>
      <c r="U3712">
        <v>3</v>
      </c>
      <c r="V3712" t="s">
        <v>908</v>
      </c>
      <c r="W3712" t="s">
        <v>5705</v>
      </c>
      <c r="X3712" t="s">
        <v>5706</v>
      </c>
      <c r="Y3712" t="str">
        <f>IFERROR(VLOOKUP(X3712,요약!$A$6:$B$22,2,FALSE),"")</f>
        <v/>
      </c>
      <c r="Z3712" t="s">
        <v>5761</v>
      </c>
      <c r="AA3712" t="s">
        <v>81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1</v>
      </c>
      <c r="AH3712">
        <v>500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 t="s">
        <v>220</v>
      </c>
      <c r="BM3712">
        <v>1</v>
      </c>
    </row>
    <row r="3713" spans="1:65" x14ac:dyDescent="0.3">
      <c r="A3713" t="s">
        <v>4910</v>
      </c>
      <c r="B3713" t="s">
        <v>3037</v>
      </c>
      <c r="C3713" t="s">
        <v>5764</v>
      </c>
      <c r="D3713" t="s">
        <v>4343</v>
      </c>
      <c r="E3713" t="s">
        <v>68</v>
      </c>
      <c r="F3713" t="s">
        <v>99</v>
      </c>
      <c r="G3713" t="s">
        <v>624</v>
      </c>
      <c r="H3713" t="s">
        <v>625</v>
      </c>
      <c r="I3713" t="s">
        <v>72</v>
      </c>
      <c r="J3713" t="s">
        <v>102</v>
      </c>
      <c r="K3713">
        <v>20201027</v>
      </c>
      <c r="L3713">
        <v>136.30000000000001</v>
      </c>
      <c r="M3713" t="b">
        <v>0</v>
      </c>
      <c r="N3713" t="s">
        <v>1762</v>
      </c>
      <c r="O3713" t="b">
        <v>1</v>
      </c>
      <c r="P3713" t="b">
        <v>1</v>
      </c>
      <c r="Q3713" t="s">
        <v>866</v>
      </c>
      <c r="R3713" t="s">
        <v>1388</v>
      </c>
      <c r="S3713" t="s">
        <v>4344</v>
      </c>
      <c r="U3713">
        <v>4</v>
      </c>
      <c r="V3713" t="s">
        <v>4345</v>
      </c>
      <c r="W3713" t="s">
        <v>4346</v>
      </c>
      <c r="X3713" t="s">
        <v>4347</v>
      </c>
      <c r="Y3713" t="str">
        <f>IFERROR(VLOOKUP(X3713,요약!$A$6:$B$22,2,FALSE),"")</f>
        <v/>
      </c>
      <c r="Z3713" t="s">
        <v>4347</v>
      </c>
      <c r="AA3713" t="s">
        <v>81</v>
      </c>
      <c r="AB3713">
        <v>3</v>
      </c>
      <c r="AC3713">
        <v>0</v>
      </c>
      <c r="AD3713">
        <v>0</v>
      </c>
      <c r="AE3713">
        <v>2</v>
      </c>
      <c r="AF3713">
        <v>2</v>
      </c>
      <c r="AG3713">
        <v>7</v>
      </c>
      <c r="AH3713">
        <v>15</v>
      </c>
      <c r="AI3713">
        <v>1</v>
      </c>
      <c r="AJ3713">
        <v>0</v>
      </c>
      <c r="AK3713">
        <v>1</v>
      </c>
      <c r="AL3713">
        <v>2</v>
      </c>
      <c r="AM3713">
        <v>0</v>
      </c>
      <c r="AN3713">
        <v>0</v>
      </c>
      <c r="AO3713">
        <v>0</v>
      </c>
      <c r="AP3713">
        <v>1</v>
      </c>
      <c r="AQ3713">
        <v>1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 t="s">
        <v>5765</v>
      </c>
      <c r="BM3713">
        <v>6</v>
      </c>
    </row>
    <row r="3714" spans="1:65" x14ac:dyDescent="0.3">
      <c r="A3714" t="s">
        <v>4910</v>
      </c>
      <c r="B3714" t="s">
        <v>3037</v>
      </c>
      <c r="C3714" t="s">
        <v>5766</v>
      </c>
      <c r="D3714" t="s">
        <v>4349</v>
      </c>
      <c r="E3714" t="s">
        <v>68</v>
      </c>
      <c r="F3714" t="s">
        <v>99</v>
      </c>
      <c r="G3714" t="s">
        <v>624</v>
      </c>
      <c r="H3714" t="s">
        <v>625</v>
      </c>
      <c r="I3714" t="s">
        <v>72</v>
      </c>
      <c r="J3714" t="s">
        <v>102</v>
      </c>
      <c r="K3714">
        <v>20201027</v>
      </c>
      <c r="L3714">
        <v>136.30000000000001</v>
      </c>
      <c r="M3714" t="b">
        <v>0</v>
      </c>
      <c r="N3714" t="s">
        <v>1762</v>
      </c>
      <c r="O3714" t="b">
        <v>1</v>
      </c>
      <c r="P3714" t="b">
        <v>1</v>
      </c>
      <c r="Q3714" t="s">
        <v>866</v>
      </c>
      <c r="R3714" t="s">
        <v>1388</v>
      </c>
      <c r="S3714" t="s">
        <v>4344</v>
      </c>
      <c r="U3714">
        <v>4</v>
      </c>
      <c r="V3714" t="s">
        <v>4345</v>
      </c>
      <c r="W3714" t="s">
        <v>4346</v>
      </c>
      <c r="X3714" t="s">
        <v>4347</v>
      </c>
      <c r="Y3714" t="str">
        <f>IFERROR(VLOOKUP(X3714,요약!$A$6:$B$22,2,FALSE),"")</f>
        <v/>
      </c>
      <c r="Z3714" t="s">
        <v>4347</v>
      </c>
      <c r="AA3714" t="s">
        <v>81</v>
      </c>
      <c r="AB3714">
        <v>1</v>
      </c>
      <c r="AC3714">
        <v>0</v>
      </c>
      <c r="AD3714">
        <v>0</v>
      </c>
      <c r="AE3714">
        <v>1</v>
      </c>
      <c r="AF3714">
        <v>4</v>
      </c>
      <c r="AG3714">
        <v>6</v>
      </c>
      <c r="AH3714">
        <v>17</v>
      </c>
      <c r="AI3714">
        <v>0</v>
      </c>
      <c r="AJ3714">
        <v>0</v>
      </c>
      <c r="AK3714">
        <v>1</v>
      </c>
      <c r="AL3714">
        <v>4</v>
      </c>
      <c r="AM3714">
        <v>0</v>
      </c>
      <c r="AN3714">
        <v>0</v>
      </c>
      <c r="AO3714">
        <v>0</v>
      </c>
      <c r="AP3714">
        <v>0</v>
      </c>
      <c r="AQ3714">
        <v>1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 t="s">
        <v>5767</v>
      </c>
      <c r="BM3714">
        <v>3</v>
      </c>
    </row>
    <row r="3715" spans="1:65" x14ac:dyDescent="0.3">
      <c r="A3715" t="s">
        <v>4910</v>
      </c>
      <c r="B3715" t="s">
        <v>3037</v>
      </c>
      <c r="C3715" t="s">
        <v>5768</v>
      </c>
      <c r="D3715" t="s">
        <v>5769</v>
      </c>
      <c r="E3715" t="s">
        <v>68</v>
      </c>
      <c r="F3715" t="s">
        <v>99</v>
      </c>
      <c r="G3715" t="s">
        <v>1324</v>
      </c>
      <c r="H3715" t="s">
        <v>1325</v>
      </c>
      <c r="I3715" t="s">
        <v>72</v>
      </c>
      <c r="J3715" t="s">
        <v>102</v>
      </c>
      <c r="K3715">
        <v>20201030</v>
      </c>
      <c r="L3715">
        <v>105.4</v>
      </c>
      <c r="M3715" t="b">
        <v>0</v>
      </c>
      <c r="N3715" t="s">
        <v>1762</v>
      </c>
      <c r="O3715" t="b">
        <v>1</v>
      </c>
      <c r="P3715" t="b">
        <v>1</v>
      </c>
      <c r="Q3715" t="s">
        <v>866</v>
      </c>
      <c r="R3715" t="s">
        <v>1388</v>
      </c>
      <c r="S3715" t="s">
        <v>5770</v>
      </c>
      <c r="T3715" t="s">
        <v>334</v>
      </c>
      <c r="U3715">
        <v>3</v>
      </c>
      <c r="V3715" t="s">
        <v>1327</v>
      </c>
      <c r="W3715" t="s">
        <v>5771</v>
      </c>
      <c r="X3715" t="s">
        <v>5772</v>
      </c>
      <c r="Y3715" t="str">
        <f>IFERROR(VLOOKUP(X3715,요약!$A$6:$B$22,2,FALSE),"")</f>
        <v/>
      </c>
      <c r="Z3715" t="s">
        <v>5773</v>
      </c>
      <c r="AA3715" t="s">
        <v>81</v>
      </c>
      <c r="AB3715">
        <v>1</v>
      </c>
      <c r="AC3715">
        <v>0</v>
      </c>
      <c r="AD3715">
        <v>0</v>
      </c>
      <c r="AE3715">
        <v>1</v>
      </c>
      <c r="AF3715">
        <v>0</v>
      </c>
      <c r="AG3715">
        <v>2</v>
      </c>
      <c r="AH3715">
        <v>2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1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 t="s">
        <v>5399</v>
      </c>
      <c r="BM3715">
        <v>2</v>
      </c>
    </row>
    <row r="3716" spans="1:65" x14ac:dyDescent="0.3">
      <c r="A3716" t="s">
        <v>4910</v>
      </c>
      <c r="B3716" t="s">
        <v>3037</v>
      </c>
      <c r="C3716" s="2" t="s">
        <v>5774</v>
      </c>
      <c r="D3716" s="2" t="s">
        <v>5775</v>
      </c>
      <c r="E3716" s="2" t="s">
        <v>68</v>
      </c>
      <c r="F3716" s="2" t="s">
        <v>99</v>
      </c>
      <c r="G3716" s="2" t="s">
        <v>1324</v>
      </c>
      <c r="H3716" s="2" t="s">
        <v>1325</v>
      </c>
      <c r="I3716" t="s">
        <v>72</v>
      </c>
      <c r="J3716" t="s">
        <v>102</v>
      </c>
      <c r="K3716">
        <v>20201030</v>
      </c>
      <c r="L3716">
        <v>35.4</v>
      </c>
      <c r="M3716" t="b">
        <v>0</v>
      </c>
      <c r="N3716" t="s">
        <v>1762</v>
      </c>
      <c r="O3716" t="b">
        <v>1</v>
      </c>
      <c r="P3716" t="b">
        <v>1</v>
      </c>
      <c r="Q3716" s="2" t="s">
        <v>866</v>
      </c>
      <c r="R3716" s="2" t="s">
        <v>1388</v>
      </c>
      <c r="S3716" t="s">
        <v>5776</v>
      </c>
      <c r="T3716" t="s">
        <v>334</v>
      </c>
      <c r="U3716">
        <v>4</v>
      </c>
      <c r="V3716" t="s">
        <v>5777</v>
      </c>
      <c r="W3716" s="2" t="s">
        <v>5778</v>
      </c>
      <c r="X3716" s="2" t="s">
        <v>5779</v>
      </c>
      <c r="Y3716" s="2" t="str">
        <f>IFERROR(VLOOKUP(X3716,요약!$A$6:$B$22,2,FALSE),"")</f>
        <v>선택</v>
      </c>
      <c r="Z3716" t="s">
        <v>5780</v>
      </c>
      <c r="AA3716" t="s">
        <v>81</v>
      </c>
      <c r="AB3716">
        <v>1</v>
      </c>
      <c r="AC3716">
        <v>0</v>
      </c>
      <c r="AD3716">
        <v>0</v>
      </c>
      <c r="AE3716">
        <v>0</v>
      </c>
      <c r="AF3716">
        <v>0</v>
      </c>
      <c r="AG3716">
        <v>1</v>
      </c>
      <c r="AH3716">
        <v>100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 t="s">
        <v>591</v>
      </c>
      <c r="BM3716">
        <v>1</v>
      </c>
    </row>
    <row r="3717" spans="1:65" x14ac:dyDescent="0.3">
      <c r="A3717" t="s">
        <v>4910</v>
      </c>
      <c r="B3717" t="s">
        <v>3037</v>
      </c>
      <c r="C3717" t="s">
        <v>5781</v>
      </c>
      <c r="D3717" t="s">
        <v>5782</v>
      </c>
      <c r="E3717" t="s">
        <v>68</v>
      </c>
      <c r="F3717" t="s">
        <v>99</v>
      </c>
      <c r="G3717" t="s">
        <v>1324</v>
      </c>
      <c r="H3717" t="s">
        <v>1325</v>
      </c>
      <c r="I3717" t="s">
        <v>72</v>
      </c>
      <c r="J3717" t="s">
        <v>102</v>
      </c>
      <c r="K3717">
        <v>20201030</v>
      </c>
      <c r="L3717">
        <v>105.4</v>
      </c>
      <c r="M3717" t="b">
        <v>0</v>
      </c>
      <c r="N3717" t="s">
        <v>1762</v>
      </c>
      <c r="O3717" t="b">
        <v>1</v>
      </c>
      <c r="P3717" t="b">
        <v>1</v>
      </c>
      <c r="Q3717" t="s">
        <v>866</v>
      </c>
      <c r="R3717" t="s">
        <v>1388</v>
      </c>
      <c r="S3717" t="s">
        <v>5770</v>
      </c>
      <c r="T3717" t="s">
        <v>334</v>
      </c>
      <c r="U3717">
        <v>3</v>
      </c>
      <c r="V3717" t="s">
        <v>1327</v>
      </c>
      <c r="W3717" t="s">
        <v>5771</v>
      </c>
      <c r="X3717" t="s">
        <v>5772</v>
      </c>
      <c r="Y3717" t="str">
        <f>IFERROR(VLOOKUP(X3717,요약!$A$6:$B$22,2,FALSE),"")</f>
        <v/>
      </c>
      <c r="Z3717" t="s">
        <v>5773</v>
      </c>
      <c r="AA3717" t="s">
        <v>81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1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1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 t="s">
        <v>1034</v>
      </c>
      <c r="BM3717">
        <v>1</v>
      </c>
    </row>
    <row r="3718" spans="1:65" x14ac:dyDescent="0.3">
      <c r="A3718" t="s">
        <v>4910</v>
      </c>
      <c r="B3718" t="s">
        <v>3037</v>
      </c>
      <c r="C3718" s="2" t="s">
        <v>5783</v>
      </c>
      <c r="D3718" s="2" t="s">
        <v>5784</v>
      </c>
      <c r="E3718" s="2" t="s">
        <v>68</v>
      </c>
      <c r="F3718" s="2" t="s">
        <v>99</v>
      </c>
      <c r="G3718" s="2" t="s">
        <v>1324</v>
      </c>
      <c r="H3718" s="2" t="s">
        <v>1325</v>
      </c>
      <c r="I3718" t="s">
        <v>72</v>
      </c>
      <c r="J3718" t="s">
        <v>102</v>
      </c>
      <c r="K3718">
        <v>20201030</v>
      </c>
      <c r="L3718">
        <v>35.4</v>
      </c>
      <c r="M3718" t="b">
        <v>0</v>
      </c>
      <c r="N3718" t="s">
        <v>1762</v>
      </c>
      <c r="O3718" t="b">
        <v>1</v>
      </c>
      <c r="P3718" t="b">
        <v>1</v>
      </c>
      <c r="Q3718" s="2" t="s">
        <v>866</v>
      </c>
      <c r="R3718" s="2" t="s">
        <v>1388</v>
      </c>
      <c r="S3718" t="s">
        <v>5776</v>
      </c>
      <c r="T3718" t="s">
        <v>334</v>
      </c>
      <c r="U3718">
        <v>4</v>
      </c>
      <c r="V3718" t="s">
        <v>5777</v>
      </c>
      <c r="W3718" s="2" t="s">
        <v>5778</v>
      </c>
      <c r="X3718" s="2" t="s">
        <v>5779</v>
      </c>
      <c r="Y3718" s="2" t="str">
        <f>IFERROR(VLOOKUP(X3718,요약!$A$6:$B$22,2,FALSE),"")</f>
        <v>선택</v>
      </c>
      <c r="Z3718" t="s">
        <v>5780</v>
      </c>
      <c r="AA3718" t="s">
        <v>81</v>
      </c>
      <c r="AB3718">
        <v>1</v>
      </c>
      <c r="AC3718">
        <v>0</v>
      </c>
      <c r="AD3718">
        <v>0</v>
      </c>
      <c r="AE3718">
        <v>2</v>
      </c>
      <c r="AF3718">
        <v>1</v>
      </c>
      <c r="AG3718">
        <v>4</v>
      </c>
      <c r="AH3718">
        <v>4</v>
      </c>
      <c r="AI3718">
        <v>0</v>
      </c>
      <c r="AJ3718">
        <v>0</v>
      </c>
      <c r="AK3718">
        <v>1</v>
      </c>
      <c r="AL3718">
        <v>1</v>
      </c>
      <c r="AM3718">
        <v>0</v>
      </c>
      <c r="AN3718">
        <v>0</v>
      </c>
      <c r="AO3718">
        <v>0</v>
      </c>
      <c r="AP3718">
        <v>1</v>
      </c>
      <c r="AQ3718">
        <v>1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 t="s">
        <v>5785</v>
      </c>
      <c r="BM3718">
        <v>4</v>
      </c>
    </row>
    <row r="3719" spans="1:65" x14ac:dyDescent="0.3">
      <c r="A3719" t="s">
        <v>4910</v>
      </c>
      <c r="B3719" t="s">
        <v>3037</v>
      </c>
      <c r="C3719" t="s">
        <v>5786</v>
      </c>
      <c r="D3719" t="s">
        <v>4771</v>
      </c>
      <c r="E3719" t="s">
        <v>68</v>
      </c>
      <c r="F3719" t="s">
        <v>99</v>
      </c>
      <c r="G3719" t="s">
        <v>1324</v>
      </c>
      <c r="H3719" t="s">
        <v>1325</v>
      </c>
      <c r="I3719" t="s">
        <v>72</v>
      </c>
      <c r="J3719" t="s">
        <v>102</v>
      </c>
      <c r="K3719">
        <v>20201016</v>
      </c>
      <c r="L3719">
        <v>197.7</v>
      </c>
      <c r="M3719" t="b">
        <v>0</v>
      </c>
      <c r="N3719" t="s">
        <v>1762</v>
      </c>
      <c r="O3719" t="b">
        <v>1</v>
      </c>
      <c r="P3719" t="b">
        <v>1</v>
      </c>
      <c r="Q3719" t="s">
        <v>866</v>
      </c>
      <c r="R3719" t="s">
        <v>1388</v>
      </c>
      <c r="S3719" t="s">
        <v>4762</v>
      </c>
      <c r="T3719" t="s">
        <v>334</v>
      </c>
      <c r="U3719">
        <v>4</v>
      </c>
      <c r="V3719" t="s">
        <v>4713</v>
      </c>
      <c r="W3719" t="s">
        <v>1595</v>
      </c>
      <c r="X3719" t="s">
        <v>4763</v>
      </c>
      <c r="Y3719" t="str">
        <f>IFERROR(VLOOKUP(X3719,요약!$A$6:$B$22,2,FALSE),"")</f>
        <v/>
      </c>
      <c r="Z3719" t="s">
        <v>4772</v>
      </c>
      <c r="AA3719" t="s">
        <v>81</v>
      </c>
      <c r="AB3719">
        <v>0</v>
      </c>
      <c r="AC3719">
        <v>0</v>
      </c>
      <c r="AD3719">
        <v>0</v>
      </c>
      <c r="AE3719">
        <v>0</v>
      </c>
      <c r="AF3719">
        <v>2</v>
      </c>
      <c r="AG3719">
        <v>2</v>
      </c>
      <c r="AH3719">
        <v>121</v>
      </c>
      <c r="AI3719">
        <v>0</v>
      </c>
      <c r="AJ3719">
        <v>0</v>
      </c>
      <c r="AK3719">
        <v>0</v>
      </c>
      <c r="AL3719">
        <v>2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 t="s">
        <v>220</v>
      </c>
      <c r="BM3719">
        <v>1</v>
      </c>
    </row>
    <row r="3720" spans="1:65" x14ac:dyDescent="0.3">
      <c r="A3720" t="s">
        <v>4910</v>
      </c>
      <c r="B3720" t="s">
        <v>3037</v>
      </c>
      <c r="C3720" t="s">
        <v>5787</v>
      </c>
      <c r="D3720" t="s">
        <v>4775</v>
      </c>
      <c r="E3720" t="s">
        <v>68</v>
      </c>
      <c r="F3720" t="s">
        <v>99</v>
      </c>
      <c r="G3720" t="s">
        <v>1324</v>
      </c>
      <c r="H3720" t="s">
        <v>1325</v>
      </c>
      <c r="I3720" t="s">
        <v>72</v>
      </c>
      <c r="J3720" t="s">
        <v>102</v>
      </c>
      <c r="K3720">
        <v>20201016</v>
      </c>
      <c r="L3720">
        <v>197.4</v>
      </c>
      <c r="M3720" t="b">
        <v>0</v>
      </c>
      <c r="N3720" t="s">
        <v>1762</v>
      </c>
      <c r="O3720" t="b">
        <v>1</v>
      </c>
      <c r="P3720" t="b">
        <v>1</v>
      </c>
      <c r="Q3720" t="s">
        <v>866</v>
      </c>
      <c r="R3720" t="s">
        <v>1388</v>
      </c>
      <c r="S3720" t="s">
        <v>4762</v>
      </c>
      <c r="T3720" t="s">
        <v>334</v>
      </c>
      <c r="U3720">
        <v>4</v>
      </c>
      <c r="V3720" t="s">
        <v>4713</v>
      </c>
      <c r="W3720" t="s">
        <v>1595</v>
      </c>
      <c r="X3720" t="s">
        <v>4763</v>
      </c>
      <c r="Y3720" t="str">
        <f>IFERROR(VLOOKUP(X3720,요약!$A$6:$B$22,2,FALSE),"")</f>
        <v/>
      </c>
      <c r="Z3720" t="s">
        <v>4772</v>
      </c>
      <c r="AA3720" t="s">
        <v>81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1</v>
      </c>
      <c r="AH3720">
        <v>1</v>
      </c>
      <c r="AI3720">
        <v>0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 t="s">
        <v>220</v>
      </c>
      <c r="BM3720">
        <v>1</v>
      </c>
    </row>
    <row r="3721" spans="1:65" x14ac:dyDescent="0.3">
      <c r="A3721" t="s">
        <v>4910</v>
      </c>
      <c r="B3721" t="s">
        <v>3037</v>
      </c>
      <c r="C3721" t="s">
        <v>5788</v>
      </c>
      <c r="D3721" t="s">
        <v>5326</v>
      </c>
      <c r="F3721" t="s">
        <v>99</v>
      </c>
      <c r="G3721" t="s">
        <v>4671</v>
      </c>
      <c r="H3721" t="s">
        <v>4672</v>
      </c>
      <c r="I3721" t="s">
        <v>72</v>
      </c>
      <c r="J3721" t="s">
        <v>102</v>
      </c>
      <c r="K3721">
        <v>20201027</v>
      </c>
      <c r="L3721">
        <v>3</v>
      </c>
      <c r="M3721" t="b">
        <v>0</v>
      </c>
      <c r="N3721" t="s">
        <v>1203</v>
      </c>
      <c r="O3721" t="b">
        <v>1</v>
      </c>
      <c r="P3721" t="b">
        <v>1</v>
      </c>
      <c r="Q3721" t="s">
        <v>866</v>
      </c>
      <c r="R3721" t="s">
        <v>873</v>
      </c>
      <c r="S3721" t="s">
        <v>5327</v>
      </c>
      <c r="U3721">
        <v>3</v>
      </c>
      <c r="V3721" t="s">
        <v>5328</v>
      </c>
      <c r="W3721" t="s">
        <v>5329</v>
      </c>
      <c r="X3721" t="s">
        <v>5330</v>
      </c>
      <c r="Y3721" t="str">
        <f>IFERROR(VLOOKUP(X3721,요약!$A$6:$B$22,2,FALSE),"")</f>
        <v/>
      </c>
      <c r="Z3721" t="s">
        <v>5330</v>
      </c>
      <c r="AA3721" t="s">
        <v>81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M3721">
        <v>0</v>
      </c>
    </row>
    <row r="3722" spans="1:65" x14ac:dyDescent="0.3">
      <c r="A3722" t="s">
        <v>4910</v>
      </c>
      <c r="B3722" t="s">
        <v>3037</v>
      </c>
      <c r="C3722" t="s">
        <v>5789</v>
      </c>
      <c r="D3722" t="s">
        <v>5332</v>
      </c>
      <c r="F3722" t="s">
        <v>99</v>
      </c>
      <c r="G3722" t="s">
        <v>4671</v>
      </c>
      <c r="H3722" t="s">
        <v>4672</v>
      </c>
      <c r="I3722" t="s">
        <v>72</v>
      </c>
      <c r="J3722" t="s">
        <v>102</v>
      </c>
      <c r="K3722">
        <v>20201016</v>
      </c>
      <c r="L3722">
        <v>3</v>
      </c>
      <c r="M3722" t="b">
        <v>0</v>
      </c>
      <c r="N3722" t="s">
        <v>1203</v>
      </c>
      <c r="O3722" t="b">
        <v>1</v>
      </c>
      <c r="P3722" t="b">
        <v>1</v>
      </c>
      <c r="Q3722" t="s">
        <v>866</v>
      </c>
      <c r="R3722" t="s">
        <v>873</v>
      </c>
      <c r="S3722" t="s">
        <v>5327</v>
      </c>
      <c r="U3722">
        <v>3</v>
      </c>
      <c r="V3722" t="s">
        <v>5328</v>
      </c>
      <c r="W3722" t="s">
        <v>5329</v>
      </c>
      <c r="X3722" t="s">
        <v>5330</v>
      </c>
      <c r="Y3722" t="str">
        <f>IFERROR(VLOOKUP(X3722,요약!$A$6:$B$22,2,FALSE),"")</f>
        <v/>
      </c>
      <c r="Z3722" t="s">
        <v>5330</v>
      </c>
      <c r="AA3722" t="s">
        <v>81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M3722">
        <v>0</v>
      </c>
    </row>
    <row r="3723" spans="1:65" x14ac:dyDescent="0.3">
      <c r="A3723" t="s">
        <v>4910</v>
      </c>
      <c r="B3723" t="s">
        <v>3037</v>
      </c>
      <c r="C3723" t="s">
        <v>5790</v>
      </c>
      <c r="D3723" t="s">
        <v>3574</v>
      </c>
      <c r="E3723" t="s">
        <v>68</v>
      </c>
      <c r="F3723" t="s">
        <v>99</v>
      </c>
      <c r="G3723" t="s">
        <v>1077</v>
      </c>
      <c r="H3723" t="s">
        <v>1078</v>
      </c>
      <c r="I3723" t="s">
        <v>72</v>
      </c>
      <c r="J3723" t="s">
        <v>102</v>
      </c>
      <c r="K3723">
        <v>20201025</v>
      </c>
      <c r="L3723">
        <v>4.5629999999999997</v>
      </c>
      <c r="M3723" t="b">
        <v>0</v>
      </c>
      <c r="N3723" t="s">
        <v>2096</v>
      </c>
      <c r="O3723" t="b">
        <v>1</v>
      </c>
      <c r="P3723" t="b">
        <v>1</v>
      </c>
      <c r="Q3723" t="s">
        <v>866</v>
      </c>
      <c r="R3723" t="s">
        <v>873</v>
      </c>
      <c r="S3723" t="s">
        <v>3575</v>
      </c>
      <c r="U3723">
        <v>2</v>
      </c>
      <c r="V3723" t="s">
        <v>908</v>
      </c>
      <c r="W3723" t="s">
        <v>250</v>
      </c>
      <c r="X3723" t="s">
        <v>3576</v>
      </c>
      <c r="Y3723" t="str">
        <f>IFERROR(VLOOKUP(X3723,요약!$A$6:$B$22,2,FALSE),"")</f>
        <v/>
      </c>
      <c r="Z3723" t="s">
        <v>3576</v>
      </c>
      <c r="AA3723" t="s">
        <v>366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1</v>
      </c>
      <c r="AH3723">
        <v>1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1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 t="s">
        <v>2878</v>
      </c>
      <c r="BM3723">
        <v>1</v>
      </c>
    </row>
    <row r="3724" spans="1:65" x14ac:dyDescent="0.3">
      <c r="A3724" t="s">
        <v>4910</v>
      </c>
      <c r="B3724" t="s">
        <v>3037</v>
      </c>
      <c r="C3724" t="s">
        <v>3577</v>
      </c>
      <c r="D3724" t="s">
        <v>3578</v>
      </c>
      <c r="E3724" t="s">
        <v>68</v>
      </c>
      <c r="F3724" t="s">
        <v>99</v>
      </c>
      <c r="G3724" t="s">
        <v>3579</v>
      </c>
      <c r="H3724" t="s">
        <v>3580</v>
      </c>
      <c r="I3724" t="s">
        <v>72</v>
      </c>
      <c r="J3724" t="s">
        <v>102</v>
      </c>
      <c r="K3724">
        <v>20201025</v>
      </c>
      <c r="L3724">
        <v>3.5630000000000002</v>
      </c>
      <c r="M3724" t="b">
        <v>0</v>
      </c>
      <c r="N3724" t="s">
        <v>255</v>
      </c>
      <c r="O3724" t="b">
        <v>1</v>
      </c>
      <c r="P3724" t="b">
        <v>1</v>
      </c>
      <c r="Q3724" t="s">
        <v>866</v>
      </c>
      <c r="R3724" t="s">
        <v>873</v>
      </c>
      <c r="S3724" t="s">
        <v>3581</v>
      </c>
      <c r="U3724">
        <v>1</v>
      </c>
      <c r="V3724" t="s">
        <v>250</v>
      </c>
      <c r="X3724" t="s">
        <v>250</v>
      </c>
      <c r="Y3724" t="str">
        <f>IFERROR(VLOOKUP(X3724,요약!$A$6:$B$22,2,FALSE),"")</f>
        <v/>
      </c>
      <c r="Z3724" t="s">
        <v>250</v>
      </c>
      <c r="AA3724" t="s">
        <v>187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M3724">
        <v>0</v>
      </c>
    </row>
    <row r="3725" spans="1:65" x14ac:dyDescent="0.3">
      <c r="A3725" t="s">
        <v>4910</v>
      </c>
      <c r="B3725" t="s">
        <v>3037</v>
      </c>
      <c r="C3725" t="s">
        <v>3582</v>
      </c>
      <c r="D3725" t="s">
        <v>3583</v>
      </c>
      <c r="E3725" t="s">
        <v>68</v>
      </c>
      <c r="F3725" t="s">
        <v>99</v>
      </c>
      <c r="G3725" t="s">
        <v>1462</v>
      </c>
      <c r="H3725" t="s">
        <v>1463</v>
      </c>
      <c r="I3725" t="s">
        <v>72</v>
      </c>
      <c r="J3725" t="s">
        <v>102</v>
      </c>
      <c r="K3725">
        <v>20201025</v>
      </c>
      <c r="L3725">
        <v>2.1429999999999998</v>
      </c>
      <c r="M3725" t="b">
        <v>0</v>
      </c>
      <c r="N3725" t="s">
        <v>3250</v>
      </c>
      <c r="O3725" t="b">
        <v>1</v>
      </c>
      <c r="P3725" t="b">
        <v>1</v>
      </c>
      <c r="Q3725" t="s">
        <v>866</v>
      </c>
      <c r="R3725" t="s">
        <v>873</v>
      </c>
      <c r="S3725" t="s">
        <v>3584</v>
      </c>
      <c r="U3725">
        <v>3</v>
      </c>
      <c r="V3725" t="s">
        <v>250</v>
      </c>
      <c r="W3725" t="s">
        <v>3585</v>
      </c>
      <c r="X3725" t="s">
        <v>3586</v>
      </c>
      <c r="Y3725" t="str">
        <f>IFERROR(VLOOKUP(X3725,요약!$A$6:$B$22,2,FALSE),"")</f>
        <v/>
      </c>
      <c r="Z3725" t="s">
        <v>3586</v>
      </c>
      <c r="AA3725" t="s">
        <v>81</v>
      </c>
      <c r="AB3725">
        <v>1</v>
      </c>
      <c r="AC3725">
        <v>1</v>
      </c>
      <c r="AD3725">
        <v>0</v>
      </c>
      <c r="AE3725">
        <v>0</v>
      </c>
      <c r="AF3725">
        <v>0</v>
      </c>
      <c r="AG3725">
        <v>2</v>
      </c>
      <c r="AH3725">
        <v>3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1</v>
      </c>
      <c r="AZ3725">
        <v>0</v>
      </c>
      <c r="BA3725">
        <v>1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 t="s">
        <v>3587</v>
      </c>
      <c r="BM3725">
        <v>1</v>
      </c>
    </row>
    <row r="3726" spans="1:65" x14ac:dyDescent="0.3">
      <c r="A3726" t="s">
        <v>4910</v>
      </c>
      <c r="B3726" t="s">
        <v>3037</v>
      </c>
      <c r="C3726" t="s">
        <v>2094</v>
      </c>
      <c r="D3726" t="s">
        <v>2095</v>
      </c>
      <c r="E3726" t="s">
        <v>68</v>
      </c>
      <c r="F3726" t="s">
        <v>99</v>
      </c>
      <c r="G3726" t="s">
        <v>2450</v>
      </c>
      <c r="H3726" t="s">
        <v>2451</v>
      </c>
      <c r="I3726" t="s">
        <v>72</v>
      </c>
      <c r="J3726" t="s">
        <v>102</v>
      </c>
      <c r="K3726">
        <v>20201025</v>
      </c>
      <c r="L3726">
        <v>0.85</v>
      </c>
      <c r="M3726" t="b">
        <v>0</v>
      </c>
      <c r="N3726" t="s">
        <v>2096</v>
      </c>
      <c r="O3726" t="b">
        <v>1</v>
      </c>
      <c r="P3726" t="b">
        <v>1</v>
      </c>
      <c r="Q3726" t="s">
        <v>866</v>
      </c>
      <c r="R3726" t="s">
        <v>873</v>
      </c>
      <c r="S3726" t="s">
        <v>2097</v>
      </c>
      <c r="U3726">
        <v>2</v>
      </c>
      <c r="V3726" t="s">
        <v>1594</v>
      </c>
      <c r="W3726" t="s">
        <v>2098</v>
      </c>
      <c r="X3726" t="s">
        <v>2099</v>
      </c>
      <c r="Y3726" t="str">
        <f>IFERROR(VLOOKUP(X3726,요약!$A$6:$B$22,2,FALSE),"")</f>
        <v/>
      </c>
      <c r="Z3726" t="s">
        <v>2099</v>
      </c>
      <c r="AA3726" t="s">
        <v>81</v>
      </c>
      <c r="AB3726">
        <v>11</v>
      </c>
      <c r="AC3726">
        <v>0</v>
      </c>
      <c r="AD3726">
        <v>0</v>
      </c>
      <c r="AE3726">
        <v>1</v>
      </c>
      <c r="AF3726">
        <v>1</v>
      </c>
      <c r="AG3726">
        <v>13</v>
      </c>
      <c r="AH3726">
        <v>138</v>
      </c>
      <c r="AI3726">
        <v>1</v>
      </c>
      <c r="AJ3726">
        <v>1</v>
      </c>
      <c r="AK3726">
        <v>4</v>
      </c>
      <c r="AL3726">
        <v>0</v>
      </c>
      <c r="AM3726">
        <v>0</v>
      </c>
      <c r="AN3726">
        <v>0</v>
      </c>
      <c r="AO3726">
        <v>1</v>
      </c>
      <c r="AP3726">
        <v>0</v>
      </c>
      <c r="AQ3726">
        <v>0</v>
      </c>
      <c r="AR3726">
        <v>2</v>
      </c>
      <c r="AS3726">
        <v>0</v>
      </c>
      <c r="AT3726">
        <v>0</v>
      </c>
      <c r="AU3726">
        <v>0</v>
      </c>
      <c r="AV3726">
        <v>2</v>
      </c>
      <c r="AW3726">
        <v>1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1</v>
      </c>
      <c r="BJ3726">
        <v>0</v>
      </c>
      <c r="BK3726">
        <v>0</v>
      </c>
      <c r="BL3726" t="s">
        <v>2100</v>
      </c>
      <c r="BM3726">
        <v>8</v>
      </c>
    </row>
    <row r="3727" spans="1:65" x14ac:dyDescent="0.3">
      <c r="A3727" t="s">
        <v>4910</v>
      </c>
      <c r="B3727" t="s">
        <v>3037</v>
      </c>
      <c r="C3727" t="s">
        <v>2101</v>
      </c>
      <c r="D3727" t="s">
        <v>2102</v>
      </c>
      <c r="E3727" t="s">
        <v>68</v>
      </c>
      <c r="F3727" t="s">
        <v>99</v>
      </c>
      <c r="G3727" t="s">
        <v>2089</v>
      </c>
      <c r="H3727" t="s">
        <v>2090</v>
      </c>
      <c r="I3727" t="s">
        <v>72</v>
      </c>
      <c r="J3727" t="s">
        <v>102</v>
      </c>
      <c r="K3727">
        <v>20201025</v>
      </c>
      <c r="L3727">
        <v>0.85</v>
      </c>
      <c r="M3727" t="b">
        <v>0</v>
      </c>
      <c r="N3727" t="s">
        <v>599</v>
      </c>
      <c r="O3727" t="b">
        <v>1</v>
      </c>
      <c r="P3727" t="b">
        <v>1</v>
      </c>
      <c r="Q3727" t="s">
        <v>866</v>
      </c>
      <c r="R3727" t="s">
        <v>873</v>
      </c>
      <c r="S3727" t="s">
        <v>2103</v>
      </c>
      <c r="T3727" t="s">
        <v>551</v>
      </c>
      <c r="U3727">
        <v>5</v>
      </c>
      <c r="V3727" t="s">
        <v>1594</v>
      </c>
      <c r="W3727" t="s">
        <v>2104</v>
      </c>
      <c r="X3727" t="s">
        <v>2105</v>
      </c>
      <c r="Y3727" t="str">
        <f>IFERROR(VLOOKUP(X3727,요약!$A$6:$B$22,2,FALSE),"")</f>
        <v/>
      </c>
      <c r="Z3727" t="s">
        <v>2106</v>
      </c>
      <c r="AA3727" t="s">
        <v>110</v>
      </c>
      <c r="AB3727">
        <v>4</v>
      </c>
      <c r="AC3727">
        <v>0</v>
      </c>
      <c r="AD3727">
        <v>0</v>
      </c>
      <c r="AE3727">
        <v>1</v>
      </c>
      <c r="AF3727">
        <v>1</v>
      </c>
      <c r="AG3727">
        <v>6</v>
      </c>
      <c r="AH3727">
        <v>9</v>
      </c>
      <c r="AI3727">
        <v>0</v>
      </c>
      <c r="AJ3727">
        <v>0</v>
      </c>
      <c r="AK3727">
        <v>1</v>
      </c>
      <c r="AL3727">
        <v>1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2</v>
      </c>
      <c r="AS3727">
        <v>0</v>
      </c>
      <c r="AT3727">
        <v>0</v>
      </c>
      <c r="AU3727">
        <v>0</v>
      </c>
      <c r="AV3727">
        <v>0</v>
      </c>
      <c r="AW3727">
        <v>1</v>
      </c>
      <c r="AX3727">
        <v>0</v>
      </c>
      <c r="AY3727">
        <v>0</v>
      </c>
      <c r="AZ3727">
        <v>1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 t="s">
        <v>2107</v>
      </c>
      <c r="BM3727">
        <v>5</v>
      </c>
    </row>
    <row r="3728" spans="1:65" x14ac:dyDescent="0.3">
      <c r="A3728" t="s">
        <v>4910</v>
      </c>
      <c r="B3728" t="s">
        <v>3037</v>
      </c>
      <c r="C3728" t="s">
        <v>5791</v>
      </c>
      <c r="D3728" t="s">
        <v>5792</v>
      </c>
      <c r="E3728" t="s">
        <v>68</v>
      </c>
      <c r="F3728" t="s">
        <v>99</v>
      </c>
      <c r="G3728" t="s">
        <v>2089</v>
      </c>
      <c r="H3728" t="s">
        <v>2090</v>
      </c>
      <c r="I3728" t="s">
        <v>72</v>
      </c>
      <c r="J3728" t="s">
        <v>102</v>
      </c>
      <c r="K3728">
        <v>20201025</v>
      </c>
      <c r="L3728">
        <v>2.5</v>
      </c>
      <c r="M3728" t="b">
        <v>0</v>
      </c>
      <c r="N3728" t="s">
        <v>255</v>
      </c>
      <c r="O3728" t="b">
        <v>1</v>
      </c>
      <c r="P3728" t="b">
        <v>1</v>
      </c>
      <c r="Q3728" t="s">
        <v>866</v>
      </c>
      <c r="R3728" t="s">
        <v>873</v>
      </c>
      <c r="S3728" t="s">
        <v>2452</v>
      </c>
      <c r="U3728">
        <v>2</v>
      </c>
      <c r="V3728" t="s">
        <v>1594</v>
      </c>
      <c r="W3728" t="s">
        <v>2092</v>
      </c>
      <c r="X3728" t="s">
        <v>2093</v>
      </c>
      <c r="Y3728" t="str">
        <f>IFERROR(VLOOKUP(X3728,요약!$A$6:$B$22,2,FALSE),"")</f>
        <v/>
      </c>
      <c r="Z3728" t="s">
        <v>2093</v>
      </c>
      <c r="AA3728" t="s">
        <v>110</v>
      </c>
      <c r="AB3728">
        <v>1</v>
      </c>
      <c r="AC3728">
        <v>0</v>
      </c>
      <c r="AD3728">
        <v>1</v>
      </c>
      <c r="AE3728">
        <v>0</v>
      </c>
      <c r="AF3728">
        <v>3</v>
      </c>
      <c r="AG3728">
        <v>5</v>
      </c>
      <c r="AH3728">
        <v>10</v>
      </c>
      <c r="AI3728">
        <v>0</v>
      </c>
      <c r="AJ3728">
        <v>0</v>
      </c>
      <c r="AK3728">
        <v>0</v>
      </c>
      <c r="AL3728">
        <v>3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1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1</v>
      </c>
      <c r="BJ3728">
        <v>0</v>
      </c>
      <c r="BK3728">
        <v>0</v>
      </c>
      <c r="BL3728" t="s">
        <v>5793</v>
      </c>
      <c r="BM3728">
        <v>3</v>
      </c>
    </row>
    <row r="3729" spans="1:65" x14ac:dyDescent="0.3">
      <c r="A3729" t="s">
        <v>4910</v>
      </c>
      <c r="B3729" t="s">
        <v>3037</v>
      </c>
      <c r="C3729" t="s">
        <v>2248</v>
      </c>
      <c r="D3729" t="s">
        <v>2095</v>
      </c>
      <c r="E3729" t="s">
        <v>68</v>
      </c>
      <c r="F3729" t="s">
        <v>99</v>
      </c>
      <c r="G3729" t="s">
        <v>2450</v>
      </c>
      <c r="H3729" t="s">
        <v>2451</v>
      </c>
      <c r="I3729" t="s">
        <v>72</v>
      </c>
      <c r="J3729" t="s">
        <v>102</v>
      </c>
      <c r="K3729">
        <v>20201025</v>
      </c>
      <c r="L3729">
        <v>0.37</v>
      </c>
      <c r="M3729" t="b">
        <v>0</v>
      </c>
      <c r="N3729" t="s">
        <v>208</v>
      </c>
      <c r="O3729" t="b">
        <v>1</v>
      </c>
      <c r="P3729" t="b">
        <v>1</v>
      </c>
      <c r="Q3729" t="s">
        <v>866</v>
      </c>
      <c r="R3729" t="s">
        <v>873</v>
      </c>
      <c r="S3729" t="s">
        <v>2097</v>
      </c>
      <c r="U3729">
        <v>2</v>
      </c>
      <c r="V3729" t="s">
        <v>1594</v>
      </c>
      <c r="W3729" t="s">
        <v>2098</v>
      </c>
      <c r="X3729" t="s">
        <v>2099</v>
      </c>
      <c r="Y3729" t="str">
        <f>IFERROR(VLOOKUP(X3729,요약!$A$6:$B$22,2,FALSE),"")</f>
        <v/>
      </c>
      <c r="Z3729" t="s">
        <v>2099</v>
      </c>
      <c r="AA3729" t="s">
        <v>81</v>
      </c>
      <c r="AB3729">
        <v>2</v>
      </c>
      <c r="AC3729">
        <v>0</v>
      </c>
      <c r="AD3729">
        <v>0</v>
      </c>
      <c r="AE3729">
        <v>0</v>
      </c>
      <c r="AF3729">
        <v>0</v>
      </c>
      <c r="AG3729">
        <v>2</v>
      </c>
      <c r="AH3729">
        <v>2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1</v>
      </c>
      <c r="AS3729">
        <v>1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 t="s">
        <v>2249</v>
      </c>
      <c r="BM3729">
        <v>2</v>
      </c>
    </row>
    <row r="3730" spans="1:65" x14ac:dyDescent="0.3">
      <c r="A3730" t="s">
        <v>4910</v>
      </c>
      <c r="B3730" t="s">
        <v>3037</v>
      </c>
      <c r="C3730" t="s">
        <v>1390</v>
      </c>
      <c r="D3730" t="s">
        <v>201</v>
      </c>
      <c r="E3730" t="s">
        <v>68</v>
      </c>
      <c r="F3730" t="s">
        <v>99</v>
      </c>
      <c r="G3730" t="s">
        <v>217</v>
      </c>
      <c r="H3730" t="s">
        <v>218</v>
      </c>
      <c r="I3730" t="s">
        <v>72</v>
      </c>
      <c r="J3730" t="s">
        <v>102</v>
      </c>
      <c r="K3730">
        <v>20201025</v>
      </c>
      <c r="L3730">
        <v>26.85</v>
      </c>
      <c r="M3730" t="b">
        <v>0</v>
      </c>
      <c r="N3730" t="s">
        <v>599</v>
      </c>
      <c r="O3730" t="b">
        <v>1</v>
      </c>
      <c r="P3730" t="b">
        <v>1</v>
      </c>
      <c r="Q3730" t="s">
        <v>866</v>
      </c>
      <c r="R3730" t="s">
        <v>873</v>
      </c>
      <c r="S3730" t="s">
        <v>202</v>
      </c>
      <c r="U3730">
        <v>2</v>
      </c>
      <c r="V3730" t="s">
        <v>78</v>
      </c>
      <c r="W3730" t="s">
        <v>203</v>
      </c>
      <c r="X3730" t="s">
        <v>204</v>
      </c>
      <c r="Y3730" t="str">
        <f>IFERROR(VLOOKUP(X3730,요약!$A$6:$B$22,2,FALSE),"")</f>
        <v/>
      </c>
      <c r="Z3730" t="s">
        <v>204</v>
      </c>
      <c r="AA3730" t="s">
        <v>81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M3730">
        <v>0</v>
      </c>
    </row>
    <row r="3731" spans="1:65" x14ac:dyDescent="0.3">
      <c r="A3731" t="s">
        <v>4910</v>
      </c>
      <c r="B3731" t="s">
        <v>3037</v>
      </c>
      <c r="C3731" t="s">
        <v>875</v>
      </c>
      <c r="D3731" t="s">
        <v>876</v>
      </c>
      <c r="E3731" t="s">
        <v>68</v>
      </c>
      <c r="F3731" t="s">
        <v>99</v>
      </c>
      <c r="G3731" t="s">
        <v>877</v>
      </c>
      <c r="H3731" t="s">
        <v>878</v>
      </c>
      <c r="I3731" t="s">
        <v>72</v>
      </c>
      <c r="J3731" t="s">
        <v>102</v>
      </c>
      <c r="K3731">
        <v>20201029</v>
      </c>
      <c r="L3731">
        <v>473.2</v>
      </c>
      <c r="M3731" t="b">
        <v>0</v>
      </c>
      <c r="N3731" t="s">
        <v>879</v>
      </c>
      <c r="O3731" t="b">
        <v>1</v>
      </c>
      <c r="P3731" t="b">
        <v>1</v>
      </c>
      <c r="Q3731" t="s">
        <v>866</v>
      </c>
      <c r="R3731" t="s">
        <v>873</v>
      </c>
      <c r="S3731" t="s">
        <v>880</v>
      </c>
      <c r="T3731" t="s">
        <v>334</v>
      </c>
      <c r="U3731">
        <v>3</v>
      </c>
      <c r="V3731" t="s">
        <v>881</v>
      </c>
      <c r="W3731" t="s">
        <v>882</v>
      </c>
      <c r="X3731" t="s">
        <v>883</v>
      </c>
      <c r="Y3731" t="str">
        <f>IFERROR(VLOOKUP(X3731,요약!$A$6:$B$22,2,FALSE),"")</f>
        <v/>
      </c>
      <c r="Z3731" t="s">
        <v>884</v>
      </c>
      <c r="AA3731" t="s">
        <v>81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M3731">
        <v>0</v>
      </c>
    </row>
    <row r="3732" spans="1:65" x14ac:dyDescent="0.3">
      <c r="A3732" t="s">
        <v>4910</v>
      </c>
      <c r="B3732" t="s">
        <v>3037</v>
      </c>
      <c r="C3732" t="s">
        <v>5794</v>
      </c>
      <c r="D3732" t="s">
        <v>2120</v>
      </c>
      <c r="E3732" t="s">
        <v>68</v>
      </c>
      <c r="F3732" t="s">
        <v>99</v>
      </c>
      <c r="G3732" t="s">
        <v>1871</v>
      </c>
      <c r="H3732" t="s">
        <v>1872</v>
      </c>
      <c r="I3732" t="s">
        <v>72</v>
      </c>
      <c r="J3732" t="s">
        <v>102</v>
      </c>
      <c r="K3732">
        <v>20201015</v>
      </c>
      <c r="L3732">
        <v>283.5</v>
      </c>
      <c r="M3732" t="b">
        <v>0</v>
      </c>
      <c r="N3732" t="s">
        <v>1203</v>
      </c>
      <c r="O3732" t="b">
        <v>1</v>
      </c>
      <c r="P3732" t="b">
        <v>1</v>
      </c>
      <c r="Q3732" t="s">
        <v>866</v>
      </c>
      <c r="R3732" t="s">
        <v>873</v>
      </c>
      <c r="S3732" t="s">
        <v>2114</v>
      </c>
      <c r="T3732" t="s">
        <v>551</v>
      </c>
      <c r="U3732">
        <v>4</v>
      </c>
      <c r="V3732" t="s">
        <v>584</v>
      </c>
      <c r="W3732" t="s">
        <v>2115</v>
      </c>
      <c r="X3732" t="s">
        <v>2116</v>
      </c>
      <c r="Y3732" t="str">
        <f>IFERROR(VLOOKUP(X3732,요약!$A$6:$B$22,2,FALSE),"")</f>
        <v/>
      </c>
      <c r="Z3732" t="s">
        <v>2117</v>
      </c>
      <c r="AA3732" t="s">
        <v>81</v>
      </c>
      <c r="AB3732">
        <v>2</v>
      </c>
      <c r="AC3732">
        <v>0</v>
      </c>
      <c r="AD3732">
        <v>0</v>
      </c>
      <c r="AE3732">
        <v>0</v>
      </c>
      <c r="AF3732">
        <v>0</v>
      </c>
      <c r="AG3732">
        <v>2</v>
      </c>
      <c r="AH3732">
        <v>3</v>
      </c>
      <c r="AI3732">
        <v>0</v>
      </c>
      <c r="AJ3732">
        <v>0</v>
      </c>
      <c r="AK3732">
        <v>0</v>
      </c>
      <c r="AL3732">
        <v>0</v>
      </c>
      <c r="AM3732">
        <v>2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 t="s">
        <v>440</v>
      </c>
      <c r="BM3732">
        <v>1</v>
      </c>
    </row>
    <row r="3733" spans="1:65" x14ac:dyDescent="0.3">
      <c r="A3733" t="s">
        <v>4910</v>
      </c>
      <c r="B3733" t="s">
        <v>3037</v>
      </c>
      <c r="C3733" t="s">
        <v>5795</v>
      </c>
      <c r="D3733" t="s">
        <v>2123</v>
      </c>
      <c r="E3733" t="s">
        <v>68</v>
      </c>
      <c r="F3733" t="s">
        <v>99</v>
      </c>
      <c r="G3733" t="s">
        <v>1871</v>
      </c>
      <c r="H3733" t="s">
        <v>1872</v>
      </c>
      <c r="I3733" t="s">
        <v>72</v>
      </c>
      <c r="J3733" t="s">
        <v>102</v>
      </c>
      <c r="K3733">
        <v>20201015</v>
      </c>
      <c r="L3733">
        <v>284.39999999999998</v>
      </c>
      <c r="M3733" t="b">
        <v>0</v>
      </c>
      <c r="N3733" t="s">
        <v>1203</v>
      </c>
      <c r="O3733" t="b">
        <v>1</v>
      </c>
      <c r="P3733" t="b">
        <v>1</v>
      </c>
      <c r="Q3733" t="s">
        <v>866</v>
      </c>
      <c r="R3733" t="s">
        <v>873</v>
      </c>
      <c r="S3733" t="s">
        <v>2114</v>
      </c>
      <c r="T3733" t="s">
        <v>334</v>
      </c>
      <c r="U3733">
        <v>4</v>
      </c>
      <c r="V3733" t="s">
        <v>584</v>
      </c>
      <c r="W3733" t="s">
        <v>2115</v>
      </c>
      <c r="X3733" t="s">
        <v>2116</v>
      </c>
      <c r="Y3733" t="str">
        <f>IFERROR(VLOOKUP(X3733,요약!$A$6:$B$22,2,FALSE),"")</f>
        <v/>
      </c>
      <c r="Z3733" t="s">
        <v>2124</v>
      </c>
      <c r="AA3733" t="s">
        <v>81</v>
      </c>
      <c r="AB3733">
        <v>5</v>
      </c>
      <c r="AC3733">
        <v>0</v>
      </c>
      <c r="AD3733">
        <v>0</v>
      </c>
      <c r="AE3733">
        <v>0</v>
      </c>
      <c r="AF3733">
        <v>0</v>
      </c>
      <c r="AG3733">
        <v>5</v>
      </c>
      <c r="AH3733">
        <v>15</v>
      </c>
      <c r="AI3733">
        <v>0</v>
      </c>
      <c r="AJ3733">
        <v>0</v>
      </c>
      <c r="AK3733">
        <v>0</v>
      </c>
      <c r="AL3733">
        <v>0</v>
      </c>
      <c r="AM3733">
        <v>5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 t="s">
        <v>440</v>
      </c>
      <c r="BM3733">
        <v>1</v>
      </c>
    </row>
    <row r="3734" spans="1:65" x14ac:dyDescent="0.3">
      <c r="A3734" t="s">
        <v>4910</v>
      </c>
      <c r="B3734" t="s">
        <v>3037</v>
      </c>
      <c r="C3734" t="s">
        <v>5796</v>
      </c>
      <c r="D3734" t="s">
        <v>2127</v>
      </c>
      <c r="E3734" t="s">
        <v>68</v>
      </c>
      <c r="F3734" t="s">
        <v>99</v>
      </c>
      <c r="G3734" t="s">
        <v>1871</v>
      </c>
      <c r="H3734" t="s">
        <v>1872</v>
      </c>
      <c r="I3734" t="s">
        <v>72</v>
      </c>
      <c r="J3734" t="s">
        <v>102</v>
      </c>
      <c r="K3734">
        <v>20201015</v>
      </c>
      <c r="L3734">
        <v>284.10000000000002</v>
      </c>
      <c r="M3734" t="b">
        <v>0</v>
      </c>
      <c r="N3734" t="s">
        <v>1203</v>
      </c>
      <c r="O3734" t="b">
        <v>1</v>
      </c>
      <c r="P3734" t="b">
        <v>1</v>
      </c>
      <c r="Q3734" t="s">
        <v>866</v>
      </c>
      <c r="R3734" t="s">
        <v>873</v>
      </c>
      <c r="S3734" t="s">
        <v>2114</v>
      </c>
      <c r="T3734" t="s">
        <v>334</v>
      </c>
      <c r="U3734">
        <v>4</v>
      </c>
      <c r="V3734" t="s">
        <v>584</v>
      </c>
      <c r="W3734" t="s">
        <v>2115</v>
      </c>
      <c r="X3734" t="s">
        <v>2116</v>
      </c>
      <c r="Y3734" t="str">
        <f>IFERROR(VLOOKUP(X3734,요약!$A$6:$B$22,2,FALSE),"")</f>
        <v/>
      </c>
      <c r="Z3734" t="s">
        <v>2124</v>
      </c>
      <c r="AA3734" t="s">
        <v>81</v>
      </c>
      <c r="AB3734">
        <v>6</v>
      </c>
      <c r="AC3734">
        <v>0</v>
      </c>
      <c r="AD3734">
        <v>0</v>
      </c>
      <c r="AE3734">
        <v>0</v>
      </c>
      <c r="AF3734">
        <v>0</v>
      </c>
      <c r="AG3734">
        <v>6</v>
      </c>
      <c r="AH3734">
        <v>28</v>
      </c>
      <c r="AI3734">
        <v>0</v>
      </c>
      <c r="AJ3734">
        <v>0</v>
      </c>
      <c r="AK3734">
        <v>0</v>
      </c>
      <c r="AL3734">
        <v>0</v>
      </c>
      <c r="AM3734">
        <v>6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 t="s">
        <v>440</v>
      </c>
      <c r="BM3734">
        <v>1</v>
      </c>
    </row>
    <row r="3735" spans="1:65" x14ac:dyDescent="0.3">
      <c r="A3735" t="s">
        <v>4910</v>
      </c>
      <c r="B3735" t="s">
        <v>3037</v>
      </c>
      <c r="C3735" s="2" t="s">
        <v>5797</v>
      </c>
      <c r="D3735" s="2" t="s">
        <v>5368</v>
      </c>
      <c r="E3735" s="2" t="s">
        <v>68</v>
      </c>
      <c r="F3735" s="2" t="s">
        <v>99</v>
      </c>
      <c r="G3735" s="2" t="s">
        <v>4559</v>
      </c>
      <c r="H3735" s="2" t="s">
        <v>4560</v>
      </c>
      <c r="I3735" t="s">
        <v>72</v>
      </c>
      <c r="J3735" t="s">
        <v>102</v>
      </c>
      <c r="K3735">
        <v>20201023</v>
      </c>
      <c r="L3735">
        <v>114.8</v>
      </c>
      <c r="M3735" t="b">
        <v>0</v>
      </c>
      <c r="N3735" t="s">
        <v>1762</v>
      </c>
      <c r="O3735" t="b">
        <v>1</v>
      </c>
      <c r="P3735" t="b">
        <v>1</v>
      </c>
      <c r="Q3735" s="2" t="s">
        <v>866</v>
      </c>
      <c r="R3735" s="2" t="s">
        <v>873</v>
      </c>
      <c r="S3735" t="s">
        <v>5369</v>
      </c>
      <c r="T3735" t="s">
        <v>551</v>
      </c>
      <c r="U3735">
        <v>3</v>
      </c>
      <c r="V3735" t="s">
        <v>1327</v>
      </c>
      <c r="W3735" s="2" t="s">
        <v>5370</v>
      </c>
      <c r="X3735" s="2" t="s">
        <v>5371</v>
      </c>
      <c r="Y3735" s="2" t="str">
        <f>IFERROR(VLOOKUP(X3735,요약!$A$6:$B$22,2,FALSE),"")</f>
        <v>선택</v>
      </c>
      <c r="Z3735" t="s">
        <v>5372</v>
      </c>
      <c r="AA3735" t="s">
        <v>81</v>
      </c>
      <c r="AB3735">
        <v>7</v>
      </c>
      <c r="AC3735">
        <v>0</v>
      </c>
      <c r="AD3735">
        <v>1</v>
      </c>
      <c r="AE3735">
        <v>1</v>
      </c>
      <c r="AF3735">
        <v>4</v>
      </c>
      <c r="AG3735">
        <v>13</v>
      </c>
      <c r="AH3735">
        <v>57</v>
      </c>
      <c r="AI3735">
        <v>5</v>
      </c>
      <c r="AJ3735">
        <v>0</v>
      </c>
      <c r="AK3735">
        <v>2</v>
      </c>
      <c r="AL3735">
        <v>1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1</v>
      </c>
      <c r="AT3735">
        <v>2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1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 t="s">
        <v>5798</v>
      </c>
      <c r="BM3735">
        <v>7</v>
      </c>
    </row>
    <row r="3736" spans="1:65" x14ac:dyDescent="0.3">
      <c r="A3736" t="s">
        <v>4910</v>
      </c>
      <c r="B3736" t="s">
        <v>3037</v>
      </c>
      <c r="C3736" s="2" t="s">
        <v>5799</v>
      </c>
      <c r="D3736" s="2" t="s">
        <v>5368</v>
      </c>
      <c r="E3736" s="2" t="s">
        <v>68</v>
      </c>
      <c r="F3736" s="2" t="s">
        <v>99</v>
      </c>
      <c r="G3736" s="2" t="s">
        <v>4559</v>
      </c>
      <c r="H3736" s="2" t="s">
        <v>4560</v>
      </c>
      <c r="I3736" t="s">
        <v>72</v>
      </c>
      <c r="J3736" t="s">
        <v>102</v>
      </c>
      <c r="K3736">
        <v>20201007</v>
      </c>
      <c r="L3736">
        <v>114.8</v>
      </c>
      <c r="M3736" t="b">
        <v>0</v>
      </c>
      <c r="N3736" t="s">
        <v>1762</v>
      </c>
      <c r="O3736" t="b">
        <v>1</v>
      </c>
      <c r="P3736" t="b">
        <v>1</v>
      </c>
      <c r="Q3736" s="2" t="s">
        <v>866</v>
      </c>
      <c r="R3736" s="2" t="s">
        <v>873</v>
      </c>
      <c r="S3736" t="s">
        <v>5369</v>
      </c>
      <c r="T3736" t="s">
        <v>551</v>
      </c>
      <c r="U3736">
        <v>3</v>
      </c>
      <c r="V3736" t="s">
        <v>1327</v>
      </c>
      <c r="W3736" s="2" t="s">
        <v>5370</v>
      </c>
      <c r="X3736" s="2" t="s">
        <v>5371</v>
      </c>
      <c r="Y3736" s="2" t="str">
        <f>IFERROR(VLOOKUP(X3736,요약!$A$6:$B$22,2,FALSE),"")</f>
        <v>선택</v>
      </c>
      <c r="Z3736" t="s">
        <v>5372</v>
      </c>
      <c r="AA3736" t="s">
        <v>81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M3736">
        <v>0</v>
      </c>
    </row>
    <row r="3737" spans="1:65" x14ac:dyDescent="0.3">
      <c r="A3737" t="s">
        <v>4910</v>
      </c>
      <c r="B3737" t="s">
        <v>3037</v>
      </c>
      <c r="C3737" s="2" t="s">
        <v>5800</v>
      </c>
      <c r="D3737" s="2" t="s">
        <v>5376</v>
      </c>
      <c r="E3737" s="2" t="s">
        <v>68</v>
      </c>
      <c r="F3737" s="2" t="s">
        <v>99</v>
      </c>
      <c r="G3737" s="2" t="s">
        <v>4559</v>
      </c>
      <c r="H3737" s="2" t="s">
        <v>4560</v>
      </c>
      <c r="I3737" t="s">
        <v>72</v>
      </c>
      <c r="J3737" t="s">
        <v>102</v>
      </c>
      <c r="K3737">
        <v>20201023</v>
      </c>
      <c r="L3737">
        <v>125.6</v>
      </c>
      <c r="M3737" t="b">
        <v>0</v>
      </c>
      <c r="N3737" t="s">
        <v>1762</v>
      </c>
      <c r="O3737" t="b">
        <v>1</v>
      </c>
      <c r="P3737" t="b">
        <v>1</v>
      </c>
      <c r="Q3737" s="2" t="s">
        <v>866</v>
      </c>
      <c r="R3737" s="2" t="s">
        <v>873</v>
      </c>
      <c r="S3737" t="s">
        <v>5369</v>
      </c>
      <c r="T3737" t="s">
        <v>334</v>
      </c>
      <c r="U3737">
        <v>3</v>
      </c>
      <c r="V3737" t="s">
        <v>1327</v>
      </c>
      <c r="W3737" s="2" t="s">
        <v>5370</v>
      </c>
      <c r="X3737" s="2" t="s">
        <v>5371</v>
      </c>
      <c r="Y3737" s="2" t="str">
        <f>IFERROR(VLOOKUP(X3737,요약!$A$6:$B$22,2,FALSE),"")</f>
        <v>선택</v>
      </c>
      <c r="Z3737" t="s">
        <v>5377</v>
      </c>
      <c r="AA3737" t="s">
        <v>81</v>
      </c>
      <c r="AB3737">
        <v>8</v>
      </c>
      <c r="AC3737">
        <v>1</v>
      </c>
      <c r="AD3737">
        <v>1</v>
      </c>
      <c r="AE3737">
        <v>2</v>
      </c>
      <c r="AF3737">
        <v>4</v>
      </c>
      <c r="AG3737">
        <v>16</v>
      </c>
      <c r="AH3737">
        <v>34</v>
      </c>
      <c r="AI3737">
        <v>6</v>
      </c>
      <c r="AJ3737">
        <v>0</v>
      </c>
      <c r="AK3737">
        <v>4</v>
      </c>
      <c r="AL3737">
        <v>0</v>
      </c>
      <c r="AM3737">
        <v>0</v>
      </c>
      <c r="AN3737">
        <v>0</v>
      </c>
      <c r="AO3737">
        <v>1</v>
      </c>
      <c r="AP3737">
        <v>1</v>
      </c>
      <c r="AQ3737">
        <v>1</v>
      </c>
      <c r="AR3737">
        <v>0</v>
      </c>
      <c r="AS3737">
        <v>0</v>
      </c>
      <c r="AT3737">
        <v>1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>
        <v>0</v>
      </c>
      <c r="BC3737">
        <v>0</v>
      </c>
      <c r="BD3737">
        <v>0</v>
      </c>
      <c r="BE3737">
        <v>1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 t="s">
        <v>5801</v>
      </c>
      <c r="BM3737">
        <v>8</v>
      </c>
    </row>
    <row r="3738" spans="1:65" x14ac:dyDescent="0.3">
      <c r="A3738" t="s">
        <v>4910</v>
      </c>
      <c r="B3738" t="s">
        <v>3037</v>
      </c>
      <c r="C3738" s="2" t="s">
        <v>5802</v>
      </c>
      <c r="D3738" s="2" t="s">
        <v>5376</v>
      </c>
      <c r="E3738" s="2" t="s">
        <v>68</v>
      </c>
      <c r="F3738" s="2" t="s">
        <v>99</v>
      </c>
      <c r="G3738" s="2" t="s">
        <v>4559</v>
      </c>
      <c r="H3738" s="2" t="s">
        <v>4560</v>
      </c>
      <c r="I3738" t="s">
        <v>72</v>
      </c>
      <c r="J3738" t="s">
        <v>102</v>
      </c>
      <c r="K3738">
        <v>20201007</v>
      </c>
      <c r="L3738">
        <v>122.2</v>
      </c>
      <c r="M3738" t="b">
        <v>0</v>
      </c>
      <c r="N3738" t="s">
        <v>1762</v>
      </c>
      <c r="O3738" t="b">
        <v>1</v>
      </c>
      <c r="P3738" t="b">
        <v>1</v>
      </c>
      <c r="Q3738" s="2" t="s">
        <v>866</v>
      </c>
      <c r="R3738" s="2" t="s">
        <v>873</v>
      </c>
      <c r="S3738" t="s">
        <v>5369</v>
      </c>
      <c r="T3738" t="s">
        <v>334</v>
      </c>
      <c r="U3738">
        <v>3</v>
      </c>
      <c r="V3738" t="s">
        <v>1327</v>
      </c>
      <c r="W3738" s="2" t="s">
        <v>5370</v>
      </c>
      <c r="X3738" s="2" t="s">
        <v>5371</v>
      </c>
      <c r="Y3738" s="2" t="str">
        <f>IFERROR(VLOOKUP(X3738,요약!$A$6:$B$22,2,FALSE),"")</f>
        <v>선택</v>
      </c>
      <c r="Z3738" t="s">
        <v>5377</v>
      </c>
      <c r="AA3738" t="s">
        <v>81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M3738">
        <v>0</v>
      </c>
    </row>
    <row r="3739" spans="1:65" x14ac:dyDescent="0.3">
      <c r="A3739" t="s">
        <v>4910</v>
      </c>
      <c r="B3739" t="s">
        <v>3037</v>
      </c>
      <c r="C3739" t="s">
        <v>5803</v>
      </c>
      <c r="D3739" t="s">
        <v>2120</v>
      </c>
      <c r="E3739" t="s">
        <v>68</v>
      </c>
      <c r="F3739" t="s">
        <v>99</v>
      </c>
      <c r="G3739" t="s">
        <v>1871</v>
      </c>
      <c r="H3739" t="s">
        <v>1872</v>
      </c>
      <c r="I3739" t="s">
        <v>72</v>
      </c>
      <c r="J3739" t="s">
        <v>102</v>
      </c>
      <c r="K3739">
        <v>20201013</v>
      </c>
      <c r="L3739">
        <v>283.5</v>
      </c>
      <c r="M3739" t="b">
        <v>0</v>
      </c>
      <c r="N3739" t="s">
        <v>1203</v>
      </c>
      <c r="O3739" t="b">
        <v>1</v>
      </c>
      <c r="P3739" t="b">
        <v>1</v>
      </c>
      <c r="Q3739" t="s">
        <v>866</v>
      </c>
      <c r="R3739" t="s">
        <v>873</v>
      </c>
      <c r="S3739" t="s">
        <v>2114</v>
      </c>
      <c r="T3739" t="s">
        <v>551</v>
      </c>
      <c r="U3739">
        <v>4</v>
      </c>
      <c r="V3739" t="s">
        <v>584</v>
      </c>
      <c r="W3739" t="s">
        <v>2115</v>
      </c>
      <c r="X3739" t="s">
        <v>2116</v>
      </c>
      <c r="Y3739" t="str">
        <f>IFERROR(VLOOKUP(X3739,요약!$A$6:$B$22,2,FALSE),"")</f>
        <v/>
      </c>
      <c r="Z3739" t="s">
        <v>2117</v>
      </c>
      <c r="AA3739" t="s">
        <v>81</v>
      </c>
      <c r="AB3739">
        <v>2</v>
      </c>
      <c r="AC3739">
        <v>0</v>
      </c>
      <c r="AD3739">
        <v>0</v>
      </c>
      <c r="AE3739">
        <v>0</v>
      </c>
      <c r="AF3739">
        <v>0</v>
      </c>
      <c r="AG3739">
        <v>2</v>
      </c>
      <c r="AH3739">
        <v>2</v>
      </c>
      <c r="AI3739">
        <v>0</v>
      </c>
      <c r="AJ3739">
        <v>0</v>
      </c>
      <c r="AK3739">
        <v>0</v>
      </c>
      <c r="AL3739">
        <v>0</v>
      </c>
      <c r="AM3739">
        <v>2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 t="s">
        <v>440</v>
      </c>
      <c r="BM3739">
        <v>1</v>
      </c>
    </row>
    <row r="3740" spans="1:65" x14ac:dyDescent="0.3">
      <c r="A3740" t="s">
        <v>4910</v>
      </c>
      <c r="B3740" t="s">
        <v>3037</v>
      </c>
      <c r="C3740" t="s">
        <v>5804</v>
      </c>
      <c r="D3740" t="s">
        <v>2123</v>
      </c>
      <c r="E3740" t="s">
        <v>68</v>
      </c>
      <c r="F3740" t="s">
        <v>99</v>
      </c>
      <c r="G3740" t="s">
        <v>1871</v>
      </c>
      <c r="H3740" t="s">
        <v>1872</v>
      </c>
      <c r="I3740" t="s">
        <v>72</v>
      </c>
      <c r="J3740" t="s">
        <v>102</v>
      </c>
      <c r="K3740">
        <v>20201015</v>
      </c>
      <c r="L3740">
        <v>307</v>
      </c>
      <c r="M3740" t="b">
        <v>0</v>
      </c>
      <c r="N3740" t="s">
        <v>1203</v>
      </c>
      <c r="O3740" t="b">
        <v>1</v>
      </c>
      <c r="P3740" t="b">
        <v>1</v>
      </c>
      <c r="Q3740" t="s">
        <v>866</v>
      </c>
      <c r="R3740" t="s">
        <v>873</v>
      </c>
      <c r="S3740" t="s">
        <v>2114</v>
      </c>
      <c r="T3740" t="s">
        <v>334</v>
      </c>
      <c r="U3740">
        <v>4</v>
      </c>
      <c r="V3740" t="s">
        <v>584</v>
      </c>
      <c r="W3740" t="s">
        <v>2115</v>
      </c>
      <c r="X3740" t="s">
        <v>2116</v>
      </c>
      <c r="Y3740" t="str">
        <f>IFERROR(VLOOKUP(X3740,요약!$A$6:$B$22,2,FALSE),"")</f>
        <v/>
      </c>
      <c r="Z3740" t="s">
        <v>2124</v>
      </c>
      <c r="AA3740" t="s">
        <v>81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1</v>
      </c>
      <c r="AH3740">
        <v>40</v>
      </c>
      <c r="AI3740">
        <v>0</v>
      </c>
      <c r="AJ3740">
        <v>0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 t="s">
        <v>220</v>
      </c>
      <c r="BM3740">
        <v>1</v>
      </c>
    </row>
    <row r="3741" spans="1:65" x14ac:dyDescent="0.3">
      <c r="A3741" t="s">
        <v>4910</v>
      </c>
      <c r="B3741" t="s">
        <v>3037</v>
      </c>
      <c r="C3741" t="s">
        <v>5805</v>
      </c>
      <c r="D3741" t="s">
        <v>2127</v>
      </c>
      <c r="E3741" t="s">
        <v>68</v>
      </c>
      <c r="F3741" t="s">
        <v>99</v>
      </c>
      <c r="G3741" t="s">
        <v>1871</v>
      </c>
      <c r="H3741" t="s">
        <v>1872</v>
      </c>
      <c r="I3741" t="s">
        <v>72</v>
      </c>
      <c r="J3741" t="s">
        <v>102</v>
      </c>
      <c r="K3741">
        <v>20201015</v>
      </c>
      <c r="L3741">
        <v>306.2</v>
      </c>
      <c r="M3741" t="b">
        <v>0</v>
      </c>
      <c r="N3741" t="s">
        <v>1203</v>
      </c>
      <c r="O3741" t="b">
        <v>1</v>
      </c>
      <c r="P3741" t="b">
        <v>1</v>
      </c>
      <c r="Q3741" t="s">
        <v>866</v>
      </c>
      <c r="R3741" t="s">
        <v>873</v>
      </c>
      <c r="S3741" t="s">
        <v>2114</v>
      </c>
      <c r="T3741" t="s">
        <v>334</v>
      </c>
      <c r="U3741">
        <v>4</v>
      </c>
      <c r="V3741" t="s">
        <v>584</v>
      </c>
      <c r="W3741" t="s">
        <v>2115</v>
      </c>
      <c r="X3741" t="s">
        <v>2116</v>
      </c>
      <c r="Y3741" t="str">
        <f>IFERROR(VLOOKUP(X3741,요약!$A$6:$B$22,2,FALSE),"")</f>
        <v/>
      </c>
      <c r="Z3741" t="s">
        <v>2124</v>
      </c>
      <c r="AA3741" t="s">
        <v>81</v>
      </c>
      <c r="AB3741">
        <v>1</v>
      </c>
      <c r="AC3741">
        <v>0</v>
      </c>
      <c r="AD3741">
        <v>0</v>
      </c>
      <c r="AE3741">
        <v>0</v>
      </c>
      <c r="AF3741">
        <v>1</v>
      </c>
      <c r="AG3741">
        <v>2</v>
      </c>
      <c r="AH3741">
        <v>41</v>
      </c>
      <c r="AI3741">
        <v>0</v>
      </c>
      <c r="AJ3741">
        <v>0</v>
      </c>
      <c r="AK3741">
        <v>0</v>
      </c>
      <c r="AL3741">
        <v>1</v>
      </c>
      <c r="AM3741">
        <v>1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 t="s">
        <v>923</v>
      </c>
      <c r="BM3741">
        <v>2</v>
      </c>
    </row>
    <row r="3742" spans="1:65" x14ac:dyDescent="0.3">
      <c r="A3742" t="s">
        <v>4910</v>
      </c>
      <c r="B3742" t="s">
        <v>3037</v>
      </c>
      <c r="C3742" t="s">
        <v>5806</v>
      </c>
      <c r="D3742" t="s">
        <v>5807</v>
      </c>
      <c r="E3742" t="s">
        <v>68</v>
      </c>
      <c r="F3742" t="s">
        <v>99</v>
      </c>
      <c r="G3742" t="s">
        <v>3561</v>
      </c>
      <c r="H3742" t="s">
        <v>3562</v>
      </c>
      <c r="I3742" t="s">
        <v>72</v>
      </c>
      <c r="J3742" t="s">
        <v>102</v>
      </c>
      <c r="K3742">
        <v>20200821</v>
      </c>
      <c r="L3742">
        <v>15.16</v>
      </c>
      <c r="M3742" t="b">
        <v>0</v>
      </c>
      <c r="N3742" t="s">
        <v>332</v>
      </c>
      <c r="O3742" t="b">
        <v>1</v>
      </c>
      <c r="P3742" t="b">
        <v>1</v>
      </c>
      <c r="Q3742" t="s">
        <v>866</v>
      </c>
      <c r="R3742" t="s">
        <v>873</v>
      </c>
      <c r="S3742" t="s">
        <v>5808</v>
      </c>
      <c r="U3742">
        <v>3</v>
      </c>
      <c r="V3742" t="s">
        <v>4067</v>
      </c>
      <c r="W3742" t="s">
        <v>5809</v>
      </c>
      <c r="X3742" t="s">
        <v>5810</v>
      </c>
      <c r="Y3742" t="str">
        <f>IFERROR(VLOOKUP(X3742,요약!$A$6:$B$22,2,FALSE),"")</f>
        <v/>
      </c>
      <c r="Z3742" t="s">
        <v>5810</v>
      </c>
      <c r="AA3742" t="s">
        <v>81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1</v>
      </c>
      <c r="AH3742">
        <v>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1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 t="s">
        <v>2898</v>
      </c>
      <c r="BM3742">
        <v>1</v>
      </c>
    </row>
    <row r="3743" spans="1:65" x14ac:dyDescent="0.3">
      <c r="A3743" t="s">
        <v>4910</v>
      </c>
      <c r="B3743" t="s">
        <v>3037</v>
      </c>
      <c r="C3743" t="s">
        <v>6678</v>
      </c>
      <c r="D3743" t="s">
        <v>5812</v>
      </c>
      <c r="E3743" t="s">
        <v>68</v>
      </c>
      <c r="F3743" t="s">
        <v>99</v>
      </c>
      <c r="G3743" t="s">
        <v>5813</v>
      </c>
      <c r="H3743" t="s">
        <v>5814</v>
      </c>
      <c r="I3743" t="s">
        <v>72</v>
      </c>
      <c r="J3743" t="s">
        <v>102</v>
      </c>
      <c r="K3743">
        <v>20201014</v>
      </c>
      <c r="L3743">
        <v>150</v>
      </c>
      <c r="M3743" t="b">
        <v>1</v>
      </c>
      <c r="N3743" t="s">
        <v>1263</v>
      </c>
      <c r="O3743" t="b">
        <v>1</v>
      </c>
      <c r="P3743" t="b">
        <v>1</v>
      </c>
      <c r="Q3743" t="s">
        <v>866</v>
      </c>
      <c r="R3743" t="s">
        <v>1395</v>
      </c>
      <c r="S3743" t="s">
        <v>5815</v>
      </c>
      <c r="U3743">
        <v>3</v>
      </c>
      <c r="V3743" t="s">
        <v>2082</v>
      </c>
      <c r="W3743" t="s">
        <v>5816</v>
      </c>
      <c r="X3743" t="s">
        <v>5817</v>
      </c>
      <c r="Y3743" t="str">
        <f>IFERROR(VLOOKUP(X3743,요약!$A$6:$B$22,2,FALSE),"")</f>
        <v/>
      </c>
      <c r="Z3743" t="s">
        <v>5817</v>
      </c>
      <c r="AA3743" t="s">
        <v>81</v>
      </c>
      <c r="AB3743">
        <v>1</v>
      </c>
      <c r="AC3743">
        <v>0</v>
      </c>
      <c r="AD3743">
        <v>1</v>
      </c>
      <c r="AE3743">
        <v>0</v>
      </c>
      <c r="AF3743">
        <v>0</v>
      </c>
      <c r="AG3743">
        <v>2</v>
      </c>
      <c r="AH3743">
        <v>6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2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 t="s">
        <v>1951</v>
      </c>
      <c r="BM3743">
        <v>1</v>
      </c>
    </row>
    <row r="3744" spans="1:65" x14ac:dyDescent="0.3">
      <c r="A3744" t="s">
        <v>4910</v>
      </c>
      <c r="B3744" t="s">
        <v>3037</v>
      </c>
      <c r="C3744" t="s">
        <v>3719</v>
      </c>
      <c r="D3744" t="s">
        <v>3720</v>
      </c>
      <c r="E3744" t="s">
        <v>68</v>
      </c>
      <c r="F3744" t="s">
        <v>99</v>
      </c>
      <c r="G3744" t="s">
        <v>1077</v>
      </c>
      <c r="H3744" t="s">
        <v>1078</v>
      </c>
      <c r="I3744" t="s">
        <v>72</v>
      </c>
      <c r="J3744" t="s">
        <v>102</v>
      </c>
      <c r="K3744">
        <v>20201025</v>
      </c>
      <c r="L3744">
        <v>1</v>
      </c>
      <c r="M3744" t="b">
        <v>0</v>
      </c>
      <c r="N3744" t="s">
        <v>208</v>
      </c>
      <c r="O3744" t="b">
        <v>1</v>
      </c>
      <c r="P3744" t="b">
        <v>1</v>
      </c>
      <c r="Q3744" t="s">
        <v>866</v>
      </c>
      <c r="R3744" t="s">
        <v>1395</v>
      </c>
      <c r="S3744" t="s">
        <v>3721</v>
      </c>
      <c r="U3744">
        <v>4</v>
      </c>
      <c r="V3744" t="s">
        <v>384</v>
      </c>
      <c r="W3744" t="s">
        <v>3722</v>
      </c>
      <c r="X3744" t="s">
        <v>3723</v>
      </c>
      <c r="Y3744" t="str">
        <f>IFERROR(VLOOKUP(X3744,요약!$A$6:$B$22,2,FALSE),"")</f>
        <v/>
      </c>
      <c r="Z3744" t="s">
        <v>3723</v>
      </c>
      <c r="AA3744" t="s">
        <v>81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1</v>
      </c>
      <c r="AH3744">
        <v>1</v>
      </c>
      <c r="AI3744">
        <v>0</v>
      </c>
      <c r="AJ3744">
        <v>0</v>
      </c>
      <c r="AK3744">
        <v>0</v>
      </c>
      <c r="AL3744">
        <v>1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 t="s">
        <v>220</v>
      </c>
      <c r="BM3744">
        <v>1</v>
      </c>
    </row>
    <row r="3745" spans="1:65" x14ac:dyDescent="0.3">
      <c r="A3745" t="s">
        <v>4910</v>
      </c>
      <c r="B3745" t="s">
        <v>3037</v>
      </c>
      <c r="C3745" t="s">
        <v>5818</v>
      </c>
      <c r="D3745" t="s">
        <v>5819</v>
      </c>
      <c r="E3745" t="s">
        <v>68</v>
      </c>
      <c r="F3745" t="s">
        <v>99</v>
      </c>
      <c r="G3745" t="s">
        <v>1393</v>
      </c>
      <c r="H3745" t="s">
        <v>1394</v>
      </c>
      <c r="I3745" t="s">
        <v>72</v>
      </c>
      <c r="J3745" t="s">
        <v>102</v>
      </c>
      <c r="K3745">
        <v>20201023</v>
      </c>
      <c r="L3745">
        <v>13.51</v>
      </c>
      <c r="M3745" t="b">
        <v>0</v>
      </c>
      <c r="N3745" t="s">
        <v>1762</v>
      </c>
      <c r="O3745" t="b">
        <v>1</v>
      </c>
      <c r="P3745" t="b">
        <v>1</v>
      </c>
      <c r="Q3745" t="s">
        <v>866</v>
      </c>
      <c r="R3745" t="s">
        <v>1395</v>
      </c>
      <c r="S3745" t="s">
        <v>1396</v>
      </c>
      <c r="U3745">
        <v>1</v>
      </c>
      <c r="V3745" t="s">
        <v>1397</v>
      </c>
      <c r="X3745" t="s">
        <v>1397</v>
      </c>
      <c r="Y3745" t="str">
        <f>IFERROR(VLOOKUP(X3745,요약!$A$6:$B$22,2,FALSE),"")</f>
        <v/>
      </c>
      <c r="Z3745" t="s">
        <v>1397</v>
      </c>
      <c r="AA3745" t="s">
        <v>81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M3745">
        <v>0</v>
      </c>
    </row>
    <row r="3746" spans="1:65" x14ac:dyDescent="0.3">
      <c r="A3746" t="s">
        <v>4910</v>
      </c>
      <c r="B3746" t="s">
        <v>3037</v>
      </c>
      <c r="C3746" t="s">
        <v>5820</v>
      </c>
      <c r="D3746" t="s">
        <v>5821</v>
      </c>
      <c r="E3746" t="s">
        <v>68</v>
      </c>
      <c r="F3746" t="s">
        <v>99</v>
      </c>
      <c r="G3746" t="s">
        <v>1393</v>
      </c>
      <c r="H3746" t="s">
        <v>1394</v>
      </c>
      <c r="I3746" t="s">
        <v>72</v>
      </c>
      <c r="J3746" t="s">
        <v>102</v>
      </c>
      <c r="K3746">
        <v>20201016</v>
      </c>
      <c r="L3746">
        <v>22.3</v>
      </c>
      <c r="M3746" t="b">
        <v>0</v>
      </c>
      <c r="N3746" t="s">
        <v>1762</v>
      </c>
      <c r="O3746" t="b">
        <v>1</v>
      </c>
      <c r="P3746" t="b">
        <v>1</v>
      </c>
      <c r="Q3746" t="s">
        <v>866</v>
      </c>
      <c r="R3746" t="s">
        <v>1395</v>
      </c>
      <c r="S3746" t="s">
        <v>2978</v>
      </c>
      <c r="U3746">
        <v>2</v>
      </c>
      <c r="V3746" t="s">
        <v>2979</v>
      </c>
      <c r="W3746" t="s">
        <v>2980</v>
      </c>
      <c r="X3746" t="s">
        <v>2981</v>
      </c>
      <c r="Y3746" t="str">
        <f>IFERROR(VLOOKUP(X3746,요약!$A$6:$B$22,2,FALSE),"")</f>
        <v/>
      </c>
      <c r="Z3746" t="s">
        <v>2981</v>
      </c>
      <c r="AA3746" t="s">
        <v>81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3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 t="s">
        <v>1331</v>
      </c>
      <c r="BM3746">
        <v>1</v>
      </c>
    </row>
    <row r="3747" spans="1:65" x14ac:dyDescent="0.3">
      <c r="A3747" t="s">
        <v>4910</v>
      </c>
      <c r="B3747" t="s">
        <v>3037</v>
      </c>
      <c r="C3747" t="s">
        <v>5822</v>
      </c>
      <c r="D3747" t="s">
        <v>4670</v>
      </c>
      <c r="E3747" t="s">
        <v>68</v>
      </c>
      <c r="F3747" t="s">
        <v>99</v>
      </c>
      <c r="G3747" t="s">
        <v>1217</v>
      </c>
      <c r="H3747" t="s">
        <v>1218</v>
      </c>
      <c r="I3747" t="s">
        <v>72</v>
      </c>
      <c r="J3747" t="s">
        <v>102</v>
      </c>
      <c r="K3747">
        <v>20201016</v>
      </c>
      <c r="L3747">
        <v>10.78</v>
      </c>
      <c r="M3747" t="b">
        <v>0</v>
      </c>
      <c r="N3747" t="s">
        <v>1263</v>
      </c>
      <c r="O3747" t="b">
        <v>1</v>
      </c>
      <c r="P3747" t="b">
        <v>1</v>
      </c>
      <c r="Q3747" t="s">
        <v>866</v>
      </c>
      <c r="R3747" t="s">
        <v>1395</v>
      </c>
      <c r="S3747" t="s">
        <v>4673</v>
      </c>
      <c r="T3747" t="s">
        <v>551</v>
      </c>
      <c r="U3747">
        <v>5</v>
      </c>
      <c r="V3747" t="s">
        <v>4674</v>
      </c>
      <c r="W3747" t="s">
        <v>4675</v>
      </c>
      <c r="X3747" t="s">
        <v>4676</v>
      </c>
      <c r="Y3747" t="str">
        <f>IFERROR(VLOOKUP(X3747,요약!$A$6:$B$22,2,FALSE),"")</f>
        <v/>
      </c>
      <c r="Z3747" t="s">
        <v>4677</v>
      </c>
      <c r="AA3747" t="s">
        <v>81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M3747">
        <v>0</v>
      </c>
    </row>
    <row r="3748" spans="1:65" x14ac:dyDescent="0.3">
      <c r="A3748" t="s">
        <v>4910</v>
      </c>
      <c r="B3748" t="s">
        <v>3037</v>
      </c>
      <c r="C3748" t="s">
        <v>5823</v>
      </c>
      <c r="D3748" t="s">
        <v>4679</v>
      </c>
      <c r="E3748" t="s">
        <v>68</v>
      </c>
      <c r="F3748" t="s">
        <v>99</v>
      </c>
      <c r="G3748" t="s">
        <v>1217</v>
      </c>
      <c r="H3748" t="s">
        <v>1218</v>
      </c>
      <c r="I3748" t="s">
        <v>72</v>
      </c>
      <c r="J3748" t="s">
        <v>102</v>
      </c>
      <c r="K3748">
        <v>20201016</v>
      </c>
      <c r="L3748">
        <v>10.5</v>
      </c>
      <c r="M3748" t="b">
        <v>0</v>
      </c>
      <c r="N3748" t="s">
        <v>1203</v>
      </c>
      <c r="O3748" t="b">
        <v>1</v>
      </c>
      <c r="P3748" t="b">
        <v>1</v>
      </c>
      <c r="Q3748" t="s">
        <v>866</v>
      </c>
      <c r="R3748" t="s">
        <v>1395</v>
      </c>
      <c r="S3748" t="s">
        <v>4680</v>
      </c>
      <c r="T3748" t="s">
        <v>551</v>
      </c>
      <c r="U3748">
        <v>4</v>
      </c>
      <c r="V3748" t="s">
        <v>4674</v>
      </c>
      <c r="W3748" t="s">
        <v>1948</v>
      </c>
      <c r="X3748" t="s">
        <v>4681</v>
      </c>
      <c r="Y3748" t="str">
        <f>IFERROR(VLOOKUP(X3748,요약!$A$6:$B$22,2,FALSE),"")</f>
        <v/>
      </c>
      <c r="Z3748" t="s">
        <v>4682</v>
      </c>
      <c r="AA3748" t="s">
        <v>81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M3748">
        <v>0</v>
      </c>
    </row>
    <row r="3749" spans="1:65" x14ac:dyDescent="0.3">
      <c r="A3749" t="s">
        <v>4910</v>
      </c>
      <c r="B3749" t="s">
        <v>3037</v>
      </c>
      <c r="C3749" t="s">
        <v>5824</v>
      </c>
      <c r="D3749" t="s">
        <v>4684</v>
      </c>
      <c r="E3749" t="s">
        <v>68</v>
      </c>
      <c r="F3749" t="s">
        <v>99</v>
      </c>
      <c r="G3749" t="s">
        <v>1217</v>
      </c>
      <c r="H3749" t="s">
        <v>1218</v>
      </c>
      <c r="I3749" t="s">
        <v>72</v>
      </c>
      <c r="J3749" t="s">
        <v>102</v>
      </c>
      <c r="K3749">
        <v>20201016</v>
      </c>
      <c r="L3749">
        <v>10.78</v>
      </c>
      <c r="M3749" t="b">
        <v>0</v>
      </c>
      <c r="N3749" t="s">
        <v>1263</v>
      </c>
      <c r="O3749" t="b">
        <v>1</v>
      </c>
      <c r="P3749" t="b">
        <v>1</v>
      </c>
      <c r="Q3749" t="s">
        <v>866</v>
      </c>
      <c r="R3749" t="s">
        <v>1395</v>
      </c>
      <c r="S3749" t="s">
        <v>4673</v>
      </c>
      <c r="T3749" t="s">
        <v>551</v>
      </c>
      <c r="U3749">
        <v>5</v>
      </c>
      <c r="V3749" t="s">
        <v>4674</v>
      </c>
      <c r="W3749" t="s">
        <v>4675</v>
      </c>
      <c r="X3749" t="s">
        <v>4676</v>
      </c>
      <c r="Y3749" t="str">
        <f>IFERROR(VLOOKUP(X3749,요약!$A$6:$B$22,2,FALSE),"")</f>
        <v/>
      </c>
      <c r="Z3749" t="s">
        <v>4677</v>
      </c>
      <c r="AA3749" t="s">
        <v>81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M3749">
        <v>0</v>
      </c>
    </row>
    <row r="3750" spans="1:65" x14ac:dyDescent="0.3">
      <c r="A3750" t="s">
        <v>4910</v>
      </c>
      <c r="B3750" t="s">
        <v>3037</v>
      </c>
      <c r="C3750" t="s">
        <v>5825</v>
      </c>
      <c r="D3750" t="s">
        <v>4686</v>
      </c>
      <c r="E3750" t="s">
        <v>68</v>
      </c>
      <c r="F3750" t="s">
        <v>99</v>
      </c>
      <c r="G3750" t="s">
        <v>1217</v>
      </c>
      <c r="H3750" t="s">
        <v>1218</v>
      </c>
      <c r="I3750" t="s">
        <v>72</v>
      </c>
      <c r="J3750" t="s">
        <v>102</v>
      </c>
      <c r="K3750">
        <v>20201016</v>
      </c>
      <c r="L3750">
        <v>10.5</v>
      </c>
      <c r="M3750" t="b">
        <v>0</v>
      </c>
      <c r="N3750" t="s">
        <v>1203</v>
      </c>
      <c r="O3750" t="b">
        <v>1</v>
      </c>
      <c r="P3750" t="b">
        <v>1</v>
      </c>
      <c r="Q3750" t="s">
        <v>866</v>
      </c>
      <c r="R3750" t="s">
        <v>1395</v>
      </c>
      <c r="S3750" t="s">
        <v>4680</v>
      </c>
      <c r="T3750" t="s">
        <v>551</v>
      </c>
      <c r="U3750">
        <v>4</v>
      </c>
      <c r="V3750" t="s">
        <v>4674</v>
      </c>
      <c r="W3750" t="s">
        <v>1948</v>
      </c>
      <c r="X3750" t="s">
        <v>4681</v>
      </c>
      <c r="Y3750" t="str">
        <f>IFERROR(VLOOKUP(X3750,요약!$A$6:$B$22,2,FALSE),"")</f>
        <v/>
      </c>
      <c r="Z3750" t="s">
        <v>4682</v>
      </c>
      <c r="AA3750" t="s">
        <v>81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M3750">
        <v>0</v>
      </c>
    </row>
    <row r="3751" spans="1:65" x14ac:dyDescent="0.3">
      <c r="A3751" t="s">
        <v>4910</v>
      </c>
      <c r="B3751" t="s">
        <v>3037</v>
      </c>
      <c r="C3751" t="s">
        <v>5826</v>
      </c>
      <c r="D3751" t="s">
        <v>4693</v>
      </c>
      <c r="E3751" t="s">
        <v>68</v>
      </c>
      <c r="F3751" t="s">
        <v>99</v>
      </c>
      <c r="G3751" t="s">
        <v>1217</v>
      </c>
      <c r="H3751" t="s">
        <v>1218</v>
      </c>
      <c r="I3751" t="s">
        <v>72</v>
      </c>
      <c r="J3751" t="s">
        <v>102</v>
      </c>
      <c r="K3751">
        <v>20201016</v>
      </c>
      <c r="L3751">
        <v>10.16</v>
      </c>
      <c r="M3751" t="b">
        <v>0</v>
      </c>
      <c r="N3751" t="s">
        <v>1203</v>
      </c>
      <c r="O3751" t="b">
        <v>1</v>
      </c>
      <c r="P3751" t="b">
        <v>1</v>
      </c>
      <c r="Q3751" t="s">
        <v>866</v>
      </c>
      <c r="R3751" t="s">
        <v>1395</v>
      </c>
      <c r="S3751" t="s">
        <v>4680</v>
      </c>
      <c r="T3751" t="s">
        <v>551</v>
      </c>
      <c r="U3751">
        <v>4</v>
      </c>
      <c r="V3751" t="s">
        <v>4674</v>
      </c>
      <c r="W3751" t="s">
        <v>1948</v>
      </c>
      <c r="X3751" t="s">
        <v>4681</v>
      </c>
      <c r="Y3751" t="str">
        <f>IFERROR(VLOOKUP(X3751,요약!$A$6:$B$22,2,FALSE),"")</f>
        <v/>
      </c>
      <c r="Z3751" t="s">
        <v>4682</v>
      </c>
      <c r="AA3751" t="s">
        <v>81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M3751">
        <v>0</v>
      </c>
    </row>
    <row r="3752" spans="1:65" x14ac:dyDescent="0.3">
      <c r="A3752" t="s">
        <v>4910</v>
      </c>
      <c r="B3752" t="s">
        <v>3037</v>
      </c>
      <c r="C3752" t="s">
        <v>5827</v>
      </c>
      <c r="D3752" t="s">
        <v>4695</v>
      </c>
      <c r="E3752" t="s">
        <v>68</v>
      </c>
      <c r="F3752" t="s">
        <v>99</v>
      </c>
      <c r="G3752" t="s">
        <v>1217</v>
      </c>
      <c r="H3752" t="s">
        <v>1218</v>
      </c>
      <c r="I3752" t="s">
        <v>72</v>
      </c>
      <c r="J3752" t="s">
        <v>102</v>
      </c>
      <c r="K3752">
        <v>20201016</v>
      </c>
      <c r="L3752">
        <v>7.56</v>
      </c>
      <c r="M3752" t="b">
        <v>0</v>
      </c>
      <c r="N3752" t="s">
        <v>5110</v>
      </c>
      <c r="O3752" t="b">
        <v>1</v>
      </c>
      <c r="P3752" t="b">
        <v>1</v>
      </c>
      <c r="Q3752" t="s">
        <v>866</v>
      </c>
      <c r="R3752" t="s">
        <v>1395</v>
      </c>
      <c r="S3752" t="s">
        <v>4673</v>
      </c>
      <c r="T3752" t="s">
        <v>551</v>
      </c>
      <c r="U3752">
        <v>5</v>
      </c>
      <c r="V3752" t="s">
        <v>4674</v>
      </c>
      <c r="W3752" t="s">
        <v>4675</v>
      </c>
      <c r="X3752" t="s">
        <v>4676</v>
      </c>
      <c r="Y3752" t="str">
        <f>IFERROR(VLOOKUP(X3752,요약!$A$6:$B$22,2,FALSE),"")</f>
        <v/>
      </c>
      <c r="Z3752" t="s">
        <v>4677</v>
      </c>
      <c r="AA3752" t="s">
        <v>81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M3752">
        <v>0</v>
      </c>
    </row>
    <row r="3753" spans="1:65" x14ac:dyDescent="0.3">
      <c r="A3753" t="s">
        <v>4910</v>
      </c>
      <c r="B3753" t="s">
        <v>3037</v>
      </c>
      <c r="C3753" t="s">
        <v>5828</v>
      </c>
      <c r="D3753" t="s">
        <v>4697</v>
      </c>
      <c r="E3753" t="s">
        <v>68</v>
      </c>
      <c r="F3753" t="s">
        <v>99</v>
      </c>
      <c r="G3753" t="s">
        <v>1217</v>
      </c>
      <c r="H3753" t="s">
        <v>1218</v>
      </c>
      <c r="I3753" t="s">
        <v>72</v>
      </c>
      <c r="J3753" t="s">
        <v>102</v>
      </c>
      <c r="K3753">
        <v>20201028</v>
      </c>
      <c r="L3753">
        <v>4.58</v>
      </c>
      <c r="M3753" t="b">
        <v>0</v>
      </c>
      <c r="N3753" t="s">
        <v>1203</v>
      </c>
      <c r="O3753" t="b">
        <v>1</v>
      </c>
      <c r="P3753" t="b">
        <v>1</v>
      </c>
      <c r="Q3753" t="s">
        <v>866</v>
      </c>
      <c r="R3753" t="s">
        <v>1395</v>
      </c>
      <c r="S3753" t="s">
        <v>4680</v>
      </c>
      <c r="T3753" t="s">
        <v>551</v>
      </c>
      <c r="U3753">
        <v>4</v>
      </c>
      <c r="V3753" t="s">
        <v>4674</v>
      </c>
      <c r="W3753" t="s">
        <v>1948</v>
      </c>
      <c r="X3753" t="s">
        <v>4681</v>
      </c>
      <c r="Y3753" t="str">
        <f>IFERROR(VLOOKUP(X3753,요약!$A$6:$B$22,2,FALSE),"")</f>
        <v/>
      </c>
      <c r="Z3753" t="s">
        <v>4682</v>
      </c>
      <c r="AA3753" t="s">
        <v>81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M3753">
        <v>0</v>
      </c>
    </row>
    <row r="3754" spans="1:65" x14ac:dyDescent="0.3">
      <c r="A3754" t="s">
        <v>4910</v>
      </c>
      <c r="B3754" t="s">
        <v>3037</v>
      </c>
      <c r="C3754" t="s">
        <v>5829</v>
      </c>
      <c r="D3754" t="s">
        <v>4699</v>
      </c>
      <c r="E3754" t="s">
        <v>68</v>
      </c>
      <c r="F3754" t="s">
        <v>99</v>
      </c>
      <c r="G3754" t="s">
        <v>1217</v>
      </c>
      <c r="H3754" t="s">
        <v>1218</v>
      </c>
      <c r="I3754" t="s">
        <v>72</v>
      </c>
      <c r="J3754" t="s">
        <v>102</v>
      </c>
      <c r="K3754">
        <v>20201023</v>
      </c>
      <c r="L3754">
        <v>10.09</v>
      </c>
      <c r="M3754" t="b">
        <v>0</v>
      </c>
      <c r="N3754" t="s">
        <v>1203</v>
      </c>
      <c r="O3754" t="b">
        <v>1</v>
      </c>
      <c r="P3754" t="b">
        <v>1</v>
      </c>
      <c r="Q3754" t="s">
        <v>866</v>
      </c>
      <c r="R3754" t="s">
        <v>1395</v>
      </c>
      <c r="S3754" t="s">
        <v>4680</v>
      </c>
      <c r="T3754" t="s">
        <v>551</v>
      </c>
      <c r="U3754">
        <v>4</v>
      </c>
      <c r="V3754" t="s">
        <v>4674</v>
      </c>
      <c r="W3754" t="s">
        <v>1948</v>
      </c>
      <c r="X3754" t="s">
        <v>4681</v>
      </c>
      <c r="Y3754" t="str">
        <f>IFERROR(VLOOKUP(X3754,요약!$A$6:$B$22,2,FALSE),"")</f>
        <v/>
      </c>
      <c r="Z3754" t="s">
        <v>4682</v>
      </c>
      <c r="AA3754" t="s">
        <v>81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M3754">
        <v>0</v>
      </c>
    </row>
    <row r="3755" spans="1:65" x14ac:dyDescent="0.3">
      <c r="A3755" t="s">
        <v>4910</v>
      </c>
      <c r="B3755" t="s">
        <v>3037</v>
      </c>
      <c r="C3755" t="s">
        <v>5830</v>
      </c>
      <c r="D3755" t="s">
        <v>4701</v>
      </c>
      <c r="E3755" t="s">
        <v>68</v>
      </c>
      <c r="F3755" t="s">
        <v>99</v>
      </c>
      <c r="G3755" t="s">
        <v>1217</v>
      </c>
      <c r="H3755" t="s">
        <v>1218</v>
      </c>
      <c r="I3755" t="s">
        <v>72</v>
      </c>
      <c r="J3755" t="s">
        <v>102</v>
      </c>
      <c r="K3755">
        <v>20201016</v>
      </c>
      <c r="L3755">
        <v>7.56</v>
      </c>
      <c r="M3755" t="b">
        <v>0</v>
      </c>
      <c r="N3755" t="s">
        <v>5110</v>
      </c>
      <c r="O3755" t="b">
        <v>1</v>
      </c>
      <c r="P3755" t="b">
        <v>1</v>
      </c>
      <c r="Q3755" t="s">
        <v>866</v>
      </c>
      <c r="R3755" t="s">
        <v>1395</v>
      </c>
      <c r="S3755" t="s">
        <v>4673</v>
      </c>
      <c r="T3755" t="s">
        <v>551</v>
      </c>
      <c r="U3755">
        <v>5</v>
      </c>
      <c r="V3755" t="s">
        <v>4674</v>
      </c>
      <c r="W3755" t="s">
        <v>4675</v>
      </c>
      <c r="X3755" t="s">
        <v>4676</v>
      </c>
      <c r="Y3755" t="str">
        <f>IFERROR(VLOOKUP(X3755,요약!$A$6:$B$22,2,FALSE),"")</f>
        <v/>
      </c>
      <c r="Z3755" t="s">
        <v>4677</v>
      </c>
      <c r="AA3755" t="s">
        <v>81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M3755">
        <v>0</v>
      </c>
    </row>
    <row r="3756" spans="1:65" x14ac:dyDescent="0.3">
      <c r="A3756" t="s">
        <v>4910</v>
      </c>
      <c r="B3756" t="s">
        <v>3037</v>
      </c>
      <c r="C3756" t="s">
        <v>5831</v>
      </c>
      <c r="D3756" t="s">
        <v>4703</v>
      </c>
      <c r="E3756" t="s">
        <v>68</v>
      </c>
      <c r="F3756" t="s">
        <v>99</v>
      </c>
      <c r="G3756" t="s">
        <v>1217</v>
      </c>
      <c r="H3756" t="s">
        <v>1218</v>
      </c>
      <c r="I3756" t="s">
        <v>72</v>
      </c>
      <c r="J3756" t="s">
        <v>102</v>
      </c>
      <c r="K3756">
        <v>20201014</v>
      </c>
      <c r="L3756">
        <v>4.41</v>
      </c>
      <c r="M3756" t="b">
        <v>0</v>
      </c>
      <c r="N3756" t="s">
        <v>1203</v>
      </c>
      <c r="O3756" t="b">
        <v>1</v>
      </c>
      <c r="P3756" t="b">
        <v>1</v>
      </c>
      <c r="Q3756" t="s">
        <v>866</v>
      </c>
      <c r="R3756" t="s">
        <v>1395</v>
      </c>
      <c r="S3756" t="s">
        <v>4680</v>
      </c>
      <c r="T3756" t="s">
        <v>551</v>
      </c>
      <c r="U3756">
        <v>4</v>
      </c>
      <c r="V3756" t="s">
        <v>4674</v>
      </c>
      <c r="W3756" t="s">
        <v>1948</v>
      </c>
      <c r="X3756" t="s">
        <v>4681</v>
      </c>
      <c r="Y3756" t="str">
        <f>IFERROR(VLOOKUP(X3756,요약!$A$6:$B$22,2,FALSE),"")</f>
        <v/>
      </c>
      <c r="Z3756" t="s">
        <v>4682</v>
      </c>
      <c r="AA3756" t="s">
        <v>81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M3756">
        <v>0</v>
      </c>
    </row>
    <row r="3757" spans="1:65" x14ac:dyDescent="0.3">
      <c r="A3757" t="s">
        <v>4910</v>
      </c>
      <c r="B3757" t="s">
        <v>3037</v>
      </c>
      <c r="C3757" t="s">
        <v>5832</v>
      </c>
      <c r="D3757" t="s">
        <v>5833</v>
      </c>
      <c r="E3757" t="s">
        <v>68</v>
      </c>
      <c r="F3757" t="s">
        <v>99</v>
      </c>
      <c r="G3757" t="s">
        <v>3579</v>
      </c>
      <c r="H3757" t="s">
        <v>3580</v>
      </c>
      <c r="I3757" t="s">
        <v>72</v>
      </c>
      <c r="J3757" t="s">
        <v>102</v>
      </c>
      <c r="K3757">
        <v>20201025</v>
      </c>
      <c r="L3757">
        <v>9</v>
      </c>
      <c r="M3757" t="b">
        <v>0</v>
      </c>
      <c r="N3757" t="s">
        <v>255</v>
      </c>
      <c r="O3757" t="b">
        <v>1</v>
      </c>
      <c r="P3757" t="b">
        <v>1</v>
      </c>
      <c r="Q3757" t="s">
        <v>866</v>
      </c>
      <c r="R3757" t="s">
        <v>1395</v>
      </c>
      <c r="S3757" t="s">
        <v>5834</v>
      </c>
      <c r="U3757">
        <v>4</v>
      </c>
      <c r="V3757" t="s">
        <v>1930</v>
      </c>
      <c r="W3757" t="s">
        <v>5835</v>
      </c>
      <c r="X3757" t="s">
        <v>5836</v>
      </c>
      <c r="Y3757" t="str">
        <f>IFERROR(VLOOKUP(X3757,요약!$A$6:$B$22,2,FALSE),"")</f>
        <v/>
      </c>
      <c r="Z3757" t="s">
        <v>5836</v>
      </c>
      <c r="AA3757" t="s">
        <v>81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M3757">
        <v>0</v>
      </c>
    </row>
    <row r="3758" spans="1:65" x14ac:dyDescent="0.3">
      <c r="A3758" t="s">
        <v>4910</v>
      </c>
      <c r="B3758" t="s">
        <v>3037</v>
      </c>
      <c r="C3758" t="s">
        <v>5837</v>
      </c>
      <c r="D3758" t="s">
        <v>5833</v>
      </c>
      <c r="E3758" t="s">
        <v>68</v>
      </c>
      <c r="F3758" t="s">
        <v>99</v>
      </c>
      <c r="G3758" t="s">
        <v>3579</v>
      </c>
      <c r="H3758" t="s">
        <v>3580</v>
      </c>
      <c r="I3758" t="s">
        <v>72</v>
      </c>
      <c r="J3758" t="s">
        <v>102</v>
      </c>
      <c r="K3758">
        <v>20201023</v>
      </c>
      <c r="L3758">
        <v>9.1999999999999993</v>
      </c>
      <c r="M3758" t="b">
        <v>0</v>
      </c>
      <c r="N3758" t="s">
        <v>1762</v>
      </c>
      <c r="O3758" t="b">
        <v>1</v>
      </c>
      <c r="P3758" t="b">
        <v>1</v>
      </c>
      <c r="Q3758" t="s">
        <v>866</v>
      </c>
      <c r="R3758" t="s">
        <v>1395</v>
      </c>
      <c r="S3758" t="s">
        <v>5834</v>
      </c>
      <c r="U3758">
        <v>4</v>
      </c>
      <c r="V3758" t="s">
        <v>1930</v>
      </c>
      <c r="W3758" t="s">
        <v>5835</v>
      </c>
      <c r="X3758" t="s">
        <v>5836</v>
      </c>
      <c r="Y3758" t="str">
        <f>IFERROR(VLOOKUP(X3758,요약!$A$6:$B$22,2,FALSE),"")</f>
        <v/>
      </c>
      <c r="Z3758" t="s">
        <v>5836</v>
      </c>
      <c r="AA3758" t="s">
        <v>81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M3758">
        <v>0</v>
      </c>
    </row>
    <row r="3759" spans="1:65" x14ac:dyDescent="0.3">
      <c r="A3759" t="s">
        <v>4910</v>
      </c>
      <c r="B3759" t="s">
        <v>3037</v>
      </c>
      <c r="C3759" t="s">
        <v>1403</v>
      </c>
      <c r="D3759" t="s">
        <v>1404</v>
      </c>
      <c r="E3759" t="s">
        <v>68</v>
      </c>
      <c r="F3759" t="s">
        <v>99</v>
      </c>
      <c r="G3759" t="s">
        <v>206</v>
      </c>
      <c r="H3759" t="s">
        <v>207</v>
      </c>
      <c r="I3759" t="s">
        <v>72</v>
      </c>
      <c r="J3759" t="s">
        <v>102</v>
      </c>
      <c r="K3759">
        <v>20201025</v>
      </c>
      <c r="L3759">
        <v>5.0999999999999996</v>
      </c>
      <c r="M3759" t="b">
        <v>0</v>
      </c>
      <c r="N3759" t="s">
        <v>208</v>
      </c>
      <c r="O3759" t="b">
        <v>1</v>
      </c>
      <c r="P3759" t="b">
        <v>1</v>
      </c>
      <c r="Q3759" t="s">
        <v>866</v>
      </c>
      <c r="R3759" t="s">
        <v>1395</v>
      </c>
      <c r="S3759" t="s">
        <v>1405</v>
      </c>
      <c r="U3759">
        <v>3</v>
      </c>
      <c r="V3759" t="s">
        <v>91</v>
      </c>
      <c r="X3759" t="s">
        <v>1406</v>
      </c>
      <c r="Y3759" t="str">
        <f>IFERROR(VLOOKUP(X3759,요약!$A$6:$B$22,2,FALSE),"")</f>
        <v/>
      </c>
      <c r="Z3759" t="s">
        <v>91</v>
      </c>
      <c r="AA3759" t="s">
        <v>130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M3759">
        <v>0</v>
      </c>
    </row>
    <row r="3760" spans="1:65" x14ac:dyDescent="0.3">
      <c r="A3760" t="s">
        <v>4910</v>
      </c>
      <c r="B3760" t="s">
        <v>3037</v>
      </c>
      <c r="C3760" t="s">
        <v>3598</v>
      </c>
      <c r="D3760" t="s">
        <v>3599</v>
      </c>
      <c r="E3760" t="s">
        <v>68</v>
      </c>
      <c r="F3760" t="s">
        <v>99</v>
      </c>
      <c r="G3760" t="s">
        <v>1077</v>
      </c>
      <c r="H3760" t="s">
        <v>1078</v>
      </c>
      <c r="I3760" t="s">
        <v>72</v>
      </c>
      <c r="J3760" t="s">
        <v>102</v>
      </c>
      <c r="K3760">
        <v>20201025</v>
      </c>
      <c r="L3760">
        <v>0.93799999999999994</v>
      </c>
      <c r="M3760" t="b">
        <v>0</v>
      </c>
      <c r="N3760" t="s">
        <v>208</v>
      </c>
      <c r="O3760" t="b">
        <v>1</v>
      </c>
      <c r="P3760" t="b">
        <v>1</v>
      </c>
      <c r="Q3760" t="s">
        <v>866</v>
      </c>
      <c r="R3760" t="s">
        <v>1395</v>
      </c>
      <c r="S3760" t="s">
        <v>3600</v>
      </c>
      <c r="U3760">
        <v>3</v>
      </c>
      <c r="V3760" t="s">
        <v>3425</v>
      </c>
      <c r="W3760" t="s">
        <v>3601</v>
      </c>
      <c r="X3760" t="s">
        <v>3602</v>
      </c>
      <c r="Y3760" t="str">
        <f>IFERROR(VLOOKUP(X3760,요약!$A$6:$B$22,2,FALSE),"")</f>
        <v/>
      </c>
      <c r="Z3760" t="s">
        <v>3602</v>
      </c>
      <c r="AA3760" t="s">
        <v>81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1</v>
      </c>
      <c r="AH3760">
        <v>1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 t="s">
        <v>220</v>
      </c>
      <c r="BM3760">
        <v>1</v>
      </c>
    </row>
    <row r="3761" spans="1:65" x14ac:dyDescent="0.3">
      <c r="A3761" t="s">
        <v>4910</v>
      </c>
      <c r="B3761" t="s">
        <v>3037</v>
      </c>
      <c r="C3761" t="s">
        <v>5838</v>
      </c>
      <c r="D3761" t="s">
        <v>5839</v>
      </c>
      <c r="E3761" t="s">
        <v>68</v>
      </c>
      <c r="F3761" t="s">
        <v>99</v>
      </c>
      <c r="G3761" t="s">
        <v>5813</v>
      </c>
      <c r="H3761" t="s">
        <v>5814</v>
      </c>
      <c r="I3761" t="s">
        <v>72</v>
      </c>
      <c r="J3761" t="s">
        <v>102</v>
      </c>
      <c r="K3761">
        <v>20201027</v>
      </c>
      <c r="L3761">
        <v>192.8</v>
      </c>
      <c r="M3761" t="b">
        <v>1</v>
      </c>
      <c r="N3761" t="s">
        <v>5840</v>
      </c>
      <c r="O3761" t="b">
        <v>1</v>
      </c>
      <c r="P3761" t="b">
        <v>1</v>
      </c>
      <c r="Q3761" t="s">
        <v>866</v>
      </c>
      <c r="R3761" t="s">
        <v>1395</v>
      </c>
      <c r="S3761" t="s">
        <v>5841</v>
      </c>
      <c r="U3761">
        <v>2</v>
      </c>
      <c r="V3761" t="s">
        <v>2082</v>
      </c>
      <c r="W3761" t="s">
        <v>2092</v>
      </c>
      <c r="X3761" t="s">
        <v>5421</v>
      </c>
      <c r="Y3761" t="str">
        <f>IFERROR(VLOOKUP(X3761,요약!$A$6:$B$22,2,FALSE),"")</f>
        <v/>
      </c>
      <c r="Z3761" t="s">
        <v>5421</v>
      </c>
      <c r="AA3761" t="s">
        <v>81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1</v>
      </c>
      <c r="AH3761">
        <v>1</v>
      </c>
      <c r="AI3761">
        <v>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 t="s">
        <v>1189</v>
      </c>
      <c r="BM3761">
        <v>1</v>
      </c>
    </row>
    <row r="3762" spans="1:65" x14ac:dyDescent="0.3">
      <c r="A3762" t="s">
        <v>4910</v>
      </c>
      <c r="B3762" t="s">
        <v>3037</v>
      </c>
      <c r="C3762" t="s">
        <v>5842</v>
      </c>
      <c r="D3762" t="s">
        <v>5843</v>
      </c>
      <c r="E3762" t="s">
        <v>68</v>
      </c>
      <c r="F3762" t="s">
        <v>99</v>
      </c>
      <c r="G3762" t="s">
        <v>5813</v>
      </c>
      <c r="H3762" t="s">
        <v>5814</v>
      </c>
      <c r="I3762" t="s">
        <v>72</v>
      </c>
      <c r="J3762" t="s">
        <v>102</v>
      </c>
      <c r="K3762">
        <v>20201027</v>
      </c>
      <c r="L3762">
        <v>192.7</v>
      </c>
      <c r="M3762" t="b">
        <v>1</v>
      </c>
      <c r="N3762" t="s">
        <v>5840</v>
      </c>
      <c r="O3762" t="b">
        <v>1</v>
      </c>
      <c r="P3762" t="b">
        <v>1</v>
      </c>
      <c r="Q3762" t="s">
        <v>866</v>
      </c>
      <c r="R3762" t="s">
        <v>1395</v>
      </c>
      <c r="S3762" t="s">
        <v>5841</v>
      </c>
      <c r="U3762">
        <v>2</v>
      </c>
      <c r="V3762" t="s">
        <v>2082</v>
      </c>
      <c r="W3762" t="s">
        <v>2092</v>
      </c>
      <c r="X3762" t="s">
        <v>5421</v>
      </c>
      <c r="Y3762" t="str">
        <f>IFERROR(VLOOKUP(X3762,요약!$A$6:$B$22,2,FALSE),"")</f>
        <v/>
      </c>
      <c r="Z3762" t="s">
        <v>5421</v>
      </c>
      <c r="AA3762" t="s">
        <v>81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M3762">
        <v>0</v>
      </c>
    </row>
    <row r="3763" spans="1:65" x14ac:dyDescent="0.3">
      <c r="A3763" t="s">
        <v>4910</v>
      </c>
      <c r="B3763" t="s">
        <v>3037</v>
      </c>
      <c r="C3763" s="2" t="s">
        <v>5844</v>
      </c>
      <c r="D3763" s="2" t="s">
        <v>5845</v>
      </c>
      <c r="E3763" s="2" t="s">
        <v>68</v>
      </c>
      <c r="F3763" s="2" t="s">
        <v>99</v>
      </c>
      <c r="G3763" s="2" t="s">
        <v>5846</v>
      </c>
      <c r="H3763" s="2" t="s">
        <v>5847</v>
      </c>
      <c r="I3763" t="s">
        <v>72</v>
      </c>
      <c r="J3763" t="s">
        <v>102</v>
      </c>
      <c r="K3763">
        <v>20201020</v>
      </c>
      <c r="L3763">
        <v>73.2</v>
      </c>
      <c r="M3763" t="b">
        <v>0</v>
      </c>
      <c r="N3763" t="s">
        <v>1762</v>
      </c>
      <c r="O3763" t="b">
        <v>1</v>
      </c>
      <c r="P3763" t="b">
        <v>1</v>
      </c>
      <c r="Q3763" s="2" t="s">
        <v>866</v>
      </c>
      <c r="R3763" s="2" t="s">
        <v>1395</v>
      </c>
      <c r="S3763" t="s">
        <v>5429</v>
      </c>
      <c r="T3763" t="s">
        <v>551</v>
      </c>
      <c r="U3763">
        <v>4</v>
      </c>
      <c r="V3763" t="s">
        <v>137</v>
      </c>
      <c r="W3763" s="2" t="s">
        <v>5430</v>
      </c>
      <c r="X3763" s="2" t="s">
        <v>5431</v>
      </c>
      <c r="Y3763" s="2" t="str">
        <f>IFERROR(VLOOKUP(X3763,요약!$A$6:$B$22,2,FALSE),"")</f>
        <v>선택</v>
      </c>
      <c r="Z3763" t="s">
        <v>5432</v>
      </c>
      <c r="AA3763" t="s">
        <v>81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M3763">
        <v>0</v>
      </c>
    </row>
    <row r="3764" spans="1:65" x14ac:dyDescent="0.3">
      <c r="A3764" t="s">
        <v>4910</v>
      </c>
      <c r="B3764" t="s">
        <v>3037</v>
      </c>
      <c r="C3764" s="2" t="s">
        <v>5848</v>
      </c>
      <c r="D3764" s="2" t="s">
        <v>5849</v>
      </c>
      <c r="E3764" s="2" t="s">
        <v>68</v>
      </c>
      <c r="F3764" s="2" t="s">
        <v>99</v>
      </c>
      <c r="G3764" s="2" t="s">
        <v>5846</v>
      </c>
      <c r="H3764" s="2" t="s">
        <v>5847</v>
      </c>
      <c r="I3764" t="s">
        <v>72</v>
      </c>
      <c r="J3764" t="s">
        <v>102</v>
      </c>
      <c r="K3764">
        <v>20201020</v>
      </c>
      <c r="L3764">
        <v>73.7</v>
      </c>
      <c r="M3764" t="b">
        <v>0</v>
      </c>
      <c r="N3764" t="s">
        <v>1762</v>
      </c>
      <c r="O3764" t="b">
        <v>1</v>
      </c>
      <c r="P3764" t="b">
        <v>1</v>
      </c>
      <c r="Q3764" s="2" t="s">
        <v>866</v>
      </c>
      <c r="R3764" s="2" t="s">
        <v>1395</v>
      </c>
      <c r="S3764" t="s">
        <v>5429</v>
      </c>
      <c r="T3764" t="s">
        <v>551</v>
      </c>
      <c r="U3764">
        <v>4</v>
      </c>
      <c r="V3764" t="s">
        <v>137</v>
      </c>
      <c r="W3764" s="2" t="s">
        <v>5430</v>
      </c>
      <c r="X3764" s="2" t="s">
        <v>5431</v>
      </c>
      <c r="Y3764" s="2" t="str">
        <f>IFERROR(VLOOKUP(X3764,요약!$A$6:$B$22,2,FALSE),"")</f>
        <v>선택</v>
      </c>
      <c r="Z3764" t="s">
        <v>5432</v>
      </c>
      <c r="AA3764" t="s">
        <v>81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1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 t="s">
        <v>773</v>
      </c>
      <c r="BM3764">
        <v>1</v>
      </c>
    </row>
    <row r="3765" spans="1:65" x14ac:dyDescent="0.3">
      <c r="A3765" t="s">
        <v>4910</v>
      </c>
      <c r="B3765" t="s">
        <v>3037</v>
      </c>
      <c r="C3765" t="s">
        <v>1411</v>
      </c>
      <c r="D3765" t="s">
        <v>1412</v>
      </c>
      <c r="E3765" t="s">
        <v>68</v>
      </c>
      <c r="F3765" t="s">
        <v>99</v>
      </c>
      <c r="G3765" t="s">
        <v>217</v>
      </c>
      <c r="H3765" t="s">
        <v>218</v>
      </c>
      <c r="I3765" t="s">
        <v>72</v>
      </c>
      <c r="J3765" t="s">
        <v>102</v>
      </c>
      <c r="K3765">
        <v>20201026</v>
      </c>
      <c r="L3765">
        <v>19</v>
      </c>
      <c r="M3765" t="b">
        <v>0</v>
      </c>
      <c r="N3765" t="s">
        <v>74</v>
      </c>
      <c r="O3765" t="b">
        <v>1</v>
      </c>
      <c r="P3765" t="b">
        <v>1</v>
      </c>
      <c r="Q3765" t="s">
        <v>866</v>
      </c>
      <c r="R3765" t="s">
        <v>1409</v>
      </c>
      <c r="S3765" t="s">
        <v>1413</v>
      </c>
      <c r="U3765">
        <v>4</v>
      </c>
      <c r="V3765" t="s">
        <v>78</v>
      </c>
      <c r="W3765" t="s">
        <v>203</v>
      </c>
      <c r="X3765" t="s">
        <v>204</v>
      </c>
      <c r="Y3765" t="str">
        <f>IFERROR(VLOOKUP(X3765,요약!$A$6:$B$22,2,FALSE),"")</f>
        <v/>
      </c>
      <c r="Z3765" t="s">
        <v>204</v>
      </c>
      <c r="AA3765" t="s">
        <v>110</v>
      </c>
      <c r="AB3765">
        <v>0</v>
      </c>
      <c r="AC3765">
        <v>0</v>
      </c>
      <c r="AD3765">
        <v>0</v>
      </c>
      <c r="AE3765">
        <v>0</v>
      </c>
      <c r="AF3765">
        <v>2</v>
      </c>
      <c r="AG3765">
        <v>2</v>
      </c>
      <c r="AH3765">
        <v>2</v>
      </c>
      <c r="AI3765">
        <v>0</v>
      </c>
      <c r="AJ3765">
        <v>0</v>
      </c>
      <c r="AK3765">
        <v>0</v>
      </c>
      <c r="AL3765">
        <v>2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 t="s">
        <v>220</v>
      </c>
      <c r="BM3765">
        <v>1</v>
      </c>
    </row>
    <row r="3766" spans="1:65" x14ac:dyDescent="0.3">
      <c r="A3766" t="s">
        <v>4910</v>
      </c>
      <c r="B3766" t="s">
        <v>3037</v>
      </c>
      <c r="C3766" t="s">
        <v>2251</v>
      </c>
      <c r="D3766" t="s">
        <v>2252</v>
      </c>
      <c r="E3766" t="s">
        <v>68</v>
      </c>
      <c r="F3766" t="s">
        <v>99</v>
      </c>
      <c r="G3766" t="s">
        <v>580</v>
      </c>
      <c r="H3766" t="s">
        <v>581</v>
      </c>
      <c r="I3766" t="s">
        <v>72</v>
      </c>
      <c r="J3766" t="s">
        <v>102</v>
      </c>
      <c r="K3766">
        <v>20201027</v>
      </c>
      <c r="L3766">
        <v>44.61</v>
      </c>
      <c r="M3766" t="b">
        <v>0</v>
      </c>
      <c r="N3766" t="s">
        <v>1203</v>
      </c>
      <c r="O3766" t="b">
        <v>1</v>
      </c>
      <c r="P3766" t="b">
        <v>1</v>
      </c>
      <c r="Q3766" t="s">
        <v>866</v>
      </c>
      <c r="R3766" t="s">
        <v>2253</v>
      </c>
      <c r="S3766" t="s">
        <v>2254</v>
      </c>
      <c r="U3766">
        <v>4</v>
      </c>
      <c r="V3766" t="s">
        <v>1930</v>
      </c>
      <c r="W3766" t="s">
        <v>2255</v>
      </c>
      <c r="X3766" t="s">
        <v>2256</v>
      </c>
      <c r="Y3766" t="str">
        <f>IFERROR(VLOOKUP(X3766,요약!$A$6:$B$22,2,FALSE),"")</f>
        <v/>
      </c>
      <c r="Z3766" t="s">
        <v>2256</v>
      </c>
      <c r="AA3766" t="s">
        <v>81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1</v>
      </c>
      <c r="AH3766">
        <v>1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 t="s">
        <v>1331</v>
      </c>
      <c r="BM3766">
        <v>1</v>
      </c>
    </row>
    <row r="3767" spans="1:65" x14ac:dyDescent="0.3">
      <c r="A3767" t="s">
        <v>4910</v>
      </c>
      <c r="B3767" t="s">
        <v>3037</v>
      </c>
      <c r="C3767" t="s">
        <v>5850</v>
      </c>
      <c r="D3767" t="s">
        <v>5851</v>
      </c>
      <c r="E3767" t="s">
        <v>68</v>
      </c>
      <c r="F3767" t="s">
        <v>99</v>
      </c>
      <c r="G3767" t="s">
        <v>86</v>
      </c>
      <c r="H3767" t="s">
        <v>87</v>
      </c>
      <c r="I3767" t="s">
        <v>72</v>
      </c>
      <c r="J3767" t="s">
        <v>102</v>
      </c>
      <c r="K3767">
        <v>20201025</v>
      </c>
      <c r="L3767">
        <v>4.9000000000000004</v>
      </c>
      <c r="M3767" t="b">
        <v>0</v>
      </c>
      <c r="N3767" t="s">
        <v>208</v>
      </c>
      <c r="O3767" t="b">
        <v>1</v>
      </c>
      <c r="P3767" t="b">
        <v>1</v>
      </c>
      <c r="Q3767" t="s">
        <v>113</v>
      </c>
      <c r="R3767" t="s">
        <v>582</v>
      </c>
      <c r="S3767" t="s">
        <v>5852</v>
      </c>
      <c r="Y3767" t="str">
        <f>IFERROR(VLOOKUP(X3767,요약!$A$6:$B$22,2,FALSE),"")</f>
        <v/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M3767">
        <v>0</v>
      </c>
    </row>
    <row r="3768" spans="1:65" x14ac:dyDescent="0.3">
      <c r="A3768" t="s">
        <v>4910</v>
      </c>
      <c r="B3768" t="s">
        <v>3037</v>
      </c>
      <c r="C3768" t="s">
        <v>5853</v>
      </c>
      <c r="D3768" t="s">
        <v>5854</v>
      </c>
      <c r="E3768" t="s">
        <v>68</v>
      </c>
      <c r="F3768" t="s">
        <v>99</v>
      </c>
      <c r="G3768" t="s">
        <v>1173</v>
      </c>
      <c r="H3768" t="s">
        <v>1174</v>
      </c>
      <c r="I3768" t="s">
        <v>72</v>
      </c>
      <c r="J3768" t="s">
        <v>102</v>
      </c>
      <c r="K3768">
        <v>20201019</v>
      </c>
      <c r="L3768">
        <v>2.3199999999999998</v>
      </c>
      <c r="M3768" t="b">
        <v>0</v>
      </c>
      <c r="N3768" t="s">
        <v>1762</v>
      </c>
      <c r="O3768" t="b">
        <v>1</v>
      </c>
      <c r="P3768" t="b">
        <v>1</v>
      </c>
      <c r="Q3768" t="s">
        <v>113</v>
      </c>
      <c r="R3768" t="s">
        <v>582</v>
      </c>
      <c r="S3768" t="s">
        <v>5855</v>
      </c>
      <c r="U3768">
        <v>2</v>
      </c>
      <c r="V3768" t="s">
        <v>3503</v>
      </c>
      <c r="W3768" t="s">
        <v>4527</v>
      </c>
      <c r="X3768" t="s">
        <v>5856</v>
      </c>
      <c r="Y3768" t="str">
        <f>IFERROR(VLOOKUP(X3768,요약!$A$6:$B$22,2,FALSE),"")</f>
        <v/>
      </c>
      <c r="Z3768" t="s">
        <v>5856</v>
      </c>
      <c r="AA3768" t="s">
        <v>81</v>
      </c>
      <c r="AB3768">
        <v>1</v>
      </c>
      <c r="AC3768">
        <v>0</v>
      </c>
      <c r="AD3768">
        <v>0</v>
      </c>
      <c r="AE3768">
        <v>0</v>
      </c>
      <c r="AF3768">
        <v>0</v>
      </c>
      <c r="AG3768">
        <v>1</v>
      </c>
      <c r="AH3768">
        <v>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 t="s">
        <v>2898</v>
      </c>
      <c r="BM3768">
        <v>1</v>
      </c>
    </row>
    <row r="3769" spans="1:65" x14ac:dyDescent="0.3">
      <c r="A3769" t="s">
        <v>4910</v>
      </c>
      <c r="B3769" t="s">
        <v>3037</v>
      </c>
      <c r="C3769" t="s">
        <v>3402</v>
      </c>
      <c r="D3769" t="s">
        <v>3403</v>
      </c>
      <c r="E3769" t="s">
        <v>68</v>
      </c>
      <c r="F3769" t="s">
        <v>99</v>
      </c>
      <c r="G3769" t="s">
        <v>3404</v>
      </c>
      <c r="H3769" t="s">
        <v>3405</v>
      </c>
      <c r="I3769" t="s">
        <v>72</v>
      </c>
      <c r="J3769" t="s">
        <v>102</v>
      </c>
      <c r="K3769">
        <v>20201026</v>
      </c>
      <c r="L3769">
        <v>14.5</v>
      </c>
      <c r="M3769" t="b">
        <v>0</v>
      </c>
      <c r="N3769" t="s">
        <v>1762</v>
      </c>
      <c r="O3769" t="b">
        <v>1</v>
      </c>
      <c r="P3769" t="b">
        <v>1</v>
      </c>
      <c r="Q3769" t="s">
        <v>113</v>
      </c>
      <c r="R3769" t="s">
        <v>2159</v>
      </c>
      <c r="S3769" t="s">
        <v>3406</v>
      </c>
      <c r="U3769">
        <v>2</v>
      </c>
      <c r="V3769" t="s">
        <v>2161</v>
      </c>
      <c r="W3769" t="s">
        <v>2243</v>
      </c>
      <c r="X3769" t="s">
        <v>3407</v>
      </c>
      <c r="Y3769" t="str">
        <f>IFERROR(VLOOKUP(X3769,요약!$A$6:$B$22,2,FALSE),"")</f>
        <v/>
      </c>
      <c r="Z3769" t="s">
        <v>3407</v>
      </c>
      <c r="AA3769" t="s">
        <v>81</v>
      </c>
      <c r="AB3769">
        <v>1</v>
      </c>
      <c r="AC3769">
        <v>1</v>
      </c>
      <c r="AD3769">
        <v>0</v>
      </c>
      <c r="AE3769">
        <v>0</v>
      </c>
      <c r="AF3769">
        <v>1</v>
      </c>
      <c r="AG3769">
        <v>3</v>
      </c>
      <c r="AH3769">
        <v>4</v>
      </c>
      <c r="AI3769">
        <v>1</v>
      </c>
      <c r="AJ3769">
        <v>0</v>
      </c>
      <c r="AK3769">
        <v>0</v>
      </c>
      <c r="AL3769">
        <v>1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1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 t="s">
        <v>3408</v>
      </c>
      <c r="BM3769">
        <v>3</v>
      </c>
    </row>
    <row r="3770" spans="1:65" x14ac:dyDescent="0.3">
      <c r="A3770" t="s">
        <v>4910</v>
      </c>
      <c r="B3770" t="s">
        <v>3037</v>
      </c>
      <c r="C3770" t="s">
        <v>3116</v>
      </c>
      <c r="D3770" t="s">
        <v>1686</v>
      </c>
      <c r="E3770" t="s">
        <v>68</v>
      </c>
      <c r="F3770" t="s">
        <v>99</v>
      </c>
      <c r="G3770" t="s">
        <v>1678</v>
      </c>
      <c r="H3770" t="s">
        <v>1679</v>
      </c>
      <c r="I3770" t="s">
        <v>72</v>
      </c>
      <c r="J3770" t="s">
        <v>102</v>
      </c>
      <c r="K3770">
        <v>20201023</v>
      </c>
      <c r="L3770">
        <v>37.6</v>
      </c>
      <c r="M3770" t="b">
        <v>0</v>
      </c>
      <c r="N3770" t="s">
        <v>1762</v>
      </c>
      <c r="O3770" t="b">
        <v>1</v>
      </c>
      <c r="P3770" t="b">
        <v>1</v>
      </c>
      <c r="Q3770" t="s">
        <v>113</v>
      </c>
      <c r="R3770" t="s">
        <v>1423</v>
      </c>
      <c r="S3770" t="s">
        <v>1687</v>
      </c>
      <c r="U3770">
        <v>3</v>
      </c>
      <c r="V3770" t="s">
        <v>1444</v>
      </c>
      <c r="W3770" t="s">
        <v>1682</v>
      </c>
      <c r="X3770" t="s">
        <v>1688</v>
      </c>
      <c r="Y3770" t="str">
        <f>IFERROR(VLOOKUP(X3770,요약!$A$6:$B$22,2,FALSE),"")</f>
        <v/>
      </c>
      <c r="Z3770" t="s">
        <v>1688</v>
      </c>
      <c r="AA3770" t="s">
        <v>81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M3770">
        <v>0</v>
      </c>
    </row>
    <row r="3771" spans="1:65" x14ac:dyDescent="0.3">
      <c r="A3771" t="s">
        <v>4910</v>
      </c>
      <c r="B3771" t="s">
        <v>3037</v>
      </c>
      <c r="C3771" t="s">
        <v>5857</v>
      </c>
      <c r="D3771" t="s">
        <v>1677</v>
      </c>
      <c r="E3771" t="s">
        <v>68</v>
      </c>
      <c r="F3771" t="s">
        <v>99</v>
      </c>
      <c r="G3771" t="s">
        <v>1678</v>
      </c>
      <c r="H3771" t="s">
        <v>1679</v>
      </c>
      <c r="I3771" t="s">
        <v>72</v>
      </c>
      <c r="J3771" t="s">
        <v>102</v>
      </c>
      <c r="K3771">
        <v>20200917</v>
      </c>
      <c r="L3771">
        <v>32.299999999999997</v>
      </c>
      <c r="M3771" t="b">
        <v>0</v>
      </c>
      <c r="N3771" t="s">
        <v>1762</v>
      </c>
      <c r="O3771" t="b">
        <v>1</v>
      </c>
      <c r="P3771" t="b">
        <v>1</v>
      </c>
      <c r="Q3771" t="s">
        <v>113</v>
      </c>
      <c r="R3771" t="s">
        <v>1423</v>
      </c>
      <c r="S3771" t="s">
        <v>1680</v>
      </c>
      <c r="U3771">
        <v>3</v>
      </c>
      <c r="V3771" t="s">
        <v>1681</v>
      </c>
      <c r="W3771" t="s">
        <v>1682</v>
      </c>
      <c r="X3771" t="s">
        <v>1683</v>
      </c>
      <c r="Y3771" t="str">
        <f>IFERROR(VLOOKUP(X3771,요약!$A$6:$B$22,2,FALSE),"")</f>
        <v/>
      </c>
      <c r="Z3771" t="s">
        <v>1683</v>
      </c>
      <c r="AA3771" t="s">
        <v>81</v>
      </c>
      <c r="AB3771">
        <v>2</v>
      </c>
      <c r="AC3771">
        <v>0</v>
      </c>
      <c r="AD3771">
        <v>0</v>
      </c>
      <c r="AE3771">
        <v>0</v>
      </c>
      <c r="AF3771">
        <v>0</v>
      </c>
      <c r="AG3771">
        <v>2</v>
      </c>
      <c r="AH3771">
        <v>2</v>
      </c>
      <c r="AI3771">
        <v>0</v>
      </c>
      <c r="AJ3771">
        <v>1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 t="s">
        <v>1457</v>
      </c>
      <c r="BM3771">
        <v>2</v>
      </c>
    </row>
    <row r="3772" spans="1:65" x14ac:dyDescent="0.3">
      <c r="A3772" t="s">
        <v>4910</v>
      </c>
      <c r="B3772" t="s">
        <v>3037</v>
      </c>
      <c r="C3772" t="s">
        <v>5858</v>
      </c>
      <c r="D3772" t="s">
        <v>5859</v>
      </c>
      <c r="E3772" t="s">
        <v>68</v>
      </c>
      <c r="F3772" t="s">
        <v>99</v>
      </c>
      <c r="G3772" t="s">
        <v>1430</v>
      </c>
      <c r="H3772" t="s">
        <v>1431</v>
      </c>
      <c r="I3772" t="s">
        <v>5576</v>
      </c>
      <c r="J3772" t="s">
        <v>102</v>
      </c>
      <c r="K3772">
        <v>20201022</v>
      </c>
      <c r="L3772">
        <v>118.4</v>
      </c>
      <c r="M3772" t="b">
        <v>0</v>
      </c>
      <c r="N3772" t="s">
        <v>503</v>
      </c>
      <c r="O3772" t="b">
        <v>1</v>
      </c>
      <c r="P3772" t="b">
        <v>1</v>
      </c>
      <c r="Q3772" t="s">
        <v>113</v>
      </c>
      <c r="R3772" t="s">
        <v>1423</v>
      </c>
      <c r="S3772" t="s">
        <v>5860</v>
      </c>
      <c r="T3772" t="s">
        <v>334</v>
      </c>
      <c r="U3772">
        <v>3</v>
      </c>
      <c r="V3772" t="s">
        <v>5861</v>
      </c>
      <c r="X3772" t="s">
        <v>5861</v>
      </c>
      <c r="Y3772" t="str">
        <f>IFERROR(VLOOKUP(X3772,요약!$A$6:$B$22,2,FALSE),"")</f>
        <v/>
      </c>
      <c r="Z3772" t="s">
        <v>5862</v>
      </c>
      <c r="AA3772" t="s">
        <v>81</v>
      </c>
      <c r="AB3772">
        <v>2</v>
      </c>
      <c r="AC3772">
        <v>1</v>
      </c>
      <c r="AD3772">
        <v>0</v>
      </c>
      <c r="AE3772">
        <v>0</v>
      </c>
      <c r="AF3772">
        <v>1</v>
      </c>
      <c r="AG3772">
        <v>4</v>
      </c>
      <c r="AH3772">
        <v>35</v>
      </c>
      <c r="AI3772">
        <v>1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2</v>
      </c>
      <c r="AP3772">
        <v>0</v>
      </c>
      <c r="AQ3772">
        <v>0</v>
      </c>
      <c r="AR3772">
        <v>0</v>
      </c>
      <c r="AS3772">
        <v>1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 t="s">
        <v>5863</v>
      </c>
      <c r="BM3772">
        <v>3</v>
      </c>
    </row>
    <row r="3773" spans="1:65" x14ac:dyDescent="0.3">
      <c r="A3773" t="s">
        <v>4910</v>
      </c>
      <c r="B3773" t="s">
        <v>3037</v>
      </c>
      <c r="C3773" t="s">
        <v>5864</v>
      </c>
      <c r="D3773" t="s">
        <v>5859</v>
      </c>
      <c r="E3773" t="s">
        <v>68</v>
      </c>
      <c r="F3773" t="s">
        <v>99</v>
      </c>
      <c r="G3773" t="s">
        <v>1430</v>
      </c>
      <c r="H3773" t="s">
        <v>1431</v>
      </c>
      <c r="I3773" t="s">
        <v>5576</v>
      </c>
      <c r="J3773" t="s">
        <v>102</v>
      </c>
      <c r="K3773">
        <v>20201029</v>
      </c>
      <c r="L3773">
        <v>94.5</v>
      </c>
      <c r="M3773" t="b">
        <v>0</v>
      </c>
      <c r="N3773" t="s">
        <v>503</v>
      </c>
      <c r="O3773" t="b">
        <v>1</v>
      </c>
      <c r="P3773" t="b">
        <v>1</v>
      </c>
      <c r="Q3773" t="s">
        <v>113</v>
      </c>
      <c r="R3773" t="s">
        <v>1423</v>
      </c>
      <c r="S3773" t="s">
        <v>5860</v>
      </c>
      <c r="T3773" t="s">
        <v>334</v>
      </c>
      <c r="U3773">
        <v>3</v>
      </c>
      <c r="V3773" t="s">
        <v>5861</v>
      </c>
      <c r="X3773" t="s">
        <v>5861</v>
      </c>
      <c r="Y3773" t="str">
        <f>IFERROR(VLOOKUP(X3773,요약!$A$6:$B$22,2,FALSE),"")</f>
        <v/>
      </c>
      <c r="Z3773" t="s">
        <v>5862</v>
      </c>
      <c r="AA3773" t="s">
        <v>81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1</v>
      </c>
      <c r="AH3773">
        <v>1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 t="s">
        <v>587</v>
      </c>
      <c r="BM3773">
        <v>1</v>
      </c>
    </row>
    <row r="3774" spans="1:65" x14ac:dyDescent="0.3">
      <c r="A3774" t="s">
        <v>4910</v>
      </c>
      <c r="B3774" t="s">
        <v>3037</v>
      </c>
      <c r="C3774" t="s">
        <v>5865</v>
      </c>
      <c r="D3774" t="s">
        <v>5866</v>
      </c>
      <c r="E3774" t="s">
        <v>68</v>
      </c>
      <c r="F3774" t="s">
        <v>99</v>
      </c>
      <c r="G3774" t="s">
        <v>1440</v>
      </c>
      <c r="H3774" t="s">
        <v>1441</v>
      </c>
      <c r="I3774" t="s">
        <v>72</v>
      </c>
      <c r="J3774" t="s">
        <v>102</v>
      </c>
      <c r="K3774">
        <v>20201026</v>
      </c>
      <c r="L3774">
        <v>99.4</v>
      </c>
      <c r="M3774" t="b">
        <v>0</v>
      </c>
      <c r="N3774" t="s">
        <v>332</v>
      </c>
      <c r="O3774" t="b">
        <v>1</v>
      </c>
      <c r="P3774" t="b">
        <v>1</v>
      </c>
      <c r="Q3774" t="s">
        <v>113</v>
      </c>
      <c r="R3774" t="s">
        <v>1442</v>
      </c>
      <c r="S3774" t="s">
        <v>5867</v>
      </c>
      <c r="U3774">
        <v>2</v>
      </c>
      <c r="V3774" t="s">
        <v>1444</v>
      </c>
      <c r="W3774" t="s">
        <v>2092</v>
      </c>
      <c r="X3774" t="s">
        <v>3016</v>
      </c>
      <c r="Y3774" t="str">
        <f>IFERROR(VLOOKUP(X3774,요약!$A$6:$B$22,2,FALSE),"")</f>
        <v/>
      </c>
      <c r="Z3774" t="s">
        <v>3016</v>
      </c>
      <c r="AA3774" t="s">
        <v>81</v>
      </c>
      <c r="AB3774">
        <v>1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1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 t="s">
        <v>2898</v>
      </c>
      <c r="BM3774">
        <v>1</v>
      </c>
    </row>
    <row r="3775" spans="1:65" x14ac:dyDescent="0.3">
      <c r="A3775" t="s">
        <v>4910</v>
      </c>
      <c r="B3775" t="s">
        <v>3037</v>
      </c>
      <c r="C3775" s="2" t="s">
        <v>5868</v>
      </c>
      <c r="D3775" s="2" t="s">
        <v>1439</v>
      </c>
      <c r="E3775" s="2" t="s">
        <v>68</v>
      </c>
      <c r="F3775" s="2" t="s">
        <v>99</v>
      </c>
      <c r="G3775" s="2" t="s">
        <v>3621</v>
      </c>
      <c r="H3775" s="2" t="s">
        <v>3622</v>
      </c>
      <c r="I3775" t="s">
        <v>72</v>
      </c>
      <c r="J3775" t="s">
        <v>102</v>
      </c>
      <c r="K3775">
        <v>20200901</v>
      </c>
      <c r="L3775">
        <v>275.39999999999998</v>
      </c>
      <c r="M3775" t="b">
        <v>0</v>
      </c>
      <c r="N3775" t="s">
        <v>332</v>
      </c>
      <c r="O3775" t="b">
        <v>1</v>
      </c>
      <c r="P3775" t="b">
        <v>1</v>
      </c>
      <c r="Q3775" s="2" t="s">
        <v>113</v>
      </c>
      <c r="R3775" s="2" t="s">
        <v>1442</v>
      </c>
      <c r="S3775" t="s">
        <v>1443</v>
      </c>
      <c r="U3775">
        <v>2</v>
      </c>
      <c r="V3775" t="s">
        <v>1444</v>
      </c>
      <c r="W3775" s="2" t="s">
        <v>1445</v>
      </c>
      <c r="X3775" s="2" t="s">
        <v>1446</v>
      </c>
      <c r="Y3775" s="2" t="str">
        <f>IFERROR(VLOOKUP(X3775,요약!$A$6:$B$22,2,FALSE),"")</f>
        <v>선택</v>
      </c>
      <c r="Z3775" t="s">
        <v>1446</v>
      </c>
      <c r="AA3775" t="s">
        <v>81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M3775">
        <v>0</v>
      </c>
    </row>
    <row r="3776" spans="1:65" x14ac:dyDescent="0.3">
      <c r="A3776" t="s">
        <v>4910</v>
      </c>
      <c r="B3776" t="s">
        <v>3037</v>
      </c>
      <c r="C3776" s="2" t="s">
        <v>5869</v>
      </c>
      <c r="D3776" s="2" t="s">
        <v>1439</v>
      </c>
      <c r="E3776" s="2" t="s">
        <v>68</v>
      </c>
      <c r="F3776" s="2" t="s">
        <v>99</v>
      </c>
      <c r="G3776" s="2" t="s">
        <v>3621</v>
      </c>
      <c r="H3776" s="2" t="s">
        <v>3622</v>
      </c>
      <c r="I3776" t="s">
        <v>72</v>
      </c>
      <c r="J3776" t="s">
        <v>102</v>
      </c>
      <c r="K3776">
        <v>20201022</v>
      </c>
      <c r="L3776">
        <v>261.7</v>
      </c>
      <c r="M3776" t="b">
        <v>0</v>
      </c>
      <c r="N3776" t="s">
        <v>332</v>
      </c>
      <c r="O3776" t="b">
        <v>1</v>
      </c>
      <c r="P3776" t="b">
        <v>1</v>
      </c>
      <c r="Q3776" s="2" t="s">
        <v>113</v>
      </c>
      <c r="R3776" s="2" t="s">
        <v>1442</v>
      </c>
      <c r="S3776" t="s">
        <v>1443</v>
      </c>
      <c r="U3776">
        <v>2</v>
      </c>
      <c r="V3776" t="s">
        <v>1444</v>
      </c>
      <c r="W3776" s="2" t="s">
        <v>1445</v>
      </c>
      <c r="X3776" s="2" t="s">
        <v>1446</v>
      </c>
      <c r="Y3776" s="2" t="str">
        <f>IFERROR(VLOOKUP(X3776,요약!$A$6:$B$22,2,FALSE),"")</f>
        <v>선택</v>
      </c>
      <c r="Z3776" t="s">
        <v>1446</v>
      </c>
      <c r="AA3776" t="s">
        <v>81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M3776">
        <v>0</v>
      </c>
    </row>
    <row r="3777" spans="1:65" x14ac:dyDescent="0.3">
      <c r="A3777" t="s">
        <v>4910</v>
      </c>
      <c r="B3777" t="s">
        <v>3037</v>
      </c>
      <c r="C3777" s="2" t="s">
        <v>5870</v>
      </c>
      <c r="D3777" s="2" t="s">
        <v>1439</v>
      </c>
      <c r="E3777" s="2" t="s">
        <v>68</v>
      </c>
      <c r="F3777" s="2" t="s">
        <v>99</v>
      </c>
      <c r="G3777" s="2" t="s">
        <v>1440</v>
      </c>
      <c r="H3777" s="2" t="s">
        <v>1441</v>
      </c>
      <c r="I3777" t="s">
        <v>72</v>
      </c>
      <c r="J3777" t="s">
        <v>102</v>
      </c>
      <c r="K3777">
        <v>20201029</v>
      </c>
      <c r="L3777">
        <v>300</v>
      </c>
      <c r="M3777" t="b">
        <v>0</v>
      </c>
      <c r="N3777" t="s">
        <v>332</v>
      </c>
      <c r="O3777" t="b">
        <v>1</v>
      </c>
      <c r="P3777" t="b">
        <v>1</v>
      </c>
      <c r="Q3777" s="2" t="s">
        <v>113</v>
      </c>
      <c r="R3777" s="2" t="s">
        <v>1442</v>
      </c>
      <c r="S3777" t="s">
        <v>1443</v>
      </c>
      <c r="U3777">
        <v>2</v>
      </c>
      <c r="V3777" t="s">
        <v>1444</v>
      </c>
      <c r="W3777" s="2" t="s">
        <v>1445</v>
      </c>
      <c r="X3777" s="2" t="s">
        <v>1446</v>
      </c>
      <c r="Y3777" s="2" t="str">
        <f>IFERROR(VLOOKUP(X3777,요약!$A$6:$B$22,2,FALSE),"")</f>
        <v>선택</v>
      </c>
      <c r="Z3777" t="s">
        <v>1446</v>
      </c>
      <c r="AA3777" t="s">
        <v>81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 t="s">
        <v>667</v>
      </c>
      <c r="BM3777">
        <v>1</v>
      </c>
    </row>
    <row r="3778" spans="1:65" x14ac:dyDescent="0.3">
      <c r="A3778" t="s">
        <v>4910</v>
      </c>
      <c r="B3778" t="s">
        <v>3037</v>
      </c>
      <c r="C3778" s="2" t="s">
        <v>5871</v>
      </c>
      <c r="D3778" s="2" t="s">
        <v>1439</v>
      </c>
      <c r="E3778" s="2" t="s">
        <v>68</v>
      </c>
      <c r="F3778" s="2" t="s">
        <v>99</v>
      </c>
      <c r="G3778" s="2" t="s">
        <v>1440</v>
      </c>
      <c r="H3778" s="2" t="s">
        <v>1441</v>
      </c>
      <c r="I3778" t="s">
        <v>72</v>
      </c>
      <c r="J3778" t="s">
        <v>102</v>
      </c>
      <c r="K3778">
        <v>20201027</v>
      </c>
      <c r="L3778">
        <v>303.2</v>
      </c>
      <c r="M3778" t="b">
        <v>0</v>
      </c>
      <c r="N3778" t="s">
        <v>332</v>
      </c>
      <c r="O3778" t="b">
        <v>1</v>
      </c>
      <c r="P3778" t="b">
        <v>1</v>
      </c>
      <c r="Q3778" s="2" t="s">
        <v>113</v>
      </c>
      <c r="R3778" s="2" t="s">
        <v>1442</v>
      </c>
      <c r="S3778" t="s">
        <v>1443</v>
      </c>
      <c r="U3778">
        <v>2</v>
      </c>
      <c r="V3778" t="s">
        <v>1444</v>
      </c>
      <c r="W3778" s="2" t="s">
        <v>1445</v>
      </c>
      <c r="X3778" s="2" t="s">
        <v>1446</v>
      </c>
      <c r="Y3778" s="2" t="str">
        <f>IFERROR(VLOOKUP(X3778,요약!$A$6:$B$22,2,FALSE),"")</f>
        <v>선택</v>
      </c>
      <c r="Z3778" t="s">
        <v>1446</v>
      </c>
      <c r="AA3778" t="s">
        <v>81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1</v>
      </c>
      <c r="AH3778">
        <v>8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 t="s">
        <v>667</v>
      </c>
      <c r="BM3778">
        <v>1</v>
      </c>
    </row>
    <row r="3779" spans="1:65" x14ac:dyDescent="0.3">
      <c r="A3779" t="s">
        <v>4910</v>
      </c>
      <c r="B3779" t="s">
        <v>3037</v>
      </c>
      <c r="C3779" t="s">
        <v>5872</v>
      </c>
      <c r="D3779" t="s">
        <v>5873</v>
      </c>
      <c r="E3779" t="s">
        <v>68</v>
      </c>
      <c r="F3779" t="s">
        <v>99</v>
      </c>
      <c r="G3779" t="s">
        <v>1440</v>
      </c>
      <c r="H3779" t="s">
        <v>1441</v>
      </c>
      <c r="I3779" t="s">
        <v>72</v>
      </c>
      <c r="J3779" t="s">
        <v>102</v>
      </c>
      <c r="K3779">
        <v>20200825</v>
      </c>
      <c r="L3779">
        <v>27</v>
      </c>
      <c r="M3779" t="b">
        <v>0</v>
      </c>
      <c r="N3779" t="s">
        <v>332</v>
      </c>
      <c r="O3779" t="b">
        <v>1</v>
      </c>
      <c r="P3779" t="b">
        <v>1</v>
      </c>
      <c r="Q3779" t="s">
        <v>113</v>
      </c>
      <c r="R3779" t="s">
        <v>1442</v>
      </c>
      <c r="S3779" t="s">
        <v>5874</v>
      </c>
      <c r="U3779">
        <v>3</v>
      </c>
      <c r="V3779" t="s">
        <v>5875</v>
      </c>
      <c r="W3779" t="s">
        <v>2493</v>
      </c>
      <c r="X3779" t="s">
        <v>5876</v>
      </c>
      <c r="Y3779" t="str">
        <f>IFERROR(VLOOKUP(X3779,요약!$A$6:$B$22,2,FALSE),"")</f>
        <v/>
      </c>
      <c r="Z3779" t="s">
        <v>5876</v>
      </c>
      <c r="AA3779" t="s">
        <v>81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1</v>
      </c>
      <c r="AH3779">
        <v>50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1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 t="s">
        <v>2214</v>
      </c>
      <c r="BM3779">
        <v>1</v>
      </c>
    </row>
    <row r="3780" spans="1:65" x14ac:dyDescent="0.3">
      <c r="A3780" t="s">
        <v>4910</v>
      </c>
      <c r="B3780" t="s">
        <v>3037</v>
      </c>
      <c r="C3780" t="s">
        <v>5877</v>
      </c>
      <c r="D3780" t="s">
        <v>5878</v>
      </c>
      <c r="E3780" t="s">
        <v>68</v>
      </c>
      <c r="F3780" t="s">
        <v>99</v>
      </c>
      <c r="G3780" t="s">
        <v>1440</v>
      </c>
      <c r="H3780" t="s">
        <v>1441</v>
      </c>
      <c r="I3780" t="s">
        <v>72</v>
      </c>
      <c r="J3780" t="s">
        <v>102</v>
      </c>
      <c r="K3780">
        <v>20201026</v>
      </c>
      <c r="L3780">
        <v>32.700000000000003</v>
      </c>
      <c r="M3780" t="b">
        <v>0</v>
      </c>
      <c r="N3780" t="s">
        <v>1762</v>
      </c>
      <c r="O3780" t="b">
        <v>1</v>
      </c>
      <c r="P3780" t="b">
        <v>1</v>
      </c>
      <c r="Q3780" t="s">
        <v>113</v>
      </c>
      <c r="R3780" t="s">
        <v>1442</v>
      </c>
      <c r="S3780" t="s">
        <v>5879</v>
      </c>
      <c r="U3780">
        <v>4</v>
      </c>
      <c r="V3780" t="s">
        <v>5880</v>
      </c>
      <c r="W3780" t="s">
        <v>5881</v>
      </c>
      <c r="X3780" t="s">
        <v>5882</v>
      </c>
      <c r="Y3780" t="str">
        <f>IFERROR(VLOOKUP(X3780,요약!$A$6:$B$22,2,FALSE),"")</f>
        <v/>
      </c>
      <c r="Z3780" t="s">
        <v>5882</v>
      </c>
      <c r="AA3780" t="s">
        <v>81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M3780">
        <v>0</v>
      </c>
    </row>
    <row r="3781" spans="1:65" x14ac:dyDescent="0.3">
      <c r="A3781" t="s">
        <v>4910</v>
      </c>
      <c r="B3781" t="s">
        <v>3037</v>
      </c>
      <c r="C3781" t="s">
        <v>5883</v>
      </c>
      <c r="D3781" t="s">
        <v>5878</v>
      </c>
      <c r="E3781" t="s">
        <v>68</v>
      </c>
      <c r="F3781" t="s">
        <v>99</v>
      </c>
      <c r="G3781" t="s">
        <v>1440</v>
      </c>
      <c r="H3781" t="s">
        <v>1441</v>
      </c>
      <c r="I3781" t="s">
        <v>72</v>
      </c>
      <c r="J3781" t="s">
        <v>102</v>
      </c>
      <c r="K3781">
        <v>20201028</v>
      </c>
      <c r="L3781">
        <v>154.9</v>
      </c>
      <c r="M3781" t="b">
        <v>0</v>
      </c>
      <c r="N3781" t="s">
        <v>1762</v>
      </c>
      <c r="O3781" t="b">
        <v>1</v>
      </c>
      <c r="P3781" t="b">
        <v>1</v>
      </c>
      <c r="Q3781" t="s">
        <v>113</v>
      </c>
      <c r="R3781" t="s">
        <v>1442</v>
      </c>
      <c r="S3781" t="s">
        <v>5879</v>
      </c>
      <c r="U3781">
        <v>4</v>
      </c>
      <c r="V3781" t="s">
        <v>5880</v>
      </c>
      <c r="W3781" t="s">
        <v>5881</v>
      </c>
      <c r="X3781" t="s">
        <v>5882</v>
      </c>
      <c r="Y3781" t="str">
        <f>IFERROR(VLOOKUP(X3781,요약!$A$6:$B$22,2,FALSE),"")</f>
        <v/>
      </c>
      <c r="Z3781" t="s">
        <v>5882</v>
      </c>
      <c r="AA3781" t="s">
        <v>81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M3781">
        <v>0</v>
      </c>
    </row>
    <row r="3782" spans="1:65" x14ac:dyDescent="0.3">
      <c r="A3782" t="s">
        <v>4910</v>
      </c>
      <c r="B3782" t="s">
        <v>3037</v>
      </c>
      <c r="C3782" t="s">
        <v>5884</v>
      </c>
      <c r="D3782" t="s">
        <v>5878</v>
      </c>
      <c r="E3782" t="s">
        <v>68</v>
      </c>
      <c r="F3782" t="s">
        <v>99</v>
      </c>
      <c r="G3782" t="s">
        <v>1440</v>
      </c>
      <c r="H3782" t="s">
        <v>1441</v>
      </c>
      <c r="I3782" t="s">
        <v>72</v>
      </c>
      <c r="J3782" t="s">
        <v>102</v>
      </c>
      <c r="K3782">
        <v>20201026</v>
      </c>
      <c r="L3782">
        <v>250.1</v>
      </c>
      <c r="M3782" t="b">
        <v>0</v>
      </c>
      <c r="N3782" t="s">
        <v>1762</v>
      </c>
      <c r="O3782" t="b">
        <v>1</v>
      </c>
      <c r="P3782" t="b">
        <v>1</v>
      </c>
      <c r="Q3782" t="s">
        <v>113</v>
      </c>
      <c r="R3782" t="s">
        <v>1442</v>
      </c>
      <c r="S3782" t="s">
        <v>5879</v>
      </c>
      <c r="U3782">
        <v>4</v>
      </c>
      <c r="V3782" t="s">
        <v>5880</v>
      </c>
      <c r="W3782" t="s">
        <v>5881</v>
      </c>
      <c r="X3782" t="s">
        <v>5882</v>
      </c>
      <c r="Y3782" t="str">
        <f>IFERROR(VLOOKUP(X3782,요약!$A$6:$B$22,2,FALSE),"")</f>
        <v/>
      </c>
      <c r="Z3782" t="s">
        <v>5882</v>
      </c>
      <c r="AA3782" t="s">
        <v>81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M3782">
        <v>0</v>
      </c>
    </row>
    <row r="3783" spans="1:65" x14ac:dyDescent="0.3">
      <c r="A3783" t="s">
        <v>4910</v>
      </c>
      <c r="B3783" t="s">
        <v>3037</v>
      </c>
      <c r="C3783" s="2" t="s">
        <v>5885</v>
      </c>
      <c r="D3783" s="2" t="s">
        <v>5886</v>
      </c>
      <c r="E3783" s="2" t="s">
        <v>68</v>
      </c>
      <c r="F3783" s="2" t="s">
        <v>99</v>
      </c>
      <c r="G3783" s="2" t="s">
        <v>5846</v>
      </c>
      <c r="H3783" s="2" t="s">
        <v>5847</v>
      </c>
      <c r="I3783" t="s">
        <v>72</v>
      </c>
      <c r="J3783" t="s">
        <v>102</v>
      </c>
      <c r="K3783">
        <v>20201028</v>
      </c>
      <c r="L3783">
        <v>524.5</v>
      </c>
      <c r="M3783" t="b">
        <v>0</v>
      </c>
      <c r="N3783" t="s">
        <v>1131</v>
      </c>
      <c r="O3783" t="b">
        <v>1</v>
      </c>
      <c r="P3783" t="b">
        <v>1</v>
      </c>
      <c r="Q3783" s="2" t="s">
        <v>113</v>
      </c>
      <c r="R3783" s="2" t="s">
        <v>1442</v>
      </c>
      <c r="S3783" t="s">
        <v>5887</v>
      </c>
      <c r="U3783">
        <v>2</v>
      </c>
      <c r="V3783" t="s">
        <v>5888</v>
      </c>
      <c r="W3783" s="2" t="s">
        <v>2243</v>
      </c>
      <c r="X3783" s="2" t="s">
        <v>5889</v>
      </c>
      <c r="Y3783" s="2" t="str">
        <f>IFERROR(VLOOKUP(X3783,요약!$A$6:$B$22,2,FALSE),"")</f>
        <v>선택</v>
      </c>
      <c r="Z3783" t="s">
        <v>5889</v>
      </c>
      <c r="AA3783" t="s">
        <v>81</v>
      </c>
      <c r="AB3783">
        <v>12</v>
      </c>
      <c r="AC3783">
        <v>0</v>
      </c>
      <c r="AD3783">
        <v>0</v>
      </c>
      <c r="AE3783">
        <v>3</v>
      </c>
      <c r="AF3783">
        <v>0</v>
      </c>
      <c r="AG3783">
        <v>15</v>
      </c>
      <c r="AH3783">
        <v>15</v>
      </c>
      <c r="AI3783">
        <v>3</v>
      </c>
      <c r="AJ3783">
        <v>0</v>
      </c>
      <c r="AK3783">
        <v>4</v>
      </c>
      <c r="AL3783">
        <v>0</v>
      </c>
      <c r="AM3783">
        <v>0</v>
      </c>
      <c r="AN3783">
        <v>3</v>
      </c>
      <c r="AO3783">
        <v>0</v>
      </c>
      <c r="AP3783">
        <v>1</v>
      </c>
      <c r="AQ3783">
        <v>1</v>
      </c>
      <c r="AR3783">
        <v>2</v>
      </c>
      <c r="AS3783">
        <v>0</v>
      </c>
      <c r="AT3783">
        <v>0</v>
      </c>
      <c r="AU3783">
        <v>0</v>
      </c>
      <c r="AV3783">
        <v>0</v>
      </c>
      <c r="AW3783">
        <v>1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 t="s">
        <v>5890</v>
      </c>
      <c r="BM3783">
        <v>7</v>
      </c>
    </row>
    <row r="3784" spans="1:65" x14ac:dyDescent="0.3">
      <c r="A3784" t="s">
        <v>4910</v>
      </c>
      <c r="B3784" t="s">
        <v>3037</v>
      </c>
      <c r="C3784" t="s">
        <v>5891</v>
      </c>
      <c r="D3784" t="s">
        <v>5892</v>
      </c>
      <c r="E3784" t="s">
        <v>68</v>
      </c>
      <c r="F3784" t="s">
        <v>99</v>
      </c>
      <c r="G3784" t="s">
        <v>5893</v>
      </c>
      <c r="H3784" t="s">
        <v>5894</v>
      </c>
      <c r="I3784" t="s">
        <v>72</v>
      </c>
      <c r="J3784" t="s">
        <v>102</v>
      </c>
      <c r="K3784">
        <v>20201023</v>
      </c>
      <c r="L3784">
        <v>233</v>
      </c>
      <c r="M3784" t="b">
        <v>0</v>
      </c>
      <c r="N3784" t="s">
        <v>1762</v>
      </c>
      <c r="O3784" t="b">
        <v>1</v>
      </c>
      <c r="P3784" t="b">
        <v>1</v>
      </c>
      <c r="Q3784" t="s">
        <v>113</v>
      </c>
      <c r="R3784" t="s">
        <v>1442</v>
      </c>
      <c r="S3784" t="s">
        <v>5895</v>
      </c>
      <c r="U3784">
        <v>3</v>
      </c>
      <c r="V3784" t="s">
        <v>5896</v>
      </c>
      <c r="W3784" t="s">
        <v>5897</v>
      </c>
      <c r="X3784" t="s">
        <v>5898</v>
      </c>
      <c r="Y3784" t="str">
        <f>IFERROR(VLOOKUP(X3784,요약!$A$6:$B$22,2,FALSE),"")</f>
        <v/>
      </c>
      <c r="Z3784" t="s">
        <v>5898</v>
      </c>
      <c r="AA3784" t="s">
        <v>81</v>
      </c>
      <c r="AB3784">
        <v>3</v>
      </c>
      <c r="AC3784">
        <v>0</v>
      </c>
      <c r="AD3784">
        <v>0</v>
      </c>
      <c r="AE3784">
        <v>0</v>
      </c>
      <c r="AF3784">
        <v>1</v>
      </c>
      <c r="AG3784">
        <v>4</v>
      </c>
      <c r="AH3784">
        <v>4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2</v>
      </c>
      <c r="AO3784">
        <v>2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 t="s">
        <v>5899</v>
      </c>
      <c r="BM3784">
        <v>2</v>
      </c>
    </row>
    <row r="3785" spans="1:65" x14ac:dyDescent="0.3">
      <c r="A3785" t="s">
        <v>4910</v>
      </c>
      <c r="B3785" t="s">
        <v>3037</v>
      </c>
      <c r="C3785" t="s">
        <v>5900</v>
      </c>
      <c r="D3785" t="s">
        <v>3938</v>
      </c>
      <c r="E3785" t="s">
        <v>68</v>
      </c>
      <c r="F3785" t="s">
        <v>99</v>
      </c>
      <c r="G3785" t="s">
        <v>1084</v>
      </c>
      <c r="H3785" t="s">
        <v>1085</v>
      </c>
      <c r="I3785" t="s">
        <v>72</v>
      </c>
      <c r="J3785" t="s">
        <v>102</v>
      </c>
      <c r="K3785">
        <v>20201022</v>
      </c>
      <c r="L3785">
        <v>154.19999999999999</v>
      </c>
      <c r="M3785" t="b">
        <v>0</v>
      </c>
      <c r="N3785" t="s">
        <v>1762</v>
      </c>
      <c r="O3785" t="b">
        <v>1</v>
      </c>
      <c r="P3785" t="b">
        <v>1</v>
      </c>
      <c r="Q3785" t="s">
        <v>113</v>
      </c>
      <c r="R3785" t="s">
        <v>114</v>
      </c>
      <c r="S3785" t="s">
        <v>3939</v>
      </c>
      <c r="U3785">
        <v>3</v>
      </c>
      <c r="V3785" t="s">
        <v>1060</v>
      </c>
      <c r="W3785" t="s">
        <v>3940</v>
      </c>
      <c r="X3785" t="s">
        <v>3941</v>
      </c>
      <c r="Y3785" t="str">
        <f>IFERROR(VLOOKUP(X3785,요약!$A$6:$B$22,2,FALSE),"")</f>
        <v/>
      </c>
      <c r="Z3785" t="s">
        <v>3941</v>
      </c>
      <c r="AA3785" t="s">
        <v>81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1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 t="s">
        <v>591</v>
      </c>
      <c r="BM3785">
        <v>1</v>
      </c>
    </row>
    <row r="3786" spans="1:65" x14ac:dyDescent="0.3">
      <c r="A3786" t="s">
        <v>4910</v>
      </c>
      <c r="B3786" t="s">
        <v>3037</v>
      </c>
      <c r="C3786" t="s">
        <v>5901</v>
      </c>
      <c r="D3786" t="s">
        <v>3938</v>
      </c>
      <c r="E3786" t="s">
        <v>68</v>
      </c>
      <c r="F3786" t="s">
        <v>99</v>
      </c>
      <c r="G3786" t="s">
        <v>1084</v>
      </c>
      <c r="H3786" t="s">
        <v>1085</v>
      </c>
      <c r="I3786" t="s">
        <v>72</v>
      </c>
      <c r="J3786" t="s">
        <v>102</v>
      </c>
      <c r="K3786">
        <v>20201028</v>
      </c>
      <c r="L3786">
        <v>147</v>
      </c>
      <c r="M3786" t="b">
        <v>0</v>
      </c>
      <c r="N3786" t="s">
        <v>1762</v>
      </c>
      <c r="O3786" t="b">
        <v>1</v>
      </c>
      <c r="P3786" t="b">
        <v>1</v>
      </c>
      <c r="Q3786" t="s">
        <v>113</v>
      </c>
      <c r="R3786" t="s">
        <v>114</v>
      </c>
      <c r="S3786" t="s">
        <v>3939</v>
      </c>
      <c r="U3786">
        <v>3</v>
      </c>
      <c r="V3786" t="s">
        <v>1060</v>
      </c>
      <c r="W3786" t="s">
        <v>3940</v>
      </c>
      <c r="X3786" t="s">
        <v>3941</v>
      </c>
      <c r="Y3786" t="str">
        <f>IFERROR(VLOOKUP(X3786,요약!$A$6:$B$22,2,FALSE),"")</f>
        <v/>
      </c>
      <c r="Z3786" t="s">
        <v>3941</v>
      </c>
      <c r="AA3786" t="s">
        <v>81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M3786">
        <v>0</v>
      </c>
    </row>
    <row r="3787" spans="1:65" x14ac:dyDescent="0.3">
      <c r="A3787" t="s">
        <v>4910</v>
      </c>
      <c r="B3787" t="s">
        <v>3037</v>
      </c>
      <c r="C3787" t="s">
        <v>5902</v>
      </c>
      <c r="D3787" t="s">
        <v>3943</v>
      </c>
      <c r="E3787" t="s">
        <v>68</v>
      </c>
      <c r="F3787" t="s">
        <v>99</v>
      </c>
      <c r="G3787" t="s">
        <v>1084</v>
      </c>
      <c r="H3787" t="s">
        <v>1085</v>
      </c>
      <c r="I3787" t="s">
        <v>72</v>
      </c>
      <c r="J3787" t="s">
        <v>102</v>
      </c>
      <c r="K3787">
        <v>20201023</v>
      </c>
      <c r="L3787">
        <v>152.91999999999999</v>
      </c>
      <c r="M3787" t="b">
        <v>0</v>
      </c>
      <c r="N3787" t="s">
        <v>1762</v>
      </c>
      <c r="O3787" t="b">
        <v>1</v>
      </c>
      <c r="P3787" t="b">
        <v>1</v>
      </c>
      <c r="Q3787" t="s">
        <v>113</v>
      </c>
      <c r="R3787" t="s">
        <v>114</v>
      </c>
      <c r="S3787" t="s">
        <v>3944</v>
      </c>
      <c r="U3787">
        <v>3</v>
      </c>
      <c r="V3787" t="s">
        <v>1060</v>
      </c>
      <c r="W3787" t="s">
        <v>3945</v>
      </c>
      <c r="X3787" t="s">
        <v>3946</v>
      </c>
      <c r="Y3787" t="str">
        <f>IFERROR(VLOOKUP(X3787,요약!$A$6:$B$22,2,FALSE),"")</f>
        <v/>
      </c>
      <c r="Z3787" t="s">
        <v>3946</v>
      </c>
      <c r="AA3787" t="s">
        <v>81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M3787">
        <v>0</v>
      </c>
    </row>
    <row r="3788" spans="1:65" x14ac:dyDescent="0.3">
      <c r="A3788" t="s">
        <v>4910</v>
      </c>
      <c r="B3788" t="s">
        <v>3037</v>
      </c>
      <c r="C3788" t="s">
        <v>5903</v>
      </c>
      <c r="D3788" t="s">
        <v>3943</v>
      </c>
      <c r="E3788" t="s">
        <v>68</v>
      </c>
      <c r="F3788" t="s">
        <v>99</v>
      </c>
      <c r="G3788" t="s">
        <v>1084</v>
      </c>
      <c r="H3788" t="s">
        <v>1085</v>
      </c>
      <c r="I3788" t="s">
        <v>72</v>
      </c>
      <c r="J3788" t="s">
        <v>102</v>
      </c>
      <c r="K3788">
        <v>20201028</v>
      </c>
      <c r="L3788">
        <v>142.30000000000001</v>
      </c>
      <c r="M3788" t="b">
        <v>0</v>
      </c>
      <c r="N3788" t="s">
        <v>1762</v>
      </c>
      <c r="O3788" t="b">
        <v>1</v>
      </c>
      <c r="P3788" t="b">
        <v>1</v>
      </c>
      <c r="Q3788" t="s">
        <v>113</v>
      </c>
      <c r="R3788" t="s">
        <v>114</v>
      </c>
      <c r="S3788" t="s">
        <v>3944</v>
      </c>
      <c r="U3788">
        <v>3</v>
      </c>
      <c r="V3788" t="s">
        <v>1060</v>
      </c>
      <c r="W3788" t="s">
        <v>3945</v>
      </c>
      <c r="X3788" t="s">
        <v>3946</v>
      </c>
      <c r="Y3788" t="str">
        <f>IFERROR(VLOOKUP(X3788,요약!$A$6:$B$22,2,FALSE),"")</f>
        <v/>
      </c>
      <c r="Z3788" t="s">
        <v>3946</v>
      </c>
      <c r="AA3788" t="s">
        <v>81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M3788">
        <v>0</v>
      </c>
    </row>
    <row r="3789" spans="1:65" x14ac:dyDescent="0.3">
      <c r="A3789" t="s">
        <v>4910</v>
      </c>
      <c r="B3789" t="s">
        <v>3037</v>
      </c>
      <c r="C3789" t="s">
        <v>5904</v>
      </c>
      <c r="D3789" t="s">
        <v>2496</v>
      </c>
      <c r="E3789" t="s">
        <v>68</v>
      </c>
      <c r="F3789" t="s">
        <v>99</v>
      </c>
      <c r="G3789" t="s">
        <v>5905</v>
      </c>
      <c r="H3789" t="s">
        <v>5906</v>
      </c>
      <c r="I3789" t="s">
        <v>72</v>
      </c>
      <c r="J3789" t="s">
        <v>102</v>
      </c>
      <c r="K3789">
        <v>20201020</v>
      </c>
      <c r="L3789">
        <v>79.8</v>
      </c>
      <c r="M3789" t="b">
        <v>0</v>
      </c>
      <c r="N3789" t="s">
        <v>1762</v>
      </c>
      <c r="O3789" t="b">
        <v>1</v>
      </c>
      <c r="P3789" t="b">
        <v>1</v>
      </c>
      <c r="Q3789" t="s">
        <v>113</v>
      </c>
      <c r="R3789" t="s">
        <v>114</v>
      </c>
      <c r="S3789" t="s">
        <v>2498</v>
      </c>
      <c r="U3789">
        <v>3</v>
      </c>
      <c r="V3789" t="s">
        <v>2499</v>
      </c>
      <c r="W3789" t="s">
        <v>2500</v>
      </c>
      <c r="X3789" t="s">
        <v>2501</v>
      </c>
      <c r="Y3789" t="str">
        <f>IFERROR(VLOOKUP(X3789,요약!$A$6:$B$22,2,FALSE),"")</f>
        <v/>
      </c>
      <c r="Z3789" t="s">
        <v>2501</v>
      </c>
      <c r="AA3789" t="s">
        <v>81</v>
      </c>
      <c r="AB3789">
        <v>0</v>
      </c>
      <c r="AC3789">
        <v>1</v>
      </c>
      <c r="AD3789">
        <v>0</v>
      </c>
      <c r="AE3789">
        <v>0</v>
      </c>
      <c r="AF3789">
        <v>3</v>
      </c>
      <c r="AG3789">
        <v>4</v>
      </c>
      <c r="AH3789">
        <v>146</v>
      </c>
      <c r="AI3789">
        <v>1</v>
      </c>
      <c r="AJ3789">
        <v>0</v>
      </c>
      <c r="AK3789">
        <v>0</v>
      </c>
      <c r="AL3789">
        <v>3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 t="s">
        <v>1184</v>
      </c>
      <c r="BM3789">
        <v>2</v>
      </c>
    </row>
    <row r="3790" spans="1:65" x14ac:dyDescent="0.3">
      <c r="A3790" t="s">
        <v>4910</v>
      </c>
      <c r="B3790" t="s">
        <v>3037</v>
      </c>
      <c r="C3790" t="s">
        <v>5907</v>
      </c>
      <c r="D3790" t="s">
        <v>2179</v>
      </c>
      <c r="E3790" t="s">
        <v>68</v>
      </c>
      <c r="F3790" t="s">
        <v>99</v>
      </c>
      <c r="G3790" t="s">
        <v>1217</v>
      </c>
      <c r="H3790" t="s">
        <v>1218</v>
      </c>
      <c r="I3790" t="s">
        <v>72</v>
      </c>
      <c r="J3790" t="s">
        <v>102</v>
      </c>
      <c r="K3790">
        <v>20201027</v>
      </c>
      <c r="L3790">
        <v>0.52</v>
      </c>
      <c r="M3790" t="b">
        <v>0</v>
      </c>
      <c r="N3790" t="s">
        <v>1240</v>
      </c>
      <c r="O3790" t="b">
        <v>1</v>
      </c>
      <c r="P3790" t="b">
        <v>1</v>
      </c>
      <c r="Q3790" t="s">
        <v>113</v>
      </c>
      <c r="R3790" t="s">
        <v>114</v>
      </c>
      <c r="S3790" t="s">
        <v>2180</v>
      </c>
      <c r="T3790" t="s">
        <v>551</v>
      </c>
      <c r="U3790">
        <v>3</v>
      </c>
      <c r="V3790" t="s">
        <v>846</v>
      </c>
      <c r="X3790" t="s">
        <v>846</v>
      </c>
      <c r="Y3790" t="str">
        <f>IFERROR(VLOOKUP(X3790,요약!$A$6:$B$22,2,FALSE),"")</f>
        <v/>
      </c>
      <c r="Z3790" t="s">
        <v>2181</v>
      </c>
      <c r="AA3790" t="s">
        <v>81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M3790">
        <v>0</v>
      </c>
    </row>
    <row r="3791" spans="1:65" x14ac:dyDescent="0.3">
      <c r="A3791" t="s">
        <v>4910</v>
      </c>
      <c r="B3791" t="s">
        <v>3037</v>
      </c>
      <c r="C3791" t="s">
        <v>3623</v>
      </c>
      <c r="D3791" t="s">
        <v>201</v>
      </c>
      <c r="E3791" t="s">
        <v>68</v>
      </c>
      <c r="F3791" t="s">
        <v>99</v>
      </c>
      <c r="G3791" t="s">
        <v>86</v>
      </c>
      <c r="H3791" t="s">
        <v>87</v>
      </c>
      <c r="I3791" t="s">
        <v>72</v>
      </c>
      <c r="J3791" t="s">
        <v>102</v>
      </c>
      <c r="K3791">
        <v>20201025</v>
      </c>
      <c r="L3791">
        <v>14.1</v>
      </c>
      <c r="M3791" t="b">
        <v>0</v>
      </c>
      <c r="N3791" t="s">
        <v>599</v>
      </c>
      <c r="O3791" t="b">
        <v>1</v>
      </c>
      <c r="P3791" t="b">
        <v>1</v>
      </c>
      <c r="Q3791" t="s">
        <v>113</v>
      </c>
      <c r="R3791" t="s">
        <v>2186</v>
      </c>
      <c r="S3791" t="s">
        <v>202</v>
      </c>
      <c r="U3791">
        <v>2</v>
      </c>
      <c r="V3791" t="s">
        <v>78</v>
      </c>
      <c r="W3791" t="s">
        <v>203</v>
      </c>
      <c r="X3791" t="s">
        <v>204</v>
      </c>
      <c r="Y3791" t="str">
        <f>IFERROR(VLOOKUP(X3791,요약!$A$6:$B$22,2,FALSE),"")</f>
        <v/>
      </c>
      <c r="Z3791" t="s">
        <v>204</v>
      </c>
      <c r="AA3791" t="s">
        <v>81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M3791">
        <v>0</v>
      </c>
    </row>
    <row r="3792" spans="1:65" x14ac:dyDescent="0.3">
      <c r="A3792" t="s">
        <v>4910</v>
      </c>
      <c r="B3792" t="s">
        <v>3037</v>
      </c>
      <c r="C3792" t="s">
        <v>3624</v>
      </c>
      <c r="D3792" t="s">
        <v>611</v>
      </c>
      <c r="E3792" t="s">
        <v>68</v>
      </c>
      <c r="F3792" t="s">
        <v>99</v>
      </c>
      <c r="G3792" t="s">
        <v>192</v>
      </c>
      <c r="H3792" t="s">
        <v>193</v>
      </c>
      <c r="I3792" t="s">
        <v>72</v>
      </c>
      <c r="J3792" t="s">
        <v>102</v>
      </c>
      <c r="K3792">
        <v>20201025</v>
      </c>
      <c r="L3792">
        <v>9.6999999999999993</v>
      </c>
      <c r="M3792" t="b">
        <v>0</v>
      </c>
      <c r="N3792" t="s">
        <v>208</v>
      </c>
      <c r="O3792" t="b">
        <v>1</v>
      </c>
      <c r="P3792" t="b">
        <v>1</v>
      </c>
      <c r="Q3792" t="s">
        <v>113</v>
      </c>
      <c r="R3792" t="s">
        <v>2186</v>
      </c>
      <c r="S3792" t="s">
        <v>612</v>
      </c>
      <c r="U3792">
        <v>2</v>
      </c>
      <c r="V3792" t="s">
        <v>240</v>
      </c>
      <c r="W3792" t="s">
        <v>203</v>
      </c>
      <c r="X3792" t="s">
        <v>613</v>
      </c>
      <c r="Y3792" t="str">
        <f>IFERROR(VLOOKUP(X3792,요약!$A$6:$B$22,2,FALSE),"")</f>
        <v/>
      </c>
      <c r="Z3792" t="s">
        <v>613</v>
      </c>
      <c r="AA3792" t="s">
        <v>81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M3792">
        <v>0</v>
      </c>
    </row>
    <row r="3793" spans="1:65" x14ac:dyDescent="0.3">
      <c r="A3793" t="s">
        <v>4910</v>
      </c>
      <c r="B3793" t="s">
        <v>3037</v>
      </c>
      <c r="C3793" t="s">
        <v>5908</v>
      </c>
      <c r="D3793" t="s">
        <v>5537</v>
      </c>
      <c r="E3793" t="s">
        <v>68</v>
      </c>
      <c r="F3793" t="s">
        <v>99</v>
      </c>
      <c r="G3793" t="s">
        <v>1871</v>
      </c>
      <c r="H3793" t="s">
        <v>1872</v>
      </c>
      <c r="I3793" t="s">
        <v>72</v>
      </c>
      <c r="J3793" t="s">
        <v>102</v>
      </c>
      <c r="K3793">
        <v>20201019</v>
      </c>
      <c r="L3793">
        <v>58.7</v>
      </c>
      <c r="M3793" t="b">
        <v>0</v>
      </c>
      <c r="N3793" t="s">
        <v>1203</v>
      </c>
      <c r="O3793" t="b">
        <v>1</v>
      </c>
      <c r="P3793" t="b">
        <v>1</v>
      </c>
      <c r="Q3793" t="s">
        <v>113</v>
      </c>
      <c r="R3793" t="s">
        <v>2186</v>
      </c>
      <c r="S3793" t="s">
        <v>5538</v>
      </c>
      <c r="T3793" t="s">
        <v>551</v>
      </c>
      <c r="U3793">
        <v>3</v>
      </c>
      <c r="V3793" t="s">
        <v>5539</v>
      </c>
      <c r="W3793" t="s">
        <v>5540</v>
      </c>
      <c r="X3793" t="s">
        <v>5541</v>
      </c>
      <c r="Y3793" t="str">
        <f>IFERROR(VLOOKUP(X3793,요약!$A$6:$B$22,2,FALSE),"")</f>
        <v/>
      </c>
      <c r="Z3793" t="s">
        <v>5542</v>
      </c>
      <c r="AA3793" t="s">
        <v>81</v>
      </c>
      <c r="AB3793">
        <v>12</v>
      </c>
      <c r="AC3793">
        <v>0</v>
      </c>
      <c r="AD3793">
        <v>0</v>
      </c>
      <c r="AE3793">
        <v>0</v>
      </c>
      <c r="AF3793">
        <v>1</v>
      </c>
      <c r="AG3793">
        <v>13</v>
      </c>
      <c r="AH3793">
        <v>56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2</v>
      </c>
      <c r="AO3793">
        <v>6</v>
      </c>
      <c r="AP3793">
        <v>0</v>
      </c>
      <c r="AQ3793">
        <v>0</v>
      </c>
      <c r="AR3793">
        <v>0</v>
      </c>
      <c r="AS3793">
        <v>4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 t="s">
        <v>5909</v>
      </c>
      <c r="BM3793">
        <v>4</v>
      </c>
    </row>
    <row r="3794" spans="1:65" x14ac:dyDescent="0.3">
      <c r="A3794" t="s">
        <v>4910</v>
      </c>
      <c r="B3794" t="s">
        <v>4521</v>
      </c>
      <c r="C3794" t="s">
        <v>5910</v>
      </c>
      <c r="D3794" t="s">
        <v>4216</v>
      </c>
      <c r="E3794" t="s">
        <v>68</v>
      </c>
      <c r="F3794" t="s">
        <v>99</v>
      </c>
      <c r="G3794" t="s">
        <v>1217</v>
      </c>
      <c r="H3794" t="s">
        <v>1218</v>
      </c>
      <c r="I3794" t="s">
        <v>72</v>
      </c>
      <c r="J3794" t="s">
        <v>102</v>
      </c>
      <c r="K3794">
        <v>20201023</v>
      </c>
      <c r="L3794">
        <v>0.89</v>
      </c>
      <c r="M3794" t="b">
        <v>0</v>
      </c>
      <c r="N3794" t="s">
        <v>1240</v>
      </c>
      <c r="O3794" t="b">
        <v>1</v>
      </c>
      <c r="P3794" t="b">
        <v>1</v>
      </c>
      <c r="Q3794" t="s">
        <v>3424</v>
      </c>
      <c r="S3794" t="s">
        <v>4217</v>
      </c>
      <c r="U3794">
        <v>3</v>
      </c>
      <c r="V3794" t="s">
        <v>846</v>
      </c>
      <c r="W3794" t="s">
        <v>4218</v>
      </c>
      <c r="X3794" t="s">
        <v>4219</v>
      </c>
      <c r="Y3794" t="str">
        <f>IFERROR(VLOOKUP(X3794,요약!$A$6:$B$22,2,FALSE),"")</f>
        <v/>
      </c>
      <c r="Z3794" t="s">
        <v>4219</v>
      </c>
      <c r="AA3794" t="s">
        <v>81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M3794">
        <v>0</v>
      </c>
    </row>
    <row r="3795" spans="1:65" x14ac:dyDescent="0.3">
      <c r="A3795" t="s">
        <v>4910</v>
      </c>
      <c r="B3795" t="s">
        <v>4521</v>
      </c>
      <c r="C3795" t="s">
        <v>5558</v>
      </c>
      <c r="D3795" t="s">
        <v>4216</v>
      </c>
      <c r="E3795" t="s">
        <v>68</v>
      </c>
      <c r="F3795" t="s">
        <v>99</v>
      </c>
      <c r="G3795" t="s">
        <v>1217</v>
      </c>
      <c r="H3795" t="s">
        <v>1218</v>
      </c>
      <c r="I3795" t="s">
        <v>72</v>
      </c>
      <c r="J3795" t="s">
        <v>102</v>
      </c>
      <c r="K3795">
        <v>20201027</v>
      </c>
      <c r="L3795">
        <v>0.89</v>
      </c>
      <c r="M3795" t="b">
        <v>0</v>
      </c>
      <c r="N3795" t="s">
        <v>1240</v>
      </c>
      <c r="O3795" t="b">
        <v>1</v>
      </c>
      <c r="P3795" t="b">
        <v>1</v>
      </c>
      <c r="Q3795" t="s">
        <v>3424</v>
      </c>
      <c r="S3795" t="s">
        <v>4217</v>
      </c>
      <c r="U3795">
        <v>3</v>
      </c>
      <c r="V3795" t="s">
        <v>846</v>
      </c>
      <c r="W3795" t="s">
        <v>4218</v>
      </c>
      <c r="X3795" t="s">
        <v>4219</v>
      </c>
      <c r="Y3795" t="str">
        <f>IFERROR(VLOOKUP(X3795,요약!$A$6:$B$22,2,FALSE),"")</f>
        <v/>
      </c>
      <c r="Z3795" t="s">
        <v>4219</v>
      </c>
      <c r="AA3795" t="s">
        <v>81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M3795">
        <v>0</v>
      </c>
    </row>
    <row r="3796" spans="1:65" x14ac:dyDescent="0.3">
      <c r="A3796" t="s">
        <v>4910</v>
      </c>
      <c r="B3796" t="s">
        <v>4521</v>
      </c>
      <c r="C3796" t="s">
        <v>5911</v>
      </c>
      <c r="D3796" t="s">
        <v>4921</v>
      </c>
      <c r="E3796" t="s">
        <v>68</v>
      </c>
      <c r="F3796" t="s">
        <v>99</v>
      </c>
      <c r="G3796" t="s">
        <v>2450</v>
      </c>
      <c r="H3796" t="s">
        <v>2451</v>
      </c>
      <c r="I3796" t="s">
        <v>72</v>
      </c>
      <c r="J3796" t="s">
        <v>102</v>
      </c>
      <c r="K3796">
        <v>20201020</v>
      </c>
      <c r="L3796">
        <v>64.400000000000006</v>
      </c>
      <c r="M3796" t="b">
        <v>0</v>
      </c>
      <c r="N3796" t="s">
        <v>4926</v>
      </c>
      <c r="O3796" t="b">
        <v>1</v>
      </c>
      <c r="P3796" t="b">
        <v>1</v>
      </c>
      <c r="Q3796" t="s">
        <v>3424</v>
      </c>
      <c r="S3796" t="s">
        <v>4922</v>
      </c>
      <c r="U3796">
        <v>3</v>
      </c>
      <c r="V3796" t="s">
        <v>431</v>
      </c>
      <c r="W3796" t="s">
        <v>4923</v>
      </c>
      <c r="X3796" t="s">
        <v>4924</v>
      </c>
      <c r="Y3796" t="str">
        <f>IFERROR(VLOOKUP(X3796,요약!$A$6:$B$22,2,FALSE),"")</f>
        <v/>
      </c>
      <c r="Z3796" t="s">
        <v>4924</v>
      </c>
      <c r="AA3796" t="s">
        <v>81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M3796">
        <v>0</v>
      </c>
    </row>
    <row r="3797" spans="1:65" x14ac:dyDescent="0.3">
      <c r="A3797" t="s">
        <v>4910</v>
      </c>
      <c r="B3797" t="s">
        <v>4521</v>
      </c>
      <c r="C3797" t="s">
        <v>590</v>
      </c>
      <c r="D3797" t="s">
        <v>201</v>
      </c>
      <c r="E3797" t="s">
        <v>68</v>
      </c>
      <c r="F3797" t="s">
        <v>99</v>
      </c>
      <c r="G3797" t="s">
        <v>206</v>
      </c>
      <c r="H3797" t="s">
        <v>207</v>
      </c>
      <c r="I3797" t="s">
        <v>72</v>
      </c>
      <c r="J3797" t="s">
        <v>102</v>
      </c>
      <c r="K3797">
        <v>20201025</v>
      </c>
      <c r="L3797">
        <v>13.2</v>
      </c>
      <c r="M3797" t="b">
        <v>0</v>
      </c>
      <c r="N3797" t="s">
        <v>208</v>
      </c>
      <c r="O3797" t="b">
        <v>1</v>
      </c>
      <c r="P3797" t="b">
        <v>1</v>
      </c>
      <c r="Q3797" t="s">
        <v>75</v>
      </c>
      <c r="R3797" t="s">
        <v>194</v>
      </c>
      <c r="S3797" t="s">
        <v>202</v>
      </c>
      <c r="U3797">
        <v>2</v>
      </c>
      <c r="V3797" t="s">
        <v>78</v>
      </c>
      <c r="W3797" t="s">
        <v>203</v>
      </c>
      <c r="X3797" t="s">
        <v>204</v>
      </c>
      <c r="Y3797" t="str">
        <f>IFERROR(VLOOKUP(X3797,요약!$A$6:$B$22,2,FALSE),"")</f>
        <v/>
      </c>
      <c r="Z3797" t="s">
        <v>204</v>
      </c>
      <c r="AA3797" t="s">
        <v>81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1</v>
      </c>
      <c r="AH3797">
        <v>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 t="s">
        <v>591</v>
      </c>
      <c r="BM3797">
        <v>1</v>
      </c>
    </row>
    <row r="3798" spans="1:65" x14ac:dyDescent="0.3">
      <c r="A3798" t="s">
        <v>4910</v>
      </c>
      <c r="B3798" t="s">
        <v>4521</v>
      </c>
      <c r="C3798" t="s">
        <v>3426</v>
      </c>
      <c r="D3798" t="s">
        <v>201</v>
      </c>
      <c r="E3798" t="s">
        <v>68</v>
      </c>
      <c r="F3798" t="s">
        <v>99</v>
      </c>
      <c r="G3798" t="s">
        <v>213</v>
      </c>
      <c r="H3798" t="s">
        <v>214</v>
      </c>
      <c r="I3798" t="s">
        <v>72</v>
      </c>
      <c r="J3798" t="s">
        <v>102</v>
      </c>
      <c r="K3798">
        <v>20201025</v>
      </c>
      <c r="L3798">
        <v>11</v>
      </c>
      <c r="M3798" t="b">
        <v>0</v>
      </c>
      <c r="N3798" t="s">
        <v>599</v>
      </c>
      <c r="O3798" t="b">
        <v>1</v>
      </c>
      <c r="P3798" t="b">
        <v>1</v>
      </c>
      <c r="Q3798" t="s">
        <v>75</v>
      </c>
      <c r="R3798" t="s">
        <v>76</v>
      </c>
      <c r="S3798" t="s">
        <v>202</v>
      </c>
      <c r="U3798">
        <v>2</v>
      </c>
      <c r="V3798" t="s">
        <v>78</v>
      </c>
      <c r="W3798" t="s">
        <v>203</v>
      </c>
      <c r="X3798" t="s">
        <v>204</v>
      </c>
      <c r="Y3798" t="str">
        <f>IFERROR(VLOOKUP(X3798,요약!$A$6:$B$22,2,FALSE),"")</f>
        <v/>
      </c>
      <c r="Z3798" t="s">
        <v>204</v>
      </c>
      <c r="AA3798" t="s">
        <v>81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M3798">
        <v>0</v>
      </c>
    </row>
    <row r="3799" spans="1:65" x14ac:dyDescent="0.3">
      <c r="A3799" t="s">
        <v>4910</v>
      </c>
      <c r="B3799" t="s">
        <v>4521</v>
      </c>
      <c r="C3799" t="s">
        <v>3429</v>
      </c>
      <c r="D3799" t="s">
        <v>201</v>
      </c>
      <c r="E3799" t="s">
        <v>68</v>
      </c>
      <c r="F3799" t="s">
        <v>99</v>
      </c>
      <c r="G3799" t="s">
        <v>86</v>
      </c>
      <c r="H3799" t="s">
        <v>87</v>
      </c>
      <c r="I3799" t="s">
        <v>72</v>
      </c>
      <c r="J3799" t="s">
        <v>102</v>
      </c>
      <c r="K3799">
        <v>20201025</v>
      </c>
      <c r="L3799">
        <v>6.35</v>
      </c>
      <c r="M3799" t="b">
        <v>0</v>
      </c>
      <c r="N3799" t="s">
        <v>208</v>
      </c>
      <c r="O3799" t="b">
        <v>1</v>
      </c>
      <c r="P3799" t="b">
        <v>1</v>
      </c>
      <c r="Q3799" t="s">
        <v>75</v>
      </c>
      <c r="R3799" t="s">
        <v>76</v>
      </c>
      <c r="S3799" t="s">
        <v>202</v>
      </c>
      <c r="U3799">
        <v>2</v>
      </c>
      <c r="V3799" t="s">
        <v>78</v>
      </c>
      <c r="W3799" t="s">
        <v>203</v>
      </c>
      <c r="X3799" t="s">
        <v>204</v>
      </c>
      <c r="Y3799" t="str">
        <f>IFERROR(VLOOKUP(X3799,요약!$A$6:$B$22,2,FALSE),"")</f>
        <v/>
      </c>
      <c r="Z3799" t="s">
        <v>204</v>
      </c>
      <c r="AA3799" t="s">
        <v>81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M3799">
        <v>0</v>
      </c>
    </row>
    <row r="3800" spans="1:65" x14ac:dyDescent="0.3">
      <c r="A3800" t="s">
        <v>4910</v>
      </c>
      <c r="B3800" t="s">
        <v>4521</v>
      </c>
      <c r="C3800" t="s">
        <v>3430</v>
      </c>
      <c r="D3800" t="s">
        <v>201</v>
      </c>
      <c r="E3800" t="s">
        <v>68</v>
      </c>
      <c r="F3800" t="s">
        <v>99</v>
      </c>
      <c r="G3800" t="s">
        <v>86</v>
      </c>
      <c r="H3800" t="s">
        <v>87</v>
      </c>
      <c r="I3800" t="s">
        <v>72</v>
      </c>
      <c r="J3800" t="s">
        <v>102</v>
      </c>
      <c r="K3800">
        <v>20201025</v>
      </c>
      <c r="L3800">
        <v>6.2</v>
      </c>
      <c r="M3800" t="b">
        <v>0</v>
      </c>
      <c r="N3800" t="s">
        <v>599</v>
      </c>
      <c r="O3800" t="b">
        <v>1</v>
      </c>
      <c r="P3800" t="b">
        <v>1</v>
      </c>
      <c r="Q3800" t="s">
        <v>75</v>
      </c>
      <c r="R3800" t="s">
        <v>76</v>
      </c>
      <c r="S3800" t="s">
        <v>202</v>
      </c>
      <c r="U3800">
        <v>2</v>
      </c>
      <c r="V3800" t="s">
        <v>78</v>
      </c>
      <c r="W3800" t="s">
        <v>203</v>
      </c>
      <c r="X3800" t="s">
        <v>204</v>
      </c>
      <c r="Y3800" t="str">
        <f>IFERROR(VLOOKUP(X3800,요약!$A$6:$B$22,2,FALSE),"")</f>
        <v/>
      </c>
      <c r="Z3800" t="s">
        <v>204</v>
      </c>
      <c r="AA3800" t="s">
        <v>81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M3800">
        <v>0</v>
      </c>
    </row>
    <row r="3801" spans="1:65" x14ac:dyDescent="0.3">
      <c r="A3801" t="s">
        <v>4910</v>
      </c>
      <c r="B3801" t="s">
        <v>4521</v>
      </c>
      <c r="C3801" t="s">
        <v>5562</v>
      </c>
      <c r="D3801" t="s">
        <v>201</v>
      </c>
      <c r="E3801" t="s">
        <v>68</v>
      </c>
      <c r="F3801" t="s">
        <v>99</v>
      </c>
      <c r="G3801" t="s">
        <v>213</v>
      </c>
      <c r="H3801" t="s">
        <v>214</v>
      </c>
      <c r="I3801" t="s">
        <v>72</v>
      </c>
      <c r="J3801" t="s">
        <v>102</v>
      </c>
      <c r="K3801">
        <v>20201025</v>
      </c>
      <c r="L3801">
        <v>29.15</v>
      </c>
      <c r="M3801" t="b">
        <v>0</v>
      </c>
      <c r="N3801" t="s">
        <v>599</v>
      </c>
      <c r="O3801" t="b">
        <v>1</v>
      </c>
      <c r="P3801" t="b">
        <v>1</v>
      </c>
      <c r="Q3801" t="s">
        <v>75</v>
      </c>
      <c r="R3801" t="s">
        <v>76</v>
      </c>
      <c r="S3801" t="s">
        <v>202</v>
      </c>
      <c r="U3801">
        <v>2</v>
      </c>
      <c r="V3801" t="s">
        <v>78</v>
      </c>
      <c r="W3801" t="s">
        <v>203</v>
      </c>
      <c r="X3801" t="s">
        <v>204</v>
      </c>
      <c r="Y3801" t="str">
        <f>IFERROR(VLOOKUP(X3801,요약!$A$6:$B$22,2,FALSE),"")</f>
        <v/>
      </c>
      <c r="Z3801" t="s">
        <v>204</v>
      </c>
      <c r="AA3801" t="s">
        <v>81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M3801">
        <v>0</v>
      </c>
    </row>
    <row r="3802" spans="1:65" x14ac:dyDescent="0.3">
      <c r="A3802" t="s">
        <v>4910</v>
      </c>
      <c r="B3802" t="s">
        <v>4521</v>
      </c>
      <c r="C3802" t="s">
        <v>3435</v>
      </c>
      <c r="D3802" t="s">
        <v>201</v>
      </c>
      <c r="E3802" t="s">
        <v>68</v>
      </c>
      <c r="F3802" t="s">
        <v>99</v>
      </c>
      <c r="G3802" t="s">
        <v>86</v>
      </c>
      <c r="H3802" t="s">
        <v>87</v>
      </c>
      <c r="I3802" t="s">
        <v>72</v>
      </c>
      <c r="J3802" t="s">
        <v>102</v>
      </c>
      <c r="K3802">
        <v>20201025</v>
      </c>
      <c r="L3802">
        <v>7.2</v>
      </c>
      <c r="M3802" t="b">
        <v>0</v>
      </c>
      <c r="N3802" t="s">
        <v>255</v>
      </c>
      <c r="O3802" t="b">
        <v>1</v>
      </c>
      <c r="P3802" t="b">
        <v>1</v>
      </c>
      <c r="Q3802" t="s">
        <v>75</v>
      </c>
      <c r="R3802" t="s">
        <v>76</v>
      </c>
      <c r="S3802" t="s">
        <v>202</v>
      </c>
      <c r="U3802">
        <v>2</v>
      </c>
      <c r="V3802" t="s">
        <v>78</v>
      </c>
      <c r="W3802" t="s">
        <v>203</v>
      </c>
      <c r="X3802" t="s">
        <v>204</v>
      </c>
      <c r="Y3802" t="str">
        <f>IFERROR(VLOOKUP(X3802,요약!$A$6:$B$22,2,FALSE),"")</f>
        <v/>
      </c>
      <c r="Z3802" t="s">
        <v>204</v>
      </c>
      <c r="AA3802" t="s">
        <v>81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M3802">
        <v>0</v>
      </c>
    </row>
    <row r="3803" spans="1:65" x14ac:dyDescent="0.3">
      <c r="A3803" t="s">
        <v>4910</v>
      </c>
      <c r="B3803" t="s">
        <v>4521</v>
      </c>
      <c r="C3803" t="s">
        <v>3436</v>
      </c>
      <c r="D3803" t="s">
        <v>201</v>
      </c>
      <c r="E3803" t="s">
        <v>68</v>
      </c>
      <c r="F3803" t="s">
        <v>99</v>
      </c>
      <c r="G3803" t="s">
        <v>86</v>
      </c>
      <c r="H3803" t="s">
        <v>87</v>
      </c>
      <c r="I3803" t="s">
        <v>72</v>
      </c>
      <c r="J3803" t="s">
        <v>102</v>
      </c>
      <c r="K3803">
        <v>20201025</v>
      </c>
      <c r="L3803">
        <v>7.85</v>
      </c>
      <c r="M3803" t="b">
        <v>0</v>
      </c>
      <c r="N3803" t="s">
        <v>255</v>
      </c>
      <c r="O3803" t="b">
        <v>1</v>
      </c>
      <c r="P3803" t="b">
        <v>1</v>
      </c>
      <c r="Q3803" t="s">
        <v>75</v>
      </c>
      <c r="R3803" t="s">
        <v>76</v>
      </c>
      <c r="S3803" t="s">
        <v>202</v>
      </c>
      <c r="U3803">
        <v>2</v>
      </c>
      <c r="V3803" t="s">
        <v>78</v>
      </c>
      <c r="W3803" t="s">
        <v>203</v>
      </c>
      <c r="X3803" t="s">
        <v>204</v>
      </c>
      <c r="Y3803" t="str">
        <f>IFERROR(VLOOKUP(X3803,요약!$A$6:$B$22,2,FALSE),"")</f>
        <v/>
      </c>
      <c r="Z3803" t="s">
        <v>204</v>
      </c>
      <c r="AA3803" t="s">
        <v>81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M3803">
        <v>0</v>
      </c>
    </row>
    <row r="3804" spans="1:65" x14ac:dyDescent="0.3">
      <c r="A3804" t="s">
        <v>4910</v>
      </c>
      <c r="B3804" t="s">
        <v>4521</v>
      </c>
      <c r="C3804" t="s">
        <v>5563</v>
      </c>
      <c r="D3804" t="s">
        <v>201</v>
      </c>
      <c r="E3804" t="s">
        <v>68</v>
      </c>
      <c r="F3804" t="s">
        <v>99</v>
      </c>
      <c r="G3804" t="s">
        <v>86</v>
      </c>
      <c r="H3804" t="s">
        <v>87</v>
      </c>
      <c r="I3804" t="s">
        <v>72</v>
      </c>
      <c r="J3804" t="s">
        <v>102</v>
      </c>
      <c r="K3804">
        <v>20201025</v>
      </c>
      <c r="L3804">
        <v>19.05</v>
      </c>
      <c r="M3804" t="b">
        <v>0</v>
      </c>
      <c r="N3804" t="s">
        <v>208</v>
      </c>
      <c r="O3804" t="b">
        <v>1</v>
      </c>
      <c r="P3804" t="b">
        <v>1</v>
      </c>
      <c r="Q3804" t="s">
        <v>75</v>
      </c>
      <c r="R3804" t="s">
        <v>76</v>
      </c>
      <c r="S3804" t="s">
        <v>202</v>
      </c>
      <c r="U3804">
        <v>2</v>
      </c>
      <c r="V3804" t="s">
        <v>78</v>
      </c>
      <c r="W3804" t="s">
        <v>203</v>
      </c>
      <c r="X3804" t="s">
        <v>204</v>
      </c>
      <c r="Y3804" t="str">
        <f>IFERROR(VLOOKUP(X3804,요약!$A$6:$B$22,2,FALSE),"")</f>
        <v/>
      </c>
      <c r="Z3804" t="s">
        <v>204</v>
      </c>
      <c r="AA3804" t="s">
        <v>81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M3804">
        <v>0</v>
      </c>
    </row>
    <row r="3805" spans="1:65" x14ac:dyDescent="0.3">
      <c r="A3805" t="s">
        <v>4910</v>
      </c>
      <c r="B3805" t="s">
        <v>4521</v>
      </c>
      <c r="C3805" t="s">
        <v>1744</v>
      </c>
      <c r="D3805" t="s">
        <v>201</v>
      </c>
      <c r="E3805" t="s">
        <v>68</v>
      </c>
      <c r="F3805" t="s">
        <v>99</v>
      </c>
      <c r="G3805" t="s">
        <v>86</v>
      </c>
      <c r="H3805" t="s">
        <v>87</v>
      </c>
      <c r="I3805" t="s">
        <v>72</v>
      </c>
      <c r="J3805" t="s">
        <v>102</v>
      </c>
      <c r="K3805">
        <v>20201028</v>
      </c>
      <c r="L3805">
        <v>7.1</v>
      </c>
      <c r="M3805" t="b">
        <v>0</v>
      </c>
      <c r="N3805" t="s">
        <v>74</v>
      </c>
      <c r="O3805" t="b">
        <v>1</v>
      </c>
      <c r="P3805" t="b">
        <v>1</v>
      </c>
      <c r="Q3805" t="s">
        <v>75</v>
      </c>
      <c r="R3805" t="s">
        <v>76</v>
      </c>
      <c r="S3805" t="s">
        <v>202</v>
      </c>
      <c r="U3805">
        <v>2</v>
      </c>
      <c r="V3805" t="s">
        <v>78</v>
      </c>
      <c r="W3805" t="s">
        <v>203</v>
      </c>
      <c r="X3805" t="s">
        <v>204</v>
      </c>
      <c r="Y3805" t="str">
        <f>IFERROR(VLOOKUP(X3805,요약!$A$6:$B$22,2,FALSE),"")</f>
        <v/>
      </c>
      <c r="Z3805" t="s">
        <v>204</v>
      </c>
      <c r="AA3805" t="s">
        <v>81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M3805">
        <v>0</v>
      </c>
    </row>
    <row r="3806" spans="1:65" x14ac:dyDescent="0.3">
      <c r="A3806" t="s">
        <v>4910</v>
      </c>
      <c r="B3806" t="s">
        <v>4521</v>
      </c>
      <c r="C3806" t="s">
        <v>1745</v>
      </c>
      <c r="D3806" t="s">
        <v>201</v>
      </c>
      <c r="F3806" t="s">
        <v>99</v>
      </c>
      <c r="G3806" t="s">
        <v>206</v>
      </c>
      <c r="H3806" t="s">
        <v>207</v>
      </c>
      <c r="I3806" t="s">
        <v>72</v>
      </c>
      <c r="J3806" t="s">
        <v>102</v>
      </c>
      <c r="K3806">
        <v>20201026</v>
      </c>
      <c r="L3806">
        <v>7.9</v>
      </c>
      <c r="M3806" t="b">
        <v>0</v>
      </c>
      <c r="N3806" t="s">
        <v>1240</v>
      </c>
      <c r="O3806" t="b">
        <v>1</v>
      </c>
      <c r="P3806" t="b">
        <v>1</v>
      </c>
      <c r="Q3806" t="s">
        <v>75</v>
      </c>
      <c r="R3806" t="s">
        <v>76</v>
      </c>
      <c r="S3806" t="s">
        <v>202</v>
      </c>
      <c r="U3806">
        <v>2</v>
      </c>
      <c r="V3806" t="s">
        <v>78</v>
      </c>
      <c r="W3806" t="s">
        <v>203</v>
      </c>
      <c r="X3806" t="s">
        <v>204</v>
      </c>
      <c r="Y3806" t="str">
        <f>IFERROR(VLOOKUP(X3806,요약!$A$6:$B$22,2,FALSE),"")</f>
        <v/>
      </c>
      <c r="Z3806" t="s">
        <v>204</v>
      </c>
      <c r="AA3806" t="s">
        <v>81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M3806">
        <v>0</v>
      </c>
    </row>
    <row r="3807" spans="1:65" x14ac:dyDescent="0.3">
      <c r="A3807" t="s">
        <v>4910</v>
      </c>
      <c r="B3807" t="s">
        <v>4521</v>
      </c>
      <c r="C3807" t="s">
        <v>3440</v>
      </c>
      <c r="D3807" t="s">
        <v>1192</v>
      </c>
      <c r="E3807" t="s">
        <v>68</v>
      </c>
      <c r="F3807" t="s">
        <v>99</v>
      </c>
      <c r="G3807" t="s">
        <v>86</v>
      </c>
      <c r="H3807" t="s">
        <v>87</v>
      </c>
      <c r="I3807" t="s">
        <v>72</v>
      </c>
      <c r="J3807" t="s">
        <v>102</v>
      </c>
      <c r="K3807">
        <v>20201025</v>
      </c>
      <c r="L3807">
        <v>5.45</v>
      </c>
      <c r="M3807" t="b">
        <v>0</v>
      </c>
      <c r="N3807" t="s">
        <v>208</v>
      </c>
      <c r="O3807" t="b">
        <v>1</v>
      </c>
      <c r="P3807" t="b">
        <v>1</v>
      </c>
      <c r="Q3807" t="s">
        <v>75</v>
      </c>
      <c r="R3807" t="s">
        <v>76</v>
      </c>
      <c r="S3807" t="s">
        <v>1193</v>
      </c>
      <c r="U3807">
        <v>1</v>
      </c>
      <c r="V3807" t="s">
        <v>78</v>
      </c>
      <c r="X3807" t="s">
        <v>78</v>
      </c>
      <c r="Y3807" t="str">
        <f>IFERROR(VLOOKUP(X3807,요약!$A$6:$B$22,2,FALSE),"")</f>
        <v/>
      </c>
      <c r="Z3807" t="s">
        <v>78</v>
      </c>
      <c r="AA3807" t="s">
        <v>187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M3807">
        <v>0</v>
      </c>
    </row>
    <row r="3808" spans="1:65" x14ac:dyDescent="0.3">
      <c r="A3808" t="s">
        <v>4910</v>
      </c>
      <c r="B3808" t="s">
        <v>4521</v>
      </c>
      <c r="C3808" t="s">
        <v>4533</v>
      </c>
      <c r="D3808" t="s">
        <v>1181</v>
      </c>
      <c r="E3808" t="s">
        <v>68</v>
      </c>
      <c r="F3808" t="s">
        <v>99</v>
      </c>
      <c r="G3808" t="s">
        <v>86</v>
      </c>
      <c r="H3808" t="s">
        <v>87</v>
      </c>
      <c r="I3808" t="s">
        <v>72</v>
      </c>
      <c r="J3808" t="s">
        <v>102</v>
      </c>
      <c r="K3808">
        <v>20201025</v>
      </c>
      <c r="L3808">
        <v>5</v>
      </c>
      <c r="M3808" t="b">
        <v>0</v>
      </c>
      <c r="N3808" t="s">
        <v>208</v>
      </c>
      <c r="O3808" t="b">
        <v>1</v>
      </c>
      <c r="P3808" t="b">
        <v>1</v>
      </c>
      <c r="Q3808" t="s">
        <v>75</v>
      </c>
      <c r="R3808" t="s">
        <v>76</v>
      </c>
      <c r="S3808" t="s">
        <v>1182</v>
      </c>
      <c r="U3808">
        <v>4</v>
      </c>
      <c r="V3808" t="s">
        <v>78</v>
      </c>
      <c r="W3808" t="s">
        <v>203</v>
      </c>
      <c r="X3808" t="s">
        <v>204</v>
      </c>
      <c r="Y3808" t="str">
        <f>IFERROR(VLOOKUP(X3808,요약!$A$6:$B$22,2,FALSE),"")</f>
        <v/>
      </c>
      <c r="Z3808" t="s">
        <v>204</v>
      </c>
      <c r="AA3808" t="s">
        <v>110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M3808">
        <v>0</v>
      </c>
    </row>
    <row r="3809" spans="1:65" x14ac:dyDescent="0.3">
      <c r="A3809" t="s">
        <v>4910</v>
      </c>
      <c r="B3809" t="s">
        <v>4521</v>
      </c>
      <c r="C3809" t="s">
        <v>5564</v>
      </c>
      <c r="D3809" t="s">
        <v>1181</v>
      </c>
      <c r="E3809" t="s">
        <v>68</v>
      </c>
      <c r="F3809" t="s">
        <v>99</v>
      </c>
      <c r="G3809" t="s">
        <v>86</v>
      </c>
      <c r="H3809" t="s">
        <v>87</v>
      </c>
      <c r="I3809" t="s">
        <v>72</v>
      </c>
      <c r="J3809" t="s">
        <v>102</v>
      </c>
      <c r="K3809">
        <v>20201025</v>
      </c>
      <c r="L3809">
        <v>6.82</v>
      </c>
      <c r="M3809" t="b">
        <v>0</v>
      </c>
      <c r="N3809" t="s">
        <v>208</v>
      </c>
      <c r="O3809" t="b">
        <v>1</v>
      </c>
      <c r="P3809" t="b">
        <v>1</v>
      </c>
      <c r="Q3809" t="s">
        <v>75</v>
      </c>
      <c r="R3809" t="s">
        <v>76</v>
      </c>
      <c r="S3809" t="s">
        <v>1182</v>
      </c>
      <c r="U3809">
        <v>4</v>
      </c>
      <c r="V3809" t="s">
        <v>78</v>
      </c>
      <c r="W3809" t="s">
        <v>203</v>
      </c>
      <c r="X3809" t="s">
        <v>204</v>
      </c>
      <c r="Y3809" t="str">
        <f>IFERROR(VLOOKUP(X3809,요약!$A$6:$B$22,2,FALSE),"")</f>
        <v/>
      </c>
      <c r="Z3809" t="s">
        <v>204</v>
      </c>
      <c r="AA3809" t="s">
        <v>110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M3809">
        <v>0</v>
      </c>
    </row>
    <row r="3810" spans="1:65" x14ac:dyDescent="0.3">
      <c r="A3810" t="s">
        <v>4910</v>
      </c>
      <c r="B3810" t="s">
        <v>4521</v>
      </c>
      <c r="C3810" t="s">
        <v>5565</v>
      </c>
      <c r="D3810" t="s">
        <v>1181</v>
      </c>
      <c r="E3810" t="s">
        <v>68</v>
      </c>
      <c r="F3810" t="s">
        <v>99</v>
      </c>
      <c r="G3810" t="s">
        <v>86</v>
      </c>
      <c r="H3810" t="s">
        <v>87</v>
      </c>
      <c r="I3810" t="s">
        <v>72</v>
      </c>
      <c r="J3810" t="s">
        <v>102</v>
      </c>
      <c r="K3810">
        <v>20201025</v>
      </c>
      <c r="L3810">
        <v>7.1</v>
      </c>
      <c r="M3810" t="b">
        <v>0</v>
      </c>
      <c r="N3810" t="s">
        <v>599</v>
      </c>
      <c r="O3810" t="b">
        <v>1</v>
      </c>
      <c r="P3810" t="b">
        <v>1</v>
      </c>
      <c r="Q3810" t="s">
        <v>75</v>
      </c>
      <c r="R3810" t="s">
        <v>76</v>
      </c>
      <c r="S3810" t="s">
        <v>1182</v>
      </c>
      <c r="U3810">
        <v>4</v>
      </c>
      <c r="V3810" t="s">
        <v>78</v>
      </c>
      <c r="W3810" t="s">
        <v>203</v>
      </c>
      <c r="X3810" t="s">
        <v>204</v>
      </c>
      <c r="Y3810" t="str">
        <f>IFERROR(VLOOKUP(X3810,요약!$A$6:$B$22,2,FALSE),"")</f>
        <v/>
      </c>
      <c r="Z3810" t="s">
        <v>204</v>
      </c>
      <c r="AA3810" t="s">
        <v>110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M3810">
        <v>0</v>
      </c>
    </row>
    <row r="3811" spans="1:65" x14ac:dyDescent="0.3">
      <c r="A3811" t="s">
        <v>4910</v>
      </c>
      <c r="B3811" t="s">
        <v>4521</v>
      </c>
      <c r="C3811" t="s">
        <v>1180</v>
      </c>
      <c r="D3811" t="s">
        <v>1181</v>
      </c>
      <c r="E3811" t="s">
        <v>68</v>
      </c>
      <c r="F3811" t="s">
        <v>99</v>
      </c>
      <c r="G3811" t="s">
        <v>86</v>
      </c>
      <c r="H3811" t="s">
        <v>87</v>
      </c>
      <c r="I3811" t="s">
        <v>72</v>
      </c>
      <c r="J3811" t="s">
        <v>102</v>
      </c>
      <c r="K3811">
        <v>20201028</v>
      </c>
      <c r="L3811">
        <v>22</v>
      </c>
      <c r="M3811" t="b">
        <v>0</v>
      </c>
      <c r="N3811" t="s">
        <v>74</v>
      </c>
      <c r="O3811" t="b">
        <v>1</v>
      </c>
      <c r="P3811" t="b">
        <v>1</v>
      </c>
      <c r="Q3811" t="s">
        <v>75</v>
      </c>
      <c r="R3811" t="s">
        <v>76</v>
      </c>
      <c r="S3811" t="s">
        <v>1182</v>
      </c>
      <c r="U3811">
        <v>4</v>
      </c>
      <c r="V3811" t="s">
        <v>78</v>
      </c>
      <c r="W3811" t="s">
        <v>203</v>
      </c>
      <c r="X3811" t="s">
        <v>204</v>
      </c>
      <c r="Y3811" t="str">
        <f>IFERROR(VLOOKUP(X3811,요약!$A$6:$B$22,2,FALSE),"")</f>
        <v/>
      </c>
      <c r="Z3811" t="s">
        <v>204</v>
      </c>
      <c r="AA3811" t="s">
        <v>110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M3811">
        <v>0</v>
      </c>
    </row>
    <row r="3812" spans="1:65" x14ac:dyDescent="0.3">
      <c r="A3812" t="s">
        <v>4910</v>
      </c>
      <c r="B3812" t="s">
        <v>4521</v>
      </c>
      <c r="C3812" t="s">
        <v>3444</v>
      </c>
      <c r="D3812" t="s">
        <v>201</v>
      </c>
      <c r="E3812" t="s">
        <v>68</v>
      </c>
      <c r="F3812" t="s">
        <v>99</v>
      </c>
      <c r="G3812" t="s">
        <v>213</v>
      </c>
      <c r="H3812" t="s">
        <v>214</v>
      </c>
      <c r="I3812" t="s">
        <v>72</v>
      </c>
      <c r="J3812" t="s">
        <v>102</v>
      </c>
      <c r="K3812">
        <v>20201025</v>
      </c>
      <c r="L3812">
        <v>16.100000000000001</v>
      </c>
      <c r="M3812" t="b">
        <v>0</v>
      </c>
      <c r="N3812" t="s">
        <v>599</v>
      </c>
      <c r="O3812" t="b">
        <v>1</v>
      </c>
      <c r="P3812" t="b">
        <v>1</v>
      </c>
      <c r="Q3812" t="s">
        <v>75</v>
      </c>
      <c r="R3812" t="s">
        <v>76</v>
      </c>
      <c r="S3812" t="s">
        <v>202</v>
      </c>
      <c r="U3812">
        <v>2</v>
      </c>
      <c r="V3812" t="s">
        <v>78</v>
      </c>
      <c r="W3812" t="s">
        <v>203</v>
      </c>
      <c r="X3812" t="s">
        <v>204</v>
      </c>
      <c r="Y3812" t="str">
        <f>IFERROR(VLOOKUP(X3812,요약!$A$6:$B$22,2,FALSE),"")</f>
        <v/>
      </c>
      <c r="Z3812" t="s">
        <v>204</v>
      </c>
      <c r="AA3812" t="s">
        <v>81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M3812">
        <v>0</v>
      </c>
    </row>
    <row r="3813" spans="1:65" x14ac:dyDescent="0.3">
      <c r="A3813" t="s">
        <v>4910</v>
      </c>
      <c r="B3813" t="s">
        <v>4521</v>
      </c>
      <c r="C3813" t="s">
        <v>5912</v>
      </c>
      <c r="D3813" t="s">
        <v>201</v>
      </c>
      <c r="E3813" t="s">
        <v>68</v>
      </c>
      <c r="F3813" t="s">
        <v>99</v>
      </c>
      <c r="G3813" t="s">
        <v>86</v>
      </c>
      <c r="H3813" t="s">
        <v>87</v>
      </c>
      <c r="I3813" t="s">
        <v>72</v>
      </c>
      <c r="J3813" t="s">
        <v>102</v>
      </c>
      <c r="K3813">
        <v>20201025</v>
      </c>
      <c r="L3813">
        <v>6.45</v>
      </c>
      <c r="M3813" t="b">
        <v>0</v>
      </c>
      <c r="N3813" t="s">
        <v>599</v>
      </c>
      <c r="O3813" t="b">
        <v>1</v>
      </c>
      <c r="P3813" t="b">
        <v>1</v>
      </c>
      <c r="Q3813" t="s">
        <v>75</v>
      </c>
      <c r="R3813" t="s">
        <v>76</v>
      </c>
      <c r="S3813" t="s">
        <v>202</v>
      </c>
      <c r="U3813">
        <v>2</v>
      </c>
      <c r="V3813" t="s">
        <v>78</v>
      </c>
      <c r="W3813" t="s">
        <v>203</v>
      </c>
      <c r="X3813" t="s">
        <v>204</v>
      </c>
      <c r="Y3813" t="str">
        <f>IFERROR(VLOOKUP(X3813,요약!$A$6:$B$22,2,FALSE),"")</f>
        <v/>
      </c>
      <c r="Z3813" t="s">
        <v>204</v>
      </c>
      <c r="AA3813" t="s">
        <v>81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M3813">
        <v>0</v>
      </c>
    </row>
    <row r="3814" spans="1:65" x14ac:dyDescent="0.3">
      <c r="A3814" t="s">
        <v>4910</v>
      </c>
      <c r="B3814" t="s">
        <v>4521</v>
      </c>
      <c r="C3814" t="s">
        <v>3445</v>
      </c>
      <c r="D3814" t="s">
        <v>201</v>
      </c>
      <c r="E3814" t="s">
        <v>68</v>
      </c>
      <c r="F3814" t="s">
        <v>99</v>
      </c>
      <c r="G3814" t="s">
        <v>213</v>
      </c>
      <c r="H3814" t="s">
        <v>214</v>
      </c>
      <c r="I3814" t="s">
        <v>72</v>
      </c>
      <c r="J3814" t="s">
        <v>102</v>
      </c>
      <c r="K3814">
        <v>20201025</v>
      </c>
      <c r="L3814">
        <v>14.6</v>
      </c>
      <c r="M3814" t="b">
        <v>0</v>
      </c>
      <c r="N3814" t="s">
        <v>599</v>
      </c>
      <c r="O3814" t="b">
        <v>1</v>
      </c>
      <c r="P3814" t="b">
        <v>1</v>
      </c>
      <c r="Q3814" t="s">
        <v>75</v>
      </c>
      <c r="R3814" t="s">
        <v>76</v>
      </c>
      <c r="S3814" t="s">
        <v>202</v>
      </c>
      <c r="U3814">
        <v>2</v>
      </c>
      <c r="V3814" t="s">
        <v>78</v>
      </c>
      <c r="W3814" t="s">
        <v>203</v>
      </c>
      <c r="X3814" t="s">
        <v>204</v>
      </c>
      <c r="Y3814" t="str">
        <f>IFERROR(VLOOKUP(X3814,요약!$A$6:$B$22,2,FALSE),"")</f>
        <v/>
      </c>
      <c r="Z3814" t="s">
        <v>204</v>
      </c>
      <c r="AA3814" t="s">
        <v>81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M3814">
        <v>0</v>
      </c>
    </row>
    <row r="3815" spans="1:65" x14ac:dyDescent="0.3">
      <c r="A3815" t="s">
        <v>4910</v>
      </c>
      <c r="B3815" t="s">
        <v>4521</v>
      </c>
      <c r="C3815" t="s">
        <v>205</v>
      </c>
      <c r="D3815" t="s">
        <v>67</v>
      </c>
      <c r="E3815" t="s">
        <v>68</v>
      </c>
      <c r="F3815" t="s">
        <v>99</v>
      </c>
      <c r="G3815" t="s">
        <v>86</v>
      </c>
      <c r="H3815" t="s">
        <v>87</v>
      </c>
      <c r="I3815" t="s">
        <v>72</v>
      </c>
      <c r="J3815" t="s">
        <v>102</v>
      </c>
      <c r="K3815">
        <v>20200623</v>
      </c>
      <c r="L3815">
        <v>6.5</v>
      </c>
      <c r="M3815" t="b">
        <v>0</v>
      </c>
      <c r="N3815" t="s">
        <v>208</v>
      </c>
      <c r="O3815" t="b">
        <v>1</v>
      </c>
      <c r="P3815" t="b">
        <v>1</v>
      </c>
      <c r="Q3815" t="s">
        <v>75</v>
      </c>
      <c r="R3815" t="s">
        <v>76</v>
      </c>
      <c r="S3815" t="s">
        <v>77</v>
      </c>
      <c r="U3815">
        <v>2</v>
      </c>
      <c r="V3815" t="s">
        <v>78</v>
      </c>
      <c r="W3815" t="s">
        <v>79</v>
      </c>
      <c r="X3815" t="s">
        <v>80</v>
      </c>
      <c r="Y3815" t="str">
        <f>IFERROR(VLOOKUP(X3815,요약!$A$6:$B$22,2,FALSE),"")</f>
        <v/>
      </c>
      <c r="Z3815" t="s">
        <v>80</v>
      </c>
      <c r="AA3815" t="s">
        <v>81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M3815">
        <v>0</v>
      </c>
    </row>
    <row r="3816" spans="1:65" x14ac:dyDescent="0.3">
      <c r="A3816" t="s">
        <v>4910</v>
      </c>
      <c r="B3816" t="s">
        <v>4521</v>
      </c>
      <c r="C3816" t="s">
        <v>3274</v>
      </c>
      <c r="D3816" t="s">
        <v>67</v>
      </c>
      <c r="F3816" t="s">
        <v>99</v>
      </c>
      <c r="G3816" t="s">
        <v>86</v>
      </c>
      <c r="H3816" t="s">
        <v>87</v>
      </c>
      <c r="I3816" t="s">
        <v>72</v>
      </c>
      <c r="J3816" t="s">
        <v>102</v>
      </c>
      <c r="K3816">
        <v>20201025</v>
      </c>
      <c r="L3816">
        <v>6.21</v>
      </c>
      <c r="M3816" t="b">
        <v>0</v>
      </c>
      <c r="N3816" t="s">
        <v>208</v>
      </c>
      <c r="O3816" t="b">
        <v>1</v>
      </c>
      <c r="P3816" t="b">
        <v>1</v>
      </c>
      <c r="Q3816" t="s">
        <v>75</v>
      </c>
      <c r="R3816" t="s">
        <v>76</v>
      </c>
      <c r="S3816" t="s">
        <v>77</v>
      </c>
      <c r="U3816">
        <v>2</v>
      </c>
      <c r="V3816" t="s">
        <v>78</v>
      </c>
      <c r="W3816" t="s">
        <v>79</v>
      </c>
      <c r="X3816" t="s">
        <v>80</v>
      </c>
      <c r="Y3816" t="str">
        <f>IFERROR(VLOOKUP(X3816,요약!$A$6:$B$22,2,FALSE),"")</f>
        <v/>
      </c>
      <c r="Z3816" t="s">
        <v>80</v>
      </c>
      <c r="AA3816" t="s">
        <v>81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M3816">
        <v>0</v>
      </c>
    </row>
    <row r="3817" spans="1:65" x14ac:dyDescent="0.3">
      <c r="A3817" t="s">
        <v>4910</v>
      </c>
      <c r="B3817" t="s">
        <v>4521</v>
      </c>
      <c r="C3817" t="s">
        <v>3447</v>
      </c>
      <c r="D3817" t="s">
        <v>67</v>
      </c>
      <c r="E3817" t="s">
        <v>68</v>
      </c>
      <c r="F3817" t="s">
        <v>99</v>
      </c>
      <c r="G3817" t="s">
        <v>86</v>
      </c>
      <c r="H3817" t="s">
        <v>87</v>
      </c>
      <c r="I3817" t="s">
        <v>72</v>
      </c>
      <c r="J3817" t="s">
        <v>102</v>
      </c>
      <c r="K3817">
        <v>20201025</v>
      </c>
      <c r="L3817">
        <v>12.35</v>
      </c>
      <c r="M3817" t="b">
        <v>0</v>
      </c>
      <c r="N3817" t="s">
        <v>208</v>
      </c>
      <c r="O3817" t="b">
        <v>1</v>
      </c>
      <c r="P3817" t="b">
        <v>1</v>
      </c>
      <c r="Q3817" t="s">
        <v>75</v>
      </c>
      <c r="R3817" t="s">
        <v>76</v>
      </c>
      <c r="S3817" t="s">
        <v>77</v>
      </c>
      <c r="U3817">
        <v>2</v>
      </c>
      <c r="V3817" t="s">
        <v>78</v>
      </c>
      <c r="W3817" t="s">
        <v>79</v>
      </c>
      <c r="X3817" t="s">
        <v>80</v>
      </c>
      <c r="Y3817" t="str">
        <f>IFERROR(VLOOKUP(X3817,요약!$A$6:$B$22,2,FALSE),"")</f>
        <v/>
      </c>
      <c r="Z3817" t="s">
        <v>80</v>
      </c>
      <c r="AA3817" t="s">
        <v>81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M3817">
        <v>0</v>
      </c>
    </row>
    <row r="3818" spans="1:65" x14ac:dyDescent="0.3">
      <c r="A3818" t="s">
        <v>4910</v>
      </c>
      <c r="B3818" t="s">
        <v>4521</v>
      </c>
      <c r="C3818" t="s">
        <v>4931</v>
      </c>
      <c r="D3818" t="s">
        <v>67</v>
      </c>
      <c r="E3818" t="s">
        <v>68</v>
      </c>
      <c r="F3818" t="s">
        <v>99</v>
      </c>
      <c r="G3818" t="s">
        <v>217</v>
      </c>
      <c r="H3818" t="s">
        <v>218</v>
      </c>
      <c r="I3818" t="s">
        <v>72</v>
      </c>
      <c r="J3818" t="s">
        <v>102</v>
      </c>
      <c r="K3818">
        <v>20201025</v>
      </c>
      <c r="L3818">
        <v>15.2</v>
      </c>
      <c r="M3818" t="b">
        <v>0</v>
      </c>
      <c r="N3818" t="s">
        <v>599</v>
      </c>
      <c r="O3818" t="b">
        <v>1</v>
      </c>
      <c r="P3818" t="b">
        <v>1</v>
      </c>
      <c r="Q3818" t="s">
        <v>75</v>
      </c>
      <c r="R3818" t="s">
        <v>76</v>
      </c>
      <c r="S3818" t="s">
        <v>77</v>
      </c>
      <c r="U3818">
        <v>2</v>
      </c>
      <c r="V3818" t="s">
        <v>78</v>
      </c>
      <c r="W3818" t="s">
        <v>79</v>
      </c>
      <c r="X3818" t="s">
        <v>80</v>
      </c>
      <c r="Y3818" t="str">
        <f>IFERROR(VLOOKUP(X3818,요약!$A$6:$B$22,2,FALSE),"")</f>
        <v/>
      </c>
      <c r="Z3818" t="s">
        <v>80</v>
      </c>
      <c r="AA3818" t="s">
        <v>81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M3818">
        <v>0</v>
      </c>
    </row>
    <row r="3819" spans="1:65" x14ac:dyDescent="0.3">
      <c r="A3819" t="s">
        <v>4910</v>
      </c>
      <c r="B3819" t="s">
        <v>4521</v>
      </c>
      <c r="C3819" t="s">
        <v>5913</v>
      </c>
      <c r="D3819" t="s">
        <v>67</v>
      </c>
      <c r="F3819" t="s">
        <v>99</v>
      </c>
      <c r="G3819" t="s">
        <v>86</v>
      </c>
      <c r="H3819" t="s">
        <v>87</v>
      </c>
      <c r="I3819" t="s">
        <v>72</v>
      </c>
      <c r="J3819" t="s">
        <v>102</v>
      </c>
      <c r="K3819">
        <v>20201025</v>
      </c>
      <c r="L3819">
        <v>6.6</v>
      </c>
      <c r="M3819" t="b">
        <v>0</v>
      </c>
      <c r="N3819" t="s">
        <v>255</v>
      </c>
      <c r="O3819" t="b">
        <v>1</v>
      </c>
      <c r="P3819" t="b">
        <v>1</v>
      </c>
      <c r="Q3819" t="s">
        <v>75</v>
      </c>
      <c r="R3819" t="s">
        <v>76</v>
      </c>
      <c r="S3819" t="s">
        <v>77</v>
      </c>
      <c r="U3819">
        <v>2</v>
      </c>
      <c r="V3819" t="s">
        <v>78</v>
      </c>
      <c r="W3819" t="s">
        <v>79</v>
      </c>
      <c r="X3819" t="s">
        <v>80</v>
      </c>
      <c r="Y3819" t="str">
        <f>IFERROR(VLOOKUP(X3819,요약!$A$6:$B$22,2,FALSE),"")</f>
        <v/>
      </c>
      <c r="Z3819" t="s">
        <v>80</v>
      </c>
      <c r="AA3819" t="s">
        <v>81</v>
      </c>
      <c r="AB3819">
        <v>0</v>
      </c>
      <c r="AC3819">
        <v>0</v>
      </c>
      <c r="AD3819">
        <v>0</v>
      </c>
      <c r="AE3819">
        <v>0</v>
      </c>
      <c r="AF3819">
        <v>1</v>
      </c>
      <c r="AG3819">
        <v>1</v>
      </c>
      <c r="AH3819">
        <v>1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 t="s">
        <v>220</v>
      </c>
      <c r="BM3819">
        <v>1</v>
      </c>
    </row>
    <row r="3820" spans="1:65" x14ac:dyDescent="0.3">
      <c r="A3820" t="s">
        <v>4910</v>
      </c>
      <c r="B3820" t="s">
        <v>4521</v>
      </c>
      <c r="C3820" t="s">
        <v>1700</v>
      </c>
      <c r="D3820" t="s">
        <v>1187</v>
      </c>
      <c r="E3820" t="s">
        <v>68</v>
      </c>
      <c r="F3820" t="s">
        <v>99</v>
      </c>
      <c r="G3820" t="s">
        <v>206</v>
      </c>
      <c r="H3820" t="s">
        <v>207</v>
      </c>
      <c r="I3820" t="s">
        <v>72</v>
      </c>
      <c r="J3820" t="s">
        <v>102</v>
      </c>
      <c r="K3820">
        <v>20201028</v>
      </c>
      <c r="L3820">
        <v>6.5</v>
      </c>
      <c r="M3820" t="b">
        <v>0</v>
      </c>
      <c r="N3820" t="s">
        <v>74</v>
      </c>
      <c r="O3820" t="b">
        <v>1</v>
      </c>
      <c r="P3820" t="b">
        <v>1</v>
      </c>
      <c r="Q3820" t="s">
        <v>75</v>
      </c>
      <c r="R3820" t="s">
        <v>76</v>
      </c>
      <c r="S3820" t="s">
        <v>1188</v>
      </c>
      <c r="U3820">
        <v>2</v>
      </c>
      <c r="V3820" t="s">
        <v>78</v>
      </c>
      <c r="W3820" t="s">
        <v>79</v>
      </c>
      <c r="X3820" t="s">
        <v>80</v>
      </c>
      <c r="Y3820" t="str">
        <f>IFERROR(VLOOKUP(X3820,요약!$A$6:$B$22,2,FALSE),"")</f>
        <v/>
      </c>
      <c r="Z3820" t="s">
        <v>80</v>
      </c>
      <c r="AA3820" t="s">
        <v>110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1</v>
      </c>
      <c r="AH3820">
        <v>6000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 t="s">
        <v>220</v>
      </c>
      <c r="BM3820">
        <v>1</v>
      </c>
    </row>
    <row r="3821" spans="1:65" x14ac:dyDescent="0.3">
      <c r="A3821" t="s">
        <v>4910</v>
      </c>
      <c r="B3821" t="s">
        <v>4521</v>
      </c>
      <c r="C3821" t="s">
        <v>1186</v>
      </c>
      <c r="D3821" t="s">
        <v>1187</v>
      </c>
      <c r="E3821" t="s">
        <v>68</v>
      </c>
      <c r="F3821" t="s">
        <v>99</v>
      </c>
      <c r="G3821" t="s">
        <v>206</v>
      </c>
      <c r="H3821" t="s">
        <v>207</v>
      </c>
      <c r="I3821" t="s">
        <v>72</v>
      </c>
      <c r="J3821" t="s">
        <v>102</v>
      </c>
      <c r="K3821">
        <v>20201025</v>
      </c>
      <c r="L3821">
        <v>12.25</v>
      </c>
      <c r="M3821" t="b">
        <v>0</v>
      </c>
      <c r="N3821" t="s">
        <v>208</v>
      </c>
      <c r="O3821" t="b">
        <v>1</v>
      </c>
      <c r="P3821" t="b">
        <v>1</v>
      </c>
      <c r="Q3821" t="s">
        <v>75</v>
      </c>
      <c r="R3821" t="s">
        <v>76</v>
      </c>
      <c r="S3821" t="s">
        <v>1188</v>
      </c>
      <c r="U3821">
        <v>2</v>
      </c>
      <c r="V3821" t="s">
        <v>78</v>
      </c>
      <c r="W3821" t="s">
        <v>79</v>
      </c>
      <c r="X3821" t="s">
        <v>80</v>
      </c>
      <c r="Y3821" t="str">
        <f>IFERROR(VLOOKUP(X3821,요약!$A$6:$B$22,2,FALSE),"")</f>
        <v/>
      </c>
      <c r="Z3821" t="s">
        <v>80</v>
      </c>
      <c r="AA3821" t="s">
        <v>110</v>
      </c>
      <c r="AB3821">
        <v>0</v>
      </c>
      <c r="AC3821">
        <v>0</v>
      </c>
      <c r="AD3821">
        <v>0</v>
      </c>
      <c r="AE3821">
        <v>0</v>
      </c>
      <c r="AF3821">
        <v>2</v>
      </c>
      <c r="AG3821">
        <v>2</v>
      </c>
      <c r="AH3821">
        <v>8</v>
      </c>
      <c r="AI3821">
        <v>2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 t="s">
        <v>1189</v>
      </c>
      <c r="BM3821">
        <v>1</v>
      </c>
    </row>
    <row r="3822" spans="1:65" x14ac:dyDescent="0.3">
      <c r="A3822" t="s">
        <v>4910</v>
      </c>
      <c r="B3822" t="s">
        <v>4521</v>
      </c>
      <c r="C3822" t="s">
        <v>1701</v>
      </c>
      <c r="D3822" t="s">
        <v>1702</v>
      </c>
      <c r="E3822" t="s">
        <v>68</v>
      </c>
      <c r="F3822" t="s">
        <v>99</v>
      </c>
      <c r="G3822" t="s">
        <v>206</v>
      </c>
      <c r="H3822" t="s">
        <v>207</v>
      </c>
      <c r="I3822" t="s">
        <v>72</v>
      </c>
      <c r="J3822" t="s">
        <v>102</v>
      </c>
      <c r="K3822">
        <v>20201025</v>
      </c>
      <c r="L3822">
        <v>6.55</v>
      </c>
      <c r="M3822" t="b">
        <v>0</v>
      </c>
      <c r="N3822" t="s">
        <v>599</v>
      </c>
      <c r="O3822" t="b">
        <v>1</v>
      </c>
      <c r="P3822" t="b">
        <v>1</v>
      </c>
      <c r="Q3822" t="s">
        <v>75</v>
      </c>
      <c r="R3822" t="s">
        <v>76</v>
      </c>
      <c r="S3822" t="s">
        <v>1188</v>
      </c>
      <c r="U3822">
        <v>2</v>
      </c>
      <c r="V3822" t="s">
        <v>78</v>
      </c>
      <c r="W3822" t="s">
        <v>79</v>
      </c>
      <c r="X3822" t="s">
        <v>80</v>
      </c>
      <c r="Y3822" t="str">
        <f>IFERROR(VLOOKUP(X3822,요약!$A$6:$B$22,2,FALSE),"")</f>
        <v/>
      </c>
      <c r="Z3822" t="s">
        <v>80</v>
      </c>
      <c r="AA3822" t="s">
        <v>110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M3822">
        <v>0</v>
      </c>
    </row>
    <row r="3823" spans="1:65" x14ac:dyDescent="0.3">
      <c r="A3823" t="s">
        <v>4910</v>
      </c>
      <c r="B3823" t="s">
        <v>4521</v>
      </c>
      <c r="C3823" t="s">
        <v>1190</v>
      </c>
      <c r="D3823" t="s">
        <v>1187</v>
      </c>
      <c r="E3823" t="s">
        <v>68</v>
      </c>
      <c r="F3823" t="s">
        <v>99</v>
      </c>
      <c r="G3823" t="s">
        <v>206</v>
      </c>
      <c r="H3823" t="s">
        <v>207</v>
      </c>
      <c r="I3823" t="s">
        <v>72</v>
      </c>
      <c r="J3823" t="s">
        <v>102</v>
      </c>
      <c r="K3823">
        <v>20201025</v>
      </c>
      <c r="L3823">
        <v>5</v>
      </c>
      <c r="M3823" t="b">
        <v>0</v>
      </c>
      <c r="N3823" t="s">
        <v>208</v>
      </c>
      <c r="O3823" t="b">
        <v>1</v>
      </c>
      <c r="P3823" t="b">
        <v>1</v>
      </c>
      <c r="Q3823" t="s">
        <v>75</v>
      </c>
      <c r="R3823" t="s">
        <v>76</v>
      </c>
      <c r="S3823" t="s">
        <v>1188</v>
      </c>
      <c r="U3823">
        <v>2</v>
      </c>
      <c r="V3823" t="s">
        <v>78</v>
      </c>
      <c r="W3823" t="s">
        <v>79</v>
      </c>
      <c r="X3823" t="s">
        <v>80</v>
      </c>
      <c r="Y3823" t="str">
        <f>IFERROR(VLOOKUP(X3823,요약!$A$6:$B$22,2,FALSE),"")</f>
        <v/>
      </c>
      <c r="Z3823" t="s">
        <v>80</v>
      </c>
      <c r="AA3823" t="s">
        <v>110</v>
      </c>
      <c r="AB3823">
        <v>0</v>
      </c>
      <c r="AC3823">
        <v>0</v>
      </c>
      <c r="AD3823">
        <v>0</v>
      </c>
      <c r="AE3823">
        <v>0</v>
      </c>
      <c r="AF3823">
        <v>1</v>
      </c>
      <c r="AG3823">
        <v>1</v>
      </c>
      <c r="AH3823">
        <v>1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 t="s">
        <v>1189</v>
      </c>
      <c r="BM3823">
        <v>1</v>
      </c>
    </row>
    <row r="3824" spans="1:65" x14ac:dyDescent="0.3">
      <c r="A3824" t="s">
        <v>4910</v>
      </c>
      <c r="B3824" t="s">
        <v>4521</v>
      </c>
      <c r="C3824" t="s">
        <v>3450</v>
      </c>
      <c r="D3824" t="s">
        <v>212</v>
      </c>
      <c r="E3824" t="s">
        <v>68</v>
      </c>
      <c r="F3824" t="s">
        <v>99</v>
      </c>
      <c r="G3824" t="s">
        <v>213</v>
      </c>
      <c r="H3824" t="s">
        <v>214</v>
      </c>
      <c r="I3824" t="s">
        <v>72</v>
      </c>
      <c r="J3824" t="s">
        <v>102</v>
      </c>
      <c r="K3824">
        <v>20201025</v>
      </c>
      <c r="L3824">
        <v>17.059999999999999</v>
      </c>
      <c r="M3824" t="b">
        <v>0</v>
      </c>
      <c r="N3824" t="s">
        <v>255</v>
      </c>
      <c r="O3824" t="b">
        <v>1</v>
      </c>
      <c r="P3824" t="b">
        <v>1</v>
      </c>
      <c r="Q3824" t="s">
        <v>75</v>
      </c>
      <c r="R3824" t="s">
        <v>76</v>
      </c>
      <c r="S3824" t="s">
        <v>212</v>
      </c>
      <c r="U3824">
        <v>1</v>
      </c>
      <c r="V3824" t="s">
        <v>78</v>
      </c>
      <c r="X3824" t="s">
        <v>78</v>
      </c>
      <c r="Y3824" t="str">
        <f>IFERROR(VLOOKUP(X3824,요약!$A$6:$B$22,2,FALSE),"")</f>
        <v/>
      </c>
      <c r="Z3824" t="s">
        <v>78</v>
      </c>
      <c r="AA3824" t="s">
        <v>81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13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 t="s">
        <v>440</v>
      </c>
      <c r="BM3824">
        <v>1</v>
      </c>
    </row>
    <row r="3825" spans="1:65" x14ac:dyDescent="0.3">
      <c r="A3825" t="s">
        <v>4910</v>
      </c>
      <c r="B3825" t="s">
        <v>4521</v>
      </c>
      <c r="C3825" t="s">
        <v>3098</v>
      </c>
      <c r="D3825" t="s">
        <v>2682</v>
      </c>
      <c r="E3825" t="s">
        <v>68</v>
      </c>
      <c r="F3825" t="s">
        <v>99</v>
      </c>
      <c r="G3825" t="s">
        <v>86</v>
      </c>
      <c r="H3825" t="s">
        <v>87</v>
      </c>
      <c r="I3825" t="s">
        <v>72</v>
      </c>
      <c r="J3825" t="s">
        <v>102</v>
      </c>
      <c r="K3825">
        <v>20200929</v>
      </c>
      <c r="L3825">
        <v>8</v>
      </c>
      <c r="M3825" t="b">
        <v>0</v>
      </c>
      <c r="N3825" t="s">
        <v>74</v>
      </c>
      <c r="O3825" t="b">
        <v>1</v>
      </c>
      <c r="P3825" t="b">
        <v>1</v>
      </c>
      <c r="Q3825" t="s">
        <v>75</v>
      </c>
      <c r="R3825" t="s">
        <v>76</v>
      </c>
      <c r="S3825" t="s">
        <v>2683</v>
      </c>
      <c r="U3825">
        <v>2</v>
      </c>
      <c r="V3825" t="s">
        <v>78</v>
      </c>
      <c r="W3825" t="s">
        <v>79</v>
      </c>
      <c r="X3825" t="s">
        <v>80</v>
      </c>
      <c r="Y3825" t="str">
        <f>IFERROR(VLOOKUP(X3825,요약!$A$6:$B$22,2,FALSE),"")</f>
        <v/>
      </c>
      <c r="Z3825" t="s">
        <v>80</v>
      </c>
      <c r="AA3825" t="s">
        <v>110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M3825">
        <v>0</v>
      </c>
    </row>
    <row r="3826" spans="1:65" x14ac:dyDescent="0.3">
      <c r="A3826" t="s">
        <v>4910</v>
      </c>
      <c r="B3826" t="s">
        <v>4521</v>
      </c>
      <c r="C3826" t="s">
        <v>1194</v>
      </c>
      <c r="D3826" t="s">
        <v>1195</v>
      </c>
      <c r="E3826" t="s">
        <v>68</v>
      </c>
      <c r="F3826" t="s">
        <v>99</v>
      </c>
      <c r="G3826" t="s">
        <v>86</v>
      </c>
      <c r="H3826" t="s">
        <v>87</v>
      </c>
      <c r="I3826" t="s">
        <v>72</v>
      </c>
      <c r="J3826" t="s">
        <v>102</v>
      </c>
      <c r="K3826">
        <v>20201022</v>
      </c>
      <c r="L3826">
        <v>25</v>
      </c>
      <c r="M3826" t="b">
        <v>0</v>
      </c>
      <c r="N3826" t="s">
        <v>74</v>
      </c>
      <c r="O3826" t="b">
        <v>1</v>
      </c>
      <c r="P3826" t="b">
        <v>1</v>
      </c>
      <c r="Q3826" t="s">
        <v>75</v>
      </c>
      <c r="R3826" t="s">
        <v>76</v>
      </c>
      <c r="S3826" t="s">
        <v>1196</v>
      </c>
      <c r="U3826">
        <v>2</v>
      </c>
      <c r="V3826" t="s">
        <v>78</v>
      </c>
      <c r="W3826" t="s">
        <v>79</v>
      </c>
      <c r="X3826" t="s">
        <v>80</v>
      </c>
      <c r="Y3826" t="str">
        <f>IFERROR(VLOOKUP(X3826,요약!$A$6:$B$22,2,FALSE),"")</f>
        <v/>
      </c>
      <c r="Z3826" t="s">
        <v>80</v>
      </c>
      <c r="AA3826" t="s">
        <v>110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1</v>
      </c>
      <c r="AH3826">
        <v>1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 t="s">
        <v>1189</v>
      </c>
      <c r="BM3826">
        <v>1</v>
      </c>
    </row>
    <row r="3827" spans="1:65" x14ac:dyDescent="0.3">
      <c r="A3827" t="s">
        <v>4910</v>
      </c>
      <c r="B3827" t="s">
        <v>4521</v>
      </c>
      <c r="C3827" t="s">
        <v>4544</v>
      </c>
      <c r="D3827" t="s">
        <v>85</v>
      </c>
      <c r="E3827" t="s">
        <v>68</v>
      </c>
      <c r="F3827" t="s">
        <v>99</v>
      </c>
      <c r="G3827" t="s">
        <v>86</v>
      </c>
      <c r="H3827" t="s">
        <v>87</v>
      </c>
      <c r="I3827" t="s">
        <v>72</v>
      </c>
      <c r="J3827" t="s">
        <v>102</v>
      </c>
      <c r="K3827">
        <v>20201025</v>
      </c>
      <c r="L3827">
        <v>3.75</v>
      </c>
      <c r="M3827" t="b">
        <v>0</v>
      </c>
      <c r="N3827" t="s">
        <v>208</v>
      </c>
      <c r="O3827" t="b">
        <v>1</v>
      </c>
      <c r="P3827" t="b">
        <v>1</v>
      </c>
      <c r="Q3827" t="s">
        <v>75</v>
      </c>
      <c r="R3827" t="s">
        <v>89</v>
      </c>
      <c r="S3827" t="s">
        <v>90</v>
      </c>
      <c r="U3827">
        <v>3</v>
      </c>
      <c r="V3827" t="s">
        <v>91</v>
      </c>
      <c r="W3827" t="s">
        <v>92</v>
      </c>
      <c r="X3827" t="s">
        <v>93</v>
      </c>
      <c r="Y3827" t="str">
        <f>IFERROR(VLOOKUP(X3827,요약!$A$6:$B$22,2,FALSE),"")</f>
        <v/>
      </c>
      <c r="Z3827" t="s">
        <v>93</v>
      </c>
      <c r="AA3827" t="s">
        <v>81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M3827">
        <v>0</v>
      </c>
    </row>
    <row r="3828" spans="1:65" x14ac:dyDescent="0.3">
      <c r="A3828" t="s">
        <v>4910</v>
      </c>
      <c r="B3828" t="s">
        <v>4521</v>
      </c>
      <c r="C3828" t="s">
        <v>2687</v>
      </c>
      <c r="D3828" t="s">
        <v>85</v>
      </c>
      <c r="E3828" t="s">
        <v>68</v>
      </c>
      <c r="F3828" t="s">
        <v>99</v>
      </c>
      <c r="G3828" t="s">
        <v>86</v>
      </c>
      <c r="H3828" t="s">
        <v>87</v>
      </c>
      <c r="I3828" t="s">
        <v>72</v>
      </c>
      <c r="J3828" t="s">
        <v>102</v>
      </c>
      <c r="K3828">
        <v>20201026</v>
      </c>
      <c r="L3828">
        <v>7.17</v>
      </c>
      <c r="M3828" t="b">
        <v>0</v>
      </c>
      <c r="N3828" t="s">
        <v>74</v>
      </c>
      <c r="O3828" t="b">
        <v>1</v>
      </c>
      <c r="P3828" t="b">
        <v>1</v>
      </c>
      <c r="Q3828" t="s">
        <v>75</v>
      </c>
      <c r="R3828" t="s">
        <v>89</v>
      </c>
      <c r="S3828" t="s">
        <v>90</v>
      </c>
      <c r="U3828">
        <v>3</v>
      </c>
      <c r="V3828" t="s">
        <v>91</v>
      </c>
      <c r="W3828" t="s">
        <v>92</v>
      </c>
      <c r="X3828" t="s">
        <v>93</v>
      </c>
      <c r="Y3828" t="str">
        <f>IFERROR(VLOOKUP(X3828,요약!$A$6:$B$22,2,FALSE),"")</f>
        <v/>
      </c>
      <c r="Z3828" t="s">
        <v>93</v>
      </c>
      <c r="AA3828" t="s">
        <v>81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M3828">
        <v>0</v>
      </c>
    </row>
    <row r="3829" spans="1:65" x14ac:dyDescent="0.3">
      <c r="A3829" t="s">
        <v>4910</v>
      </c>
      <c r="B3829" t="s">
        <v>4521</v>
      </c>
      <c r="C3829" t="s">
        <v>604</v>
      </c>
      <c r="D3829" t="s">
        <v>605</v>
      </c>
      <c r="E3829" t="s">
        <v>68</v>
      </c>
      <c r="F3829" t="s">
        <v>99</v>
      </c>
      <c r="G3829" t="s">
        <v>86</v>
      </c>
      <c r="H3829" t="s">
        <v>87</v>
      </c>
      <c r="I3829" t="s">
        <v>72</v>
      </c>
      <c r="J3829" t="s">
        <v>102</v>
      </c>
      <c r="K3829">
        <v>20201028</v>
      </c>
      <c r="L3829">
        <v>4</v>
      </c>
      <c r="M3829" t="b">
        <v>0</v>
      </c>
      <c r="N3829" t="s">
        <v>74</v>
      </c>
      <c r="O3829" t="b">
        <v>1</v>
      </c>
      <c r="P3829" t="b">
        <v>1</v>
      </c>
      <c r="Q3829" t="s">
        <v>75</v>
      </c>
      <c r="R3829" t="s">
        <v>89</v>
      </c>
      <c r="S3829" t="s">
        <v>606</v>
      </c>
      <c r="U3829">
        <v>3</v>
      </c>
      <c r="V3829" t="s">
        <v>91</v>
      </c>
      <c r="W3829" t="s">
        <v>607</v>
      </c>
      <c r="X3829" t="s">
        <v>608</v>
      </c>
      <c r="Y3829" t="str">
        <f>IFERROR(VLOOKUP(X3829,요약!$A$6:$B$22,2,FALSE),"")</f>
        <v/>
      </c>
      <c r="Z3829" t="s">
        <v>608</v>
      </c>
      <c r="AA3829" t="s">
        <v>81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M3829">
        <v>0</v>
      </c>
    </row>
    <row r="3830" spans="1:65" x14ac:dyDescent="0.3">
      <c r="A3830" t="s">
        <v>4910</v>
      </c>
      <c r="B3830" t="s">
        <v>4521</v>
      </c>
      <c r="C3830" t="s">
        <v>4933</v>
      </c>
      <c r="D3830" t="s">
        <v>605</v>
      </c>
      <c r="E3830" t="s">
        <v>68</v>
      </c>
      <c r="F3830" t="s">
        <v>99</v>
      </c>
      <c r="G3830" t="s">
        <v>86</v>
      </c>
      <c r="H3830" t="s">
        <v>87</v>
      </c>
      <c r="I3830" t="s">
        <v>72</v>
      </c>
      <c r="J3830" t="s">
        <v>102</v>
      </c>
      <c r="K3830">
        <v>20201025</v>
      </c>
      <c r="L3830">
        <v>3.17</v>
      </c>
      <c r="M3830" t="b">
        <v>0</v>
      </c>
      <c r="N3830" t="s">
        <v>208</v>
      </c>
      <c r="O3830" t="b">
        <v>1</v>
      </c>
      <c r="P3830" t="b">
        <v>1</v>
      </c>
      <c r="Q3830" t="s">
        <v>75</v>
      </c>
      <c r="R3830" t="s">
        <v>89</v>
      </c>
      <c r="S3830" t="s">
        <v>606</v>
      </c>
      <c r="U3830">
        <v>3</v>
      </c>
      <c r="V3830" t="s">
        <v>91</v>
      </c>
      <c r="W3830" t="s">
        <v>607</v>
      </c>
      <c r="X3830" t="s">
        <v>608</v>
      </c>
      <c r="Y3830" t="str">
        <f>IFERROR(VLOOKUP(X3830,요약!$A$6:$B$22,2,FALSE),"")</f>
        <v/>
      </c>
      <c r="Z3830" t="s">
        <v>608</v>
      </c>
      <c r="AA3830" t="s">
        <v>81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M3830">
        <v>0</v>
      </c>
    </row>
    <row r="3831" spans="1:65" x14ac:dyDescent="0.3">
      <c r="A3831" t="s">
        <v>4910</v>
      </c>
      <c r="B3831" t="s">
        <v>4521</v>
      </c>
      <c r="C3831" t="s">
        <v>609</v>
      </c>
      <c r="D3831" t="s">
        <v>605</v>
      </c>
      <c r="E3831" t="s">
        <v>68</v>
      </c>
      <c r="F3831" t="s">
        <v>99</v>
      </c>
      <c r="G3831" t="s">
        <v>86</v>
      </c>
      <c r="H3831" t="s">
        <v>87</v>
      </c>
      <c r="I3831" t="s">
        <v>72</v>
      </c>
      <c r="J3831" t="s">
        <v>102</v>
      </c>
      <c r="K3831">
        <v>20201028</v>
      </c>
      <c r="L3831">
        <v>6.5</v>
      </c>
      <c r="M3831" t="b">
        <v>0</v>
      </c>
      <c r="N3831" t="s">
        <v>74</v>
      </c>
      <c r="O3831" t="b">
        <v>1</v>
      </c>
      <c r="P3831" t="b">
        <v>1</v>
      </c>
      <c r="Q3831" t="s">
        <v>75</v>
      </c>
      <c r="R3831" t="s">
        <v>89</v>
      </c>
      <c r="S3831" t="s">
        <v>606</v>
      </c>
      <c r="U3831">
        <v>3</v>
      </c>
      <c r="V3831" t="s">
        <v>91</v>
      </c>
      <c r="W3831" t="s">
        <v>607</v>
      </c>
      <c r="X3831" t="s">
        <v>608</v>
      </c>
      <c r="Y3831" t="str">
        <f>IFERROR(VLOOKUP(X3831,요약!$A$6:$B$22,2,FALSE),"")</f>
        <v/>
      </c>
      <c r="Z3831" t="s">
        <v>608</v>
      </c>
      <c r="AA3831" t="s">
        <v>81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M3831">
        <v>0</v>
      </c>
    </row>
    <row r="3832" spans="1:65" x14ac:dyDescent="0.3">
      <c r="A3832" t="s">
        <v>4910</v>
      </c>
      <c r="B3832" t="s">
        <v>4521</v>
      </c>
      <c r="C3832" t="s">
        <v>3475</v>
      </c>
      <c r="D3832" t="s">
        <v>611</v>
      </c>
      <c r="E3832" t="s">
        <v>68</v>
      </c>
      <c r="F3832" t="s">
        <v>99</v>
      </c>
      <c r="G3832" t="s">
        <v>521</v>
      </c>
      <c r="H3832" t="s">
        <v>522</v>
      </c>
      <c r="I3832" t="s">
        <v>72</v>
      </c>
      <c r="J3832" t="s">
        <v>102</v>
      </c>
      <c r="K3832">
        <v>20201025</v>
      </c>
      <c r="L3832">
        <v>3</v>
      </c>
      <c r="M3832" t="b">
        <v>0</v>
      </c>
      <c r="N3832" t="s">
        <v>255</v>
      </c>
      <c r="O3832" t="b">
        <v>1</v>
      </c>
      <c r="P3832" t="b">
        <v>1</v>
      </c>
      <c r="Q3832" t="s">
        <v>75</v>
      </c>
      <c r="R3832" t="s">
        <v>238</v>
      </c>
      <c r="S3832" t="s">
        <v>612</v>
      </c>
      <c r="U3832">
        <v>2</v>
      </c>
      <c r="V3832" t="s">
        <v>240</v>
      </c>
      <c r="W3832" t="s">
        <v>203</v>
      </c>
      <c r="X3832" t="s">
        <v>613</v>
      </c>
      <c r="Y3832" t="str">
        <f>IFERROR(VLOOKUP(X3832,요약!$A$6:$B$22,2,FALSE),"")</f>
        <v/>
      </c>
      <c r="Z3832" t="s">
        <v>613</v>
      </c>
      <c r="AA3832" t="s">
        <v>81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M3832">
        <v>0</v>
      </c>
    </row>
    <row r="3833" spans="1:65" x14ac:dyDescent="0.3">
      <c r="A3833" t="s">
        <v>4910</v>
      </c>
      <c r="B3833" t="s">
        <v>4521</v>
      </c>
      <c r="C3833" t="s">
        <v>610</v>
      </c>
      <c r="D3833" t="s">
        <v>611</v>
      </c>
      <c r="E3833" t="s">
        <v>68</v>
      </c>
      <c r="F3833" t="s">
        <v>99</v>
      </c>
      <c r="G3833" t="s">
        <v>521</v>
      </c>
      <c r="H3833" t="s">
        <v>522</v>
      </c>
      <c r="I3833" t="s">
        <v>72</v>
      </c>
      <c r="J3833" t="s">
        <v>102</v>
      </c>
      <c r="K3833">
        <v>20201026</v>
      </c>
      <c r="L3833">
        <v>6</v>
      </c>
      <c r="M3833" t="b">
        <v>0</v>
      </c>
      <c r="N3833" t="s">
        <v>74</v>
      </c>
      <c r="O3833" t="b">
        <v>1</v>
      </c>
      <c r="P3833" t="b">
        <v>1</v>
      </c>
      <c r="Q3833" t="s">
        <v>75</v>
      </c>
      <c r="R3833" t="s">
        <v>238</v>
      </c>
      <c r="S3833" t="s">
        <v>612</v>
      </c>
      <c r="U3833">
        <v>2</v>
      </c>
      <c r="V3833" t="s">
        <v>240</v>
      </c>
      <c r="W3833" t="s">
        <v>203</v>
      </c>
      <c r="X3833" t="s">
        <v>613</v>
      </c>
      <c r="Y3833" t="str">
        <f>IFERROR(VLOOKUP(X3833,요약!$A$6:$B$22,2,FALSE),"")</f>
        <v/>
      </c>
      <c r="Z3833" t="s">
        <v>613</v>
      </c>
      <c r="AA3833" t="s">
        <v>81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M3833">
        <v>0</v>
      </c>
    </row>
    <row r="3834" spans="1:65" x14ac:dyDescent="0.3">
      <c r="A3834" t="s">
        <v>4910</v>
      </c>
      <c r="B3834" t="s">
        <v>4521</v>
      </c>
      <c r="C3834" t="s">
        <v>3396</v>
      </c>
      <c r="D3834" t="s">
        <v>611</v>
      </c>
      <c r="E3834" t="s">
        <v>68</v>
      </c>
      <c r="F3834" t="s">
        <v>99</v>
      </c>
      <c r="G3834" t="s">
        <v>521</v>
      </c>
      <c r="H3834" t="s">
        <v>522</v>
      </c>
      <c r="I3834" t="s">
        <v>72</v>
      </c>
      <c r="J3834" t="s">
        <v>102</v>
      </c>
      <c r="K3834">
        <v>20201029</v>
      </c>
      <c r="L3834">
        <v>11.2</v>
      </c>
      <c r="M3834" t="b">
        <v>0</v>
      </c>
      <c r="N3834" t="s">
        <v>1240</v>
      </c>
      <c r="O3834" t="b">
        <v>1</v>
      </c>
      <c r="P3834" t="b">
        <v>1</v>
      </c>
      <c r="Q3834" t="s">
        <v>75</v>
      </c>
      <c r="R3834" t="s">
        <v>238</v>
      </c>
      <c r="S3834" t="s">
        <v>612</v>
      </c>
      <c r="U3834">
        <v>2</v>
      </c>
      <c r="V3834" t="s">
        <v>240</v>
      </c>
      <c r="W3834" t="s">
        <v>203</v>
      </c>
      <c r="X3834" t="s">
        <v>613</v>
      </c>
      <c r="Y3834" t="str">
        <f>IFERROR(VLOOKUP(X3834,요약!$A$6:$B$22,2,FALSE),"")</f>
        <v/>
      </c>
      <c r="Z3834" t="s">
        <v>613</v>
      </c>
      <c r="AA3834" t="s">
        <v>81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M3834">
        <v>0</v>
      </c>
    </row>
    <row r="3835" spans="1:65" x14ac:dyDescent="0.3">
      <c r="A3835" t="s">
        <v>4910</v>
      </c>
      <c r="B3835" t="s">
        <v>4521</v>
      </c>
      <c r="C3835" t="s">
        <v>1758</v>
      </c>
      <c r="D3835" t="s">
        <v>1759</v>
      </c>
      <c r="E3835" t="s">
        <v>68</v>
      </c>
      <c r="F3835" t="s">
        <v>99</v>
      </c>
      <c r="G3835" t="s">
        <v>192</v>
      </c>
      <c r="H3835" t="s">
        <v>193</v>
      </c>
      <c r="I3835" t="s">
        <v>72</v>
      </c>
      <c r="J3835" t="s">
        <v>102</v>
      </c>
      <c r="K3835">
        <v>20201021</v>
      </c>
      <c r="L3835">
        <v>3.5</v>
      </c>
      <c r="M3835" t="b">
        <v>0</v>
      </c>
      <c r="N3835" t="s">
        <v>74</v>
      </c>
      <c r="O3835" t="b">
        <v>1</v>
      </c>
      <c r="P3835" t="b">
        <v>1</v>
      </c>
      <c r="Q3835" t="s">
        <v>75</v>
      </c>
      <c r="R3835" t="s">
        <v>238</v>
      </c>
      <c r="S3835" t="s">
        <v>1760</v>
      </c>
      <c r="U3835">
        <v>3</v>
      </c>
      <c r="V3835" t="s">
        <v>240</v>
      </c>
      <c r="W3835" t="s">
        <v>241</v>
      </c>
      <c r="X3835" t="s">
        <v>242</v>
      </c>
      <c r="Y3835" t="str">
        <f>IFERROR(VLOOKUP(X3835,요약!$A$6:$B$22,2,FALSE),"")</f>
        <v/>
      </c>
      <c r="Z3835" t="s">
        <v>242</v>
      </c>
      <c r="AA3835" t="s">
        <v>110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M3835">
        <v>0</v>
      </c>
    </row>
    <row r="3836" spans="1:65" x14ac:dyDescent="0.3">
      <c r="A3836" t="s">
        <v>4910</v>
      </c>
      <c r="B3836" t="s">
        <v>4521</v>
      </c>
      <c r="C3836" t="s">
        <v>3482</v>
      </c>
      <c r="D3836" t="s">
        <v>237</v>
      </c>
      <c r="E3836" t="s">
        <v>68</v>
      </c>
      <c r="F3836" t="s">
        <v>99</v>
      </c>
      <c r="G3836" t="s">
        <v>521</v>
      </c>
      <c r="H3836" t="s">
        <v>522</v>
      </c>
      <c r="I3836" t="s">
        <v>72</v>
      </c>
      <c r="J3836" t="s">
        <v>102</v>
      </c>
      <c r="K3836">
        <v>20201025</v>
      </c>
      <c r="L3836">
        <v>18.57</v>
      </c>
      <c r="M3836" t="b">
        <v>0</v>
      </c>
      <c r="N3836" t="s">
        <v>208</v>
      </c>
      <c r="O3836" t="b">
        <v>1</v>
      </c>
      <c r="P3836" t="b">
        <v>1</v>
      </c>
      <c r="Q3836" t="s">
        <v>75</v>
      </c>
      <c r="R3836" t="s">
        <v>238</v>
      </c>
      <c r="S3836" t="s">
        <v>239</v>
      </c>
      <c r="U3836">
        <v>2</v>
      </c>
      <c r="V3836" t="s">
        <v>240</v>
      </c>
      <c r="W3836" t="s">
        <v>241</v>
      </c>
      <c r="X3836" t="s">
        <v>242</v>
      </c>
      <c r="Y3836" t="str">
        <f>IFERROR(VLOOKUP(X3836,요약!$A$6:$B$22,2,FALSE),"")</f>
        <v/>
      </c>
      <c r="Z3836" t="s">
        <v>242</v>
      </c>
      <c r="AA3836" t="s">
        <v>81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M3836">
        <v>0</v>
      </c>
    </row>
    <row r="3837" spans="1:65" x14ac:dyDescent="0.3">
      <c r="A3837" t="s">
        <v>4910</v>
      </c>
      <c r="B3837" t="s">
        <v>4521</v>
      </c>
      <c r="C3837" t="s">
        <v>2218</v>
      </c>
      <c r="D3837" t="s">
        <v>237</v>
      </c>
      <c r="E3837" t="s">
        <v>68</v>
      </c>
      <c r="F3837" t="s">
        <v>99</v>
      </c>
      <c r="G3837" t="s">
        <v>192</v>
      </c>
      <c r="H3837" t="s">
        <v>193</v>
      </c>
      <c r="I3837" t="s">
        <v>72</v>
      </c>
      <c r="J3837" t="s">
        <v>102</v>
      </c>
      <c r="K3837">
        <v>20201021</v>
      </c>
      <c r="L3837">
        <v>4.5</v>
      </c>
      <c r="M3837" t="b">
        <v>0</v>
      </c>
      <c r="N3837" t="s">
        <v>74</v>
      </c>
      <c r="O3837" t="b">
        <v>1</v>
      </c>
      <c r="P3837" t="b">
        <v>1</v>
      </c>
      <c r="Q3837" t="s">
        <v>75</v>
      </c>
      <c r="R3837" t="s">
        <v>238</v>
      </c>
      <c r="S3837" t="s">
        <v>239</v>
      </c>
      <c r="U3837">
        <v>2</v>
      </c>
      <c r="V3837" t="s">
        <v>240</v>
      </c>
      <c r="W3837" t="s">
        <v>241</v>
      </c>
      <c r="X3837" t="s">
        <v>242</v>
      </c>
      <c r="Y3837" t="str">
        <f>IFERROR(VLOOKUP(X3837,요약!$A$6:$B$22,2,FALSE),"")</f>
        <v/>
      </c>
      <c r="Z3837" t="s">
        <v>242</v>
      </c>
      <c r="AA3837" t="s">
        <v>81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M3837">
        <v>0</v>
      </c>
    </row>
    <row r="3838" spans="1:65" x14ac:dyDescent="0.3">
      <c r="A3838" t="s">
        <v>4910</v>
      </c>
      <c r="B3838" t="s">
        <v>4521</v>
      </c>
      <c r="C3838" t="s">
        <v>3483</v>
      </c>
      <c r="D3838" t="s">
        <v>237</v>
      </c>
      <c r="E3838" t="s">
        <v>68</v>
      </c>
      <c r="F3838" t="s">
        <v>99</v>
      </c>
      <c r="G3838" t="s">
        <v>521</v>
      </c>
      <c r="H3838" t="s">
        <v>522</v>
      </c>
      <c r="I3838" t="s">
        <v>72</v>
      </c>
      <c r="J3838" t="s">
        <v>102</v>
      </c>
      <c r="K3838">
        <v>20201025</v>
      </c>
      <c r="L3838">
        <v>3.54</v>
      </c>
      <c r="M3838" t="b">
        <v>0</v>
      </c>
      <c r="N3838" t="s">
        <v>255</v>
      </c>
      <c r="O3838" t="b">
        <v>1</v>
      </c>
      <c r="P3838" t="b">
        <v>1</v>
      </c>
      <c r="Q3838" t="s">
        <v>75</v>
      </c>
      <c r="R3838" t="s">
        <v>238</v>
      </c>
      <c r="S3838" t="s">
        <v>239</v>
      </c>
      <c r="U3838">
        <v>2</v>
      </c>
      <c r="V3838" t="s">
        <v>240</v>
      </c>
      <c r="W3838" t="s">
        <v>241</v>
      </c>
      <c r="X3838" t="s">
        <v>242</v>
      </c>
      <c r="Y3838" t="str">
        <f>IFERROR(VLOOKUP(X3838,요약!$A$6:$B$22,2,FALSE),"")</f>
        <v/>
      </c>
      <c r="Z3838" t="s">
        <v>242</v>
      </c>
      <c r="AA3838" t="s">
        <v>81</v>
      </c>
      <c r="AB3838">
        <v>0</v>
      </c>
      <c r="AC3838">
        <v>0</v>
      </c>
      <c r="AD3838">
        <v>0</v>
      </c>
      <c r="AE3838">
        <v>0</v>
      </c>
      <c r="AF3838">
        <v>2</v>
      </c>
      <c r="AG3838">
        <v>2</v>
      </c>
      <c r="AH3838">
        <v>2</v>
      </c>
      <c r="AI3838">
        <v>0</v>
      </c>
      <c r="AJ3838">
        <v>0</v>
      </c>
      <c r="AK3838">
        <v>0</v>
      </c>
      <c r="AL3838">
        <v>2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 t="s">
        <v>220</v>
      </c>
      <c r="BM3838">
        <v>1</v>
      </c>
    </row>
    <row r="3839" spans="1:65" x14ac:dyDescent="0.3">
      <c r="A3839" t="s">
        <v>4910</v>
      </c>
      <c r="B3839" t="s">
        <v>4521</v>
      </c>
      <c r="C3839" t="s">
        <v>2693</v>
      </c>
      <c r="D3839" t="s">
        <v>237</v>
      </c>
      <c r="E3839" t="s">
        <v>68</v>
      </c>
      <c r="F3839" t="s">
        <v>99</v>
      </c>
      <c r="G3839" t="s">
        <v>521</v>
      </c>
      <c r="H3839" t="s">
        <v>522</v>
      </c>
      <c r="I3839" t="s">
        <v>72</v>
      </c>
      <c r="J3839" t="s">
        <v>102</v>
      </c>
      <c r="K3839">
        <v>20201015</v>
      </c>
      <c r="L3839">
        <v>3.5</v>
      </c>
      <c r="M3839" t="b">
        <v>0</v>
      </c>
      <c r="N3839" t="s">
        <v>74</v>
      </c>
      <c r="O3839" t="b">
        <v>1</v>
      </c>
      <c r="P3839" t="b">
        <v>1</v>
      </c>
      <c r="Q3839" t="s">
        <v>75</v>
      </c>
      <c r="R3839" t="s">
        <v>238</v>
      </c>
      <c r="S3839" t="s">
        <v>239</v>
      </c>
      <c r="U3839">
        <v>2</v>
      </c>
      <c r="V3839" t="s">
        <v>240</v>
      </c>
      <c r="W3839" t="s">
        <v>241</v>
      </c>
      <c r="X3839" t="s">
        <v>242</v>
      </c>
      <c r="Y3839" t="str">
        <f>IFERROR(VLOOKUP(X3839,요약!$A$6:$B$22,2,FALSE),"")</f>
        <v/>
      </c>
      <c r="Z3839" t="s">
        <v>242</v>
      </c>
      <c r="AA3839" t="s">
        <v>81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M3839">
        <v>0</v>
      </c>
    </row>
    <row r="3840" spans="1:65" x14ac:dyDescent="0.3">
      <c r="A3840" t="s">
        <v>4910</v>
      </c>
      <c r="B3840" t="s">
        <v>4521</v>
      </c>
      <c r="C3840" t="s">
        <v>3484</v>
      </c>
      <c r="D3840" t="s">
        <v>237</v>
      </c>
      <c r="E3840" t="s">
        <v>68</v>
      </c>
      <c r="F3840" t="s">
        <v>99</v>
      </c>
      <c r="G3840" t="s">
        <v>521</v>
      </c>
      <c r="H3840" t="s">
        <v>522</v>
      </c>
      <c r="I3840" t="s">
        <v>72</v>
      </c>
      <c r="J3840" t="s">
        <v>102</v>
      </c>
      <c r="K3840">
        <v>20201025</v>
      </c>
      <c r="L3840">
        <v>6.51</v>
      </c>
      <c r="M3840" t="b">
        <v>0</v>
      </c>
      <c r="N3840" t="s">
        <v>255</v>
      </c>
      <c r="O3840" t="b">
        <v>1</v>
      </c>
      <c r="P3840" t="b">
        <v>1</v>
      </c>
      <c r="Q3840" t="s">
        <v>75</v>
      </c>
      <c r="R3840" t="s">
        <v>238</v>
      </c>
      <c r="S3840" t="s">
        <v>239</v>
      </c>
      <c r="U3840">
        <v>2</v>
      </c>
      <c r="V3840" t="s">
        <v>240</v>
      </c>
      <c r="W3840" t="s">
        <v>241</v>
      </c>
      <c r="X3840" t="s">
        <v>242</v>
      </c>
      <c r="Y3840" t="str">
        <f>IFERROR(VLOOKUP(X3840,요약!$A$6:$B$22,2,FALSE),"")</f>
        <v/>
      </c>
      <c r="Z3840" t="s">
        <v>242</v>
      </c>
      <c r="AA3840" t="s">
        <v>81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M3840">
        <v>0</v>
      </c>
    </row>
    <row r="3841" spans="1:65" x14ac:dyDescent="0.3">
      <c r="A3841" t="s">
        <v>4910</v>
      </c>
      <c r="B3841" t="s">
        <v>4521</v>
      </c>
      <c r="C3841" t="s">
        <v>4554</v>
      </c>
      <c r="D3841" t="s">
        <v>237</v>
      </c>
      <c r="E3841" t="s">
        <v>68</v>
      </c>
      <c r="F3841" t="s">
        <v>99</v>
      </c>
      <c r="G3841" t="s">
        <v>192</v>
      </c>
      <c r="H3841" t="s">
        <v>193</v>
      </c>
      <c r="I3841" t="s">
        <v>72</v>
      </c>
      <c r="J3841" t="s">
        <v>102</v>
      </c>
      <c r="K3841">
        <v>20201025</v>
      </c>
      <c r="L3841">
        <v>9.65</v>
      </c>
      <c r="M3841" t="b">
        <v>0</v>
      </c>
      <c r="N3841" t="s">
        <v>208</v>
      </c>
      <c r="O3841" t="b">
        <v>1</v>
      </c>
      <c r="P3841" t="b">
        <v>1</v>
      </c>
      <c r="Q3841" t="s">
        <v>75</v>
      </c>
      <c r="R3841" t="s">
        <v>238</v>
      </c>
      <c r="S3841" t="s">
        <v>239</v>
      </c>
      <c r="U3841">
        <v>2</v>
      </c>
      <c r="V3841" t="s">
        <v>240</v>
      </c>
      <c r="W3841" t="s">
        <v>241</v>
      </c>
      <c r="X3841" t="s">
        <v>242</v>
      </c>
      <c r="Y3841" t="str">
        <f>IFERROR(VLOOKUP(X3841,요약!$A$6:$B$22,2,FALSE),"")</f>
        <v/>
      </c>
      <c r="Z3841" t="s">
        <v>242</v>
      </c>
      <c r="AA3841" t="s">
        <v>81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M3841">
        <v>0</v>
      </c>
    </row>
    <row r="3842" spans="1:65" x14ac:dyDescent="0.3">
      <c r="A3842" t="s">
        <v>4910</v>
      </c>
      <c r="B3842" t="s">
        <v>4521</v>
      </c>
      <c r="C3842" t="s">
        <v>3485</v>
      </c>
      <c r="D3842" t="s">
        <v>237</v>
      </c>
      <c r="E3842" t="s">
        <v>68</v>
      </c>
      <c r="F3842" t="s">
        <v>99</v>
      </c>
      <c r="G3842" t="s">
        <v>521</v>
      </c>
      <c r="H3842" t="s">
        <v>522</v>
      </c>
      <c r="I3842" t="s">
        <v>72</v>
      </c>
      <c r="J3842" t="s">
        <v>102</v>
      </c>
      <c r="K3842">
        <v>20201025</v>
      </c>
      <c r="L3842">
        <v>17.75</v>
      </c>
      <c r="M3842" t="b">
        <v>0</v>
      </c>
      <c r="N3842" t="s">
        <v>599</v>
      </c>
      <c r="O3842" t="b">
        <v>1</v>
      </c>
      <c r="P3842" t="b">
        <v>1</v>
      </c>
      <c r="Q3842" t="s">
        <v>75</v>
      </c>
      <c r="R3842" t="s">
        <v>238</v>
      </c>
      <c r="S3842" t="s">
        <v>239</v>
      </c>
      <c r="U3842">
        <v>2</v>
      </c>
      <c r="V3842" t="s">
        <v>240</v>
      </c>
      <c r="W3842" t="s">
        <v>241</v>
      </c>
      <c r="X3842" t="s">
        <v>242</v>
      </c>
      <c r="Y3842" t="str">
        <f>IFERROR(VLOOKUP(X3842,요약!$A$6:$B$22,2,FALSE),"")</f>
        <v/>
      </c>
      <c r="Z3842" t="s">
        <v>242</v>
      </c>
      <c r="AA3842" t="s">
        <v>81</v>
      </c>
      <c r="AB3842">
        <v>0</v>
      </c>
      <c r="AC3842">
        <v>0</v>
      </c>
      <c r="AD3842">
        <v>0</v>
      </c>
      <c r="AE3842">
        <v>0</v>
      </c>
      <c r="AF3842">
        <v>1</v>
      </c>
      <c r="AG3842">
        <v>1</v>
      </c>
      <c r="AH3842">
        <v>1</v>
      </c>
      <c r="AI3842">
        <v>1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 t="s">
        <v>1189</v>
      </c>
      <c r="BM3842">
        <v>1</v>
      </c>
    </row>
    <row r="3843" spans="1:65" x14ac:dyDescent="0.3">
      <c r="A3843" t="s">
        <v>4910</v>
      </c>
      <c r="B3843" t="s">
        <v>4521</v>
      </c>
      <c r="C3843" t="s">
        <v>3499</v>
      </c>
      <c r="D3843" t="s">
        <v>3500</v>
      </c>
      <c r="E3843" t="s">
        <v>68</v>
      </c>
      <c r="F3843" t="s">
        <v>99</v>
      </c>
      <c r="G3843" t="s">
        <v>1077</v>
      </c>
      <c r="H3843" t="s">
        <v>1078</v>
      </c>
      <c r="I3843" t="s">
        <v>72</v>
      </c>
      <c r="J3843" t="s">
        <v>102</v>
      </c>
      <c r="K3843">
        <v>20201025</v>
      </c>
      <c r="L3843">
        <v>1.4350000000000001</v>
      </c>
      <c r="M3843" t="b">
        <v>0</v>
      </c>
      <c r="N3843" t="s">
        <v>3501</v>
      </c>
      <c r="O3843" t="b">
        <v>1</v>
      </c>
      <c r="P3843" t="b">
        <v>1</v>
      </c>
      <c r="Q3843" t="s">
        <v>75</v>
      </c>
      <c r="R3843" t="s">
        <v>2223</v>
      </c>
      <c r="S3843" t="s">
        <v>3502</v>
      </c>
      <c r="U3843">
        <v>2</v>
      </c>
      <c r="V3843" t="s">
        <v>3503</v>
      </c>
      <c r="W3843" t="s">
        <v>3504</v>
      </c>
      <c r="X3843" t="s">
        <v>3505</v>
      </c>
      <c r="Y3843" t="str">
        <f>IFERROR(VLOOKUP(X3843,요약!$A$6:$B$22,2,FALSE),"")</f>
        <v/>
      </c>
      <c r="Z3843" t="s">
        <v>3505</v>
      </c>
      <c r="AA3843" t="s">
        <v>81</v>
      </c>
      <c r="AB3843">
        <v>1</v>
      </c>
      <c r="AC3843">
        <v>1</v>
      </c>
      <c r="AD3843">
        <v>0</v>
      </c>
      <c r="AE3843">
        <v>0</v>
      </c>
      <c r="AF3843">
        <v>2</v>
      </c>
      <c r="AG3843">
        <v>4</v>
      </c>
      <c r="AH3843">
        <v>4</v>
      </c>
      <c r="AI3843">
        <v>0</v>
      </c>
      <c r="AJ3843">
        <v>0</v>
      </c>
      <c r="AK3843">
        <v>1</v>
      </c>
      <c r="AL3843">
        <v>2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1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 t="s">
        <v>3506</v>
      </c>
      <c r="BM3843">
        <v>3</v>
      </c>
    </row>
    <row r="3844" spans="1:65" x14ac:dyDescent="0.3">
      <c r="A3844" t="s">
        <v>4910</v>
      </c>
      <c r="B3844" t="s">
        <v>4521</v>
      </c>
      <c r="C3844" t="s">
        <v>3507</v>
      </c>
      <c r="D3844" t="s">
        <v>3508</v>
      </c>
      <c r="E3844" t="s">
        <v>68</v>
      </c>
      <c r="F3844" t="s">
        <v>99</v>
      </c>
      <c r="G3844" t="s">
        <v>1077</v>
      </c>
      <c r="H3844" t="s">
        <v>1078</v>
      </c>
      <c r="I3844" t="s">
        <v>72</v>
      </c>
      <c r="J3844" t="s">
        <v>102</v>
      </c>
      <c r="K3844">
        <v>20201027</v>
      </c>
      <c r="L3844">
        <v>1.38</v>
      </c>
      <c r="M3844" t="b">
        <v>0</v>
      </c>
      <c r="N3844" t="s">
        <v>255</v>
      </c>
      <c r="O3844" t="b">
        <v>1</v>
      </c>
      <c r="P3844" t="b">
        <v>1</v>
      </c>
      <c r="Q3844" t="s">
        <v>75</v>
      </c>
      <c r="R3844" t="s">
        <v>2223</v>
      </c>
      <c r="S3844" t="s">
        <v>3502</v>
      </c>
      <c r="U3844">
        <v>2</v>
      </c>
      <c r="V3844" t="s">
        <v>3503</v>
      </c>
      <c r="W3844" t="s">
        <v>3504</v>
      </c>
      <c r="X3844" t="s">
        <v>3505</v>
      </c>
      <c r="Y3844" t="str">
        <f>IFERROR(VLOOKUP(X3844,요약!$A$6:$B$22,2,FALSE),"")</f>
        <v/>
      </c>
      <c r="Z3844" t="s">
        <v>3505</v>
      </c>
      <c r="AA3844" t="s">
        <v>81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>
        <v>1</v>
      </c>
      <c r="AI3844">
        <v>0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 t="s">
        <v>587</v>
      </c>
      <c r="BM3844">
        <v>1</v>
      </c>
    </row>
    <row r="3845" spans="1:65" x14ac:dyDescent="0.3">
      <c r="A3845" t="s">
        <v>4910</v>
      </c>
      <c r="B3845" t="s">
        <v>4521</v>
      </c>
      <c r="C3845" t="s">
        <v>3512</v>
      </c>
      <c r="D3845" t="s">
        <v>368</v>
      </c>
      <c r="E3845" t="s">
        <v>68</v>
      </c>
      <c r="F3845" t="s">
        <v>99</v>
      </c>
      <c r="G3845" t="s">
        <v>3513</v>
      </c>
      <c r="H3845" t="s">
        <v>3514</v>
      </c>
      <c r="I3845" t="s">
        <v>72</v>
      </c>
      <c r="J3845" t="s">
        <v>102</v>
      </c>
      <c r="K3845">
        <v>20201025</v>
      </c>
      <c r="L3845">
        <v>7.8129999999999997</v>
      </c>
      <c r="M3845" t="b">
        <v>0</v>
      </c>
      <c r="N3845" t="s">
        <v>599</v>
      </c>
      <c r="O3845" t="b">
        <v>1</v>
      </c>
      <c r="P3845" t="b">
        <v>1</v>
      </c>
      <c r="Q3845" t="s">
        <v>75</v>
      </c>
      <c r="R3845" t="s">
        <v>900</v>
      </c>
      <c r="S3845" t="s">
        <v>368</v>
      </c>
      <c r="U3845">
        <v>1</v>
      </c>
      <c r="V3845" t="s">
        <v>250</v>
      </c>
      <c r="X3845" t="s">
        <v>250</v>
      </c>
      <c r="Y3845" t="str">
        <f>IFERROR(VLOOKUP(X3845,요약!$A$6:$B$22,2,FALSE),"")</f>
        <v/>
      </c>
      <c r="Z3845" t="s">
        <v>250</v>
      </c>
      <c r="AA3845" t="s">
        <v>81</v>
      </c>
      <c r="AB3845">
        <v>3</v>
      </c>
      <c r="AC3845">
        <v>1</v>
      </c>
      <c r="AD3845">
        <v>0</v>
      </c>
      <c r="AE3845">
        <v>0</v>
      </c>
      <c r="AF3845">
        <v>1</v>
      </c>
      <c r="AG3845">
        <v>5</v>
      </c>
      <c r="AH3845">
        <v>8</v>
      </c>
      <c r="AI3845">
        <v>1</v>
      </c>
      <c r="AJ3845">
        <v>0</v>
      </c>
      <c r="AK3845">
        <v>0</v>
      </c>
      <c r="AL3845">
        <v>1</v>
      </c>
      <c r="AM3845">
        <v>0</v>
      </c>
      <c r="AN3845">
        <v>1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1</v>
      </c>
      <c r="AZ3845">
        <v>0</v>
      </c>
      <c r="BA3845">
        <v>1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 t="s">
        <v>3515</v>
      </c>
      <c r="BM3845">
        <v>4</v>
      </c>
    </row>
    <row r="3846" spans="1:65" x14ac:dyDescent="0.3">
      <c r="A3846" t="s">
        <v>4910</v>
      </c>
      <c r="B3846" t="s">
        <v>4521</v>
      </c>
      <c r="C3846" t="s">
        <v>4934</v>
      </c>
      <c r="D3846" t="s">
        <v>368</v>
      </c>
      <c r="E3846" t="s">
        <v>68</v>
      </c>
      <c r="F3846" t="s">
        <v>99</v>
      </c>
      <c r="G3846" t="s">
        <v>3638</v>
      </c>
      <c r="H3846" t="s">
        <v>3639</v>
      </c>
      <c r="I3846" t="s">
        <v>72</v>
      </c>
      <c r="J3846" t="s">
        <v>102</v>
      </c>
      <c r="K3846">
        <v>20201028</v>
      </c>
      <c r="L3846">
        <v>2.4</v>
      </c>
      <c r="M3846" t="b">
        <v>0</v>
      </c>
      <c r="N3846" t="s">
        <v>3247</v>
      </c>
      <c r="O3846" t="b">
        <v>1</v>
      </c>
      <c r="P3846" t="b">
        <v>1</v>
      </c>
      <c r="Q3846" t="s">
        <v>75</v>
      </c>
      <c r="R3846" t="s">
        <v>900</v>
      </c>
      <c r="S3846" t="s">
        <v>368</v>
      </c>
      <c r="U3846">
        <v>1</v>
      </c>
      <c r="V3846" t="s">
        <v>250</v>
      </c>
      <c r="X3846" t="s">
        <v>250</v>
      </c>
      <c r="Y3846" t="str">
        <f>IFERROR(VLOOKUP(X3846,요약!$A$6:$B$22,2,FALSE),"")</f>
        <v/>
      </c>
      <c r="Z3846" t="s">
        <v>250</v>
      </c>
      <c r="AA3846" t="s">
        <v>81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M3846">
        <v>0</v>
      </c>
    </row>
    <row r="3847" spans="1:65" x14ac:dyDescent="0.3">
      <c r="A3847" t="s">
        <v>4910</v>
      </c>
      <c r="B3847" t="s">
        <v>4521</v>
      </c>
      <c r="C3847" t="s">
        <v>4561</v>
      </c>
      <c r="D3847" t="s">
        <v>368</v>
      </c>
      <c r="E3847" t="s">
        <v>68</v>
      </c>
      <c r="F3847" t="s">
        <v>99</v>
      </c>
      <c r="G3847" t="s">
        <v>3809</v>
      </c>
      <c r="H3847" t="s">
        <v>3810</v>
      </c>
      <c r="I3847" t="s">
        <v>72</v>
      </c>
      <c r="J3847" t="s">
        <v>102</v>
      </c>
      <c r="K3847">
        <v>20201029</v>
      </c>
      <c r="L3847">
        <v>5</v>
      </c>
      <c r="M3847" t="b">
        <v>0</v>
      </c>
      <c r="N3847" t="s">
        <v>3247</v>
      </c>
      <c r="O3847" t="b">
        <v>1</v>
      </c>
      <c r="P3847" t="b">
        <v>1</v>
      </c>
      <c r="Q3847" t="s">
        <v>75</v>
      </c>
      <c r="R3847" t="s">
        <v>900</v>
      </c>
      <c r="S3847" t="s">
        <v>368</v>
      </c>
      <c r="U3847">
        <v>1</v>
      </c>
      <c r="V3847" t="s">
        <v>250</v>
      </c>
      <c r="X3847" t="s">
        <v>250</v>
      </c>
      <c r="Y3847" t="str">
        <f>IFERROR(VLOOKUP(X3847,요약!$A$6:$B$22,2,FALSE),"")</f>
        <v/>
      </c>
      <c r="Z3847" t="s">
        <v>250</v>
      </c>
      <c r="AA3847" t="s">
        <v>81</v>
      </c>
      <c r="AB3847">
        <v>2</v>
      </c>
      <c r="AC3847">
        <v>0</v>
      </c>
      <c r="AD3847">
        <v>0</v>
      </c>
      <c r="AE3847">
        <v>0</v>
      </c>
      <c r="AF3847">
        <v>1</v>
      </c>
      <c r="AG3847">
        <v>3</v>
      </c>
      <c r="AH3847">
        <v>3</v>
      </c>
      <c r="AI3847">
        <v>0</v>
      </c>
      <c r="AJ3847">
        <v>0</v>
      </c>
      <c r="AK3847">
        <v>0</v>
      </c>
      <c r="AL3847">
        <v>1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1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 t="s">
        <v>4562</v>
      </c>
      <c r="BM3847">
        <v>3</v>
      </c>
    </row>
    <row r="3848" spans="1:65" x14ac:dyDescent="0.3">
      <c r="A3848" t="s">
        <v>4910</v>
      </c>
      <c r="B3848" t="s">
        <v>4521</v>
      </c>
      <c r="C3848" t="s">
        <v>5914</v>
      </c>
      <c r="D3848" t="s">
        <v>368</v>
      </c>
      <c r="E3848" t="s">
        <v>68</v>
      </c>
      <c r="F3848" t="s">
        <v>99</v>
      </c>
      <c r="G3848" t="s">
        <v>1462</v>
      </c>
      <c r="H3848" t="s">
        <v>1463</v>
      </c>
      <c r="I3848" t="s">
        <v>72</v>
      </c>
      <c r="J3848" t="s">
        <v>102</v>
      </c>
      <c r="K3848">
        <v>20201023</v>
      </c>
      <c r="L3848">
        <v>2.2000000000000002</v>
      </c>
      <c r="M3848" t="b">
        <v>0</v>
      </c>
      <c r="N3848" t="s">
        <v>332</v>
      </c>
      <c r="O3848" t="b">
        <v>1</v>
      </c>
      <c r="P3848" t="b">
        <v>1</v>
      </c>
      <c r="Q3848" t="s">
        <v>75</v>
      </c>
      <c r="R3848" t="s">
        <v>900</v>
      </c>
      <c r="S3848" t="s">
        <v>368</v>
      </c>
      <c r="U3848">
        <v>1</v>
      </c>
      <c r="V3848" t="s">
        <v>250</v>
      </c>
      <c r="X3848" t="s">
        <v>250</v>
      </c>
      <c r="Y3848" t="str">
        <f>IFERROR(VLOOKUP(X3848,요약!$A$6:$B$22,2,FALSE),"")</f>
        <v/>
      </c>
      <c r="Z3848" t="s">
        <v>250</v>
      </c>
      <c r="AA3848" t="s">
        <v>81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1</v>
      </c>
      <c r="AH3848">
        <v>28</v>
      </c>
      <c r="AI3848">
        <v>0</v>
      </c>
      <c r="AJ3848">
        <v>0</v>
      </c>
      <c r="AK3848">
        <v>0</v>
      </c>
      <c r="AL3848">
        <v>1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 t="s">
        <v>220</v>
      </c>
      <c r="BM3848">
        <v>1</v>
      </c>
    </row>
    <row r="3849" spans="1:65" x14ac:dyDescent="0.3">
      <c r="A3849" t="s">
        <v>4910</v>
      </c>
      <c r="B3849" t="s">
        <v>4521</v>
      </c>
      <c r="C3849" t="s">
        <v>4565</v>
      </c>
      <c r="D3849" t="s">
        <v>368</v>
      </c>
      <c r="E3849" t="s">
        <v>68</v>
      </c>
      <c r="F3849" t="s">
        <v>99</v>
      </c>
      <c r="G3849" t="s">
        <v>3579</v>
      </c>
      <c r="H3849" t="s">
        <v>3580</v>
      </c>
      <c r="I3849" t="s">
        <v>72</v>
      </c>
      <c r="J3849" t="s">
        <v>102</v>
      </c>
      <c r="K3849">
        <v>20201026</v>
      </c>
      <c r="L3849">
        <v>3.25</v>
      </c>
      <c r="M3849" t="b">
        <v>0</v>
      </c>
      <c r="N3849" t="s">
        <v>561</v>
      </c>
      <c r="O3849" t="b">
        <v>1</v>
      </c>
      <c r="P3849" t="b">
        <v>1</v>
      </c>
      <c r="Q3849" t="s">
        <v>75</v>
      </c>
      <c r="R3849" t="s">
        <v>900</v>
      </c>
      <c r="S3849" t="s">
        <v>368</v>
      </c>
      <c r="U3849">
        <v>1</v>
      </c>
      <c r="V3849" t="s">
        <v>250</v>
      </c>
      <c r="X3849" t="s">
        <v>250</v>
      </c>
      <c r="Y3849" t="str">
        <f>IFERROR(VLOOKUP(X3849,요약!$A$6:$B$22,2,FALSE),"")</f>
        <v/>
      </c>
      <c r="Z3849" t="s">
        <v>250</v>
      </c>
      <c r="AA3849" t="s">
        <v>81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M3849">
        <v>0</v>
      </c>
    </row>
    <row r="3850" spans="1:65" x14ac:dyDescent="0.3">
      <c r="A3850" t="s">
        <v>4910</v>
      </c>
      <c r="B3850" t="s">
        <v>4521</v>
      </c>
      <c r="C3850" t="s">
        <v>5915</v>
      </c>
      <c r="D3850" t="s">
        <v>368</v>
      </c>
      <c r="E3850" t="s">
        <v>68</v>
      </c>
      <c r="F3850" t="s">
        <v>99</v>
      </c>
      <c r="G3850" t="s">
        <v>1077</v>
      </c>
      <c r="H3850" t="s">
        <v>1078</v>
      </c>
      <c r="I3850" t="s">
        <v>72</v>
      </c>
      <c r="J3850" t="s">
        <v>102</v>
      </c>
      <c r="K3850">
        <v>20200709</v>
      </c>
      <c r="L3850">
        <v>0.45</v>
      </c>
      <c r="M3850" t="b">
        <v>0</v>
      </c>
      <c r="N3850" t="s">
        <v>208</v>
      </c>
      <c r="O3850" t="b">
        <v>1</v>
      </c>
      <c r="P3850" t="b">
        <v>1</v>
      </c>
      <c r="Q3850" t="s">
        <v>75</v>
      </c>
      <c r="R3850" t="s">
        <v>900</v>
      </c>
      <c r="S3850" t="s">
        <v>368</v>
      </c>
      <c r="U3850">
        <v>1</v>
      </c>
      <c r="V3850" t="s">
        <v>250</v>
      </c>
      <c r="X3850" t="s">
        <v>250</v>
      </c>
      <c r="Y3850" t="str">
        <f>IFERROR(VLOOKUP(X3850,요약!$A$6:$B$22,2,FALSE),"")</f>
        <v/>
      </c>
      <c r="Z3850" t="s">
        <v>250</v>
      </c>
      <c r="AA3850" t="s">
        <v>81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M3850">
        <v>0</v>
      </c>
    </row>
    <row r="3851" spans="1:65" x14ac:dyDescent="0.3">
      <c r="A3851" t="s">
        <v>4910</v>
      </c>
      <c r="B3851" t="s">
        <v>4521</v>
      </c>
      <c r="C3851" t="s">
        <v>3518</v>
      </c>
      <c r="D3851" t="s">
        <v>368</v>
      </c>
      <c r="E3851" t="s">
        <v>68</v>
      </c>
      <c r="F3851" t="s">
        <v>99</v>
      </c>
      <c r="G3851" t="s">
        <v>1077</v>
      </c>
      <c r="H3851" t="s">
        <v>1078</v>
      </c>
      <c r="I3851" t="s">
        <v>72</v>
      </c>
      <c r="J3851" t="s">
        <v>102</v>
      </c>
      <c r="K3851">
        <v>20201019</v>
      </c>
      <c r="L3851">
        <v>1.45</v>
      </c>
      <c r="M3851" t="b">
        <v>0</v>
      </c>
      <c r="N3851" t="s">
        <v>255</v>
      </c>
      <c r="O3851" t="b">
        <v>1</v>
      </c>
      <c r="P3851" t="b">
        <v>1</v>
      </c>
      <c r="Q3851" t="s">
        <v>75</v>
      </c>
      <c r="R3851" t="s">
        <v>900</v>
      </c>
      <c r="S3851" t="s">
        <v>368</v>
      </c>
      <c r="U3851">
        <v>1</v>
      </c>
      <c r="V3851" t="s">
        <v>250</v>
      </c>
      <c r="X3851" t="s">
        <v>250</v>
      </c>
      <c r="Y3851" t="str">
        <f>IFERROR(VLOOKUP(X3851,요약!$A$6:$B$22,2,FALSE),"")</f>
        <v/>
      </c>
      <c r="Z3851" t="s">
        <v>250</v>
      </c>
      <c r="AA3851" t="s">
        <v>81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1</v>
      </c>
      <c r="AH3851">
        <v>1000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 t="s">
        <v>220</v>
      </c>
      <c r="BM3851">
        <v>1</v>
      </c>
    </row>
    <row r="3852" spans="1:65" x14ac:dyDescent="0.3">
      <c r="A3852" t="s">
        <v>4910</v>
      </c>
      <c r="B3852" t="s">
        <v>4521</v>
      </c>
      <c r="C3852" t="s">
        <v>4938</v>
      </c>
      <c r="D3852" t="s">
        <v>4939</v>
      </c>
      <c r="E3852" t="s">
        <v>68</v>
      </c>
      <c r="F3852" t="s">
        <v>99</v>
      </c>
      <c r="G3852" t="s">
        <v>3809</v>
      </c>
      <c r="H3852" t="s">
        <v>3810</v>
      </c>
      <c r="I3852" t="s">
        <v>72</v>
      </c>
      <c r="J3852" t="s">
        <v>102</v>
      </c>
      <c r="K3852">
        <v>20201029</v>
      </c>
      <c r="L3852">
        <v>1.8</v>
      </c>
      <c r="M3852" t="b">
        <v>0</v>
      </c>
      <c r="N3852" t="s">
        <v>332</v>
      </c>
      <c r="O3852" t="b">
        <v>1</v>
      </c>
      <c r="P3852" t="b">
        <v>1</v>
      </c>
      <c r="Q3852" t="s">
        <v>75</v>
      </c>
      <c r="R3852" t="s">
        <v>900</v>
      </c>
      <c r="S3852" t="s">
        <v>4939</v>
      </c>
      <c r="U3852">
        <v>1</v>
      </c>
      <c r="V3852" t="s">
        <v>4940</v>
      </c>
      <c r="X3852" t="s">
        <v>4940</v>
      </c>
      <c r="Y3852" t="str">
        <f>IFERROR(VLOOKUP(X3852,요약!$A$6:$B$22,2,FALSE),"")</f>
        <v/>
      </c>
      <c r="Z3852" t="s">
        <v>4940</v>
      </c>
      <c r="AA3852" t="s">
        <v>81</v>
      </c>
      <c r="AB3852">
        <v>2</v>
      </c>
      <c r="AC3852">
        <v>0</v>
      </c>
      <c r="AD3852">
        <v>0</v>
      </c>
      <c r="AE3852">
        <v>0</v>
      </c>
      <c r="AF3852">
        <v>0</v>
      </c>
      <c r="AG3852">
        <v>2</v>
      </c>
      <c r="AH3852">
        <v>2</v>
      </c>
      <c r="AI3852">
        <v>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1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 t="s">
        <v>3752</v>
      </c>
      <c r="BM3852">
        <v>2</v>
      </c>
    </row>
    <row r="3853" spans="1:65" x14ac:dyDescent="0.3">
      <c r="A3853" t="s">
        <v>4910</v>
      </c>
      <c r="B3853" t="s">
        <v>4521</v>
      </c>
      <c r="C3853" t="s">
        <v>4941</v>
      </c>
      <c r="D3853" t="s">
        <v>4939</v>
      </c>
      <c r="E3853" t="s">
        <v>68</v>
      </c>
      <c r="F3853" t="s">
        <v>99</v>
      </c>
      <c r="G3853" t="s">
        <v>3809</v>
      </c>
      <c r="H3853" t="s">
        <v>3810</v>
      </c>
      <c r="I3853" t="s">
        <v>72</v>
      </c>
      <c r="J3853" t="s">
        <v>102</v>
      </c>
      <c r="K3853">
        <v>20201029</v>
      </c>
      <c r="L3853">
        <v>3</v>
      </c>
      <c r="M3853" t="b">
        <v>0</v>
      </c>
      <c r="N3853" t="s">
        <v>3247</v>
      </c>
      <c r="O3853" t="b">
        <v>1</v>
      </c>
      <c r="P3853" t="b">
        <v>1</v>
      </c>
      <c r="Q3853" t="s">
        <v>75</v>
      </c>
      <c r="R3853" t="s">
        <v>900</v>
      </c>
      <c r="S3853" t="s">
        <v>4939</v>
      </c>
      <c r="U3853">
        <v>1</v>
      </c>
      <c r="V3853" t="s">
        <v>4940</v>
      </c>
      <c r="X3853" t="s">
        <v>4940</v>
      </c>
      <c r="Y3853" t="str">
        <f>IFERROR(VLOOKUP(X3853,요약!$A$6:$B$22,2,FALSE),"")</f>
        <v/>
      </c>
      <c r="Z3853" t="s">
        <v>4940</v>
      </c>
      <c r="AA3853" t="s">
        <v>81</v>
      </c>
      <c r="AB3853">
        <v>1</v>
      </c>
      <c r="AC3853">
        <v>0</v>
      </c>
      <c r="AD3853">
        <v>0</v>
      </c>
      <c r="AE3853">
        <v>0</v>
      </c>
      <c r="AF3853">
        <v>0</v>
      </c>
      <c r="AG3853">
        <v>1</v>
      </c>
      <c r="AH3853">
        <v>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 t="s">
        <v>2898</v>
      </c>
      <c r="BM3853">
        <v>1</v>
      </c>
    </row>
    <row r="3854" spans="1:65" x14ac:dyDescent="0.3">
      <c r="A3854" t="s">
        <v>4910</v>
      </c>
      <c r="B3854" t="s">
        <v>4521</v>
      </c>
      <c r="C3854" t="s">
        <v>5916</v>
      </c>
      <c r="D3854" t="s">
        <v>4939</v>
      </c>
      <c r="E3854" t="s">
        <v>68</v>
      </c>
      <c r="F3854" t="s">
        <v>99</v>
      </c>
      <c r="G3854" t="s">
        <v>3809</v>
      </c>
      <c r="H3854" t="s">
        <v>3810</v>
      </c>
      <c r="I3854" t="s">
        <v>72</v>
      </c>
      <c r="J3854" t="s">
        <v>102</v>
      </c>
      <c r="K3854">
        <v>20201025</v>
      </c>
      <c r="L3854">
        <v>8</v>
      </c>
      <c r="M3854" t="b">
        <v>1</v>
      </c>
      <c r="N3854" t="s">
        <v>255</v>
      </c>
      <c r="O3854" t="b">
        <v>1</v>
      </c>
      <c r="P3854" t="b">
        <v>1</v>
      </c>
      <c r="Q3854" t="s">
        <v>75</v>
      </c>
      <c r="R3854" t="s">
        <v>900</v>
      </c>
      <c r="S3854" t="s">
        <v>4939</v>
      </c>
      <c r="U3854">
        <v>1</v>
      </c>
      <c r="V3854" t="s">
        <v>4940</v>
      </c>
      <c r="X3854" t="s">
        <v>4940</v>
      </c>
      <c r="Y3854" t="str">
        <f>IFERROR(VLOOKUP(X3854,요약!$A$6:$B$22,2,FALSE),"")</f>
        <v/>
      </c>
      <c r="Z3854" t="s">
        <v>4940</v>
      </c>
      <c r="AA3854" t="s">
        <v>81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M3854">
        <v>0</v>
      </c>
    </row>
    <row r="3855" spans="1:65" x14ac:dyDescent="0.3">
      <c r="A3855" t="s">
        <v>4910</v>
      </c>
      <c r="B3855" t="s">
        <v>4521</v>
      </c>
      <c r="C3855" t="s">
        <v>2695</v>
      </c>
      <c r="D3855" t="s">
        <v>2696</v>
      </c>
      <c r="E3855" t="s">
        <v>68</v>
      </c>
      <c r="F3855" t="s">
        <v>99</v>
      </c>
      <c r="G3855" t="s">
        <v>86</v>
      </c>
      <c r="H3855" t="s">
        <v>87</v>
      </c>
      <c r="I3855" t="s">
        <v>72</v>
      </c>
      <c r="J3855" t="s">
        <v>102</v>
      </c>
      <c r="K3855">
        <v>20201026</v>
      </c>
      <c r="L3855">
        <v>32.5</v>
      </c>
      <c r="M3855" t="b">
        <v>0</v>
      </c>
      <c r="N3855" t="s">
        <v>74</v>
      </c>
      <c r="O3855" t="b">
        <v>1</v>
      </c>
      <c r="P3855" t="b">
        <v>1</v>
      </c>
      <c r="Q3855" t="s">
        <v>75</v>
      </c>
      <c r="R3855" t="s">
        <v>2697</v>
      </c>
      <c r="S3855" t="s">
        <v>2698</v>
      </c>
      <c r="U3855">
        <v>3</v>
      </c>
      <c r="V3855" t="s">
        <v>78</v>
      </c>
      <c r="W3855" t="s">
        <v>2274</v>
      </c>
      <c r="X3855" t="s">
        <v>2275</v>
      </c>
      <c r="Y3855" t="str">
        <f>IFERROR(VLOOKUP(X3855,요약!$A$6:$B$22,2,FALSE),"")</f>
        <v/>
      </c>
      <c r="Z3855" t="s">
        <v>2275</v>
      </c>
      <c r="AA3855" t="s">
        <v>199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M3855">
        <v>0</v>
      </c>
    </row>
    <row r="3856" spans="1:65" x14ac:dyDescent="0.3">
      <c r="A3856" t="s">
        <v>4910</v>
      </c>
      <c r="B3856" t="s">
        <v>4521</v>
      </c>
      <c r="C3856" t="s">
        <v>4570</v>
      </c>
      <c r="D3856" t="s">
        <v>4571</v>
      </c>
      <c r="E3856" t="s">
        <v>68</v>
      </c>
      <c r="F3856" t="s">
        <v>99</v>
      </c>
      <c r="G3856" t="s">
        <v>521</v>
      </c>
      <c r="H3856" t="s">
        <v>522</v>
      </c>
      <c r="I3856" t="s">
        <v>72</v>
      </c>
      <c r="J3856" t="s">
        <v>102</v>
      </c>
      <c r="K3856">
        <v>20201025</v>
      </c>
      <c r="L3856">
        <v>15.5</v>
      </c>
      <c r="M3856" t="b">
        <v>0</v>
      </c>
      <c r="N3856" t="s">
        <v>208</v>
      </c>
      <c r="O3856" t="b">
        <v>1</v>
      </c>
      <c r="P3856" t="b">
        <v>1</v>
      </c>
      <c r="Q3856" t="s">
        <v>104</v>
      </c>
      <c r="R3856" t="s">
        <v>262</v>
      </c>
      <c r="S3856" t="s">
        <v>239</v>
      </c>
      <c r="U3856">
        <v>2</v>
      </c>
      <c r="V3856" t="s">
        <v>240</v>
      </c>
      <c r="W3856" t="s">
        <v>241</v>
      </c>
      <c r="X3856" t="s">
        <v>242</v>
      </c>
      <c r="Y3856" t="str">
        <f>IFERROR(VLOOKUP(X3856,요약!$A$6:$B$22,2,FALSE),"")</f>
        <v/>
      </c>
      <c r="Z3856" t="s">
        <v>242</v>
      </c>
      <c r="AA3856" t="s">
        <v>81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M3856">
        <v>0</v>
      </c>
    </row>
    <row r="3857" spans="1:65" x14ac:dyDescent="0.3">
      <c r="A3857" t="s">
        <v>4910</v>
      </c>
      <c r="B3857" t="s">
        <v>4521</v>
      </c>
      <c r="C3857" t="s">
        <v>5567</v>
      </c>
      <c r="D3857" t="s">
        <v>1200</v>
      </c>
      <c r="E3857" t="s">
        <v>68</v>
      </c>
      <c r="F3857" t="s">
        <v>99</v>
      </c>
      <c r="G3857" t="s">
        <v>677</v>
      </c>
      <c r="H3857" t="s">
        <v>678</v>
      </c>
      <c r="I3857" t="s">
        <v>72</v>
      </c>
      <c r="J3857" t="s">
        <v>102</v>
      </c>
      <c r="K3857">
        <v>20201020</v>
      </c>
      <c r="L3857">
        <v>1113.9000000000001</v>
      </c>
      <c r="M3857" t="b">
        <v>0</v>
      </c>
      <c r="N3857" t="s">
        <v>1240</v>
      </c>
      <c r="O3857" t="b">
        <v>1</v>
      </c>
      <c r="P3857" t="b">
        <v>1</v>
      </c>
      <c r="Q3857" t="s">
        <v>104</v>
      </c>
      <c r="R3857" t="s">
        <v>262</v>
      </c>
      <c r="S3857" t="s">
        <v>1204</v>
      </c>
      <c r="U3857">
        <v>4</v>
      </c>
      <c r="V3857" t="s">
        <v>584</v>
      </c>
      <c r="W3857" t="s">
        <v>1205</v>
      </c>
      <c r="X3857" t="s">
        <v>1206</v>
      </c>
      <c r="Y3857" t="str">
        <f>IFERROR(VLOOKUP(X3857,요약!$A$6:$B$22,2,FALSE),"")</f>
        <v/>
      </c>
      <c r="Z3857" t="s">
        <v>1206</v>
      </c>
      <c r="AA3857" t="s">
        <v>81</v>
      </c>
      <c r="AB3857">
        <v>2</v>
      </c>
      <c r="AC3857">
        <v>0</v>
      </c>
      <c r="AD3857">
        <v>0</v>
      </c>
      <c r="AE3857">
        <v>0</v>
      </c>
      <c r="AF3857">
        <v>2</v>
      </c>
      <c r="AG3857">
        <v>4</v>
      </c>
      <c r="AH3857">
        <v>4</v>
      </c>
      <c r="AI3857">
        <v>1</v>
      </c>
      <c r="AJ3857">
        <v>0</v>
      </c>
      <c r="AK3857">
        <v>0</v>
      </c>
      <c r="AL3857">
        <v>1</v>
      </c>
      <c r="AM3857">
        <v>0</v>
      </c>
      <c r="AN3857">
        <v>0</v>
      </c>
      <c r="AO3857">
        <v>1</v>
      </c>
      <c r="AP3857">
        <v>0</v>
      </c>
      <c r="AQ3857">
        <v>0</v>
      </c>
      <c r="AR3857">
        <v>0</v>
      </c>
      <c r="AS3857">
        <v>1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 t="s">
        <v>5568</v>
      </c>
      <c r="BM3857">
        <v>4</v>
      </c>
    </row>
    <row r="3858" spans="1:65" x14ac:dyDescent="0.3">
      <c r="A3858" t="s">
        <v>4910</v>
      </c>
      <c r="B3858" t="s">
        <v>4521</v>
      </c>
      <c r="C3858" t="s">
        <v>4955</v>
      </c>
      <c r="D3858" t="s">
        <v>1200</v>
      </c>
      <c r="E3858" t="s">
        <v>68</v>
      </c>
      <c r="F3858" t="s">
        <v>99</v>
      </c>
      <c r="G3858" t="s">
        <v>677</v>
      </c>
      <c r="H3858" t="s">
        <v>678</v>
      </c>
      <c r="I3858" t="s">
        <v>72</v>
      </c>
      <c r="J3858" t="s">
        <v>102</v>
      </c>
      <c r="K3858">
        <v>20201027</v>
      </c>
      <c r="L3858">
        <v>1247.4000000000001</v>
      </c>
      <c r="M3858" t="b">
        <v>0</v>
      </c>
      <c r="N3858" t="s">
        <v>1203</v>
      </c>
      <c r="O3858" t="b">
        <v>1</v>
      </c>
      <c r="P3858" t="b">
        <v>1</v>
      </c>
      <c r="Q3858" t="s">
        <v>104</v>
      </c>
      <c r="R3858" t="s">
        <v>262</v>
      </c>
      <c r="S3858" t="s">
        <v>1204</v>
      </c>
      <c r="U3858">
        <v>4</v>
      </c>
      <c r="V3858" t="s">
        <v>584</v>
      </c>
      <c r="W3858" t="s">
        <v>1205</v>
      </c>
      <c r="X3858" t="s">
        <v>1206</v>
      </c>
      <c r="Y3858" t="str">
        <f>IFERROR(VLOOKUP(X3858,요약!$A$6:$B$22,2,FALSE),"")</f>
        <v/>
      </c>
      <c r="Z3858" t="s">
        <v>1206</v>
      </c>
      <c r="AA3858" t="s">
        <v>81</v>
      </c>
      <c r="AB3858">
        <v>5</v>
      </c>
      <c r="AC3858">
        <v>0</v>
      </c>
      <c r="AD3858">
        <v>0</v>
      </c>
      <c r="AE3858">
        <v>0</v>
      </c>
      <c r="AF3858">
        <v>0</v>
      </c>
      <c r="AG3858">
        <v>5</v>
      </c>
      <c r="AH3858">
        <v>9</v>
      </c>
      <c r="AI3858">
        <v>0</v>
      </c>
      <c r="AJ3858">
        <v>2</v>
      </c>
      <c r="AK3858">
        <v>1</v>
      </c>
      <c r="AL3858">
        <v>0</v>
      </c>
      <c r="AM3858">
        <v>0</v>
      </c>
      <c r="AN3858">
        <v>1</v>
      </c>
      <c r="AO3858">
        <v>1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 t="s">
        <v>4956</v>
      </c>
      <c r="BM3858">
        <v>4</v>
      </c>
    </row>
    <row r="3859" spans="1:65" x14ac:dyDescent="0.3">
      <c r="A3859" t="s">
        <v>4910</v>
      </c>
      <c r="B3859" t="s">
        <v>4521</v>
      </c>
      <c r="C3859" t="s">
        <v>669</v>
      </c>
      <c r="D3859" t="s">
        <v>67</v>
      </c>
      <c r="E3859" t="s">
        <v>68</v>
      </c>
      <c r="F3859" t="s">
        <v>99</v>
      </c>
      <c r="G3859" t="s">
        <v>217</v>
      </c>
      <c r="H3859" t="s">
        <v>218</v>
      </c>
      <c r="I3859" t="s">
        <v>72</v>
      </c>
      <c r="J3859" t="s">
        <v>102</v>
      </c>
      <c r="K3859">
        <v>20201025</v>
      </c>
      <c r="L3859">
        <v>141.85</v>
      </c>
      <c r="M3859" t="b">
        <v>0</v>
      </c>
      <c r="N3859" t="s">
        <v>255</v>
      </c>
      <c r="O3859" t="b">
        <v>1</v>
      </c>
      <c r="P3859" t="b">
        <v>1</v>
      </c>
      <c r="Q3859" t="s">
        <v>104</v>
      </c>
      <c r="R3859" t="s">
        <v>262</v>
      </c>
      <c r="S3859" t="s">
        <v>77</v>
      </c>
      <c r="U3859">
        <v>2</v>
      </c>
      <c r="V3859" t="s">
        <v>78</v>
      </c>
      <c r="W3859" t="s">
        <v>79</v>
      </c>
      <c r="X3859" t="s">
        <v>80</v>
      </c>
      <c r="Y3859" t="str">
        <f>IFERROR(VLOOKUP(X3859,요약!$A$6:$B$22,2,FALSE),"")</f>
        <v/>
      </c>
      <c r="Z3859" t="s">
        <v>80</v>
      </c>
      <c r="AA3859" t="s">
        <v>81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M3859">
        <v>0</v>
      </c>
    </row>
    <row r="3860" spans="1:65" x14ac:dyDescent="0.3">
      <c r="A3860" t="s">
        <v>4910</v>
      </c>
      <c r="B3860" t="s">
        <v>4521</v>
      </c>
      <c r="C3860" t="s">
        <v>1208</v>
      </c>
      <c r="D3860" t="s">
        <v>212</v>
      </c>
      <c r="E3860" t="s">
        <v>68</v>
      </c>
      <c r="F3860" t="s">
        <v>99</v>
      </c>
      <c r="G3860" t="s">
        <v>217</v>
      </c>
      <c r="H3860" t="s">
        <v>218</v>
      </c>
      <c r="I3860" t="s">
        <v>72</v>
      </c>
      <c r="J3860" t="s">
        <v>102</v>
      </c>
      <c r="K3860">
        <v>20201025</v>
      </c>
      <c r="L3860">
        <v>46.9</v>
      </c>
      <c r="M3860" t="b">
        <v>0</v>
      </c>
      <c r="N3860" t="s">
        <v>599</v>
      </c>
      <c r="O3860" t="b">
        <v>1</v>
      </c>
      <c r="P3860" t="b">
        <v>1</v>
      </c>
      <c r="Q3860" t="s">
        <v>104</v>
      </c>
      <c r="R3860" t="s">
        <v>262</v>
      </c>
      <c r="S3860" t="s">
        <v>212</v>
      </c>
      <c r="U3860">
        <v>1</v>
      </c>
      <c r="V3860" t="s">
        <v>78</v>
      </c>
      <c r="X3860" t="s">
        <v>78</v>
      </c>
      <c r="Y3860" t="str">
        <f>IFERROR(VLOOKUP(X3860,요약!$A$6:$B$22,2,FALSE),"")</f>
        <v/>
      </c>
      <c r="Z3860" t="s">
        <v>78</v>
      </c>
      <c r="AA3860" t="s">
        <v>81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M3860">
        <v>0</v>
      </c>
    </row>
    <row r="3861" spans="1:65" x14ac:dyDescent="0.3">
      <c r="A3861" t="s">
        <v>4910</v>
      </c>
      <c r="B3861" t="s">
        <v>4521</v>
      </c>
      <c r="C3861" t="s">
        <v>5917</v>
      </c>
      <c r="D3861" t="s">
        <v>5918</v>
      </c>
      <c r="E3861" t="s">
        <v>68</v>
      </c>
      <c r="F3861" t="s">
        <v>99</v>
      </c>
      <c r="G3861" t="s">
        <v>1141</v>
      </c>
      <c r="H3861" t="s">
        <v>1142</v>
      </c>
      <c r="I3861" t="s">
        <v>72</v>
      </c>
      <c r="J3861" t="s">
        <v>102</v>
      </c>
      <c r="K3861">
        <v>20201029</v>
      </c>
      <c r="L3861">
        <v>130.19999999999999</v>
      </c>
      <c r="M3861" t="b">
        <v>0</v>
      </c>
      <c r="N3861" t="s">
        <v>2497</v>
      </c>
      <c r="O3861" t="b">
        <v>1</v>
      </c>
      <c r="P3861" t="b">
        <v>1</v>
      </c>
      <c r="Q3861" t="s">
        <v>104</v>
      </c>
      <c r="R3861" t="s">
        <v>343</v>
      </c>
      <c r="S3861" t="s">
        <v>5919</v>
      </c>
      <c r="U3861">
        <v>2</v>
      </c>
      <c r="V3861" t="s">
        <v>540</v>
      </c>
      <c r="W3861" t="s">
        <v>5920</v>
      </c>
      <c r="X3861" t="s">
        <v>5921</v>
      </c>
      <c r="Y3861" t="str">
        <f>IFERROR(VLOOKUP(X3861,요약!$A$6:$B$22,2,FALSE),"")</f>
        <v/>
      </c>
      <c r="Z3861" t="s">
        <v>5921</v>
      </c>
      <c r="AA3861" t="s">
        <v>81</v>
      </c>
      <c r="AB3861">
        <v>3</v>
      </c>
      <c r="AC3861">
        <v>0</v>
      </c>
      <c r="AD3861">
        <v>0</v>
      </c>
      <c r="AE3861">
        <v>0</v>
      </c>
      <c r="AF3861">
        <v>0</v>
      </c>
      <c r="AG3861">
        <v>3</v>
      </c>
      <c r="AH3861">
        <v>74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1</v>
      </c>
      <c r="AS3861">
        <v>0</v>
      </c>
      <c r="AT3861">
        <v>0</v>
      </c>
      <c r="AU3861">
        <v>1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1</v>
      </c>
      <c r="BK3861">
        <v>0</v>
      </c>
      <c r="BL3861" t="s">
        <v>5922</v>
      </c>
      <c r="BM3861">
        <v>3</v>
      </c>
    </row>
    <row r="3862" spans="1:65" x14ac:dyDescent="0.3">
      <c r="A3862" t="s">
        <v>4910</v>
      </c>
      <c r="B3862" t="s">
        <v>4521</v>
      </c>
      <c r="C3862" t="s">
        <v>3520</v>
      </c>
      <c r="D3862" t="s">
        <v>201</v>
      </c>
      <c r="E3862" t="s">
        <v>68</v>
      </c>
      <c r="F3862" t="s">
        <v>99</v>
      </c>
      <c r="G3862" t="s">
        <v>86</v>
      </c>
      <c r="H3862" t="s">
        <v>87</v>
      </c>
      <c r="I3862" t="s">
        <v>72</v>
      </c>
      <c r="J3862" t="s">
        <v>102</v>
      </c>
      <c r="K3862">
        <v>20201025</v>
      </c>
      <c r="L3862">
        <v>14.85</v>
      </c>
      <c r="M3862" t="b">
        <v>0</v>
      </c>
      <c r="N3862" t="s">
        <v>599</v>
      </c>
      <c r="O3862" t="b">
        <v>1</v>
      </c>
      <c r="P3862" t="b">
        <v>1</v>
      </c>
      <c r="Q3862" t="s">
        <v>104</v>
      </c>
      <c r="R3862" t="s">
        <v>183</v>
      </c>
      <c r="S3862" t="s">
        <v>202</v>
      </c>
      <c r="U3862">
        <v>2</v>
      </c>
      <c r="V3862" t="s">
        <v>78</v>
      </c>
      <c r="W3862" t="s">
        <v>203</v>
      </c>
      <c r="X3862" t="s">
        <v>204</v>
      </c>
      <c r="Y3862" t="str">
        <f>IFERROR(VLOOKUP(X3862,요약!$A$6:$B$22,2,FALSE),"")</f>
        <v/>
      </c>
      <c r="Z3862" t="s">
        <v>204</v>
      </c>
      <c r="AA3862" t="s">
        <v>81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1</v>
      </c>
      <c r="AH3862">
        <v>500</v>
      </c>
      <c r="AI3862">
        <v>0</v>
      </c>
      <c r="AJ3862">
        <v>0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 t="s">
        <v>220</v>
      </c>
      <c r="BM3862">
        <v>1</v>
      </c>
    </row>
    <row r="3863" spans="1:65" x14ac:dyDescent="0.3">
      <c r="A3863" t="s">
        <v>4910</v>
      </c>
      <c r="B3863" t="s">
        <v>4521</v>
      </c>
      <c r="C3863" t="s">
        <v>5569</v>
      </c>
      <c r="D3863" t="s">
        <v>4976</v>
      </c>
      <c r="E3863" t="s">
        <v>68</v>
      </c>
      <c r="F3863" t="s">
        <v>99</v>
      </c>
      <c r="G3863" t="s">
        <v>3488</v>
      </c>
      <c r="H3863" t="s">
        <v>3489</v>
      </c>
      <c r="I3863" t="s">
        <v>72</v>
      </c>
      <c r="J3863" t="s">
        <v>102</v>
      </c>
      <c r="K3863">
        <v>20201027</v>
      </c>
      <c r="L3863">
        <v>412.5</v>
      </c>
      <c r="M3863" t="b">
        <v>0</v>
      </c>
      <c r="N3863" t="s">
        <v>1211</v>
      </c>
      <c r="O3863" t="b">
        <v>1</v>
      </c>
      <c r="P3863" t="b">
        <v>1</v>
      </c>
      <c r="Q3863" t="s">
        <v>104</v>
      </c>
      <c r="R3863" t="s">
        <v>183</v>
      </c>
      <c r="S3863" t="s">
        <v>4977</v>
      </c>
      <c r="U3863">
        <v>4</v>
      </c>
      <c r="V3863" t="s">
        <v>2705</v>
      </c>
      <c r="W3863" t="s">
        <v>2706</v>
      </c>
      <c r="X3863" t="s">
        <v>2707</v>
      </c>
      <c r="Y3863" t="str">
        <f>IFERROR(VLOOKUP(X3863,요약!$A$6:$B$22,2,FALSE),"")</f>
        <v/>
      </c>
      <c r="Z3863" t="s">
        <v>2707</v>
      </c>
      <c r="AA3863" t="s">
        <v>81</v>
      </c>
      <c r="AB3863">
        <v>13</v>
      </c>
      <c r="AC3863">
        <v>1</v>
      </c>
      <c r="AD3863">
        <v>1</v>
      </c>
      <c r="AE3863">
        <v>8</v>
      </c>
      <c r="AF3863">
        <v>0</v>
      </c>
      <c r="AG3863">
        <v>23</v>
      </c>
      <c r="AH3863">
        <v>435</v>
      </c>
      <c r="AI3863">
        <v>6</v>
      </c>
      <c r="AJ3863">
        <v>3</v>
      </c>
      <c r="AK3863">
        <v>3</v>
      </c>
      <c r="AL3863">
        <v>0</v>
      </c>
      <c r="AM3863">
        <v>0</v>
      </c>
      <c r="AN3863">
        <v>0</v>
      </c>
      <c r="AO3863">
        <v>2</v>
      </c>
      <c r="AP3863">
        <v>1</v>
      </c>
      <c r="AQ3863">
        <v>0</v>
      </c>
      <c r="AR3863">
        <v>0</v>
      </c>
      <c r="AS3863">
        <v>1</v>
      </c>
      <c r="AT3863">
        <v>6</v>
      </c>
      <c r="AU3863">
        <v>1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 t="s">
        <v>5570</v>
      </c>
      <c r="BM3863">
        <v>8</v>
      </c>
    </row>
    <row r="3864" spans="1:65" x14ac:dyDescent="0.3">
      <c r="A3864" t="s">
        <v>4910</v>
      </c>
      <c r="B3864" t="s">
        <v>4521</v>
      </c>
      <c r="C3864" s="2" t="s">
        <v>5923</v>
      </c>
      <c r="D3864" s="2" t="s">
        <v>1794</v>
      </c>
      <c r="E3864" s="2" t="s">
        <v>68</v>
      </c>
      <c r="F3864" s="2" t="s">
        <v>99</v>
      </c>
      <c r="G3864" s="2" t="s">
        <v>3561</v>
      </c>
      <c r="H3864" s="2" t="s">
        <v>3562</v>
      </c>
      <c r="I3864" t="s">
        <v>72</v>
      </c>
      <c r="J3864" t="s">
        <v>102</v>
      </c>
      <c r="K3864">
        <v>20201030</v>
      </c>
      <c r="L3864">
        <v>845</v>
      </c>
      <c r="M3864" t="b">
        <v>0</v>
      </c>
      <c r="N3864" t="s">
        <v>4590</v>
      </c>
      <c r="O3864" t="b">
        <v>1</v>
      </c>
      <c r="P3864" t="b">
        <v>1</v>
      </c>
      <c r="Q3864" s="2" t="s">
        <v>104</v>
      </c>
      <c r="R3864" s="2"/>
      <c r="S3864" t="s">
        <v>1795</v>
      </c>
      <c r="U3864">
        <v>2</v>
      </c>
      <c r="V3864" t="s">
        <v>137</v>
      </c>
      <c r="W3864" s="2" t="s">
        <v>185</v>
      </c>
      <c r="X3864" s="2" t="s">
        <v>1796</v>
      </c>
      <c r="Y3864" s="2" t="str">
        <f>IFERROR(VLOOKUP(X3864,요약!$A$6:$B$22,2,FALSE),"")</f>
        <v>선택</v>
      </c>
      <c r="Z3864" t="s">
        <v>1796</v>
      </c>
      <c r="AA3864" t="s">
        <v>81</v>
      </c>
      <c r="AB3864">
        <v>15</v>
      </c>
      <c r="AC3864">
        <v>0</v>
      </c>
      <c r="AD3864">
        <v>0</v>
      </c>
      <c r="AE3864">
        <v>5</v>
      </c>
      <c r="AF3864">
        <v>2</v>
      </c>
      <c r="AG3864">
        <v>22</v>
      </c>
      <c r="AH3864">
        <v>27</v>
      </c>
      <c r="AI3864">
        <v>7</v>
      </c>
      <c r="AJ3864">
        <v>9</v>
      </c>
      <c r="AK3864">
        <v>0</v>
      </c>
      <c r="AL3864">
        <v>1</v>
      </c>
      <c r="AM3864">
        <v>0</v>
      </c>
      <c r="AN3864">
        <v>0</v>
      </c>
      <c r="AO3864">
        <v>0</v>
      </c>
      <c r="AP3864">
        <v>4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1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 t="s">
        <v>5924</v>
      </c>
      <c r="BM3864">
        <v>5</v>
      </c>
    </row>
    <row r="3865" spans="1:65" x14ac:dyDescent="0.3">
      <c r="A3865" t="s">
        <v>4910</v>
      </c>
      <c r="B3865" t="s">
        <v>4521</v>
      </c>
      <c r="C3865" s="2" t="s">
        <v>5571</v>
      </c>
      <c r="D3865" s="2" t="s">
        <v>1794</v>
      </c>
      <c r="E3865" s="2" t="s">
        <v>68</v>
      </c>
      <c r="F3865" s="2" t="s">
        <v>99</v>
      </c>
      <c r="G3865" s="2" t="s">
        <v>3561</v>
      </c>
      <c r="H3865" s="2" t="s">
        <v>3562</v>
      </c>
      <c r="I3865" t="s">
        <v>72</v>
      </c>
      <c r="J3865" t="s">
        <v>102</v>
      </c>
      <c r="K3865">
        <v>20201030</v>
      </c>
      <c r="L3865">
        <v>515</v>
      </c>
      <c r="M3865" t="b">
        <v>0</v>
      </c>
      <c r="N3865" t="s">
        <v>5572</v>
      </c>
      <c r="O3865" t="b">
        <v>1</v>
      </c>
      <c r="P3865" t="b">
        <v>1</v>
      </c>
      <c r="Q3865" s="2" t="s">
        <v>104</v>
      </c>
      <c r="R3865" s="2"/>
      <c r="S3865" t="s">
        <v>1795</v>
      </c>
      <c r="U3865">
        <v>2</v>
      </c>
      <c r="V3865" t="s">
        <v>137</v>
      </c>
      <c r="W3865" s="2" t="s">
        <v>185</v>
      </c>
      <c r="X3865" s="2" t="s">
        <v>1796</v>
      </c>
      <c r="Y3865" s="2" t="str">
        <f>IFERROR(VLOOKUP(X3865,요약!$A$6:$B$22,2,FALSE),"")</f>
        <v>선택</v>
      </c>
      <c r="Z3865" t="s">
        <v>1796</v>
      </c>
      <c r="AA3865" t="s">
        <v>81</v>
      </c>
      <c r="AB3865">
        <v>11</v>
      </c>
      <c r="AC3865">
        <v>0</v>
      </c>
      <c r="AD3865">
        <v>0</v>
      </c>
      <c r="AE3865">
        <v>8</v>
      </c>
      <c r="AF3865">
        <v>0</v>
      </c>
      <c r="AG3865">
        <v>19</v>
      </c>
      <c r="AH3865">
        <v>314</v>
      </c>
      <c r="AI3865">
        <v>2</v>
      </c>
      <c r="AJ3865">
        <v>3</v>
      </c>
      <c r="AK3865">
        <v>0</v>
      </c>
      <c r="AL3865">
        <v>0</v>
      </c>
      <c r="AM3865">
        <v>0</v>
      </c>
      <c r="AN3865">
        <v>1</v>
      </c>
      <c r="AO3865">
        <v>0</v>
      </c>
      <c r="AP3865">
        <v>7</v>
      </c>
      <c r="AQ3865">
        <v>1</v>
      </c>
      <c r="AR3865">
        <v>0</v>
      </c>
      <c r="AS3865">
        <v>3</v>
      </c>
      <c r="AT3865">
        <v>0</v>
      </c>
      <c r="AU3865">
        <v>1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1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 t="s">
        <v>5573</v>
      </c>
      <c r="BM3865">
        <v>8</v>
      </c>
    </row>
    <row r="3866" spans="1:65" x14ac:dyDescent="0.3">
      <c r="A3866" t="s">
        <v>4910</v>
      </c>
      <c r="B3866" t="s">
        <v>4521</v>
      </c>
      <c r="C3866" s="2" t="s">
        <v>4992</v>
      </c>
      <c r="D3866" s="2" t="s">
        <v>4993</v>
      </c>
      <c r="E3866" s="2" t="s">
        <v>68</v>
      </c>
      <c r="F3866" s="2" t="s">
        <v>99</v>
      </c>
      <c r="G3866" s="2" t="s">
        <v>4994</v>
      </c>
      <c r="H3866" s="2" t="s">
        <v>4995</v>
      </c>
      <c r="I3866" t="s">
        <v>72</v>
      </c>
      <c r="J3866" t="s">
        <v>102</v>
      </c>
      <c r="K3866">
        <v>20201007</v>
      </c>
      <c r="L3866">
        <v>70.83</v>
      </c>
      <c r="M3866" t="b">
        <v>0</v>
      </c>
      <c r="N3866" t="s">
        <v>332</v>
      </c>
      <c r="O3866" t="b">
        <v>1</v>
      </c>
      <c r="P3866" t="b">
        <v>1</v>
      </c>
      <c r="Q3866" s="2" t="s">
        <v>104</v>
      </c>
      <c r="R3866" s="2" t="s">
        <v>1219</v>
      </c>
      <c r="S3866" t="s">
        <v>4996</v>
      </c>
      <c r="U3866">
        <v>2</v>
      </c>
      <c r="V3866" t="s">
        <v>335</v>
      </c>
      <c r="W3866" s="2" t="s">
        <v>4997</v>
      </c>
      <c r="X3866" s="2" t="s">
        <v>4998</v>
      </c>
      <c r="Y3866" s="2" t="str">
        <f>IFERROR(VLOOKUP(X3866,요약!$A$6:$B$22,2,FALSE),"")</f>
        <v>선택</v>
      </c>
      <c r="Z3866" t="s">
        <v>4998</v>
      </c>
      <c r="AA3866" t="s">
        <v>81</v>
      </c>
      <c r="AB3866">
        <v>6</v>
      </c>
      <c r="AC3866">
        <v>0</v>
      </c>
      <c r="AD3866">
        <v>0</v>
      </c>
      <c r="AE3866">
        <v>2</v>
      </c>
      <c r="AF3866">
        <v>1</v>
      </c>
      <c r="AG3866">
        <v>9</v>
      </c>
      <c r="AH3866">
        <v>10</v>
      </c>
      <c r="AI3866">
        <v>1</v>
      </c>
      <c r="AJ3866">
        <v>1</v>
      </c>
      <c r="AK3866">
        <v>1</v>
      </c>
      <c r="AL3866">
        <v>1</v>
      </c>
      <c r="AM3866">
        <v>0</v>
      </c>
      <c r="AN3866">
        <v>1</v>
      </c>
      <c r="AO3866">
        <v>0</v>
      </c>
      <c r="AP3866">
        <v>1</v>
      </c>
      <c r="AQ3866">
        <v>0</v>
      </c>
      <c r="AR3866">
        <v>0</v>
      </c>
      <c r="AS3866">
        <v>2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1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 t="s">
        <v>4999</v>
      </c>
      <c r="BM3866">
        <v>8</v>
      </c>
    </row>
    <row r="3867" spans="1:65" x14ac:dyDescent="0.3">
      <c r="A3867" t="s">
        <v>4910</v>
      </c>
      <c r="B3867" t="s">
        <v>4521</v>
      </c>
      <c r="C3867" t="s">
        <v>5574</v>
      </c>
      <c r="D3867" t="s">
        <v>5575</v>
      </c>
      <c r="E3867" t="s">
        <v>68</v>
      </c>
      <c r="F3867" t="s">
        <v>99</v>
      </c>
      <c r="G3867" t="s">
        <v>4064</v>
      </c>
      <c r="H3867" t="s">
        <v>4065</v>
      </c>
      <c r="I3867" t="s">
        <v>5576</v>
      </c>
      <c r="J3867" t="s">
        <v>102</v>
      </c>
      <c r="K3867">
        <v>20201030</v>
      </c>
      <c r="L3867">
        <v>714.3</v>
      </c>
      <c r="M3867" t="b">
        <v>0</v>
      </c>
      <c r="N3867" t="s">
        <v>1211</v>
      </c>
      <c r="O3867" t="b">
        <v>1</v>
      </c>
      <c r="P3867" t="b">
        <v>1</v>
      </c>
      <c r="Q3867" t="s">
        <v>104</v>
      </c>
      <c r="R3867" t="s">
        <v>1219</v>
      </c>
      <c r="S3867" t="s">
        <v>5577</v>
      </c>
      <c r="U3867">
        <v>3</v>
      </c>
      <c r="V3867" t="s">
        <v>2289</v>
      </c>
      <c r="X3867" t="s">
        <v>2289</v>
      </c>
      <c r="Y3867" t="str">
        <f>IFERROR(VLOOKUP(X3867,요약!$A$6:$B$22,2,FALSE),"")</f>
        <v/>
      </c>
      <c r="Z3867" t="s">
        <v>2289</v>
      </c>
      <c r="AA3867" t="s">
        <v>81</v>
      </c>
      <c r="AB3867">
        <v>6</v>
      </c>
      <c r="AC3867">
        <v>3</v>
      </c>
      <c r="AD3867">
        <v>0</v>
      </c>
      <c r="AE3867">
        <v>1</v>
      </c>
      <c r="AF3867">
        <v>0</v>
      </c>
      <c r="AG3867">
        <v>10</v>
      </c>
      <c r="AH3867">
        <v>10</v>
      </c>
      <c r="AI3867">
        <v>3</v>
      </c>
      <c r="AJ3867">
        <v>0</v>
      </c>
      <c r="AK3867">
        <v>4</v>
      </c>
      <c r="AL3867">
        <v>0</v>
      </c>
      <c r="AM3867">
        <v>0</v>
      </c>
      <c r="AN3867">
        <v>0</v>
      </c>
      <c r="AO3867">
        <v>0</v>
      </c>
      <c r="AP3867">
        <v>1</v>
      </c>
      <c r="AQ3867">
        <v>2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 t="s">
        <v>5578</v>
      </c>
      <c r="BM3867">
        <v>4</v>
      </c>
    </row>
    <row r="3868" spans="1:65" x14ac:dyDescent="0.3">
      <c r="A3868" t="s">
        <v>4910</v>
      </c>
      <c r="B3868" t="s">
        <v>4521</v>
      </c>
      <c r="C3868" t="s">
        <v>3521</v>
      </c>
      <c r="D3868" t="s">
        <v>2287</v>
      </c>
      <c r="E3868" t="s">
        <v>68</v>
      </c>
      <c r="F3868" t="s">
        <v>99</v>
      </c>
      <c r="G3868" t="s">
        <v>86</v>
      </c>
      <c r="H3868" t="s">
        <v>87</v>
      </c>
      <c r="I3868" t="s">
        <v>72</v>
      </c>
      <c r="J3868" t="s">
        <v>102</v>
      </c>
      <c r="K3868">
        <v>20201025</v>
      </c>
      <c r="L3868">
        <v>5.92</v>
      </c>
      <c r="M3868" t="b">
        <v>0</v>
      </c>
      <c r="N3868" t="s">
        <v>208</v>
      </c>
      <c r="O3868" t="b">
        <v>1</v>
      </c>
      <c r="P3868" t="b">
        <v>1</v>
      </c>
      <c r="Q3868" t="s">
        <v>104</v>
      </c>
      <c r="R3868" t="s">
        <v>1219</v>
      </c>
      <c r="S3868" t="s">
        <v>2288</v>
      </c>
      <c r="U3868">
        <v>4</v>
      </c>
      <c r="V3868" t="s">
        <v>78</v>
      </c>
      <c r="W3868" t="s">
        <v>2289</v>
      </c>
      <c r="X3868" t="s">
        <v>2290</v>
      </c>
      <c r="Y3868" t="str">
        <f>IFERROR(VLOOKUP(X3868,요약!$A$6:$B$22,2,FALSE),"")</f>
        <v/>
      </c>
      <c r="Z3868" t="s">
        <v>2290</v>
      </c>
      <c r="AA3868" t="s">
        <v>81</v>
      </c>
      <c r="AB3868">
        <v>0</v>
      </c>
      <c r="AC3868">
        <v>0</v>
      </c>
      <c r="AD3868">
        <v>0</v>
      </c>
      <c r="AE3868">
        <v>0</v>
      </c>
      <c r="AF3868">
        <v>1</v>
      </c>
      <c r="AG3868">
        <v>1</v>
      </c>
      <c r="AH3868">
        <v>7</v>
      </c>
      <c r="AI3868">
        <v>0</v>
      </c>
      <c r="AJ3868">
        <v>0</v>
      </c>
      <c r="AK3868">
        <v>0</v>
      </c>
      <c r="AL3868">
        <v>1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 t="s">
        <v>220</v>
      </c>
      <c r="BM3868">
        <v>1</v>
      </c>
    </row>
    <row r="3869" spans="1:65" x14ac:dyDescent="0.3">
      <c r="A3869" t="s">
        <v>4910</v>
      </c>
      <c r="B3869" t="s">
        <v>4521</v>
      </c>
      <c r="C3869" s="2" t="s">
        <v>5579</v>
      </c>
      <c r="D3869" s="2" t="s">
        <v>1801</v>
      </c>
      <c r="E3869" s="2" t="s">
        <v>68</v>
      </c>
      <c r="F3869" s="2" t="s">
        <v>99</v>
      </c>
      <c r="G3869" s="2" t="s">
        <v>4239</v>
      </c>
      <c r="H3869" s="2" t="s">
        <v>4240</v>
      </c>
      <c r="I3869" t="s">
        <v>72</v>
      </c>
      <c r="J3869" t="s">
        <v>102</v>
      </c>
      <c r="K3869">
        <v>20201026</v>
      </c>
      <c r="L3869">
        <v>385</v>
      </c>
      <c r="M3869" t="b">
        <v>0</v>
      </c>
      <c r="N3869" t="s">
        <v>1131</v>
      </c>
      <c r="O3869" t="b">
        <v>1</v>
      </c>
      <c r="P3869" t="b">
        <v>1</v>
      </c>
      <c r="Q3869" s="2" t="s">
        <v>104</v>
      </c>
      <c r="R3869" s="2" t="s">
        <v>1219</v>
      </c>
      <c r="S3869" t="s">
        <v>1803</v>
      </c>
      <c r="U3869">
        <v>3</v>
      </c>
      <c r="V3869" t="s">
        <v>137</v>
      </c>
      <c r="W3869" s="2" t="s">
        <v>1804</v>
      </c>
      <c r="X3869" s="2" t="s">
        <v>1805</v>
      </c>
      <c r="Y3869" s="2" t="str">
        <f>IFERROR(VLOOKUP(X3869,요약!$A$6:$B$22,2,FALSE),"")</f>
        <v>선택</v>
      </c>
      <c r="Z3869" t="s">
        <v>1805</v>
      </c>
      <c r="AA3869" t="s">
        <v>81</v>
      </c>
      <c r="AB3869">
        <v>26</v>
      </c>
      <c r="AC3869">
        <v>0</v>
      </c>
      <c r="AD3869">
        <v>0</v>
      </c>
      <c r="AE3869">
        <v>0</v>
      </c>
      <c r="AF3869">
        <v>0</v>
      </c>
      <c r="AG3869">
        <v>26</v>
      </c>
      <c r="AH3869">
        <v>68</v>
      </c>
      <c r="AI3869">
        <v>1</v>
      </c>
      <c r="AJ3869">
        <v>4</v>
      </c>
      <c r="AK3869">
        <v>2</v>
      </c>
      <c r="AL3869">
        <v>0</v>
      </c>
      <c r="AM3869">
        <v>0</v>
      </c>
      <c r="AN3869">
        <v>6</v>
      </c>
      <c r="AO3869">
        <v>8</v>
      </c>
      <c r="AP3869">
        <v>0</v>
      </c>
      <c r="AQ3869">
        <v>0</v>
      </c>
      <c r="AR3869">
        <v>0</v>
      </c>
      <c r="AS3869">
        <v>5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 t="s">
        <v>5580</v>
      </c>
      <c r="BM3869">
        <v>6</v>
      </c>
    </row>
    <row r="3870" spans="1:65" x14ac:dyDescent="0.3">
      <c r="A3870" t="s">
        <v>4910</v>
      </c>
      <c r="B3870" t="s">
        <v>4521</v>
      </c>
      <c r="C3870" t="s">
        <v>5581</v>
      </c>
      <c r="D3870" t="s">
        <v>1808</v>
      </c>
      <c r="E3870" t="s">
        <v>68</v>
      </c>
      <c r="F3870" t="s">
        <v>99</v>
      </c>
      <c r="G3870" t="s">
        <v>3415</v>
      </c>
      <c r="H3870" t="s">
        <v>3416</v>
      </c>
      <c r="I3870" t="s">
        <v>72</v>
      </c>
      <c r="J3870" t="s">
        <v>102</v>
      </c>
      <c r="K3870">
        <v>20201030</v>
      </c>
      <c r="L3870">
        <v>595</v>
      </c>
      <c r="M3870" t="b">
        <v>0</v>
      </c>
      <c r="N3870" t="s">
        <v>2497</v>
      </c>
      <c r="O3870" t="b">
        <v>1</v>
      </c>
      <c r="P3870" t="b">
        <v>1</v>
      </c>
      <c r="Q3870" t="s">
        <v>104</v>
      </c>
      <c r="R3870" t="s">
        <v>1219</v>
      </c>
      <c r="S3870" t="s">
        <v>1809</v>
      </c>
      <c r="U3870">
        <v>3</v>
      </c>
      <c r="V3870" t="s">
        <v>1810</v>
      </c>
      <c r="W3870" t="s">
        <v>1811</v>
      </c>
      <c r="X3870" t="s">
        <v>1812</v>
      </c>
      <c r="Y3870" t="str">
        <f>IFERROR(VLOOKUP(X3870,요약!$A$6:$B$22,2,FALSE),"")</f>
        <v/>
      </c>
      <c r="Z3870" t="s">
        <v>1812</v>
      </c>
      <c r="AA3870" t="s">
        <v>81</v>
      </c>
      <c r="AB3870">
        <v>13</v>
      </c>
      <c r="AC3870">
        <v>1</v>
      </c>
      <c r="AD3870">
        <v>1</v>
      </c>
      <c r="AE3870">
        <v>1</v>
      </c>
      <c r="AF3870">
        <v>0</v>
      </c>
      <c r="AG3870">
        <v>16</v>
      </c>
      <c r="AH3870">
        <v>35</v>
      </c>
      <c r="AI3870">
        <v>4</v>
      </c>
      <c r="AJ3870">
        <v>2</v>
      </c>
      <c r="AK3870">
        <v>1</v>
      </c>
      <c r="AL3870">
        <v>0</v>
      </c>
      <c r="AM3870">
        <v>0</v>
      </c>
      <c r="AN3870">
        <v>1</v>
      </c>
      <c r="AO3870">
        <v>6</v>
      </c>
      <c r="AP3870">
        <v>0</v>
      </c>
      <c r="AQ3870">
        <v>1</v>
      </c>
      <c r="AR3870">
        <v>0</v>
      </c>
      <c r="AS3870">
        <v>0</v>
      </c>
      <c r="AT3870">
        <v>1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 t="s">
        <v>5582</v>
      </c>
      <c r="BM3870">
        <v>7</v>
      </c>
    </row>
    <row r="3871" spans="1:65" x14ac:dyDescent="0.3">
      <c r="A3871" t="s">
        <v>4910</v>
      </c>
      <c r="B3871" t="s">
        <v>4521</v>
      </c>
      <c r="C3871" t="s">
        <v>5583</v>
      </c>
      <c r="D3871" t="s">
        <v>1814</v>
      </c>
      <c r="E3871" t="s">
        <v>68</v>
      </c>
      <c r="F3871" t="s">
        <v>99</v>
      </c>
      <c r="G3871" t="s">
        <v>3415</v>
      </c>
      <c r="H3871" t="s">
        <v>3416</v>
      </c>
      <c r="I3871" t="s">
        <v>72</v>
      </c>
      <c r="J3871" t="s">
        <v>102</v>
      </c>
      <c r="K3871">
        <v>20201030</v>
      </c>
      <c r="L3871">
        <v>560</v>
      </c>
      <c r="M3871" t="b">
        <v>0</v>
      </c>
      <c r="N3871" t="s">
        <v>2497</v>
      </c>
      <c r="O3871" t="b">
        <v>1</v>
      </c>
      <c r="P3871" t="b">
        <v>1</v>
      </c>
      <c r="Q3871" t="s">
        <v>104</v>
      </c>
      <c r="R3871" t="s">
        <v>1219</v>
      </c>
      <c r="S3871" t="s">
        <v>1809</v>
      </c>
      <c r="U3871">
        <v>3</v>
      </c>
      <c r="V3871" t="s">
        <v>1810</v>
      </c>
      <c r="W3871" t="s">
        <v>1811</v>
      </c>
      <c r="X3871" t="s">
        <v>1812</v>
      </c>
      <c r="Y3871" t="str">
        <f>IFERROR(VLOOKUP(X3871,요약!$A$6:$B$22,2,FALSE),"")</f>
        <v/>
      </c>
      <c r="Z3871" t="s">
        <v>1812</v>
      </c>
      <c r="AA3871" t="s">
        <v>81</v>
      </c>
      <c r="AB3871">
        <v>9</v>
      </c>
      <c r="AC3871">
        <v>0</v>
      </c>
      <c r="AD3871">
        <v>0</v>
      </c>
      <c r="AE3871">
        <v>0</v>
      </c>
      <c r="AF3871">
        <v>0</v>
      </c>
      <c r="AG3871">
        <v>9</v>
      </c>
      <c r="AH3871">
        <v>25</v>
      </c>
      <c r="AI3871">
        <v>1</v>
      </c>
      <c r="AJ3871">
        <v>3</v>
      </c>
      <c r="AK3871">
        <v>0</v>
      </c>
      <c r="AL3871">
        <v>0</v>
      </c>
      <c r="AM3871">
        <v>0</v>
      </c>
      <c r="AN3871">
        <v>0</v>
      </c>
      <c r="AO3871">
        <v>5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 t="s">
        <v>5584</v>
      </c>
      <c r="BM3871">
        <v>3</v>
      </c>
    </row>
    <row r="3872" spans="1:65" x14ac:dyDescent="0.3">
      <c r="A3872" t="s">
        <v>4910</v>
      </c>
      <c r="B3872" t="s">
        <v>4521</v>
      </c>
      <c r="C3872" t="s">
        <v>5925</v>
      </c>
      <c r="D3872" t="s">
        <v>5926</v>
      </c>
      <c r="E3872" t="s">
        <v>68</v>
      </c>
      <c r="F3872" t="s">
        <v>99</v>
      </c>
      <c r="G3872" t="s">
        <v>1217</v>
      </c>
      <c r="H3872" t="s">
        <v>1218</v>
      </c>
      <c r="I3872" t="s">
        <v>72</v>
      </c>
      <c r="J3872" t="s">
        <v>102</v>
      </c>
      <c r="K3872">
        <v>20201029</v>
      </c>
      <c r="L3872">
        <v>1.45</v>
      </c>
      <c r="M3872" t="b">
        <v>0</v>
      </c>
      <c r="N3872" t="s">
        <v>1240</v>
      </c>
      <c r="O3872" t="b">
        <v>1</v>
      </c>
      <c r="P3872" t="b">
        <v>1</v>
      </c>
      <c r="Q3872" t="s">
        <v>104</v>
      </c>
      <c r="R3872" t="s">
        <v>844</v>
      </c>
      <c r="S3872" t="s">
        <v>5927</v>
      </c>
      <c r="U3872">
        <v>2</v>
      </c>
      <c r="V3872" t="s">
        <v>846</v>
      </c>
      <c r="W3872" t="s">
        <v>5928</v>
      </c>
      <c r="X3872" t="s">
        <v>5929</v>
      </c>
      <c r="Y3872" t="str">
        <f>IFERROR(VLOOKUP(X3872,요약!$A$6:$B$22,2,FALSE),"")</f>
        <v/>
      </c>
      <c r="Z3872" t="s">
        <v>5929</v>
      </c>
      <c r="AA3872" t="s">
        <v>81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M3872">
        <v>0</v>
      </c>
    </row>
    <row r="3873" spans="1:65" x14ac:dyDescent="0.3">
      <c r="A3873" t="s">
        <v>4910</v>
      </c>
      <c r="B3873" t="s">
        <v>4521</v>
      </c>
      <c r="C3873" t="s">
        <v>5930</v>
      </c>
      <c r="D3873" t="s">
        <v>5926</v>
      </c>
      <c r="F3873" t="s">
        <v>99</v>
      </c>
      <c r="G3873" t="s">
        <v>1217</v>
      </c>
      <c r="H3873" t="s">
        <v>1218</v>
      </c>
      <c r="I3873" t="s">
        <v>72</v>
      </c>
      <c r="J3873" t="s">
        <v>102</v>
      </c>
      <c r="K3873">
        <v>20200907</v>
      </c>
      <c r="L3873">
        <v>1.4</v>
      </c>
      <c r="M3873" t="b">
        <v>0</v>
      </c>
      <c r="N3873" t="s">
        <v>1240</v>
      </c>
      <c r="O3873" t="b">
        <v>1</v>
      </c>
      <c r="P3873" t="b">
        <v>1</v>
      </c>
      <c r="Q3873" t="s">
        <v>104</v>
      </c>
      <c r="R3873" t="s">
        <v>844</v>
      </c>
      <c r="S3873" t="s">
        <v>5927</v>
      </c>
      <c r="U3873">
        <v>2</v>
      </c>
      <c r="V3873" t="s">
        <v>846</v>
      </c>
      <c r="W3873" t="s">
        <v>5928</v>
      </c>
      <c r="X3873" t="s">
        <v>5929</v>
      </c>
      <c r="Y3873" t="str">
        <f>IFERROR(VLOOKUP(X3873,요약!$A$6:$B$22,2,FALSE),"")</f>
        <v/>
      </c>
      <c r="Z3873" t="s">
        <v>5929</v>
      </c>
      <c r="AA3873" t="s">
        <v>81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M3873">
        <v>0</v>
      </c>
    </row>
    <row r="3874" spans="1:65" x14ac:dyDescent="0.3">
      <c r="A3874" t="s">
        <v>4910</v>
      </c>
      <c r="B3874" t="s">
        <v>4521</v>
      </c>
      <c r="C3874" t="s">
        <v>5931</v>
      </c>
      <c r="D3874" t="s">
        <v>5926</v>
      </c>
      <c r="F3874" t="s">
        <v>99</v>
      </c>
      <c r="G3874" t="s">
        <v>1217</v>
      </c>
      <c r="H3874" t="s">
        <v>1218</v>
      </c>
      <c r="I3874" t="s">
        <v>72</v>
      </c>
      <c r="J3874" t="s">
        <v>102</v>
      </c>
      <c r="K3874">
        <v>20200721</v>
      </c>
      <c r="L3874">
        <v>1.4</v>
      </c>
      <c r="M3874" t="b">
        <v>0</v>
      </c>
      <c r="N3874" t="s">
        <v>1240</v>
      </c>
      <c r="O3874" t="b">
        <v>1</v>
      </c>
      <c r="P3874" t="b">
        <v>1</v>
      </c>
      <c r="Q3874" t="s">
        <v>104</v>
      </c>
      <c r="R3874" t="s">
        <v>844</v>
      </c>
      <c r="S3874" t="s">
        <v>5927</v>
      </c>
      <c r="U3874">
        <v>2</v>
      </c>
      <c r="V3874" t="s">
        <v>846</v>
      </c>
      <c r="W3874" t="s">
        <v>5928</v>
      </c>
      <c r="X3874" t="s">
        <v>5929</v>
      </c>
      <c r="Y3874" t="str">
        <f>IFERROR(VLOOKUP(X3874,요약!$A$6:$B$22,2,FALSE),"")</f>
        <v/>
      </c>
      <c r="Z3874" t="s">
        <v>5929</v>
      </c>
      <c r="AA3874" t="s">
        <v>81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M3874">
        <v>0</v>
      </c>
    </row>
    <row r="3875" spans="1:65" x14ac:dyDescent="0.3">
      <c r="A3875" t="s">
        <v>4910</v>
      </c>
      <c r="B3875" t="s">
        <v>4521</v>
      </c>
      <c r="C3875" t="s">
        <v>5932</v>
      </c>
      <c r="D3875" t="s">
        <v>841</v>
      </c>
      <c r="E3875" t="s">
        <v>68</v>
      </c>
      <c r="F3875" t="s">
        <v>99</v>
      </c>
      <c r="G3875" t="s">
        <v>1217</v>
      </c>
      <c r="H3875" t="s">
        <v>1218</v>
      </c>
      <c r="I3875" t="s">
        <v>72</v>
      </c>
      <c r="J3875" t="s">
        <v>102</v>
      </c>
      <c r="K3875">
        <v>20201029</v>
      </c>
      <c r="L3875">
        <v>1.45</v>
      </c>
      <c r="M3875" t="b">
        <v>0</v>
      </c>
      <c r="N3875" t="s">
        <v>1240</v>
      </c>
      <c r="O3875" t="b">
        <v>1</v>
      </c>
      <c r="P3875" t="b">
        <v>1</v>
      </c>
      <c r="Q3875" t="s">
        <v>104</v>
      </c>
      <c r="R3875" t="s">
        <v>844</v>
      </c>
      <c r="S3875" t="s">
        <v>845</v>
      </c>
      <c r="U3875">
        <v>1</v>
      </c>
      <c r="V3875" t="s">
        <v>846</v>
      </c>
      <c r="X3875" t="s">
        <v>846</v>
      </c>
      <c r="Y3875" t="str">
        <f>IFERROR(VLOOKUP(X3875,요약!$A$6:$B$22,2,FALSE),"")</f>
        <v/>
      </c>
      <c r="Z3875" t="s">
        <v>846</v>
      </c>
      <c r="AA3875" t="s">
        <v>81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M3875">
        <v>0</v>
      </c>
    </row>
    <row r="3876" spans="1:65" x14ac:dyDescent="0.3">
      <c r="A3876" t="s">
        <v>4910</v>
      </c>
      <c r="B3876" t="s">
        <v>4521</v>
      </c>
      <c r="C3876" t="s">
        <v>5933</v>
      </c>
      <c r="D3876" t="s">
        <v>841</v>
      </c>
      <c r="E3876" t="s">
        <v>68</v>
      </c>
      <c r="F3876" t="s">
        <v>99</v>
      </c>
      <c r="G3876" t="s">
        <v>1217</v>
      </c>
      <c r="H3876" t="s">
        <v>1218</v>
      </c>
      <c r="I3876" t="s">
        <v>72</v>
      </c>
      <c r="J3876" t="s">
        <v>102</v>
      </c>
      <c r="K3876">
        <v>20201020</v>
      </c>
      <c r="L3876">
        <v>1.45</v>
      </c>
      <c r="M3876" t="b">
        <v>0</v>
      </c>
      <c r="N3876" t="s">
        <v>1240</v>
      </c>
      <c r="O3876" t="b">
        <v>1</v>
      </c>
      <c r="P3876" t="b">
        <v>1</v>
      </c>
      <c r="Q3876" t="s">
        <v>104</v>
      </c>
      <c r="R3876" t="s">
        <v>844</v>
      </c>
      <c r="S3876" t="s">
        <v>845</v>
      </c>
      <c r="U3876">
        <v>1</v>
      </c>
      <c r="V3876" t="s">
        <v>846</v>
      </c>
      <c r="X3876" t="s">
        <v>846</v>
      </c>
      <c r="Y3876" t="str">
        <f>IFERROR(VLOOKUP(X3876,요약!$A$6:$B$22,2,FALSE),"")</f>
        <v/>
      </c>
      <c r="Z3876" t="s">
        <v>846</v>
      </c>
      <c r="AA3876" t="s">
        <v>81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M3876">
        <v>0</v>
      </c>
    </row>
    <row r="3877" spans="1:65" x14ac:dyDescent="0.3">
      <c r="A3877" t="s">
        <v>4910</v>
      </c>
      <c r="B3877" t="s">
        <v>4521</v>
      </c>
      <c r="C3877" t="s">
        <v>5018</v>
      </c>
      <c r="D3877" t="s">
        <v>1519</v>
      </c>
      <c r="E3877" t="s">
        <v>68</v>
      </c>
      <c r="F3877" t="s">
        <v>99</v>
      </c>
      <c r="G3877" t="s">
        <v>4994</v>
      </c>
      <c r="H3877" t="s">
        <v>4995</v>
      </c>
      <c r="I3877" t="s">
        <v>5576</v>
      </c>
      <c r="J3877" t="s">
        <v>102</v>
      </c>
      <c r="K3877">
        <v>20201026</v>
      </c>
      <c r="L3877">
        <v>324.3</v>
      </c>
      <c r="M3877" t="b">
        <v>0</v>
      </c>
      <c r="N3877" t="s">
        <v>2497</v>
      </c>
      <c r="O3877" t="b">
        <v>1</v>
      </c>
      <c r="P3877" t="b">
        <v>1</v>
      </c>
      <c r="Q3877" t="s">
        <v>104</v>
      </c>
      <c r="R3877" t="s">
        <v>844</v>
      </c>
      <c r="S3877" t="s">
        <v>1522</v>
      </c>
      <c r="U3877">
        <v>2</v>
      </c>
      <c r="V3877" t="s">
        <v>1523</v>
      </c>
      <c r="W3877" t="s">
        <v>1524</v>
      </c>
      <c r="X3877" t="s">
        <v>1525</v>
      </c>
      <c r="Y3877" t="str">
        <f>IFERROR(VLOOKUP(X3877,요약!$A$6:$B$22,2,FALSE),"")</f>
        <v/>
      </c>
      <c r="Z3877" t="s">
        <v>1525</v>
      </c>
      <c r="AA3877" t="s">
        <v>81</v>
      </c>
      <c r="AB3877">
        <v>2</v>
      </c>
      <c r="AC3877">
        <v>1</v>
      </c>
      <c r="AD3877">
        <v>0</v>
      </c>
      <c r="AE3877">
        <v>3</v>
      </c>
      <c r="AF3877">
        <v>0</v>
      </c>
      <c r="AG3877">
        <v>6</v>
      </c>
      <c r="AH3877">
        <v>8</v>
      </c>
      <c r="AI3877">
        <v>3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2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 t="s">
        <v>5019</v>
      </c>
      <c r="BM3877">
        <v>3</v>
      </c>
    </row>
    <row r="3878" spans="1:65" x14ac:dyDescent="0.3">
      <c r="A3878" t="s">
        <v>4910</v>
      </c>
      <c r="B3878" t="s">
        <v>4521</v>
      </c>
      <c r="C3878" t="s">
        <v>5588</v>
      </c>
      <c r="D3878" t="s">
        <v>2297</v>
      </c>
      <c r="E3878" t="s">
        <v>68</v>
      </c>
      <c r="F3878" t="s">
        <v>99</v>
      </c>
      <c r="G3878" t="s">
        <v>1520</v>
      </c>
      <c r="H3878" t="s">
        <v>1521</v>
      </c>
      <c r="I3878" t="s">
        <v>5576</v>
      </c>
      <c r="J3878" t="s">
        <v>102</v>
      </c>
      <c r="K3878">
        <v>20201030</v>
      </c>
      <c r="L3878">
        <v>1427.9</v>
      </c>
      <c r="M3878" t="b">
        <v>0</v>
      </c>
      <c r="N3878" t="s">
        <v>1211</v>
      </c>
      <c r="O3878" t="b">
        <v>1</v>
      </c>
      <c r="P3878" t="b">
        <v>1</v>
      </c>
      <c r="Q3878" t="s">
        <v>104</v>
      </c>
      <c r="R3878" t="s">
        <v>844</v>
      </c>
      <c r="S3878" t="s">
        <v>2298</v>
      </c>
      <c r="U3878">
        <v>2</v>
      </c>
      <c r="V3878" t="s">
        <v>1523</v>
      </c>
      <c r="W3878" t="s">
        <v>2299</v>
      </c>
      <c r="X3878" t="s">
        <v>2300</v>
      </c>
      <c r="Y3878" t="str">
        <f>IFERROR(VLOOKUP(X3878,요약!$A$6:$B$22,2,FALSE),"")</f>
        <v/>
      </c>
      <c r="Z3878" t="s">
        <v>2300</v>
      </c>
      <c r="AA3878" t="s">
        <v>81</v>
      </c>
      <c r="AB3878">
        <v>1</v>
      </c>
      <c r="AC3878">
        <v>0</v>
      </c>
      <c r="AD3878">
        <v>1</v>
      </c>
      <c r="AE3878">
        <v>1</v>
      </c>
      <c r="AF3878">
        <v>0</v>
      </c>
      <c r="AG3878">
        <v>3</v>
      </c>
      <c r="AH3878">
        <v>3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1</v>
      </c>
      <c r="BI3878">
        <v>0</v>
      </c>
      <c r="BJ3878">
        <v>0</v>
      </c>
      <c r="BK3878">
        <v>0</v>
      </c>
      <c r="BL3878" t="s">
        <v>5589</v>
      </c>
      <c r="BM3878">
        <v>3</v>
      </c>
    </row>
    <row r="3879" spans="1:65" x14ac:dyDescent="0.3">
      <c r="A3879" t="s">
        <v>4910</v>
      </c>
      <c r="B3879" t="s">
        <v>4521</v>
      </c>
      <c r="C3879" t="s">
        <v>5590</v>
      </c>
      <c r="D3879" t="s">
        <v>2297</v>
      </c>
      <c r="E3879" t="s">
        <v>68</v>
      </c>
      <c r="F3879" t="s">
        <v>99</v>
      </c>
      <c r="G3879" t="s">
        <v>1520</v>
      </c>
      <c r="H3879" t="s">
        <v>1521</v>
      </c>
      <c r="I3879" t="s">
        <v>5576</v>
      </c>
      <c r="J3879" t="s">
        <v>102</v>
      </c>
      <c r="K3879">
        <v>20201016</v>
      </c>
      <c r="L3879">
        <v>1448</v>
      </c>
      <c r="M3879" t="b">
        <v>0</v>
      </c>
      <c r="N3879" t="s">
        <v>1211</v>
      </c>
      <c r="O3879" t="b">
        <v>1</v>
      </c>
      <c r="P3879" t="b">
        <v>1</v>
      </c>
      <c r="Q3879" t="s">
        <v>104</v>
      </c>
      <c r="R3879" t="s">
        <v>844</v>
      </c>
      <c r="S3879" t="s">
        <v>2298</v>
      </c>
      <c r="U3879">
        <v>2</v>
      </c>
      <c r="V3879" t="s">
        <v>1523</v>
      </c>
      <c r="W3879" t="s">
        <v>2299</v>
      </c>
      <c r="X3879" t="s">
        <v>2300</v>
      </c>
      <c r="Y3879" t="str">
        <f>IFERROR(VLOOKUP(X3879,요약!$A$6:$B$22,2,FALSE),"")</f>
        <v/>
      </c>
      <c r="Z3879" t="s">
        <v>2300</v>
      </c>
      <c r="AA3879" t="s">
        <v>81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M3879">
        <v>0</v>
      </c>
    </row>
    <row r="3880" spans="1:65" x14ac:dyDescent="0.3">
      <c r="A3880" t="s">
        <v>4910</v>
      </c>
      <c r="B3880" t="s">
        <v>4521</v>
      </c>
      <c r="C3880" t="s">
        <v>5591</v>
      </c>
      <c r="D3880" t="s">
        <v>2297</v>
      </c>
      <c r="E3880" t="s">
        <v>68</v>
      </c>
      <c r="F3880" t="s">
        <v>99</v>
      </c>
      <c r="G3880" t="s">
        <v>1520</v>
      </c>
      <c r="H3880" t="s">
        <v>1521</v>
      </c>
      <c r="I3880" t="s">
        <v>5576</v>
      </c>
      <c r="J3880" t="s">
        <v>102</v>
      </c>
      <c r="K3880">
        <v>20201030</v>
      </c>
      <c r="L3880">
        <v>1531.5</v>
      </c>
      <c r="M3880" t="b">
        <v>0</v>
      </c>
      <c r="N3880" t="s">
        <v>1211</v>
      </c>
      <c r="O3880" t="b">
        <v>1</v>
      </c>
      <c r="P3880" t="b">
        <v>1</v>
      </c>
      <c r="Q3880" t="s">
        <v>104</v>
      </c>
      <c r="R3880" t="s">
        <v>844</v>
      </c>
      <c r="S3880" t="s">
        <v>2298</v>
      </c>
      <c r="U3880">
        <v>2</v>
      </c>
      <c r="V3880" t="s">
        <v>1523</v>
      </c>
      <c r="W3880" t="s">
        <v>2299</v>
      </c>
      <c r="X3880" t="s">
        <v>2300</v>
      </c>
      <c r="Y3880" t="str">
        <f>IFERROR(VLOOKUP(X3880,요약!$A$6:$B$22,2,FALSE),"")</f>
        <v/>
      </c>
      <c r="Z3880" t="s">
        <v>2300</v>
      </c>
      <c r="AA3880" t="s">
        <v>81</v>
      </c>
      <c r="AB3880">
        <v>11</v>
      </c>
      <c r="AC3880">
        <v>1</v>
      </c>
      <c r="AD3880">
        <v>1</v>
      </c>
      <c r="AE3880">
        <v>0</v>
      </c>
      <c r="AF3880">
        <v>0</v>
      </c>
      <c r="AG3880">
        <v>13</v>
      </c>
      <c r="AH3880">
        <v>15</v>
      </c>
      <c r="AI3880">
        <v>7</v>
      </c>
      <c r="AJ3880">
        <v>4</v>
      </c>
      <c r="AK3880">
        <v>0</v>
      </c>
      <c r="AL3880">
        <v>0</v>
      </c>
      <c r="AM3880">
        <v>1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1</v>
      </c>
      <c r="BI3880">
        <v>0</v>
      </c>
      <c r="BJ3880">
        <v>0</v>
      </c>
      <c r="BK3880">
        <v>0</v>
      </c>
      <c r="BL3880" t="s">
        <v>5592</v>
      </c>
      <c r="BM3880">
        <v>4</v>
      </c>
    </row>
    <row r="3881" spans="1:65" x14ac:dyDescent="0.3">
      <c r="A3881" t="s">
        <v>4910</v>
      </c>
      <c r="B3881" t="s">
        <v>4521</v>
      </c>
      <c r="C3881" t="s">
        <v>5593</v>
      </c>
      <c r="D3881" t="s">
        <v>2297</v>
      </c>
      <c r="E3881" t="s">
        <v>68</v>
      </c>
      <c r="F3881" t="s">
        <v>99</v>
      </c>
      <c r="G3881" t="s">
        <v>1520</v>
      </c>
      <c r="H3881" t="s">
        <v>1521</v>
      </c>
      <c r="I3881" t="s">
        <v>5576</v>
      </c>
      <c r="J3881" t="s">
        <v>102</v>
      </c>
      <c r="K3881">
        <v>20201022</v>
      </c>
      <c r="L3881">
        <v>1557.4</v>
      </c>
      <c r="M3881" t="b">
        <v>0</v>
      </c>
      <c r="N3881" t="s">
        <v>1211</v>
      </c>
      <c r="O3881" t="b">
        <v>1</v>
      </c>
      <c r="P3881" t="b">
        <v>1</v>
      </c>
      <c r="Q3881" t="s">
        <v>104</v>
      </c>
      <c r="R3881" t="s">
        <v>844</v>
      </c>
      <c r="S3881" t="s">
        <v>2298</v>
      </c>
      <c r="U3881">
        <v>2</v>
      </c>
      <c r="V3881" t="s">
        <v>1523</v>
      </c>
      <c r="W3881" t="s">
        <v>2299</v>
      </c>
      <c r="X3881" t="s">
        <v>2300</v>
      </c>
      <c r="Y3881" t="str">
        <f>IFERROR(VLOOKUP(X3881,요약!$A$6:$B$22,2,FALSE),"")</f>
        <v/>
      </c>
      <c r="Z3881" t="s">
        <v>2300</v>
      </c>
      <c r="AA3881" t="s">
        <v>81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M3881">
        <v>0</v>
      </c>
    </row>
    <row r="3882" spans="1:65" x14ac:dyDescent="0.3">
      <c r="A3882" t="s">
        <v>4910</v>
      </c>
      <c r="B3882" t="s">
        <v>4521</v>
      </c>
      <c r="C3882" t="s">
        <v>5934</v>
      </c>
      <c r="D3882" t="s">
        <v>5595</v>
      </c>
      <c r="E3882" t="s">
        <v>68</v>
      </c>
      <c r="F3882" t="s">
        <v>99</v>
      </c>
      <c r="G3882" t="s">
        <v>1520</v>
      </c>
      <c r="H3882" t="s">
        <v>1521</v>
      </c>
      <c r="I3882" t="s">
        <v>72</v>
      </c>
      <c r="J3882" t="s">
        <v>102</v>
      </c>
      <c r="K3882">
        <v>20201030</v>
      </c>
      <c r="L3882">
        <v>1634.8</v>
      </c>
      <c r="M3882" t="b">
        <v>0</v>
      </c>
      <c r="N3882" t="s">
        <v>1211</v>
      </c>
      <c r="O3882" t="b">
        <v>1</v>
      </c>
      <c r="P3882" t="b">
        <v>1</v>
      </c>
      <c r="Q3882" t="s">
        <v>104</v>
      </c>
      <c r="R3882" t="s">
        <v>844</v>
      </c>
      <c r="S3882" t="s">
        <v>5596</v>
      </c>
      <c r="U3882">
        <v>2</v>
      </c>
      <c r="V3882" t="s">
        <v>1523</v>
      </c>
      <c r="W3882" t="s">
        <v>5597</v>
      </c>
      <c r="X3882" t="s">
        <v>5598</v>
      </c>
      <c r="Y3882" t="str">
        <f>IFERROR(VLOOKUP(X3882,요약!$A$6:$B$22,2,FALSE),"")</f>
        <v/>
      </c>
      <c r="Z3882" t="s">
        <v>5598</v>
      </c>
      <c r="AA3882" t="s">
        <v>81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1</v>
      </c>
      <c r="AH3882">
        <v>16</v>
      </c>
      <c r="AI3882">
        <v>0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 t="s">
        <v>220</v>
      </c>
      <c r="BM3882">
        <v>1</v>
      </c>
    </row>
    <row r="3883" spans="1:65" x14ac:dyDescent="0.3">
      <c r="A3883" t="s">
        <v>4910</v>
      </c>
      <c r="B3883" t="s">
        <v>4521</v>
      </c>
      <c r="C3883" t="s">
        <v>5594</v>
      </c>
      <c r="D3883" t="s">
        <v>5595</v>
      </c>
      <c r="E3883" t="s">
        <v>68</v>
      </c>
      <c r="F3883" t="s">
        <v>99</v>
      </c>
      <c r="G3883" t="s">
        <v>1520</v>
      </c>
      <c r="H3883" t="s">
        <v>1521</v>
      </c>
      <c r="I3883" t="s">
        <v>72</v>
      </c>
      <c r="J3883" t="s">
        <v>102</v>
      </c>
      <c r="K3883">
        <v>20201019</v>
      </c>
      <c r="L3883">
        <v>1634.8</v>
      </c>
      <c r="M3883" t="b">
        <v>0</v>
      </c>
      <c r="N3883" t="s">
        <v>1211</v>
      </c>
      <c r="O3883" t="b">
        <v>1</v>
      </c>
      <c r="P3883" t="b">
        <v>1</v>
      </c>
      <c r="Q3883" t="s">
        <v>104</v>
      </c>
      <c r="R3883" t="s">
        <v>844</v>
      </c>
      <c r="S3883" t="s">
        <v>5596</v>
      </c>
      <c r="U3883">
        <v>2</v>
      </c>
      <c r="V3883" t="s">
        <v>1523</v>
      </c>
      <c r="W3883" t="s">
        <v>5597</v>
      </c>
      <c r="X3883" t="s">
        <v>5598</v>
      </c>
      <c r="Y3883" t="str">
        <f>IFERROR(VLOOKUP(X3883,요약!$A$6:$B$22,2,FALSE),"")</f>
        <v/>
      </c>
      <c r="Z3883" t="s">
        <v>5598</v>
      </c>
      <c r="AA3883" t="s">
        <v>81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M3883">
        <v>0</v>
      </c>
    </row>
    <row r="3884" spans="1:65" x14ac:dyDescent="0.3">
      <c r="A3884" t="s">
        <v>4910</v>
      </c>
      <c r="B3884" t="s">
        <v>4521</v>
      </c>
      <c r="C3884" t="s">
        <v>5935</v>
      </c>
      <c r="D3884" t="s">
        <v>5021</v>
      </c>
      <c r="E3884" t="s">
        <v>68</v>
      </c>
      <c r="F3884" t="s">
        <v>99</v>
      </c>
      <c r="G3884" t="s">
        <v>3651</v>
      </c>
      <c r="H3884" t="s">
        <v>3652</v>
      </c>
      <c r="I3884" t="s">
        <v>72</v>
      </c>
      <c r="J3884" t="s">
        <v>102</v>
      </c>
      <c r="K3884">
        <v>20201021</v>
      </c>
      <c r="L3884">
        <v>56.1</v>
      </c>
      <c r="M3884" t="b">
        <v>0</v>
      </c>
      <c r="N3884" t="s">
        <v>1762</v>
      </c>
      <c r="O3884" t="b">
        <v>1</v>
      </c>
      <c r="P3884" t="b">
        <v>1</v>
      </c>
      <c r="Q3884" t="s">
        <v>104</v>
      </c>
      <c r="R3884" t="s">
        <v>544</v>
      </c>
      <c r="S3884" t="s">
        <v>3653</v>
      </c>
      <c r="U3884">
        <v>3</v>
      </c>
      <c r="V3884" t="s">
        <v>1594</v>
      </c>
      <c r="W3884" t="s">
        <v>3654</v>
      </c>
      <c r="X3884" t="s">
        <v>3655</v>
      </c>
      <c r="Y3884" t="str">
        <f>IFERROR(VLOOKUP(X3884,요약!$A$6:$B$22,2,FALSE),"")</f>
        <v/>
      </c>
      <c r="Z3884" t="s">
        <v>3655</v>
      </c>
      <c r="AA3884" t="s">
        <v>81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M3884">
        <v>0</v>
      </c>
    </row>
    <row r="3885" spans="1:65" x14ac:dyDescent="0.3">
      <c r="A3885" t="s">
        <v>4910</v>
      </c>
      <c r="B3885" t="s">
        <v>4521</v>
      </c>
      <c r="C3885" t="s">
        <v>5936</v>
      </c>
      <c r="D3885" t="s">
        <v>1723</v>
      </c>
      <c r="E3885" t="s">
        <v>68</v>
      </c>
      <c r="F3885" t="s">
        <v>99</v>
      </c>
      <c r="G3885" t="s">
        <v>3881</v>
      </c>
      <c r="H3885" t="s">
        <v>3882</v>
      </c>
      <c r="I3885" t="s">
        <v>72</v>
      </c>
      <c r="J3885" t="s">
        <v>102</v>
      </c>
      <c r="K3885">
        <v>20201027</v>
      </c>
      <c r="L3885">
        <v>557</v>
      </c>
      <c r="M3885" t="b">
        <v>0</v>
      </c>
      <c r="N3885" t="s">
        <v>1131</v>
      </c>
      <c r="O3885" t="b">
        <v>1</v>
      </c>
      <c r="P3885" t="b">
        <v>1</v>
      </c>
      <c r="Q3885" t="s">
        <v>104</v>
      </c>
      <c r="R3885" t="s">
        <v>544</v>
      </c>
      <c r="S3885" t="s">
        <v>1724</v>
      </c>
      <c r="U3885">
        <v>2</v>
      </c>
      <c r="V3885" t="s">
        <v>1725</v>
      </c>
      <c r="W3885" t="s">
        <v>1726</v>
      </c>
      <c r="X3885" t="s">
        <v>1727</v>
      </c>
      <c r="Y3885" t="str">
        <f>IFERROR(VLOOKUP(X3885,요약!$A$6:$B$22,2,FALSE),"")</f>
        <v/>
      </c>
      <c r="Z3885" t="s">
        <v>1727</v>
      </c>
      <c r="AA3885" t="s">
        <v>81</v>
      </c>
      <c r="AB3885">
        <v>1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1</v>
      </c>
      <c r="AI3885">
        <v>1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 t="s">
        <v>1189</v>
      </c>
      <c r="BM3885">
        <v>1</v>
      </c>
    </row>
    <row r="3886" spans="1:65" x14ac:dyDescent="0.3">
      <c r="A3886" t="s">
        <v>4910</v>
      </c>
      <c r="B3886" t="s">
        <v>4521</v>
      </c>
      <c r="C3886" t="s">
        <v>5937</v>
      </c>
      <c r="D3886" t="s">
        <v>4607</v>
      </c>
      <c r="E3886" t="s">
        <v>68</v>
      </c>
      <c r="F3886" t="s">
        <v>99</v>
      </c>
      <c r="G3886" t="s">
        <v>1430</v>
      </c>
      <c r="H3886" t="s">
        <v>1431</v>
      </c>
      <c r="I3886" t="s">
        <v>72</v>
      </c>
      <c r="J3886" t="s">
        <v>102</v>
      </c>
      <c r="K3886">
        <v>20200903</v>
      </c>
      <c r="L3886">
        <v>150.80000000000001</v>
      </c>
      <c r="M3886" t="b">
        <v>0</v>
      </c>
      <c r="N3886" t="s">
        <v>1203</v>
      </c>
      <c r="O3886" t="b">
        <v>1</v>
      </c>
      <c r="P3886" t="b">
        <v>1</v>
      </c>
      <c r="Q3886" t="s">
        <v>104</v>
      </c>
      <c r="R3886" t="s">
        <v>544</v>
      </c>
      <c r="S3886" t="s">
        <v>4608</v>
      </c>
      <c r="U3886">
        <v>2</v>
      </c>
      <c r="V3886" t="s">
        <v>552</v>
      </c>
      <c r="W3886" t="s">
        <v>1726</v>
      </c>
      <c r="X3886" t="s">
        <v>4609</v>
      </c>
      <c r="Y3886" t="str">
        <f>IFERROR(VLOOKUP(X3886,요약!$A$6:$B$22,2,FALSE),"")</f>
        <v/>
      </c>
      <c r="Z3886" t="s">
        <v>4609</v>
      </c>
      <c r="AA3886" t="s">
        <v>81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M3886">
        <v>0</v>
      </c>
    </row>
    <row r="3887" spans="1:65" x14ac:dyDescent="0.3">
      <c r="A3887" t="s">
        <v>4910</v>
      </c>
      <c r="B3887" t="s">
        <v>4521</v>
      </c>
      <c r="C3887" t="s">
        <v>5938</v>
      </c>
      <c r="D3887" t="s">
        <v>4607</v>
      </c>
      <c r="F3887" t="s">
        <v>99</v>
      </c>
      <c r="G3887" t="s">
        <v>1430</v>
      </c>
      <c r="H3887" t="s">
        <v>1431</v>
      </c>
      <c r="I3887" t="s">
        <v>72</v>
      </c>
      <c r="J3887" t="s">
        <v>102</v>
      </c>
      <c r="K3887">
        <v>20201021</v>
      </c>
      <c r="L3887">
        <v>167.5</v>
      </c>
      <c r="M3887" t="b">
        <v>0</v>
      </c>
      <c r="N3887" t="s">
        <v>1203</v>
      </c>
      <c r="O3887" t="b">
        <v>1</v>
      </c>
      <c r="P3887" t="b">
        <v>1</v>
      </c>
      <c r="Q3887" t="s">
        <v>104</v>
      </c>
      <c r="R3887" t="s">
        <v>544</v>
      </c>
      <c r="S3887" t="s">
        <v>4608</v>
      </c>
      <c r="U3887">
        <v>2</v>
      </c>
      <c r="V3887" t="s">
        <v>552</v>
      </c>
      <c r="W3887" t="s">
        <v>1726</v>
      </c>
      <c r="X3887" t="s">
        <v>4609</v>
      </c>
      <c r="Y3887" t="str">
        <f>IFERROR(VLOOKUP(X3887,요약!$A$6:$B$22,2,FALSE),"")</f>
        <v/>
      </c>
      <c r="Z3887" t="s">
        <v>4609</v>
      </c>
      <c r="AA3887" t="s">
        <v>81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M3887">
        <v>0</v>
      </c>
    </row>
    <row r="3888" spans="1:65" x14ac:dyDescent="0.3">
      <c r="A3888" t="s">
        <v>4910</v>
      </c>
      <c r="B3888" t="s">
        <v>4521</v>
      </c>
      <c r="C3888" t="s">
        <v>5939</v>
      </c>
      <c r="D3888" t="s">
        <v>4607</v>
      </c>
      <c r="F3888" t="s">
        <v>99</v>
      </c>
      <c r="G3888" t="s">
        <v>1430</v>
      </c>
      <c r="H3888" t="s">
        <v>1431</v>
      </c>
      <c r="I3888" t="s">
        <v>72</v>
      </c>
      <c r="J3888" t="s">
        <v>102</v>
      </c>
      <c r="K3888">
        <v>20201029</v>
      </c>
      <c r="L3888">
        <v>142.5</v>
      </c>
      <c r="M3888" t="b">
        <v>0</v>
      </c>
      <c r="N3888" t="s">
        <v>1762</v>
      </c>
      <c r="O3888" t="b">
        <v>1</v>
      </c>
      <c r="P3888" t="b">
        <v>1</v>
      </c>
      <c r="Q3888" t="s">
        <v>104</v>
      </c>
      <c r="R3888" t="s">
        <v>544</v>
      </c>
      <c r="S3888" t="s">
        <v>4608</v>
      </c>
      <c r="U3888">
        <v>2</v>
      </c>
      <c r="V3888" t="s">
        <v>552</v>
      </c>
      <c r="W3888" t="s">
        <v>1726</v>
      </c>
      <c r="X3888" t="s">
        <v>4609</v>
      </c>
      <c r="Y3888" t="str">
        <f>IFERROR(VLOOKUP(X3888,요약!$A$6:$B$22,2,FALSE),"")</f>
        <v/>
      </c>
      <c r="Z3888" t="s">
        <v>4609</v>
      </c>
      <c r="AA3888" t="s">
        <v>81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M3888">
        <v>0</v>
      </c>
    </row>
    <row r="3889" spans="1:65" x14ac:dyDescent="0.3">
      <c r="A3889" t="s">
        <v>4910</v>
      </c>
      <c r="B3889" t="s">
        <v>4521</v>
      </c>
      <c r="C3889" t="s">
        <v>5600</v>
      </c>
      <c r="D3889" t="s">
        <v>5601</v>
      </c>
      <c r="E3889" t="s">
        <v>68</v>
      </c>
      <c r="F3889" t="s">
        <v>99</v>
      </c>
      <c r="G3889" t="s">
        <v>5602</v>
      </c>
      <c r="H3889" t="s">
        <v>5603</v>
      </c>
      <c r="I3889" t="s">
        <v>72</v>
      </c>
      <c r="J3889" t="s">
        <v>102</v>
      </c>
      <c r="K3889">
        <v>20201029</v>
      </c>
      <c r="L3889">
        <v>287.60000000000002</v>
      </c>
      <c r="M3889" t="b">
        <v>0</v>
      </c>
      <c r="N3889" t="s">
        <v>332</v>
      </c>
      <c r="O3889" t="b">
        <v>1</v>
      </c>
      <c r="P3889" t="b">
        <v>1</v>
      </c>
      <c r="Q3889" t="s">
        <v>104</v>
      </c>
      <c r="R3889" t="s">
        <v>549</v>
      </c>
      <c r="S3889" t="s">
        <v>5604</v>
      </c>
      <c r="U3889">
        <v>2</v>
      </c>
      <c r="V3889" t="s">
        <v>584</v>
      </c>
      <c r="W3889" t="s">
        <v>5030</v>
      </c>
      <c r="X3889" t="s">
        <v>5031</v>
      </c>
      <c r="Y3889" t="str">
        <f>IFERROR(VLOOKUP(X3889,요약!$A$6:$B$22,2,FALSE),"")</f>
        <v/>
      </c>
      <c r="Z3889" t="s">
        <v>5031</v>
      </c>
      <c r="AA3889" t="s">
        <v>110</v>
      </c>
      <c r="AB3889">
        <v>9</v>
      </c>
      <c r="AC3889">
        <v>0</v>
      </c>
      <c r="AD3889">
        <v>0</v>
      </c>
      <c r="AE3889">
        <v>0</v>
      </c>
      <c r="AF3889">
        <v>0</v>
      </c>
      <c r="AG3889">
        <v>9</v>
      </c>
      <c r="AH3889">
        <v>51</v>
      </c>
      <c r="AI3889">
        <v>0</v>
      </c>
      <c r="AJ3889">
        <v>4</v>
      </c>
      <c r="AK3889">
        <v>0</v>
      </c>
      <c r="AL3889">
        <v>0</v>
      </c>
      <c r="AM3889">
        <v>0</v>
      </c>
      <c r="AN3889">
        <v>2</v>
      </c>
      <c r="AO3889">
        <v>3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 t="s">
        <v>3005</v>
      </c>
      <c r="BM3889">
        <v>3</v>
      </c>
    </row>
    <row r="3890" spans="1:65" x14ac:dyDescent="0.3">
      <c r="A3890" t="s">
        <v>4910</v>
      </c>
      <c r="B3890" t="s">
        <v>4521</v>
      </c>
      <c r="C3890" t="s">
        <v>5034</v>
      </c>
      <c r="D3890" t="s">
        <v>5035</v>
      </c>
      <c r="E3890" t="s">
        <v>68</v>
      </c>
      <c r="F3890" t="s">
        <v>99</v>
      </c>
      <c r="G3890" t="s">
        <v>3383</v>
      </c>
      <c r="H3890" t="s">
        <v>3384</v>
      </c>
      <c r="I3890" t="s">
        <v>72</v>
      </c>
      <c r="J3890" t="s">
        <v>102</v>
      </c>
      <c r="K3890">
        <v>20200618</v>
      </c>
      <c r="L3890">
        <v>223</v>
      </c>
      <c r="M3890" t="b">
        <v>0</v>
      </c>
      <c r="N3890" t="s">
        <v>804</v>
      </c>
      <c r="O3890" t="b">
        <v>1</v>
      </c>
      <c r="P3890" t="b">
        <v>1</v>
      </c>
      <c r="Q3890" t="s">
        <v>104</v>
      </c>
      <c r="R3890" t="s">
        <v>549</v>
      </c>
      <c r="S3890" t="s">
        <v>5036</v>
      </c>
      <c r="U3890">
        <v>2</v>
      </c>
      <c r="V3890" t="s">
        <v>1228</v>
      </c>
      <c r="W3890" t="s">
        <v>5037</v>
      </c>
      <c r="X3890" t="s">
        <v>5038</v>
      </c>
      <c r="Y3890" t="str">
        <f>IFERROR(VLOOKUP(X3890,요약!$A$6:$B$22,2,FALSE),"")</f>
        <v/>
      </c>
      <c r="Z3890" t="s">
        <v>5038</v>
      </c>
      <c r="AA3890" t="s">
        <v>81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M3890">
        <v>0</v>
      </c>
    </row>
    <row r="3891" spans="1:65" x14ac:dyDescent="0.3">
      <c r="A3891" t="s">
        <v>4910</v>
      </c>
      <c r="B3891" t="s">
        <v>4521</v>
      </c>
      <c r="C3891" t="s">
        <v>5039</v>
      </c>
      <c r="D3891" t="s">
        <v>5035</v>
      </c>
      <c r="E3891" t="s">
        <v>68</v>
      </c>
      <c r="F3891" t="s">
        <v>99</v>
      </c>
      <c r="G3891" t="s">
        <v>3383</v>
      </c>
      <c r="H3891" t="s">
        <v>3384</v>
      </c>
      <c r="I3891" t="s">
        <v>72</v>
      </c>
      <c r="J3891" t="s">
        <v>102</v>
      </c>
      <c r="K3891">
        <v>20200914</v>
      </c>
      <c r="L3891">
        <v>633.6</v>
      </c>
      <c r="M3891" t="b">
        <v>0</v>
      </c>
      <c r="N3891" t="s">
        <v>503</v>
      </c>
      <c r="O3891" t="b">
        <v>1</v>
      </c>
      <c r="P3891" t="b">
        <v>1</v>
      </c>
      <c r="Q3891" t="s">
        <v>104</v>
      </c>
      <c r="R3891" t="s">
        <v>549</v>
      </c>
      <c r="S3891" t="s">
        <v>5036</v>
      </c>
      <c r="U3891">
        <v>2</v>
      </c>
      <c r="V3891" t="s">
        <v>1228</v>
      </c>
      <c r="W3891" t="s">
        <v>5037</v>
      </c>
      <c r="X3891" t="s">
        <v>5038</v>
      </c>
      <c r="Y3891" t="str">
        <f>IFERROR(VLOOKUP(X3891,요약!$A$6:$B$22,2,FALSE),"")</f>
        <v/>
      </c>
      <c r="Z3891" t="s">
        <v>5038</v>
      </c>
      <c r="AA3891" t="s">
        <v>81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M3891">
        <v>0</v>
      </c>
    </row>
    <row r="3892" spans="1:65" x14ac:dyDescent="0.3">
      <c r="A3892" t="s">
        <v>4910</v>
      </c>
      <c r="B3892" t="s">
        <v>4521</v>
      </c>
      <c r="C3892" t="s">
        <v>5044</v>
      </c>
      <c r="D3892" t="s">
        <v>5035</v>
      </c>
      <c r="E3892" t="s">
        <v>68</v>
      </c>
      <c r="F3892" t="s">
        <v>99</v>
      </c>
      <c r="G3892" t="s">
        <v>547</v>
      </c>
      <c r="H3892" t="s">
        <v>548</v>
      </c>
      <c r="I3892" t="s">
        <v>72</v>
      </c>
      <c r="J3892" t="s">
        <v>102</v>
      </c>
      <c r="K3892">
        <v>20201029</v>
      </c>
      <c r="L3892">
        <v>642.29999999999995</v>
      </c>
      <c r="M3892" t="b">
        <v>0</v>
      </c>
      <c r="N3892" t="s">
        <v>561</v>
      </c>
      <c r="O3892" t="b">
        <v>1</v>
      </c>
      <c r="P3892" t="b">
        <v>1</v>
      </c>
      <c r="Q3892" t="s">
        <v>104</v>
      </c>
      <c r="R3892" t="s">
        <v>549</v>
      </c>
      <c r="S3892" t="s">
        <v>5036</v>
      </c>
      <c r="U3892">
        <v>2</v>
      </c>
      <c r="V3892" t="s">
        <v>1228</v>
      </c>
      <c r="W3892" t="s">
        <v>5037</v>
      </c>
      <c r="X3892" t="s">
        <v>5038</v>
      </c>
      <c r="Y3892" t="str">
        <f>IFERROR(VLOOKUP(X3892,요약!$A$6:$B$22,2,FALSE),"")</f>
        <v/>
      </c>
      <c r="Z3892" t="s">
        <v>5038</v>
      </c>
      <c r="AA3892" t="s">
        <v>81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M3892">
        <v>0</v>
      </c>
    </row>
    <row r="3893" spans="1:65" x14ac:dyDescent="0.3">
      <c r="A3893" t="s">
        <v>4910</v>
      </c>
      <c r="B3893" t="s">
        <v>4521</v>
      </c>
      <c r="C3893" t="s">
        <v>5940</v>
      </c>
      <c r="D3893" t="s">
        <v>5035</v>
      </c>
      <c r="F3893" t="s">
        <v>99</v>
      </c>
      <c r="G3893" t="s">
        <v>547</v>
      </c>
      <c r="H3893" t="s">
        <v>548</v>
      </c>
      <c r="I3893" t="s">
        <v>72</v>
      </c>
      <c r="J3893" t="s">
        <v>102</v>
      </c>
      <c r="K3893">
        <v>20201022</v>
      </c>
      <c r="L3893">
        <v>492</v>
      </c>
      <c r="M3893" t="b">
        <v>0</v>
      </c>
      <c r="N3893" t="s">
        <v>561</v>
      </c>
      <c r="O3893" t="b">
        <v>1</v>
      </c>
      <c r="P3893" t="b">
        <v>1</v>
      </c>
      <c r="Q3893" t="s">
        <v>104</v>
      </c>
      <c r="R3893" t="s">
        <v>549</v>
      </c>
      <c r="S3893" t="s">
        <v>5036</v>
      </c>
      <c r="U3893">
        <v>2</v>
      </c>
      <c r="V3893" t="s">
        <v>1228</v>
      </c>
      <c r="W3893" t="s">
        <v>5037</v>
      </c>
      <c r="X3893" t="s">
        <v>5038</v>
      </c>
      <c r="Y3893" t="str">
        <f>IFERROR(VLOOKUP(X3893,요약!$A$6:$B$22,2,FALSE),"")</f>
        <v/>
      </c>
      <c r="Z3893" t="s">
        <v>5038</v>
      </c>
      <c r="AA3893" t="s">
        <v>81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M3893">
        <v>0</v>
      </c>
    </row>
    <row r="3894" spans="1:65" x14ac:dyDescent="0.3">
      <c r="A3894" t="s">
        <v>4910</v>
      </c>
      <c r="B3894" t="s">
        <v>4521</v>
      </c>
      <c r="C3894" t="s">
        <v>5941</v>
      </c>
      <c r="D3894" t="s">
        <v>5035</v>
      </c>
      <c r="F3894" t="s">
        <v>99</v>
      </c>
      <c r="G3894" t="s">
        <v>547</v>
      </c>
      <c r="H3894" t="s">
        <v>548</v>
      </c>
      <c r="I3894" t="s">
        <v>72</v>
      </c>
      <c r="J3894" t="s">
        <v>102</v>
      </c>
      <c r="K3894">
        <v>20201029</v>
      </c>
      <c r="L3894">
        <v>616.9</v>
      </c>
      <c r="M3894" t="b">
        <v>0</v>
      </c>
      <c r="N3894" t="s">
        <v>561</v>
      </c>
      <c r="O3894" t="b">
        <v>1</v>
      </c>
      <c r="P3894" t="b">
        <v>1</v>
      </c>
      <c r="Q3894" t="s">
        <v>104</v>
      </c>
      <c r="R3894" t="s">
        <v>549</v>
      </c>
      <c r="S3894" t="s">
        <v>5036</v>
      </c>
      <c r="U3894">
        <v>2</v>
      </c>
      <c r="V3894" t="s">
        <v>1228</v>
      </c>
      <c r="W3894" t="s">
        <v>5037</v>
      </c>
      <c r="X3894" t="s">
        <v>5038</v>
      </c>
      <c r="Y3894" t="str">
        <f>IFERROR(VLOOKUP(X3894,요약!$A$6:$B$22,2,FALSE),"")</f>
        <v/>
      </c>
      <c r="Z3894" t="s">
        <v>5038</v>
      </c>
      <c r="AA3894" t="s">
        <v>81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M3894">
        <v>0</v>
      </c>
    </row>
    <row r="3895" spans="1:65" x14ac:dyDescent="0.3">
      <c r="A3895" t="s">
        <v>4910</v>
      </c>
      <c r="B3895" t="s">
        <v>4521</v>
      </c>
      <c r="C3895" t="s">
        <v>5942</v>
      </c>
      <c r="D3895" t="s">
        <v>5943</v>
      </c>
      <c r="E3895" t="s">
        <v>68</v>
      </c>
      <c r="F3895" t="s">
        <v>99</v>
      </c>
      <c r="G3895" t="s">
        <v>4994</v>
      </c>
      <c r="H3895" t="s">
        <v>4995</v>
      </c>
      <c r="I3895" t="s">
        <v>72</v>
      </c>
      <c r="J3895" t="s">
        <v>102</v>
      </c>
      <c r="K3895">
        <v>20200811</v>
      </c>
      <c r="L3895">
        <v>1420</v>
      </c>
      <c r="M3895" t="b">
        <v>0</v>
      </c>
      <c r="N3895" t="s">
        <v>1211</v>
      </c>
      <c r="O3895" t="b">
        <v>1</v>
      </c>
      <c r="P3895" t="b">
        <v>1</v>
      </c>
      <c r="Q3895" t="s">
        <v>862</v>
      </c>
      <c r="R3895" t="s">
        <v>1237</v>
      </c>
      <c r="S3895" t="s">
        <v>5944</v>
      </c>
      <c r="U3895">
        <v>2</v>
      </c>
      <c r="V3895" t="s">
        <v>1541</v>
      </c>
      <c r="W3895" t="s">
        <v>5945</v>
      </c>
      <c r="X3895" t="s">
        <v>5946</v>
      </c>
      <c r="Y3895" t="str">
        <f>IFERROR(VLOOKUP(X3895,요약!$A$6:$B$22,2,FALSE),"")</f>
        <v/>
      </c>
      <c r="Z3895" t="s">
        <v>5946</v>
      </c>
      <c r="AA3895" t="s">
        <v>81</v>
      </c>
      <c r="AB3895">
        <v>2</v>
      </c>
      <c r="AC3895">
        <v>0</v>
      </c>
      <c r="AD3895">
        <v>0</v>
      </c>
      <c r="AE3895">
        <v>0</v>
      </c>
      <c r="AF3895">
        <v>0</v>
      </c>
      <c r="AG3895">
        <v>2</v>
      </c>
      <c r="AH3895">
        <v>2</v>
      </c>
      <c r="AI3895">
        <v>1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 t="s">
        <v>5947</v>
      </c>
      <c r="BM3895">
        <v>2</v>
      </c>
    </row>
    <row r="3896" spans="1:65" x14ac:dyDescent="0.3">
      <c r="A3896" t="s">
        <v>4910</v>
      </c>
      <c r="B3896" t="s">
        <v>4521</v>
      </c>
      <c r="C3896" t="s">
        <v>5948</v>
      </c>
      <c r="D3896" t="s">
        <v>5943</v>
      </c>
      <c r="F3896" t="s">
        <v>99</v>
      </c>
      <c r="G3896" t="s">
        <v>4994</v>
      </c>
      <c r="H3896" t="s">
        <v>4995</v>
      </c>
      <c r="I3896" t="s">
        <v>72</v>
      </c>
      <c r="J3896" t="s">
        <v>102</v>
      </c>
      <c r="K3896">
        <v>20201030</v>
      </c>
      <c r="L3896">
        <v>1280</v>
      </c>
      <c r="M3896" t="b">
        <v>0</v>
      </c>
      <c r="N3896" t="s">
        <v>1211</v>
      </c>
      <c r="O3896" t="b">
        <v>1</v>
      </c>
      <c r="P3896" t="b">
        <v>1</v>
      </c>
      <c r="Q3896" t="s">
        <v>862</v>
      </c>
      <c r="R3896" t="s">
        <v>1237</v>
      </c>
      <c r="S3896" t="s">
        <v>5944</v>
      </c>
      <c r="U3896">
        <v>2</v>
      </c>
      <c r="V3896" t="s">
        <v>1541</v>
      </c>
      <c r="W3896" t="s">
        <v>5945</v>
      </c>
      <c r="X3896" t="s">
        <v>5946</v>
      </c>
      <c r="Y3896" t="str">
        <f>IFERROR(VLOOKUP(X3896,요약!$A$6:$B$22,2,FALSE),"")</f>
        <v/>
      </c>
      <c r="Z3896" t="s">
        <v>5946</v>
      </c>
      <c r="AA3896" t="s">
        <v>81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M3896">
        <v>0</v>
      </c>
    </row>
    <row r="3897" spans="1:65" x14ac:dyDescent="0.3">
      <c r="A3897" t="s">
        <v>4910</v>
      </c>
      <c r="B3897" t="s">
        <v>4521</v>
      </c>
      <c r="C3897" t="s">
        <v>5949</v>
      </c>
      <c r="D3897" t="s">
        <v>5943</v>
      </c>
      <c r="F3897" t="s">
        <v>99</v>
      </c>
      <c r="G3897" t="s">
        <v>4994</v>
      </c>
      <c r="H3897" t="s">
        <v>4995</v>
      </c>
      <c r="I3897" t="s">
        <v>72</v>
      </c>
      <c r="J3897" t="s">
        <v>102</v>
      </c>
      <c r="K3897">
        <v>20201023</v>
      </c>
      <c r="L3897">
        <v>1250</v>
      </c>
      <c r="M3897" t="b">
        <v>0</v>
      </c>
      <c r="N3897" t="s">
        <v>1211</v>
      </c>
      <c r="O3897" t="b">
        <v>1</v>
      </c>
      <c r="P3897" t="b">
        <v>1</v>
      </c>
      <c r="Q3897" t="s">
        <v>862</v>
      </c>
      <c r="R3897" t="s">
        <v>1237</v>
      </c>
      <c r="S3897" t="s">
        <v>5944</v>
      </c>
      <c r="U3897">
        <v>2</v>
      </c>
      <c r="V3897" t="s">
        <v>1541</v>
      </c>
      <c r="W3897" t="s">
        <v>5945</v>
      </c>
      <c r="X3897" t="s">
        <v>5946</v>
      </c>
      <c r="Y3897" t="str">
        <f>IFERROR(VLOOKUP(X3897,요약!$A$6:$B$22,2,FALSE),"")</f>
        <v/>
      </c>
      <c r="Z3897" t="s">
        <v>5946</v>
      </c>
      <c r="AA3897" t="s">
        <v>81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M3897">
        <v>0</v>
      </c>
    </row>
    <row r="3898" spans="1:65" x14ac:dyDescent="0.3">
      <c r="A3898" t="s">
        <v>4910</v>
      </c>
      <c r="B3898" t="s">
        <v>4521</v>
      </c>
      <c r="C3898" t="s">
        <v>5605</v>
      </c>
      <c r="D3898" t="s">
        <v>5606</v>
      </c>
      <c r="E3898" t="s">
        <v>68</v>
      </c>
      <c r="F3898" t="s">
        <v>99</v>
      </c>
      <c r="G3898" t="s">
        <v>1261</v>
      </c>
      <c r="H3898" t="s">
        <v>1262</v>
      </c>
      <c r="I3898" t="s">
        <v>72</v>
      </c>
      <c r="J3898" t="s">
        <v>102</v>
      </c>
      <c r="K3898">
        <v>20201021</v>
      </c>
      <c r="L3898">
        <v>1.17</v>
      </c>
      <c r="M3898" t="b">
        <v>0</v>
      </c>
      <c r="N3898" t="s">
        <v>856</v>
      </c>
      <c r="O3898" t="b">
        <v>1</v>
      </c>
      <c r="P3898" t="b">
        <v>1</v>
      </c>
      <c r="Q3898" t="s">
        <v>862</v>
      </c>
      <c r="R3898" t="s">
        <v>1237</v>
      </c>
      <c r="S3898" t="s">
        <v>5607</v>
      </c>
      <c r="U3898">
        <v>2</v>
      </c>
      <c r="V3898" t="s">
        <v>3322</v>
      </c>
      <c r="W3898" t="s">
        <v>3211</v>
      </c>
      <c r="X3898" t="s">
        <v>5608</v>
      </c>
      <c r="Y3898" t="str">
        <f>IFERROR(VLOOKUP(X3898,요약!$A$6:$B$22,2,FALSE),"")</f>
        <v/>
      </c>
      <c r="Z3898" t="s">
        <v>5608</v>
      </c>
      <c r="AA3898" t="s">
        <v>81</v>
      </c>
      <c r="AB3898">
        <v>0</v>
      </c>
      <c r="AC3898">
        <v>0</v>
      </c>
      <c r="AD3898">
        <v>0</v>
      </c>
      <c r="AE3898">
        <v>0</v>
      </c>
      <c r="AF3898">
        <v>2</v>
      </c>
      <c r="AG3898">
        <v>2</v>
      </c>
      <c r="AH3898">
        <v>2</v>
      </c>
      <c r="AI3898">
        <v>1</v>
      </c>
      <c r="AJ3898">
        <v>0</v>
      </c>
      <c r="AK3898">
        <v>0</v>
      </c>
      <c r="AL3898">
        <v>1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 t="s">
        <v>1184</v>
      </c>
      <c r="BM3898">
        <v>2</v>
      </c>
    </row>
    <row r="3899" spans="1:65" x14ac:dyDescent="0.3">
      <c r="A3899" t="s">
        <v>4910</v>
      </c>
      <c r="B3899" t="s">
        <v>4521</v>
      </c>
      <c r="C3899" t="s">
        <v>5609</v>
      </c>
      <c r="D3899" t="s">
        <v>5610</v>
      </c>
      <c r="E3899" t="s">
        <v>68</v>
      </c>
      <c r="F3899" t="s">
        <v>99</v>
      </c>
      <c r="G3899" t="s">
        <v>1225</v>
      </c>
      <c r="H3899" t="s">
        <v>1226</v>
      </c>
      <c r="I3899" t="s">
        <v>72</v>
      </c>
      <c r="J3899" t="s">
        <v>102</v>
      </c>
      <c r="K3899">
        <v>20201030</v>
      </c>
      <c r="L3899">
        <v>35.700000000000003</v>
      </c>
      <c r="M3899" t="b">
        <v>0</v>
      </c>
      <c r="N3899" t="s">
        <v>856</v>
      </c>
      <c r="O3899" t="b">
        <v>1</v>
      </c>
      <c r="P3899" t="b">
        <v>1</v>
      </c>
      <c r="Q3899" t="s">
        <v>862</v>
      </c>
      <c r="R3899" t="s">
        <v>1847</v>
      </c>
      <c r="S3899" t="s">
        <v>5050</v>
      </c>
      <c r="U3899">
        <v>2</v>
      </c>
      <c r="V3899" t="s">
        <v>378</v>
      </c>
      <c r="W3899" t="s">
        <v>5051</v>
      </c>
      <c r="X3899" t="s">
        <v>5052</v>
      </c>
      <c r="Y3899" t="str">
        <f>IFERROR(VLOOKUP(X3899,요약!$A$6:$B$22,2,FALSE),"")</f>
        <v/>
      </c>
      <c r="Z3899" t="s">
        <v>5052</v>
      </c>
      <c r="AA3899" t="s">
        <v>81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1</v>
      </c>
      <c r="AH3899">
        <v>4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 t="s">
        <v>220</v>
      </c>
      <c r="BM3899">
        <v>1</v>
      </c>
    </row>
    <row r="3900" spans="1:65" x14ac:dyDescent="0.3">
      <c r="A3900" t="s">
        <v>4910</v>
      </c>
      <c r="B3900" t="s">
        <v>4521</v>
      </c>
      <c r="C3900" t="s">
        <v>5611</v>
      </c>
      <c r="D3900" t="s">
        <v>3103</v>
      </c>
      <c r="E3900" t="s">
        <v>68</v>
      </c>
      <c r="F3900" t="s">
        <v>99</v>
      </c>
      <c r="G3900" t="s">
        <v>521</v>
      </c>
      <c r="H3900" t="s">
        <v>522</v>
      </c>
      <c r="I3900" t="s">
        <v>72</v>
      </c>
      <c r="J3900" t="s">
        <v>102</v>
      </c>
      <c r="K3900">
        <v>20201025</v>
      </c>
      <c r="L3900">
        <v>34.299999999999997</v>
      </c>
      <c r="M3900" t="b">
        <v>0</v>
      </c>
      <c r="N3900" t="s">
        <v>255</v>
      </c>
      <c r="O3900" t="b">
        <v>1</v>
      </c>
      <c r="P3900" t="b">
        <v>1</v>
      </c>
      <c r="Q3900" t="s">
        <v>862</v>
      </c>
      <c r="R3900" t="s">
        <v>1847</v>
      </c>
      <c r="S3900" t="s">
        <v>3104</v>
      </c>
      <c r="U3900">
        <v>2</v>
      </c>
      <c r="V3900" t="s">
        <v>240</v>
      </c>
      <c r="W3900" t="s">
        <v>3105</v>
      </c>
      <c r="X3900" t="s">
        <v>3106</v>
      </c>
      <c r="Y3900" t="str">
        <f>IFERROR(VLOOKUP(X3900,요약!$A$6:$B$22,2,FALSE),"")</f>
        <v/>
      </c>
      <c r="Z3900" t="s">
        <v>3106</v>
      </c>
      <c r="AA3900" t="s">
        <v>81</v>
      </c>
      <c r="AB3900">
        <v>4</v>
      </c>
      <c r="AC3900">
        <v>1</v>
      </c>
      <c r="AD3900">
        <v>0</v>
      </c>
      <c r="AE3900">
        <v>1</v>
      </c>
      <c r="AF3900">
        <v>3</v>
      </c>
      <c r="AG3900">
        <v>9</v>
      </c>
      <c r="AH3900">
        <v>315</v>
      </c>
      <c r="AI3900">
        <v>5</v>
      </c>
      <c r="AJ3900">
        <v>0</v>
      </c>
      <c r="AK3900">
        <v>0</v>
      </c>
      <c r="AL3900">
        <v>3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 t="s">
        <v>4721</v>
      </c>
      <c r="BM3900">
        <v>3</v>
      </c>
    </row>
    <row r="3901" spans="1:65" x14ac:dyDescent="0.3">
      <c r="A3901" t="s">
        <v>4910</v>
      </c>
      <c r="B3901" t="s">
        <v>4521</v>
      </c>
      <c r="C3901" s="2" t="s">
        <v>5950</v>
      </c>
      <c r="D3901" s="2" t="s">
        <v>1844</v>
      </c>
      <c r="E3901" s="2" t="s">
        <v>68</v>
      </c>
      <c r="F3901" s="2" t="s">
        <v>99</v>
      </c>
      <c r="G3901" s="2" t="s">
        <v>1845</v>
      </c>
      <c r="H3901" s="2" t="s">
        <v>1846</v>
      </c>
      <c r="I3901" t="s">
        <v>72</v>
      </c>
      <c r="J3901" t="s">
        <v>102</v>
      </c>
      <c r="K3901">
        <v>20201021</v>
      </c>
      <c r="L3901">
        <v>15</v>
      </c>
      <c r="M3901" t="b">
        <v>0</v>
      </c>
      <c r="N3901" t="s">
        <v>1762</v>
      </c>
      <c r="O3901" t="b">
        <v>1</v>
      </c>
      <c r="P3901" t="b">
        <v>1</v>
      </c>
      <c r="Q3901" s="2" t="s">
        <v>862</v>
      </c>
      <c r="R3901" s="2" t="s">
        <v>1847</v>
      </c>
      <c r="S3901" t="s">
        <v>1848</v>
      </c>
      <c r="U3901">
        <v>3</v>
      </c>
      <c r="V3901" t="s">
        <v>335</v>
      </c>
      <c r="W3901" s="2" t="s">
        <v>1849</v>
      </c>
      <c r="X3901" s="2" t="s">
        <v>1850</v>
      </c>
      <c r="Y3901" s="2" t="str">
        <f>IFERROR(VLOOKUP(X3901,요약!$A$6:$B$22,2,FALSE),"")</f>
        <v>선택</v>
      </c>
      <c r="Z3901" t="s">
        <v>1850</v>
      </c>
      <c r="AA3901" t="s">
        <v>81</v>
      </c>
      <c r="AB3901">
        <v>12</v>
      </c>
      <c r="AC3901">
        <v>0</v>
      </c>
      <c r="AD3901">
        <v>0</v>
      </c>
      <c r="AE3901">
        <v>0</v>
      </c>
      <c r="AF3901">
        <v>0</v>
      </c>
      <c r="AG3901">
        <v>12</v>
      </c>
      <c r="AH3901">
        <v>28</v>
      </c>
      <c r="AI3901">
        <v>0</v>
      </c>
      <c r="AJ3901">
        <v>9</v>
      </c>
      <c r="AK3901">
        <v>1</v>
      </c>
      <c r="AL3901">
        <v>0</v>
      </c>
      <c r="AM3901">
        <v>0</v>
      </c>
      <c r="AN3901">
        <v>0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1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 t="s">
        <v>5951</v>
      </c>
      <c r="BM3901">
        <v>4</v>
      </c>
    </row>
    <row r="3902" spans="1:65" x14ac:dyDescent="0.3">
      <c r="A3902" t="s">
        <v>4910</v>
      </c>
      <c r="B3902" t="s">
        <v>4521</v>
      </c>
      <c r="C3902" t="s">
        <v>1246</v>
      </c>
      <c r="D3902" t="s">
        <v>1247</v>
      </c>
      <c r="E3902" t="s">
        <v>68</v>
      </c>
      <c r="F3902" t="s">
        <v>99</v>
      </c>
      <c r="G3902" t="s">
        <v>213</v>
      </c>
      <c r="H3902" t="s">
        <v>214</v>
      </c>
      <c r="I3902" t="s">
        <v>72</v>
      </c>
      <c r="J3902" t="s">
        <v>102</v>
      </c>
      <c r="K3902">
        <v>20201012</v>
      </c>
      <c r="L3902">
        <v>82</v>
      </c>
      <c r="M3902" t="b">
        <v>0</v>
      </c>
      <c r="N3902" t="s">
        <v>74</v>
      </c>
      <c r="O3902" t="b">
        <v>1</v>
      </c>
      <c r="P3902" t="b">
        <v>1</v>
      </c>
      <c r="Q3902" t="s">
        <v>862</v>
      </c>
      <c r="R3902" t="s">
        <v>1248</v>
      </c>
      <c r="S3902" t="s">
        <v>1249</v>
      </c>
      <c r="U3902">
        <v>4</v>
      </c>
      <c r="V3902" t="s">
        <v>78</v>
      </c>
      <c r="W3902" t="s">
        <v>1250</v>
      </c>
      <c r="X3902" t="s">
        <v>1251</v>
      </c>
      <c r="Y3902" t="str">
        <f>IFERROR(VLOOKUP(X3902,요약!$A$6:$B$22,2,FALSE),"")</f>
        <v/>
      </c>
      <c r="Z3902" t="s">
        <v>1251</v>
      </c>
      <c r="AA3902" t="s">
        <v>81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1</v>
      </c>
      <c r="AH3902">
        <v>3</v>
      </c>
      <c r="AI3902">
        <v>0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 t="s">
        <v>440</v>
      </c>
      <c r="BM3902">
        <v>1</v>
      </c>
    </row>
    <row r="3903" spans="1:65" x14ac:dyDescent="0.3">
      <c r="A3903" t="s">
        <v>4910</v>
      </c>
      <c r="B3903" t="s">
        <v>4521</v>
      </c>
      <c r="C3903" t="s">
        <v>5614</v>
      </c>
      <c r="D3903" t="s">
        <v>5615</v>
      </c>
      <c r="E3903" t="s">
        <v>68</v>
      </c>
      <c r="F3903" t="s">
        <v>99</v>
      </c>
      <c r="G3903" t="s">
        <v>4223</v>
      </c>
      <c r="H3903" t="s">
        <v>4224</v>
      </c>
      <c r="I3903" t="s">
        <v>72</v>
      </c>
      <c r="J3903" t="s">
        <v>102</v>
      </c>
      <c r="K3903">
        <v>20201025</v>
      </c>
      <c r="L3903">
        <v>4.5730000000000004</v>
      </c>
      <c r="M3903" t="b">
        <v>0</v>
      </c>
      <c r="N3903" t="s">
        <v>255</v>
      </c>
      <c r="O3903" t="b">
        <v>1</v>
      </c>
      <c r="P3903" t="b">
        <v>1</v>
      </c>
      <c r="Q3903" t="s">
        <v>862</v>
      </c>
      <c r="R3903" t="s">
        <v>3540</v>
      </c>
      <c r="S3903" t="s">
        <v>5616</v>
      </c>
      <c r="U3903">
        <v>3</v>
      </c>
      <c r="V3903" t="s">
        <v>3503</v>
      </c>
      <c r="W3903" t="s">
        <v>5617</v>
      </c>
      <c r="X3903" t="s">
        <v>5618</v>
      </c>
      <c r="Y3903" t="str">
        <f>IFERROR(VLOOKUP(X3903,요약!$A$6:$B$22,2,FALSE),"")</f>
        <v/>
      </c>
      <c r="Z3903" t="s">
        <v>5618</v>
      </c>
      <c r="AA3903" t="s">
        <v>81</v>
      </c>
      <c r="AB3903">
        <v>3</v>
      </c>
      <c r="AC3903">
        <v>0</v>
      </c>
      <c r="AD3903">
        <v>0</v>
      </c>
      <c r="AE3903">
        <v>0</v>
      </c>
      <c r="AF3903">
        <v>0</v>
      </c>
      <c r="AG3903">
        <v>3</v>
      </c>
      <c r="AH3903">
        <v>6</v>
      </c>
      <c r="AI3903">
        <v>3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 t="s">
        <v>1189</v>
      </c>
      <c r="BM3903">
        <v>1</v>
      </c>
    </row>
    <row r="3904" spans="1:65" x14ac:dyDescent="0.3">
      <c r="A3904" t="s">
        <v>4910</v>
      </c>
      <c r="B3904" t="s">
        <v>4521</v>
      </c>
      <c r="C3904" t="s">
        <v>5619</v>
      </c>
      <c r="D3904" t="s">
        <v>5620</v>
      </c>
      <c r="E3904" t="s">
        <v>68</v>
      </c>
      <c r="F3904" t="s">
        <v>99</v>
      </c>
      <c r="G3904" t="s">
        <v>4645</v>
      </c>
      <c r="H3904" t="s">
        <v>4646</v>
      </c>
      <c r="I3904" t="s">
        <v>72</v>
      </c>
      <c r="J3904" t="s">
        <v>102</v>
      </c>
      <c r="K3904">
        <v>20200608</v>
      </c>
      <c r="L3904">
        <v>1900.3</v>
      </c>
      <c r="M3904" t="b">
        <v>0</v>
      </c>
      <c r="N3904" t="s">
        <v>1762</v>
      </c>
      <c r="O3904" t="b">
        <v>1</v>
      </c>
      <c r="P3904" t="b">
        <v>1</v>
      </c>
      <c r="Q3904" t="s">
        <v>862</v>
      </c>
      <c r="R3904" t="s">
        <v>3540</v>
      </c>
      <c r="S3904" t="s">
        <v>5621</v>
      </c>
      <c r="U3904">
        <v>1</v>
      </c>
      <c r="V3904" t="s">
        <v>5622</v>
      </c>
      <c r="X3904" t="s">
        <v>5622</v>
      </c>
      <c r="Y3904" t="str">
        <f>IFERROR(VLOOKUP(X3904,요약!$A$6:$B$22,2,FALSE),"")</f>
        <v/>
      </c>
      <c r="Z3904" t="s">
        <v>5622</v>
      </c>
      <c r="AA3904" t="s">
        <v>81</v>
      </c>
      <c r="AB3904">
        <v>0</v>
      </c>
      <c r="AC3904">
        <v>1</v>
      </c>
      <c r="AD3904">
        <v>0</v>
      </c>
      <c r="AE3904">
        <v>0</v>
      </c>
      <c r="AF3904">
        <v>0</v>
      </c>
      <c r="AG3904">
        <v>1</v>
      </c>
      <c r="AH3904">
        <v>15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1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 t="s">
        <v>591</v>
      </c>
      <c r="BM3904">
        <v>1</v>
      </c>
    </row>
    <row r="3905" spans="1:65" x14ac:dyDescent="0.3">
      <c r="A3905" t="s">
        <v>4910</v>
      </c>
      <c r="B3905" t="s">
        <v>4521</v>
      </c>
      <c r="C3905" t="s">
        <v>5952</v>
      </c>
      <c r="D3905" t="s">
        <v>5620</v>
      </c>
      <c r="F3905" t="s">
        <v>99</v>
      </c>
      <c r="G3905" t="s">
        <v>4645</v>
      </c>
      <c r="H3905" t="s">
        <v>4646</v>
      </c>
      <c r="I3905" t="s">
        <v>72</v>
      </c>
      <c r="J3905" t="s">
        <v>102</v>
      </c>
      <c r="K3905">
        <v>20201015</v>
      </c>
      <c r="L3905">
        <v>1900</v>
      </c>
      <c r="M3905" t="b">
        <v>0</v>
      </c>
      <c r="N3905" t="s">
        <v>1762</v>
      </c>
      <c r="O3905" t="b">
        <v>1</v>
      </c>
      <c r="P3905" t="b">
        <v>1</v>
      </c>
      <c r="Q3905" t="s">
        <v>862</v>
      </c>
      <c r="R3905" t="s">
        <v>3540</v>
      </c>
      <c r="S3905" t="s">
        <v>5621</v>
      </c>
      <c r="U3905">
        <v>1</v>
      </c>
      <c r="V3905" t="s">
        <v>5622</v>
      </c>
      <c r="X3905" t="s">
        <v>5622</v>
      </c>
      <c r="Y3905" t="str">
        <f>IFERROR(VLOOKUP(X3905,요약!$A$6:$B$22,2,FALSE),"")</f>
        <v/>
      </c>
      <c r="Z3905" t="s">
        <v>5622</v>
      </c>
      <c r="AA3905" t="s">
        <v>81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M3905">
        <v>0</v>
      </c>
    </row>
    <row r="3906" spans="1:65" x14ac:dyDescent="0.3">
      <c r="A3906" t="s">
        <v>4910</v>
      </c>
      <c r="B3906" t="s">
        <v>4521</v>
      </c>
      <c r="C3906" t="s">
        <v>5623</v>
      </c>
      <c r="D3906" t="s">
        <v>5075</v>
      </c>
      <c r="E3906" t="s">
        <v>68</v>
      </c>
      <c r="F3906" t="s">
        <v>99</v>
      </c>
      <c r="G3906" t="s">
        <v>1084</v>
      </c>
      <c r="H3906" t="s">
        <v>1085</v>
      </c>
      <c r="I3906" t="s">
        <v>72</v>
      </c>
      <c r="J3906" t="s">
        <v>102</v>
      </c>
      <c r="K3906">
        <v>20201028</v>
      </c>
      <c r="L3906">
        <v>101.6</v>
      </c>
      <c r="M3906" t="b">
        <v>0</v>
      </c>
      <c r="N3906" t="s">
        <v>1762</v>
      </c>
      <c r="O3906" t="b">
        <v>1</v>
      </c>
      <c r="P3906" t="b">
        <v>1</v>
      </c>
      <c r="Q3906" t="s">
        <v>862</v>
      </c>
      <c r="R3906" t="s">
        <v>1866</v>
      </c>
      <c r="S3906" t="s">
        <v>5076</v>
      </c>
      <c r="U3906">
        <v>2</v>
      </c>
      <c r="V3906" t="s">
        <v>1060</v>
      </c>
      <c r="W3906" t="s">
        <v>1868</v>
      </c>
      <c r="X3906" t="s">
        <v>5077</v>
      </c>
      <c r="Y3906" t="str">
        <f>IFERROR(VLOOKUP(X3906,요약!$A$6:$B$22,2,FALSE),"")</f>
        <v/>
      </c>
      <c r="Z3906" t="s">
        <v>5077</v>
      </c>
      <c r="AA3906" t="s">
        <v>81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M3906">
        <v>0</v>
      </c>
    </row>
    <row r="3907" spans="1:65" x14ac:dyDescent="0.3">
      <c r="A3907" t="s">
        <v>4910</v>
      </c>
      <c r="B3907" t="s">
        <v>4521</v>
      </c>
      <c r="C3907" t="s">
        <v>5624</v>
      </c>
      <c r="D3907" t="s">
        <v>5075</v>
      </c>
      <c r="E3907" t="s">
        <v>68</v>
      </c>
      <c r="F3907" t="s">
        <v>99</v>
      </c>
      <c r="G3907" t="s">
        <v>1084</v>
      </c>
      <c r="H3907" t="s">
        <v>1085</v>
      </c>
      <c r="I3907" t="s">
        <v>72</v>
      </c>
      <c r="J3907" t="s">
        <v>102</v>
      </c>
      <c r="K3907">
        <v>20201028</v>
      </c>
      <c r="L3907">
        <v>108.5</v>
      </c>
      <c r="M3907" t="b">
        <v>0</v>
      </c>
      <c r="N3907" t="s">
        <v>1762</v>
      </c>
      <c r="O3907" t="b">
        <v>1</v>
      </c>
      <c r="P3907" t="b">
        <v>1</v>
      </c>
      <c r="Q3907" t="s">
        <v>862</v>
      </c>
      <c r="R3907" t="s">
        <v>1866</v>
      </c>
      <c r="S3907" t="s">
        <v>5076</v>
      </c>
      <c r="U3907">
        <v>2</v>
      </c>
      <c r="V3907" t="s">
        <v>1060</v>
      </c>
      <c r="W3907" t="s">
        <v>1868</v>
      </c>
      <c r="X3907" t="s">
        <v>5077</v>
      </c>
      <c r="Y3907" t="str">
        <f>IFERROR(VLOOKUP(X3907,요약!$A$6:$B$22,2,FALSE),"")</f>
        <v/>
      </c>
      <c r="Z3907" t="s">
        <v>5077</v>
      </c>
      <c r="AA3907" t="s">
        <v>81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1</v>
      </c>
      <c r="AH3907">
        <v>1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 t="s">
        <v>587</v>
      </c>
      <c r="BM3907">
        <v>1</v>
      </c>
    </row>
    <row r="3908" spans="1:65" x14ac:dyDescent="0.3">
      <c r="A3908" t="s">
        <v>4910</v>
      </c>
      <c r="B3908" t="s">
        <v>4521</v>
      </c>
      <c r="C3908" t="s">
        <v>5625</v>
      </c>
      <c r="D3908" t="s">
        <v>5080</v>
      </c>
      <c r="E3908" t="s">
        <v>68</v>
      </c>
      <c r="F3908" t="s">
        <v>99</v>
      </c>
      <c r="G3908" t="s">
        <v>1538</v>
      </c>
      <c r="H3908" t="s">
        <v>1539</v>
      </c>
      <c r="I3908" t="s">
        <v>5576</v>
      </c>
      <c r="J3908" t="s">
        <v>102</v>
      </c>
      <c r="K3908">
        <v>20201029</v>
      </c>
      <c r="L3908">
        <v>1548.8</v>
      </c>
      <c r="M3908" t="b">
        <v>0</v>
      </c>
      <c r="N3908" t="s">
        <v>1211</v>
      </c>
      <c r="O3908" t="b">
        <v>1</v>
      </c>
      <c r="P3908" t="b">
        <v>1</v>
      </c>
      <c r="Q3908" t="s">
        <v>862</v>
      </c>
      <c r="R3908" t="s">
        <v>1866</v>
      </c>
      <c r="S3908" t="s">
        <v>5081</v>
      </c>
      <c r="U3908">
        <v>3</v>
      </c>
      <c r="V3908" t="s">
        <v>1541</v>
      </c>
      <c r="W3908" t="s">
        <v>5082</v>
      </c>
      <c r="X3908" t="s">
        <v>5083</v>
      </c>
      <c r="Y3908" t="str">
        <f>IFERROR(VLOOKUP(X3908,요약!$A$6:$B$22,2,FALSE),"")</f>
        <v/>
      </c>
      <c r="Z3908" t="s">
        <v>5083</v>
      </c>
      <c r="AA3908" t="s">
        <v>81</v>
      </c>
      <c r="AB3908">
        <v>6</v>
      </c>
      <c r="AC3908">
        <v>0</v>
      </c>
      <c r="AD3908">
        <v>0</v>
      </c>
      <c r="AE3908">
        <v>0</v>
      </c>
      <c r="AF3908">
        <v>0</v>
      </c>
      <c r="AG3908">
        <v>6</v>
      </c>
      <c r="AH3908">
        <v>8</v>
      </c>
      <c r="AI3908">
        <v>0</v>
      </c>
      <c r="AJ3908">
        <v>2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1</v>
      </c>
      <c r="AS3908">
        <v>0</v>
      </c>
      <c r="AT3908">
        <v>0</v>
      </c>
      <c r="AU3908">
        <v>2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 t="s">
        <v>5626</v>
      </c>
      <c r="BM3908">
        <v>4</v>
      </c>
    </row>
    <row r="3909" spans="1:65" x14ac:dyDescent="0.3">
      <c r="A3909" t="s">
        <v>4910</v>
      </c>
      <c r="B3909" t="s">
        <v>4521</v>
      </c>
      <c r="C3909" t="s">
        <v>5627</v>
      </c>
      <c r="D3909" t="s">
        <v>5080</v>
      </c>
      <c r="E3909" t="s">
        <v>68</v>
      </c>
      <c r="F3909" t="s">
        <v>99</v>
      </c>
      <c r="G3909" t="s">
        <v>1538</v>
      </c>
      <c r="H3909" t="s">
        <v>1539</v>
      </c>
      <c r="I3909" t="s">
        <v>5576</v>
      </c>
      <c r="J3909" t="s">
        <v>102</v>
      </c>
      <c r="K3909">
        <v>20201027</v>
      </c>
      <c r="L3909">
        <v>1550.9</v>
      </c>
      <c r="M3909" t="b">
        <v>0</v>
      </c>
      <c r="N3909" t="s">
        <v>1211</v>
      </c>
      <c r="O3909" t="b">
        <v>1</v>
      </c>
      <c r="P3909" t="b">
        <v>1</v>
      </c>
      <c r="Q3909" t="s">
        <v>862</v>
      </c>
      <c r="R3909" t="s">
        <v>1866</v>
      </c>
      <c r="S3909" t="s">
        <v>5081</v>
      </c>
      <c r="U3909">
        <v>3</v>
      </c>
      <c r="V3909" t="s">
        <v>1541</v>
      </c>
      <c r="W3909" t="s">
        <v>5082</v>
      </c>
      <c r="X3909" t="s">
        <v>5083</v>
      </c>
      <c r="Y3909" t="str">
        <f>IFERROR(VLOOKUP(X3909,요약!$A$6:$B$22,2,FALSE),"")</f>
        <v/>
      </c>
      <c r="Z3909" t="s">
        <v>5083</v>
      </c>
      <c r="AA3909" t="s">
        <v>81</v>
      </c>
      <c r="AB3909">
        <v>1</v>
      </c>
      <c r="AC3909">
        <v>0</v>
      </c>
      <c r="AD3909">
        <v>1</v>
      </c>
      <c r="AE3909">
        <v>0</v>
      </c>
      <c r="AF3909">
        <v>1</v>
      </c>
      <c r="AG3909">
        <v>3</v>
      </c>
      <c r="AH3909">
        <v>4</v>
      </c>
      <c r="AI3909">
        <v>0</v>
      </c>
      <c r="AJ3909">
        <v>0</v>
      </c>
      <c r="AK3909">
        <v>0</v>
      </c>
      <c r="AL3909">
        <v>1</v>
      </c>
      <c r="AM3909">
        <v>1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1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 t="s">
        <v>5628</v>
      </c>
      <c r="BM3909">
        <v>3</v>
      </c>
    </row>
    <row r="3910" spans="1:65" x14ac:dyDescent="0.3">
      <c r="A3910" t="s">
        <v>4910</v>
      </c>
      <c r="B3910" t="s">
        <v>4521</v>
      </c>
      <c r="C3910" t="s">
        <v>4658</v>
      </c>
      <c r="D3910" t="s">
        <v>611</v>
      </c>
      <c r="E3910" t="s">
        <v>68</v>
      </c>
      <c r="F3910" t="s">
        <v>99</v>
      </c>
      <c r="G3910" t="s">
        <v>521</v>
      </c>
      <c r="H3910" t="s">
        <v>522</v>
      </c>
      <c r="I3910" t="s">
        <v>72</v>
      </c>
      <c r="J3910" t="s">
        <v>102</v>
      </c>
      <c r="K3910">
        <v>20201025</v>
      </c>
      <c r="L3910">
        <v>24.47</v>
      </c>
      <c r="M3910" t="b">
        <v>0</v>
      </c>
      <c r="N3910" t="s">
        <v>599</v>
      </c>
      <c r="O3910" t="b">
        <v>1</v>
      </c>
      <c r="P3910" t="b">
        <v>1</v>
      </c>
      <c r="Q3910" t="s">
        <v>1254</v>
      </c>
      <c r="R3910" t="s">
        <v>1545</v>
      </c>
      <c r="S3910" t="s">
        <v>612</v>
      </c>
      <c r="U3910">
        <v>2</v>
      </c>
      <c r="V3910" t="s">
        <v>240</v>
      </c>
      <c r="W3910" t="s">
        <v>203</v>
      </c>
      <c r="X3910" t="s">
        <v>613</v>
      </c>
      <c r="Y3910" t="str">
        <f>IFERROR(VLOOKUP(X3910,요약!$A$6:$B$22,2,FALSE),"")</f>
        <v/>
      </c>
      <c r="Z3910" t="s">
        <v>613</v>
      </c>
      <c r="AA3910" t="s">
        <v>81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M3910">
        <v>0</v>
      </c>
    </row>
    <row r="3911" spans="1:65" x14ac:dyDescent="0.3">
      <c r="A3911" t="s">
        <v>4910</v>
      </c>
      <c r="B3911" t="s">
        <v>4521</v>
      </c>
      <c r="C3911" t="s">
        <v>5631</v>
      </c>
      <c r="D3911" t="s">
        <v>4257</v>
      </c>
      <c r="E3911" t="s">
        <v>68</v>
      </c>
      <c r="F3911" t="s">
        <v>99</v>
      </c>
      <c r="G3911" t="s">
        <v>4748</v>
      </c>
      <c r="H3911" t="s">
        <v>4749</v>
      </c>
      <c r="I3911" t="s">
        <v>72</v>
      </c>
      <c r="J3911" t="s">
        <v>102</v>
      </c>
      <c r="K3911">
        <v>20201031</v>
      </c>
      <c r="L3911">
        <v>55</v>
      </c>
      <c r="M3911" t="b">
        <v>0</v>
      </c>
      <c r="N3911" t="s">
        <v>208</v>
      </c>
      <c r="O3911" t="b">
        <v>1</v>
      </c>
      <c r="P3911" t="b">
        <v>1</v>
      </c>
      <c r="Q3911" t="s">
        <v>1254</v>
      </c>
      <c r="R3911" t="s">
        <v>1545</v>
      </c>
      <c r="S3911" t="s">
        <v>4258</v>
      </c>
      <c r="U3911">
        <v>2</v>
      </c>
      <c r="V3911" t="s">
        <v>1517</v>
      </c>
      <c r="W3911" t="s">
        <v>4259</v>
      </c>
      <c r="X3911" t="s">
        <v>4260</v>
      </c>
      <c r="Y3911" t="str">
        <f>IFERROR(VLOOKUP(X3911,요약!$A$6:$B$22,2,FALSE),"")</f>
        <v/>
      </c>
      <c r="Z3911" t="s">
        <v>4260</v>
      </c>
      <c r="AA3911" t="s">
        <v>110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1</v>
      </c>
      <c r="AH3911">
        <v>1</v>
      </c>
      <c r="AI3911">
        <v>1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 t="s">
        <v>1189</v>
      </c>
      <c r="BM3911">
        <v>1</v>
      </c>
    </row>
    <row r="3912" spans="1:65" x14ac:dyDescent="0.3">
      <c r="A3912" t="s">
        <v>4910</v>
      </c>
      <c r="B3912" t="s">
        <v>4521</v>
      </c>
      <c r="C3912" t="s">
        <v>3547</v>
      </c>
      <c r="D3912" t="s">
        <v>3269</v>
      </c>
      <c r="E3912" t="s">
        <v>68</v>
      </c>
      <c r="F3912" t="s">
        <v>99</v>
      </c>
      <c r="G3912" t="s">
        <v>86</v>
      </c>
      <c r="H3912" t="s">
        <v>87</v>
      </c>
      <c r="I3912" t="s">
        <v>72</v>
      </c>
      <c r="J3912" t="s">
        <v>102</v>
      </c>
      <c r="K3912">
        <v>20201025</v>
      </c>
      <c r="L3912">
        <v>21.45</v>
      </c>
      <c r="M3912" t="b">
        <v>0</v>
      </c>
      <c r="N3912" t="s">
        <v>255</v>
      </c>
      <c r="O3912" t="b">
        <v>1</v>
      </c>
      <c r="P3912" t="b">
        <v>1</v>
      </c>
      <c r="Q3912" t="s">
        <v>1254</v>
      </c>
      <c r="R3912" t="s">
        <v>3548</v>
      </c>
      <c r="S3912" t="s">
        <v>202</v>
      </c>
      <c r="U3912">
        <v>2</v>
      </c>
      <c r="V3912" t="s">
        <v>78</v>
      </c>
      <c r="W3912" t="s">
        <v>203</v>
      </c>
      <c r="X3912" t="s">
        <v>204</v>
      </c>
      <c r="Y3912" t="str">
        <f>IFERROR(VLOOKUP(X3912,요약!$A$6:$B$22,2,FALSE),"")</f>
        <v/>
      </c>
      <c r="Z3912" t="s">
        <v>204</v>
      </c>
      <c r="AA3912" t="s">
        <v>81</v>
      </c>
      <c r="AB3912">
        <v>0</v>
      </c>
      <c r="AC3912">
        <v>0</v>
      </c>
      <c r="AD3912">
        <v>0</v>
      </c>
      <c r="AE3912">
        <v>0</v>
      </c>
      <c r="AF3912">
        <v>3</v>
      </c>
      <c r="AG3912">
        <v>3</v>
      </c>
      <c r="AH3912">
        <v>8</v>
      </c>
      <c r="AI3912">
        <v>0</v>
      </c>
      <c r="AJ3912">
        <v>0</v>
      </c>
      <c r="AK3912">
        <v>0</v>
      </c>
      <c r="AL3912">
        <v>3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 t="s">
        <v>220</v>
      </c>
      <c r="BM3912">
        <v>1</v>
      </c>
    </row>
    <row r="3913" spans="1:65" x14ac:dyDescent="0.3">
      <c r="A3913" t="s">
        <v>4910</v>
      </c>
      <c r="B3913" t="s">
        <v>4521</v>
      </c>
      <c r="C3913" s="2" t="s">
        <v>5953</v>
      </c>
      <c r="D3913" s="2" t="s">
        <v>5954</v>
      </c>
      <c r="E3913" s="2" t="s">
        <v>68</v>
      </c>
      <c r="F3913" s="2" t="s">
        <v>99</v>
      </c>
      <c r="G3913" s="2" t="s">
        <v>1324</v>
      </c>
      <c r="H3913" s="2" t="s">
        <v>1325</v>
      </c>
      <c r="I3913" t="s">
        <v>72</v>
      </c>
      <c r="J3913" t="s">
        <v>102</v>
      </c>
      <c r="K3913">
        <v>20201022</v>
      </c>
      <c r="L3913">
        <v>242.2</v>
      </c>
      <c r="M3913" t="b">
        <v>0</v>
      </c>
      <c r="N3913" t="s">
        <v>1762</v>
      </c>
      <c r="O3913" t="b">
        <v>1</v>
      </c>
      <c r="P3913" t="b">
        <v>1</v>
      </c>
      <c r="Q3913" s="2" t="s">
        <v>1254</v>
      </c>
      <c r="R3913" s="2" t="s">
        <v>3848</v>
      </c>
      <c r="S3913" t="s">
        <v>5955</v>
      </c>
      <c r="U3913">
        <v>3</v>
      </c>
      <c r="V3913" t="s">
        <v>2243</v>
      </c>
      <c r="W3913" s="2" t="s">
        <v>4997</v>
      </c>
      <c r="X3913" s="2" t="s">
        <v>5646</v>
      </c>
      <c r="Y3913" s="2" t="str">
        <f>IFERROR(VLOOKUP(X3913,요약!$A$6:$B$22,2,FALSE),"")</f>
        <v>선택</v>
      </c>
      <c r="Z3913" t="s">
        <v>5646</v>
      </c>
      <c r="AA3913" t="s">
        <v>81</v>
      </c>
      <c r="AB3913">
        <v>2</v>
      </c>
      <c r="AC3913">
        <v>0</v>
      </c>
      <c r="AD3913">
        <v>0</v>
      </c>
      <c r="AE3913">
        <v>0</v>
      </c>
      <c r="AF3913">
        <v>1</v>
      </c>
      <c r="AG3913">
        <v>3</v>
      </c>
      <c r="AH3913">
        <v>34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2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 t="s">
        <v>5956</v>
      </c>
      <c r="BM3913">
        <v>2</v>
      </c>
    </row>
    <row r="3914" spans="1:65" x14ac:dyDescent="0.3">
      <c r="A3914" t="s">
        <v>4910</v>
      </c>
      <c r="B3914" t="s">
        <v>4521</v>
      </c>
      <c r="C3914" s="2" t="s">
        <v>5957</v>
      </c>
      <c r="D3914" s="2" t="s">
        <v>5954</v>
      </c>
      <c r="E3914" s="2" t="s">
        <v>68</v>
      </c>
      <c r="F3914" s="2" t="s">
        <v>99</v>
      </c>
      <c r="G3914" s="2" t="s">
        <v>1324</v>
      </c>
      <c r="H3914" s="2" t="s">
        <v>1325</v>
      </c>
      <c r="I3914" t="s">
        <v>72</v>
      </c>
      <c r="J3914" t="s">
        <v>102</v>
      </c>
      <c r="K3914">
        <v>20201030</v>
      </c>
      <c r="L3914">
        <v>241.9</v>
      </c>
      <c r="M3914" t="b">
        <v>0</v>
      </c>
      <c r="N3914" t="s">
        <v>1762</v>
      </c>
      <c r="O3914" t="b">
        <v>1</v>
      </c>
      <c r="P3914" t="b">
        <v>1</v>
      </c>
      <c r="Q3914" s="2" t="s">
        <v>1254</v>
      </c>
      <c r="R3914" s="2" t="s">
        <v>3848</v>
      </c>
      <c r="S3914" t="s">
        <v>5955</v>
      </c>
      <c r="U3914">
        <v>3</v>
      </c>
      <c r="V3914" t="s">
        <v>2243</v>
      </c>
      <c r="W3914" s="2" t="s">
        <v>4997</v>
      </c>
      <c r="X3914" s="2" t="s">
        <v>5646</v>
      </c>
      <c r="Y3914" s="2" t="str">
        <f>IFERROR(VLOOKUP(X3914,요약!$A$6:$B$22,2,FALSE),"")</f>
        <v>선택</v>
      </c>
      <c r="Z3914" t="s">
        <v>5646</v>
      </c>
      <c r="AA3914" t="s">
        <v>81</v>
      </c>
      <c r="AB3914">
        <v>7</v>
      </c>
      <c r="AC3914">
        <v>0</v>
      </c>
      <c r="AD3914">
        <v>0</v>
      </c>
      <c r="AE3914">
        <v>0</v>
      </c>
      <c r="AF3914">
        <v>0</v>
      </c>
      <c r="AG3914">
        <v>7</v>
      </c>
      <c r="AH3914">
        <v>16</v>
      </c>
      <c r="AI3914">
        <v>1</v>
      </c>
      <c r="AJ3914">
        <v>0</v>
      </c>
      <c r="AK3914">
        <v>1</v>
      </c>
      <c r="AL3914">
        <v>0</v>
      </c>
      <c r="AM3914">
        <v>0</v>
      </c>
      <c r="AN3914">
        <v>1</v>
      </c>
      <c r="AO3914">
        <v>2</v>
      </c>
      <c r="AP3914">
        <v>0</v>
      </c>
      <c r="AQ3914">
        <v>0</v>
      </c>
      <c r="AR3914">
        <v>0</v>
      </c>
      <c r="AS3914">
        <v>1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1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 t="s">
        <v>5958</v>
      </c>
      <c r="BM3914">
        <v>6</v>
      </c>
    </row>
    <row r="3915" spans="1:65" x14ac:dyDescent="0.3">
      <c r="A3915" t="s">
        <v>4910</v>
      </c>
      <c r="B3915" t="s">
        <v>4521</v>
      </c>
      <c r="C3915" t="s">
        <v>5959</v>
      </c>
      <c r="D3915" t="s">
        <v>5960</v>
      </c>
      <c r="E3915" t="s">
        <v>68</v>
      </c>
      <c r="F3915" t="s">
        <v>99</v>
      </c>
      <c r="G3915" t="s">
        <v>1871</v>
      </c>
      <c r="H3915" t="s">
        <v>1872</v>
      </c>
      <c r="I3915" t="s">
        <v>72</v>
      </c>
      <c r="J3915" t="s">
        <v>102</v>
      </c>
      <c r="K3915">
        <v>20201028</v>
      </c>
      <c r="L3915">
        <v>21</v>
      </c>
      <c r="M3915" t="b">
        <v>0</v>
      </c>
      <c r="N3915" t="s">
        <v>1203</v>
      </c>
      <c r="O3915" t="b">
        <v>1</v>
      </c>
      <c r="P3915" t="b">
        <v>1</v>
      </c>
      <c r="Q3915" t="s">
        <v>1254</v>
      </c>
      <c r="R3915" t="s">
        <v>1906</v>
      </c>
      <c r="S3915" t="s">
        <v>5650</v>
      </c>
      <c r="U3915">
        <v>4</v>
      </c>
      <c r="V3915" t="s">
        <v>584</v>
      </c>
      <c r="W3915" t="s">
        <v>3862</v>
      </c>
      <c r="X3915" t="s">
        <v>3863</v>
      </c>
      <c r="Y3915" t="str">
        <f>IFERROR(VLOOKUP(X3915,요약!$A$6:$B$22,2,FALSE),"")</f>
        <v/>
      </c>
      <c r="Z3915" t="s">
        <v>3863</v>
      </c>
      <c r="AA3915" t="s">
        <v>81</v>
      </c>
      <c r="AB3915">
        <v>1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1</v>
      </c>
      <c r="AI3915">
        <v>0</v>
      </c>
      <c r="AJ3915">
        <v>0</v>
      </c>
      <c r="AK3915">
        <v>0</v>
      </c>
      <c r="AL3915">
        <v>0</v>
      </c>
      <c r="AM3915">
        <v>1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 t="s">
        <v>440</v>
      </c>
      <c r="BM3915">
        <v>1</v>
      </c>
    </row>
    <row r="3916" spans="1:65" x14ac:dyDescent="0.3">
      <c r="A3916" t="s">
        <v>4910</v>
      </c>
      <c r="B3916" t="s">
        <v>4521</v>
      </c>
      <c r="C3916" t="s">
        <v>5961</v>
      </c>
      <c r="D3916" t="s">
        <v>1905</v>
      </c>
      <c r="E3916" t="s">
        <v>68</v>
      </c>
      <c r="F3916" t="s">
        <v>99</v>
      </c>
      <c r="G3916" t="s">
        <v>1871</v>
      </c>
      <c r="H3916" t="s">
        <v>1872</v>
      </c>
      <c r="I3916" t="s">
        <v>72</v>
      </c>
      <c r="J3916" t="s">
        <v>102</v>
      </c>
      <c r="K3916">
        <v>20201016</v>
      </c>
      <c r="L3916">
        <v>87.94</v>
      </c>
      <c r="M3916" t="b">
        <v>0</v>
      </c>
      <c r="N3916" t="s">
        <v>1203</v>
      </c>
      <c r="O3916" t="b">
        <v>1</v>
      </c>
      <c r="P3916" t="b">
        <v>1</v>
      </c>
      <c r="Q3916" t="s">
        <v>1254</v>
      </c>
      <c r="R3916" t="s">
        <v>1906</v>
      </c>
      <c r="S3916" t="s">
        <v>1907</v>
      </c>
      <c r="U3916">
        <v>4</v>
      </c>
      <c r="V3916" t="s">
        <v>1886</v>
      </c>
      <c r="W3916" t="s">
        <v>1908</v>
      </c>
      <c r="X3916" t="s">
        <v>1909</v>
      </c>
      <c r="Y3916" t="str">
        <f>IFERROR(VLOOKUP(X3916,요약!$A$6:$B$22,2,FALSE),"")</f>
        <v/>
      </c>
      <c r="Z3916" t="s">
        <v>1909</v>
      </c>
      <c r="AA3916" t="s">
        <v>81</v>
      </c>
      <c r="AB3916">
        <v>1</v>
      </c>
      <c r="AC3916">
        <v>0</v>
      </c>
      <c r="AD3916">
        <v>0</v>
      </c>
      <c r="AE3916">
        <v>1</v>
      </c>
      <c r="AF3916">
        <v>0</v>
      </c>
      <c r="AG3916">
        <v>2</v>
      </c>
      <c r="AH3916">
        <v>2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 t="s">
        <v>5962</v>
      </c>
      <c r="BM3916">
        <v>2</v>
      </c>
    </row>
    <row r="3917" spans="1:65" x14ac:dyDescent="0.3">
      <c r="A3917" t="s">
        <v>4910</v>
      </c>
      <c r="B3917" t="s">
        <v>4521</v>
      </c>
      <c r="C3917" t="s">
        <v>5963</v>
      </c>
      <c r="D3917" t="s">
        <v>1911</v>
      </c>
      <c r="E3917" t="s">
        <v>68</v>
      </c>
      <c r="F3917" t="s">
        <v>99</v>
      </c>
      <c r="G3917" t="s">
        <v>1871</v>
      </c>
      <c r="H3917" t="s">
        <v>1872</v>
      </c>
      <c r="I3917" t="s">
        <v>72</v>
      </c>
      <c r="J3917" t="s">
        <v>102</v>
      </c>
      <c r="K3917">
        <v>20201016</v>
      </c>
      <c r="L3917">
        <v>87.7</v>
      </c>
      <c r="M3917" t="b">
        <v>0</v>
      </c>
      <c r="N3917" t="s">
        <v>1203</v>
      </c>
      <c r="O3917" t="b">
        <v>1</v>
      </c>
      <c r="P3917" t="b">
        <v>1</v>
      </c>
      <c r="Q3917" t="s">
        <v>1254</v>
      </c>
      <c r="R3917" t="s">
        <v>1906</v>
      </c>
      <c r="S3917" t="s">
        <v>1907</v>
      </c>
      <c r="U3917">
        <v>4</v>
      </c>
      <c r="V3917" t="s">
        <v>1886</v>
      </c>
      <c r="W3917" t="s">
        <v>1908</v>
      </c>
      <c r="X3917" t="s">
        <v>1909</v>
      </c>
      <c r="Y3917" t="str">
        <f>IFERROR(VLOOKUP(X3917,요약!$A$6:$B$22,2,FALSE),"")</f>
        <v/>
      </c>
      <c r="Z3917" t="s">
        <v>1909</v>
      </c>
      <c r="AA3917" t="s">
        <v>81</v>
      </c>
      <c r="AB3917">
        <v>2</v>
      </c>
      <c r="AC3917">
        <v>0</v>
      </c>
      <c r="AD3917">
        <v>0</v>
      </c>
      <c r="AE3917">
        <v>0</v>
      </c>
      <c r="AF3917">
        <v>0</v>
      </c>
      <c r="AG3917">
        <v>2</v>
      </c>
      <c r="AH3917">
        <v>3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1</v>
      </c>
      <c r="BK3917">
        <v>0</v>
      </c>
      <c r="BL3917" t="s">
        <v>5964</v>
      </c>
      <c r="BM3917">
        <v>2</v>
      </c>
    </row>
    <row r="3918" spans="1:65" x14ac:dyDescent="0.3">
      <c r="A3918" t="s">
        <v>4910</v>
      </c>
      <c r="B3918" t="s">
        <v>4521</v>
      </c>
      <c r="C3918" t="s">
        <v>5965</v>
      </c>
      <c r="D3918" t="s">
        <v>5658</v>
      </c>
      <c r="E3918" t="s">
        <v>68</v>
      </c>
      <c r="F3918" t="s">
        <v>99</v>
      </c>
      <c r="G3918" t="s">
        <v>1871</v>
      </c>
      <c r="H3918" t="s">
        <v>1872</v>
      </c>
      <c r="I3918" t="s">
        <v>72</v>
      </c>
      <c r="J3918" t="s">
        <v>102</v>
      </c>
      <c r="K3918">
        <v>20201015</v>
      </c>
      <c r="L3918">
        <v>333.3</v>
      </c>
      <c r="M3918" t="b">
        <v>0</v>
      </c>
      <c r="N3918" t="s">
        <v>1762</v>
      </c>
      <c r="O3918" t="b">
        <v>1</v>
      </c>
      <c r="P3918" t="b">
        <v>1</v>
      </c>
      <c r="Q3918" t="s">
        <v>1254</v>
      </c>
      <c r="R3918" t="s">
        <v>1906</v>
      </c>
      <c r="S3918" t="s">
        <v>5659</v>
      </c>
      <c r="U3918">
        <v>3</v>
      </c>
      <c r="V3918" t="s">
        <v>4435</v>
      </c>
      <c r="W3918" t="s">
        <v>4997</v>
      </c>
      <c r="X3918" t="s">
        <v>5660</v>
      </c>
      <c r="Y3918" t="str">
        <f>IFERROR(VLOOKUP(X3918,요약!$A$6:$B$22,2,FALSE),"")</f>
        <v/>
      </c>
      <c r="Z3918" t="s">
        <v>5660</v>
      </c>
      <c r="AA3918" t="s">
        <v>81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M3918">
        <v>0</v>
      </c>
    </row>
    <row r="3919" spans="1:65" x14ac:dyDescent="0.3">
      <c r="A3919" t="s">
        <v>4910</v>
      </c>
      <c r="B3919" t="s">
        <v>4521</v>
      </c>
      <c r="C3919" t="s">
        <v>5966</v>
      </c>
      <c r="D3919" t="s">
        <v>5658</v>
      </c>
      <c r="E3919" t="s">
        <v>68</v>
      </c>
      <c r="F3919" t="s">
        <v>99</v>
      </c>
      <c r="G3919" t="s">
        <v>1871</v>
      </c>
      <c r="H3919" t="s">
        <v>1872</v>
      </c>
      <c r="I3919" t="s">
        <v>72</v>
      </c>
      <c r="J3919" t="s">
        <v>102</v>
      </c>
      <c r="K3919">
        <v>20201026</v>
      </c>
      <c r="L3919">
        <v>390.1</v>
      </c>
      <c r="M3919" t="b">
        <v>0</v>
      </c>
      <c r="N3919" t="s">
        <v>1762</v>
      </c>
      <c r="O3919" t="b">
        <v>1</v>
      </c>
      <c r="P3919" t="b">
        <v>1</v>
      </c>
      <c r="Q3919" t="s">
        <v>1254</v>
      </c>
      <c r="R3919" t="s">
        <v>1906</v>
      </c>
      <c r="S3919" t="s">
        <v>5659</v>
      </c>
      <c r="U3919">
        <v>3</v>
      </c>
      <c r="V3919" t="s">
        <v>4435</v>
      </c>
      <c r="W3919" t="s">
        <v>4997</v>
      </c>
      <c r="X3919" t="s">
        <v>5660</v>
      </c>
      <c r="Y3919" t="str">
        <f>IFERROR(VLOOKUP(X3919,요약!$A$6:$B$22,2,FALSE),"")</f>
        <v/>
      </c>
      <c r="Z3919" t="s">
        <v>5660</v>
      </c>
      <c r="AA3919" t="s">
        <v>81</v>
      </c>
      <c r="AB3919">
        <v>1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1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 t="s">
        <v>667</v>
      </c>
      <c r="BM3919">
        <v>1</v>
      </c>
    </row>
    <row r="3920" spans="1:65" x14ac:dyDescent="0.3">
      <c r="A3920" t="s">
        <v>4910</v>
      </c>
      <c r="B3920" t="s">
        <v>4521</v>
      </c>
      <c r="C3920" t="s">
        <v>5967</v>
      </c>
      <c r="D3920" t="s">
        <v>5968</v>
      </c>
      <c r="F3920" t="s">
        <v>99</v>
      </c>
      <c r="G3920" t="s">
        <v>5969</v>
      </c>
      <c r="H3920" t="s">
        <v>5970</v>
      </c>
      <c r="I3920" t="s">
        <v>72</v>
      </c>
      <c r="J3920" t="s">
        <v>102</v>
      </c>
      <c r="K3920">
        <v>20201029</v>
      </c>
      <c r="L3920">
        <v>171.6</v>
      </c>
      <c r="M3920" t="b">
        <v>0</v>
      </c>
      <c r="N3920" t="s">
        <v>879</v>
      </c>
      <c r="O3920" t="b">
        <v>1</v>
      </c>
      <c r="P3920" t="b">
        <v>1</v>
      </c>
      <c r="Q3920" t="s">
        <v>1254</v>
      </c>
      <c r="R3920" t="s">
        <v>4269</v>
      </c>
      <c r="S3920" t="s">
        <v>5971</v>
      </c>
      <c r="U3920">
        <v>4</v>
      </c>
      <c r="V3920" t="s">
        <v>2237</v>
      </c>
      <c r="W3920" t="s">
        <v>5972</v>
      </c>
      <c r="X3920" t="s">
        <v>5973</v>
      </c>
      <c r="Y3920" t="str">
        <f>IFERROR(VLOOKUP(X3920,요약!$A$6:$B$22,2,FALSE),"")</f>
        <v/>
      </c>
      <c r="Z3920" t="s">
        <v>5973</v>
      </c>
      <c r="AA3920" t="s">
        <v>81</v>
      </c>
      <c r="AB3920">
        <v>10</v>
      </c>
      <c r="AC3920">
        <v>0</v>
      </c>
      <c r="AD3920">
        <v>0</v>
      </c>
      <c r="AE3920">
        <v>1</v>
      </c>
      <c r="AF3920">
        <v>0</v>
      </c>
      <c r="AG3920">
        <v>11</v>
      </c>
      <c r="AH3920">
        <v>23</v>
      </c>
      <c r="AI3920">
        <v>0</v>
      </c>
      <c r="AJ3920">
        <v>0</v>
      </c>
      <c r="AK3920">
        <v>0</v>
      </c>
      <c r="AL3920">
        <v>0</v>
      </c>
      <c r="AM3920">
        <v>9</v>
      </c>
      <c r="AN3920">
        <v>1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 t="s">
        <v>5974</v>
      </c>
      <c r="BM3920">
        <v>3</v>
      </c>
    </row>
    <row r="3921" spans="1:65" x14ac:dyDescent="0.3">
      <c r="A3921" t="s">
        <v>4910</v>
      </c>
      <c r="B3921" t="s">
        <v>4521</v>
      </c>
      <c r="C3921" t="s">
        <v>5975</v>
      </c>
      <c r="D3921" t="s">
        <v>4024</v>
      </c>
      <c r="F3921" t="s">
        <v>99</v>
      </c>
      <c r="G3921" t="s">
        <v>5969</v>
      </c>
      <c r="H3921" t="s">
        <v>5970</v>
      </c>
      <c r="I3921" t="s">
        <v>72</v>
      </c>
      <c r="J3921" t="s">
        <v>102</v>
      </c>
      <c r="K3921">
        <v>20201029</v>
      </c>
      <c r="L3921">
        <v>166.9</v>
      </c>
      <c r="M3921" t="b">
        <v>0</v>
      </c>
      <c r="N3921" t="s">
        <v>1240</v>
      </c>
      <c r="O3921" t="b">
        <v>1</v>
      </c>
      <c r="P3921" t="b">
        <v>1</v>
      </c>
      <c r="Q3921" t="s">
        <v>1254</v>
      </c>
      <c r="R3921" t="s">
        <v>4269</v>
      </c>
      <c r="S3921" t="s">
        <v>4025</v>
      </c>
      <c r="U3921">
        <v>3</v>
      </c>
      <c r="V3921" t="s">
        <v>2237</v>
      </c>
      <c r="W3921" t="s">
        <v>4026</v>
      </c>
      <c r="X3921" t="s">
        <v>4027</v>
      </c>
      <c r="Y3921" t="str">
        <f>IFERROR(VLOOKUP(X3921,요약!$A$6:$B$22,2,FALSE),"")</f>
        <v/>
      </c>
      <c r="Z3921" t="s">
        <v>4027</v>
      </c>
      <c r="AA3921" t="s">
        <v>81</v>
      </c>
      <c r="AB3921">
        <v>2</v>
      </c>
      <c r="AC3921">
        <v>0</v>
      </c>
      <c r="AD3921">
        <v>1</v>
      </c>
      <c r="AE3921">
        <v>0</v>
      </c>
      <c r="AF3921">
        <v>0</v>
      </c>
      <c r="AG3921">
        <v>3</v>
      </c>
      <c r="AH3921">
        <v>4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2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 t="s">
        <v>5976</v>
      </c>
      <c r="BM3921">
        <v>2</v>
      </c>
    </row>
    <row r="3922" spans="1:65" x14ac:dyDescent="0.3">
      <c r="A3922" t="s">
        <v>4910</v>
      </c>
      <c r="B3922" t="s">
        <v>4521</v>
      </c>
      <c r="C3922" t="s">
        <v>5977</v>
      </c>
      <c r="D3922" t="s">
        <v>5978</v>
      </c>
      <c r="F3922" t="s">
        <v>99</v>
      </c>
      <c r="G3922" t="s">
        <v>1871</v>
      </c>
      <c r="H3922" t="s">
        <v>1872</v>
      </c>
      <c r="I3922" t="s">
        <v>72</v>
      </c>
      <c r="J3922" t="s">
        <v>102</v>
      </c>
      <c r="K3922">
        <v>20201022</v>
      </c>
      <c r="L3922">
        <v>126.4</v>
      </c>
      <c r="M3922" t="b">
        <v>0</v>
      </c>
      <c r="N3922" t="s">
        <v>1762</v>
      </c>
      <c r="O3922" t="b">
        <v>1</v>
      </c>
      <c r="P3922" t="b">
        <v>1</v>
      </c>
      <c r="Q3922" t="s">
        <v>1254</v>
      </c>
      <c r="R3922" t="s">
        <v>4269</v>
      </c>
      <c r="S3922" t="s">
        <v>5979</v>
      </c>
      <c r="U3922">
        <v>4</v>
      </c>
      <c r="V3922" t="s">
        <v>2237</v>
      </c>
      <c r="W3922" t="s">
        <v>4019</v>
      </c>
      <c r="X3922" t="s">
        <v>4020</v>
      </c>
      <c r="Y3922" t="str">
        <f>IFERROR(VLOOKUP(X3922,요약!$A$6:$B$22,2,FALSE),"")</f>
        <v/>
      </c>
      <c r="Z3922" t="s">
        <v>4020</v>
      </c>
      <c r="AA3922" t="s">
        <v>81</v>
      </c>
      <c r="AB3922">
        <v>5</v>
      </c>
      <c r="AC3922">
        <v>0</v>
      </c>
      <c r="AD3922">
        <v>0</v>
      </c>
      <c r="AE3922">
        <v>0</v>
      </c>
      <c r="AF3922">
        <v>1</v>
      </c>
      <c r="AG3922">
        <v>6</v>
      </c>
      <c r="AH3922">
        <v>12</v>
      </c>
      <c r="AI3922">
        <v>0</v>
      </c>
      <c r="AJ3922">
        <v>0</v>
      </c>
      <c r="AK3922">
        <v>0</v>
      </c>
      <c r="AL3922">
        <v>1</v>
      </c>
      <c r="AM3922">
        <v>5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 t="s">
        <v>923</v>
      </c>
      <c r="BM3922">
        <v>2</v>
      </c>
    </row>
    <row r="3923" spans="1:65" x14ac:dyDescent="0.3">
      <c r="A3923" t="s">
        <v>4910</v>
      </c>
      <c r="B3923" t="s">
        <v>4521</v>
      </c>
      <c r="C3923" t="s">
        <v>5980</v>
      </c>
      <c r="D3923" t="s">
        <v>5981</v>
      </c>
      <c r="F3923" t="s">
        <v>99</v>
      </c>
      <c r="G3923" t="s">
        <v>1871</v>
      </c>
      <c r="H3923" t="s">
        <v>1872</v>
      </c>
      <c r="I3923" t="s">
        <v>72</v>
      </c>
      <c r="J3923" t="s">
        <v>102</v>
      </c>
      <c r="K3923">
        <v>20201022</v>
      </c>
      <c r="L3923">
        <v>126.5</v>
      </c>
      <c r="M3923" t="b">
        <v>0</v>
      </c>
      <c r="N3923" t="s">
        <v>1762</v>
      </c>
      <c r="O3923" t="b">
        <v>1</v>
      </c>
      <c r="P3923" t="b">
        <v>1</v>
      </c>
      <c r="Q3923" t="s">
        <v>1254</v>
      </c>
      <c r="R3923" t="s">
        <v>4269</v>
      </c>
      <c r="S3923" t="s">
        <v>5979</v>
      </c>
      <c r="U3923">
        <v>4</v>
      </c>
      <c r="V3923" t="s">
        <v>2237</v>
      </c>
      <c r="W3923" t="s">
        <v>4019</v>
      </c>
      <c r="X3923" t="s">
        <v>4020</v>
      </c>
      <c r="Y3923" t="str">
        <f>IFERROR(VLOOKUP(X3923,요약!$A$6:$B$22,2,FALSE),"")</f>
        <v/>
      </c>
      <c r="Z3923" t="s">
        <v>4020</v>
      </c>
      <c r="AA3923" t="s">
        <v>81</v>
      </c>
      <c r="AB3923">
        <v>4</v>
      </c>
      <c r="AC3923">
        <v>0</v>
      </c>
      <c r="AD3923">
        <v>0</v>
      </c>
      <c r="AE3923">
        <v>0</v>
      </c>
      <c r="AF3923">
        <v>0</v>
      </c>
      <c r="AG3923">
        <v>4</v>
      </c>
      <c r="AH3923">
        <v>10</v>
      </c>
      <c r="AI3923">
        <v>0</v>
      </c>
      <c r="AJ3923">
        <v>0</v>
      </c>
      <c r="AK3923">
        <v>0</v>
      </c>
      <c r="AL3923">
        <v>0</v>
      </c>
      <c r="AM3923">
        <v>4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 t="s">
        <v>440</v>
      </c>
      <c r="BM3923">
        <v>1</v>
      </c>
    </row>
    <row r="3924" spans="1:65" x14ac:dyDescent="0.3">
      <c r="A3924" t="s">
        <v>4910</v>
      </c>
      <c r="B3924" t="s">
        <v>4521</v>
      </c>
      <c r="C3924" t="s">
        <v>5982</v>
      </c>
      <c r="D3924" t="s">
        <v>4029</v>
      </c>
      <c r="F3924" t="s">
        <v>99</v>
      </c>
      <c r="G3924" t="s">
        <v>1871</v>
      </c>
      <c r="H3924" t="s">
        <v>1872</v>
      </c>
      <c r="I3924" t="s">
        <v>72</v>
      </c>
      <c r="J3924" t="s">
        <v>102</v>
      </c>
      <c r="K3924">
        <v>20201022</v>
      </c>
      <c r="L3924">
        <v>103.6</v>
      </c>
      <c r="M3924" t="b">
        <v>0</v>
      </c>
      <c r="N3924" t="s">
        <v>1762</v>
      </c>
      <c r="O3924" t="b">
        <v>1</v>
      </c>
      <c r="P3924" t="b">
        <v>1</v>
      </c>
      <c r="Q3924" t="s">
        <v>1254</v>
      </c>
      <c r="R3924" t="s">
        <v>4269</v>
      </c>
      <c r="S3924" t="s">
        <v>4030</v>
      </c>
      <c r="U3924">
        <v>4</v>
      </c>
      <c r="V3924" t="s">
        <v>2237</v>
      </c>
      <c r="W3924" t="s">
        <v>4031</v>
      </c>
      <c r="X3924" t="s">
        <v>4032</v>
      </c>
      <c r="Y3924" t="str">
        <f>IFERROR(VLOOKUP(X3924,요약!$A$6:$B$22,2,FALSE),"")</f>
        <v/>
      </c>
      <c r="Z3924" t="s">
        <v>4032</v>
      </c>
      <c r="AA3924" t="s">
        <v>81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2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 t="s">
        <v>440</v>
      </c>
      <c r="BM3924">
        <v>1</v>
      </c>
    </row>
    <row r="3925" spans="1:65" x14ac:dyDescent="0.3">
      <c r="A3925" t="s">
        <v>4910</v>
      </c>
      <c r="B3925" t="s">
        <v>4521</v>
      </c>
      <c r="C3925" t="s">
        <v>5983</v>
      </c>
      <c r="D3925" t="s">
        <v>5663</v>
      </c>
      <c r="F3925" t="s">
        <v>99</v>
      </c>
      <c r="G3925" t="s">
        <v>5969</v>
      </c>
      <c r="H3925" t="s">
        <v>5970</v>
      </c>
      <c r="I3925" t="s">
        <v>72</v>
      </c>
      <c r="J3925" t="s">
        <v>102</v>
      </c>
      <c r="K3925">
        <v>20200922</v>
      </c>
      <c r="L3925">
        <v>296.10000000000002</v>
      </c>
      <c r="M3925" t="b">
        <v>0</v>
      </c>
      <c r="N3925" t="s">
        <v>5110</v>
      </c>
      <c r="O3925" t="b">
        <v>1</v>
      </c>
      <c r="P3925" t="b">
        <v>1</v>
      </c>
      <c r="Q3925" t="s">
        <v>1254</v>
      </c>
      <c r="R3925" t="s">
        <v>4664</v>
      </c>
      <c r="S3925" t="s">
        <v>5664</v>
      </c>
      <c r="T3925" t="s">
        <v>551</v>
      </c>
      <c r="U3925">
        <v>3</v>
      </c>
      <c r="V3925" t="s">
        <v>5123</v>
      </c>
      <c r="W3925" t="s">
        <v>5665</v>
      </c>
      <c r="X3925" t="s">
        <v>5666</v>
      </c>
      <c r="Y3925" t="str">
        <f>IFERROR(VLOOKUP(X3925,요약!$A$6:$B$22,2,FALSE),"")</f>
        <v/>
      </c>
      <c r="Z3925" t="s">
        <v>5667</v>
      </c>
      <c r="AA3925" t="s">
        <v>81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2</v>
      </c>
      <c r="AI3925">
        <v>0</v>
      </c>
      <c r="AJ3925">
        <v>0</v>
      </c>
      <c r="AK3925">
        <v>0</v>
      </c>
      <c r="AL3925">
        <v>0</v>
      </c>
      <c r="AM3925">
        <v>1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 t="s">
        <v>440</v>
      </c>
      <c r="BM3925">
        <v>1</v>
      </c>
    </row>
    <row r="3926" spans="1:65" x14ac:dyDescent="0.3">
      <c r="A3926" t="s">
        <v>4910</v>
      </c>
      <c r="B3926" t="s">
        <v>4521</v>
      </c>
      <c r="C3926" t="s">
        <v>5984</v>
      </c>
      <c r="D3926" t="s">
        <v>5670</v>
      </c>
      <c r="F3926" t="s">
        <v>99</v>
      </c>
      <c r="G3926" t="s">
        <v>5969</v>
      </c>
      <c r="H3926" t="s">
        <v>5970</v>
      </c>
      <c r="I3926" t="s">
        <v>72</v>
      </c>
      <c r="J3926" t="s">
        <v>102</v>
      </c>
      <c r="K3926">
        <v>20200922</v>
      </c>
      <c r="L3926">
        <v>297.39999999999998</v>
      </c>
      <c r="M3926" t="b">
        <v>0</v>
      </c>
      <c r="N3926" t="s">
        <v>5110</v>
      </c>
      <c r="O3926" t="b">
        <v>1</v>
      </c>
      <c r="P3926" t="b">
        <v>1</v>
      </c>
      <c r="Q3926" t="s">
        <v>1254</v>
      </c>
      <c r="R3926" t="s">
        <v>4664</v>
      </c>
      <c r="S3926" t="s">
        <v>5671</v>
      </c>
      <c r="T3926" t="s">
        <v>551</v>
      </c>
      <c r="U3926">
        <v>3</v>
      </c>
      <c r="V3926" t="s">
        <v>5123</v>
      </c>
      <c r="W3926" t="s">
        <v>5665</v>
      </c>
      <c r="X3926" t="s">
        <v>5666</v>
      </c>
      <c r="Y3926" t="str">
        <f>IFERROR(VLOOKUP(X3926,요약!$A$6:$B$22,2,FALSE),"")</f>
        <v/>
      </c>
      <c r="Z3926" t="s">
        <v>5667</v>
      </c>
      <c r="AA3926" t="s">
        <v>81</v>
      </c>
      <c r="AB3926">
        <v>2</v>
      </c>
      <c r="AC3926">
        <v>0</v>
      </c>
      <c r="AD3926">
        <v>0</v>
      </c>
      <c r="AE3926">
        <v>0</v>
      </c>
      <c r="AF3926">
        <v>0</v>
      </c>
      <c r="AG3926">
        <v>2</v>
      </c>
      <c r="AH3926">
        <v>25</v>
      </c>
      <c r="AI3926">
        <v>0</v>
      </c>
      <c r="AJ3926">
        <v>0</v>
      </c>
      <c r="AK3926">
        <v>0</v>
      </c>
      <c r="AL3926">
        <v>0</v>
      </c>
      <c r="AM3926">
        <v>2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 t="s">
        <v>440</v>
      </c>
      <c r="BM3926">
        <v>1</v>
      </c>
    </row>
    <row r="3927" spans="1:65" x14ac:dyDescent="0.3">
      <c r="A3927" t="s">
        <v>4910</v>
      </c>
      <c r="B3927" t="s">
        <v>4521</v>
      </c>
      <c r="C3927" t="s">
        <v>5985</v>
      </c>
      <c r="D3927" t="s">
        <v>5986</v>
      </c>
      <c r="E3927" t="s">
        <v>68</v>
      </c>
      <c r="F3927" t="s">
        <v>99</v>
      </c>
      <c r="G3927" t="s">
        <v>5969</v>
      </c>
      <c r="H3927" t="s">
        <v>5970</v>
      </c>
      <c r="I3927" t="s">
        <v>72</v>
      </c>
      <c r="J3927" t="s">
        <v>102</v>
      </c>
      <c r="K3927">
        <v>20201023</v>
      </c>
      <c r="L3927">
        <v>234.1</v>
      </c>
      <c r="M3927" t="b">
        <v>0</v>
      </c>
      <c r="N3927" t="s">
        <v>5110</v>
      </c>
      <c r="O3927" t="b">
        <v>1</v>
      </c>
      <c r="P3927" t="b">
        <v>1</v>
      </c>
      <c r="Q3927" t="s">
        <v>1254</v>
      </c>
      <c r="R3927" t="s">
        <v>4689</v>
      </c>
      <c r="S3927" t="s">
        <v>5987</v>
      </c>
      <c r="T3927" t="s">
        <v>334</v>
      </c>
      <c r="U3927">
        <v>3</v>
      </c>
      <c r="V3927" t="s">
        <v>5123</v>
      </c>
      <c r="W3927" t="s">
        <v>5124</v>
      </c>
      <c r="X3927" t="s">
        <v>5125</v>
      </c>
      <c r="Y3927" t="str">
        <f>IFERROR(VLOOKUP(X3927,요약!$A$6:$B$22,2,FALSE),"")</f>
        <v/>
      </c>
      <c r="Z3927" t="s">
        <v>5988</v>
      </c>
      <c r="AA3927" t="s">
        <v>110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 t="s">
        <v>440</v>
      </c>
      <c r="BM3927">
        <v>1</v>
      </c>
    </row>
    <row r="3928" spans="1:65" x14ac:dyDescent="0.3">
      <c r="A3928" t="s">
        <v>4910</v>
      </c>
      <c r="B3928" t="s">
        <v>4521</v>
      </c>
      <c r="C3928" t="s">
        <v>5989</v>
      </c>
      <c r="D3928" t="s">
        <v>5990</v>
      </c>
      <c r="E3928" t="s">
        <v>68</v>
      </c>
      <c r="F3928" t="s">
        <v>99</v>
      </c>
      <c r="G3928" t="s">
        <v>5969</v>
      </c>
      <c r="H3928" t="s">
        <v>5970</v>
      </c>
      <c r="I3928" t="s">
        <v>72</v>
      </c>
      <c r="J3928" t="s">
        <v>102</v>
      </c>
      <c r="K3928">
        <v>20201023</v>
      </c>
      <c r="L3928">
        <v>236.1</v>
      </c>
      <c r="M3928" t="b">
        <v>0</v>
      </c>
      <c r="N3928" t="s">
        <v>5110</v>
      </c>
      <c r="O3928" t="b">
        <v>1</v>
      </c>
      <c r="P3928" t="b">
        <v>1</v>
      </c>
      <c r="Q3928" t="s">
        <v>1254</v>
      </c>
      <c r="R3928" t="s">
        <v>4689</v>
      </c>
      <c r="S3928" t="s">
        <v>5987</v>
      </c>
      <c r="T3928" t="s">
        <v>334</v>
      </c>
      <c r="U3928">
        <v>3</v>
      </c>
      <c r="V3928" t="s">
        <v>5123</v>
      </c>
      <c r="W3928" t="s">
        <v>5124</v>
      </c>
      <c r="X3928" t="s">
        <v>5125</v>
      </c>
      <c r="Y3928" t="str">
        <f>IFERROR(VLOOKUP(X3928,요약!$A$6:$B$22,2,FALSE),"")</f>
        <v/>
      </c>
      <c r="Z3928" t="s">
        <v>5988</v>
      </c>
      <c r="AA3928" t="s">
        <v>110</v>
      </c>
      <c r="AB3928">
        <v>2</v>
      </c>
      <c r="AC3928">
        <v>0</v>
      </c>
      <c r="AD3928">
        <v>0</v>
      </c>
      <c r="AE3928">
        <v>0</v>
      </c>
      <c r="AF3928">
        <v>0</v>
      </c>
      <c r="AG3928">
        <v>2</v>
      </c>
      <c r="AH3928">
        <v>7</v>
      </c>
      <c r="AI3928">
        <v>0</v>
      </c>
      <c r="AJ3928">
        <v>0</v>
      </c>
      <c r="AK3928">
        <v>0</v>
      </c>
      <c r="AL3928">
        <v>0</v>
      </c>
      <c r="AM3928">
        <v>2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 t="s">
        <v>440</v>
      </c>
      <c r="BM3928">
        <v>1</v>
      </c>
    </row>
    <row r="3929" spans="1:65" x14ac:dyDescent="0.3">
      <c r="A3929" t="s">
        <v>4910</v>
      </c>
      <c r="B3929" t="s">
        <v>4521</v>
      </c>
      <c r="C3929" t="s">
        <v>5991</v>
      </c>
      <c r="D3929" t="s">
        <v>5139</v>
      </c>
      <c r="F3929" t="s">
        <v>99</v>
      </c>
      <c r="G3929" t="s">
        <v>5969</v>
      </c>
      <c r="H3929" t="s">
        <v>5970</v>
      </c>
      <c r="I3929" t="s">
        <v>72</v>
      </c>
      <c r="J3929" t="s">
        <v>102</v>
      </c>
      <c r="K3929">
        <v>20201023</v>
      </c>
      <c r="L3929">
        <v>35.1</v>
      </c>
      <c r="M3929" t="b">
        <v>0</v>
      </c>
      <c r="N3929" t="s">
        <v>1203</v>
      </c>
      <c r="O3929" t="b">
        <v>1</v>
      </c>
      <c r="P3929" t="b">
        <v>1</v>
      </c>
      <c r="Q3929" t="s">
        <v>1254</v>
      </c>
      <c r="R3929" t="s">
        <v>4689</v>
      </c>
      <c r="S3929" t="s">
        <v>5140</v>
      </c>
      <c r="T3929" t="s">
        <v>334</v>
      </c>
      <c r="U3929">
        <v>3</v>
      </c>
      <c r="V3929" t="s">
        <v>2237</v>
      </c>
      <c r="W3929" t="s">
        <v>5141</v>
      </c>
      <c r="X3929" t="s">
        <v>5142</v>
      </c>
      <c r="Y3929" t="str">
        <f>IFERROR(VLOOKUP(X3929,요약!$A$6:$B$22,2,FALSE),"")</f>
        <v/>
      </c>
      <c r="Z3929" t="s">
        <v>5143</v>
      </c>
      <c r="AA3929" t="s">
        <v>81</v>
      </c>
      <c r="AB3929">
        <v>1</v>
      </c>
      <c r="AC3929">
        <v>0</v>
      </c>
      <c r="AD3929">
        <v>1</v>
      </c>
      <c r="AE3929">
        <v>0</v>
      </c>
      <c r="AF3929">
        <v>1</v>
      </c>
      <c r="AG3929">
        <v>3</v>
      </c>
      <c r="AH3929">
        <v>4</v>
      </c>
      <c r="AI3929">
        <v>1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1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 t="s">
        <v>5992</v>
      </c>
      <c r="BM3929">
        <v>3</v>
      </c>
    </row>
    <row r="3930" spans="1:65" x14ac:dyDescent="0.3">
      <c r="A3930" t="s">
        <v>4910</v>
      </c>
      <c r="B3930" t="s">
        <v>4521</v>
      </c>
      <c r="C3930" t="s">
        <v>5993</v>
      </c>
      <c r="D3930" t="s">
        <v>5145</v>
      </c>
      <c r="F3930" t="s">
        <v>99</v>
      </c>
      <c r="G3930" t="s">
        <v>5969</v>
      </c>
      <c r="H3930" t="s">
        <v>5970</v>
      </c>
      <c r="I3930" t="s">
        <v>72</v>
      </c>
      <c r="J3930" t="s">
        <v>102</v>
      </c>
      <c r="K3930">
        <v>20201023</v>
      </c>
      <c r="L3930">
        <v>35.1</v>
      </c>
      <c r="M3930" t="b">
        <v>0</v>
      </c>
      <c r="N3930" t="s">
        <v>1203</v>
      </c>
      <c r="O3930" t="b">
        <v>1</v>
      </c>
      <c r="P3930" t="b">
        <v>1</v>
      </c>
      <c r="Q3930" t="s">
        <v>1254</v>
      </c>
      <c r="R3930" t="s">
        <v>4689</v>
      </c>
      <c r="S3930" t="s">
        <v>5140</v>
      </c>
      <c r="T3930" t="s">
        <v>334</v>
      </c>
      <c r="U3930">
        <v>3</v>
      </c>
      <c r="V3930" t="s">
        <v>2237</v>
      </c>
      <c r="W3930" t="s">
        <v>5141</v>
      </c>
      <c r="X3930" t="s">
        <v>5142</v>
      </c>
      <c r="Y3930" t="str">
        <f>IFERROR(VLOOKUP(X3930,요약!$A$6:$B$22,2,FALSE),"")</f>
        <v/>
      </c>
      <c r="Z3930" t="s">
        <v>5143</v>
      </c>
      <c r="AA3930" t="s">
        <v>81</v>
      </c>
      <c r="AB3930">
        <v>4</v>
      </c>
      <c r="AC3930">
        <v>0</v>
      </c>
      <c r="AD3930">
        <v>0</v>
      </c>
      <c r="AE3930">
        <v>0</v>
      </c>
      <c r="AF3930">
        <v>1</v>
      </c>
      <c r="AG3930">
        <v>5</v>
      </c>
      <c r="AH3930">
        <v>16</v>
      </c>
      <c r="AI3930">
        <v>2</v>
      </c>
      <c r="AJ3930">
        <v>0</v>
      </c>
      <c r="AK3930">
        <v>0</v>
      </c>
      <c r="AL3930">
        <v>1</v>
      </c>
      <c r="AM3930">
        <v>2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 t="s">
        <v>5994</v>
      </c>
      <c r="BM3930">
        <v>3</v>
      </c>
    </row>
    <row r="3931" spans="1:65" x14ac:dyDescent="0.3">
      <c r="A3931" t="s">
        <v>4910</v>
      </c>
      <c r="B3931" t="s">
        <v>4521</v>
      </c>
      <c r="C3931" t="s">
        <v>1252</v>
      </c>
      <c r="D3931" t="s">
        <v>1253</v>
      </c>
      <c r="E3931" t="s">
        <v>68</v>
      </c>
      <c r="F3931" t="s">
        <v>99</v>
      </c>
      <c r="G3931" t="s">
        <v>217</v>
      </c>
      <c r="H3931" t="s">
        <v>218</v>
      </c>
      <c r="I3931" t="s">
        <v>72</v>
      </c>
      <c r="J3931" t="s">
        <v>102</v>
      </c>
      <c r="K3931">
        <v>20201025</v>
      </c>
      <c r="L3931">
        <v>14</v>
      </c>
      <c r="M3931" t="b">
        <v>0</v>
      </c>
      <c r="N3931" t="s">
        <v>599</v>
      </c>
      <c r="O3931" t="b">
        <v>1</v>
      </c>
      <c r="P3931" t="b">
        <v>1</v>
      </c>
      <c r="Q3931" t="s">
        <v>1254</v>
      </c>
      <c r="R3931" t="s">
        <v>1255</v>
      </c>
      <c r="S3931" t="s">
        <v>1256</v>
      </c>
      <c r="U3931">
        <v>4</v>
      </c>
      <c r="V3931" t="s">
        <v>78</v>
      </c>
      <c r="W3931" t="s">
        <v>1257</v>
      </c>
      <c r="X3931" t="s">
        <v>1258</v>
      </c>
      <c r="Y3931" t="str">
        <f>IFERROR(VLOOKUP(X3931,요약!$A$6:$B$22,2,FALSE),"")</f>
        <v/>
      </c>
      <c r="Z3931" t="s">
        <v>1258</v>
      </c>
      <c r="AA3931" t="s">
        <v>81</v>
      </c>
      <c r="AB3931">
        <v>0</v>
      </c>
      <c r="AC3931">
        <v>0</v>
      </c>
      <c r="AD3931">
        <v>0</v>
      </c>
      <c r="AE3931">
        <v>0</v>
      </c>
      <c r="AF3931">
        <v>2</v>
      </c>
      <c r="AG3931">
        <v>2</v>
      </c>
      <c r="AH3931">
        <v>2</v>
      </c>
      <c r="AI3931">
        <v>2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 t="s">
        <v>1189</v>
      </c>
      <c r="BM3931">
        <v>1</v>
      </c>
    </row>
    <row r="3932" spans="1:65" x14ac:dyDescent="0.3">
      <c r="A3932" t="s">
        <v>4910</v>
      </c>
      <c r="B3932" t="s">
        <v>4521</v>
      </c>
      <c r="C3932" t="s">
        <v>5995</v>
      </c>
      <c r="D3932" t="s">
        <v>5100</v>
      </c>
      <c r="E3932" t="s">
        <v>68</v>
      </c>
      <c r="F3932" t="s">
        <v>99</v>
      </c>
      <c r="G3932" t="s">
        <v>5101</v>
      </c>
      <c r="H3932" t="s">
        <v>5102</v>
      </c>
      <c r="I3932" t="s">
        <v>72</v>
      </c>
      <c r="J3932" t="s">
        <v>102</v>
      </c>
      <c r="K3932">
        <v>20201028</v>
      </c>
      <c r="L3932">
        <v>1148.7</v>
      </c>
      <c r="M3932" t="b">
        <v>0</v>
      </c>
      <c r="N3932" t="s">
        <v>1762</v>
      </c>
      <c r="O3932" t="b">
        <v>1</v>
      </c>
      <c r="P3932" t="b">
        <v>1</v>
      </c>
      <c r="Q3932" t="s">
        <v>1254</v>
      </c>
      <c r="R3932" t="s">
        <v>1255</v>
      </c>
      <c r="S3932" t="s">
        <v>5103</v>
      </c>
      <c r="U3932">
        <v>3</v>
      </c>
      <c r="V3932" t="s">
        <v>1899</v>
      </c>
      <c r="W3932" t="s">
        <v>1266</v>
      </c>
      <c r="X3932" t="s">
        <v>5104</v>
      </c>
      <c r="Y3932" t="str">
        <f>IFERROR(VLOOKUP(X3932,요약!$A$6:$B$22,2,FALSE),"")</f>
        <v/>
      </c>
      <c r="Z3932" t="s">
        <v>5104</v>
      </c>
      <c r="AA3932" t="s">
        <v>81</v>
      </c>
      <c r="AB3932">
        <v>4</v>
      </c>
      <c r="AC3932">
        <v>0</v>
      </c>
      <c r="AD3932">
        <v>0</v>
      </c>
      <c r="AE3932">
        <v>0</v>
      </c>
      <c r="AF3932">
        <v>2</v>
      </c>
      <c r="AG3932">
        <v>6</v>
      </c>
      <c r="AH3932">
        <v>247</v>
      </c>
      <c r="AI3932">
        <v>1</v>
      </c>
      <c r="AJ3932">
        <v>0</v>
      </c>
      <c r="AK3932">
        <v>0</v>
      </c>
      <c r="AL3932">
        <v>2</v>
      </c>
      <c r="AM3932">
        <v>3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 t="s">
        <v>5994</v>
      </c>
      <c r="BM3932">
        <v>3</v>
      </c>
    </row>
    <row r="3933" spans="1:65" x14ac:dyDescent="0.3">
      <c r="A3933" t="s">
        <v>4910</v>
      </c>
      <c r="B3933" t="s">
        <v>4521</v>
      </c>
      <c r="C3933" t="s">
        <v>5996</v>
      </c>
      <c r="D3933" t="s">
        <v>5106</v>
      </c>
      <c r="E3933" t="s">
        <v>68</v>
      </c>
      <c r="F3933" t="s">
        <v>99</v>
      </c>
      <c r="G3933" t="s">
        <v>5101</v>
      </c>
      <c r="H3933" t="s">
        <v>5102</v>
      </c>
      <c r="I3933" t="s">
        <v>72</v>
      </c>
      <c r="J3933" t="s">
        <v>102</v>
      </c>
      <c r="K3933">
        <v>20201029</v>
      </c>
      <c r="L3933">
        <v>1155.4000000000001</v>
      </c>
      <c r="M3933" t="b">
        <v>0</v>
      </c>
      <c r="N3933" t="s">
        <v>1762</v>
      </c>
      <c r="O3933" t="b">
        <v>1</v>
      </c>
      <c r="P3933" t="b">
        <v>1</v>
      </c>
      <c r="Q3933" t="s">
        <v>1254</v>
      </c>
      <c r="R3933" t="s">
        <v>1255</v>
      </c>
      <c r="S3933" t="s">
        <v>5103</v>
      </c>
      <c r="U3933">
        <v>3</v>
      </c>
      <c r="V3933" t="s">
        <v>1899</v>
      </c>
      <c r="W3933" t="s">
        <v>1266</v>
      </c>
      <c r="X3933" t="s">
        <v>5104</v>
      </c>
      <c r="Y3933" t="str">
        <f>IFERROR(VLOOKUP(X3933,요약!$A$6:$B$22,2,FALSE),"")</f>
        <v/>
      </c>
      <c r="Z3933" t="s">
        <v>5104</v>
      </c>
      <c r="AA3933" t="s">
        <v>81</v>
      </c>
      <c r="AB3933">
        <v>6</v>
      </c>
      <c r="AC3933">
        <v>0</v>
      </c>
      <c r="AD3933">
        <v>0</v>
      </c>
      <c r="AE3933">
        <v>0</v>
      </c>
      <c r="AF3933">
        <v>3</v>
      </c>
      <c r="AG3933">
        <v>9</v>
      </c>
      <c r="AH3933">
        <v>250</v>
      </c>
      <c r="AI3933">
        <v>1</v>
      </c>
      <c r="AJ3933">
        <v>0</v>
      </c>
      <c r="AK3933">
        <v>1</v>
      </c>
      <c r="AL3933">
        <v>3</v>
      </c>
      <c r="AM3933">
        <v>4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 t="s">
        <v>5997</v>
      </c>
      <c r="BM3933">
        <v>4</v>
      </c>
    </row>
    <row r="3934" spans="1:65" x14ac:dyDescent="0.3">
      <c r="A3934" t="s">
        <v>4910</v>
      </c>
      <c r="B3934" t="s">
        <v>4521</v>
      </c>
      <c r="C3934" t="s">
        <v>5998</v>
      </c>
      <c r="D3934" t="s">
        <v>1260</v>
      </c>
      <c r="E3934" t="s">
        <v>68</v>
      </c>
      <c r="F3934" t="s">
        <v>99</v>
      </c>
      <c r="G3934" t="s">
        <v>1261</v>
      </c>
      <c r="H3934" t="s">
        <v>1262</v>
      </c>
      <c r="I3934" t="s">
        <v>72</v>
      </c>
      <c r="J3934" t="s">
        <v>102</v>
      </c>
      <c r="K3934">
        <v>20201027</v>
      </c>
      <c r="L3934">
        <v>282.95</v>
      </c>
      <c r="M3934" t="b">
        <v>0</v>
      </c>
      <c r="N3934" t="s">
        <v>1263</v>
      </c>
      <c r="O3934" t="b">
        <v>1</v>
      </c>
      <c r="P3934" t="b">
        <v>1</v>
      </c>
      <c r="Q3934" t="s">
        <v>1254</v>
      </c>
      <c r="R3934" t="s">
        <v>1255</v>
      </c>
      <c r="S3934" t="s">
        <v>1264</v>
      </c>
      <c r="U3934">
        <v>4</v>
      </c>
      <c r="V3934" t="s">
        <v>1265</v>
      </c>
      <c r="W3934" t="s">
        <v>1266</v>
      </c>
      <c r="X3934" t="s">
        <v>1267</v>
      </c>
      <c r="Y3934" t="str">
        <f>IFERROR(VLOOKUP(X3934,요약!$A$6:$B$22,2,FALSE),"")</f>
        <v/>
      </c>
      <c r="Z3934" t="s">
        <v>1267</v>
      </c>
      <c r="AA3934" t="s">
        <v>81</v>
      </c>
      <c r="AB3934">
        <v>3</v>
      </c>
      <c r="AC3934">
        <v>0</v>
      </c>
      <c r="AD3934">
        <v>0</v>
      </c>
      <c r="AE3934">
        <v>0</v>
      </c>
      <c r="AF3934">
        <v>0</v>
      </c>
      <c r="AG3934">
        <v>3</v>
      </c>
      <c r="AH3934">
        <v>31</v>
      </c>
      <c r="AI3934">
        <v>1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1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 t="s">
        <v>5999</v>
      </c>
      <c r="BM3934">
        <v>3</v>
      </c>
    </row>
    <row r="3935" spans="1:65" x14ac:dyDescent="0.3">
      <c r="A3935" t="s">
        <v>4910</v>
      </c>
      <c r="B3935" t="s">
        <v>4521</v>
      </c>
      <c r="C3935" t="s">
        <v>6000</v>
      </c>
      <c r="D3935" t="s">
        <v>1270</v>
      </c>
      <c r="E3935" t="s">
        <v>68</v>
      </c>
      <c r="F3935" t="s">
        <v>99</v>
      </c>
      <c r="G3935" t="s">
        <v>1261</v>
      </c>
      <c r="H3935" t="s">
        <v>1262</v>
      </c>
      <c r="I3935" t="s">
        <v>72</v>
      </c>
      <c r="J3935" t="s">
        <v>102</v>
      </c>
      <c r="K3935">
        <v>20201027</v>
      </c>
      <c r="L3935">
        <v>282.45</v>
      </c>
      <c r="M3935" t="b">
        <v>0</v>
      </c>
      <c r="N3935" t="s">
        <v>1263</v>
      </c>
      <c r="O3935" t="b">
        <v>1</v>
      </c>
      <c r="P3935" t="b">
        <v>1</v>
      </c>
      <c r="Q3935" t="s">
        <v>1254</v>
      </c>
      <c r="R3935" t="s">
        <v>1255</v>
      </c>
      <c r="S3935" t="s">
        <v>1264</v>
      </c>
      <c r="U3935">
        <v>4</v>
      </c>
      <c r="V3935" t="s">
        <v>1265</v>
      </c>
      <c r="W3935" t="s">
        <v>1266</v>
      </c>
      <c r="X3935" t="s">
        <v>1267</v>
      </c>
      <c r="Y3935" t="str">
        <f>IFERROR(VLOOKUP(X3935,요약!$A$6:$B$22,2,FALSE),"")</f>
        <v/>
      </c>
      <c r="Z3935" t="s">
        <v>1267</v>
      </c>
      <c r="AA3935" t="s">
        <v>81</v>
      </c>
      <c r="AB3935">
        <v>3</v>
      </c>
      <c r="AC3935">
        <v>0</v>
      </c>
      <c r="AD3935">
        <v>0</v>
      </c>
      <c r="AE3935">
        <v>0</v>
      </c>
      <c r="AF3935">
        <v>0</v>
      </c>
      <c r="AG3935">
        <v>3</v>
      </c>
      <c r="AH3935">
        <v>14</v>
      </c>
      <c r="AI3935">
        <v>2</v>
      </c>
      <c r="AJ3935">
        <v>1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 t="s">
        <v>2054</v>
      </c>
      <c r="BM3935">
        <v>2</v>
      </c>
    </row>
    <row r="3936" spans="1:65" x14ac:dyDescent="0.3">
      <c r="A3936" t="s">
        <v>4910</v>
      </c>
      <c r="B3936" t="s">
        <v>4521</v>
      </c>
      <c r="C3936" t="s">
        <v>3549</v>
      </c>
      <c r="D3936" t="s">
        <v>212</v>
      </c>
      <c r="E3936" t="s">
        <v>68</v>
      </c>
      <c r="F3936" t="s">
        <v>99</v>
      </c>
      <c r="G3936" t="s">
        <v>86</v>
      </c>
      <c r="H3936" t="s">
        <v>87</v>
      </c>
      <c r="I3936" t="s">
        <v>72</v>
      </c>
      <c r="J3936" t="s">
        <v>102</v>
      </c>
      <c r="K3936">
        <v>20201025</v>
      </c>
      <c r="L3936">
        <v>17.649999999999999</v>
      </c>
      <c r="M3936" t="b">
        <v>0</v>
      </c>
      <c r="N3936" t="s">
        <v>255</v>
      </c>
      <c r="O3936" t="b">
        <v>1</v>
      </c>
      <c r="P3936" t="b">
        <v>1</v>
      </c>
      <c r="Q3936" t="s">
        <v>1254</v>
      </c>
      <c r="R3936" t="s">
        <v>1255</v>
      </c>
      <c r="S3936" t="s">
        <v>212</v>
      </c>
      <c r="U3936">
        <v>1</v>
      </c>
      <c r="V3936" t="s">
        <v>78</v>
      </c>
      <c r="X3936" t="s">
        <v>78</v>
      </c>
      <c r="Y3936" t="str">
        <f>IFERROR(VLOOKUP(X3936,요약!$A$6:$B$22,2,FALSE),"")</f>
        <v/>
      </c>
      <c r="Z3936" t="s">
        <v>78</v>
      </c>
      <c r="AA3936" t="s">
        <v>81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M3936">
        <v>0</v>
      </c>
    </row>
    <row r="3937" spans="1:65" x14ac:dyDescent="0.3">
      <c r="A3937" t="s">
        <v>4910</v>
      </c>
      <c r="B3937" t="s">
        <v>4521</v>
      </c>
      <c r="C3937" t="s">
        <v>6001</v>
      </c>
      <c r="D3937" t="s">
        <v>4277</v>
      </c>
      <c r="E3937" t="s">
        <v>68</v>
      </c>
      <c r="F3937" t="s">
        <v>99</v>
      </c>
      <c r="G3937" t="s">
        <v>5680</v>
      </c>
      <c r="H3937" t="s">
        <v>5681</v>
      </c>
      <c r="I3937" t="s">
        <v>72</v>
      </c>
      <c r="J3937" t="s">
        <v>102</v>
      </c>
      <c r="K3937">
        <v>20201023</v>
      </c>
      <c r="L3937">
        <v>167.6</v>
      </c>
      <c r="M3937" t="b">
        <v>0</v>
      </c>
      <c r="N3937" t="s">
        <v>879</v>
      </c>
      <c r="O3937" t="b">
        <v>1</v>
      </c>
      <c r="P3937" t="b">
        <v>1</v>
      </c>
      <c r="Q3937" t="s">
        <v>1254</v>
      </c>
      <c r="R3937" t="s">
        <v>1255</v>
      </c>
      <c r="S3937" t="s">
        <v>4278</v>
      </c>
      <c r="T3937" t="s">
        <v>551</v>
      </c>
      <c r="U3937">
        <v>2</v>
      </c>
      <c r="V3937" t="s">
        <v>4279</v>
      </c>
      <c r="W3937" t="s">
        <v>2243</v>
      </c>
      <c r="X3937" t="s">
        <v>4280</v>
      </c>
      <c r="Y3937" t="str">
        <f>IFERROR(VLOOKUP(X3937,요약!$A$6:$B$22,2,FALSE),"")</f>
        <v/>
      </c>
      <c r="Z3937" t="s">
        <v>4281</v>
      </c>
      <c r="AA3937" t="s">
        <v>81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M3937">
        <v>0</v>
      </c>
    </row>
    <row r="3938" spans="1:65" x14ac:dyDescent="0.3">
      <c r="A3938" t="s">
        <v>4910</v>
      </c>
      <c r="B3938" t="s">
        <v>4521</v>
      </c>
      <c r="C3938" t="s">
        <v>6002</v>
      </c>
      <c r="D3938" t="s">
        <v>4283</v>
      </c>
      <c r="E3938" t="s">
        <v>68</v>
      </c>
      <c r="F3938" t="s">
        <v>99</v>
      </c>
      <c r="G3938" t="s">
        <v>5680</v>
      </c>
      <c r="H3938" t="s">
        <v>5681</v>
      </c>
      <c r="I3938" t="s">
        <v>72</v>
      </c>
      <c r="J3938" t="s">
        <v>102</v>
      </c>
      <c r="K3938">
        <v>20201023</v>
      </c>
      <c r="L3938">
        <v>167.6</v>
      </c>
      <c r="M3938" t="b">
        <v>0</v>
      </c>
      <c r="N3938" t="s">
        <v>879</v>
      </c>
      <c r="O3938" t="b">
        <v>1</v>
      </c>
      <c r="P3938" t="b">
        <v>1</v>
      </c>
      <c r="Q3938" t="s">
        <v>1254</v>
      </c>
      <c r="R3938" t="s">
        <v>1255</v>
      </c>
      <c r="S3938" t="s">
        <v>4278</v>
      </c>
      <c r="T3938" t="s">
        <v>551</v>
      </c>
      <c r="U3938">
        <v>2</v>
      </c>
      <c r="V3938" t="s">
        <v>4279</v>
      </c>
      <c r="W3938" t="s">
        <v>2243</v>
      </c>
      <c r="X3938" t="s">
        <v>4280</v>
      </c>
      <c r="Y3938" t="str">
        <f>IFERROR(VLOOKUP(X3938,요약!$A$6:$B$22,2,FALSE),"")</f>
        <v/>
      </c>
      <c r="Z3938" t="s">
        <v>4281</v>
      </c>
      <c r="AA3938" t="s">
        <v>81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M3938">
        <v>0</v>
      </c>
    </row>
    <row r="3939" spans="1:65" x14ac:dyDescent="0.3">
      <c r="A3939" t="s">
        <v>4910</v>
      </c>
      <c r="B3939" t="s">
        <v>4521</v>
      </c>
      <c r="C3939" t="s">
        <v>6003</v>
      </c>
      <c r="D3939" t="s">
        <v>4285</v>
      </c>
      <c r="E3939" t="s">
        <v>68</v>
      </c>
      <c r="F3939" t="s">
        <v>99</v>
      </c>
      <c r="G3939" t="s">
        <v>5680</v>
      </c>
      <c r="H3939" t="s">
        <v>5681</v>
      </c>
      <c r="I3939" t="s">
        <v>72</v>
      </c>
      <c r="J3939" t="s">
        <v>102</v>
      </c>
      <c r="K3939">
        <v>20201023</v>
      </c>
      <c r="L3939">
        <v>159.6</v>
      </c>
      <c r="M3939" t="b">
        <v>0</v>
      </c>
      <c r="N3939" t="s">
        <v>879</v>
      </c>
      <c r="O3939" t="b">
        <v>1</v>
      </c>
      <c r="P3939" t="b">
        <v>1</v>
      </c>
      <c r="Q3939" t="s">
        <v>1254</v>
      </c>
      <c r="R3939" t="s">
        <v>1255</v>
      </c>
      <c r="S3939" t="s">
        <v>4278</v>
      </c>
      <c r="T3939" t="s">
        <v>334</v>
      </c>
      <c r="U3939">
        <v>2</v>
      </c>
      <c r="V3939" t="s">
        <v>4279</v>
      </c>
      <c r="W3939" t="s">
        <v>2243</v>
      </c>
      <c r="X3939" t="s">
        <v>4280</v>
      </c>
      <c r="Y3939" t="str">
        <f>IFERROR(VLOOKUP(X3939,요약!$A$6:$B$22,2,FALSE),"")</f>
        <v/>
      </c>
      <c r="Z3939" t="s">
        <v>4286</v>
      </c>
      <c r="AA3939" t="s">
        <v>81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1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 t="s">
        <v>478</v>
      </c>
      <c r="BM3939">
        <v>1</v>
      </c>
    </row>
    <row r="3940" spans="1:65" x14ac:dyDescent="0.3">
      <c r="A3940" t="s">
        <v>4910</v>
      </c>
      <c r="B3940" t="s">
        <v>4521</v>
      </c>
      <c r="C3940" t="s">
        <v>6004</v>
      </c>
      <c r="D3940" t="s">
        <v>4289</v>
      </c>
      <c r="E3940" t="s">
        <v>68</v>
      </c>
      <c r="F3940" t="s">
        <v>99</v>
      </c>
      <c r="G3940" t="s">
        <v>5680</v>
      </c>
      <c r="H3940" t="s">
        <v>5681</v>
      </c>
      <c r="I3940" t="s">
        <v>72</v>
      </c>
      <c r="J3940" t="s">
        <v>102</v>
      </c>
      <c r="K3940">
        <v>20201023</v>
      </c>
      <c r="L3940">
        <v>159.6</v>
      </c>
      <c r="M3940" t="b">
        <v>0</v>
      </c>
      <c r="N3940" t="s">
        <v>879</v>
      </c>
      <c r="O3940" t="b">
        <v>1</v>
      </c>
      <c r="P3940" t="b">
        <v>1</v>
      </c>
      <c r="Q3940" t="s">
        <v>1254</v>
      </c>
      <c r="R3940" t="s">
        <v>1255</v>
      </c>
      <c r="S3940" t="s">
        <v>4278</v>
      </c>
      <c r="T3940" t="s">
        <v>334</v>
      </c>
      <c r="U3940">
        <v>2</v>
      </c>
      <c r="V3940" t="s">
        <v>4279</v>
      </c>
      <c r="W3940" t="s">
        <v>2243</v>
      </c>
      <c r="X3940" t="s">
        <v>4280</v>
      </c>
      <c r="Y3940" t="str">
        <f>IFERROR(VLOOKUP(X3940,요약!$A$6:$B$22,2,FALSE),"")</f>
        <v/>
      </c>
      <c r="Z3940" t="s">
        <v>4286</v>
      </c>
      <c r="AA3940" t="s">
        <v>81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1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1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 t="s">
        <v>478</v>
      </c>
      <c r="BM3940">
        <v>1</v>
      </c>
    </row>
    <row r="3941" spans="1:65" x14ac:dyDescent="0.3">
      <c r="A3941" t="s">
        <v>4910</v>
      </c>
      <c r="B3941" t="s">
        <v>4521</v>
      </c>
      <c r="C3941" t="s">
        <v>6005</v>
      </c>
      <c r="D3941" t="s">
        <v>2235</v>
      </c>
      <c r="E3941" t="s">
        <v>68</v>
      </c>
      <c r="F3941" t="s">
        <v>99</v>
      </c>
      <c r="G3941" t="s">
        <v>1871</v>
      </c>
      <c r="H3941" t="s">
        <v>1872</v>
      </c>
      <c r="I3941" t="s">
        <v>72</v>
      </c>
      <c r="J3941" t="s">
        <v>102</v>
      </c>
      <c r="K3941">
        <v>20201028</v>
      </c>
      <c r="L3941">
        <v>202.4</v>
      </c>
      <c r="M3941" t="b">
        <v>0</v>
      </c>
      <c r="N3941" t="s">
        <v>1762</v>
      </c>
      <c r="O3941" t="b">
        <v>1</v>
      </c>
      <c r="P3941" t="b">
        <v>1</v>
      </c>
      <c r="Q3941" t="s">
        <v>1254</v>
      </c>
      <c r="R3941" t="s">
        <v>1255</v>
      </c>
      <c r="S3941" t="s">
        <v>2236</v>
      </c>
      <c r="U3941">
        <v>4</v>
      </c>
      <c r="V3941" t="s">
        <v>2237</v>
      </c>
      <c r="W3941" t="s">
        <v>1266</v>
      </c>
      <c r="X3941" t="s">
        <v>2238</v>
      </c>
      <c r="Y3941" t="str">
        <f>IFERROR(VLOOKUP(X3941,요약!$A$6:$B$22,2,FALSE),"")</f>
        <v/>
      </c>
      <c r="Z3941" t="s">
        <v>2238</v>
      </c>
      <c r="AA3941" t="s">
        <v>81</v>
      </c>
      <c r="AB3941">
        <v>1</v>
      </c>
      <c r="AC3941">
        <v>0</v>
      </c>
      <c r="AD3941">
        <v>0</v>
      </c>
      <c r="AE3941">
        <v>1</v>
      </c>
      <c r="AF3941">
        <v>0</v>
      </c>
      <c r="AG3941">
        <v>2</v>
      </c>
      <c r="AH3941">
        <v>9</v>
      </c>
      <c r="AI3941">
        <v>0</v>
      </c>
      <c r="AJ3941">
        <v>0</v>
      </c>
      <c r="AK3941">
        <v>0</v>
      </c>
      <c r="AL3941">
        <v>0</v>
      </c>
      <c r="AM3941">
        <v>1</v>
      </c>
      <c r="AN3941">
        <v>0</v>
      </c>
      <c r="AO3941">
        <v>0</v>
      </c>
      <c r="AP3941">
        <v>0</v>
      </c>
      <c r="AQ3941">
        <v>1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 t="s">
        <v>6006</v>
      </c>
      <c r="BM3941">
        <v>2</v>
      </c>
    </row>
    <row r="3942" spans="1:65" x14ac:dyDescent="0.3">
      <c r="A3942" t="s">
        <v>4910</v>
      </c>
      <c r="B3942" t="s">
        <v>4521</v>
      </c>
      <c r="C3942" t="s">
        <v>6007</v>
      </c>
      <c r="D3942" t="s">
        <v>5162</v>
      </c>
      <c r="E3942" t="s">
        <v>68</v>
      </c>
      <c r="F3942" t="s">
        <v>99</v>
      </c>
      <c r="G3942" t="s">
        <v>5686</v>
      </c>
      <c r="H3942" t="s">
        <v>5687</v>
      </c>
      <c r="I3942" t="s">
        <v>72</v>
      </c>
      <c r="J3942" t="s">
        <v>102</v>
      </c>
      <c r="K3942">
        <v>20201023</v>
      </c>
      <c r="L3942">
        <v>226.8</v>
      </c>
      <c r="M3942" t="b">
        <v>0</v>
      </c>
      <c r="N3942" t="s">
        <v>2497</v>
      </c>
      <c r="O3942" t="b">
        <v>1</v>
      </c>
      <c r="P3942" t="b">
        <v>1</v>
      </c>
      <c r="Q3942" t="s">
        <v>866</v>
      </c>
      <c r="R3942" t="s">
        <v>1277</v>
      </c>
      <c r="S3942" t="s">
        <v>5163</v>
      </c>
      <c r="U3942">
        <v>3</v>
      </c>
      <c r="V3942" t="s">
        <v>3252</v>
      </c>
      <c r="W3942" t="s">
        <v>5164</v>
      </c>
      <c r="X3942" t="s">
        <v>5165</v>
      </c>
      <c r="Y3942" t="str">
        <f>IFERROR(VLOOKUP(X3942,요약!$A$6:$B$22,2,FALSE),"")</f>
        <v/>
      </c>
      <c r="Z3942" t="s">
        <v>5165</v>
      </c>
      <c r="AA3942" t="s">
        <v>81</v>
      </c>
      <c r="AB3942">
        <v>13</v>
      </c>
      <c r="AC3942">
        <v>0</v>
      </c>
      <c r="AD3942">
        <v>1</v>
      </c>
      <c r="AE3942">
        <v>2</v>
      </c>
      <c r="AF3942">
        <v>0</v>
      </c>
      <c r="AG3942">
        <v>16</v>
      </c>
      <c r="AH3942">
        <v>18</v>
      </c>
      <c r="AI3942">
        <v>3</v>
      </c>
      <c r="AJ3942">
        <v>4</v>
      </c>
      <c r="AK3942">
        <v>0</v>
      </c>
      <c r="AL3942">
        <v>0</v>
      </c>
      <c r="AM3942">
        <v>0</v>
      </c>
      <c r="AN3942">
        <v>3</v>
      </c>
      <c r="AO3942">
        <v>3</v>
      </c>
      <c r="AP3942">
        <v>0</v>
      </c>
      <c r="AQ3942">
        <v>0</v>
      </c>
      <c r="AR3942">
        <v>1</v>
      </c>
      <c r="AS3942">
        <v>0</v>
      </c>
      <c r="AT3942">
        <v>0</v>
      </c>
      <c r="AU3942">
        <v>0</v>
      </c>
      <c r="AV3942">
        <v>0</v>
      </c>
      <c r="AW3942">
        <v>1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 t="s">
        <v>6008</v>
      </c>
      <c r="BM3942">
        <v>6</v>
      </c>
    </row>
    <row r="3943" spans="1:65" x14ac:dyDescent="0.3">
      <c r="A3943" t="s">
        <v>4910</v>
      </c>
      <c r="B3943" t="s">
        <v>4521</v>
      </c>
      <c r="C3943" t="s">
        <v>5166</v>
      </c>
      <c r="D3943" t="s">
        <v>5167</v>
      </c>
      <c r="E3943" t="s">
        <v>68</v>
      </c>
      <c r="F3943" t="s">
        <v>99</v>
      </c>
      <c r="G3943" t="s">
        <v>1462</v>
      </c>
      <c r="H3943" t="s">
        <v>1463</v>
      </c>
      <c r="I3943" t="s">
        <v>72</v>
      </c>
      <c r="J3943" t="s">
        <v>102</v>
      </c>
      <c r="K3943">
        <v>20201025</v>
      </c>
      <c r="L3943">
        <v>0.92500000000000004</v>
      </c>
      <c r="M3943" t="b">
        <v>0</v>
      </c>
      <c r="N3943" t="s">
        <v>2096</v>
      </c>
      <c r="O3943" t="b">
        <v>1</v>
      </c>
      <c r="P3943" t="b">
        <v>1</v>
      </c>
      <c r="Q3943" t="s">
        <v>866</v>
      </c>
      <c r="R3943" t="s">
        <v>1277</v>
      </c>
      <c r="S3943" t="s">
        <v>5168</v>
      </c>
      <c r="U3943">
        <v>5</v>
      </c>
      <c r="V3943" t="s">
        <v>3503</v>
      </c>
      <c r="W3943" t="s">
        <v>5169</v>
      </c>
      <c r="X3943" t="s">
        <v>5170</v>
      </c>
      <c r="Y3943" t="str">
        <f>IFERROR(VLOOKUP(X3943,요약!$A$6:$B$22,2,FALSE),"")</f>
        <v/>
      </c>
      <c r="Z3943" t="s">
        <v>5170</v>
      </c>
      <c r="AA3943" t="s">
        <v>110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M3943">
        <v>0</v>
      </c>
    </row>
    <row r="3944" spans="1:65" x14ac:dyDescent="0.3">
      <c r="A3944" t="s">
        <v>4910</v>
      </c>
      <c r="B3944" t="s">
        <v>4521</v>
      </c>
      <c r="C3944" t="s">
        <v>6009</v>
      </c>
      <c r="D3944" t="s">
        <v>4723</v>
      </c>
      <c r="E3944" t="s">
        <v>68</v>
      </c>
      <c r="F3944" t="s">
        <v>99</v>
      </c>
      <c r="G3944" t="s">
        <v>1275</v>
      </c>
      <c r="H3944" t="s">
        <v>1276</v>
      </c>
      <c r="I3944" t="s">
        <v>72</v>
      </c>
      <c r="J3944" t="s">
        <v>102</v>
      </c>
      <c r="K3944">
        <v>20201030</v>
      </c>
      <c r="L3944">
        <v>515.29999999999995</v>
      </c>
      <c r="M3944" t="b">
        <v>0</v>
      </c>
      <c r="N3944" t="s">
        <v>2497</v>
      </c>
      <c r="O3944" t="b">
        <v>1</v>
      </c>
      <c r="P3944" t="b">
        <v>1</v>
      </c>
      <c r="Q3944" t="s">
        <v>866</v>
      </c>
      <c r="R3944" t="s">
        <v>1277</v>
      </c>
      <c r="S3944" t="s">
        <v>4724</v>
      </c>
      <c r="T3944" t="s">
        <v>551</v>
      </c>
      <c r="U3944">
        <v>2</v>
      </c>
      <c r="V3944" t="s">
        <v>4725</v>
      </c>
      <c r="W3944" t="s">
        <v>2243</v>
      </c>
      <c r="X3944" t="s">
        <v>4726</v>
      </c>
      <c r="Y3944" t="str">
        <f>IFERROR(VLOOKUP(X3944,요약!$A$6:$B$22,2,FALSE),"")</f>
        <v/>
      </c>
      <c r="Z3944" t="s">
        <v>4727</v>
      </c>
      <c r="AA3944" t="s">
        <v>81</v>
      </c>
      <c r="AB3944">
        <v>2</v>
      </c>
      <c r="AC3944">
        <v>0</v>
      </c>
      <c r="AD3944">
        <v>0</v>
      </c>
      <c r="AE3944">
        <v>3</v>
      </c>
      <c r="AF3944">
        <v>1</v>
      </c>
      <c r="AG3944">
        <v>6</v>
      </c>
      <c r="AH3944">
        <v>16</v>
      </c>
      <c r="AI3944">
        <v>0</v>
      </c>
      <c r="AJ3944">
        <v>0</v>
      </c>
      <c r="AK3944">
        <v>1</v>
      </c>
      <c r="AL3944">
        <v>2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2</v>
      </c>
      <c r="AS3944">
        <v>0</v>
      </c>
      <c r="AT3944">
        <v>1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 t="s">
        <v>6010</v>
      </c>
      <c r="BM3944">
        <v>4</v>
      </c>
    </row>
    <row r="3945" spans="1:65" x14ac:dyDescent="0.3">
      <c r="A3945" t="s">
        <v>4910</v>
      </c>
      <c r="B3945" t="s">
        <v>4521</v>
      </c>
      <c r="C3945" t="s">
        <v>6011</v>
      </c>
      <c r="D3945" t="s">
        <v>4723</v>
      </c>
      <c r="E3945" t="s">
        <v>68</v>
      </c>
      <c r="F3945" t="s">
        <v>99</v>
      </c>
      <c r="G3945" t="s">
        <v>1275</v>
      </c>
      <c r="H3945" t="s">
        <v>1276</v>
      </c>
      <c r="I3945" t="s">
        <v>72</v>
      </c>
      <c r="J3945" t="s">
        <v>102</v>
      </c>
      <c r="K3945">
        <v>20201022</v>
      </c>
      <c r="L3945">
        <v>517.70000000000005</v>
      </c>
      <c r="M3945" t="b">
        <v>0</v>
      </c>
      <c r="N3945" t="s">
        <v>2497</v>
      </c>
      <c r="O3945" t="b">
        <v>1</v>
      </c>
      <c r="P3945" t="b">
        <v>1</v>
      </c>
      <c r="Q3945" t="s">
        <v>866</v>
      </c>
      <c r="R3945" t="s">
        <v>1277</v>
      </c>
      <c r="S3945" t="s">
        <v>4724</v>
      </c>
      <c r="T3945" t="s">
        <v>551</v>
      </c>
      <c r="U3945">
        <v>2</v>
      </c>
      <c r="V3945" t="s">
        <v>4725</v>
      </c>
      <c r="W3945" t="s">
        <v>2243</v>
      </c>
      <c r="X3945" t="s">
        <v>4726</v>
      </c>
      <c r="Y3945" t="str">
        <f>IFERROR(VLOOKUP(X3945,요약!$A$6:$B$22,2,FALSE),"")</f>
        <v/>
      </c>
      <c r="Z3945" t="s">
        <v>4727</v>
      </c>
      <c r="AA3945" t="s">
        <v>81</v>
      </c>
      <c r="AB3945">
        <v>2</v>
      </c>
      <c r="AC3945">
        <v>0</v>
      </c>
      <c r="AD3945">
        <v>0</v>
      </c>
      <c r="AE3945">
        <v>0</v>
      </c>
      <c r="AF3945">
        <v>1</v>
      </c>
      <c r="AG3945">
        <v>3</v>
      </c>
      <c r="AH3945">
        <v>3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</v>
      </c>
      <c r="AP3945">
        <v>0</v>
      </c>
      <c r="AQ3945">
        <v>0</v>
      </c>
      <c r="AR3945">
        <v>1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 t="s">
        <v>6012</v>
      </c>
      <c r="BM3945">
        <v>3</v>
      </c>
    </row>
    <row r="3946" spans="1:65" x14ac:dyDescent="0.3">
      <c r="A3946" t="s">
        <v>4910</v>
      </c>
      <c r="B3946" t="s">
        <v>4521</v>
      </c>
      <c r="C3946" t="s">
        <v>6013</v>
      </c>
      <c r="D3946" t="s">
        <v>4730</v>
      </c>
      <c r="E3946" t="s">
        <v>68</v>
      </c>
      <c r="F3946" t="s">
        <v>99</v>
      </c>
      <c r="G3946" t="s">
        <v>1275</v>
      </c>
      <c r="H3946" t="s">
        <v>1276</v>
      </c>
      <c r="I3946" t="s">
        <v>72</v>
      </c>
      <c r="J3946" t="s">
        <v>102</v>
      </c>
      <c r="K3946">
        <v>20201030</v>
      </c>
      <c r="L3946">
        <v>522.9</v>
      </c>
      <c r="M3946" t="b">
        <v>0</v>
      </c>
      <c r="N3946" t="s">
        <v>2497</v>
      </c>
      <c r="O3946" t="b">
        <v>1</v>
      </c>
      <c r="P3946" t="b">
        <v>1</v>
      </c>
      <c r="Q3946" t="s">
        <v>866</v>
      </c>
      <c r="R3946" t="s">
        <v>1277</v>
      </c>
      <c r="S3946" t="s">
        <v>4724</v>
      </c>
      <c r="T3946" t="s">
        <v>551</v>
      </c>
      <c r="U3946">
        <v>2</v>
      </c>
      <c r="V3946" t="s">
        <v>4725</v>
      </c>
      <c r="W3946" t="s">
        <v>2243</v>
      </c>
      <c r="X3946" t="s">
        <v>4726</v>
      </c>
      <c r="Y3946" t="str">
        <f>IFERROR(VLOOKUP(X3946,요약!$A$6:$B$22,2,FALSE),"")</f>
        <v/>
      </c>
      <c r="Z3946" t="s">
        <v>4727</v>
      </c>
      <c r="AA3946" t="s">
        <v>81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1</v>
      </c>
      <c r="AH3946">
        <v>5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 t="s">
        <v>220</v>
      </c>
      <c r="BM3946">
        <v>1</v>
      </c>
    </row>
    <row r="3947" spans="1:65" x14ac:dyDescent="0.3">
      <c r="A3947" t="s">
        <v>4910</v>
      </c>
      <c r="B3947" t="s">
        <v>4521</v>
      </c>
      <c r="C3947" t="s">
        <v>6014</v>
      </c>
      <c r="D3947" t="s">
        <v>4730</v>
      </c>
      <c r="E3947" t="s">
        <v>68</v>
      </c>
      <c r="F3947" t="s">
        <v>99</v>
      </c>
      <c r="G3947" t="s">
        <v>1275</v>
      </c>
      <c r="H3947" t="s">
        <v>1276</v>
      </c>
      <c r="I3947" t="s">
        <v>72</v>
      </c>
      <c r="J3947" t="s">
        <v>102</v>
      </c>
      <c r="K3947">
        <v>20201022</v>
      </c>
      <c r="L3947">
        <v>508.5</v>
      </c>
      <c r="M3947" t="b">
        <v>0</v>
      </c>
      <c r="N3947" t="s">
        <v>2497</v>
      </c>
      <c r="O3947" t="b">
        <v>1</v>
      </c>
      <c r="P3947" t="b">
        <v>1</v>
      </c>
      <c r="Q3947" t="s">
        <v>866</v>
      </c>
      <c r="R3947" t="s">
        <v>1277</v>
      </c>
      <c r="S3947" t="s">
        <v>4724</v>
      </c>
      <c r="T3947" t="s">
        <v>551</v>
      </c>
      <c r="U3947">
        <v>2</v>
      </c>
      <c r="V3947" t="s">
        <v>4725</v>
      </c>
      <c r="W3947" t="s">
        <v>2243</v>
      </c>
      <c r="X3947" t="s">
        <v>4726</v>
      </c>
      <c r="Y3947" t="str">
        <f>IFERROR(VLOOKUP(X3947,요약!$A$6:$B$22,2,FALSE),"")</f>
        <v/>
      </c>
      <c r="Z3947" t="s">
        <v>4727</v>
      </c>
      <c r="AA3947" t="s">
        <v>81</v>
      </c>
      <c r="AB3947">
        <v>4</v>
      </c>
      <c r="AC3947">
        <v>0</v>
      </c>
      <c r="AD3947">
        <v>0</v>
      </c>
      <c r="AE3947">
        <v>2</v>
      </c>
      <c r="AF3947">
        <v>1</v>
      </c>
      <c r="AG3947">
        <v>7</v>
      </c>
      <c r="AH3947">
        <v>16</v>
      </c>
      <c r="AI3947">
        <v>0</v>
      </c>
      <c r="AJ3947">
        <v>0</v>
      </c>
      <c r="AK3947">
        <v>0</v>
      </c>
      <c r="AL3947">
        <v>1</v>
      </c>
      <c r="AM3947">
        <v>0</v>
      </c>
      <c r="AN3947">
        <v>0</v>
      </c>
      <c r="AO3947">
        <v>0</v>
      </c>
      <c r="AP3947">
        <v>0</v>
      </c>
      <c r="AQ3947">
        <v>1</v>
      </c>
      <c r="AR3947">
        <v>4</v>
      </c>
      <c r="AS3947">
        <v>0</v>
      </c>
      <c r="AT3947">
        <v>0</v>
      </c>
      <c r="AU3947">
        <v>0</v>
      </c>
      <c r="AV3947">
        <v>0</v>
      </c>
      <c r="AW3947">
        <v>1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 t="s">
        <v>6015</v>
      </c>
      <c r="BM3947">
        <v>4</v>
      </c>
    </row>
    <row r="3948" spans="1:65" x14ac:dyDescent="0.3">
      <c r="A3948" t="s">
        <v>4910</v>
      </c>
      <c r="B3948" t="s">
        <v>4521</v>
      </c>
      <c r="C3948" t="s">
        <v>6016</v>
      </c>
      <c r="D3948" t="s">
        <v>6017</v>
      </c>
      <c r="E3948" t="s">
        <v>68</v>
      </c>
      <c r="F3948" t="s">
        <v>99</v>
      </c>
      <c r="G3948" t="s">
        <v>1275</v>
      </c>
      <c r="H3948" t="s">
        <v>1276</v>
      </c>
      <c r="I3948" t="s">
        <v>72</v>
      </c>
      <c r="J3948" t="s">
        <v>102</v>
      </c>
      <c r="K3948">
        <v>20201023</v>
      </c>
      <c r="L3948">
        <v>503.8</v>
      </c>
      <c r="M3948" t="b">
        <v>0</v>
      </c>
      <c r="N3948" t="s">
        <v>2497</v>
      </c>
      <c r="O3948" t="b">
        <v>1</v>
      </c>
      <c r="P3948" t="b">
        <v>1</v>
      </c>
      <c r="Q3948" t="s">
        <v>866</v>
      </c>
      <c r="R3948" t="s">
        <v>1277</v>
      </c>
      <c r="S3948" t="s">
        <v>6018</v>
      </c>
      <c r="T3948" t="s">
        <v>334</v>
      </c>
      <c r="U3948">
        <v>2</v>
      </c>
      <c r="V3948" t="s">
        <v>6019</v>
      </c>
      <c r="W3948" t="s">
        <v>2243</v>
      </c>
      <c r="X3948" t="s">
        <v>6020</v>
      </c>
      <c r="Y3948" t="str">
        <f>IFERROR(VLOOKUP(X3948,요약!$A$6:$B$22,2,FALSE),"")</f>
        <v/>
      </c>
      <c r="Z3948" t="s">
        <v>6021</v>
      </c>
      <c r="AA3948" t="s">
        <v>81</v>
      </c>
      <c r="AB3948">
        <v>4</v>
      </c>
      <c r="AC3948">
        <v>0</v>
      </c>
      <c r="AD3948">
        <v>0</v>
      </c>
      <c r="AE3948">
        <v>1</v>
      </c>
      <c r="AF3948">
        <v>3</v>
      </c>
      <c r="AG3948">
        <v>8</v>
      </c>
      <c r="AH3948">
        <v>91</v>
      </c>
      <c r="AI3948">
        <v>0</v>
      </c>
      <c r="AJ3948">
        <v>0</v>
      </c>
      <c r="AK3948">
        <v>1</v>
      </c>
      <c r="AL3948">
        <v>3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3</v>
      </c>
      <c r="AS3948">
        <v>0</v>
      </c>
      <c r="AT3948">
        <v>0</v>
      </c>
      <c r="AU3948">
        <v>0</v>
      </c>
      <c r="AV3948">
        <v>1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 t="s">
        <v>6022</v>
      </c>
      <c r="BM3948">
        <v>4</v>
      </c>
    </row>
    <row r="3949" spans="1:65" x14ac:dyDescent="0.3">
      <c r="A3949" t="s">
        <v>4910</v>
      </c>
      <c r="B3949" t="s">
        <v>4521</v>
      </c>
      <c r="C3949" t="s">
        <v>6023</v>
      </c>
      <c r="D3949" t="s">
        <v>4738</v>
      </c>
      <c r="E3949" t="s">
        <v>68</v>
      </c>
      <c r="F3949" t="s">
        <v>99</v>
      </c>
      <c r="G3949" t="s">
        <v>1275</v>
      </c>
      <c r="H3949" t="s">
        <v>1276</v>
      </c>
      <c r="I3949" t="s">
        <v>72</v>
      </c>
      <c r="J3949" t="s">
        <v>102</v>
      </c>
      <c r="K3949">
        <v>20201023</v>
      </c>
      <c r="L3949">
        <v>503.4</v>
      </c>
      <c r="M3949" t="b">
        <v>0</v>
      </c>
      <c r="N3949" t="s">
        <v>2497</v>
      </c>
      <c r="O3949" t="b">
        <v>1</v>
      </c>
      <c r="P3949" t="b">
        <v>1</v>
      </c>
      <c r="Q3949" t="s">
        <v>866</v>
      </c>
      <c r="R3949" t="s">
        <v>1277</v>
      </c>
      <c r="S3949" t="s">
        <v>4724</v>
      </c>
      <c r="T3949" t="s">
        <v>334</v>
      </c>
      <c r="U3949">
        <v>2</v>
      </c>
      <c r="V3949" t="s">
        <v>4725</v>
      </c>
      <c r="W3949" t="s">
        <v>2243</v>
      </c>
      <c r="X3949" t="s">
        <v>4726</v>
      </c>
      <c r="Y3949" t="str">
        <f>IFERROR(VLOOKUP(X3949,요약!$A$6:$B$22,2,FALSE),"")</f>
        <v/>
      </c>
      <c r="Z3949" t="s">
        <v>4735</v>
      </c>
      <c r="AA3949" t="s">
        <v>81</v>
      </c>
      <c r="AB3949">
        <v>4</v>
      </c>
      <c r="AC3949">
        <v>0</v>
      </c>
      <c r="AD3949">
        <v>0</v>
      </c>
      <c r="AE3949">
        <v>1</v>
      </c>
      <c r="AF3949">
        <v>2</v>
      </c>
      <c r="AG3949">
        <v>7</v>
      </c>
      <c r="AH3949">
        <v>121</v>
      </c>
      <c r="AI3949">
        <v>0</v>
      </c>
      <c r="AJ3949">
        <v>0</v>
      </c>
      <c r="AK3949">
        <v>4</v>
      </c>
      <c r="AL3949">
        <v>2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1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 t="s">
        <v>6024</v>
      </c>
      <c r="BM3949">
        <v>3</v>
      </c>
    </row>
    <row r="3950" spans="1:65" x14ac:dyDescent="0.3">
      <c r="A3950" t="s">
        <v>4910</v>
      </c>
      <c r="B3950" t="s">
        <v>4521</v>
      </c>
      <c r="C3950" t="s">
        <v>3883</v>
      </c>
      <c r="D3950" t="s">
        <v>2240</v>
      </c>
      <c r="E3950" t="s">
        <v>68</v>
      </c>
      <c r="F3950" t="s">
        <v>99</v>
      </c>
      <c r="G3950" t="s">
        <v>1275</v>
      </c>
      <c r="H3950" t="s">
        <v>1276</v>
      </c>
      <c r="I3950" t="s">
        <v>72</v>
      </c>
      <c r="J3950" t="s">
        <v>102</v>
      </c>
      <c r="K3950">
        <v>20201029</v>
      </c>
      <c r="L3950">
        <v>85.1</v>
      </c>
      <c r="M3950" t="b">
        <v>0</v>
      </c>
      <c r="N3950" t="s">
        <v>1203</v>
      </c>
      <c r="O3950" t="b">
        <v>1</v>
      </c>
      <c r="P3950" t="b">
        <v>1</v>
      </c>
      <c r="Q3950" t="s">
        <v>866</v>
      </c>
      <c r="R3950" t="s">
        <v>1277</v>
      </c>
      <c r="S3950" t="s">
        <v>2241</v>
      </c>
      <c r="U3950">
        <v>2</v>
      </c>
      <c r="V3950" t="s">
        <v>2242</v>
      </c>
      <c r="W3950" t="s">
        <v>2243</v>
      </c>
      <c r="X3950" t="s">
        <v>2244</v>
      </c>
      <c r="Y3950" t="str">
        <f>IFERROR(VLOOKUP(X3950,요약!$A$6:$B$22,2,FALSE),"")</f>
        <v/>
      </c>
      <c r="Z3950" t="s">
        <v>2244</v>
      </c>
      <c r="AA3950" t="s">
        <v>81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M3950">
        <v>0</v>
      </c>
    </row>
    <row r="3951" spans="1:65" x14ac:dyDescent="0.3">
      <c r="A3951" t="s">
        <v>4910</v>
      </c>
      <c r="B3951" t="s">
        <v>4521</v>
      </c>
      <c r="C3951" t="s">
        <v>3550</v>
      </c>
      <c r="D3951" t="s">
        <v>3551</v>
      </c>
      <c r="E3951" t="s">
        <v>68</v>
      </c>
      <c r="F3951" t="s">
        <v>99</v>
      </c>
      <c r="G3951" t="s">
        <v>86</v>
      </c>
      <c r="H3951" t="s">
        <v>87</v>
      </c>
      <c r="I3951" t="s">
        <v>72</v>
      </c>
      <c r="J3951" t="s">
        <v>102</v>
      </c>
      <c r="K3951">
        <v>20201025</v>
      </c>
      <c r="L3951">
        <v>9.1999999999999993</v>
      </c>
      <c r="M3951" t="b">
        <v>0</v>
      </c>
      <c r="N3951" t="s">
        <v>599</v>
      </c>
      <c r="O3951" t="b">
        <v>1</v>
      </c>
      <c r="P3951" t="b">
        <v>1</v>
      </c>
      <c r="Q3951" t="s">
        <v>866</v>
      </c>
      <c r="R3951" t="s">
        <v>1277</v>
      </c>
      <c r="S3951" t="s">
        <v>3552</v>
      </c>
      <c r="Y3951" t="str">
        <f>IFERROR(VLOOKUP(X3951,요약!$A$6:$B$22,2,FALSE),"")</f>
        <v/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M3951">
        <v>0</v>
      </c>
    </row>
    <row r="3952" spans="1:65" x14ac:dyDescent="0.3">
      <c r="A3952" t="s">
        <v>4910</v>
      </c>
      <c r="B3952" t="s">
        <v>4521</v>
      </c>
      <c r="C3952" t="s">
        <v>5199</v>
      </c>
      <c r="D3952" t="s">
        <v>5200</v>
      </c>
      <c r="E3952" t="s">
        <v>68</v>
      </c>
      <c r="F3952" t="s">
        <v>99</v>
      </c>
      <c r="G3952" t="s">
        <v>86</v>
      </c>
      <c r="H3952" t="s">
        <v>87</v>
      </c>
      <c r="I3952" t="s">
        <v>72</v>
      </c>
      <c r="J3952" t="s">
        <v>102</v>
      </c>
      <c r="K3952">
        <v>20201030</v>
      </c>
      <c r="L3952">
        <v>4.42</v>
      </c>
      <c r="M3952" t="b">
        <v>0</v>
      </c>
      <c r="N3952" t="s">
        <v>1240</v>
      </c>
      <c r="O3952" t="b">
        <v>1</v>
      </c>
      <c r="P3952" t="b">
        <v>1</v>
      </c>
      <c r="Q3952" t="s">
        <v>866</v>
      </c>
      <c r="R3952" t="s">
        <v>1277</v>
      </c>
      <c r="S3952" t="s">
        <v>5201</v>
      </c>
      <c r="U3952">
        <v>4</v>
      </c>
      <c r="V3952" t="s">
        <v>2764</v>
      </c>
      <c r="X3952" t="s">
        <v>2764</v>
      </c>
      <c r="Y3952" t="str">
        <f>IFERROR(VLOOKUP(X3952,요약!$A$6:$B$22,2,FALSE),"")</f>
        <v/>
      </c>
      <c r="Z3952" t="s">
        <v>2764</v>
      </c>
      <c r="AA3952" t="s">
        <v>130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M3952">
        <v>0</v>
      </c>
    </row>
    <row r="3953" spans="1:65" x14ac:dyDescent="0.3">
      <c r="A3953" t="s">
        <v>4910</v>
      </c>
      <c r="B3953" t="s">
        <v>4521</v>
      </c>
      <c r="C3953" t="s">
        <v>3051</v>
      </c>
      <c r="D3953" t="s">
        <v>237</v>
      </c>
      <c r="E3953" t="s">
        <v>68</v>
      </c>
      <c r="F3953" t="s">
        <v>99</v>
      </c>
      <c r="G3953" t="s">
        <v>192</v>
      </c>
      <c r="H3953" t="s">
        <v>193</v>
      </c>
      <c r="I3953" t="s">
        <v>72</v>
      </c>
      <c r="J3953" t="s">
        <v>102</v>
      </c>
      <c r="K3953">
        <v>20201029</v>
      </c>
      <c r="L3953">
        <v>3.5</v>
      </c>
      <c r="M3953" t="b">
        <v>0</v>
      </c>
      <c r="N3953" t="s">
        <v>74</v>
      </c>
      <c r="O3953" t="b">
        <v>1</v>
      </c>
      <c r="P3953" t="b">
        <v>1</v>
      </c>
      <c r="Q3953" t="s">
        <v>866</v>
      </c>
      <c r="R3953" t="s">
        <v>1277</v>
      </c>
      <c r="S3953" t="s">
        <v>239</v>
      </c>
      <c r="U3953">
        <v>2</v>
      </c>
      <c r="V3953" t="s">
        <v>240</v>
      </c>
      <c r="W3953" t="s">
        <v>241</v>
      </c>
      <c r="X3953" t="s">
        <v>242</v>
      </c>
      <c r="Y3953" t="str">
        <f>IFERROR(VLOOKUP(X3953,요약!$A$6:$B$22,2,FALSE),"")</f>
        <v/>
      </c>
      <c r="Z3953" t="s">
        <v>242</v>
      </c>
      <c r="AA3953" t="s">
        <v>81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M3953">
        <v>0</v>
      </c>
    </row>
    <row r="3954" spans="1:65" x14ac:dyDescent="0.3">
      <c r="A3954" t="s">
        <v>4910</v>
      </c>
      <c r="B3954" t="s">
        <v>4521</v>
      </c>
      <c r="C3954" s="2" t="s">
        <v>5202</v>
      </c>
      <c r="D3954" s="2" t="s">
        <v>5203</v>
      </c>
      <c r="E3954" s="2" t="s">
        <v>68</v>
      </c>
      <c r="F3954" s="2" t="s">
        <v>99</v>
      </c>
      <c r="G3954" s="2" t="s">
        <v>4633</v>
      </c>
      <c r="H3954" s="2" t="s">
        <v>4634</v>
      </c>
      <c r="I3954" t="s">
        <v>72</v>
      </c>
      <c r="J3954" t="s">
        <v>102</v>
      </c>
      <c r="K3954">
        <v>20201102</v>
      </c>
      <c r="L3954">
        <v>120</v>
      </c>
      <c r="M3954" t="b">
        <v>0</v>
      </c>
      <c r="N3954" t="s">
        <v>208</v>
      </c>
      <c r="O3954" t="b">
        <v>1</v>
      </c>
      <c r="P3954" t="b">
        <v>1</v>
      </c>
      <c r="Q3954" s="2" t="s">
        <v>866</v>
      </c>
      <c r="R3954" s="2" t="s">
        <v>1277</v>
      </c>
      <c r="S3954" t="s">
        <v>5204</v>
      </c>
      <c r="U3954">
        <v>4</v>
      </c>
      <c r="V3954" t="s">
        <v>1327</v>
      </c>
      <c r="W3954" s="2" t="s">
        <v>1266</v>
      </c>
      <c r="X3954" s="2" t="s">
        <v>5205</v>
      </c>
      <c r="Y3954" s="2" t="str">
        <f>IFERROR(VLOOKUP(X3954,요약!$A$6:$B$22,2,FALSE),"")</f>
        <v>선택</v>
      </c>
      <c r="Z3954" t="s">
        <v>5205</v>
      </c>
      <c r="AA3954" t="s">
        <v>81</v>
      </c>
      <c r="AB3954">
        <v>22</v>
      </c>
      <c r="AC3954">
        <v>0</v>
      </c>
      <c r="AD3954">
        <v>0</v>
      </c>
      <c r="AE3954">
        <v>2</v>
      </c>
      <c r="AF3954">
        <v>0</v>
      </c>
      <c r="AG3954">
        <v>24</v>
      </c>
      <c r="AH3954">
        <v>101</v>
      </c>
      <c r="AI3954">
        <v>0</v>
      </c>
      <c r="AJ3954">
        <v>10</v>
      </c>
      <c r="AK3954">
        <v>3</v>
      </c>
      <c r="AL3954">
        <v>0</v>
      </c>
      <c r="AM3954">
        <v>0</v>
      </c>
      <c r="AN3954">
        <v>1</v>
      </c>
      <c r="AO3954">
        <v>0</v>
      </c>
      <c r="AP3954">
        <v>0</v>
      </c>
      <c r="AQ3954">
        <v>0</v>
      </c>
      <c r="AR3954">
        <v>0</v>
      </c>
      <c r="AS3954">
        <v>9</v>
      </c>
      <c r="AT3954">
        <v>1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 t="s">
        <v>5206</v>
      </c>
      <c r="BM3954">
        <v>5</v>
      </c>
    </row>
    <row r="3955" spans="1:65" x14ac:dyDescent="0.3">
      <c r="A3955" t="s">
        <v>4910</v>
      </c>
      <c r="B3955" t="s">
        <v>4521</v>
      </c>
      <c r="C3955" t="s">
        <v>6025</v>
      </c>
      <c r="D3955" t="s">
        <v>5690</v>
      </c>
      <c r="E3955" t="s">
        <v>68</v>
      </c>
      <c r="F3955" t="s">
        <v>99</v>
      </c>
      <c r="G3955" t="s">
        <v>2369</v>
      </c>
      <c r="H3955" t="s">
        <v>2370</v>
      </c>
      <c r="I3955" t="s">
        <v>72</v>
      </c>
      <c r="J3955" t="s">
        <v>102</v>
      </c>
      <c r="K3955">
        <v>20200714</v>
      </c>
      <c r="L3955">
        <v>217</v>
      </c>
      <c r="M3955" t="b">
        <v>0</v>
      </c>
      <c r="N3955" t="s">
        <v>503</v>
      </c>
      <c r="O3955" t="b">
        <v>1</v>
      </c>
      <c r="P3955" t="b">
        <v>1</v>
      </c>
      <c r="Q3955" t="s">
        <v>866</v>
      </c>
      <c r="R3955" t="s">
        <v>1277</v>
      </c>
      <c r="S3955" t="s">
        <v>5691</v>
      </c>
      <c r="U3955">
        <v>3</v>
      </c>
      <c r="V3955" t="s">
        <v>1327</v>
      </c>
      <c r="W3955" t="s">
        <v>2322</v>
      </c>
      <c r="X3955" t="s">
        <v>5692</v>
      </c>
      <c r="Y3955" t="str">
        <f>IFERROR(VLOOKUP(X3955,요약!$A$6:$B$22,2,FALSE),"")</f>
        <v/>
      </c>
      <c r="Z3955" t="s">
        <v>5692</v>
      </c>
      <c r="AA3955" t="s">
        <v>81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M3955">
        <v>0</v>
      </c>
    </row>
    <row r="3956" spans="1:65" x14ac:dyDescent="0.3">
      <c r="A3956" t="s">
        <v>4910</v>
      </c>
      <c r="B3956" t="s">
        <v>4521</v>
      </c>
      <c r="C3956" t="s">
        <v>5689</v>
      </c>
      <c r="D3956" t="s">
        <v>5690</v>
      </c>
      <c r="E3956" t="s">
        <v>68</v>
      </c>
      <c r="F3956" t="s">
        <v>99</v>
      </c>
      <c r="G3956" t="s">
        <v>2369</v>
      </c>
      <c r="H3956" t="s">
        <v>2370</v>
      </c>
      <c r="I3956" t="s">
        <v>5576</v>
      </c>
      <c r="J3956" t="s">
        <v>102</v>
      </c>
      <c r="K3956">
        <v>20201012</v>
      </c>
      <c r="L3956">
        <v>267.2</v>
      </c>
      <c r="M3956" t="b">
        <v>0</v>
      </c>
      <c r="N3956" t="s">
        <v>503</v>
      </c>
      <c r="O3956" t="b">
        <v>1</v>
      </c>
      <c r="P3956" t="b">
        <v>1</v>
      </c>
      <c r="Q3956" t="s">
        <v>866</v>
      </c>
      <c r="R3956" t="s">
        <v>1277</v>
      </c>
      <c r="S3956" t="s">
        <v>5691</v>
      </c>
      <c r="U3956">
        <v>3</v>
      </c>
      <c r="V3956" t="s">
        <v>1327</v>
      </c>
      <c r="W3956" t="s">
        <v>2322</v>
      </c>
      <c r="X3956" t="s">
        <v>5692</v>
      </c>
      <c r="Y3956" t="str">
        <f>IFERROR(VLOOKUP(X3956,요약!$A$6:$B$22,2,FALSE),"")</f>
        <v/>
      </c>
      <c r="Z3956" t="s">
        <v>5692</v>
      </c>
      <c r="AA3956" t="s">
        <v>81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M3956">
        <v>0</v>
      </c>
    </row>
    <row r="3957" spans="1:65" x14ac:dyDescent="0.3">
      <c r="A3957" t="s">
        <v>4910</v>
      </c>
      <c r="B3957" t="s">
        <v>4521</v>
      </c>
      <c r="C3957" t="s">
        <v>5693</v>
      </c>
      <c r="D3957" t="s">
        <v>5690</v>
      </c>
      <c r="E3957" t="s">
        <v>68</v>
      </c>
      <c r="F3957" t="s">
        <v>99</v>
      </c>
      <c r="G3957" t="s">
        <v>2369</v>
      </c>
      <c r="H3957" t="s">
        <v>2370</v>
      </c>
      <c r="I3957" t="s">
        <v>5576</v>
      </c>
      <c r="J3957" t="s">
        <v>102</v>
      </c>
      <c r="K3957">
        <v>20201013</v>
      </c>
      <c r="L3957">
        <v>265.7</v>
      </c>
      <c r="M3957" t="b">
        <v>0</v>
      </c>
      <c r="N3957" t="s">
        <v>503</v>
      </c>
      <c r="O3957" t="b">
        <v>1</v>
      </c>
      <c r="P3957" t="b">
        <v>1</v>
      </c>
      <c r="Q3957" t="s">
        <v>866</v>
      </c>
      <c r="R3957" t="s">
        <v>1277</v>
      </c>
      <c r="S3957" t="s">
        <v>5691</v>
      </c>
      <c r="U3957">
        <v>3</v>
      </c>
      <c r="V3957" t="s">
        <v>1327</v>
      </c>
      <c r="W3957" t="s">
        <v>2322</v>
      </c>
      <c r="X3957" t="s">
        <v>5692</v>
      </c>
      <c r="Y3957" t="str">
        <f>IFERROR(VLOOKUP(X3957,요약!$A$6:$B$22,2,FALSE),"")</f>
        <v/>
      </c>
      <c r="Z3957" t="s">
        <v>5692</v>
      </c>
      <c r="AA3957" t="s">
        <v>81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1</v>
      </c>
      <c r="AH3957">
        <v>1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 t="s">
        <v>1331</v>
      </c>
      <c r="BM3957">
        <v>1</v>
      </c>
    </row>
    <row r="3958" spans="1:65" x14ac:dyDescent="0.3">
      <c r="A3958" t="s">
        <v>4910</v>
      </c>
      <c r="B3958" t="s">
        <v>4521</v>
      </c>
      <c r="C3958" t="s">
        <v>5694</v>
      </c>
      <c r="D3958" t="s">
        <v>5690</v>
      </c>
      <c r="E3958" t="s">
        <v>68</v>
      </c>
      <c r="F3958" t="s">
        <v>99</v>
      </c>
      <c r="G3958" t="s">
        <v>2369</v>
      </c>
      <c r="H3958" t="s">
        <v>2370</v>
      </c>
      <c r="I3958" t="s">
        <v>5576</v>
      </c>
      <c r="J3958" t="s">
        <v>102</v>
      </c>
      <c r="K3958">
        <v>20200925</v>
      </c>
      <c r="L3958">
        <v>267.60000000000002</v>
      </c>
      <c r="M3958" t="b">
        <v>0</v>
      </c>
      <c r="N3958" t="s">
        <v>503</v>
      </c>
      <c r="O3958" t="b">
        <v>1</v>
      </c>
      <c r="P3958" t="b">
        <v>1</v>
      </c>
      <c r="Q3958" t="s">
        <v>866</v>
      </c>
      <c r="R3958" t="s">
        <v>1277</v>
      </c>
      <c r="S3958" t="s">
        <v>5691</v>
      </c>
      <c r="U3958">
        <v>3</v>
      </c>
      <c r="V3958" t="s">
        <v>1327</v>
      </c>
      <c r="W3958" t="s">
        <v>2322</v>
      </c>
      <c r="X3958" t="s">
        <v>5692</v>
      </c>
      <c r="Y3958" t="str">
        <f>IFERROR(VLOOKUP(X3958,요약!$A$6:$B$22,2,FALSE),"")</f>
        <v/>
      </c>
      <c r="Z3958" t="s">
        <v>5692</v>
      </c>
      <c r="AA3958" t="s">
        <v>81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M3958">
        <v>0</v>
      </c>
    </row>
    <row r="3959" spans="1:65" x14ac:dyDescent="0.3">
      <c r="A3959" t="s">
        <v>4910</v>
      </c>
      <c r="B3959" t="s">
        <v>4521</v>
      </c>
      <c r="C3959" t="s">
        <v>5695</v>
      </c>
      <c r="D3959" t="s">
        <v>5690</v>
      </c>
      <c r="E3959" t="s">
        <v>68</v>
      </c>
      <c r="F3959" t="s">
        <v>99</v>
      </c>
      <c r="G3959" t="s">
        <v>2369</v>
      </c>
      <c r="H3959" t="s">
        <v>2370</v>
      </c>
      <c r="I3959" t="s">
        <v>5576</v>
      </c>
      <c r="J3959" t="s">
        <v>102</v>
      </c>
      <c r="K3959">
        <v>20201026</v>
      </c>
      <c r="L3959">
        <v>268.10000000000002</v>
      </c>
      <c r="M3959" t="b">
        <v>0</v>
      </c>
      <c r="N3959" t="s">
        <v>503</v>
      </c>
      <c r="O3959" t="b">
        <v>1</v>
      </c>
      <c r="P3959" t="b">
        <v>1</v>
      </c>
      <c r="Q3959" t="s">
        <v>866</v>
      </c>
      <c r="R3959" t="s">
        <v>1277</v>
      </c>
      <c r="S3959" t="s">
        <v>5691</v>
      </c>
      <c r="U3959">
        <v>3</v>
      </c>
      <c r="V3959" t="s">
        <v>1327</v>
      </c>
      <c r="W3959" t="s">
        <v>2322</v>
      </c>
      <c r="X3959" t="s">
        <v>5692</v>
      </c>
      <c r="Y3959" t="str">
        <f>IFERROR(VLOOKUP(X3959,요약!$A$6:$B$22,2,FALSE),"")</f>
        <v/>
      </c>
      <c r="Z3959" t="s">
        <v>5692</v>
      </c>
      <c r="AA3959" t="s">
        <v>81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2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 t="s">
        <v>1336</v>
      </c>
      <c r="BM3959">
        <v>1</v>
      </c>
    </row>
    <row r="3960" spans="1:65" x14ac:dyDescent="0.3">
      <c r="A3960" t="s">
        <v>4910</v>
      </c>
      <c r="B3960" t="s">
        <v>4521</v>
      </c>
      <c r="C3960" t="s">
        <v>6026</v>
      </c>
      <c r="D3960" t="s">
        <v>5690</v>
      </c>
      <c r="E3960" t="s">
        <v>68</v>
      </c>
      <c r="F3960" t="s">
        <v>99</v>
      </c>
      <c r="G3960" t="s">
        <v>2369</v>
      </c>
      <c r="H3960" t="s">
        <v>2370</v>
      </c>
      <c r="I3960" t="s">
        <v>5576</v>
      </c>
      <c r="J3960" t="s">
        <v>102</v>
      </c>
      <c r="K3960">
        <v>20200630</v>
      </c>
      <c r="L3960">
        <v>264.5</v>
      </c>
      <c r="M3960" t="b">
        <v>0</v>
      </c>
      <c r="N3960" t="s">
        <v>503</v>
      </c>
      <c r="O3960" t="b">
        <v>1</v>
      </c>
      <c r="P3960" t="b">
        <v>1</v>
      </c>
      <c r="Q3960" t="s">
        <v>866</v>
      </c>
      <c r="R3960" t="s">
        <v>1277</v>
      </c>
      <c r="S3960" t="s">
        <v>5691</v>
      </c>
      <c r="U3960">
        <v>3</v>
      </c>
      <c r="V3960" t="s">
        <v>1327</v>
      </c>
      <c r="W3960" t="s">
        <v>2322</v>
      </c>
      <c r="X3960" t="s">
        <v>5692</v>
      </c>
      <c r="Y3960" t="str">
        <f>IFERROR(VLOOKUP(X3960,요약!$A$6:$B$22,2,FALSE),"")</f>
        <v/>
      </c>
      <c r="Z3960" t="s">
        <v>5692</v>
      </c>
      <c r="AA3960" t="s">
        <v>81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M3960">
        <v>0</v>
      </c>
    </row>
    <row r="3961" spans="1:65" x14ac:dyDescent="0.3">
      <c r="A3961" t="s">
        <v>4910</v>
      </c>
      <c r="B3961" t="s">
        <v>4521</v>
      </c>
      <c r="C3961" t="s">
        <v>6027</v>
      </c>
      <c r="D3961" t="s">
        <v>6028</v>
      </c>
      <c r="E3961" t="s">
        <v>68</v>
      </c>
      <c r="F3961" t="s">
        <v>99</v>
      </c>
      <c r="G3961" t="s">
        <v>3809</v>
      </c>
      <c r="H3961" t="s">
        <v>3810</v>
      </c>
      <c r="I3961" t="s">
        <v>72</v>
      </c>
      <c r="J3961" t="s">
        <v>102</v>
      </c>
      <c r="K3961">
        <v>20201023</v>
      </c>
      <c r="L3961">
        <v>1.4</v>
      </c>
      <c r="M3961" t="b">
        <v>0</v>
      </c>
      <c r="N3961" t="s">
        <v>1762</v>
      </c>
      <c r="O3961" t="b">
        <v>1</v>
      </c>
      <c r="P3961" t="b">
        <v>1</v>
      </c>
      <c r="Q3961" t="s">
        <v>866</v>
      </c>
      <c r="R3961" t="s">
        <v>1277</v>
      </c>
      <c r="S3961" t="s">
        <v>6029</v>
      </c>
      <c r="U3961">
        <v>5</v>
      </c>
      <c r="V3961" t="s">
        <v>3757</v>
      </c>
      <c r="W3961" t="s">
        <v>4940</v>
      </c>
      <c r="X3961" t="s">
        <v>6030</v>
      </c>
      <c r="Y3961" t="str">
        <f>IFERROR(VLOOKUP(X3961,요약!$A$6:$B$22,2,FALSE),"")</f>
        <v/>
      </c>
      <c r="Z3961" t="s">
        <v>6030</v>
      </c>
      <c r="AA3961" t="s">
        <v>81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>
        <v>1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1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 t="s">
        <v>2898</v>
      </c>
      <c r="BM3961">
        <v>1</v>
      </c>
    </row>
    <row r="3962" spans="1:65" x14ac:dyDescent="0.3">
      <c r="A3962" t="s">
        <v>4910</v>
      </c>
      <c r="B3962" t="s">
        <v>4521</v>
      </c>
      <c r="C3962" t="s">
        <v>6031</v>
      </c>
      <c r="D3962" t="s">
        <v>6032</v>
      </c>
      <c r="E3962" t="s">
        <v>68</v>
      </c>
      <c r="F3962" t="s">
        <v>99</v>
      </c>
      <c r="G3962" t="s">
        <v>1472</v>
      </c>
      <c r="H3962" t="s">
        <v>1473</v>
      </c>
      <c r="I3962" t="s">
        <v>72</v>
      </c>
      <c r="J3962" t="s">
        <v>102</v>
      </c>
      <c r="K3962">
        <v>20201013</v>
      </c>
      <c r="L3962">
        <v>343.6</v>
      </c>
      <c r="M3962" t="b">
        <v>0</v>
      </c>
      <c r="N3962" t="s">
        <v>2497</v>
      </c>
      <c r="O3962" t="b">
        <v>1</v>
      </c>
      <c r="P3962" t="b">
        <v>1</v>
      </c>
      <c r="Q3962" t="s">
        <v>866</v>
      </c>
      <c r="R3962" t="s">
        <v>1277</v>
      </c>
      <c r="S3962" t="s">
        <v>2338</v>
      </c>
      <c r="U3962">
        <v>2</v>
      </c>
      <c r="V3962" t="s">
        <v>1922</v>
      </c>
      <c r="W3962" t="s">
        <v>2322</v>
      </c>
      <c r="X3962" t="s">
        <v>2339</v>
      </c>
      <c r="Y3962" t="str">
        <f>IFERROR(VLOOKUP(X3962,요약!$A$6:$B$22,2,FALSE),"")</f>
        <v/>
      </c>
      <c r="Z3962" t="s">
        <v>2339</v>
      </c>
      <c r="AA3962" t="s">
        <v>81</v>
      </c>
      <c r="AB3962">
        <v>6</v>
      </c>
      <c r="AC3962">
        <v>0</v>
      </c>
      <c r="AD3962">
        <v>0</v>
      </c>
      <c r="AE3962">
        <v>4</v>
      </c>
      <c r="AF3962">
        <v>0</v>
      </c>
      <c r="AG3962">
        <v>10</v>
      </c>
      <c r="AH3962">
        <v>23</v>
      </c>
      <c r="AI3962">
        <v>1</v>
      </c>
      <c r="AJ3962">
        <v>4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2</v>
      </c>
      <c r="AQ3962">
        <v>1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1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 t="s">
        <v>6033</v>
      </c>
      <c r="BM3962">
        <v>6</v>
      </c>
    </row>
    <row r="3963" spans="1:65" x14ac:dyDescent="0.3">
      <c r="A3963" t="s">
        <v>4910</v>
      </c>
      <c r="B3963" t="s">
        <v>4521</v>
      </c>
      <c r="C3963" t="s">
        <v>6034</v>
      </c>
      <c r="D3963" t="s">
        <v>4055</v>
      </c>
      <c r="E3963" t="s">
        <v>68</v>
      </c>
      <c r="F3963" t="s">
        <v>99</v>
      </c>
      <c r="G3963" t="s">
        <v>580</v>
      </c>
      <c r="H3963" t="s">
        <v>581</v>
      </c>
      <c r="I3963" t="s">
        <v>72</v>
      </c>
      <c r="J3963" t="s">
        <v>102</v>
      </c>
      <c r="K3963">
        <v>20201028</v>
      </c>
      <c r="L3963">
        <v>47.5</v>
      </c>
      <c r="M3963" t="b">
        <v>0</v>
      </c>
      <c r="N3963" t="s">
        <v>1203</v>
      </c>
      <c r="O3963" t="b">
        <v>1</v>
      </c>
      <c r="P3963" t="b">
        <v>1</v>
      </c>
      <c r="Q3963" t="s">
        <v>866</v>
      </c>
      <c r="R3963" t="s">
        <v>1277</v>
      </c>
      <c r="S3963" t="s">
        <v>4056</v>
      </c>
      <c r="U3963">
        <v>5</v>
      </c>
      <c r="V3963" t="s">
        <v>584</v>
      </c>
      <c r="W3963" t="s">
        <v>4057</v>
      </c>
      <c r="X3963" t="s">
        <v>4058</v>
      </c>
      <c r="Y3963" t="str">
        <f>IFERROR(VLOOKUP(X3963,요약!$A$6:$B$22,2,FALSE),"")</f>
        <v/>
      </c>
      <c r="Z3963" t="s">
        <v>4058</v>
      </c>
      <c r="AA3963" t="s">
        <v>110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1</v>
      </c>
      <c r="AH3963">
        <v>1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1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 t="s">
        <v>5187</v>
      </c>
      <c r="BM3963">
        <v>1</v>
      </c>
    </row>
    <row r="3964" spans="1:65" x14ac:dyDescent="0.3">
      <c r="A3964" t="s">
        <v>4910</v>
      </c>
      <c r="B3964" t="s">
        <v>4521</v>
      </c>
      <c r="C3964" t="s">
        <v>6035</v>
      </c>
      <c r="D3964" t="s">
        <v>6036</v>
      </c>
      <c r="E3964" t="s">
        <v>68</v>
      </c>
      <c r="F3964" t="s">
        <v>99</v>
      </c>
      <c r="G3964" t="s">
        <v>1472</v>
      </c>
      <c r="H3964" t="s">
        <v>1473</v>
      </c>
      <c r="I3964" t="s">
        <v>72</v>
      </c>
      <c r="J3964" t="s">
        <v>102</v>
      </c>
      <c r="K3964">
        <v>20201013</v>
      </c>
      <c r="L3964">
        <v>343.4</v>
      </c>
      <c r="M3964" t="b">
        <v>0</v>
      </c>
      <c r="N3964" t="s">
        <v>2497</v>
      </c>
      <c r="O3964" t="b">
        <v>1</v>
      </c>
      <c r="P3964" t="b">
        <v>1</v>
      </c>
      <c r="Q3964" t="s">
        <v>866</v>
      </c>
      <c r="R3964" t="s">
        <v>1277</v>
      </c>
      <c r="S3964" t="s">
        <v>2338</v>
      </c>
      <c r="U3964">
        <v>2</v>
      </c>
      <c r="V3964" t="s">
        <v>1922</v>
      </c>
      <c r="W3964" t="s">
        <v>2322</v>
      </c>
      <c r="X3964" t="s">
        <v>2339</v>
      </c>
      <c r="Y3964" t="str">
        <f>IFERROR(VLOOKUP(X3964,요약!$A$6:$B$22,2,FALSE),"")</f>
        <v/>
      </c>
      <c r="Z3964" t="s">
        <v>2339</v>
      </c>
      <c r="AA3964" t="s">
        <v>81</v>
      </c>
      <c r="AB3964">
        <v>3</v>
      </c>
      <c r="AC3964">
        <v>0</v>
      </c>
      <c r="AD3964">
        <v>0</v>
      </c>
      <c r="AE3964">
        <v>5</v>
      </c>
      <c r="AF3964">
        <v>0</v>
      </c>
      <c r="AG3964">
        <v>8</v>
      </c>
      <c r="AH3964">
        <v>25</v>
      </c>
      <c r="AI3964">
        <v>1</v>
      </c>
      <c r="AJ3964">
        <v>1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2</v>
      </c>
      <c r="AQ3964">
        <v>2</v>
      </c>
      <c r="AR3964">
        <v>0</v>
      </c>
      <c r="AS3964">
        <v>0</v>
      </c>
      <c r="AT3964">
        <v>1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 t="s">
        <v>6037</v>
      </c>
      <c r="BM3964">
        <v>6</v>
      </c>
    </row>
    <row r="3965" spans="1:65" x14ac:dyDescent="0.3">
      <c r="A3965" t="s">
        <v>4910</v>
      </c>
      <c r="B3965" t="s">
        <v>4521</v>
      </c>
      <c r="C3965" t="s">
        <v>6038</v>
      </c>
      <c r="D3965" t="s">
        <v>4060</v>
      </c>
      <c r="E3965" t="s">
        <v>68</v>
      </c>
      <c r="F3965" t="s">
        <v>99</v>
      </c>
      <c r="G3965" t="s">
        <v>580</v>
      </c>
      <c r="H3965" t="s">
        <v>581</v>
      </c>
      <c r="I3965" t="s">
        <v>72</v>
      </c>
      <c r="J3965" t="s">
        <v>102</v>
      </c>
      <c r="K3965">
        <v>20201028</v>
      </c>
      <c r="L3965">
        <v>47.5</v>
      </c>
      <c r="M3965" t="b">
        <v>0</v>
      </c>
      <c r="N3965" t="s">
        <v>1240</v>
      </c>
      <c r="O3965" t="b">
        <v>1</v>
      </c>
      <c r="P3965" t="b">
        <v>1</v>
      </c>
      <c r="Q3965" t="s">
        <v>866</v>
      </c>
      <c r="R3965" t="s">
        <v>1277</v>
      </c>
      <c r="S3965" t="s">
        <v>4056</v>
      </c>
      <c r="U3965">
        <v>5</v>
      </c>
      <c r="V3965" t="s">
        <v>584</v>
      </c>
      <c r="W3965" t="s">
        <v>4057</v>
      </c>
      <c r="X3965" t="s">
        <v>4058</v>
      </c>
      <c r="Y3965" t="str">
        <f>IFERROR(VLOOKUP(X3965,요약!$A$6:$B$22,2,FALSE),"")</f>
        <v/>
      </c>
      <c r="Z3965" t="s">
        <v>4058</v>
      </c>
      <c r="AA3965" t="s">
        <v>110</v>
      </c>
      <c r="AB3965">
        <v>0</v>
      </c>
      <c r="AC3965">
        <v>0</v>
      </c>
      <c r="AD3965">
        <v>0</v>
      </c>
      <c r="AE3965">
        <v>0</v>
      </c>
      <c r="AF3965">
        <v>1</v>
      </c>
      <c r="AG3965">
        <v>1</v>
      </c>
      <c r="AH3965">
        <v>1</v>
      </c>
      <c r="AI3965">
        <v>0</v>
      </c>
      <c r="AJ3965">
        <v>0</v>
      </c>
      <c r="AK3965">
        <v>0</v>
      </c>
      <c r="AL3965">
        <v>1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 t="s">
        <v>220</v>
      </c>
      <c r="BM3965">
        <v>1</v>
      </c>
    </row>
    <row r="3966" spans="1:65" x14ac:dyDescent="0.3">
      <c r="A3966" t="s">
        <v>4910</v>
      </c>
      <c r="B3966" t="s">
        <v>4521</v>
      </c>
      <c r="C3966" t="s">
        <v>6039</v>
      </c>
      <c r="D3966" t="s">
        <v>6040</v>
      </c>
      <c r="F3966" t="s">
        <v>99</v>
      </c>
      <c r="G3966" t="s">
        <v>2369</v>
      </c>
      <c r="H3966" t="s">
        <v>2370</v>
      </c>
      <c r="I3966" t="s">
        <v>72</v>
      </c>
      <c r="J3966" t="s">
        <v>102</v>
      </c>
      <c r="K3966">
        <v>20201029</v>
      </c>
      <c r="L3966">
        <v>268.8</v>
      </c>
      <c r="M3966" t="b">
        <v>0</v>
      </c>
      <c r="N3966" t="s">
        <v>1762</v>
      </c>
      <c r="O3966" t="b">
        <v>1</v>
      </c>
      <c r="P3966" t="b">
        <v>1</v>
      </c>
      <c r="Q3966" t="s">
        <v>866</v>
      </c>
      <c r="R3966" t="s">
        <v>1277</v>
      </c>
      <c r="S3966" t="s">
        <v>6041</v>
      </c>
      <c r="U3966">
        <v>3</v>
      </c>
      <c r="V3966" t="s">
        <v>1287</v>
      </c>
      <c r="W3966" t="s">
        <v>2334</v>
      </c>
      <c r="X3966" t="s">
        <v>2335</v>
      </c>
      <c r="Y3966" t="str">
        <f>IFERROR(VLOOKUP(X3966,요약!$A$6:$B$22,2,FALSE),"")</f>
        <v/>
      </c>
      <c r="Z3966" t="s">
        <v>2335</v>
      </c>
      <c r="AA3966" t="s">
        <v>187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M3966">
        <v>0</v>
      </c>
    </row>
    <row r="3967" spans="1:65" x14ac:dyDescent="0.3">
      <c r="A3967" t="s">
        <v>4910</v>
      </c>
      <c r="B3967" t="s">
        <v>4521</v>
      </c>
      <c r="C3967" t="s">
        <v>6042</v>
      </c>
      <c r="D3967" t="s">
        <v>6040</v>
      </c>
      <c r="E3967" t="s">
        <v>68</v>
      </c>
      <c r="F3967" t="s">
        <v>99</v>
      </c>
      <c r="G3967" t="s">
        <v>2369</v>
      </c>
      <c r="H3967" t="s">
        <v>2370</v>
      </c>
      <c r="I3967" t="s">
        <v>72</v>
      </c>
      <c r="J3967" t="s">
        <v>102</v>
      </c>
      <c r="K3967">
        <v>20201029</v>
      </c>
      <c r="L3967">
        <v>245.5</v>
      </c>
      <c r="M3967" t="b">
        <v>0</v>
      </c>
      <c r="N3967" t="s">
        <v>1762</v>
      </c>
      <c r="O3967" t="b">
        <v>1</v>
      </c>
      <c r="P3967" t="b">
        <v>1</v>
      </c>
      <c r="Q3967" t="s">
        <v>866</v>
      </c>
      <c r="R3967" t="s">
        <v>1277</v>
      </c>
      <c r="S3967" t="s">
        <v>6041</v>
      </c>
      <c r="U3967">
        <v>3</v>
      </c>
      <c r="V3967" t="s">
        <v>1287</v>
      </c>
      <c r="W3967" t="s">
        <v>2334</v>
      </c>
      <c r="X3967" t="s">
        <v>2335</v>
      </c>
      <c r="Y3967" t="str">
        <f>IFERROR(VLOOKUP(X3967,요약!$A$6:$B$22,2,FALSE),"")</f>
        <v/>
      </c>
      <c r="Z3967" t="s">
        <v>2335</v>
      </c>
      <c r="AA3967" t="s">
        <v>187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M3967">
        <v>0</v>
      </c>
    </row>
    <row r="3968" spans="1:65" x14ac:dyDescent="0.3">
      <c r="A3968" t="s">
        <v>4910</v>
      </c>
      <c r="B3968" t="s">
        <v>4521</v>
      </c>
      <c r="C3968" t="s">
        <v>6043</v>
      </c>
      <c r="D3968" t="s">
        <v>6040</v>
      </c>
      <c r="F3968" t="s">
        <v>99</v>
      </c>
      <c r="G3968" t="s">
        <v>2369</v>
      </c>
      <c r="H3968" t="s">
        <v>2370</v>
      </c>
      <c r="I3968" t="s">
        <v>72</v>
      </c>
      <c r="J3968" t="s">
        <v>102</v>
      </c>
      <c r="K3968">
        <v>20201029</v>
      </c>
      <c r="L3968">
        <v>269.10000000000002</v>
      </c>
      <c r="M3968" t="b">
        <v>0</v>
      </c>
      <c r="N3968" t="s">
        <v>1762</v>
      </c>
      <c r="O3968" t="b">
        <v>1</v>
      </c>
      <c r="P3968" t="b">
        <v>1</v>
      </c>
      <c r="Q3968" t="s">
        <v>866</v>
      </c>
      <c r="R3968" t="s">
        <v>1277</v>
      </c>
      <c r="S3968" t="s">
        <v>6041</v>
      </c>
      <c r="U3968">
        <v>3</v>
      </c>
      <c r="V3968" t="s">
        <v>1287</v>
      </c>
      <c r="W3968" t="s">
        <v>2334</v>
      </c>
      <c r="X3968" t="s">
        <v>2335</v>
      </c>
      <c r="Y3968" t="str">
        <f>IFERROR(VLOOKUP(X3968,요약!$A$6:$B$22,2,FALSE),"")</f>
        <v/>
      </c>
      <c r="Z3968" t="s">
        <v>2335</v>
      </c>
      <c r="AA3968" t="s">
        <v>187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M3968">
        <v>0</v>
      </c>
    </row>
    <row r="3969" spans="1:65" x14ac:dyDescent="0.3">
      <c r="A3969" t="s">
        <v>4910</v>
      </c>
      <c r="B3969" t="s">
        <v>4521</v>
      </c>
      <c r="C3969" t="s">
        <v>6044</v>
      </c>
      <c r="D3969" t="s">
        <v>2332</v>
      </c>
      <c r="E3969" t="s">
        <v>68</v>
      </c>
      <c r="F3969" t="s">
        <v>99</v>
      </c>
      <c r="G3969" t="s">
        <v>2369</v>
      </c>
      <c r="H3969" t="s">
        <v>2370</v>
      </c>
      <c r="I3969" t="s">
        <v>72</v>
      </c>
      <c r="J3969" t="s">
        <v>102</v>
      </c>
      <c r="K3969">
        <v>20201029</v>
      </c>
      <c r="L3969">
        <v>267.10000000000002</v>
      </c>
      <c r="M3969" t="b">
        <v>0</v>
      </c>
      <c r="N3969" t="s">
        <v>1762</v>
      </c>
      <c r="O3969" t="b">
        <v>1</v>
      </c>
      <c r="P3969" t="b">
        <v>1</v>
      </c>
      <c r="Q3969" t="s">
        <v>866</v>
      </c>
      <c r="R3969" t="s">
        <v>1277</v>
      </c>
      <c r="S3969" t="s">
        <v>2333</v>
      </c>
      <c r="U3969">
        <v>3</v>
      </c>
      <c r="V3969" t="s">
        <v>1287</v>
      </c>
      <c r="W3969" t="s">
        <v>2334</v>
      </c>
      <c r="X3969" t="s">
        <v>2335</v>
      </c>
      <c r="Y3969" t="str">
        <f>IFERROR(VLOOKUP(X3969,요약!$A$6:$B$22,2,FALSE),"")</f>
        <v/>
      </c>
      <c r="Z3969" t="s">
        <v>2335</v>
      </c>
      <c r="AA3969" t="s">
        <v>81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M3969">
        <v>0</v>
      </c>
    </row>
    <row r="3970" spans="1:65" x14ac:dyDescent="0.3">
      <c r="A3970" t="s">
        <v>4910</v>
      </c>
      <c r="B3970" t="s">
        <v>4521</v>
      </c>
      <c r="C3970" t="s">
        <v>6045</v>
      </c>
      <c r="D3970" t="s">
        <v>6040</v>
      </c>
      <c r="E3970" t="s">
        <v>68</v>
      </c>
      <c r="F3970" t="s">
        <v>99</v>
      </c>
      <c r="G3970" t="s">
        <v>2369</v>
      </c>
      <c r="H3970" t="s">
        <v>2370</v>
      </c>
      <c r="I3970" t="s">
        <v>72</v>
      </c>
      <c r="J3970" t="s">
        <v>102</v>
      </c>
      <c r="K3970">
        <v>20201029</v>
      </c>
      <c r="L3970">
        <v>268.3</v>
      </c>
      <c r="M3970" t="b">
        <v>0</v>
      </c>
      <c r="N3970" t="s">
        <v>1762</v>
      </c>
      <c r="O3970" t="b">
        <v>1</v>
      </c>
      <c r="P3970" t="b">
        <v>1</v>
      </c>
      <c r="Q3970" t="s">
        <v>866</v>
      </c>
      <c r="R3970" t="s">
        <v>1277</v>
      </c>
      <c r="S3970" t="s">
        <v>6041</v>
      </c>
      <c r="U3970">
        <v>3</v>
      </c>
      <c r="V3970" t="s">
        <v>1287</v>
      </c>
      <c r="W3970" t="s">
        <v>2334</v>
      </c>
      <c r="X3970" t="s">
        <v>2335</v>
      </c>
      <c r="Y3970" t="str">
        <f>IFERROR(VLOOKUP(X3970,요약!$A$6:$B$22,2,FALSE),"")</f>
        <v/>
      </c>
      <c r="Z3970" t="s">
        <v>2335</v>
      </c>
      <c r="AA3970" t="s">
        <v>187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M3970">
        <v>0</v>
      </c>
    </row>
    <row r="3971" spans="1:65" x14ac:dyDescent="0.3">
      <c r="A3971" t="s">
        <v>4910</v>
      </c>
      <c r="B3971" t="s">
        <v>4521</v>
      </c>
      <c r="C3971" t="s">
        <v>6046</v>
      </c>
      <c r="D3971" t="s">
        <v>2332</v>
      </c>
      <c r="E3971" t="s">
        <v>68</v>
      </c>
      <c r="F3971" t="s">
        <v>99</v>
      </c>
      <c r="G3971" t="s">
        <v>2369</v>
      </c>
      <c r="H3971" t="s">
        <v>2370</v>
      </c>
      <c r="I3971" t="s">
        <v>72</v>
      </c>
      <c r="J3971" t="s">
        <v>102</v>
      </c>
      <c r="K3971">
        <v>20201029</v>
      </c>
      <c r="L3971">
        <v>272.2</v>
      </c>
      <c r="M3971" t="b">
        <v>0</v>
      </c>
      <c r="N3971" t="s">
        <v>1762</v>
      </c>
      <c r="O3971" t="b">
        <v>1</v>
      </c>
      <c r="P3971" t="b">
        <v>1</v>
      </c>
      <c r="Q3971" t="s">
        <v>866</v>
      </c>
      <c r="R3971" t="s">
        <v>1277</v>
      </c>
      <c r="S3971" t="s">
        <v>2333</v>
      </c>
      <c r="U3971">
        <v>3</v>
      </c>
      <c r="V3971" t="s">
        <v>1287</v>
      </c>
      <c r="W3971" t="s">
        <v>2334</v>
      </c>
      <c r="X3971" t="s">
        <v>2335</v>
      </c>
      <c r="Y3971" t="str">
        <f>IFERROR(VLOOKUP(X3971,요약!$A$6:$B$22,2,FALSE),"")</f>
        <v/>
      </c>
      <c r="Z3971" t="s">
        <v>2335</v>
      </c>
      <c r="AA3971" t="s">
        <v>81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M3971">
        <v>0</v>
      </c>
    </row>
    <row r="3972" spans="1:65" x14ac:dyDescent="0.3">
      <c r="A3972" t="s">
        <v>4910</v>
      </c>
      <c r="B3972" t="s">
        <v>4521</v>
      </c>
      <c r="C3972" t="s">
        <v>6047</v>
      </c>
      <c r="D3972" t="s">
        <v>6040</v>
      </c>
      <c r="E3972" t="s">
        <v>68</v>
      </c>
      <c r="F3972" t="s">
        <v>99</v>
      </c>
      <c r="G3972" t="s">
        <v>2369</v>
      </c>
      <c r="H3972" t="s">
        <v>2370</v>
      </c>
      <c r="I3972" t="s">
        <v>72</v>
      </c>
      <c r="J3972" t="s">
        <v>102</v>
      </c>
      <c r="K3972">
        <v>20201029</v>
      </c>
      <c r="L3972">
        <v>271.5</v>
      </c>
      <c r="M3972" t="b">
        <v>0</v>
      </c>
      <c r="N3972" t="s">
        <v>1762</v>
      </c>
      <c r="O3972" t="b">
        <v>1</v>
      </c>
      <c r="P3972" t="b">
        <v>1</v>
      </c>
      <c r="Q3972" t="s">
        <v>866</v>
      </c>
      <c r="R3972" t="s">
        <v>1277</v>
      </c>
      <c r="S3972" t="s">
        <v>6041</v>
      </c>
      <c r="U3972">
        <v>3</v>
      </c>
      <c r="V3972" t="s">
        <v>1287</v>
      </c>
      <c r="W3972" t="s">
        <v>2334</v>
      </c>
      <c r="X3972" t="s">
        <v>2335</v>
      </c>
      <c r="Y3972" t="str">
        <f>IFERROR(VLOOKUP(X3972,요약!$A$6:$B$22,2,FALSE),"")</f>
        <v/>
      </c>
      <c r="Z3972" t="s">
        <v>2335</v>
      </c>
      <c r="AA3972" t="s">
        <v>187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M3972">
        <v>0</v>
      </c>
    </row>
    <row r="3973" spans="1:65" x14ac:dyDescent="0.3">
      <c r="A3973" t="s">
        <v>4910</v>
      </c>
      <c r="B3973" t="s">
        <v>4521</v>
      </c>
      <c r="C3973" t="s">
        <v>6048</v>
      </c>
      <c r="D3973" t="s">
        <v>6040</v>
      </c>
      <c r="E3973" t="s">
        <v>68</v>
      </c>
      <c r="F3973" t="s">
        <v>99</v>
      </c>
      <c r="G3973" t="s">
        <v>2369</v>
      </c>
      <c r="H3973" t="s">
        <v>2370</v>
      </c>
      <c r="I3973" t="s">
        <v>72</v>
      </c>
      <c r="J3973" t="s">
        <v>102</v>
      </c>
      <c r="K3973">
        <v>20201029</v>
      </c>
      <c r="L3973">
        <v>268</v>
      </c>
      <c r="M3973" t="b">
        <v>0</v>
      </c>
      <c r="N3973" t="s">
        <v>1762</v>
      </c>
      <c r="O3973" t="b">
        <v>1</v>
      </c>
      <c r="P3973" t="b">
        <v>1</v>
      </c>
      <c r="Q3973" t="s">
        <v>866</v>
      </c>
      <c r="R3973" t="s">
        <v>1277</v>
      </c>
      <c r="S3973" t="s">
        <v>6041</v>
      </c>
      <c r="U3973">
        <v>3</v>
      </c>
      <c r="V3973" t="s">
        <v>1287</v>
      </c>
      <c r="W3973" t="s">
        <v>2334</v>
      </c>
      <c r="X3973" t="s">
        <v>2335</v>
      </c>
      <c r="Y3973" t="str">
        <f>IFERROR(VLOOKUP(X3973,요약!$A$6:$B$22,2,FALSE),"")</f>
        <v/>
      </c>
      <c r="Z3973" t="s">
        <v>2335</v>
      </c>
      <c r="AA3973" t="s">
        <v>187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M3973">
        <v>0</v>
      </c>
    </row>
    <row r="3974" spans="1:65" x14ac:dyDescent="0.3">
      <c r="A3974" t="s">
        <v>4910</v>
      </c>
      <c r="B3974" t="s">
        <v>4521</v>
      </c>
      <c r="C3974" t="s">
        <v>6049</v>
      </c>
      <c r="D3974" t="s">
        <v>6040</v>
      </c>
      <c r="F3974" t="s">
        <v>99</v>
      </c>
      <c r="G3974" t="s">
        <v>2369</v>
      </c>
      <c r="H3974" t="s">
        <v>2370</v>
      </c>
      <c r="I3974" t="s">
        <v>72</v>
      </c>
      <c r="J3974" t="s">
        <v>102</v>
      </c>
      <c r="K3974">
        <v>20200925</v>
      </c>
      <c r="L3974">
        <v>271.89999999999998</v>
      </c>
      <c r="M3974" t="b">
        <v>0</v>
      </c>
      <c r="N3974" t="s">
        <v>1762</v>
      </c>
      <c r="O3974" t="b">
        <v>1</v>
      </c>
      <c r="P3974" t="b">
        <v>1</v>
      </c>
      <c r="Q3974" t="s">
        <v>866</v>
      </c>
      <c r="R3974" t="s">
        <v>1277</v>
      </c>
      <c r="S3974" t="s">
        <v>6041</v>
      </c>
      <c r="U3974">
        <v>3</v>
      </c>
      <c r="V3974" t="s">
        <v>1287</v>
      </c>
      <c r="W3974" t="s">
        <v>2334</v>
      </c>
      <c r="X3974" t="s">
        <v>2335</v>
      </c>
      <c r="Y3974" t="str">
        <f>IFERROR(VLOOKUP(X3974,요약!$A$6:$B$22,2,FALSE),"")</f>
        <v/>
      </c>
      <c r="Z3974" t="s">
        <v>2335</v>
      </c>
      <c r="AA3974" t="s">
        <v>187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M3974">
        <v>0</v>
      </c>
    </row>
    <row r="3975" spans="1:65" x14ac:dyDescent="0.3">
      <c r="A3975" t="s">
        <v>4910</v>
      </c>
      <c r="B3975" t="s">
        <v>4521</v>
      </c>
      <c r="C3975" t="s">
        <v>6050</v>
      </c>
      <c r="D3975" t="s">
        <v>6040</v>
      </c>
      <c r="F3975" t="s">
        <v>99</v>
      </c>
      <c r="G3975" t="s">
        <v>2369</v>
      </c>
      <c r="H3975" t="s">
        <v>2370</v>
      </c>
      <c r="I3975" t="s">
        <v>72</v>
      </c>
      <c r="J3975" t="s">
        <v>102</v>
      </c>
      <c r="K3975">
        <v>20200925</v>
      </c>
      <c r="L3975">
        <v>271.8</v>
      </c>
      <c r="M3975" t="b">
        <v>0</v>
      </c>
      <c r="N3975" t="s">
        <v>1762</v>
      </c>
      <c r="O3975" t="b">
        <v>1</v>
      </c>
      <c r="P3975" t="b">
        <v>1</v>
      </c>
      <c r="Q3975" t="s">
        <v>866</v>
      </c>
      <c r="R3975" t="s">
        <v>1277</v>
      </c>
      <c r="S3975" t="s">
        <v>6041</v>
      </c>
      <c r="U3975">
        <v>3</v>
      </c>
      <c r="V3975" t="s">
        <v>1287</v>
      </c>
      <c r="W3975" t="s">
        <v>2334</v>
      </c>
      <c r="X3975" t="s">
        <v>2335</v>
      </c>
      <c r="Y3975" t="str">
        <f>IFERROR(VLOOKUP(X3975,요약!$A$6:$B$22,2,FALSE),"")</f>
        <v/>
      </c>
      <c r="Z3975" t="s">
        <v>2335</v>
      </c>
      <c r="AA3975" t="s">
        <v>187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M3975">
        <v>0</v>
      </c>
    </row>
    <row r="3976" spans="1:65" x14ac:dyDescent="0.3">
      <c r="A3976" t="s">
        <v>4910</v>
      </c>
      <c r="B3976" t="s">
        <v>4521</v>
      </c>
      <c r="C3976" t="s">
        <v>6051</v>
      </c>
      <c r="D3976" t="s">
        <v>6052</v>
      </c>
      <c r="E3976" t="s">
        <v>68</v>
      </c>
      <c r="F3976" t="s">
        <v>99</v>
      </c>
      <c r="G3976" t="s">
        <v>2369</v>
      </c>
      <c r="H3976" t="s">
        <v>2370</v>
      </c>
      <c r="I3976" t="s">
        <v>72</v>
      </c>
      <c r="J3976" t="s">
        <v>102</v>
      </c>
      <c r="K3976">
        <v>20201007</v>
      </c>
      <c r="L3976">
        <v>271.10000000000002</v>
      </c>
      <c r="M3976" t="b">
        <v>0</v>
      </c>
      <c r="N3976" t="s">
        <v>1762</v>
      </c>
      <c r="O3976" t="b">
        <v>1</v>
      </c>
      <c r="P3976" t="b">
        <v>1</v>
      </c>
      <c r="Q3976" t="s">
        <v>866</v>
      </c>
      <c r="R3976" t="s">
        <v>1277</v>
      </c>
      <c r="S3976" t="s">
        <v>2333</v>
      </c>
      <c r="U3976">
        <v>3</v>
      </c>
      <c r="V3976" t="s">
        <v>1287</v>
      </c>
      <c r="W3976" t="s">
        <v>2334</v>
      </c>
      <c r="X3976" t="s">
        <v>2335</v>
      </c>
      <c r="Y3976" t="str">
        <f>IFERROR(VLOOKUP(X3976,요약!$A$6:$B$22,2,FALSE),"")</f>
        <v/>
      </c>
      <c r="Z3976" t="s">
        <v>2335</v>
      </c>
      <c r="AA3976" t="s">
        <v>81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M3976">
        <v>0</v>
      </c>
    </row>
    <row r="3977" spans="1:65" x14ac:dyDescent="0.3">
      <c r="A3977" t="s">
        <v>4910</v>
      </c>
      <c r="B3977" t="s">
        <v>4521</v>
      </c>
      <c r="C3977" t="s">
        <v>6053</v>
      </c>
      <c r="D3977" t="s">
        <v>6040</v>
      </c>
      <c r="F3977" t="s">
        <v>99</v>
      </c>
      <c r="G3977" t="s">
        <v>2369</v>
      </c>
      <c r="H3977" t="s">
        <v>2370</v>
      </c>
      <c r="I3977" t="s">
        <v>72</v>
      </c>
      <c r="J3977" t="s">
        <v>102</v>
      </c>
      <c r="K3977">
        <v>20201022</v>
      </c>
      <c r="L3977">
        <v>270.5</v>
      </c>
      <c r="M3977" t="b">
        <v>0</v>
      </c>
      <c r="N3977" t="s">
        <v>1762</v>
      </c>
      <c r="O3977" t="b">
        <v>1</v>
      </c>
      <c r="P3977" t="b">
        <v>1</v>
      </c>
      <c r="Q3977" t="s">
        <v>866</v>
      </c>
      <c r="R3977" t="s">
        <v>1277</v>
      </c>
      <c r="S3977" t="s">
        <v>6041</v>
      </c>
      <c r="U3977">
        <v>3</v>
      </c>
      <c r="V3977" t="s">
        <v>1287</v>
      </c>
      <c r="W3977" t="s">
        <v>2334</v>
      </c>
      <c r="X3977" t="s">
        <v>2335</v>
      </c>
      <c r="Y3977" t="str">
        <f>IFERROR(VLOOKUP(X3977,요약!$A$6:$B$22,2,FALSE),"")</f>
        <v/>
      </c>
      <c r="Z3977" t="s">
        <v>2335</v>
      </c>
      <c r="AA3977" t="s">
        <v>187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M3977">
        <v>0</v>
      </c>
    </row>
    <row r="3978" spans="1:65" x14ac:dyDescent="0.3">
      <c r="A3978" t="s">
        <v>4910</v>
      </c>
      <c r="B3978" t="s">
        <v>4521</v>
      </c>
      <c r="C3978" t="s">
        <v>6054</v>
      </c>
      <c r="D3978" t="s">
        <v>2332</v>
      </c>
      <c r="F3978" t="s">
        <v>99</v>
      </c>
      <c r="G3978" t="s">
        <v>2369</v>
      </c>
      <c r="H3978" t="s">
        <v>2370</v>
      </c>
      <c r="I3978" t="s">
        <v>72</v>
      </c>
      <c r="J3978" t="s">
        <v>102</v>
      </c>
      <c r="K3978">
        <v>20201027</v>
      </c>
      <c r="L3978">
        <v>271.8</v>
      </c>
      <c r="M3978" t="b">
        <v>0</v>
      </c>
      <c r="N3978" t="s">
        <v>1762</v>
      </c>
      <c r="O3978" t="b">
        <v>1</v>
      </c>
      <c r="P3978" t="b">
        <v>1</v>
      </c>
      <c r="Q3978" t="s">
        <v>866</v>
      </c>
      <c r="R3978" t="s">
        <v>1277</v>
      </c>
      <c r="S3978" t="s">
        <v>2333</v>
      </c>
      <c r="U3978">
        <v>3</v>
      </c>
      <c r="V3978" t="s">
        <v>1287</v>
      </c>
      <c r="W3978" t="s">
        <v>2334</v>
      </c>
      <c r="X3978" t="s">
        <v>2335</v>
      </c>
      <c r="Y3978" t="str">
        <f>IFERROR(VLOOKUP(X3978,요약!$A$6:$B$22,2,FALSE),"")</f>
        <v/>
      </c>
      <c r="Z3978" t="s">
        <v>2335</v>
      </c>
      <c r="AA3978" t="s">
        <v>81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M3978">
        <v>0</v>
      </c>
    </row>
    <row r="3979" spans="1:65" x14ac:dyDescent="0.3">
      <c r="A3979" t="s">
        <v>4910</v>
      </c>
      <c r="B3979" t="s">
        <v>4521</v>
      </c>
      <c r="C3979" t="s">
        <v>6055</v>
      </c>
      <c r="D3979" t="s">
        <v>6040</v>
      </c>
      <c r="F3979" t="s">
        <v>99</v>
      </c>
      <c r="G3979" t="s">
        <v>2369</v>
      </c>
      <c r="H3979" t="s">
        <v>2370</v>
      </c>
      <c r="I3979" t="s">
        <v>72</v>
      </c>
      <c r="J3979" t="s">
        <v>102</v>
      </c>
      <c r="K3979">
        <v>20201028</v>
      </c>
      <c r="L3979">
        <v>271.39999999999998</v>
      </c>
      <c r="M3979" t="b">
        <v>0</v>
      </c>
      <c r="N3979" t="s">
        <v>1762</v>
      </c>
      <c r="O3979" t="b">
        <v>1</v>
      </c>
      <c r="P3979" t="b">
        <v>1</v>
      </c>
      <c r="Q3979" t="s">
        <v>866</v>
      </c>
      <c r="R3979" t="s">
        <v>1277</v>
      </c>
      <c r="S3979" t="s">
        <v>6041</v>
      </c>
      <c r="U3979">
        <v>3</v>
      </c>
      <c r="V3979" t="s">
        <v>1287</v>
      </c>
      <c r="W3979" t="s">
        <v>2334</v>
      </c>
      <c r="X3979" t="s">
        <v>2335</v>
      </c>
      <c r="Y3979" t="str">
        <f>IFERROR(VLOOKUP(X3979,요약!$A$6:$B$22,2,FALSE),"")</f>
        <v/>
      </c>
      <c r="Z3979" t="s">
        <v>2335</v>
      </c>
      <c r="AA3979" t="s">
        <v>187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M3979">
        <v>0</v>
      </c>
    </row>
    <row r="3980" spans="1:65" x14ac:dyDescent="0.3">
      <c r="A3980" t="s">
        <v>4910</v>
      </c>
      <c r="B3980" t="s">
        <v>4521</v>
      </c>
      <c r="C3980" t="s">
        <v>6056</v>
      </c>
      <c r="D3980" t="s">
        <v>2332</v>
      </c>
      <c r="E3980" t="s">
        <v>68</v>
      </c>
      <c r="F3980" t="s">
        <v>99</v>
      </c>
      <c r="G3980" t="s">
        <v>2369</v>
      </c>
      <c r="H3980" t="s">
        <v>2370</v>
      </c>
      <c r="I3980" t="s">
        <v>72</v>
      </c>
      <c r="J3980" t="s">
        <v>102</v>
      </c>
      <c r="K3980">
        <v>20201007</v>
      </c>
      <c r="L3980">
        <v>272.5</v>
      </c>
      <c r="M3980" t="b">
        <v>0</v>
      </c>
      <c r="N3980" t="s">
        <v>1762</v>
      </c>
      <c r="O3980" t="b">
        <v>1</v>
      </c>
      <c r="P3980" t="b">
        <v>1</v>
      </c>
      <c r="Q3980" t="s">
        <v>866</v>
      </c>
      <c r="R3980" t="s">
        <v>1277</v>
      </c>
      <c r="S3980" t="s">
        <v>2333</v>
      </c>
      <c r="U3980">
        <v>3</v>
      </c>
      <c r="V3980" t="s">
        <v>1287</v>
      </c>
      <c r="W3980" t="s">
        <v>2334</v>
      </c>
      <c r="X3980" t="s">
        <v>2335</v>
      </c>
      <c r="Y3980" t="str">
        <f>IFERROR(VLOOKUP(X3980,요약!$A$6:$B$22,2,FALSE),"")</f>
        <v/>
      </c>
      <c r="Z3980" t="s">
        <v>2335</v>
      </c>
      <c r="AA3980" t="s">
        <v>81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M3980">
        <v>0</v>
      </c>
    </row>
    <row r="3981" spans="1:65" x14ac:dyDescent="0.3">
      <c r="A3981" t="s">
        <v>4910</v>
      </c>
      <c r="B3981" t="s">
        <v>4521</v>
      </c>
      <c r="C3981" t="s">
        <v>6057</v>
      </c>
      <c r="D3981" t="s">
        <v>6040</v>
      </c>
      <c r="F3981" t="s">
        <v>99</v>
      </c>
      <c r="G3981" t="s">
        <v>2369</v>
      </c>
      <c r="H3981" t="s">
        <v>2370</v>
      </c>
      <c r="I3981" t="s">
        <v>72</v>
      </c>
      <c r="J3981" t="s">
        <v>102</v>
      </c>
      <c r="K3981">
        <v>20201023</v>
      </c>
      <c r="L3981">
        <v>271.8</v>
      </c>
      <c r="M3981" t="b">
        <v>0</v>
      </c>
      <c r="N3981" t="s">
        <v>1762</v>
      </c>
      <c r="O3981" t="b">
        <v>1</v>
      </c>
      <c r="P3981" t="b">
        <v>1</v>
      </c>
      <c r="Q3981" t="s">
        <v>866</v>
      </c>
      <c r="R3981" t="s">
        <v>1277</v>
      </c>
      <c r="S3981" t="s">
        <v>6041</v>
      </c>
      <c r="U3981">
        <v>3</v>
      </c>
      <c r="V3981" t="s">
        <v>1287</v>
      </c>
      <c r="W3981" t="s">
        <v>2334</v>
      </c>
      <c r="X3981" t="s">
        <v>2335</v>
      </c>
      <c r="Y3981" t="str">
        <f>IFERROR(VLOOKUP(X3981,요약!$A$6:$B$22,2,FALSE),"")</f>
        <v/>
      </c>
      <c r="Z3981" t="s">
        <v>2335</v>
      </c>
      <c r="AA3981" t="s">
        <v>187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M3981">
        <v>0</v>
      </c>
    </row>
    <row r="3982" spans="1:65" x14ac:dyDescent="0.3">
      <c r="A3982" t="s">
        <v>4910</v>
      </c>
      <c r="B3982" t="s">
        <v>4521</v>
      </c>
      <c r="C3982" t="s">
        <v>6058</v>
      </c>
      <c r="D3982" t="s">
        <v>6040</v>
      </c>
      <c r="F3982" t="s">
        <v>99</v>
      </c>
      <c r="G3982" t="s">
        <v>2369</v>
      </c>
      <c r="H3982" t="s">
        <v>2370</v>
      </c>
      <c r="I3982" t="s">
        <v>72</v>
      </c>
      <c r="J3982" t="s">
        <v>102</v>
      </c>
      <c r="K3982">
        <v>20200924</v>
      </c>
      <c r="L3982">
        <v>272.3</v>
      </c>
      <c r="M3982" t="b">
        <v>0</v>
      </c>
      <c r="N3982" t="s">
        <v>1762</v>
      </c>
      <c r="O3982" t="b">
        <v>1</v>
      </c>
      <c r="P3982" t="b">
        <v>1</v>
      </c>
      <c r="Q3982" t="s">
        <v>866</v>
      </c>
      <c r="R3982" t="s">
        <v>1277</v>
      </c>
      <c r="S3982" t="s">
        <v>6041</v>
      </c>
      <c r="U3982">
        <v>3</v>
      </c>
      <c r="V3982" t="s">
        <v>1287</v>
      </c>
      <c r="W3982" t="s">
        <v>2334</v>
      </c>
      <c r="X3982" t="s">
        <v>2335</v>
      </c>
      <c r="Y3982" t="str">
        <f>IFERROR(VLOOKUP(X3982,요약!$A$6:$B$22,2,FALSE),"")</f>
        <v/>
      </c>
      <c r="Z3982" t="s">
        <v>2335</v>
      </c>
      <c r="AA3982" t="s">
        <v>187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M3982">
        <v>0</v>
      </c>
    </row>
    <row r="3983" spans="1:65" x14ac:dyDescent="0.3">
      <c r="A3983" t="s">
        <v>4910</v>
      </c>
      <c r="B3983" t="s">
        <v>4521</v>
      </c>
      <c r="C3983" t="s">
        <v>5701</v>
      </c>
      <c r="D3983" t="s">
        <v>5697</v>
      </c>
      <c r="E3983" t="s">
        <v>68</v>
      </c>
      <c r="F3983" t="s">
        <v>99</v>
      </c>
      <c r="G3983" t="s">
        <v>1324</v>
      </c>
      <c r="H3983" t="s">
        <v>1325</v>
      </c>
      <c r="I3983" t="s">
        <v>72</v>
      </c>
      <c r="J3983" t="s">
        <v>102</v>
      </c>
      <c r="K3983">
        <v>20201023</v>
      </c>
      <c r="L3983">
        <v>217.1</v>
      </c>
      <c r="M3983" t="b">
        <v>0</v>
      </c>
      <c r="N3983" t="s">
        <v>1762</v>
      </c>
      <c r="O3983" t="b">
        <v>1</v>
      </c>
      <c r="P3983" t="b">
        <v>1</v>
      </c>
      <c r="Q3983" t="s">
        <v>866</v>
      </c>
      <c r="R3983" t="s">
        <v>1277</v>
      </c>
      <c r="S3983" t="s">
        <v>5698</v>
      </c>
      <c r="U3983">
        <v>2</v>
      </c>
      <c r="V3983" t="s">
        <v>5699</v>
      </c>
      <c r="X3983" t="s">
        <v>5699</v>
      </c>
      <c r="Y3983" t="str">
        <f>IFERROR(VLOOKUP(X3983,요약!$A$6:$B$22,2,FALSE),"")</f>
        <v/>
      </c>
      <c r="Z3983" t="s">
        <v>5699</v>
      </c>
      <c r="AA3983" t="s">
        <v>81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M3983">
        <v>0</v>
      </c>
    </row>
    <row r="3984" spans="1:65" x14ac:dyDescent="0.3">
      <c r="A3984" t="s">
        <v>4910</v>
      </c>
      <c r="B3984" t="s">
        <v>4521</v>
      </c>
      <c r="C3984" t="s">
        <v>6059</v>
      </c>
      <c r="D3984" t="s">
        <v>5208</v>
      </c>
      <c r="E3984" t="s">
        <v>68</v>
      </c>
      <c r="F3984" t="s">
        <v>99</v>
      </c>
      <c r="G3984" t="s">
        <v>1933</v>
      </c>
      <c r="H3984" t="s">
        <v>1934</v>
      </c>
      <c r="I3984" t="s">
        <v>72</v>
      </c>
      <c r="J3984" t="s">
        <v>102</v>
      </c>
      <c r="K3984">
        <v>20201030</v>
      </c>
      <c r="L3984">
        <v>209.6</v>
      </c>
      <c r="M3984" t="b">
        <v>1</v>
      </c>
      <c r="N3984" t="s">
        <v>5320</v>
      </c>
      <c r="O3984" t="b">
        <v>1</v>
      </c>
      <c r="P3984" t="b">
        <v>1</v>
      </c>
      <c r="Q3984" t="s">
        <v>866</v>
      </c>
      <c r="R3984" t="s">
        <v>867</v>
      </c>
      <c r="S3984" t="s">
        <v>2038</v>
      </c>
      <c r="T3984" t="s">
        <v>551</v>
      </c>
      <c r="U3984">
        <v>4</v>
      </c>
      <c r="V3984" t="s">
        <v>1936</v>
      </c>
      <c r="W3984" t="s">
        <v>2039</v>
      </c>
      <c r="X3984" t="s">
        <v>2040</v>
      </c>
      <c r="Y3984" t="str">
        <f>IFERROR(VLOOKUP(X3984,요약!$A$6:$B$22,2,FALSE),"")</f>
        <v/>
      </c>
      <c r="Z3984" t="s">
        <v>5209</v>
      </c>
      <c r="AA3984" t="s">
        <v>81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M3984">
        <v>0</v>
      </c>
    </row>
    <row r="3985" spans="1:65" x14ac:dyDescent="0.3">
      <c r="A3985" t="s">
        <v>4910</v>
      </c>
      <c r="B3985" t="s">
        <v>4521</v>
      </c>
      <c r="C3985" t="s">
        <v>6060</v>
      </c>
      <c r="D3985" t="s">
        <v>5208</v>
      </c>
      <c r="E3985" t="s">
        <v>68</v>
      </c>
      <c r="F3985" t="s">
        <v>99</v>
      </c>
      <c r="G3985" t="s">
        <v>1933</v>
      </c>
      <c r="H3985" t="s">
        <v>1934</v>
      </c>
      <c r="I3985" t="s">
        <v>72</v>
      </c>
      <c r="J3985" t="s">
        <v>102</v>
      </c>
      <c r="K3985">
        <v>20201028</v>
      </c>
      <c r="L3985">
        <v>297.8</v>
      </c>
      <c r="M3985" t="b">
        <v>1</v>
      </c>
      <c r="N3985" t="s">
        <v>5320</v>
      </c>
      <c r="O3985" t="b">
        <v>1</v>
      </c>
      <c r="P3985" t="b">
        <v>1</v>
      </c>
      <c r="Q3985" t="s">
        <v>866</v>
      </c>
      <c r="R3985" t="s">
        <v>867</v>
      </c>
      <c r="S3985" t="s">
        <v>2038</v>
      </c>
      <c r="T3985" t="s">
        <v>551</v>
      </c>
      <c r="U3985">
        <v>4</v>
      </c>
      <c r="V3985" t="s">
        <v>1936</v>
      </c>
      <c r="W3985" t="s">
        <v>2039</v>
      </c>
      <c r="X3985" t="s">
        <v>2040</v>
      </c>
      <c r="Y3985" t="str">
        <f>IFERROR(VLOOKUP(X3985,요약!$A$6:$B$22,2,FALSE),"")</f>
        <v/>
      </c>
      <c r="Z3985" t="s">
        <v>5209</v>
      </c>
      <c r="AA3985" t="s">
        <v>81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1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 t="s">
        <v>5187</v>
      </c>
      <c r="BM3985">
        <v>1</v>
      </c>
    </row>
    <row r="3986" spans="1:65" x14ac:dyDescent="0.3">
      <c r="A3986" t="s">
        <v>4910</v>
      </c>
      <c r="B3986" t="s">
        <v>4521</v>
      </c>
      <c r="C3986" t="s">
        <v>6061</v>
      </c>
      <c r="D3986" t="s">
        <v>5213</v>
      </c>
      <c r="E3986" t="s">
        <v>68</v>
      </c>
      <c r="F3986" t="s">
        <v>99</v>
      </c>
      <c r="G3986" t="s">
        <v>1933</v>
      </c>
      <c r="H3986" t="s">
        <v>1934</v>
      </c>
      <c r="I3986" t="s">
        <v>72</v>
      </c>
      <c r="J3986" t="s">
        <v>102</v>
      </c>
      <c r="K3986">
        <v>20201030</v>
      </c>
      <c r="L3986">
        <v>205</v>
      </c>
      <c r="M3986" t="b">
        <v>1</v>
      </c>
      <c r="N3986" t="s">
        <v>5320</v>
      </c>
      <c r="O3986" t="b">
        <v>1</v>
      </c>
      <c r="P3986" t="b">
        <v>1</v>
      </c>
      <c r="Q3986" t="s">
        <v>866</v>
      </c>
      <c r="R3986" t="s">
        <v>867</v>
      </c>
      <c r="S3986" t="s">
        <v>2038</v>
      </c>
      <c r="T3986" t="s">
        <v>551</v>
      </c>
      <c r="U3986">
        <v>4</v>
      </c>
      <c r="V3986" t="s">
        <v>1936</v>
      </c>
      <c r="W3986" t="s">
        <v>2039</v>
      </c>
      <c r="X3986" t="s">
        <v>2040</v>
      </c>
      <c r="Y3986" t="str">
        <f>IFERROR(VLOOKUP(X3986,요약!$A$6:$B$22,2,FALSE),"")</f>
        <v/>
      </c>
      <c r="Z3986" t="s">
        <v>5209</v>
      </c>
      <c r="AA3986" t="s">
        <v>81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M3986">
        <v>0</v>
      </c>
    </row>
    <row r="3987" spans="1:65" x14ac:dyDescent="0.3">
      <c r="A3987" t="s">
        <v>4910</v>
      </c>
      <c r="B3987" t="s">
        <v>4521</v>
      </c>
      <c r="C3987" t="s">
        <v>6062</v>
      </c>
      <c r="D3987" t="s">
        <v>5213</v>
      </c>
      <c r="E3987" t="s">
        <v>68</v>
      </c>
      <c r="F3987" t="s">
        <v>99</v>
      </c>
      <c r="G3987" t="s">
        <v>1933</v>
      </c>
      <c r="H3987" t="s">
        <v>1934</v>
      </c>
      <c r="I3987" t="s">
        <v>72</v>
      </c>
      <c r="J3987" t="s">
        <v>102</v>
      </c>
      <c r="K3987">
        <v>20201028</v>
      </c>
      <c r="L3987">
        <v>297.3</v>
      </c>
      <c r="M3987" t="b">
        <v>1</v>
      </c>
      <c r="N3987" t="s">
        <v>5320</v>
      </c>
      <c r="O3987" t="b">
        <v>1</v>
      </c>
      <c r="P3987" t="b">
        <v>1</v>
      </c>
      <c r="Q3987" t="s">
        <v>866</v>
      </c>
      <c r="R3987" t="s">
        <v>867</v>
      </c>
      <c r="S3987" t="s">
        <v>2038</v>
      </c>
      <c r="T3987" t="s">
        <v>551</v>
      </c>
      <c r="U3987">
        <v>4</v>
      </c>
      <c r="V3987" t="s">
        <v>1936</v>
      </c>
      <c r="W3987" t="s">
        <v>2039</v>
      </c>
      <c r="X3987" t="s">
        <v>2040</v>
      </c>
      <c r="Y3987" t="str">
        <f>IFERROR(VLOOKUP(X3987,요약!$A$6:$B$22,2,FALSE),"")</f>
        <v/>
      </c>
      <c r="Z3987" t="s">
        <v>5209</v>
      </c>
      <c r="AA3987" t="s">
        <v>81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M3987">
        <v>0</v>
      </c>
    </row>
    <row r="3988" spans="1:65" x14ac:dyDescent="0.3">
      <c r="A3988" t="s">
        <v>4910</v>
      </c>
      <c r="B3988" t="s">
        <v>4521</v>
      </c>
      <c r="C3988" t="s">
        <v>6063</v>
      </c>
      <c r="D3988" t="s">
        <v>4312</v>
      </c>
      <c r="E3988" t="s">
        <v>68</v>
      </c>
      <c r="F3988" t="s">
        <v>99</v>
      </c>
      <c r="G3988" t="s">
        <v>1933</v>
      </c>
      <c r="H3988" t="s">
        <v>1934</v>
      </c>
      <c r="I3988" t="s">
        <v>72</v>
      </c>
      <c r="J3988" t="s">
        <v>102</v>
      </c>
      <c r="K3988">
        <v>20201030</v>
      </c>
      <c r="L3988">
        <v>202</v>
      </c>
      <c r="M3988" t="b">
        <v>0</v>
      </c>
      <c r="N3988" t="s">
        <v>1030</v>
      </c>
      <c r="O3988" t="b">
        <v>1</v>
      </c>
      <c r="P3988" t="b">
        <v>1</v>
      </c>
      <c r="Q3988" t="s">
        <v>866</v>
      </c>
      <c r="R3988" t="s">
        <v>867</v>
      </c>
      <c r="S3988" t="s">
        <v>1935</v>
      </c>
      <c r="T3988" t="s">
        <v>551</v>
      </c>
      <c r="U3988">
        <v>4</v>
      </c>
      <c r="V3988" t="s">
        <v>1936</v>
      </c>
      <c r="W3988" t="s">
        <v>1937</v>
      </c>
      <c r="X3988" t="s">
        <v>1938</v>
      </c>
      <c r="Y3988" t="str">
        <f>IFERROR(VLOOKUP(X3988,요약!$A$6:$B$22,2,FALSE),"")</f>
        <v/>
      </c>
      <c r="Z3988" t="s">
        <v>1939</v>
      </c>
      <c r="AA3988" t="s">
        <v>81</v>
      </c>
      <c r="AB3988">
        <v>8</v>
      </c>
      <c r="AC3988">
        <v>1</v>
      </c>
      <c r="AD3988">
        <v>0</v>
      </c>
      <c r="AE3988">
        <v>1</v>
      </c>
      <c r="AF3988">
        <v>2</v>
      </c>
      <c r="AG3988">
        <v>12</v>
      </c>
      <c r="AH3988">
        <v>35</v>
      </c>
      <c r="AI3988">
        <v>0</v>
      </c>
      <c r="AJ3988">
        <v>0</v>
      </c>
      <c r="AK3988">
        <v>0</v>
      </c>
      <c r="AL3988">
        <v>2</v>
      </c>
      <c r="AM3988">
        <v>0</v>
      </c>
      <c r="AN3988">
        <v>1</v>
      </c>
      <c r="AO3988">
        <v>1</v>
      </c>
      <c r="AP3988">
        <v>0</v>
      </c>
      <c r="AQ3988">
        <v>2</v>
      </c>
      <c r="AR3988">
        <v>5</v>
      </c>
      <c r="AS3988">
        <v>0</v>
      </c>
      <c r="AT3988">
        <v>0</v>
      </c>
      <c r="AU3988">
        <v>0</v>
      </c>
      <c r="AV3988">
        <v>0</v>
      </c>
      <c r="AW3988">
        <v>1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 t="s">
        <v>6064</v>
      </c>
      <c r="BM3988">
        <v>6</v>
      </c>
    </row>
    <row r="3989" spans="1:65" x14ac:dyDescent="0.3">
      <c r="A3989" t="s">
        <v>4910</v>
      </c>
      <c r="B3989" t="s">
        <v>4521</v>
      </c>
      <c r="C3989" t="s">
        <v>6065</v>
      </c>
      <c r="D3989" t="s">
        <v>4314</v>
      </c>
      <c r="E3989" t="s">
        <v>68</v>
      </c>
      <c r="F3989" t="s">
        <v>99</v>
      </c>
      <c r="G3989" t="s">
        <v>1933</v>
      </c>
      <c r="H3989" t="s">
        <v>1934</v>
      </c>
      <c r="I3989" t="s">
        <v>72</v>
      </c>
      <c r="J3989" t="s">
        <v>102</v>
      </c>
      <c r="K3989">
        <v>20201030</v>
      </c>
      <c r="L3989">
        <v>202.9</v>
      </c>
      <c r="M3989" t="b">
        <v>0</v>
      </c>
      <c r="N3989" t="s">
        <v>1030</v>
      </c>
      <c r="O3989" t="b">
        <v>1</v>
      </c>
      <c r="P3989" t="b">
        <v>1</v>
      </c>
      <c r="Q3989" t="s">
        <v>866</v>
      </c>
      <c r="R3989" t="s">
        <v>867</v>
      </c>
      <c r="S3989" t="s">
        <v>1935</v>
      </c>
      <c r="T3989" t="s">
        <v>551</v>
      </c>
      <c r="U3989">
        <v>4</v>
      </c>
      <c r="V3989" t="s">
        <v>1936</v>
      </c>
      <c r="W3989" t="s">
        <v>1937</v>
      </c>
      <c r="X3989" t="s">
        <v>1938</v>
      </c>
      <c r="Y3989" t="str">
        <f>IFERROR(VLOOKUP(X3989,요약!$A$6:$B$22,2,FALSE),"")</f>
        <v/>
      </c>
      <c r="Z3989" t="s">
        <v>1939</v>
      </c>
      <c r="AA3989" t="s">
        <v>81</v>
      </c>
      <c r="AB3989">
        <v>10</v>
      </c>
      <c r="AC3989">
        <v>1</v>
      </c>
      <c r="AD3989">
        <v>0</v>
      </c>
      <c r="AE3989">
        <v>5</v>
      </c>
      <c r="AF3989">
        <v>1</v>
      </c>
      <c r="AG3989">
        <v>17</v>
      </c>
      <c r="AH3989">
        <v>63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</v>
      </c>
      <c r="AO3989">
        <v>1</v>
      </c>
      <c r="AP3989">
        <v>1</v>
      </c>
      <c r="AQ3989">
        <v>3</v>
      </c>
      <c r="AR3989">
        <v>4</v>
      </c>
      <c r="AS3989">
        <v>2</v>
      </c>
      <c r="AT3989">
        <v>0</v>
      </c>
      <c r="AU3989">
        <v>0</v>
      </c>
      <c r="AV3989">
        <v>1</v>
      </c>
      <c r="AW3989">
        <v>2</v>
      </c>
      <c r="AX3989">
        <v>0</v>
      </c>
      <c r="AY3989">
        <v>0</v>
      </c>
      <c r="AZ3989">
        <v>1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 t="s">
        <v>6066</v>
      </c>
      <c r="BM3989">
        <v>9</v>
      </c>
    </row>
    <row r="3990" spans="1:65" x14ac:dyDescent="0.3">
      <c r="A3990" t="s">
        <v>4910</v>
      </c>
      <c r="B3990" t="s">
        <v>4521</v>
      </c>
      <c r="C3990" t="s">
        <v>6067</v>
      </c>
      <c r="D3990" t="s">
        <v>5703</v>
      </c>
      <c r="E3990" t="s">
        <v>68</v>
      </c>
      <c r="F3990" t="s">
        <v>99</v>
      </c>
      <c r="G3990" t="s">
        <v>2450</v>
      </c>
      <c r="H3990" t="s">
        <v>2451</v>
      </c>
      <c r="I3990" t="s">
        <v>72</v>
      </c>
      <c r="J3990" t="s">
        <v>102</v>
      </c>
      <c r="K3990">
        <v>20201027</v>
      </c>
      <c r="L3990">
        <v>64.599999999999994</v>
      </c>
      <c r="M3990" t="b">
        <v>0</v>
      </c>
      <c r="N3990" t="s">
        <v>2497</v>
      </c>
      <c r="O3990" t="b">
        <v>1</v>
      </c>
      <c r="P3990" t="b">
        <v>1</v>
      </c>
      <c r="Q3990" t="s">
        <v>866</v>
      </c>
      <c r="R3990" t="s">
        <v>867</v>
      </c>
      <c r="S3990" t="s">
        <v>5704</v>
      </c>
      <c r="T3990" t="s">
        <v>551</v>
      </c>
      <c r="U3990">
        <v>3</v>
      </c>
      <c r="V3990" t="s">
        <v>908</v>
      </c>
      <c r="W3990" t="s">
        <v>5705</v>
      </c>
      <c r="X3990" t="s">
        <v>5706</v>
      </c>
      <c r="Y3990" t="str">
        <f>IFERROR(VLOOKUP(X3990,요약!$A$6:$B$22,2,FALSE),"")</f>
        <v/>
      </c>
      <c r="Z3990" t="s">
        <v>5707</v>
      </c>
      <c r="AA3990" t="s">
        <v>81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M3990">
        <v>0</v>
      </c>
    </row>
    <row r="3991" spans="1:65" x14ac:dyDescent="0.3">
      <c r="A3991" t="s">
        <v>4910</v>
      </c>
      <c r="B3991" t="s">
        <v>4521</v>
      </c>
      <c r="C3991" t="s">
        <v>6068</v>
      </c>
      <c r="D3991" t="s">
        <v>5709</v>
      </c>
      <c r="E3991" t="s">
        <v>68</v>
      </c>
      <c r="F3991" t="s">
        <v>99</v>
      </c>
      <c r="G3991" t="s">
        <v>2450</v>
      </c>
      <c r="H3991" t="s">
        <v>2451</v>
      </c>
      <c r="I3991" t="s">
        <v>72</v>
      </c>
      <c r="J3991" t="s">
        <v>102</v>
      </c>
      <c r="K3991">
        <v>20201027</v>
      </c>
      <c r="L3991">
        <v>64.48</v>
      </c>
      <c r="M3991" t="b">
        <v>0</v>
      </c>
      <c r="N3991" t="s">
        <v>2497</v>
      </c>
      <c r="O3991" t="b">
        <v>1</v>
      </c>
      <c r="P3991" t="b">
        <v>1</v>
      </c>
      <c r="Q3991" t="s">
        <v>866</v>
      </c>
      <c r="R3991" t="s">
        <v>867</v>
      </c>
      <c r="S3991" t="s">
        <v>5704</v>
      </c>
      <c r="T3991" t="s">
        <v>551</v>
      </c>
      <c r="U3991">
        <v>3</v>
      </c>
      <c r="V3991" t="s">
        <v>908</v>
      </c>
      <c r="W3991" t="s">
        <v>5705</v>
      </c>
      <c r="X3991" t="s">
        <v>5706</v>
      </c>
      <c r="Y3991" t="str">
        <f>IFERROR(VLOOKUP(X3991,요약!$A$6:$B$22,2,FALSE),"")</f>
        <v/>
      </c>
      <c r="Z3991" t="s">
        <v>5707</v>
      </c>
      <c r="AA3991" t="s">
        <v>81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M3991">
        <v>0</v>
      </c>
    </row>
    <row r="3992" spans="1:65" x14ac:dyDescent="0.3">
      <c r="A3992" t="s">
        <v>4910</v>
      </c>
      <c r="B3992" t="s">
        <v>4521</v>
      </c>
      <c r="C3992" t="s">
        <v>6069</v>
      </c>
      <c r="D3992" t="s">
        <v>5711</v>
      </c>
      <c r="E3992" t="s">
        <v>68</v>
      </c>
      <c r="F3992" t="s">
        <v>99</v>
      </c>
      <c r="G3992" t="s">
        <v>3881</v>
      </c>
      <c r="H3992" t="s">
        <v>3882</v>
      </c>
      <c r="I3992" t="s">
        <v>72</v>
      </c>
      <c r="J3992" t="s">
        <v>102</v>
      </c>
      <c r="K3992">
        <v>20201027</v>
      </c>
      <c r="L3992">
        <v>90</v>
      </c>
      <c r="M3992" t="b">
        <v>0</v>
      </c>
      <c r="N3992" t="s">
        <v>1762</v>
      </c>
      <c r="O3992" t="b">
        <v>1</v>
      </c>
      <c r="P3992" t="b">
        <v>1</v>
      </c>
      <c r="Q3992" t="s">
        <v>866</v>
      </c>
      <c r="R3992" t="s">
        <v>867</v>
      </c>
      <c r="S3992" t="s">
        <v>5712</v>
      </c>
      <c r="T3992" t="s">
        <v>551</v>
      </c>
      <c r="U3992">
        <v>2</v>
      </c>
      <c r="V3992" t="s">
        <v>5713</v>
      </c>
      <c r="W3992" t="s">
        <v>2243</v>
      </c>
      <c r="X3992" t="s">
        <v>5714</v>
      </c>
      <c r="Y3992" t="str">
        <f>IFERROR(VLOOKUP(X3992,요약!$A$6:$B$22,2,FALSE),"")</f>
        <v/>
      </c>
      <c r="Z3992" t="s">
        <v>5715</v>
      </c>
      <c r="AA3992" t="s">
        <v>81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M3992">
        <v>0</v>
      </c>
    </row>
    <row r="3993" spans="1:65" x14ac:dyDescent="0.3">
      <c r="A3993" t="s">
        <v>4910</v>
      </c>
      <c r="B3993" t="s">
        <v>4521</v>
      </c>
      <c r="C3993" t="s">
        <v>6070</v>
      </c>
      <c r="D3993" t="s">
        <v>5717</v>
      </c>
      <c r="E3993" t="s">
        <v>68</v>
      </c>
      <c r="F3993" t="s">
        <v>99</v>
      </c>
      <c r="G3993" t="s">
        <v>3881</v>
      </c>
      <c r="H3993" t="s">
        <v>3882</v>
      </c>
      <c r="I3993" t="s">
        <v>72</v>
      </c>
      <c r="J3993" t="s">
        <v>102</v>
      </c>
      <c r="K3993">
        <v>20201027</v>
      </c>
      <c r="L3993">
        <v>90</v>
      </c>
      <c r="M3993" t="b">
        <v>0</v>
      </c>
      <c r="N3993" t="s">
        <v>1762</v>
      </c>
      <c r="O3993" t="b">
        <v>1</v>
      </c>
      <c r="P3993" t="b">
        <v>1</v>
      </c>
      <c r="Q3993" t="s">
        <v>866</v>
      </c>
      <c r="R3993" t="s">
        <v>867</v>
      </c>
      <c r="S3993" t="s">
        <v>5712</v>
      </c>
      <c r="T3993" t="s">
        <v>551</v>
      </c>
      <c r="U3993">
        <v>2</v>
      </c>
      <c r="V3993" t="s">
        <v>5713</v>
      </c>
      <c r="W3993" t="s">
        <v>2243</v>
      </c>
      <c r="X3993" t="s">
        <v>5714</v>
      </c>
      <c r="Y3993" t="str">
        <f>IFERROR(VLOOKUP(X3993,요약!$A$6:$B$22,2,FALSE),"")</f>
        <v/>
      </c>
      <c r="Z3993" t="s">
        <v>5715</v>
      </c>
      <c r="AA3993" t="s">
        <v>81</v>
      </c>
      <c r="AB3993">
        <v>1</v>
      </c>
      <c r="AC3993">
        <v>0</v>
      </c>
      <c r="AD3993">
        <v>0</v>
      </c>
      <c r="AE3993">
        <v>0</v>
      </c>
      <c r="AF3993">
        <v>0</v>
      </c>
      <c r="AG3993">
        <v>1</v>
      </c>
      <c r="AH3993">
        <v>2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 t="s">
        <v>667</v>
      </c>
      <c r="BM3993">
        <v>1</v>
      </c>
    </row>
    <row r="3994" spans="1:65" x14ac:dyDescent="0.3">
      <c r="A3994" t="s">
        <v>4910</v>
      </c>
      <c r="B3994" t="s">
        <v>4521</v>
      </c>
      <c r="C3994" s="2" t="s">
        <v>6071</v>
      </c>
      <c r="D3994" s="2" t="s">
        <v>5227</v>
      </c>
      <c r="E3994" s="2" t="s">
        <v>68</v>
      </c>
      <c r="F3994" s="2" t="s">
        <v>99</v>
      </c>
      <c r="G3994" s="2" t="s">
        <v>2369</v>
      </c>
      <c r="H3994" s="2" t="s">
        <v>2370</v>
      </c>
      <c r="I3994" t="s">
        <v>5576</v>
      </c>
      <c r="J3994" t="s">
        <v>102</v>
      </c>
      <c r="K3994">
        <v>20201028</v>
      </c>
      <c r="L3994">
        <v>101.6</v>
      </c>
      <c r="M3994" t="b">
        <v>0</v>
      </c>
      <c r="N3994" t="s">
        <v>503</v>
      </c>
      <c r="O3994" t="b">
        <v>1</v>
      </c>
      <c r="P3994" t="b">
        <v>1</v>
      </c>
      <c r="Q3994" s="2" t="s">
        <v>866</v>
      </c>
      <c r="R3994" s="2" t="s">
        <v>867</v>
      </c>
      <c r="S3994" t="s">
        <v>1326</v>
      </c>
      <c r="U3994">
        <v>3</v>
      </c>
      <c r="V3994" t="s">
        <v>1327</v>
      </c>
      <c r="W3994" s="2" t="s">
        <v>1328</v>
      </c>
      <c r="X3994" s="2" t="s">
        <v>1329</v>
      </c>
      <c r="Y3994" s="2" t="str">
        <f>IFERROR(VLOOKUP(X3994,요약!$A$6:$B$22,2,FALSE),"")</f>
        <v>선택</v>
      </c>
      <c r="Z3994" t="s">
        <v>1329</v>
      </c>
      <c r="AA3994" t="s">
        <v>81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1</v>
      </c>
      <c r="AH3994">
        <v>1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 t="s">
        <v>1336</v>
      </c>
      <c r="BM3994">
        <v>1</v>
      </c>
    </row>
    <row r="3995" spans="1:65" x14ac:dyDescent="0.3">
      <c r="A3995" t="s">
        <v>4910</v>
      </c>
      <c r="B3995" t="s">
        <v>4521</v>
      </c>
      <c r="C3995" s="2" t="s">
        <v>5718</v>
      </c>
      <c r="D3995" s="2" t="s">
        <v>5227</v>
      </c>
      <c r="E3995" s="2" t="s">
        <v>68</v>
      </c>
      <c r="F3995" s="2" t="s">
        <v>99</v>
      </c>
      <c r="G3995" s="2" t="s">
        <v>2369</v>
      </c>
      <c r="H3995" s="2" t="s">
        <v>2370</v>
      </c>
      <c r="I3995" t="s">
        <v>5576</v>
      </c>
      <c r="J3995" t="s">
        <v>102</v>
      </c>
      <c r="K3995">
        <v>20201028</v>
      </c>
      <c r="L3995">
        <v>101.7</v>
      </c>
      <c r="M3995" t="b">
        <v>0</v>
      </c>
      <c r="N3995" t="s">
        <v>503</v>
      </c>
      <c r="O3995" t="b">
        <v>1</v>
      </c>
      <c r="P3995" t="b">
        <v>1</v>
      </c>
      <c r="Q3995" s="2" t="s">
        <v>866</v>
      </c>
      <c r="R3995" s="2" t="s">
        <v>867</v>
      </c>
      <c r="S3995" t="s">
        <v>1326</v>
      </c>
      <c r="U3995">
        <v>3</v>
      </c>
      <c r="V3995" t="s">
        <v>1327</v>
      </c>
      <c r="W3995" s="2" t="s">
        <v>1328</v>
      </c>
      <c r="X3995" s="2" t="s">
        <v>1329</v>
      </c>
      <c r="Y3995" s="2" t="str">
        <f>IFERROR(VLOOKUP(X3995,요약!$A$6:$B$22,2,FALSE),"")</f>
        <v>선택</v>
      </c>
      <c r="Z3995" t="s">
        <v>1329</v>
      </c>
      <c r="AA3995" t="s">
        <v>81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M3995">
        <v>0</v>
      </c>
    </row>
    <row r="3996" spans="1:65" x14ac:dyDescent="0.3">
      <c r="A3996" t="s">
        <v>4910</v>
      </c>
      <c r="B3996" t="s">
        <v>4521</v>
      </c>
      <c r="C3996" s="2" t="s">
        <v>6072</v>
      </c>
      <c r="D3996" s="2" t="s">
        <v>5227</v>
      </c>
      <c r="E3996" s="2"/>
      <c r="F3996" s="2" t="s">
        <v>99</v>
      </c>
      <c r="G3996" s="2" t="s">
        <v>2369</v>
      </c>
      <c r="H3996" s="2" t="s">
        <v>2370</v>
      </c>
      <c r="I3996" t="s">
        <v>72</v>
      </c>
      <c r="J3996" t="s">
        <v>102</v>
      </c>
      <c r="K3996">
        <v>20201028</v>
      </c>
      <c r="L3996">
        <v>101.6</v>
      </c>
      <c r="M3996" t="b">
        <v>0</v>
      </c>
      <c r="N3996" t="s">
        <v>503</v>
      </c>
      <c r="O3996" t="b">
        <v>1</v>
      </c>
      <c r="P3996" t="b">
        <v>1</v>
      </c>
      <c r="Q3996" s="2" t="s">
        <v>866</v>
      </c>
      <c r="R3996" s="2" t="s">
        <v>867</v>
      </c>
      <c r="S3996" t="s">
        <v>1326</v>
      </c>
      <c r="U3996">
        <v>3</v>
      </c>
      <c r="V3996" t="s">
        <v>1327</v>
      </c>
      <c r="W3996" s="2" t="s">
        <v>1328</v>
      </c>
      <c r="X3996" s="2" t="s">
        <v>1329</v>
      </c>
      <c r="Y3996" s="2" t="str">
        <f>IFERROR(VLOOKUP(X3996,요약!$A$6:$B$22,2,FALSE),"")</f>
        <v>선택</v>
      </c>
      <c r="Z3996" t="s">
        <v>1329</v>
      </c>
      <c r="AA3996" t="s">
        <v>81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M3996">
        <v>0</v>
      </c>
    </row>
    <row r="3997" spans="1:65" x14ac:dyDescent="0.3">
      <c r="A3997" t="s">
        <v>4910</v>
      </c>
      <c r="B3997" t="s">
        <v>4521</v>
      </c>
      <c r="C3997" s="2" t="s">
        <v>6073</v>
      </c>
      <c r="D3997" s="2" t="s">
        <v>6074</v>
      </c>
      <c r="E3997" s="2" t="s">
        <v>68</v>
      </c>
      <c r="F3997" s="2" t="s">
        <v>99</v>
      </c>
      <c r="G3997" s="2" t="s">
        <v>2369</v>
      </c>
      <c r="H3997" s="2" t="s">
        <v>2370</v>
      </c>
      <c r="I3997" t="s">
        <v>72</v>
      </c>
      <c r="J3997" t="s">
        <v>102</v>
      </c>
      <c r="K3997">
        <v>20201029</v>
      </c>
      <c r="L3997">
        <v>100.3</v>
      </c>
      <c r="M3997" t="b">
        <v>0</v>
      </c>
      <c r="N3997" t="s">
        <v>503</v>
      </c>
      <c r="O3997" t="b">
        <v>1</v>
      </c>
      <c r="P3997" t="b">
        <v>1</v>
      </c>
      <c r="Q3997" s="2" t="s">
        <v>866</v>
      </c>
      <c r="R3997" s="2" t="s">
        <v>867</v>
      </c>
      <c r="S3997" t="s">
        <v>1326</v>
      </c>
      <c r="U3997">
        <v>3</v>
      </c>
      <c r="V3997" t="s">
        <v>1327</v>
      </c>
      <c r="W3997" s="2" t="s">
        <v>1328</v>
      </c>
      <c r="X3997" s="2" t="s">
        <v>1329</v>
      </c>
      <c r="Y3997" s="2" t="str">
        <f>IFERROR(VLOOKUP(X3997,요약!$A$6:$B$22,2,FALSE),"")</f>
        <v>선택</v>
      </c>
      <c r="Z3997" t="s">
        <v>1329</v>
      </c>
      <c r="AA3997" t="s">
        <v>81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M3997">
        <v>0</v>
      </c>
    </row>
    <row r="3998" spans="1:65" x14ac:dyDescent="0.3">
      <c r="A3998" t="s">
        <v>4910</v>
      </c>
      <c r="B3998" t="s">
        <v>4521</v>
      </c>
      <c r="C3998" s="2" t="s">
        <v>6075</v>
      </c>
      <c r="D3998" s="2" t="s">
        <v>5227</v>
      </c>
      <c r="E3998" s="2" t="s">
        <v>68</v>
      </c>
      <c r="F3998" s="2" t="s">
        <v>99</v>
      </c>
      <c r="G3998" s="2" t="s">
        <v>2369</v>
      </c>
      <c r="H3998" s="2" t="s">
        <v>2370</v>
      </c>
      <c r="I3998" t="s">
        <v>5576</v>
      </c>
      <c r="J3998" t="s">
        <v>102</v>
      </c>
      <c r="K3998">
        <v>20201028</v>
      </c>
      <c r="L3998">
        <v>102.6</v>
      </c>
      <c r="M3998" t="b">
        <v>0</v>
      </c>
      <c r="N3998" t="s">
        <v>503</v>
      </c>
      <c r="O3998" t="b">
        <v>1</v>
      </c>
      <c r="P3998" t="b">
        <v>1</v>
      </c>
      <c r="Q3998" s="2" t="s">
        <v>866</v>
      </c>
      <c r="R3998" s="2" t="s">
        <v>867</v>
      </c>
      <c r="S3998" t="s">
        <v>1326</v>
      </c>
      <c r="U3998">
        <v>3</v>
      </c>
      <c r="V3998" t="s">
        <v>1327</v>
      </c>
      <c r="W3998" s="2" t="s">
        <v>1328</v>
      </c>
      <c r="X3998" s="2" t="s">
        <v>1329</v>
      </c>
      <c r="Y3998" s="2" t="str">
        <f>IFERROR(VLOOKUP(X3998,요약!$A$6:$B$22,2,FALSE),"")</f>
        <v>선택</v>
      </c>
      <c r="Z3998" t="s">
        <v>1329</v>
      </c>
      <c r="AA3998" t="s">
        <v>81</v>
      </c>
      <c r="AB3998">
        <v>2</v>
      </c>
      <c r="AC3998">
        <v>0</v>
      </c>
      <c r="AD3998">
        <v>0</v>
      </c>
      <c r="AE3998">
        <v>0</v>
      </c>
      <c r="AF3998">
        <v>0</v>
      </c>
      <c r="AG3998">
        <v>2</v>
      </c>
      <c r="AH3998">
        <v>2</v>
      </c>
      <c r="AI3998">
        <v>0</v>
      </c>
      <c r="AJ3998">
        <v>2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 t="s">
        <v>1331</v>
      </c>
      <c r="BM3998">
        <v>1</v>
      </c>
    </row>
    <row r="3999" spans="1:65" x14ac:dyDescent="0.3">
      <c r="A3999" t="s">
        <v>4910</v>
      </c>
      <c r="B3999" t="s">
        <v>4521</v>
      </c>
      <c r="C3999" s="2" t="s">
        <v>5719</v>
      </c>
      <c r="D3999" s="2" t="s">
        <v>5227</v>
      </c>
      <c r="E3999" s="2" t="s">
        <v>68</v>
      </c>
      <c r="F3999" s="2" t="s">
        <v>99</v>
      </c>
      <c r="G3999" s="2" t="s">
        <v>2369</v>
      </c>
      <c r="H3999" s="2" t="s">
        <v>2370</v>
      </c>
      <c r="I3999" t="s">
        <v>72</v>
      </c>
      <c r="J3999" t="s">
        <v>102</v>
      </c>
      <c r="K3999">
        <v>20200727</v>
      </c>
      <c r="L3999">
        <v>101.6</v>
      </c>
      <c r="M3999" t="b">
        <v>0</v>
      </c>
      <c r="N3999" t="s">
        <v>503</v>
      </c>
      <c r="O3999" t="b">
        <v>1</v>
      </c>
      <c r="P3999" t="b">
        <v>1</v>
      </c>
      <c r="Q3999" s="2" t="s">
        <v>866</v>
      </c>
      <c r="R3999" s="2" t="s">
        <v>867</v>
      </c>
      <c r="S3999" t="s">
        <v>1326</v>
      </c>
      <c r="U3999">
        <v>3</v>
      </c>
      <c r="V3999" t="s">
        <v>1327</v>
      </c>
      <c r="W3999" s="2" t="s">
        <v>1328</v>
      </c>
      <c r="X3999" s="2" t="s">
        <v>1329</v>
      </c>
      <c r="Y3999" s="2" t="str">
        <f>IFERROR(VLOOKUP(X3999,요약!$A$6:$B$22,2,FALSE),"")</f>
        <v>선택</v>
      </c>
      <c r="Z3999" t="s">
        <v>1329</v>
      </c>
      <c r="AA3999" t="s">
        <v>81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M3999">
        <v>0</v>
      </c>
    </row>
    <row r="4000" spans="1:65" x14ac:dyDescent="0.3">
      <c r="A4000" t="s">
        <v>4910</v>
      </c>
      <c r="B4000" t="s">
        <v>4521</v>
      </c>
      <c r="C4000" s="2" t="s">
        <v>6076</v>
      </c>
      <c r="D4000" s="2" t="s">
        <v>5227</v>
      </c>
      <c r="E4000" s="2" t="s">
        <v>68</v>
      </c>
      <c r="F4000" s="2" t="s">
        <v>99</v>
      </c>
      <c r="G4000" s="2" t="s">
        <v>2369</v>
      </c>
      <c r="H4000" s="2" t="s">
        <v>2370</v>
      </c>
      <c r="I4000" t="s">
        <v>5576</v>
      </c>
      <c r="J4000" t="s">
        <v>102</v>
      </c>
      <c r="K4000">
        <v>20201028</v>
      </c>
      <c r="L4000">
        <v>110.8</v>
      </c>
      <c r="M4000" t="b">
        <v>0</v>
      </c>
      <c r="N4000" t="s">
        <v>503</v>
      </c>
      <c r="O4000" t="b">
        <v>1</v>
      </c>
      <c r="P4000" t="b">
        <v>1</v>
      </c>
      <c r="Q4000" s="2" t="s">
        <v>866</v>
      </c>
      <c r="R4000" s="2" t="s">
        <v>867</v>
      </c>
      <c r="S4000" t="s">
        <v>1326</v>
      </c>
      <c r="U4000">
        <v>3</v>
      </c>
      <c r="V4000" t="s">
        <v>1327</v>
      </c>
      <c r="W4000" s="2" t="s">
        <v>1328</v>
      </c>
      <c r="X4000" s="2" t="s">
        <v>1329</v>
      </c>
      <c r="Y4000" s="2" t="str">
        <f>IFERROR(VLOOKUP(X4000,요약!$A$6:$B$22,2,FALSE),"")</f>
        <v>선택</v>
      </c>
      <c r="Z4000" t="s">
        <v>1329</v>
      </c>
      <c r="AA4000" t="s">
        <v>81</v>
      </c>
      <c r="AB4000">
        <v>1</v>
      </c>
      <c r="AC4000">
        <v>0</v>
      </c>
      <c r="AD4000">
        <v>0</v>
      </c>
      <c r="AE4000">
        <v>0</v>
      </c>
      <c r="AF4000">
        <v>1</v>
      </c>
      <c r="AG4000">
        <v>2</v>
      </c>
      <c r="AH4000">
        <v>2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1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 t="s">
        <v>5956</v>
      </c>
      <c r="BM4000">
        <v>2</v>
      </c>
    </row>
    <row r="4001" spans="1:65" x14ac:dyDescent="0.3">
      <c r="A4001" t="s">
        <v>4910</v>
      </c>
      <c r="B4001" t="s">
        <v>4521</v>
      </c>
      <c r="C4001" s="2" t="s">
        <v>5720</v>
      </c>
      <c r="D4001" s="2" t="s">
        <v>5227</v>
      </c>
      <c r="E4001" s="2" t="s">
        <v>68</v>
      </c>
      <c r="F4001" s="2" t="s">
        <v>99</v>
      </c>
      <c r="G4001" s="2" t="s">
        <v>2369</v>
      </c>
      <c r="H4001" s="2" t="s">
        <v>2370</v>
      </c>
      <c r="I4001" t="s">
        <v>5576</v>
      </c>
      <c r="J4001" t="s">
        <v>102</v>
      </c>
      <c r="K4001">
        <v>20201028</v>
      </c>
      <c r="L4001">
        <v>110.6</v>
      </c>
      <c r="M4001" t="b">
        <v>0</v>
      </c>
      <c r="N4001" t="s">
        <v>503</v>
      </c>
      <c r="O4001" t="b">
        <v>1</v>
      </c>
      <c r="P4001" t="b">
        <v>1</v>
      </c>
      <c r="Q4001" s="2" t="s">
        <v>866</v>
      </c>
      <c r="R4001" s="2" t="s">
        <v>867</v>
      </c>
      <c r="S4001" t="s">
        <v>1326</v>
      </c>
      <c r="U4001">
        <v>3</v>
      </c>
      <c r="V4001" t="s">
        <v>1327</v>
      </c>
      <c r="W4001" s="2" t="s">
        <v>1328</v>
      </c>
      <c r="X4001" s="2" t="s">
        <v>1329</v>
      </c>
      <c r="Y4001" s="2" t="str">
        <f>IFERROR(VLOOKUP(X4001,요약!$A$6:$B$22,2,FALSE),"")</f>
        <v>선택</v>
      </c>
      <c r="Z4001" t="s">
        <v>1329</v>
      </c>
      <c r="AA4001" t="s">
        <v>81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1</v>
      </c>
      <c r="AH4001">
        <v>1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 t="s">
        <v>220</v>
      </c>
      <c r="BM4001">
        <v>1</v>
      </c>
    </row>
    <row r="4002" spans="1:65" x14ac:dyDescent="0.3">
      <c r="A4002" t="s">
        <v>4910</v>
      </c>
      <c r="B4002" t="s">
        <v>4521</v>
      </c>
      <c r="C4002" s="2" t="s">
        <v>5721</v>
      </c>
      <c r="D4002" s="2" t="s">
        <v>5227</v>
      </c>
      <c r="E4002" s="2" t="s">
        <v>68</v>
      </c>
      <c r="F4002" s="2" t="s">
        <v>99</v>
      </c>
      <c r="G4002" s="2" t="s">
        <v>2369</v>
      </c>
      <c r="H4002" s="2" t="s">
        <v>2370</v>
      </c>
      <c r="I4002" t="s">
        <v>5576</v>
      </c>
      <c r="J4002" t="s">
        <v>102</v>
      </c>
      <c r="K4002">
        <v>20201028</v>
      </c>
      <c r="L4002">
        <v>110.8</v>
      </c>
      <c r="M4002" t="b">
        <v>0</v>
      </c>
      <c r="N4002" t="s">
        <v>503</v>
      </c>
      <c r="O4002" t="b">
        <v>1</v>
      </c>
      <c r="P4002" t="b">
        <v>1</v>
      </c>
      <c r="Q4002" s="2" t="s">
        <v>866</v>
      </c>
      <c r="R4002" s="2" t="s">
        <v>867</v>
      </c>
      <c r="S4002" t="s">
        <v>1326</v>
      </c>
      <c r="U4002">
        <v>3</v>
      </c>
      <c r="V4002" t="s">
        <v>1327</v>
      </c>
      <c r="W4002" s="2" t="s">
        <v>1328</v>
      </c>
      <c r="X4002" s="2" t="s">
        <v>1329</v>
      </c>
      <c r="Y4002" s="2" t="str">
        <f>IFERROR(VLOOKUP(X4002,요약!$A$6:$B$22,2,FALSE),"")</f>
        <v>선택</v>
      </c>
      <c r="Z4002" t="s">
        <v>1329</v>
      </c>
      <c r="AA4002" t="s">
        <v>81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M4002">
        <v>0</v>
      </c>
    </row>
    <row r="4003" spans="1:65" x14ac:dyDescent="0.3">
      <c r="A4003" t="s">
        <v>4910</v>
      </c>
      <c r="B4003" t="s">
        <v>4521</v>
      </c>
      <c r="C4003" s="2" t="s">
        <v>5722</v>
      </c>
      <c r="D4003" s="2" t="s">
        <v>5227</v>
      </c>
      <c r="E4003" s="2" t="s">
        <v>68</v>
      </c>
      <c r="F4003" s="2" t="s">
        <v>99</v>
      </c>
      <c r="G4003" s="2" t="s">
        <v>2369</v>
      </c>
      <c r="H4003" s="2" t="s">
        <v>2370</v>
      </c>
      <c r="I4003" t="s">
        <v>5576</v>
      </c>
      <c r="J4003" t="s">
        <v>102</v>
      </c>
      <c r="K4003">
        <v>20201021</v>
      </c>
      <c r="L4003">
        <v>111.1</v>
      </c>
      <c r="M4003" t="b">
        <v>0</v>
      </c>
      <c r="N4003" t="s">
        <v>503</v>
      </c>
      <c r="O4003" t="b">
        <v>1</v>
      </c>
      <c r="P4003" t="b">
        <v>1</v>
      </c>
      <c r="Q4003" s="2" t="s">
        <v>866</v>
      </c>
      <c r="R4003" s="2" t="s">
        <v>867</v>
      </c>
      <c r="S4003" t="s">
        <v>1326</v>
      </c>
      <c r="U4003">
        <v>3</v>
      </c>
      <c r="V4003" t="s">
        <v>1327</v>
      </c>
      <c r="W4003" s="2" t="s">
        <v>1328</v>
      </c>
      <c r="X4003" s="2" t="s">
        <v>1329</v>
      </c>
      <c r="Y4003" s="2" t="str">
        <f>IFERROR(VLOOKUP(X4003,요약!$A$6:$B$22,2,FALSE),"")</f>
        <v>선택</v>
      </c>
      <c r="Z4003" t="s">
        <v>1329</v>
      </c>
      <c r="AA4003" t="s">
        <v>81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M4003">
        <v>0</v>
      </c>
    </row>
    <row r="4004" spans="1:65" x14ac:dyDescent="0.3">
      <c r="A4004" t="s">
        <v>4910</v>
      </c>
      <c r="B4004" t="s">
        <v>4521</v>
      </c>
      <c r="C4004" s="2" t="s">
        <v>6077</v>
      </c>
      <c r="D4004" s="2" t="s">
        <v>5227</v>
      </c>
      <c r="E4004" s="2"/>
      <c r="F4004" s="2" t="s">
        <v>99</v>
      </c>
      <c r="G4004" s="2" t="s">
        <v>2369</v>
      </c>
      <c r="H4004" s="2" t="s">
        <v>2370</v>
      </c>
      <c r="I4004" t="s">
        <v>72</v>
      </c>
      <c r="J4004" t="s">
        <v>102</v>
      </c>
      <c r="K4004">
        <v>20201028</v>
      </c>
      <c r="L4004">
        <v>111.3</v>
      </c>
      <c r="M4004" t="b">
        <v>0</v>
      </c>
      <c r="N4004" t="s">
        <v>503</v>
      </c>
      <c r="O4004" t="b">
        <v>1</v>
      </c>
      <c r="P4004" t="b">
        <v>1</v>
      </c>
      <c r="Q4004" s="2" t="s">
        <v>866</v>
      </c>
      <c r="R4004" s="2" t="s">
        <v>867</v>
      </c>
      <c r="S4004" t="s">
        <v>1326</v>
      </c>
      <c r="U4004">
        <v>3</v>
      </c>
      <c r="V4004" t="s">
        <v>1327</v>
      </c>
      <c r="W4004" s="2" t="s">
        <v>1328</v>
      </c>
      <c r="X4004" s="2" t="s">
        <v>1329</v>
      </c>
      <c r="Y4004" s="2" t="str">
        <f>IFERROR(VLOOKUP(X4004,요약!$A$6:$B$22,2,FALSE),"")</f>
        <v>선택</v>
      </c>
      <c r="Z4004" t="s">
        <v>1329</v>
      </c>
      <c r="AA4004" t="s">
        <v>81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M4004">
        <v>0</v>
      </c>
    </row>
    <row r="4005" spans="1:65" x14ac:dyDescent="0.3">
      <c r="A4005" t="s">
        <v>4910</v>
      </c>
      <c r="B4005" t="s">
        <v>4521</v>
      </c>
      <c r="C4005" s="2" t="s">
        <v>6078</v>
      </c>
      <c r="D4005" s="2" t="s">
        <v>6074</v>
      </c>
      <c r="E4005" s="2" t="s">
        <v>68</v>
      </c>
      <c r="F4005" s="2" t="s">
        <v>99</v>
      </c>
      <c r="G4005" s="2" t="s">
        <v>2369</v>
      </c>
      <c r="H4005" s="2" t="s">
        <v>2370</v>
      </c>
      <c r="I4005" t="s">
        <v>72</v>
      </c>
      <c r="J4005" t="s">
        <v>102</v>
      </c>
      <c r="K4005">
        <v>20201029</v>
      </c>
      <c r="L4005">
        <v>109.3</v>
      </c>
      <c r="M4005" t="b">
        <v>0</v>
      </c>
      <c r="N4005" t="s">
        <v>503</v>
      </c>
      <c r="O4005" t="b">
        <v>1</v>
      </c>
      <c r="P4005" t="b">
        <v>1</v>
      </c>
      <c r="Q4005" s="2" t="s">
        <v>866</v>
      </c>
      <c r="R4005" s="2" t="s">
        <v>867</v>
      </c>
      <c r="S4005" t="s">
        <v>1326</v>
      </c>
      <c r="U4005">
        <v>3</v>
      </c>
      <c r="V4005" t="s">
        <v>1327</v>
      </c>
      <c r="W4005" s="2" t="s">
        <v>1328</v>
      </c>
      <c r="X4005" s="2" t="s">
        <v>1329</v>
      </c>
      <c r="Y4005" s="2" t="str">
        <f>IFERROR(VLOOKUP(X4005,요약!$A$6:$B$22,2,FALSE),"")</f>
        <v>선택</v>
      </c>
      <c r="Z4005" t="s">
        <v>1329</v>
      </c>
      <c r="AA4005" t="s">
        <v>81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M4005">
        <v>0</v>
      </c>
    </row>
    <row r="4006" spans="1:65" x14ac:dyDescent="0.3">
      <c r="A4006" t="s">
        <v>4910</v>
      </c>
      <c r="B4006" t="s">
        <v>4521</v>
      </c>
      <c r="C4006" s="2" t="s">
        <v>6079</v>
      </c>
      <c r="D4006" s="2" t="s">
        <v>5227</v>
      </c>
      <c r="E4006" s="2" t="s">
        <v>68</v>
      </c>
      <c r="F4006" s="2" t="s">
        <v>99</v>
      </c>
      <c r="G4006" s="2" t="s">
        <v>2369</v>
      </c>
      <c r="H4006" s="2" t="s">
        <v>2370</v>
      </c>
      <c r="I4006" t="s">
        <v>5576</v>
      </c>
      <c r="J4006" t="s">
        <v>102</v>
      </c>
      <c r="K4006">
        <v>20201028</v>
      </c>
      <c r="L4006">
        <v>110.8</v>
      </c>
      <c r="M4006" t="b">
        <v>0</v>
      </c>
      <c r="N4006" t="s">
        <v>503</v>
      </c>
      <c r="O4006" t="b">
        <v>1</v>
      </c>
      <c r="P4006" t="b">
        <v>1</v>
      </c>
      <c r="Q4006" s="2" t="s">
        <v>866</v>
      </c>
      <c r="R4006" s="2" t="s">
        <v>867</v>
      </c>
      <c r="S4006" t="s">
        <v>1326</v>
      </c>
      <c r="U4006">
        <v>3</v>
      </c>
      <c r="V4006" t="s">
        <v>1327</v>
      </c>
      <c r="W4006" s="2" t="s">
        <v>1328</v>
      </c>
      <c r="X4006" s="2" t="s">
        <v>1329</v>
      </c>
      <c r="Y4006" s="2" t="str">
        <f>IFERROR(VLOOKUP(X4006,요약!$A$6:$B$22,2,FALSE),"")</f>
        <v>선택</v>
      </c>
      <c r="Z4006" t="s">
        <v>1329</v>
      </c>
      <c r="AA4006" t="s">
        <v>81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1</v>
      </c>
      <c r="AH4006">
        <v>1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 t="s">
        <v>587</v>
      </c>
      <c r="BM4006">
        <v>1</v>
      </c>
    </row>
    <row r="4007" spans="1:65" x14ac:dyDescent="0.3">
      <c r="A4007" t="s">
        <v>4910</v>
      </c>
      <c r="B4007" t="s">
        <v>4521</v>
      </c>
      <c r="C4007" s="2" t="s">
        <v>5723</v>
      </c>
      <c r="D4007" s="2" t="s">
        <v>5227</v>
      </c>
      <c r="E4007" s="2" t="s">
        <v>68</v>
      </c>
      <c r="F4007" s="2" t="s">
        <v>99</v>
      </c>
      <c r="G4007" s="2" t="s">
        <v>2369</v>
      </c>
      <c r="H4007" s="2" t="s">
        <v>2370</v>
      </c>
      <c r="I4007" t="s">
        <v>72</v>
      </c>
      <c r="J4007" t="s">
        <v>102</v>
      </c>
      <c r="K4007">
        <v>20200727</v>
      </c>
      <c r="L4007">
        <v>111</v>
      </c>
      <c r="M4007" t="b">
        <v>0</v>
      </c>
      <c r="N4007" t="s">
        <v>503</v>
      </c>
      <c r="O4007" t="b">
        <v>1</v>
      </c>
      <c r="P4007" t="b">
        <v>1</v>
      </c>
      <c r="Q4007" s="2" t="s">
        <v>866</v>
      </c>
      <c r="R4007" s="2" t="s">
        <v>867</v>
      </c>
      <c r="S4007" t="s">
        <v>1326</v>
      </c>
      <c r="U4007">
        <v>3</v>
      </c>
      <c r="V4007" t="s">
        <v>1327</v>
      </c>
      <c r="W4007" s="2" t="s">
        <v>1328</v>
      </c>
      <c r="X4007" s="2" t="s">
        <v>1329</v>
      </c>
      <c r="Y4007" s="2" t="str">
        <f>IFERROR(VLOOKUP(X4007,요약!$A$6:$B$22,2,FALSE),"")</f>
        <v>선택</v>
      </c>
      <c r="Z4007" t="s">
        <v>1329</v>
      </c>
      <c r="AA4007" t="s">
        <v>81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M4007">
        <v>0</v>
      </c>
    </row>
    <row r="4008" spans="1:65" x14ac:dyDescent="0.3">
      <c r="A4008" t="s">
        <v>4910</v>
      </c>
      <c r="B4008" t="s">
        <v>4521</v>
      </c>
      <c r="C4008" s="2" t="s">
        <v>5226</v>
      </c>
      <c r="D4008" s="2" t="s">
        <v>5227</v>
      </c>
      <c r="E4008" s="2" t="s">
        <v>68</v>
      </c>
      <c r="F4008" s="2" t="s">
        <v>99</v>
      </c>
      <c r="G4008" s="2" t="s">
        <v>2369</v>
      </c>
      <c r="H4008" s="2" t="s">
        <v>2370</v>
      </c>
      <c r="I4008" t="s">
        <v>5576</v>
      </c>
      <c r="J4008" t="s">
        <v>102</v>
      </c>
      <c r="K4008">
        <v>20201027</v>
      </c>
      <c r="L4008">
        <v>110.6</v>
      </c>
      <c r="M4008" t="b">
        <v>0</v>
      </c>
      <c r="N4008" t="s">
        <v>503</v>
      </c>
      <c r="O4008" t="b">
        <v>1</v>
      </c>
      <c r="P4008" t="b">
        <v>1</v>
      </c>
      <c r="Q4008" s="2" t="s">
        <v>866</v>
      </c>
      <c r="R4008" s="2" t="s">
        <v>867</v>
      </c>
      <c r="S4008" t="s">
        <v>1326</v>
      </c>
      <c r="U4008">
        <v>3</v>
      </c>
      <c r="V4008" t="s">
        <v>1327</v>
      </c>
      <c r="W4008" s="2" t="s">
        <v>1328</v>
      </c>
      <c r="X4008" s="2" t="s">
        <v>1329</v>
      </c>
      <c r="Y4008" s="2" t="str">
        <f>IFERROR(VLOOKUP(X4008,요약!$A$6:$B$22,2,FALSE),"")</f>
        <v>선택</v>
      </c>
      <c r="Z4008" t="s">
        <v>1329</v>
      </c>
      <c r="AA4008" t="s">
        <v>81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M4008">
        <v>0</v>
      </c>
    </row>
    <row r="4009" spans="1:65" x14ac:dyDescent="0.3">
      <c r="A4009" t="s">
        <v>4910</v>
      </c>
      <c r="B4009" t="s">
        <v>4521</v>
      </c>
      <c r="C4009" s="2" t="s">
        <v>5228</v>
      </c>
      <c r="D4009" s="2" t="s">
        <v>5227</v>
      </c>
      <c r="E4009" s="2" t="s">
        <v>68</v>
      </c>
      <c r="F4009" s="2" t="s">
        <v>99</v>
      </c>
      <c r="G4009" s="2" t="s">
        <v>2369</v>
      </c>
      <c r="H4009" s="2" t="s">
        <v>2370</v>
      </c>
      <c r="I4009" t="s">
        <v>5576</v>
      </c>
      <c r="J4009" t="s">
        <v>102</v>
      </c>
      <c r="K4009">
        <v>20201020</v>
      </c>
      <c r="L4009">
        <v>135.1</v>
      </c>
      <c r="M4009" t="b">
        <v>0</v>
      </c>
      <c r="N4009" t="s">
        <v>503</v>
      </c>
      <c r="O4009" t="b">
        <v>1</v>
      </c>
      <c r="P4009" t="b">
        <v>1</v>
      </c>
      <c r="Q4009" s="2" t="s">
        <v>866</v>
      </c>
      <c r="R4009" s="2" t="s">
        <v>867</v>
      </c>
      <c r="S4009" t="s">
        <v>1326</v>
      </c>
      <c r="U4009">
        <v>3</v>
      </c>
      <c r="V4009" t="s">
        <v>1327</v>
      </c>
      <c r="W4009" s="2" t="s">
        <v>1328</v>
      </c>
      <c r="X4009" s="2" t="s">
        <v>1329</v>
      </c>
      <c r="Y4009" s="2" t="str">
        <f>IFERROR(VLOOKUP(X4009,요약!$A$6:$B$22,2,FALSE),"")</f>
        <v>선택</v>
      </c>
      <c r="Z4009" t="s">
        <v>1329</v>
      </c>
      <c r="AA4009" t="s">
        <v>81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M4009">
        <v>0</v>
      </c>
    </row>
    <row r="4010" spans="1:65" x14ac:dyDescent="0.3">
      <c r="A4010" t="s">
        <v>4910</v>
      </c>
      <c r="B4010" t="s">
        <v>4521</v>
      </c>
      <c r="C4010" t="s">
        <v>6080</v>
      </c>
      <c r="D4010" t="s">
        <v>4761</v>
      </c>
      <c r="E4010" t="s">
        <v>68</v>
      </c>
      <c r="F4010" t="s">
        <v>99</v>
      </c>
      <c r="G4010" t="s">
        <v>2369</v>
      </c>
      <c r="H4010" t="s">
        <v>2370</v>
      </c>
      <c r="I4010" t="s">
        <v>72</v>
      </c>
      <c r="J4010" t="s">
        <v>102</v>
      </c>
      <c r="K4010">
        <v>20201023</v>
      </c>
      <c r="L4010">
        <v>195.4</v>
      </c>
      <c r="M4010" t="b">
        <v>0</v>
      </c>
      <c r="N4010" t="s">
        <v>1762</v>
      </c>
      <c r="O4010" t="b">
        <v>1</v>
      </c>
      <c r="P4010" t="b">
        <v>1</v>
      </c>
      <c r="Q4010" t="s">
        <v>866</v>
      </c>
      <c r="R4010" t="s">
        <v>867</v>
      </c>
      <c r="S4010" t="s">
        <v>4762</v>
      </c>
      <c r="T4010" t="s">
        <v>551</v>
      </c>
      <c r="U4010">
        <v>4</v>
      </c>
      <c r="V4010" t="s">
        <v>4713</v>
      </c>
      <c r="W4010" t="s">
        <v>1595</v>
      </c>
      <c r="X4010" t="s">
        <v>4763</v>
      </c>
      <c r="Y4010" t="str">
        <f>IFERROR(VLOOKUP(X4010,요약!$A$6:$B$22,2,FALSE),"")</f>
        <v/>
      </c>
      <c r="Z4010" t="s">
        <v>4764</v>
      </c>
      <c r="AA4010" t="s">
        <v>81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M4010">
        <v>0</v>
      </c>
    </row>
    <row r="4011" spans="1:65" x14ac:dyDescent="0.3">
      <c r="A4011" t="s">
        <v>4910</v>
      </c>
      <c r="B4011" t="s">
        <v>4521</v>
      </c>
      <c r="C4011" s="2" t="s">
        <v>6081</v>
      </c>
      <c r="D4011" s="2" t="s">
        <v>5272</v>
      </c>
      <c r="E4011" s="2" t="s">
        <v>68</v>
      </c>
      <c r="F4011" s="2" t="s">
        <v>99</v>
      </c>
      <c r="G4011" s="2" t="s">
        <v>2369</v>
      </c>
      <c r="H4011" s="2" t="s">
        <v>2370</v>
      </c>
      <c r="I4011" t="s">
        <v>5576</v>
      </c>
      <c r="J4011" t="s">
        <v>102</v>
      </c>
      <c r="K4011">
        <v>20201029</v>
      </c>
      <c r="L4011">
        <v>110.4</v>
      </c>
      <c r="M4011" t="b">
        <v>0</v>
      </c>
      <c r="N4011" t="s">
        <v>503</v>
      </c>
      <c r="O4011" t="b">
        <v>1</v>
      </c>
      <c r="P4011" t="b">
        <v>1</v>
      </c>
      <c r="Q4011" s="2" t="s">
        <v>866</v>
      </c>
      <c r="R4011" s="2" t="s">
        <v>867</v>
      </c>
      <c r="S4011" t="s">
        <v>1326</v>
      </c>
      <c r="U4011">
        <v>3</v>
      </c>
      <c r="V4011" t="s">
        <v>1327</v>
      </c>
      <c r="W4011" s="2" t="s">
        <v>1328</v>
      </c>
      <c r="X4011" s="2" t="s">
        <v>1329</v>
      </c>
      <c r="Y4011" s="2" t="str">
        <f>IFERROR(VLOOKUP(X4011,요약!$A$6:$B$22,2,FALSE),"")</f>
        <v>선택</v>
      </c>
      <c r="Z4011" t="s">
        <v>1329</v>
      </c>
      <c r="AA4011" t="s">
        <v>81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M4011">
        <v>0</v>
      </c>
    </row>
    <row r="4012" spans="1:65" x14ac:dyDescent="0.3">
      <c r="A4012" t="s">
        <v>4910</v>
      </c>
      <c r="B4012" t="s">
        <v>4521</v>
      </c>
      <c r="C4012" s="2" t="s">
        <v>6082</v>
      </c>
      <c r="D4012" s="2" t="s">
        <v>5272</v>
      </c>
      <c r="E4012" s="2" t="s">
        <v>68</v>
      </c>
      <c r="F4012" s="2" t="s">
        <v>99</v>
      </c>
      <c r="G4012" s="2" t="s">
        <v>2369</v>
      </c>
      <c r="H4012" s="2" t="s">
        <v>2370</v>
      </c>
      <c r="I4012" t="s">
        <v>5576</v>
      </c>
      <c r="J4012" t="s">
        <v>102</v>
      </c>
      <c r="K4012">
        <v>20201029</v>
      </c>
      <c r="L4012">
        <v>100.9</v>
      </c>
      <c r="M4012" t="b">
        <v>0</v>
      </c>
      <c r="N4012" t="s">
        <v>503</v>
      </c>
      <c r="O4012" t="b">
        <v>1</v>
      </c>
      <c r="P4012" t="b">
        <v>1</v>
      </c>
      <c r="Q4012" s="2" t="s">
        <v>866</v>
      </c>
      <c r="R4012" s="2" t="s">
        <v>867</v>
      </c>
      <c r="S4012" t="s">
        <v>1326</v>
      </c>
      <c r="U4012">
        <v>3</v>
      </c>
      <c r="V4012" t="s">
        <v>1327</v>
      </c>
      <c r="W4012" s="2" t="s">
        <v>1328</v>
      </c>
      <c r="X4012" s="2" t="s">
        <v>1329</v>
      </c>
      <c r="Y4012" s="2" t="str">
        <f>IFERROR(VLOOKUP(X4012,요약!$A$6:$B$22,2,FALSE),"")</f>
        <v>선택</v>
      </c>
      <c r="Z4012" t="s">
        <v>1329</v>
      </c>
      <c r="AA4012" t="s">
        <v>81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M4012">
        <v>0</v>
      </c>
    </row>
    <row r="4013" spans="1:65" x14ac:dyDescent="0.3">
      <c r="A4013" t="s">
        <v>4910</v>
      </c>
      <c r="B4013" t="s">
        <v>4521</v>
      </c>
      <c r="C4013" s="2" t="s">
        <v>6083</v>
      </c>
      <c r="D4013" s="2" t="s">
        <v>5272</v>
      </c>
      <c r="E4013" s="2" t="s">
        <v>68</v>
      </c>
      <c r="F4013" s="2" t="s">
        <v>99</v>
      </c>
      <c r="G4013" s="2" t="s">
        <v>2369</v>
      </c>
      <c r="H4013" s="2" t="s">
        <v>2370</v>
      </c>
      <c r="I4013" t="s">
        <v>5576</v>
      </c>
      <c r="J4013" t="s">
        <v>102</v>
      </c>
      <c r="K4013">
        <v>20201020</v>
      </c>
      <c r="L4013">
        <v>110.4</v>
      </c>
      <c r="M4013" t="b">
        <v>0</v>
      </c>
      <c r="N4013" t="s">
        <v>503</v>
      </c>
      <c r="O4013" t="b">
        <v>1</v>
      </c>
      <c r="P4013" t="b">
        <v>1</v>
      </c>
      <c r="Q4013" s="2" t="s">
        <v>866</v>
      </c>
      <c r="R4013" s="2" t="s">
        <v>867</v>
      </c>
      <c r="S4013" t="s">
        <v>1326</v>
      </c>
      <c r="U4013">
        <v>3</v>
      </c>
      <c r="V4013" t="s">
        <v>1327</v>
      </c>
      <c r="W4013" s="2" t="s">
        <v>1328</v>
      </c>
      <c r="X4013" s="2" t="s">
        <v>1329</v>
      </c>
      <c r="Y4013" s="2" t="str">
        <f>IFERROR(VLOOKUP(X4013,요약!$A$6:$B$22,2,FALSE),"")</f>
        <v>선택</v>
      </c>
      <c r="Z4013" t="s">
        <v>1329</v>
      </c>
      <c r="AA4013" t="s">
        <v>81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M4013">
        <v>0</v>
      </c>
    </row>
    <row r="4014" spans="1:65" x14ac:dyDescent="0.3">
      <c r="A4014" t="s">
        <v>4910</v>
      </c>
      <c r="B4014" t="s">
        <v>4521</v>
      </c>
      <c r="C4014" s="2" t="s">
        <v>6084</v>
      </c>
      <c r="D4014" s="2" t="s">
        <v>5272</v>
      </c>
      <c r="E4014" s="2" t="s">
        <v>68</v>
      </c>
      <c r="F4014" s="2" t="s">
        <v>99</v>
      </c>
      <c r="G4014" s="2" t="s">
        <v>2369</v>
      </c>
      <c r="H4014" s="2" t="s">
        <v>2370</v>
      </c>
      <c r="I4014" t="s">
        <v>72</v>
      </c>
      <c r="J4014" t="s">
        <v>102</v>
      </c>
      <c r="K4014">
        <v>20201029</v>
      </c>
      <c r="L4014">
        <v>100.2</v>
      </c>
      <c r="M4014" t="b">
        <v>0</v>
      </c>
      <c r="N4014" t="s">
        <v>503</v>
      </c>
      <c r="O4014" t="b">
        <v>1</v>
      </c>
      <c r="P4014" t="b">
        <v>1</v>
      </c>
      <c r="Q4014" s="2" t="s">
        <v>866</v>
      </c>
      <c r="R4014" s="2" t="s">
        <v>867</v>
      </c>
      <c r="S4014" t="s">
        <v>1326</v>
      </c>
      <c r="U4014">
        <v>3</v>
      </c>
      <c r="V4014" t="s">
        <v>1327</v>
      </c>
      <c r="W4014" s="2" t="s">
        <v>1328</v>
      </c>
      <c r="X4014" s="2" t="s">
        <v>1329</v>
      </c>
      <c r="Y4014" s="2" t="str">
        <f>IFERROR(VLOOKUP(X4014,요약!$A$6:$B$22,2,FALSE),"")</f>
        <v>선택</v>
      </c>
      <c r="Z4014" t="s">
        <v>1329</v>
      </c>
      <c r="AA4014" t="s">
        <v>81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M4014">
        <v>0</v>
      </c>
    </row>
    <row r="4015" spans="1:65" x14ac:dyDescent="0.3">
      <c r="A4015" t="s">
        <v>4910</v>
      </c>
      <c r="B4015" t="s">
        <v>4521</v>
      </c>
      <c r="C4015" s="2" t="s">
        <v>6085</v>
      </c>
      <c r="D4015" s="2" t="s">
        <v>6086</v>
      </c>
      <c r="E4015" s="2" t="s">
        <v>68</v>
      </c>
      <c r="F4015" s="2" t="s">
        <v>99</v>
      </c>
      <c r="G4015" s="2" t="s">
        <v>2369</v>
      </c>
      <c r="H4015" s="2" t="s">
        <v>2370</v>
      </c>
      <c r="I4015" t="s">
        <v>72</v>
      </c>
      <c r="J4015" t="s">
        <v>102</v>
      </c>
      <c r="K4015">
        <v>20201029</v>
      </c>
      <c r="L4015">
        <v>100.3</v>
      </c>
      <c r="M4015" t="b">
        <v>0</v>
      </c>
      <c r="N4015" t="s">
        <v>503</v>
      </c>
      <c r="O4015" t="b">
        <v>1</v>
      </c>
      <c r="P4015" t="b">
        <v>1</v>
      </c>
      <c r="Q4015" s="2" t="s">
        <v>866</v>
      </c>
      <c r="R4015" s="2" t="s">
        <v>867</v>
      </c>
      <c r="S4015" t="s">
        <v>1326</v>
      </c>
      <c r="U4015">
        <v>3</v>
      </c>
      <c r="V4015" t="s">
        <v>1327</v>
      </c>
      <c r="W4015" s="2" t="s">
        <v>1328</v>
      </c>
      <c r="X4015" s="2" t="s">
        <v>1329</v>
      </c>
      <c r="Y4015" s="2" t="str">
        <f>IFERROR(VLOOKUP(X4015,요약!$A$6:$B$22,2,FALSE),"")</f>
        <v>선택</v>
      </c>
      <c r="Z4015" t="s">
        <v>1329</v>
      </c>
      <c r="AA4015" t="s">
        <v>81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M4015">
        <v>0</v>
      </c>
    </row>
    <row r="4016" spans="1:65" x14ac:dyDescent="0.3">
      <c r="A4016" t="s">
        <v>4910</v>
      </c>
      <c r="B4016" t="s">
        <v>4521</v>
      </c>
      <c r="C4016" s="2" t="s">
        <v>5742</v>
      </c>
      <c r="D4016" s="2" t="s">
        <v>5272</v>
      </c>
      <c r="E4016" s="2" t="s">
        <v>68</v>
      </c>
      <c r="F4016" s="2" t="s">
        <v>99</v>
      </c>
      <c r="G4016" s="2" t="s">
        <v>2369</v>
      </c>
      <c r="H4016" s="2" t="s">
        <v>2370</v>
      </c>
      <c r="I4016" t="s">
        <v>5576</v>
      </c>
      <c r="J4016" t="s">
        <v>102</v>
      </c>
      <c r="K4016">
        <v>20201027</v>
      </c>
      <c r="L4016">
        <v>101.1</v>
      </c>
      <c r="M4016" t="b">
        <v>0</v>
      </c>
      <c r="N4016" t="s">
        <v>503</v>
      </c>
      <c r="O4016" t="b">
        <v>1</v>
      </c>
      <c r="P4016" t="b">
        <v>1</v>
      </c>
      <c r="Q4016" s="2" t="s">
        <v>866</v>
      </c>
      <c r="R4016" s="2" t="s">
        <v>867</v>
      </c>
      <c r="S4016" t="s">
        <v>1326</v>
      </c>
      <c r="U4016">
        <v>3</v>
      </c>
      <c r="V4016" t="s">
        <v>1327</v>
      </c>
      <c r="W4016" s="2" t="s">
        <v>1328</v>
      </c>
      <c r="X4016" s="2" t="s">
        <v>1329</v>
      </c>
      <c r="Y4016" s="2" t="str">
        <f>IFERROR(VLOOKUP(X4016,요약!$A$6:$B$22,2,FALSE),"")</f>
        <v>선택</v>
      </c>
      <c r="Z4016" t="s">
        <v>1329</v>
      </c>
      <c r="AA4016" t="s">
        <v>81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M4016">
        <v>0</v>
      </c>
    </row>
    <row r="4017" spans="1:65" x14ac:dyDescent="0.3">
      <c r="A4017" t="s">
        <v>4910</v>
      </c>
      <c r="B4017" t="s">
        <v>4521</v>
      </c>
      <c r="C4017" s="2" t="s">
        <v>6087</v>
      </c>
      <c r="D4017" s="2" t="s">
        <v>5272</v>
      </c>
      <c r="E4017" s="2" t="s">
        <v>68</v>
      </c>
      <c r="F4017" s="2" t="s">
        <v>99</v>
      </c>
      <c r="G4017" s="2" t="s">
        <v>2369</v>
      </c>
      <c r="H4017" s="2" t="s">
        <v>2370</v>
      </c>
      <c r="I4017" t="s">
        <v>5576</v>
      </c>
      <c r="J4017" t="s">
        <v>102</v>
      </c>
      <c r="K4017">
        <v>20201028</v>
      </c>
      <c r="L4017">
        <v>102.5</v>
      </c>
      <c r="M4017" t="b">
        <v>0</v>
      </c>
      <c r="N4017" t="s">
        <v>503</v>
      </c>
      <c r="O4017" t="b">
        <v>1</v>
      </c>
      <c r="P4017" t="b">
        <v>1</v>
      </c>
      <c r="Q4017" s="2" t="s">
        <v>866</v>
      </c>
      <c r="R4017" s="2" t="s">
        <v>867</v>
      </c>
      <c r="S4017" t="s">
        <v>1326</v>
      </c>
      <c r="U4017">
        <v>3</v>
      </c>
      <c r="V4017" t="s">
        <v>1327</v>
      </c>
      <c r="W4017" s="2" t="s">
        <v>1328</v>
      </c>
      <c r="X4017" s="2" t="s">
        <v>1329</v>
      </c>
      <c r="Y4017" s="2" t="str">
        <f>IFERROR(VLOOKUP(X4017,요약!$A$6:$B$22,2,FALSE),"")</f>
        <v>선택</v>
      </c>
      <c r="Z4017" t="s">
        <v>1329</v>
      </c>
      <c r="AA4017" t="s">
        <v>81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M4017">
        <v>0</v>
      </c>
    </row>
    <row r="4018" spans="1:65" x14ac:dyDescent="0.3">
      <c r="A4018" t="s">
        <v>4910</v>
      </c>
      <c r="B4018" t="s">
        <v>4521</v>
      </c>
      <c r="C4018" s="2" t="s">
        <v>6088</v>
      </c>
      <c r="D4018" s="2" t="s">
        <v>5272</v>
      </c>
      <c r="E4018" s="2" t="s">
        <v>68</v>
      </c>
      <c r="F4018" s="2" t="s">
        <v>99</v>
      </c>
      <c r="G4018" s="2" t="s">
        <v>2369</v>
      </c>
      <c r="H4018" s="2" t="s">
        <v>2370</v>
      </c>
      <c r="I4018" t="s">
        <v>5576</v>
      </c>
      <c r="J4018" t="s">
        <v>102</v>
      </c>
      <c r="K4018">
        <v>20201029</v>
      </c>
      <c r="L4018">
        <v>110.8</v>
      </c>
      <c r="M4018" t="b">
        <v>0</v>
      </c>
      <c r="N4018" t="s">
        <v>503</v>
      </c>
      <c r="O4018" t="b">
        <v>1</v>
      </c>
      <c r="P4018" t="b">
        <v>1</v>
      </c>
      <c r="Q4018" s="2" t="s">
        <v>866</v>
      </c>
      <c r="R4018" s="2" t="s">
        <v>867</v>
      </c>
      <c r="S4018" t="s">
        <v>1326</v>
      </c>
      <c r="U4018">
        <v>3</v>
      </c>
      <c r="V4018" t="s">
        <v>1327</v>
      </c>
      <c r="W4018" s="2" t="s">
        <v>1328</v>
      </c>
      <c r="X4018" s="2" t="s">
        <v>1329</v>
      </c>
      <c r="Y4018" s="2" t="str">
        <f>IFERROR(VLOOKUP(X4018,요약!$A$6:$B$22,2,FALSE),"")</f>
        <v>선택</v>
      </c>
      <c r="Z4018" t="s">
        <v>1329</v>
      </c>
      <c r="AA4018" t="s">
        <v>81</v>
      </c>
      <c r="AB4018">
        <v>1</v>
      </c>
      <c r="AC4018">
        <v>0</v>
      </c>
      <c r="AD4018">
        <v>0</v>
      </c>
      <c r="AE4018">
        <v>0</v>
      </c>
      <c r="AF4018">
        <v>0</v>
      </c>
      <c r="AG4018">
        <v>1</v>
      </c>
      <c r="AH4018">
        <v>1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 t="s">
        <v>1331</v>
      </c>
      <c r="BM4018">
        <v>1</v>
      </c>
    </row>
    <row r="4019" spans="1:65" x14ac:dyDescent="0.3">
      <c r="A4019" t="s">
        <v>4910</v>
      </c>
      <c r="B4019" t="s">
        <v>4521</v>
      </c>
      <c r="C4019" s="2" t="s">
        <v>5743</v>
      </c>
      <c r="D4019" s="2" t="s">
        <v>5272</v>
      </c>
      <c r="E4019" s="2" t="s">
        <v>68</v>
      </c>
      <c r="F4019" s="2" t="s">
        <v>99</v>
      </c>
      <c r="G4019" s="2" t="s">
        <v>2369</v>
      </c>
      <c r="H4019" s="2" t="s">
        <v>2370</v>
      </c>
      <c r="I4019" t="s">
        <v>5576</v>
      </c>
      <c r="J4019" t="s">
        <v>102</v>
      </c>
      <c r="K4019">
        <v>20201027</v>
      </c>
      <c r="L4019">
        <v>110.6</v>
      </c>
      <c r="M4019" t="b">
        <v>0</v>
      </c>
      <c r="N4019" t="s">
        <v>503</v>
      </c>
      <c r="O4019" t="b">
        <v>1</v>
      </c>
      <c r="P4019" t="b">
        <v>1</v>
      </c>
      <c r="Q4019" s="2" t="s">
        <v>866</v>
      </c>
      <c r="R4019" s="2" t="s">
        <v>867</v>
      </c>
      <c r="S4019" t="s">
        <v>1326</v>
      </c>
      <c r="U4019">
        <v>3</v>
      </c>
      <c r="V4019" t="s">
        <v>1327</v>
      </c>
      <c r="W4019" s="2" t="s">
        <v>1328</v>
      </c>
      <c r="X4019" s="2" t="s">
        <v>1329</v>
      </c>
      <c r="Y4019" s="2" t="str">
        <f>IFERROR(VLOOKUP(X4019,요약!$A$6:$B$22,2,FALSE),"")</f>
        <v>선택</v>
      </c>
      <c r="Z4019" t="s">
        <v>1329</v>
      </c>
      <c r="AA4019" t="s">
        <v>81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M4019">
        <v>0</v>
      </c>
    </row>
    <row r="4020" spans="1:65" x14ac:dyDescent="0.3">
      <c r="A4020" t="s">
        <v>4910</v>
      </c>
      <c r="B4020" t="s">
        <v>4521</v>
      </c>
      <c r="C4020" s="2" t="s">
        <v>5744</v>
      </c>
      <c r="D4020" s="2" t="s">
        <v>5272</v>
      </c>
      <c r="E4020" s="2" t="s">
        <v>68</v>
      </c>
      <c r="F4020" s="2" t="s">
        <v>99</v>
      </c>
      <c r="G4020" s="2" t="s">
        <v>2369</v>
      </c>
      <c r="H4020" s="2" t="s">
        <v>2370</v>
      </c>
      <c r="I4020" t="s">
        <v>5576</v>
      </c>
      <c r="J4020" t="s">
        <v>102</v>
      </c>
      <c r="K4020">
        <v>20201026</v>
      </c>
      <c r="L4020">
        <v>111</v>
      </c>
      <c r="M4020" t="b">
        <v>0</v>
      </c>
      <c r="N4020" t="s">
        <v>503</v>
      </c>
      <c r="O4020" t="b">
        <v>1</v>
      </c>
      <c r="P4020" t="b">
        <v>1</v>
      </c>
      <c r="Q4020" s="2" t="s">
        <v>866</v>
      </c>
      <c r="R4020" s="2" t="s">
        <v>867</v>
      </c>
      <c r="S4020" t="s">
        <v>1326</v>
      </c>
      <c r="U4020">
        <v>3</v>
      </c>
      <c r="V4020" t="s">
        <v>1327</v>
      </c>
      <c r="W4020" s="2" t="s">
        <v>1328</v>
      </c>
      <c r="X4020" s="2" t="s">
        <v>1329</v>
      </c>
      <c r="Y4020" s="2" t="str">
        <f>IFERROR(VLOOKUP(X4020,요약!$A$6:$B$22,2,FALSE),"")</f>
        <v>선택</v>
      </c>
      <c r="Z4020" t="s">
        <v>1329</v>
      </c>
      <c r="AA4020" t="s">
        <v>81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1</v>
      </c>
      <c r="AH4020">
        <v>2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 t="s">
        <v>478</v>
      </c>
      <c r="BM4020">
        <v>1</v>
      </c>
    </row>
    <row r="4021" spans="1:65" x14ac:dyDescent="0.3">
      <c r="A4021" t="s">
        <v>4910</v>
      </c>
      <c r="B4021" t="s">
        <v>4521</v>
      </c>
      <c r="C4021" s="2" t="s">
        <v>6089</v>
      </c>
      <c r="D4021" s="2" t="s">
        <v>5272</v>
      </c>
      <c r="E4021" s="2"/>
      <c r="F4021" s="2" t="s">
        <v>99</v>
      </c>
      <c r="G4021" s="2" t="s">
        <v>2369</v>
      </c>
      <c r="H4021" s="2" t="s">
        <v>2370</v>
      </c>
      <c r="I4021" t="s">
        <v>72</v>
      </c>
      <c r="J4021" t="s">
        <v>102</v>
      </c>
      <c r="K4021">
        <v>20201028</v>
      </c>
      <c r="L4021">
        <v>111.3</v>
      </c>
      <c r="M4021" t="b">
        <v>0</v>
      </c>
      <c r="N4021" t="s">
        <v>503</v>
      </c>
      <c r="O4021" t="b">
        <v>1</v>
      </c>
      <c r="P4021" t="b">
        <v>1</v>
      </c>
      <c r="Q4021" s="2" t="s">
        <v>866</v>
      </c>
      <c r="R4021" s="2" t="s">
        <v>867</v>
      </c>
      <c r="S4021" t="s">
        <v>1326</v>
      </c>
      <c r="U4021">
        <v>3</v>
      </c>
      <c r="V4021" t="s">
        <v>1327</v>
      </c>
      <c r="W4021" s="2" t="s">
        <v>1328</v>
      </c>
      <c r="X4021" s="2" t="s">
        <v>1329</v>
      </c>
      <c r="Y4021" s="2" t="str">
        <f>IFERROR(VLOOKUP(X4021,요약!$A$6:$B$22,2,FALSE),"")</f>
        <v>선택</v>
      </c>
      <c r="Z4021" t="s">
        <v>1329</v>
      </c>
      <c r="AA4021" t="s">
        <v>81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M4021">
        <v>0</v>
      </c>
    </row>
    <row r="4022" spans="1:65" x14ac:dyDescent="0.3">
      <c r="A4022" t="s">
        <v>4910</v>
      </c>
      <c r="B4022" t="s">
        <v>4521</v>
      </c>
      <c r="C4022" s="2" t="s">
        <v>6090</v>
      </c>
      <c r="D4022" s="2" t="s">
        <v>6086</v>
      </c>
      <c r="E4022" s="2" t="s">
        <v>68</v>
      </c>
      <c r="F4022" s="2" t="s">
        <v>99</v>
      </c>
      <c r="G4022" s="2" t="s">
        <v>2369</v>
      </c>
      <c r="H4022" s="2" t="s">
        <v>2370</v>
      </c>
      <c r="I4022" t="s">
        <v>72</v>
      </c>
      <c r="J4022" t="s">
        <v>102</v>
      </c>
      <c r="K4022">
        <v>20201029</v>
      </c>
      <c r="L4022">
        <v>110.8</v>
      </c>
      <c r="M4022" t="b">
        <v>0</v>
      </c>
      <c r="N4022" t="s">
        <v>503</v>
      </c>
      <c r="O4022" t="b">
        <v>1</v>
      </c>
      <c r="P4022" t="b">
        <v>1</v>
      </c>
      <c r="Q4022" s="2" t="s">
        <v>866</v>
      </c>
      <c r="R4022" s="2" t="s">
        <v>867</v>
      </c>
      <c r="S4022" t="s">
        <v>1326</v>
      </c>
      <c r="U4022">
        <v>3</v>
      </c>
      <c r="V4022" t="s">
        <v>1327</v>
      </c>
      <c r="W4022" s="2" t="s">
        <v>1328</v>
      </c>
      <c r="X4022" s="2" t="s">
        <v>1329</v>
      </c>
      <c r="Y4022" s="2" t="str">
        <f>IFERROR(VLOOKUP(X4022,요약!$A$6:$B$22,2,FALSE),"")</f>
        <v>선택</v>
      </c>
      <c r="Z4022" t="s">
        <v>1329</v>
      </c>
      <c r="AA4022" t="s">
        <v>81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M4022">
        <v>0</v>
      </c>
    </row>
    <row r="4023" spans="1:65" x14ac:dyDescent="0.3">
      <c r="A4023" t="s">
        <v>4910</v>
      </c>
      <c r="B4023" t="s">
        <v>4521</v>
      </c>
      <c r="C4023" s="2" t="s">
        <v>6091</v>
      </c>
      <c r="D4023" s="2" t="s">
        <v>5272</v>
      </c>
      <c r="E4023" s="2" t="s">
        <v>68</v>
      </c>
      <c r="F4023" s="2" t="s">
        <v>99</v>
      </c>
      <c r="G4023" s="2" t="s">
        <v>2369</v>
      </c>
      <c r="H4023" s="2" t="s">
        <v>2370</v>
      </c>
      <c r="I4023" t="s">
        <v>5576</v>
      </c>
      <c r="J4023" t="s">
        <v>102</v>
      </c>
      <c r="K4023">
        <v>20201027</v>
      </c>
      <c r="L4023">
        <v>111.5</v>
      </c>
      <c r="M4023" t="b">
        <v>0</v>
      </c>
      <c r="N4023" t="s">
        <v>503</v>
      </c>
      <c r="O4023" t="b">
        <v>1</v>
      </c>
      <c r="P4023" t="b">
        <v>1</v>
      </c>
      <c r="Q4023" s="2" t="s">
        <v>866</v>
      </c>
      <c r="R4023" s="2" t="s">
        <v>867</v>
      </c>
      <c r="S4023" t="s">
        <v>1326</v>
      </c>
      <c r="U4023">
        <v>3</v>
      </c>
      <c r="V4023" t="s">
        <v>1327</v>
      </c>
      <c r="W4023" s="2" t="s">
        <v>1328</v>
      </c>
      <c r="X4023" s="2" t="s">
        <v>1329</v>
      </c>
      <c r="Y4023" s="2" t="str">
        <f>IFERROR(VLOOKUP(X4023,요약!$A$6:$B$22,2,FALSE),"")</f>
        <v>선택</v>
      </c>
      <c r="Z4023" t="s">
        <v>1329</v>
      </c>
      <c r="AA4023" t="s">
        <v>81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M4023">
        <v>0</v>
      </c>
    </row>
    <row r="4024" spans="1:65" x14ac:dyDescent="0.3">
      <c r="A4024" t="s">
        <v>4910</v>
      </c>
      <c r="B4024" t="s">
        <v>4521</v>
      </c>
      <c r="C4024" s="2" t="s">
        <v>5745</v>
      </c>
      <c r="D4024" s="2" t="s">
        <v>5272</v>
      </c>
      <c r="E4024" s="2" t="s">
        <v>68</v>
      </c>
      <c r="F4024" s="2" t="s">
        <v>99</v>
      </c>
      <c r="G4024" s="2" t="s">
        <v>2369</v>
      </c>
      <c r="H4024" s="2" t="s">
        <v>2370</v>
      </c>
      <c r="I4024" t="s">
        <v>72</v>
      </c>
      <c r="J4024" t="s">
        <v>102</v>
      </c>
      <c r="K4024">
        <v>20200727</v>
      </c>
      <c r="L4024">
        <v>111.1</v>
      </c>
      <c r="M4024" t="b">
        <v>0</v>
      </c>
      <c r="N4024" t="s">
        <v>503</v>
      </c>
      <c r="O4024" t="b">
        <v>1</v>
      </c>
      <c r="P4024" t="b">
        <v>1</v>
      </c>
      <c r="Q4024" s="2" t="s">
        <v>866</v>
      </c>
      <c r="R4024" s="2" t="s">
        <v>867</v>
      </c>
      <c r="S4024" t="s">
        <v>1326</v>
      </c>
      <c r="U4024">
        <v>3</v>
      </c>
      <c r="V4024" t="s">
        <v>1327</v>
      </c>
      <c r="W4024" s="2" t="s">
        <v>1328</v>
      </c>
      <c r="X4024" s="2" t="s">
        <v>1329</v>
      </c>
      <c r="Y4024" s="2" t="str">
        <f>IFERROR(VLOOKUP(X4024,요약!$A$6:$B$22,2,FALSE),"")</f>
        <v>선택</v>
      </c>
      <c r="Z4024" t="s">
        <v>1329</v>
      </c>
      <c r="AA4024" t="s">
        <v>81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M4024">
        <v>0</v>
      </c>
    </row>
    <row r="4025" spans="1:65" x14ac:dyDescent="0.3">
      <c r="A4025" t="s">
        <v>4910</v>
      </c>
      <c r="B4025" t="s">
        <v>4521</v>
      </c>
      <c r="C4025" s="2" t="s">
        <v>5271</v>
      </c>
      <c r="D4025" s="2" t="s">
        <v>5272</v>
      </c>
      <c r="E4025" s="2" t="s">
        <v>68</v>
      </c>
      <c r="F4025" s="2" t="s">
        <v>99</v>
      </c>
      <c r="G4025" s="2" t="s">
        <v>2369</v>
      </c>
      <c r="H4025" s="2" t="s">
        <v>2370</v>
      </c>
      <c r="I4025" t="s">
        <v>5576</v>
      </c>
      <c r="J4025" t="s">
        <v>102</v>
      </c>
      <c r="K4025">
        <v>20201026</v>
      </c>
      <c r="L4025">
        <v>109.3</v>
      </c>
      <c r="M4025" t="b">
        <v>0</v>
      </c>
      <c r="N4025" t="s">
        <v>503</v>
      </c>
      <c r="O4025" t="b">
        <v>1</v>
      </c>
      <c r="P4025" t="b">
        <v>1</v>
      </c>
      <c r="Q4025" s="2" t="s">
        <v>866</v>
      </c>
      <c r="R4025" s="2" t="s">
        <v>867</v>
      </c>
      <c r="S4025" t="s">
        <v>1326</v>
      </c>
      <c r="U4025">
        <v>3</v>
      </c>
      <c r="V4025" t="s">
        <v>1327</v>
      </c>
      <c r="W4025" s="2" t="s">
        <v>1328</v>
      </c>
      <c r="X4025" s="2" t="s">
        <v>1329</v>
      </c>
      <c r="Y4025" s="2" t="str">
        <f>IFERROR(VLOOKUP(X4025,요약!$A$6:$B$22,2,FALSE),"")</f>
        <v>선택</v>
      </c>
      <c r="Z4025" t="s">
        <v>1329</v>
      </c>
      <c r="AA4025" t="s">
        <v>81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M4025">
        <v>1</v>
      </c>
    </row>
    <row r="4026" spans="1:65" x14ac:dyDescent="0.3">
      <c r="A4026" t="s">
        <v>4910</v>
      </c>
      <c r="B4026" t="s">
        <v>4521</v>
      </c>
      <c r="C4026" s="2" t="s">
        <v>5273</v>
      </c>
      <c r="D4026" s="2" t="s">
        <v>5272</v>
      </c>
      <c r="E4026" s="2" t="s">
        <v>68</v>
      </c>
      <c r="F4026" s="2" t="s">
        <v>99</v>
      </c>
      <c r="G4026" s="2" t="s">
        <v>2369</v>
      </c>
      <c r="H4026" s="2" t="s">
        <v>2370</v>
      </c>
      <c r="I4026" t="s">
        <v>5576</v>
      </c>
      <c r="J4026" t="s">
        <v>102</v>
      </c>
      <c r="K4026">
        <v>20201020</v>
      </c>
      <c r="L4026">
        <v>142.1</v>
      </c>
      <c r="M4026" t="b">
        <v>0</v>
      </c>
      <c r="N4026" t="s">
        <v>503</v>
      </c>
      <c r="O4026" t="b">
        <v>1</v>
      </c>
      <c r="P4026" t="b">
        <v>1</v>
      </c>
      <c r="Q4026" s="2" t="s">
        <v>866</v>
      </c>
      <c r="R4026" s="2" t="s">
        <v>867</v>
      </c>
      <c r="S4026" t="s">
        <v>1326</v>
      </c>
      <c r="U4026">
        <v>3</v>
      </c>
      <c r="V4026" t="s">
        <v>1327</v>
      </c>
      <c r="W4026" s="2" t="s">
        <v>1328</v>
      </c>
      <c r="X4026" s="2" t="s">
        <v>1329</v>
      </c>
      <c r="Y4026" s="2" t="str">
        <f>IFERROR(VLOOKUP(X4026,요약!$A$6:$B$22,2,FALSE),"")</f>
        <v>선택</v>
      </c>
      <c r="Z4026" t="s">
        <v>1329</v>
      </c>
      <c r="AA4026" t="s">
        <v>81</v>
      </c>
      <c r="AB4026">
        <v>2</v>
      </c>
      <c r="AC4026">
        <v>0</v>
      </c>
      <c r="AD4026">
        <v>0</v>
      </c>
      <c r="AE4026">
        <v>0</v>
      </c>
      <c r="AF4026">
        <v>0</v>
      </c>
      <c r="AG4026">
        <v>2</v>
      </c>
      <c r="AH4026">
        <v>2</v>
      </c>
      <c r="AI4026">
        <v>0</v>
      </c>
      <c r="AJ4026">
        <v>1</v>
      </c>
      <c r="AK4026">
        <v>1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 t="s">
        <v>3704</v>
      </c>
      <c r="BM4026">
        <v>2</v>
      </c>
    </row>
    <row r="4027" spans="1:65" x14ac:dyDescent="0.3">
      <c r="A4027" t="s">
        <v>4910</v>
      </c>
      <c r="B4027" t="s">
        <v>4521</v>
      </c>
      <c r="C4027" t="s">
        <v>5756</v>
      </c>
      <c r="D4027" t="s">
        <v>4333</v>
      </c>
      <c r="E4027" t="s">
        <v>68</v>
      </c>
      <c r="F4027" t="s">
        <v>99</v>
      </c>
      <c r="G4027" t="s">
        <v>1324</v>
      </c>
      <c r="H4027" t="s">
        <v>1325</v>
      </c>
      <c r="I4027" t="s">
        <v>72</v>
      </c>
      <c r="J4027" t="s">
        <v>102</v>
      </c>
      <c r="K4027">
        <v>20201022</v>
      </c>
      <c r="L4027">
        <v>0.97</v>
      </c>
      <c r="M4027" t="b">
        <v>0</v>
      </c>
      <c r="N4027" t="s">
        <v>1762</v>
      </c>
      <c r="O4027" t="b">
        <v>1</v>
      </c>
      <c r="P4027" t="b">
        <v>1</v>
      </c>
      <c r="Q4027" t="s">
        <v>866</v>
      </c>
      <c r="R4027" t="s">
        <v>867</v>
      </c>
      <c r="S4027" t="s">
        <v>4327</v>
      </c>
      <c r="T4027" t="s">
        <v>551</v>
      </c>
      <c r="U4027">
        <v>4</v>
      </c>
      <c r="V4027" t="s">
        <v>1594</v>
      </c>
      <c r="W4027" t="s">
        <v>1595</v>
      </c>
      <c r="X4027" t="s">
        <v>1596</v>
      </c>
      <c r="Y4027" t="str">
        <f>IFERROR(VLOOKUP(X4027,요약!$A$6:$B$22,2,FALSE),"")</f>
        <v/>
      </c>
      <c r="Z4027" t="s">
        <v>1597</v>
      </c>
      <c r="AA4027" t="s">
        <v>81</v>
      </c>
      <c r="AB4027">
        <v>0</v>
      </c>
      <c r="AC4027">
        <v>0</v>
      </c>
      <c r="AD4027">
        <v>0</v>
      </c>
      <c r="AE4027">
        <v>0</v>
      </c>
      <c r="AF4027">
        <v>1</v>
      </c>
      <c r="AG4027">
        <v>1</v>
      </c>
      <c r="AH4027">
        <v>1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 t="s">
        <v>220</v>
      </c>
      <c r="BM4027">
        <v>1</v>
      </c>
    </row>
    <row r="4028" spans="1:65" x14ac:dyDescent="0.3">
      <c r="A4028" t="s">
        <v>4910</v>
      </c>
      <c r="B4028" t="s">
        <v>4521</v>
      </c>
      <c r="C4028" t="s">
        <v>6092</v>
      </c>
      <c r="D4028" t="s">
        <v>4333</v>
      </c>
      <c r="E4028" t="s">
        <v>68</v>
      </c>
      <c r="F4028" t="s">
        <v>99</v>
      </c>
      <c r="G4028" t="s">
        <v>2369</v>
      </c>
      <c r="H4028" t="s">
        <v>2370</v>
      </c>
      <c r="I4028" t="s">
        <v>72</v>
      </c>
      <c r="J4028" t="s">
        <v>102</v>
      </c>
      <c r="K4028">
        <v>20201027</v>
      </c>
      <c r="L4028">
        <v>1.29</v>
      </c>
      <c r="M4028" t="b">
        <v>0</v>
      </c>
      <c r="N4028" t="s">
        <v>1762</v>
      </c>
      <c r="O4028" t="b">
        <v>1</v>
      </c>
      <c r="P4028" t="b">
        <v>1</v>
      </c>
      <c r="Q4028" t="s">
        <v>866</v>
      </c>
      <c r="R4028" t="s">
        <v>867</v>
      </c>
      <c r="S4028" t="s">
        <v>4327</v>
      </c>
      <c r="T4028" t="s">
        <v>551</v>
      </c>
      <c r="U4028">
        <v>4</v>
      </c>
      <c r="V4028" t="s">
        <v>1594</v>
      </c>
      <c r="W4028" t="s">
        <v>1595</v>
      </c>
      <c r="X4028" t="s">
        <v>1596</v>
      </c>
      <c r="Y4028" t="str">
        <f>IFERROR(VLOOKUP(X4028,요약!$A$6:$B$22,2,FALSE),"")</f>
        <v/>
      </c>
      <c r="Z4028" t="s">
        <v>1597</v>
      </c>
      <c r="AA4028" t="s">
        <v>81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1</v>
      </c>
      <c r="AH4028">
        <v>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 t="s">
        <v>667</v>
      </c>
      <c r="BM4028">
        <v>1</v>
      </c>
    </row>
    <row r="4029" spans="1:65" x14ac:dyDescent="0.3">
      <c r="A4029" t="s">
        <v>4910</v>
      </c>
      <c r="B4029" t="s">
        <v>4521</v>
      </c>
      <c r="C4029" t="s">
        <v>5757</v>
      </c>
      <c r="D4029" t="s">
        <v>4335</v>
      </c>
      <c r="E4029" t="s">
        <v>68</v>
      </c>
      <c r="F4029" t="s">
        <v>99</v>
      </c>
      <c r="G4029" t="s">
        <v>1324</v>
      </c>
      <c r="H4029" t="s">
        <v>1325</v>
      </c>
      <c r="I4029" t="s">
        <v>72</v>
      </c>
      <c r="J4029" t="s">
        <v>102</v>
      </c>
      <c r="K4029">
        <v>20201022</v>
      </c>
      <c r="L4029">
        <v>0.77</v>
      </c>
      <c r="M4029" t="b">
        <v>0</v>
      </c>
      <c r="N4029" t="s">
        <v>1762</v>
      </c>
      <c r="O4029" t="b">
        <v>1</v>
      </c>
      <c r="P4029" t="b">
        <v>1</v>
      </c>
      <c r="Q4029" t="s">
        <v>866</v>
      </c>
      <c r="R4029" t="s">
        <v>867</v>
      </c>
      <c r="S4029" t="s">
        <v>4327</v>
      </c>
      <c r="T4029" t="s">
        <v>334</v>
      </c>
      <c r="U4029">
        <v>4</v>
      </c>
      <c r="V4029" t="s">
        <v>1594</v>
      </c>
      <c r="W4029" t="s">
        <v>1595</v>
      </c>
      <c r="X4029" t="s">
        <v>1596</v>
      </c>
      <c r="Y4029" t="str">
        <f>IFERROR(VLOOKUP(X4029,요약!$A$6:$B$22,2,FALSE),"")</f>
        <v/>
      </c>
      <c r="Z4029" t="s">
        <v>4330</v>
      </c>
      <c r="AA4029" t="s">
        <v>81</v>
      </c>
      <c r="AB4029">
        <v>1</v>
      </c>
      <c r="AC4029">
        <v>0</v>
      </c>
      <c r="AD4029">
        <v>0</v>
      </c>
      <c r="AE4029">
        <v>0</v>
      </c>
      <c r="AF4029">
        <v>1</v>
      </c>
      <c r="AG4029">
        <v>2</v>
      </c>
      <c r="AH4029">
        <v>10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 t="s">
        <v>4825</v>
      </c>
      <c r="BM4029">
        <v>2</v>
      </c>
    </row>
    <row r="4030" spans="1:65" x14ac:dyDescent="0.3">
      <c r="A4030" t="s">
        <v>4910</v>
      </c>
      <c r="B4030" t="s">
        <v>4521</v>
      </c>
      <c r="C4030" t="s">
        <v>6093</v>
      </c>
      <c r="D4030" t="s">
        <v>4335</v>
      </c>
      <c r="E4030" t="s">
        <v>68</v>
      </c>
      <c r="F4030" t="s">
        <v>99</v>
      </c>
      <c r="G4030" t="s">
        <v>2369</v>
      </c>
      <c r="H4030" t="s">
        <v>2370</v>
      </c>
      <c r="I4030" t="s">
        <v>72</v>
      </c>
      <c r="J4030" t="s">
        <v>102</v>
      </c>
      <c r="K4030">
        <v>20201019</v>
      </c>
      <c r="L4030">
        <v>1.03</v>
      </c>
      <c r="M4030" t="b">
        <v>0</v>
      </c>
      <c r="N4030" t="s">
        <v>1762</v>
      </c>
      <c r="O4030" t="b">
        <v>1</v>
      </c>
      <c r="P4030" t="b">
        <v>1</v>
      </c>
      <c r="Q4030" t="s">
        <v>866</v>
      </c>
      <c r="R4030" t="s">
        <v>867</v>
      </c>
      <c r="S4030" t="s">
        <v>4327</v>
      </c>
      <c r="T4030" t="s">
        <v>334</v>
      </c>
      <c r="U4030">
        <v>4</v>
      </c>
      <c r="V4030" t="s">
        <v>1594</v>
      </c>
      <c r="W4030" t="s">
        <v>1595</v>
      </c>
      <c r="X4030" t="s">
        <v>1596</v>
      </c>
      <c r="Y4030" t="str">
        <f>IFERROR(VLOOKUP(X4030,요약!$A$6:$B$22,2,FALSE),"")</f>
        <v/>
      </c>
      <c r="Z4030" t="s">
        <v>4330</v>
      </c>
      <c r="AA4030" t="s">
        <v>81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M4030">
        <v>0</v>
      </c>
    </row>
    <row r="4031" spans="1:65" x14ac:dyDescent="0.3">
      <c r="A4031" t="s">
        <v>4910</v>
      </c>
      <c r="B4031" t="s">
        <v>4521</v>
      </c>
      <c r="C4031" t="s">
        <v>6094</v>
      </c>
      <c r="D4031" t="s">
        <v>4768</v>
      </c>
      <c r="E4031" t="s">
        <v>68</v>
      </c>
      <c r="F4031" t="s">
        <v>99</v>
      </c>
      <c r="G4031" t="s">
        <v>2369</v>
      </c>
      <c r="H4031" t="s">
        <v>2370</v>
      </c>
      <c r="I4031" t="s">
        <v>72</v>
      </c>
      <c r="J4031" t="s">
        <v>102</v>
      </c>
      <c r="K4031">
        <v>20201023</v>
      </c>
      <c r="L4031">
        <v>195.4</v>
      </c>
      <c r="M4031" t="b">
        <v>0</v>
      </c>
      <c r="N4031" t="s">
        <v>1762</v>
      </c>
      <c r="O4031" t="b">
        <v>1</v>
      </c>
      <c r="P4031" t="b">
        <v>1</v>
      </c>
      <c r="Q4031" t="s">
        <v>866</v>
      </c>
      <c r="R4031" t="s">
        <v>867</v>
      </c>
      <c r="S4031" t="s">
        <v>4762</v>
      </c>
      <c r="T4031" t="s">
        <v>551</v>
      </c>
      <c r="U4031">
        <v>4</v>
      </c>
      <c r="V4031" t="s">
        <v>4713</v>
      </c>
      <c r="W4031" t="s">
        <v>1595</v>
      </c>
      <c r="X4031" t="s">
        <v>4763</v>
      </c>
      <c r="Y4031" t="str">
        <f>IFERROR(VLOOKUP(X4031,요약!$A$6:$B$22,2,FALSE),"")</f>
        <v/>
      </c>
      <c r="Z4031" t="s">
        <v>4764</v>
      </c>
      <c r="AA4031" t="s">
        <v>81</v>
      </c>
      <c r="AB4031">
        <v>1</v>
      </c>
      <c r="AC4031">
        <v>0</v>
      </c>
      <c r="AD4031">
        <v>0</v>
      </c>
      <c r="AE4031">
        <v>0</v>
      </c>
      <c r="AF4031">
        <v>0</v>
      </c>
      <c r="AG4031">
        <v>1</v>
      </c>
      <c r="AH4031">
        <v>1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 t="s">
        <v>587</v>
      </c>
      <c r="BM4031">
        <v>1</v>
      </c>
    </row>
    <row r="4032" spans="1:65" x14ac:dyDescent="0.3">
      <c r="A4032" t="s">
        <v>4910</v>
      </c>
      <c r="B4032" t="s">
        <v>4521</v>
      </c>
      <c r="C4032" t="s">
        <v>6095</v>
      </c>
      <c r="D4032" t="s">
        <v>6096</v>
      </c>
      <c r="E4032" t="s">
        <v>68</v>
      </c>
      <c r="F4032" t="s">
        <v>99</v>
      </c>
      <c r="G4032" t="s">
        <v>580</v>
      </c>
      <c r="H4032" t="s">
        <v>581</v>
      </c>
      <c r="I4032" t="s">
        <v>72</v>
      </c>
      <c r="J4032" t="s">
        <v>102</v>
      </c>
      <c r="K4032">
        <v>20201023</v>
      </c>
      <c r="L4032">
        <v>25.37</v>
      </c>
      <c r="M4032" t="b">
        <v>0</v>
      </c>
      <c r="N4032" t="s">
        <v>1203</v>
      </c>
      <c r="O4032" t="b">
        <v>1</v>
      </c>
      <c r="P4032" t="b">
        <v>1</v>
      </c>
      <c r="Q4032" t="s">
        <v>866</v>
      </c>
      <c r="R4032" t="s">
        <v>867</v>
      </c>
      <c r="S4032" t="s">
        <v>6097</v>
      </c>
      <c r="T4032" t="s">
        <v>551</v>
      </c>
      <c r="U4032">
        <v>5</v>
      </c>
      <c r="V4032" t="s">
        <v>6098</v>
      </c>
      <c r="W4032" t="s">
        <v>6099</v>
      </c>
      <c r="X4032" t="s">
        <v>6100</v>
      </c>
      <c r="Y4032" t="str">
        <f>IFERROR(VLOOKUP(X4032,요약!$A$6:$B$22,2,FALSE),"")</f>
        <v/>
      </c>
      <c r="Z4032" t="s">
        <v>6101</v>
      </c>
      <c r="AA4032" t="s">
        <v>81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10</v>
      </c>
      <c r="AI4032">
        <v>0</v>
      </c>
      <c r="AJ4032">
        <v>0</v>
      </c>
      <c r="AK4032">
        <v>0</v>
      </c>
      <c r="AL4032">
        <v>0</v>
      </c>
      <c r="AM4032">
        <v>1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 t="s">
        <v>440</v>
      </c>
      <c r="BM4032">
        <v>1</v>
      </c>
    </row>
    <row r="4033" spans="1:65" x14ac:dyDescent="0.3">
      <c r="A4033" t="s">
        <v>4910</v>
      </c>
      <c r="B4033" t="s">
        <v>4521</v>
      </c>
      <c r="C4033" t="s">
        <v>6102</v>
      </c>
      <c r="D4033" t="s">
        <v>2037</v>
      </c>
      <c r="E4033" t="s">
        <v>68</v>
      </c>
      <c r="F4033" t="s">
        <v>99</v>
      </c>
      <c r="G4033" t="s">
        <v>1933</v>
      </c>
      <c r="H4033" t="s">
        <v>1934</v>
      </c>
      <c r="I4033" t="s">
        <v>72</v>
      </c>
      <c r="J4033" t="s">
        <v>102</v>
      </c>
      <c r="K4033">
        <v>20201030</v>
      </c>
      <c r="L4033">
        <v>190</v>
      </c>
      <c r="M4033" t="b">
        <v>1</v>
      </c>
      <c r="N4033" t="s">
        <v>5320</v>
      </c>
      <c r="O4033" t="b">
        <v>1</v>
      </c>
      <c r="P4033" t="b">
        <v>1</v>
      </c>
      <c r="Q4033" t="s">
        <v>866</v>
      </c>
      <c r="R4033" t="s">
        <v>1388</v>
      </c>
      <c r="S4033" t="s">
        <v>2038</v>
      </c>
      <c r="T4033" t="s">
        <v>334</v>
      </c>
      <c r="U4033">
        <v>4</v>
      </c>
      <c r="V4033" t="s">
        <v>1936</v>
      </c>
      <c r="W4033" t="s">
        <v>2039</v>
      </c>
      <c r="X4033" t="s">
        <v>2040</v>
      </c>
      <c r="Y4033" t="str">
        <f>IFERROR(VLOOKUP(X4033,요약!$A$6:$B$22,2,FALSE),"")</f>
        <v/>
      </c>
      <c r="Z4033" t="s">
        <v>2041</v>
      </c>
      <c r="AA4033" t="s">
        <v>81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M4033">
        <v>0</v>
      </c>
    </row>
    <row r="4034" spans="1:65" x14ac:dyDescent="0.3">
      <c r="A4034" t="s">
        <v>4910</v>
      </c>
      <c r="B4034" t="s">
        <v>4521</v>
      </c>
      <c r="C4034" t="s">
        <v>6103</v>
      </c>
      <c r="D4034" t="s">
        <v>2037</v>
      </c>
      <c r="E4034" t="s">
        <v>68</v>
      </c>
      <c r="F4034" t="s">
        <v>99</v>
      </c>
      <c r="G4034" t="s">
        <v>1933</v>
      </c>
      <c r="H4034" t="s">
        <v>1934</v>
      </c>
      <c r="I4034" t="s">
        <v>72</v>
      </c>
      <c r="J4034" t="s">
        <v>102</v>
      </c>
      <c r="K4034">
        <v>20201028</v>
      </c>
      <c r="L4034">
        <v>274.5</v>
      </c>
      <c r="M4034" t="b">
        <v>1</v>
      </c>
      <c r="N4034" t="s">
        <v>5320</v>
      </c>
      <c r="O4034" t="b">
        <v>1</v>
      </c>
      <c r="P4034" t="b">
        <v>1</v>
      </c>
      <c r="Q4034" t="s">
        <v>866</v>
      </c>
      <c r="R4034" t="s">
        <v>1388</v>
      </c>
      <c r="S4034" t="s">
        <v>2038</v>
      </c>
      <c r="T4034" t="s">
        <v>334</v>
      </c>
      <c r="U4034">
        <v>4</v>
      </c>
      <c r="V4034" t="s">
        <v>1936</v>
      </c>
      <c r="W4034" t="s">
        <v>2039</v>
      </c>
      <c r="X4034" t="s">
        <v>2040</v>
      </c>
      <c r="Y4034" t="str">
        <f>IFERROR(VLOOKUP(X4034,요약!$A$6:$B$22,2,FALSE),"")</f>
        <v/>
      </c>
      <c r="Z4034" t="s">
        <v>2041</v>
      </c>
      <c r="AA4034" t="s">
        <v>81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M4034">
        <v>0</v>
      </c>
    </row>
    <row r="4035" spans="1:65" x14ac:dyDescent="0.3">
      <c r="A4035" t="s">
        <v>4910</v>
      </c>
      <c r="B4035" t="s">
        <v>4521</v>
      </c>
      <c r="C4035" t="s">
        <v>6104</v>
      </c>
      <c r="D4035" t="s">
        <v>2043</v>
      </c>
      <c r="E4035" t="s">
        <v>68</v>
      </c>
      <c r="F4035" t="s">
        <v>99</v>
      </c>
      <c r="G4035" t="s">
        <v>1933</v>
      </c>
      <c r="H4035" t="s">
        <v>1934</v>
      </c>
      <c r="I4035" t="s">
        <v>72</v>
      </c>
      <c r="J4035" t="s">
        <v>102</v>
      </c>
      <c r="K4035">
        <v>20201030</v>
      </c>
      <c r="L4035">
        <v>191.6</v>
      </c>
      <c r="M4035" t="b">
        <v>1</v>
      </c>
      <c r="N4035" t="s">
        <v>5320</v>
      </c>
      <c r="O4035" t="b">
        <v>1</v>
      </c>
      <c r="P4035" t="b">
        <v>1</v>
      </c>
      <c r="Q4035" t="s">
        <v>866</v>
      </c>
      <c r="R4035" t="s">
        <v>1388</v>
      </c>
      <c r="S4035" t="s">
        <v>2038</v>
      </c>
      <c r="T4035" t="s">
        <v>334</v>
      </c>
      <c r="U4035">
        <v>4</v>
      </c>
      <c r="V4035" t="s">
        <v>1936</v>
      </c>
      <c r="W4035" t="s">
        <v>2039</v>
      </c>
      <c r="X4035" t="s">
        <v>2040</v>
      </c>
      <c r="Y4035" t="str">
        <f>IFERROR(VLOOKUP(X4035,요약!$A$6:$B$22,2,FALSE),"")</f>
        <v/>
      </c>
      <c r="Z4035" t="s">
        <v>2041</v>
      </c>
      <c r="AA4035" t="s">
        <v>81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M4035">
        <v>0</v>
      </c>
    </row>
    <row r="4036" spans="1:65" x14ac:dyDescent="0.3">
      <c r="A4036" t="s">
        <v>4910</v>
      </c>
      <c r="B4036" t="s">
        <v>4521</v>
      </c>
      <c r="C4036" t="s">
        <v>6105</v>
      </c>
      <c r="D4036" t="s">
        <v>2043</v>
      </c>
      <c r="E4036" t="s">
        <v>68</v>
      </c>
      <c r="F4036" t="s">
        <v>99</v>
      </c>
      <c r="G4036" t="s">
        <v>1933</v>
      </c>
      <c r="H4036" t="s">
        <v>1934</v>
      </c>
      <c r="I4036" t="s">
        <v>72</v>
      </c>
      <c r="J4036" t="s">
        <v>102</v>
      </c>
      <c r="K4036">
        <v>20201028</v>
      </c>
      <c r="L4036">
        <v>274.39999999999998</v>
      </c>
      <c r="M4036" t="b">
        <v>1</v>
      </c>
      <c r="N4036" t="s">
        <v>5320</v>
      </c>
      <c r="O4036" t="b">
        <v>1</v>
      </c>
      <c r="P4036" t="b">
        <v>1</v>
      </c>
      <c r="Q4036" t="s">
        <v>866</v>
      </c>
      <c r="R4036" t="s">
        <v>1388</v>
      </c>
      <c r="S4036" t="s">
        <v>2038</v>
      </c>
      <c r="T4036" t="s">
        <v>334</v>
      </c>
      <c r="U4036">
        <v>4</v>
      </c>
      <c r="V4036" t="s">
        <v>1936</v>
      </c>
      <c r="W4036" t="s">
        <v>2039</v>
      </c>
      <c r="X4036" t="s">
        <v>2040</v>
      </c>
      <c r="Y4036" t="str">
        <f>IFERROR(VLOOKUP(X4036,요약!$A$6:$B$22,2,FALSE),"")</f>
        <v/>
      </c>
      <c r="Z4036" t="s">
        <v>2041</v>
      </c>
      <c r="AA4036" t="s">
        <v>81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M4036">
        <v>0</v>
      </c>
    </row>
    <row r="4037" spans="1:65" x14ac:dyDescent="0.3">
      <c r="A4037" t="s">
        <v>4910</v>
      </c>
      <c r="B4037" t="s">
        <v>4521</v>
      </c>
      <c r="C4037" t="s">
        <v>6106</v>
      </c>
      <c r="D4037" t="s">
        <v>4339</v>
      </c>
      <c r="E4037" t="s">
        <v>68</v>
      </c>
      <c r="F4037" t="s">
        <v>99</v>
      </c>
      <c r="G4037" t="s">
        <v>1933</v>
      </c>
      <c r="H4037" t="s">
        <v>1934</v>
      </c>
      <c r="I4037" t="s">
        <v>72</v>
      </c>
      <c r="J4037" t="s">
        <v>102</v>
      </c>
      <c r="K4037">
        <v>20201030</v>
      </c>
      <c r="L4037">
        <v>140.1</v>
      </c>
      <c r="M4037" t="b">
        <v>0</v>
      </c>
      <c r="N4037" t="s">
        <v>2497</v>
      </c>
      <c r="O4037" t="b">
        <v>1</v>
      </c>
      <c r="P4037" t="b">
        <v>1</v>
      </c>
      <c r="Q4037" t="s">
        <v>866</v>
      </c>
      <c r="R4037" t="s">
        <v>1388</v>
      </c>
      <c r="S4037" t="s">
        <v>1935</v>
      </c>
      <c r="T4037" t="s">
        <v>334</v>
      </c>
      <c r="U4037">
        <v>4</v>
      </c>
      <c r="V4037" t="s">
        <v>1936</v>
      </c>
      <c r="W4037" t="s">
        <v>1937</v>
      </c>
      <c r="X4037" t="s">
        <v>1938</v>
      </c>
      <c r="Y4037" t="str">
        <f>IFERROR(VLOOKUP(X4037,요약!$A$6:$B$22,2,FALSE),"")</f>
        <v/>
      </c>
      <c r="Z4037" t="s">
        <v>2046</v>
      </c>
      <c r="AA4037" t="s">
        <v>81</v>
      </c>
      <c r="AB4037">
        <v>4</v>
      </c>
      <c r="AC4037">
        <v>0</v>
      </c>
      <c r="AD4037">
        <v>0</v>
      </c>
      <c r="AE4037">
        <v>12</v>
      </c>
      <c r="AF4037">
        <v>0</v>
      </c>
      <c r="AG4037">
        <v>16</v>
      </c>
      <c r="AH4037">
        <v>31</v>
      </c>
      <c r="AI4037">
        <v>2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0</v>
      </c>
      <c r="AP4037">
        <v>0</v>
      </c>
      <c r="AQ4037">
        <v>11</v>
      </c>
      <c r="AR4037">
        <v>1</v>
      </c>
      <c r="AS4037">
        <v>0</v>
      </c>
      <c r="AT4037">
        <v>0</v>
      </c>
      <c r="AU4037">
        <v>0</v>
      </c>
      <c r="AV4037">
        <v>0</v>
      </c>
      <c r="AW4037">
        <v>1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 t="s">
        <v>6107</v>
      </c>
      <c r="BM4037">
        <v>5</v>
      </c>
    </row>
    <row r="4038" spans="1:65" x14ac:dyDescent="0.3">
      <c r="A4038" t="s">
        <v>4910</v>
      </c>
      <c r="B4038" t="s">
        <v>4521</v>
      </c>
      <c r="C4038" t="s">
        <v>6108</v>
      </c>
      <c r="D4038" t="s">
        <v>4341</v>
      </c>
      <c r="E4038" t="s">
        <v>68</v>
      </c>
      <c r="F4038" t="s">
        <v>99</v>
      </c>
      <c r="G4038" t="s">
        <v>1933</v>
      </c>
      <c r="H4038" t="s">
        <v>1934</v>
      </c>
      <c r="I4038" t="s">
        <v>72</v>
      </c>
      <c r="J4038" t="s">
        <v>102</v>
      </c>
      <c r="K4038">
        <v>20201021</v>
      </c>
      <c r="L4038">
        <v>143.80000000000001</v>
      </c>
      <c r="M4038" t="b">
        <v>0</v>
      </c>
      <c r="N4038" t="s">
        <v>2497</v>
      </c>
      <c r="O4038" t="b">
        <v>1</v>
      </c>
      <c r="P4038" t="b">
        <v>1</v>
      </c>
      <c r="Q4038" t="s">
        <v>866</v>
      </c>
      <c r="R4038" t="s">
        <v>1388</v>
      </c>
      <c r="S4038" t="s">
        <v>1935</v>
      </c>
      <c r="T4038" t="s">
        <v>334</v>
      </c>
      <c r="U4038">
        <v>4</v>
      </c>
      <c r="V4038" t="s">
        <v>1936</v>
      </c>
      <c r="W4038" t="s">
        <v>1937</v>
      </c>
      <c r="X4038" t="s">
        <v>1938</v>
      </c>
      <c r="Y4038" t="str">
        <f>IFERROR(VLOOKUP(X4038,요약!$A$6:$B$22,2,FALSE),"")</f>
        <v/>
      </c>
      <c r="Z4038" t="s">
        <v>2046</v>
      </c>
      <c r="AA4038" t="s">
        <v>81</v>
      </c>
      <c r="AB4038">
        <v>3</v>
      </c>
      <c r="AC4038">
        <v>2</v>
      </c>
      <c r="AD4038">
        <v>0</v>
      </c>
      <c r="AE4038">
        <v>4</v>
      </c>
      <c r="AF4038">
        <v>0</v>
      </c>
      <c r="AG4038">
        <v>9</v>
      </c>
      <c r="AH4038">
        <v>67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5</v>
      </c>
      <c r="AR4038">
        <v>1</v>
      </c>
      <c r="AS4038">
        <v>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1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 t="s">
        <v>6109</v>
      </c>
      <c r="BM4038">
        <v>5</v>
      </c>
    </row>
    <row r="4039" spans="1:65" x14ac:dyDescent="0.3">
      <c r="A4039" t="s">
        <v>4910</v>
      </c>
      <c r="B4039" t="s">
        <v>4521</v>
      </c>
      <c r="C4039" t="s">
        <v>6110</v>
      </c>
      <c r="D4039" t="s">
        <v>5760</v>
      </c>
      <c r="E4039" t="s">
        <v>68</v>
      </c>
      <c r="F4039" t="s">
        <v>99</v>
      </c>
      <c r="G4039" t="s">
        <v>2450</v>
      </c>
      <c r="H4039" t="s">
        <v>2451</v>
      </c>
      <c r="I4039" t="s">
        <v>72</v>
      </c>
      <c r="J4039" t="s">
        <v>102</v>
      </c>
      <c r="K4039">
        <v>20201027</v>
      </c>
      <c r="L4039">
        <v>31.6</v>
      </c>
      <c r="M4039" t="b">
        <v>0</v>
      </c>
      <c r="N4039" t="s">
        <v>2497</v>
      </c>
      <c r="O4039" t="b">
        <v>1</v>
      </c>
      <c r="P4039" t="b">
        <v>1</v>
      </c>
      <c r="Q4039" t="s">
        <v>866</v>
      </c>
      <c r="R4039" t="s">
        <v>1388</v>
      </c>
      <c r="S4039" t="s">
        <v>5704</v>
      </c>
      <c r="T4039" t="s">
        <v>334</v>
      </c>
      <c r="U4039">
        <v>3</v>
      </c>
      <c r="V4039" t="s">
        <v>908</v>
      </c>
      <c r="W4039" t="s">
        <v>5705</v>
      </c>
      <c r="X4039" t="s">
        <v>5706</v>
      </c>
      <c r="Y4039" t="str">
        <f>IFERROR(VLOOKUP(X4039,요약!$A$6:$B$22,2,FALSE),"")</f>
        <v/>
      </c>
      <c r="Z4039" t="s">
        <v>5761</v>
      </c>
      <c r="AA4039" t="s">
        <v>81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M4039">
        <v>0</v>
      </c>
    </row>
    <row r="4040" spans="1:65" x14ac:dyDescent="0.3">
      <c r="A4040" t="s">
        <v>4910</v>
      </c>
      <c r="B4040" t="s">
        <v>4521</v>
      </c>
      <c r="C4040" t="s">
        <v>6111</v>
      </c>
      <c r="D4040" t="s">
        <v>5760</v>
      </c>
      <c r="E4040" t="s">
        <v>68</v>
      </c>
      <c r="F4040" t="s">
        <v>99</v>
      </c>
      <c r="G4040" t="s">
        <v>2450</v>
      </c>
      <c r="H4040" t="s">
        <v>2451</v>
      </c>
      <c r="I4040" t="s">
        <v>72</v>
      </c>
      <c r="J4040" t="s">
        <v>102</v>
      </c>
      <c r="K4040">
        <v>20201027</v>
      </c>
      <c r="L4040">
        <v>31.46</v>
      </c>
      <c r="M4040" t="b">
        <v>0</v>
      </c>
      <c r="N4040" t="s">
        <v>2497</v>
      </c>
      <c r="O4040" t="b">
        <v>1</v>
      </c>
      <c r="P4040" t="b">
        <v>1</v>
      </c>
      <c r="Q4040" t="s">
        <v>866</v>
      </c>
      <c r="R4040" t="s">
        <v>1388</v>
      </c>
      <c r="S4040" t="s">
        <v>5704</v>
      </c>
      <c r="T4040" t="s">
        <v>334</v>
      </c>
      <c r="U4040">
        <v>3</v>
      </c>
      <c r="V4040" t="s">
        <v>908</v>
      </c>
      <c r="W4040" t="s">
        <v>5705</v>
      </c>
      <c r="X4040" t="s">
        <v>5706</v>
      </c>
      <c r="Y4040" t="str">
        <f>IFERROR(VLOOKUP(X4040,요약!$A$6:$B$22,2,FALSE),"")</f>
        <v/>
      </c>
      <c r="Z4040" t="s">
        <v>5761</v>
      </c>
      <c r="AA4040" t="s">
        <v>81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M4040">
        <v>0</v>
      </c>
    </row>
    <row r="4041" spans="1:65" x14ac:dyDescent="0.3">
      <c r="A4041" t="s">
        <v>4910</v>
      </c>
      <c r="B4041" t="s">
        <v>4521</v>
      </c>
      <c r="C4041" t="s">
        <v>6112</v>
      </c>
      <c r="D4041" t="s">
        <v>5763</v>
      </c>
      <c r="E4041" t="s">
        <v>68</v>
      </c>
      <c r="F4041" t="s">
        <v>99</v>
      </c>
      <c r="G4041" t="s">
        <v>2450</v>
      </c>
      <c r="H4041" t="s">
        <v>2451</v>
      </c>
      <c r="I4041" t="s">
        <v>72</v>
      </c>
      <c r="J4041" t="s">
        <v>102</v>
      </c>
      <c r="K4041">
        <v>20201027</v>
      </c>
      <c r="L4041">
        <v>30.58</v>
      </c>
      <c r="M4041" t="b">
        <v>0</v>
      </c>
      <c r="N4041" t="s">
        <v>2497</v>
      </c>
      <c r="O4041" t="b">
        <v>1</v>
      </c>
      <c r="P4041" t="b">
        <v>1</v>
      </c>
      <c r="Q4041" t="s">
        <v>866</v>
      </c>
      <c r="R4041" t="s">
        <v>1388</v>
      </c>
      <c r="S4041" t="s">
        <v>5704</v>
      </c>
      <c r="T4041" t="s">
        <v>334</v>
      </c>
      <c r="U4041">
        <v>3</v>
      </c>
      <c r="V4041" t="s">
        <v>908</v>
      </c>
      <c r="W4041" t="s">
        <v>5705</v>
      </c>
      <c r="X4041" t="s">
        <v>5706</v>
      </c>
      <c r="Y4041" t="str">
        <f>IFERROR(VLOOKUP(X4041,요약!$A$6:$B$22,2,FALSE),"")</f>
        <v/>
      </c>
      <c r="Z4041" t="s">
        <v>5761</v>
      </c>
      <c r="AA4041" t="s">
        <v>81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M4041">
        <v>0</v>
      </c>
    </row>
    <row r="4042" spans="1:65" x14ac:dyDescent="0.3">
      <c r="A4042" t="s">
        <v>4910</v>
      </c>
      <c r="B4042" t="s">
        <v>4521</v>
      </c>
      <c r="C4042" t="s">
        <v>6113</v>
      </c>
      <c r="D4042" t="s">
        <v>5763</v>
      </c>
      <c r="E4042" t="s">
        <v>68</v>
      </c>
      <c r="F4042" t="s">
        <v>99</v>
      </c>
      <c r="G4042" t="s">
        <v>2450</v>
      </c>
      <c r="H4042" t="s">
        <v>2451</v>
      </c>
      <c r="I4042" t="s">
        <v>72</v>
      </c>
      <c r="J4042" t="s">
        <v>102</v>
      </c>
      <c r="K4042">
        <v>20201027</v>
      </c>
      <c r="L4042">
        <v>32.28</v>
      </c>
      <c r="M4042" t="b">
        <v>0</v>
      </c>
      <c r="N4042" t="s">
        <v>2497</v>
      </c>
      <c r="O4042" t="b">
        <v>1</v>
      </c>
      <c r="P4042" t="b">
        <v>1</v>
      </c>
      <c r="Q4042" t="s">
        <v>866</v>
      </c>
      <c r="R4042" t="s">
        <v>1388</v>
      </c>
      <c r="S4042" t="s">
        <v>5704</v>
      </c>
      <c r="T4042" t="s">
        <v>334</v>
      </c>
      <c r="U4042">
        <v>3</v>
      </c>
      <c r="V4042" t="s">
        <v>908</v>
      </c>
      <c r="W4042" t="s">
        <v>5705</v>
      </c>
      <c r="X4042" t="s">
        <v>5706</v>
      </c>
      <c r="Y4042" t="str">
        <f>IFERROR(VLOOKUP(X4042,요약!$A$6:$B$22,2,FALSE),"")</f>
        <v/>
      </c>
      <c r="Z4042" t="s">
        <v>5761</v>
      </c>
      <c r="AA4042" t="s">
        <v>81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M4042">
        <v>0</v>
      </c>
    </row>
    <row r="4043" spans="1:65" x14ac:dyDescent="0.3">
      <c r="A4043" t="s">
        <v>4910</v>
      </c>
      <c r="B4043" t="s">
        <v>4521</v>
      </c>
      <c r="C4043" t="s">
        <v>6114</v>
      </c>
      <c r="D4043" t="s">
        <v>6115</v>
      </c>
      <c r="E4043" t="s">
        <v>68</v>
      </c>
      <c r="F4043" t="s">
        <v>99</v>
      </c>
      <c r="G4043" t="s">
        <v>6116</v>
      </c>
      <c r="H4043" t="s">
        <v>6117</v>
      </c>
      <c r="I4043" t="s">
        <v>72</v>
      </c>
      <c r="J4043" t="s">
        <v>102</v>
      </c>
      <c r="K4043">
        <v>20201023</v>
      </c>
      <c r="L4043">
        <v>2080</v>
      </c>
      <c r="M4043" t="b">
        <v>1</v>
      </c>
      <c r="N4043" t="s">
        <v>1211</v>
      </c>
      <c r="O4043" t="b">
        <v>1</v>
      </c>
      <c r="P4043" t="b">
        <v>1</v>
      </c>
      <c r="Q4043" t="s">
        <v>866</v>
      </c>
      <c r="R4043" t="s">
        <v>1388</v>
      </c>
      <c r="S4043" t="s">
        <v>6118</v>
      </c>
      <c r="T4043" t="s">
        <v>334</v>
      </c>
      <c r="U4043">
        <v>3</v>
      </c>
      <c r="V4043" t="s">
        <v>6119</v>
      </c>
      <c r="W4043" t="s">
        <v>6120</v>
      </c>
      <c r="X4043" t="s">
        <v>6121</v>
      </c>
      <c r="Y4043" t="str">
        <f>IFERROR(VLOOKUP(X4043,요약!$A$6:$B$22,2,FALSE),"")</f>
        <v/>
      </c>
      <c r="Z4043" t="s">
        <v>6122</v>
      </c>
      <c r="AA4043" t="s">
        <v>81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M4043">
        <v>0</v>
      </c>
    </row>
    <row r="4044" spans="1:65" x14ac:dyDescent="0.3">
      <c r="A4044" t="s">
        <v>4910</v>
      </c>
      <c r="B4044" t="s">
        <v>4521</v>
      </c>
      <c r="C4044" t="s">
        <v>6123</v>
      </c>
      <c r="D4044" t="s">
        <v>6124</v>
      </c>
      <c r="E4044" t="s">
        <v>68</v>
      </c>
      <c r="F4044" t="s">
        <v>99</v>
      </c>
      <c r="G4044" t="s">
        <v>6116</v>
      </c>
      <c r="H4044" t="s">
        <v>6117</v>
      </c>
      <c r="I4044" t="s">
        <v>72</v>
      </c>
      <c r="J4044" t="s">
        <v>102</v>
      </c>
      <c r="K4044">
        <v>20201031</v>
      </c>
      <c r="L4044">
        <v>2080</v>
      </c>
      <c r="M4044" t="b">
        <v>1</v>
      </c>
      <c r="N4044" t="s">
        <v>1211</v>
      </c>
      <c r="O4044" t="b">
        <v>1</v>
      </c>
      <c r="P4044" t="b">
        <v>1</v>
      </c>
      <c r="Q4044" t="s">
        <v>866</v>
      </c>
      <c r="R4044" t="s">
        <v>1388</v>
      </c>
      <c r="S4044" t="s">
        <v>6125</v>
      </c>
      <c r="T4044" t="s">
        <v>334</v>
      </c>
      <c r="U4044">
        <v>4</v>
      </c>
      <c r="V4044" t="s">
        <v>6119</v>
      </c>
      <c r="W4044" t="s">
        <v>6126</v>
      </c>
      <c r="X4044" t="s">
        <v>6127</v>
      </c>
      <c r="Y4044" t="str">
        <f>IFERROR(VLOOKUP(X4044,요약!$A$6:$B$22,2,FALSE),"")</f>
        <v/>
      </c>
      <c r="Z4044" t="s">
        <v>6128</v>
      </c>
      <c r="AA4044" t="s">
        <v>110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M4044">
        <v>0</v>
      </c>
    </row>
    <row r="4045" spans="1:65" x14ac:dyDescent="0.3">
      <c r="A4045" t="s">
        <v>4910</v>
      </c>
      <c r="B4045" t="s">
        <v>4521</v>
      </c>
      <c r="C4045" t="s">
        <v>6129</v>
      </c>
      <c r="D4045" t="s">
        <v>6130</v>
      </c>
      <c r="E4045" t="s">
        <v>68</v>
      </c>
      <c r="F4045" t="s">
        <v>99</v>
      </c>
      <c r="G4045" t="s">
        <v>6116</v>
      </c>
      <c r="H4045" t="s">
        <v>6117</v>
      </c>
      <c r="I4045" t="s">
        <v>72</v>
      </c>
      <c r="J4045" t="s">
        <v>102</v>
      </c>
      <c r="K4045">
        <v>20201023</v>
      </c>
      <c r="L4045">
        <v>2080</v>
      </c>
      <c r="M4045" t="b">
        <v>1</v>
      </c>
      <c r="N4045" t="s">
        <v>1211</v>
      </c>
      <c r="O4045" t="b">
        <v>1</v>
      </c>
      <c r="P4045" t="b">
        <v>1</v>
      </c>
      <c r="Q4045" t="s">
        <v>866</v>
      </c>
      <c r="R4045" t="s">
        <v>1388</v>
      </c>
      <c r="S4045" t="s">
        <v>6118</v>
      </c>
      <c r="T4045" t="s">
        <v>334</v>
      </c>
      <c r="U4045">
        <v>3</v>
      </c>
      <c r="V4045" t="s">
        <v>6119</v>
      </c>
      <c r="W4045" t="s">
        <v>6120</v>
      </c>
      <c r="X4045" t="s">
        <v>6121</v>
      </c>
      <c r="Y4045" t="str">
        <f>IFERROR(VLOOKUP(X4045,요약!$A$6:$B$22,2,FALSE),"")</f>
        <v/>
      </c>
      <c r="Z4045" t="s">
        <v>6122</v>
      </c>
      <c r="AA4045" t="s">
        <v>81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M4045">
        <v>0</v>
      </c>
    </row>
    <row r="4046" spans="1:65" x14ac:dyDescent="0.3">
      <c r="A4046" t="s">
        <v>4910</v>
      </c>
      <c r="B4046" t="s">
        <v>4521</v>
      </c>
      <c r="C4046" t="s">
        <v>6131</v>
      </c>
      <c r="D4046" t="s">
        <v>5769</v>
      </c>
      <c r="E4046" t="s">
        <v>68</v>
      </c>
      <c r="F4046" t="s">
        <v>99</v>
      </c>
      <c r="G4046" t="s">
        <v>3579</v>
      </c>
      <c r="H4046" t="s">
        <v>3580</v>
      </c>
      <c r="I4046" t="s">
        <v>72</v>
      </c>
      <c r="J4046" t="s">
        <v>102</v>
      </c>
      <c r="K4046">
        <v>20201023</v>
      </c>
      <c r="L4046">
        <v>94.9</v>
      </c>
      <c r="M4046" t="b">
        <v>0</v>
      </c>
      <c r="N4046" t="s">
        <v>1762</v>
      </c>
      <c r="O4046" t="b">
        <v>1</v>
      </c>
      <c r="P4046" t="b">
        <v>1</v>
      </c>
      <c r="Q4046" t="s">
        <v>866</v>
      </c>
      <c r="R4046" t="s">
        <v>1388</v>
      </c>
      <c r="S4046" t="s">
        <v>5770</v>
      </c>
      <c r="T4046" t="s">
        <v>334</v>
      </c>
      <c r="U4046">
        <v>3</v>
      </c>
      <c r="V4046" t="s">
        <v>1327</v>
      </c>
      <c r="W4046" t="s">
        <v>5771</v>
      </c>
      <c r="X4046" t="s">
        <v>5772</v>
      </c>
      <c r="Y4046" t="str">
        <f>IFERROR(VLOOKUP(X4046,요약!$A$6:$B$22,2,FALSE),"")</f>
        <v/>
      </c>
      <c r="Z4046" t="s">
        <v>5773</v>
      </c>
      <c r="AA4046" t="s">
        <v>81</v>
      </c>
      <c r="AB4046">
        <v>3</v>
      </c>
      <c r="AC4046">
        <v>1</v>
      </c>
      <c r="AD4046">
        <v>0</v>
      </c>
      <c r="AE4046">
        <v>1</v>
      </c>
      <c r="AF4046">
        <v>2</v>
      </c>
      <c r="AG4046">
        <v>7</v>
      </c>
      <c r="AH4046">
        <v>10</v>
      </c>
      <c r="AI4046">
        <v>2</v>
      </c>
      <c r="AJ4046">
        <v>1</v>
      </c>
      <c r="AK4046">
        <v>0</v>
      </c>
      <c r="AL4046">
        <v>2</v>
      </c>
      <c r="AM4046">
        <v>0</v>
      </c>
      <c r="AN4046">
        <v>0</v>
      </c>
      <c r="AO4046">
        <v>0</v>
      </c>
      <c r="AP4046">
        <v>1</v>
      </c>
      <c r="AQ4046">
        <v>1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 t="s">
        <v>6132</v>
      </c>
      <c r="BM4046">
        <v>5</v>
      </c>
    </row>
    <row r="4047" spans="1:65" x14ac:dyDescent="0.3">
      <c r="A4047" t="s">
        <v>4910</v>
      </c>
      <c r="B4047" t="s">
        <v>4521</v>
      </c>
      <c r="C4047" s="2" t="s">
        <v>6133</v>
      </c>
      <c r="D4047" s="2" t="s">
        <v>5775</v>
      </c>
      <c r="E4047" s="2" t="s">
        <v>68</v>
      </c>
      <c r="F4047" s="2" t="s">
        <v>99</v>
      </c>
      <c r="G4047" s="2" t="s">
        <v>3579</v>
      </c>
      <c r="H4047" s="2" t="s">
        <v>3580</v>
      </c>
      <c r="I4047" t="s">
        <v>72</v>
      </c>
      <c r="J4047" t="s">
        <v>102</v>
      </c>
      <c r="K4047">
        <v>20201026</v>
      </c>
      <c r="L4047">
        <v>38.700000000000003</v>
      </c>
      <c r="M4047" t="b">
        <v>0</v>
      </c>
      <c r="N4047" t="s">
        <v>1762</v>
      </c>
      <c r="O4047" t="b">
        <v>1</v>
      </c>
      <c r="P4047" t="b">
        <v>1</v>
      </c>
      <c r="Q4047" s="2" t="s">
        <v>866</v>
      </c>
      <c r="R4047" s="2" t="s">
        <v>1388</v>
      </c>
      <c r="S4047" t="s">
        <v>5776</v>
      </c>
      <c r="T4047" t="s">
        <v>334</v>
      </c>
      <c r="U4047">
        <v>4</v>
      </c>
      <c r="V4047" t="s">
        <v>5777</v>
      </c>
      <c r="W4047" s="2" t="s">
        <v>5778</v>
      </c>
      <c r="X4047" s="2" t="s">
        <v>5779</v>
      </c>
      <c r="Y4047" s="2" t="str">
        <f>IFERROR(VLOOKUP(X4047,요약!$A$6:$B$22,2,FALSE),"")</f>
        <v>선택</v>
      </c>
      <c r="Z4047" t="s">
        <v>5780</v>
      </c>
      <c r="AA4047" t="s">
        <v>81</v>
      </c>
      <c r="AB4047">
        <v>12</v>
      </c>
      <c r="AC4047">
        <v>0</v>
      </c>
      <c r="AD4047">
        <v>0</v>
      </c>
      <c r="AE4047">
        <v>4</v>
      </c>
      <c r="AF4047">
        <v>2</v>
      </c>
      <c r="AG4047">
        <v>18</v>
      </c>
      <c r="AH4047">
        <v>23</v>
      </c>
      <c r="AI4047">
        <v>0</v>
      </c>
      <c r="AJ4047">
        <v>3</v>
      </c>
      <c r="AK4047">
        <v>1</v>
      </c>
      <c r="AL4047">
        <v>1</v>
      </c>
      <c r="AM4047">
        <v>0</v>
      </c>
      <c r="AN4047">
        <v>6</v>
      </c>
      <c r="AO4047">
        <v>1</v>
      </c>
      <c r="AP4047">
        <v>2</v>
      </c>
      <c r="AQ4047">
        <v>2</v>
      </c>
      <c r="AR4047">
        <v>0</v>
      </c>
      <c r="AS4047">
        <v>1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 t="s">
        <v>6134</v>
      </c>
      <c r="BM4047">
        <v>9</v>
      </c>
    </row>
    <row r="4048" spans="1:65" x14ac:dyDescent="0.3">
      <c r="A4048" t="s">
        <v>4910</v>
      </c>
      <c r="B4048" t="s">
        <v>4521</v>
      </c>
      <c r="C4048" t="s">
        <v>6135</v>
      </c>
      <c r="D4048" t="s">
        <v>5782</v>
      </c>
      <c r="E4048" t="s">
        <v>68</v>
      </c>
      <c r="F4048" t="s">
        <v>99</v>
      </c>
      <c r="G4048" t="s">
        <v>3579</v>
      </c>
      <c r="H4048" t="s">
        <v>3580</v>
      </c>
      <c r="I4048" t="s">
        <v>72</v>
      </c>
      <c r="J4048" t="s">
        <v>102</v>
      </c>
      <c r="K4048">
        <v>20201023</v>
      </c>
      <c r="L4048">
        <v>94.6</v>
      </c>
      <c r="M4048" t="b">
        <v>0</v>
      </c>
      <c r="N4048" t="s">
        <v>1762</v>
      </c>
      <c r="O4048" t="b">
        <v>1</v>
      </c>
      <c r="P4048" t="b">
        <v>1</v>
      </c>
      <c r="Q4048" t="s">
        <v>866</v>
      </c>
      <c r="R4048" t="s">
        <v>1388</v>
      </c>
      <c r="S4048" t="s">
        <v>5770</v>
      </c>
      <c r="T4048" t="s">
        <v>334</v>
      </c>
      <c r="U4048">
        <v>3</v>
      </c>
      <c r="V4048" t="s">
        <v>1327</v>
      </c>
      <c r="W4048" t="s">
        <v>5771</v>
      </c>
      <c r="X4048" t="s">
        <v>5772</v>
      </c>
      <c r="Y4048" t="str">
        <f>IFERROR(VLOOKUP(X4048,요약!$A$6:$B$22,2,FALSE),"")</f>
        <v/>
      </c>
      <c r="Z4048" t="s">
        <v>5773</v>
      </c>
      <c r="AA4048" t="s">
        <v>81</v>
      </c>
      <c r="AB4048">
        <v>2</v>
      </c>
      <c r="AC4048">
        <v>0</v>
      </c>
      <c r="AD4048">
        <v>0</v>
      </c>
      <c r="AE4048">
        <v>0</v>
      </c>
      <c r="AF4048">
        <v>2</v>
      </c>
      <c r="AG4048">
        <v>4</v>
      </c>
      <c r="AH4048">
        <v>6</v>
      </c>
      <c r="AI4048">
        <v>0</v>
      </c>
      <c r="AJ4048">
        <v>1</v>
      </c>
      <c r="AK4048">
        <v>1</v>
      </c>
      <c r="AL4048">
        <v>2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 t="s">
        <v>6136</v>
      </c>
      <c r="BM4048">
        <v>3</v>
      </c>
    </row>
    <row r="4049" spans="1:65" x14ac:dyDescent="0.3">
      <c r="A4049" t="s">
        <v>4910</v>
      </c>
      <c r="B4049" t="s">
        <v>4521</v>
      </c>
      <c r="C4049" s="2" t="s">
        <v>6137</v>
      </c>
      <c r="D4049" s="2" t="s">
        <v>5784</v>
      </c>
      <c r="E4049" s="2" t="s">
        <v>68</v>
      </c>
      <c r="F4049" s="2" t="s">
        <v>99</v>
      </c>
      <c r="G4049" s="2" t="s">
        <v>3579</v>
      </c>
      <c r="H4049" s="2" t="s">
        <v>3580</v>
      </c>
      <c r="I4049" t="s">
        <v>72</v>
      </c>
      <c r="J4049" t="s">
        <v>102</v>
      </c>
      <c r="K4049">
        <v>20201026</v>
      </c>
      <c r="L4049">
        <v>38.700000000000003</v>
      </c>
      <c r="M4049" t="b">
        <v>0</v>
      </c>
      <c r="N4049" t="s">
        <v>1762</v>
      </c>
      <c r="O4049" t="b">
        <v>1</v>
      </c>
      <c r="P4049" t="b">
        <v>1</v>
      </c>
      <c r="Q4049" s="2" t="s">
        <v>866</v>
      </c>
      <c r="R4049" s="2" t="s">
        <v>1388</v>
      </c>
      <c r="S4049" t="s">
        <v>5776</v>
      </c>
      <c r="T4049" t="s">
        <v>334</v>
      </c>
      <c r="U4049">
        <v>4</v>
      </c>
      <c r="V4049" t="s">
        <v>5777</v>
      </c>
      <c r="W4049" s="2" t="s">
        <v>5778</v>
      </c>
      <c r="X4049" s="2" t="s">
        <v>5779</v>
      </c>
      <c r="Y4049" s="2" t="str">
        <f>IFERROR(VLOOKUP(X4049,요약!$A$6:$B$22,2,FALSE),"")</f>
        <v>선택</v>
      </c>
      <c r="Z4049" t="s">
        <v>5780</v>
      </c>
      <c r="AA4049" t="s">
        <v>81</v>
      </c>
      <c r="AB4049">
        <v>12</v>
      </c>
      <c r="AC4049">
        <v>0</v>
      </c>
      <c r="AD4049">
        <v>0</v>
      </c>
      <c r="AE4049">
        <v>4</v>
      </c>
      <c r="AF4049">
        <v>1</v>
      </c>
      <c r="AG4049">
        <v>17</v>
      </c>
      <c r="AH4049">
        <v>20</v>
      </c>
      <c r="AI4049">
        <v>0</v>
      </c>
      <c r="AJ4049">
        <v>0</v>
      </c>
      <c r="AK4049">
        <v>4</v>
      </c>
      <c r="AL4049">
        <v>0</v>
      </c>
      <c r="AM4049">
        <v>0</v>
      </c>
      <c r="AN4049">
        <v>7</v>
      </c>
      <c r="AO4049">
        <v>1</v>
      </c>
      <c r="AP4049">
        <v>0</v>
      </c>
      <c r="AQ4049">
        <v>2</v>
      </c>
      <c r="AR4049">
        <v>0</v>
      </c>
      <c r="AS4049">
        <v>0</v>
      </c>
      <c r="AT4049">
        <v>2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 t="s">
        <v>6138</v>
      </c>
      <c r="BM4049">
        <v>6</v>
      </c>
    </row>
    <row r="4050" spans="1:65" x14ac:dyDescent="0.3">
      <c r="A4050" t="s">
        <v>4910</v>
      </c>
      <c r="B4050" t="s">
        <v>4521</v>
      </c>
      <c r="C4050" t="s">
        <v>6139</v>
      </c>
      <c r="D4050" t="s">
        <v>4771</v>
      </c>
      <c r="E4050" t="s">
        <v>68</v>
      </c>
      <c r="F4050" t="s">
        <v>99</v>
      </c>
      <c r="G4050" t="s">
        <v>2369</v>
      </c>
      <c r="H4050" t="s">
        <v>2370</v>
      </c>
      <c r="I4050" t="s">
        <v>72</v>
      </c>
      <c r="J4050" t="s">
        <v>102</v>
      </c>
      <c r="K4050">
        <v>20201023</v>
      </c>
      <c r="L4050">
        <v>231.9</v>
      </c>
      <c r="M4050" t="b">
        <v>0</v>
      </c>
      <c r="N4050" t="s">
        <v>1762</v>
      </c>
      <c r="O4050" t="b">
        <v>1</v>
      </c>
      <c r="P4050" t="b">
        <v>1</v>
      </c>
      <c r="Q4050" t="s">
        <v>866</v>
      </c>
      <c r="R4050" t="s">
        <v>1388</v>
      </c>
      <c r="S4050" t="s">
        <v>4762</v>
      </c>
      <c r="T4050" t="s">
        <v>334</v>
      </c>
      <c r="U4050">
        <v>4</v>
      </c>
      <c r="V4050" t="s">
        <v>4713</v>
      </c>
      <c r="W4050" t="s">
        <v>1595</v>
      </c>
      <c r="X4050" t="s">
        <v>4763</v>
      </c>
      <c r="Y4050" t="str">
        <f>IFERROR(VLOOKUP(X4050,요약!$A$6:$B$22,2,FALSE),"")</f>
        <v/>
      </c>
      <c r="Z4050" t="s">
        <v>4772</v>
      </c>
      <c r="AA4050" t="s">
        <v>81</v>
      </c>
      <c r="AB4050">
        <v>2</v>
      </c>
      <c r="AC4050">
        <v>0</v>
      </c>
      <c r="AD4050">
        <v>0</v>
      </c>
      <c r="AE4050">
        <v>0</v>
      </c>
      <c r="AF4050">
        <v>1</v>
      </c>
      <c r="AG4050">
        <v>3</v>
      </c>
      <c r="AH4050">
        <v>26</v>
      </c>
      <c r="AI4050">
        <v>1</v>
      </c>
      <c r="AJ4050">
        <v>0</v>
      </c>
      <c r="AK4050">
        <v>1</v>
      </c>
      <c r="AL4050">
        <v>1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 t="s">
        <v>1728</v>
      </c>
      <c r="BM4050">
        <v>3</v>
      </c>
    </row>
    <row r="4051" spans="1:65" x14ac:dyDescent="0.3">
      <c r="A4051" t="s">
        <v>4910</v>
      </c>
      <c r="B4051" t="s">
        <v>4521</v>
      </c>
      <c r="C4051" t="s">
        <v>6140</v>
      </c>
      <c r="D4051" t="s">
        <v>4775</v>
      </c>
      <c r="E4051" t="s">
        <v>68</v>
      </c>
      <c r="F4051" t="s">
        <v>99</v>
      </c>
      <c r="G4051" t="s">
        <v>2369</v>
      </c>
      <c r="H4051" t="s">
        <v>2370</v>
      </c>
      <c r="I4051" t="s">
        <v>72</v>
      </c>
      <c r="J4051" t="s">
        <v>102</v>
      </c>
      <c r="K4051">
        <v>20201023</v>
      </c>
      <c r="L4051">
        <v>231.9</v>
      </c>
      <c r="M4051" t="b">
        <v>0</v>
      </c>
      <c r="N4051" t="s">
        <v>1762</v>
      </c>
      <c r="O4051" t="b">
        <v>1</v>
      </c>
      <c r="P4051" t="b">
        <v>1</v>
      </c>
      <c r="Q4051" t="s">
        <v>866</v>
      </c>
      <c r="R4051" t="s">
        <v>1388</v>
      </c>
      <c r="S4051" t="s">
        <v>4762</v>
      </c>
      <c r="T4051" t="s">
        <v>334</v>
      </c>
      <c r="U4051">
        <v>4</v>
      </c>
      <c r="V4051" t="s">
        <v>4713</v>
      </c>
      <c r="W4051" t="s">
        <v>1595</v>
      </c>
      <c r="X4051" t="s">
        <v>4763</v>
      </c>
      <c r="Y4051" t="str">
        <f>IFERROR(VLOOKUP(X4051,요약!$A$6:$B$22,2,FALSE),"")</f>
        <v/>
      </c>
      <c r="Z4051" t="s">
        <v>4772</v>
      </c>
      <c r="AA4051" t="s">
        <v>81</v>
      </c>
      <c r="AB4051">
        <v>0</v>
      </c>
      <c r="AC4051">
        <v>0</v>
      </c>
      <c r="AD4051">
        <v>0</v>
      </c>
      <c r="AE4051">
        <v>0</v>
      </c>
      <c r="AF4051">
        <v>1</v>
      </c>
      <c r="AG4051">
        <v>1</v>
      </c>
      <c r="AH4051">
        <v>24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 t="s">
        <v>220</v>
      </c>
      <c r="BM4051">
        <v>1</v>
      </c>
    </row>
    <row r="4052" spans="1:65" x14ac:dyDescent="0.3">
      <c r="A4052" t="s">
        <v>4910</v>
      </c>
      <c r="B4052" t="s">
        <v>4521</v>
      </c>
      <c r="C4052" t="s">
        <v>6141</v>
      </c>
      <c r="D4052" t="s">
        <v>6142</v>
      </c>
      <c r="E4052" t="s">
        <v>68</v>
      </c>
      <c r="F4052" t="s">
        <v>99</v>
      </c>
      <c r="G4052" t="s">
        <v>580</v>
      </c>
      <c r="H4052" t="s">
        <v>581</v>
      </c>
      <c r="I4052" t="s">
        <v>72</v>
      </c>
      <c r="J4052" t="s">
        <v>102</v>
      </c>
      <c r="K4052">
        <v>20201023</v>
      </c>
      <c r="L4052">
        <v>25.76</v>
      </c>
      <c r="M4052" t="b">
        <v>0</v>
      </c>
      <c r="N4052" t="s">
        <v>1203</v>
      </c>
      <c r="O4052" t="b">
        <v>1</v>
      </c>
      <c r="P4052" t="b">
        <v>1</v>
      </c>
      <c r="Q4052" t="s">
        <v>866</v>
      </c>
      <c r="R4052" t="s">
        <v>1388</v>
      </c>
      <c r="S4052" t="s">
        <v>6097</v>
      </c>
      <c r="T4052" t="s">
        <v>334</v>
      </c>
      <c r="U4052">
        <v>5</v>
      </c>
      <c r="V4052" t="s">
        <v>6098</v>
      </c>
      <c r="W4052" t="s">
        <v>6099</v>
      </c>
      <c r="X4052" t="s">
        <v>6100</v>
      </c>
      <c r="Y4052" t="str">
        <f>IFERROR(VLOOKUP(X4052,요약!$A$6:$B$22,2,FALSE),"")</f>
        <v/>
      </c>
      <c r="Z4052" t="s">
        <v>6143</v>
      </c>
      <c r="AA4052" t="s">
        <v>81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1</v>
      </c>
      <c r="AH4052">
        <v>1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 t="s">
        <v>1189</v>
      </c>
      <c r="BM4052">
        <v>1</v>
      </c>
    </row>
    <row r="4053" spans="1:65" x14ac:dyDescent="0.3">
      <c r="A4053" t="s">
        <v>4910</v>
      </c>
      <c r="B4053" t="s">
        <v>4521</v>
      </c>
      <c r="C4053" t="s">
        <v>3567</v>
      </c>
      <c r="D4053" t="s">
        <v>3568</v>
      </c>
      <c r="E4053" t="s">
        <v>68</v>
      </c>
      <c r="F4053" t="s">
        <v>99</v>
      </c>
      <c r="G4053" t="s">
        <v>3513</v>
      </c>
      <c r="H4053" t="s">
        <v>3514</v>
      </c>
      <c r="I4053" t="s">
        <v>72</v>
      </c>
      <c r="J4053" t="s">
        <v>102</v>
      </c>
      <c r="K4053">
        <v>20201025</v>
      </c>
      <c r="L4053">
        <v>17.062999999999999</v>
      </c>
      <c r="M4053" t="b">
        <v>0</v>
      </c>
      <c r="N4053" t="s">
        <v>599</v>
      </c>
      <c r="O4053" t="b">
        <v>1</v>
      </c>
      <c r="P4053" t="b">
        <v>1</v>
      </c>
      <c r="Q4053" t="s">
        <v>866</v>
      </c>
      <c r="R4053" t="s">
        <v>873</v>
      </c>
      <c r="S4053" t="s">
        <v>3569</v>
      </c>
      <c r="U4053">
        <v>2</v>
      </c>
      <c r="V4053" t="s">
        <v>250</v>
      </c>
      <c r="W4053" t="s">
        <v>3570</v>
      </c>
      <c r="X4053" t="s">
        <v>3571</v>
      </c>
      <c r="Y4053" t="str">
        <f>IFERROR(VLOOKUP(X4053,요약!$A$6:$B$22,2,FALSE),"")</f>
        <v/>
      </c>
      <c r="Z4053" t="s">
        <v>3571</v>
      </c>
      <c r="AA4053" t="s">
        <v>81</v>
      </c>
      <c r="AB4053">
        <v>2</v>
      </c>
      <c r="AC4053">
        <v>0</v>
      </c>
      <c r="AD4053">
        <v>0</v>
      </c>
      <c r="AE4053">
        <v>0</v>
      </c>
      <c r="AF4053">
        <v>0</v>
      </c>
      <c r="AG4053">
        <v>2</v>
      </c>
      <c r="AH4053">
        <v>11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1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 t="s">
        <v>3572</v>
      </c>
      <c r="BM4053">
        <v>2</v>
      </c>
    </row>
    <row r="4054" spans="1:65" x14ac:dyDescent="0.3">
      <c r="A4054" t="s">
        <v>4910</v>
      </c>
      <c r="B4054" t="s">
        <v>4521</v>
      </c>
      <c r="C4054" t="s">
        <v>5790</v>
      </c>
      <c r="D4054" t="s">
        <v>3574</v>
      </c>
      <c r="E4054" t="s">
        <v>68</v>
      </c>
      <c r="F4054" t="s">
        <v>99</v>
      </c>
      <c r="G4054" t="s">
        <v>1077</v>
      </c>
      <c r="H4054" t="s">
        <v>1078</v>
      </c>
      <c r="I4054" t="s">
        <v>72</v>
      </c>
      <c r="J4054" t="s">
        <v>102</v>
      </c>
      <c r="K4054">
        <v>20201025</v>
      </c>
      <c r="L4054">
        <v>4.5629999999999997</v>
      </c>
      <c r="M4054" t="b">
        <v>0</v>
      </c>
      <c r="N4054" t="s">
        <v>2096</v>
      </c>
      <c r="O4054" t="b">
        <v>1</v>
      </c>
      <c r="P4054" t="b">
        <v>1</v>
      </c>
      <c r="Q4054" t="s">
        <v>866</v>
      </c>
      <c r="R4054" t="s">
        <v>873</v>
      </c>
      <c r="S4054" t="s">
        <v>3575</v>
      </c>
      <c r="U4054">
        <v>2</v>
      </c>
      <c r="V4054" t="s">
        <v>908</v>
      </c>
      <c r="W4054" t="s">
        <v>250</v>
      </c>
      <c r="X4054" t="s">
        <v>3576</v>
      </c>
      <c r="Y4054" t="str">
        <f>IFERROR(VLOOKUP(X4054,요약!$A$6:$B$22,2,FALSE),"")</f>
        <v/>
      </c>
      <c r="Z4054" t="s">
        <v>3576</v>
      </c>
      <c r="AA4054" t="s">
        <v>366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1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1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 t="s">
        <v>2878</v>
      </c>
      <c r="BM4054">
        <v>1</v>
      </c>
    </row>
    <row r="4055" spans="1:65" x14ac:dyDescent="0.3">
      <c r="A4055" t="s">
        <v>4910</v>
      </c>
      <c r="B4055" t="s">
        <v>4521</v>
      </c>
      <c r="C4055" t="s">
        <v>6144</v>
      </c>
      <c r="D4055" t="s">
        <v>3574</v>
      </c>
      <c r="F4055" t="s">
        <v>99</v>
      </c>
      <c r="G4055" t="s">
        <v>1462</v>
      </c>
      <c r="H4055" t="s">
        <v>1463</v>
      </c>
      <c r="I4055" t="s">
        <v>72</v>
      </c>
      <c r="J4055" t="s">
        <v>102</v>
      </c>
      <c r="K4055">
        <v>20201026</v>
      </c>
      <c r="L4055">
        <v>3.9</v>
      </c>
      <c r="M4055" t="b">
        <v>0</v>
      </c>
      <c r="N4055" t="s">
        <v>332</v>
      </c>
      <c r="O4055" t="b">
        <v>1</v>
      </c>
      <c r="P4055" t="b">
        <v>1</v>
      </c>
      <c r="Q4055" t="s">
        <v>866</v>
      </c>
      <c r="R4055" t="s">
        <v>873</v>
      </c>
      <c r="S4055" t="s">
        <v>3575</v>
      </c>
      <c r="U4055">
        <v>2</v>
      </c>
      <c r="V4055" t="s">
        <v>908</v>
      </c>
      <c r="W4055" t="s">
        <v>250</v>
      </c>
      <c r="X4055" t="s">
        <v>3576</v>
      </c>
      <c r="Y4055" t="str">
        <f>IFERROR(VLOOKUP(X4055,요약!$A$6:$B$22,2,FALSE),"")</f>
        <v/>
      </c>
      <c r="Z4055" t="s">
        <v>3576</v>
      </c>
      <c r="AA4055" t="s">
        <v>366</v>
      </c>
      <c r="AB4055">
        <v>3</v>
      </c>
      <c r="AC4055">
        <v>1</v>
      </c>
      <c r="AD4055">
        <v>0</v>
      </c>
      <c r="AE4055">
        <v>0</v>
      </c>
      <c r="AF4055">
        <v>0</v>
      </c>
      <c r="AG4055">
        <v>4</v>
      </c>
      <c r="AH4055">
        <v>13</v>
      </c>
      <c r="AI4055">
        <v>0</v>
      </c>
      <c r="AJ4055">
        <v>0</v>
      </c>
      <c r="AK4055">
        <v>1</v>
      </c>
      <c r="AL4055">
        <v>0</v>
      </c>
      <c r="AM4055">
        <v>0</v>
      </c>
      <c r="AN4055">
        <v>0</v>
      </c>
      <c r="AO4055">
        <v>0</v>
      </c>
      <c r="AP4055">
        <v>2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1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 t="s">
        <v>3879</v>
      </c>
      <c r="BM4055">
        <v>2</v>
      </c>
    </row>
    <row r="4056" spans="1:65" x14ac:dyDescent="0.3">
      <c r="A4056" t="s">
        <v>4910</v>
      </c>
      <c r="B4056" t="s">
        <v>4521</v>
      </c>
      <c r="C4056" t="s">
        <v>4776</v>
      </c>
      <c r="D4056" t="s">
        <v>3578</v>
      </c>
      <c r="E4056" t="s">
        <v>68</v>
      </c>
      <c r="F4056" t="s">
        <v>99</v>
      </c>
      <c r="G4056" t="s">
        <v>1077</v>
      </c>
      <c r="H4056" t="s">
        <v>1078</v>
      </c>
      <c r="I4056" t="s">
        <v>72</v>
      </c>
      <c r="J4056" t="s">
        <v>102</v>
      </c>
      <c r="K4056">
        <v>20201025</v>
      </c>
      <c r="L4056">
        <v>1.4610000000000001</v>
      </c>
      <c r="M4056" t="b">
        <v>0</v>
      </c>
      <c r="N4056" t="s">
        <v>3250</v>
      </c>
      <c r="O4056" t="b">
        <v>1</v>
      </c>
      <c r="P4056" t="b">
        <v>1</v>
      </c>
      <c r="Q4056" t="s">
        <v>866</v>
      </c>
      <c r="R4056" t="s">
        <v>873</v>
      </c>
      <c r="S4056" t="s">
        <v>3581</v>
      </c>
      <c r="U4056">
        <v>1</v>
      </c>
      <c r="V4056" t="s">
        <v>250</v>
      </c>
      <c r="X4056" t="s">
        <v>250</v>
      </c>
      <c r="Y4056" t="str">
        <f>IFERROR(VLOOKUP(X4056,요약!$A$6:$B$22,2,FALSE),"")</f>
        <v/>
      </c>
      <c r="Z4056" t="s">
        <v>250</v>
      </c>
      <c r="AA4056" t="s">
        <v>187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M4056">
        <v>0</v>
      </c>
    </row>
    <row r="4057" spans="1:65" x14ac:dyDescent="0.3">
      <c r="A4057" t="s">
        <v>4910</v>
      </c>
      <c r="B4057" t="s">
        <v>4521</v>
      </c>
      <c r="C4057" t="s">
        <v>3577</v>
      </c>
      <c r="D4057" t="s">
        <v>3578</v>
      </c>
      <c r="E4057" t="s">
        <v>68</v>
      </c>
      <c r="F4057" t="s">
        <v>99</v>
      </c>
      <c r="G4057" t="s">
        <v>3579</v>
      </c>
      <c r="H4057" t="s">
        <v>3580</v>
      </c>
      <c r="I4057" t="s">
        <v>72</v>
      </c>
      <c r="J4057" t="s">
        <v>102</v>
      </c>
      <c r="K4057">
        <v>20201025</v>
      </c>
      <c r="L4057">
        <v>3.5630000000000002</v>
      </c>
      <c r="M4057" t="b">
        <v>0</v>
      </c>
      <c r="N4057" t="s">
        <v>255</v>
      </c>
      <c r="O4057" t="b">
        <v>1</v>
      </c>
      <c r="P4057" t="b">
        <v>1</v>
      </c>
      <c r="Q4057" t="s">
        <v>866</v>
      </c>
      <c r="R4057" t="s">
        <v>873</v>
      </c>
      <c r="S4057" t="s">
        <v>3581</v>
      </c>
      <c r="U4057">
        <v>1</v>
      </c>
      <c r="V4057" t="s">
        <v>250</v>
      </c>
      <c r="X4057" t="s">
        <v>250</v>
      </c>
      <c r="Y4057" t="str">
        <f>IFERROR(VLOOKUP(X4057,요약!$A$6:$B$22,2,FALSE),"")</f>
        <v/>
      </c>
      <c r="Z4057" t="s">
        <v>250</v>
      </c>
      <c r="AA4057" t="s">
        <v>187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M4057">
        <v>0</v>
      </c>
    </row>
    <row r="4058" spans="1:65" x14ac:dyDescent="0.3">
      <c r="A4058" t="s">
        <v>4910</v>
      </c>
      <c r="B4058" t="s">
        <v>4521</v>
      </c>
      <c r="C4058" t="s">
        <v>3582</v>
      </c>
      <c r="D4058" t="s">
        <v>3583</v>
      </c>
      <c r="E4058" t="s">
        <v>68</v>
      </c>
      <c r="F4058" t="s">
        <v>99</v>
      </c>
      <c r="G4058" t="s">
        <v>1462</v>
      </c>
      <c r="H4058" t="s">
        <v>1463</v>
      </c>
      <c r="I4058" t="s">
        <v>72</v>
      </c>
      <c r="J4058" t="s">
        <v>102</v>
      </c>
      <c r="K4058">
        <v>20201025</v>
      </c>
      <c r="L4058">
        <v>2.1429999999999998</v>
      </c>
      <c r="M4058" t="b">
        <v>0</v>
      </c>
      <c r="N4058" t="s">
        <v>3250</v>
      </c>
      <c r="O4058" t="b">
        <v>1</v>
      </c>
      <c r="P4058" t="b">
        <v>1</v>
      </c>
      <c r="Q4058" t="s">
        <v>866</v>
      </c>
      <c r="R4058" t="s">
        <v>873</v>
      </c>
      <c r="S4058" t="s">
        <v>3584</v>
      </c>
      <c r="U4058">
        <v>3</v>
      </c>
      <c r="V4058" t="s">
        <v>250</v>
      </c>
      <c r="W4058" t="s">
        <v>3585</v>
      </c>
      <c r="X4058" t="s">
        <v>3586</v>
      </c>
      <c r="Y4058" t="str">
        <f>IFERROR(VLOOKUP(X4058,요약!$A$6:$B$22,2,FALSE),"")</f>
        <v/>
      </c>
      <c r="Z4058" t="s">
        <v>3586</v>
      </c>
      <c r="AA4058" t="s">
        <v>81</v>
      </c>
      <c r="AB4058">
        <v>1</v>
      </c>
      <c r="AC4058">
        <v>1</v>
      </c>
      <c r="AD4058">
        <v>0</v>
      </c>
      <c r="AE4058">
        <v>0</v>
      </c>
      <c r="AF4058">
        <v>0</v>
      </c>
      <c r="AG4058">
        <v>2</v>
      </c>
      <c r="AH4058">
        <v>3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1</v>
      </c>
      <c r="AZ4058">
        <v>0</v>
      </c>
      <c r="BA4058">
        <v>1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 t="s">
        <v>3587</v>
      </c>
      <c r="BM4058">
        <v>1</v>
      </c>
    </row>
    <row r="4059" spans="1:65" x14ac:dyDescent="0.3">
      <c r="A4059" t="s">
        <v>4910</v>
      </c>
      <c r="B4059" t="s">
        <v>4521</v>
      </c>
      <c r="C4059" t="s">
        <v>2094</v>
      </c>
      <c r="D4059" t="s">
        <v>2095</v>
      </c>
      <c r="E4059" t="s">
        <v>68</v>
      </c>
      <c r="F4059" t="s">
        <v>99</v>
      </c>
      <c r="G4059" t="s">
        <v>2450</v>
      </c>
      <c r="H4059" t="s">
        <v>2451</v>
      </c>
      <c r="I4059" t="s">
        <v>72</v>
      </c>
      <c r="J4059" t="s">
        <v>102</v>
      </c>
      <c r="K4059">
        <v>20201025</v>
      </c>
      <c r="L4059">
        <v>0.85</v>
      </c>
      <c r="M4059" t="b">
        <v>0</v>
      </c>
      <c r="N4059" t="s">
        <v>2096</v>
      </c>
      <c r="O4059" t="b">
        <v>1</v>
      </c>
      <c r="P4059" t="b">
        <v>1</v>
      </c>
      <c r="Q4059" t="s">
        <v>866</v>
      </c>
      <c r="R4059" t="s">
        <v>873</v>
      </c>
      <c r="S4059" t="s">
        <v>2097</v>
      </c>
      <c r="U4059">
        <v>2</v>
      </c>
      <c r="V4059" t="s">
        <v>1594</v>
      </c>
      <c r="W4059" t="s">
        <v>2098</v>
      </c>
      <c r="X4059" t="s">
        <v>2099</v>
      </c>
      <c r="Y4059" t="str">
        <f>IFERROR(VLOOKUP(X4059,요약!$A$6:$B$22,2,FALSE),"")</f>
        <v/>
      </c>
      <c r="Z4059" t="s">
        <v>2099</v>
      </c>
      <c r="AA4059" t="s">
        <v>81</v>
      </c>
      <c r="AB4059">
        <v>11</v>
      </c>
      <c r="AC4059">
        <v>0</v>
      </c>
      <c r="AD4059">
        <v>0</v>
      </c>
      <c r="AE4059">
        <v>1</v>
      </c>
      <c r="AF4059">
        <v>1</v>
      </c>
      <c r="AG4059">
        <v>13</v>
      </c>
      <c r="AH4059">
        <v>138</v>
      </c>
      <c r="AI4059">
        <v>1</v>
      </c>
      <c r="AJ4059">
        <v>1</v>
      </c>
      <c r="AK4059">
        <v>4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2</v>
      </c>
      <c r="AS4059">
        <v>0</v>
      </c>
      <c r="AT4059">
        <v>0</v>
      </c>
      <c r="AU4059">
        <v>0</v>
      </c>
      <c r="AV4059">
        <v>2</v>
      </c>
      <c r="AW4059">
        <v>1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1</v>
      </c>
      <c r="BJ4059">
        <v>0</v>
      </c>
      <c r="BK4059">
        <v>0</v>
      </c>
      <c r="BL4059" t="s">
        <v>2100</v>
      </c>
      <c r="BM4059">
        <v>8</v>
      </c>
    </row>
    <row r="4060" spans="1:65" x14ac:dyDescent="0.3">
      <c r="A4060" t="s">
        <v>4910</v>
      </c>
      <c r="B4060" t="s">
        <v>4521</v>
      </c>
      <c r="C4060" t="s">
        <v>2101</v>
      </c>
      <c r="D4060" t="s">
        <v>2102</v>
      </c>
      <c r="E4060" t="s">
        <v>68</v>
      </c>
      <c r="F4060" t="s">
        <v>99</v>
      </c>
      <c r="G4060" t="s">
        <v>2450</v>
      </c>
      <c r="H4060" t="s">
        <v>2451</v>
      </c>
      <c r="I4060" t="s">
        <v>72</v>
      </c>
      <c r="J4060" t="s">
        <v>102</v>
      </c>
      <c r="K4060">
        <v>20201025</v>
      </c>
      <c r="L4060">
        <v>0.85</v>
      </c>
      <c r="M4060" t="b">
        <v>0</v>
      </c>
      <c r="N4060" t="s">
        <v>599</v>
      </c>
      <c r="O4060" t="b">
        <v>1</v>
      </c>
      <c r="P4060" t="b">
        <v>1</v>
      </c>
      <c r="Q4060" t="s">
        <v>866</v>
      </c>
      <c r="R4060" t="s">
        <v>873</v>
      </c>
      <c r="S4060" t="s">
        <v>2103</v>
      </c>
      <c r="T4060" t="s">
        <v>551</v>
      </c>
      <c r="U4060">
        <v>5</v>
      </c>
      <c r="V4060" t="s">
        <v>1594</v>
      </c>
      <c r="W4060" t="s">
        <v>2104</v>
      </c>
      <c r="X4060" t="s">
        <v>2105</v>
      </c>
      <c r="Y4060" t="str">
        <f>IFERROR(VLOOKUP(X4060,요약!$A$6:$B$22,2,FALSE),"")</f>
        <v/>
      </c>
      <c r="Z4060" t="s">
        <v>2106</v>
      </c>
      <c r="AA4060" t="s">
        <v>110</v>
      </c>
      <c r="AB4060">
        <v>4</v>
      </c>
      <c r="AC4060">
        <v>0</v>
      </c>
      <c r="AD4060">
        <v>0</v>
      </c>
      <c r="AE4060">
        <v>1</v>
      </c>
      <c r="AF4060">
        <v>1</v>
      </c>
      <c r="AG4060">
        <v>6</v>
      </c>
      <c r="AH4060">
        <v>9</v>
      </c>
      <c r="AI4060">
        <v>0</v>
      </c>
      <c r="AJ4060">
        <v>0</v>
      </c>
      <c r="AK4060">
        <v>1</v>
      </c>
      <c r="AL4060">
        <v>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2</v>
      </c>
      <c r="AS4060">
        <v>0</v>
      </c>
      <c r="AT4060">
        <v>0</v>
      </c>
      <c r="AU4060">
        <v>0</v>
      </c>
      <c r="AV4060">
        <v>0</v>
      </c>
      <c r="AW4060">
        <v>1</v>
      </c>
      <c r="AX4060">
        <v>0</v>
      </c>
      <c r="AY4060">
        <v>0</v>
      </c>
      <c r="AZ4060">
        <v>1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 t="s">
        <v>2107</v>
      </c>
      <c r="BM4060">
        <v>5</v>
      </c>
    </row>
    <row r="4061" spans="1:65" x14ac:dyDescent="0.3">
      <c r="A4061" t="s">
        <v>4910</v>
      </c>
      <c r="B4061" t="s">
        <v>4521</v>
      </c>
      <c r="C4061" t="s">
        <v>5791</v>
      </c>
      <c r="D4061" t="s">
        <v>5792</v>
      </c>
      <c r="E4061" t="s">
        <v>68</v>
      </c>
      <c r="F4061" t="s">
        <v>99</v>
      </c>
      <c r="G4061" t="s">
        <v>2450</v>
      </c>
      <c r="H4061" t="s">
        <v>2451</v>
      </c>
      <c r="I4061" t="s">
        <v>72</v>
      </c>
      <c r="J4061" t="s">
        <v>102</v>
      </c>
      <c r="K4061">
        <v>20201025</v>
      </c>
      <c r="L4061">
        <v>2.5</v>
      </c>
      <c r="M4061" t="b">
        <v>0</v>
      </c>
      <c r="N4061" t="s">
        <v>255</v>
      </c>
      <c r="O4061" t="b">
        <v>1</v>
      </c>
      <c r="P4061" t="b">
        <v>1</v>
      </c>
      <c r="Q4061" t="s">
        <v>866</v>
      </c>
      <c r="R4061" t="s">
        <v>873</v>
      </c>
      <c r="S4061" t="s">
        <v>2452</v>
      </c>
      <c r="U4061">
        <v>2</v>
      </c>
      <c r="V4061" t="s">
        <v>1594</v>
      </c>
      <c r="W4061" t="s">
        <v>2092</v>
      </c>
      <c r="X4061" t="s">
        <v>2093</v>
      </c>
      <c r="Y4061" t="str">
        <f>IFERROR(VLOOKUP(X4061,요약!$A$6:$B$22,2,FALSE),"")</f>
        <v/>
      </c>
      <c r="Z4061" t="s">
        <v>2093</v>
      </c>
      <c r="AA4061" t="s">
        <v>110</v>
      </c>
      <c r="AB4061">
        <v>1</v>
      </c>
      <c r="AC4061">
        <v>0</v>
      </c>
      <c r="AD4061">
        <v>1</v>
      </c>
      <c r="AE4061">
        <v>0</v>
      </c>
      <c r="AF4061">
        <v>3</v>
      </c>
      <c r="AG4061">
        <v>5</v>
      </c>
      <c r="AH4061">
        <v>10</v>
      </c>
      <c r="AI4061">
        <v>0</v>
      </c>
      <c r="AJ4061">
        <v>0</v>
      </c>
      <c r="AK4061">
        <v>0</v>
      </c>
      <c r="AL4061">
        <v>3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1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1</v>
      </c>
      <c r="BJ4061">
        <v>0</v>
      </c>
      <c r="BK4061">
        <v>0</v>
      </c>
      <c r="BL4061" t="s">
        <v>5793</v>
      </c>
      <c r="BM4061">
        <v>3</v>
      </c>
    </row>
    <row r="4062" spans="1:65" x14ac:dyDescent="0.3">
      <c r="A4062" t="s">
        <v>4910</v>
      </c>
      <c r="B4062" t="s">
        <v>4521</v>
      </c>
      <c r="C4062" t="s">
        <v>2248</v>
      </c>
      <c r="D4062" t="s">
        <v>2095</v>
      </c>
      <c r="E4062" t="s">
        <v>68</v>
      </c>
      <c r="F4062" t="s">
        <v>99</v>
      </c>
      <c r="G4062" t="s">
        <v>2450</v>
      </c>
      <c r="H4062" t="s">
        <v>2451</v>
      </c>
      <c r="I4062" t="s">
        <v>72</v>
      </c>
      <c r="J4062" t="s">
        <v>102</v>
      </c>
      <c r="K4062">
        <v>20201025</v>
      </c>
      <c r="L4062">
        <v>0.37</v>
      </c>
      <c r="M4062" t="b">
        <v>0</v>
      </c>
      <c r="N4062" t="s">
        <v>208</v>
      </c>
      <c r="O4062" t="b">
        <v>1</v>
      </c>
      <c r="P4062" t="b">
        <v>1</v>
      </c>
      <c r="Q4062" t="s">
        <v>866</v>
      </c>
      <c r="R4062" t="s">
        <v>873</v>
      </c>
      <c r="S4062" t="s">
        <v>2097</v>
      </c>
      <c r="U4062">
        <v>2</v>
      </c>
      <c r="V4062" t="s">
        <v>1594</v>
      </c>
      <c r="W4062" t="s">
        <v>2098</v>
      </c>
      <c r="X4062" t="s">
        <v>2099</v>
      </c>
      <c r="Y4062" t="str">
        <f>IFERROR(VLOOKUP(X4062,요약!$A$6:$B$22,2,FALSE),"")</f>
        <v/>
      </c>
      <c r="Z4062" t="s">
        <v>2099</v>
      </c>
      <c r="AA4062" t="s">
        <v>81</v>
      </c>
      <c r="AB4062">
        <v>2</v>
      </c>
      <c r="AC4062">
        <v>0</v>
      </c>
      <c r="AD4062">
        <v>0</v>
      </c>
      <c r="AE4062">
        <v>0</v>
      </c>
      <c r="AF4062">
        <v>0</v>
      </c>
      <c r="AG4062">
        <v>2</v>
      </c>
      <c r="AH4062">
        <v>2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1</v>
      </c>
      <c r="AS4062">
        <v>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 t="s">
        <v>2249</v>
      </c>
      <c r="BM4062">
        <v>2</v>
      </c>
    </row>
    <row r="4063" spans="1:65" x14ac:dyDescent="0.3">
      <c r="A4063" t="s">
        <v>4910</v>
      </c>
      <c r="B4063" t="s">
        <v>4521</v>
      </c>
      <c r="C4063" t="s">
        <v>6145</v>
      </c>
      <c r="D4063" t="s">
        <v>5326</v>
      </c>
      <c r="E4063" t="s">
        <v>68</v>
      </c>
      <c r="F4063" t="s">
        <v>99</v>
      </c>
      <c r="G4063" t="s">
        <v>4671</v>
      </c>
      <c r="H4063" t="s">
        <v>4672</v>
      </c>
      <c r="I4063" t="s">
        <v>72</v>
      </c>
      <c r="J4063" t="s">
        <v>102</v>
      </c>
      <c r="K4063">
        <v>20201029</v>
      </c>
      <c r="L4063">
        <v>9</v>
      </c>
      <c r="M4063" t="b">
        <v>0</v>
      </c>
      <c r="N4063" t="s">
        <v>1203</v>
      </c>
      <c r="O4063" t="b">
        <v>1</v>
      </c>
      <c r="P4063" t="b">
        <v>1</v>
      </c>
      <c r="Q4063" t="s">
        <v>866</v>
      </c>
      <c r="R4063" t="s">
        <v>873</v>
      </c>
      <c r="S4063" t="s">
        <v>5327</v>
      </c>
      <c r="U4063">
        <v>3</v>
      </c>
      <c r="V4063" t="s">
        <v>5328</v>
      </c>
      <c r="W4063" t="s">
        <v>5329</v>
      </c>
      <c r="X4063" t="s">
        <v>5330</v>
      </c>
      <c r="Y4063" t="str">
        <f>IFERROR(VLOOKUP(X4063,요약!$A$6:$B$22,2,FALSE),"")</f>
        <v/>
      </c>
      <c r="Z4063" t="s">
        <v>5330</v>
      </c>
      <c r="AA4063" t="s">
        <v>81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M4063">
        <v>0</v>
      </c>
    </row>
    <row r="4064" spans="1:65" x14ac:dyDescent="0.3">
      <c r="A4064" t="s">
        <v>4910</v>
      </c>
      <c r="B4064" t="s">
        <v>4521</v>
      </c>
      <c r="C4064" t="s">
        <v>6146</v>
      </c>
      <c r="D4064" t="s">
        <v>5332</v>
      </c>
      <c r="E4064" t="s">
        <v>68</v>
      </c>
      <c r="F4064" t="s">
        <v>99</v>
      </c>
      <c r="G4064" t="s">
        <v>4671</v>
      </c>
      <c r="H4064" t="s">
        <v>4672</v>
      </c>
      <c r="I4064" t="s">
        <v>72</v>
      </c>
      <c r="J4064" t="s">
        <v>102</v>
      </c>
      <c r="K4064">
        <v>20201029</v>
      </c>
      <c r="L4064">
        <v>9</v>
      </c>
      <c r="M4064" t="b">
        <v>0</v>
      </c>
      <c r="N4064" t="s">
        <v>1203</v>
      </c>
      <c r="O4064" t="b">
        <v>1</v>
      </c>
      <c r="P4064" t="b">
        <v>1</v>
      </c>
      <c r="Q4064" t="s">
        <v>866</v>
      </c>
      <c r="R4064" t="s">
        <v>873</v>
      </c>
      <c r="S4064" t="s">
        <v>5327</v>
      </c>
      <c r="U4064">
        <v>3</v>
      </c>
      <c r="V4064" t="s">
        <v>5328</v>
      </c>
      <c r="W4064" t="s">
        <v>5329</v>
      </c>
      <c r="X4064" t="s">
        <v>5330</v>
      </c>
      <c r="Y4064" t="str">
        <f>IFERROR(VLOOKUP(X4064,요약!$A$6:$B$22,2,FALSE),"")</f>
        <v/>
      </c>
      <c r="Z4064" t="s">
        <v>5330</v>
      </c>
      <c r="AA4064" t="s">
        <v>81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M4064">
        <v>0</v>
      </c>
    </row>
    <row r="4065" spans="1:65" x14ac:dyDescent="0.3">
      <c r="A4065" t="s">
        <v>4910</v>
      </c>
      <c r="B4065" t="s">
        <v>4521</v>
      </c>
      <c r="C4065" t="s">
        <v>1390</v>
      </c>
      <c r="D4065" t="s">
        <v>201</v>
      </c>
      <c r="E4065" t="s">
        <v>68</v>
      </c>
      <c r="F4065" t="s">
        <v>99</v>
      </c>
      <c r="G4065" t="s">
        <v>217</v>
      </c>
      <c r="H4065" t="s">
        <v>218</v>
      </c>
      <c r="I4065" t="s">
        <v>72</v>
      </c>
      <c r="J4065" t="s">
        <v>102</v>
      </c>
      <c r="K4065">
        <v>20201025</v>
      </c>
      <c r="L4065">
        <v>26.85</v>
      </c>
      <c r="M4065" t="b">
        <v>0</v>
      </c>
      <c r="N4065" t="s">
        <v>599</v>
      </c>
      <c r="O4065" t="b">
        <v>1</v>
      </c>
      <c r="P4065" t="b">
        <v>1</v>
      </c>
      <c r="Q4065" t="s">
        <v>866</v>
      </c>
      <c r="R4065" t="s">
        <v>873</v>
      </c>
      <c r="S4065" t="s">
        <v>202</v>
      </c>
      <c r="U4065">
        <v>2</v>
      </c>
      <c r="V4065" t="s">
        <v>78</v>
      </c>
      <c r="W4065" t="s">
        <v>203</v>
      </c>
      <c r="X4065" t="s">
        <v>204</v>
      </c>
      <c r="Y4065" t="str">
        <f>IFERROR(VLOOKUP(X4065,요약!$A$6:$B$22,2,FALSE),"")</f>
        <v/>
      </c>
      <c r="Z4065" t="s">
        <v>204</v>
      </c>
      <c r="AA4065" t="s">
        <v>81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M4065">
        <v>0</v>
      </c>
    </row>
    <row r="4066" spans="1:65" x14ac:dyDescent="0.3">
      <c r="A4066" t="s">
        <v>4910</v>
      </c>
      <c r="B4066" t="s">
        <v>4521</v>
      </c>
      <c r="C4066" t="s">
        <v>5344</v>
      </c>
      <c r="D4066" t="s">
        <v>5342</v>
      </c>
      <c r="E4066" t="s">
        <v>68</v>
      </c>
      <c r="F4066" t="s">
        <v>99</v>
      </c>
      <c r="G4066" t="s">
        <v>2450</v>
      </c>
      <c r="H4066" t="s">
        <v>2451</v>
      </c>
      <c r="I4066" t="s">
        <v>72</v>
      </c>
      <c r="J4066" t="s">
        <v>102</v>
      </c>
      <c r="K4066">
        <v>20200702</v>
      </c>
      <c r="L4066">
        <v>3.3</v>
      </c>
      <c r="M4066" t="b">
        <v>0</v>
      </c>
      <c r="N4066" t="s">
        <v>1762</v>
      </c>
      <c r="O4066" t="b">
        <v>1</v>
      </c>
      <c r="P4066" t="b">
        <v>1</v>
      </c>
      <c r="Q4066" t="s">
        <v>866</v>
      </c>
      <c r="R4066" t="s">
        <v>873</v>
      </c>
      <c r="S4066" t="s">
        <v>5343</v>
      </c>
      <c r="U4066">
        <v>3</v>
      </c>
      <c r="V4066" t="s">
        <v>1594</v>
      </c>
      <c r="W4066" t="s">
        <v>2098</v>
      </c>
      <c r="X4066" t="s">
        <v>2099</v>
      </c>
      <c r="Y4066" t="str">
        <f>IFERROR(VLOOKUP(X4066,요약!$A$6:$B$22,2,FALSE),"")</f>
        <v/>
      </c>
      <c r="Z4066" t="s">
        <v>2099</v>
      </c>
      <c r="AA4066" t="s">
        <v>366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M4066">
        <v>0</v>
      </c>
    </row>
    <row r="4067" spans="1:65" x14ac:dyDescent="0.3">
      <c r="A4067" t="s">
        <v>4910</v>
      </c>
      <c r="B4067" t="s">
        <v>4521</v>
      </c>
      <c r="C4067" t="s">
        <v>3595</v>
      </c>
      <c r="D4067" t="s">
        <v>3596</v>
      </c>
      <c r="E4067" t="s">
        <v>68</v>
      </c>
      <c r="F4067" t="s">
        <v>99</v>
      </c>
      <c r="G4067" t="s">
        <v>206</v>
      </c>
      <c r="H4067" t="s">
        <v>207</v>
      </c>
      <c r="I4067" t="s">
        <v>72</v>
      </c>
      <c r="J4067" t="s">
        <v>102</v>
      </c>
      <c r="K4067">
        <v>20201025</v>
      </c>
      <c r="L4067">
        <v>1.6</v>
      </c>
      <c r="M4067" t="b">
        <v>0</v>
      </c>
      <c r="N4067" t="s">
        <v>208</v>
      </c>
      <c r="O4067" t="b">
        <v>1</v>
      </c>
      <c r="P4067" t="b">
        <v>1</v>
      </c>
      <c r="Q4067" t="s">
        <v>866</v>
      </c>
      <c r="R4067" t="s">
        <v>873</v>
      </c>
      <c r="S4067" t="s">
        <v>3597</v>
      </c>
      <c r="U4067">
        <v>2</v>
      </c>
      <c r="V4067" t="s">
        <v>888</v>
      </c>
      <c r="W4067" t="s">
        <v>2974</v>
      </c>
      <c r="X4067" t="s">
        <v>2975</v>
      </c>
      <c r="Y4067" t="str">
        <f>IFERROR(VLOOKUP(X4067,요약!$A$6:$B$22,2,FALSE),"")</f>
        <v/>
      </c>
      <c r="Z4067" t="s">
        <v>2975</v>
      </c>
      <c r="AA4067" t="s">
        <v>81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M4067">
        <v>0</v>
      </c>
    </row>
    <row r="4068" spans="1:65" x14ac:dyDescent="0.3">
      <c r="A4068" t="s">
        <v>4910</v>
      </c>
      <c r="B4068" t="s">
        <v>4521</v>
      </c>
      <c r="C4068" t="s">
        <v>2250</v>
      </c>
      <c r="D4068" t="s">
        <v>876</v>
      </c>
      <c r="E4068" t="s">
        <v>68</v>
      </c>
      <c r="F4068" t="s">
        <v>99</v>
      </c>
      <c r="G4068" t="s">
        <v>877</v>
      </c>
      <c r="H4068" t="s">
        <v>878</v>
      </c>
      <c r="I4068" t="s">
        <v>72</v>
      </c>
      <c r="J4068" t="s">
        <v>102</v>
      </c>
      <c r="K4068">
        <v>20201029</v>
      </c>
      <c r="L4068">
        <v>471.8</v>
      </c>
      <c r="M4068" t="b">
        <v>0</v>
      </c>
      <c r="N4068" t="s">
        <v>879</v>
      </c>
      <c r="O4068" t="b">
        <v>1</v>
      </c>
      <c r="P4068" t="b">
        <v>1</v>
      </c>
      <c r="Q4068" t="s">
        <v>866</v>
      </c>
      <c r="R4068" t="s">
        <v>873</v>
      </c>
      <c r="S4068" t="s">
        <v>880</v>
      </c>
      <c r="T4068" t="s">
        <v>334</v>
      </c>
      <c r="U4068">
        <v>3</v>
      </c>
      <c r="V4068" t="s">
        <v>881</v>
      </c>
      <c r="W4068" t="s">
        <v>882</v>
      </c>
      <c r="X4068" t="s">
        <v>883</v>
      </c>
      <c r="Y4068" t="str">
        <f>IFERROR(VLOOKUP(X4068,요약!$A$6:$B$22,2,FALSE),"")</f>
        <v/>
      </c>
      <c r="Z4068" t="s">
        <v>884</v>
      </c>
      <c r="AA4068" t="s">
        <v>81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1</v>
      </c>
      <c r="AH4068">
        <v>1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 t="s">
        <v>1331</v>
      </c>
      <c r="BM4068">
        <v>1</v>
      </c>
    </row>
    <row r="4069" spans="1:65" x14ac:dyDescent="0.3">
      <c r="A4069" t="s">
        <v>4910</v>
      </c>
      <c r="B4069" t="s">
        <v>4521</v>
      </c>
      <c r="C4069" t="s">
        <v>5345</v>
      </c>
      <c r="D4069" t="s">
        <v>5346</v>
      </c>
      <c r="F4069" t="s">
        <v>99</v>
      </c>
      <c r="G4069" t="s">
        <v>877</v>
      </c>
      <c r="H4069" t="s">
        <v>878</v>
      </c>
      <c r="I4069" t="s">
        <v>72</v>
      </c>
      <c r="J4069" t="s">
        <v>102</v>
      </c>
      <c r="K4069">
        <v>20200619</v>
      </c>
      <c r="L4069">
        <v>479.3</v>
      </c>
      <c r="M4069" t="b">
        <v>0</v>
      </c>
      <c r="N4069" t="s">
        <v>538</v>
      </c>
      <c r="O4069" t="b">
        <v>1</v>
      </c>
      <c r="P4069" t="b">
        <v>1</v>
      </c>
      <c r="Q4069" t="s">
        <v>866</v>
      </c>
      <c r="R4069" t="s">
        <v>873</v>
      </c>
      <c r="S4069" t="s">
        <v>880</v>
      </c>
      <c r="T4069" t="s">
        <v>334</v>
      </c>
      <c r="U4069">
        <v>3</v>
      </c>
      <c r="V4069" t="s">
        <v>881</v>
      </c>
      <c r="W4069" t="s">
        <v>882</v>
      </c>
      <c r="X4069" t="s">
        <v>883</v>
      </c>
      <c r="Y4069" t="str">
        <f>IFERROR(VLOOKUP(X4069,요약!$A$6:$B$22,2,FALSE),"")</f>
        <v/>
      </c>
      <c r="Z4069" t="s">
        <v>884</v>
      </c>
      <c r="AA4069" t="s">
        <v>81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M4069">
        <v>0</v>
      </c>
    </row>
    <row r="4070" spans="1:65" x14ac:dyDescent="0.3">
      <c r="A4070" t="s">
        <v>4910</v>
      </c>
      <c r="B4070" t="s">
        <v>4521</v>
      </c>
      <c r="C4070" t="s">
        <v>3077</v>
      </c>
      <c r="D4070" t="s">
        <v>3078</v>
      </c>
      <c r="E4070" t="s">
        <v>68</v>
      </c>
      <c r="F4070" t="s">
        <v>99</v>
      </c>
      <c r="G4070" t="s">
        <v>1462</v>
      </c>
      <c r="H4070" t="s">
        <v>1463</v>
      </c>
      <c r="I4070" t="s">
        <v>72</v>
      </c>
      <c r="J4070" t="s">
        <v>102</v>
      </c>
      <c r="K4070">
        <v>20201021</v>
      </c>
      <c r="L4070">
        <v>8.64</v>
      </c>
      <c r="M4070" t="b">
        <v>0</v>
      </c>
      <c r="N4070" t="s">
        <v>879</v>
      </c>
      <c r="O4070" t="b">
        <v>1</v>
      </c>
      <c r="P4070" t="b">
        <v>1</v>
      </c>
      <c r="Q4070" t="s">
        <v>866</v>
      </c>
      <c r="R4070" t="s">
        <v>873</v>
      </c>
      <c r="S4070" t="s">
        <v>3079</v>
      </c>
      <c r="T4070" t="s">
        <v>334</v>
      </c>
      <c r="U4070">
        <v>4</v>
      </c>
      <c r="V4070" t="s">
        <v>137</v>
      </c>
      <c r="W4070" t="s">
        <v>3080</v>
      </c>
      <c r="X4070" t="s">
        <v>3081</v>
      </c>
      <c r="Y4070" t="str">
        <f>IFERROR(VLOOKUP(X4070,요약!$A$6:$B$22,2,FALSE),"")</f>
        <v/>
      </c>
      <c r="Z4070" t="s">
        <v>3082</v>
      </c>
      <c r="AA4070" t="s">
        <v>81</v>
      </c>
      <c r="AB4070">
        <v>1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 t="s">
        <v>1336</v>
      </c>
      <c r="BM4070">
        <v>1</v>
      </c>
    </row>
    <row r="4071" spans="1:65" x14ac:dyDescent="0.3">
      <c r="A4071" t="s">
        <v>4910</v>
      </c>
      <c r="B4071" t="s">
        <v>4521</v>
      </c>
      <c r="C4071" t="s">
        <v>6147</v>
      </c>
      <c r="D4071" t="s">
        <v>2120</v>
      </c>
      <c r="E4071" t="s">
        <v>68</v>
      </c>
      <c r="F4071" t="s">
        <v>99</v>
      </c>
      <c r="G4071" t="s">
        <v>580</v>
      </c>
      <c r="H4071" t="s">
        <v>581</v>
      </c>
      <c r="I4071" t="s">
        <v>72</v>
      </c>
      <c r="J4071" t="s">
        <v>102</v>
      </c>
      <c r="K4071">
        <v>20201019</v>
      </c>
      <c r="L4071">
        <v>298</v>
      </c>
      <c r="M4071" t="b">
        <v>0</v>
      </c>
      <c r="N4071" t="s">
        <v>1203</v>
      </c>
      <c r="O4071" t="b">
        <v>1</v>
      </c>
      <c r="P4071" t="b">
        <v>1</v>
      </c>
      <c r="Q4071" t="s">
        <v>866</v>
      </c>
      <c r="R4071" t="s">
        <v>873</v>
      </c>
      <c r="S4071" t="s">
        <v>2114</v>
      </c>
      <c r="T4071" t="s">
        <v>551</v>
      </c>
      <c r="U4071">
        <v>4</v>
      </c>
      <c r="V4071" t="s">
        <v>584</v>
      </c>
      <c r="W4071" t="s">
        <v>2115</v>
      </c>
      <c r="X4071" t="s">
        <v>2116</v>
      </c>
      <c r="Y4071" t="str">
        <f>IFERROR(VLOOKUP(X4071,요약!$A$6:$B$22,2,FALSE),"")</f>
        <v/>
      </c>
      <c r="Z4071" t="s">
        <v>2117</v>
      </c>
      <c r="AA4071" t="s">
        <v>81</v>
      </c>
      <c r="AB4071">
        <v>1</v>
      </c>
      <c r="AC4071">
        <v>0</v>
      </c>
      <c r="AD4071">
        <v>0</v>
      </c>
      <c r="AE4071">
        <v>2</v>
      </c>
      <c r="AF4071">
        <v>0</v>
      </c>
      <c r="AG4071">
        <v>3</v>
      </c>
      <c r="AH4071">
        <v>2491</v>
      </c>
      <c r="AI4071">
        <v>0</v>
      </c>
      <c r="AJ4071">
        <v>0</v>
      </c>
      <c r="AK4071">
        <v>0</v>
      </c>
      <c r="AL4071">
        <v>0</v>
      </c>
      <c r="AM4071">
        <v>1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2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 t="s">
        <v>6148</v>
      </c>
      <c r="BM4071">
        <v>2</v>
      </c>
    </row>
    <row r="4072" spans="1:65" x14ac:dyDescent="0.3">
      <c r="A4072" t="s">
        <v>4910</v>
      </c>
      <c r="B4072" t="s">
        <v>4521</v>
      </c>
      <c r="C4072" t="s">
        <v>6149</v>
      </c>
      <c r="D4072" t="s">
        <v>2123</v>
      </c>
      <c r="E4072" t="s">
        <v>68</v>
      </c>
      <c r="F4072" t="s">
        <v>99</v>
      </c>
      <c r="G4072" t="s">
        <v>580</v>
      </c>
      <c r="H4072" t="s">
        <v>581</v>
      </c>
      <c r="I4072" t="s">
        <v>72</v>
      </c>
      <c r="J4072" t="s">
        <v>102</v>
      </c>
      <c r="K4072">
        <v>20201026</v>
      </c>
      <c r="L4072">
        <v>289</v>
      </c>
      <c r="M4072" t="b">
        <v>0</v>
      </c>
      <c r="N4072" t="s">
        <v>1203</v>
      </c>
      <c r="O4072" t="b">
        <v>1</v>
      </c>
      <c r="P4072" t="b">
        <v>1</v>
      </c>
      <c r="Q4072" t="s">
        <v>866</v>
      </c>
      <c r="R4072" t="s">
        <v>873</v>
      </c>
      <c r="S4072" t="s">
        <v>2114</v>
      </c>
      <c r="T4072" t="s">
        <v>334</v>
      </c>
      <c r="U4072">
        <v>4</v>
      </c>
      <c r="V4072" t="s">
        <v>584</v>
      </c>
      <c r="W4072" t="s">
        <v>2115</v>
      </c>
      <c r="X4072" t="s">
        <v>2116</v>
      </c>
      <c r="Y4072" t="str">
        <f>IFERROR(VLOOKUP(X4072,요약!$A$6:$B$22,2,FALSE),"")</f>
        <v/>
      </c>
      <c r="Z4072" t="s">
        <v>2124</v>
      </c>
      <c r="AA4072" t="s">
        <v>81</v>
      </c>
      <c r="AB4072">
        <v>5</v>
      </c>
      <c r="AC4072">
        <v>0</v>
      </c>
      <c r="AD4072">
        <v>1</v>
      </c>
      <c r="AE4072">
        <v>0</v>
      </c>
      <c r="AF4072">
        <v>5</v>
      </c>
      <c r="AG4072">
        <v>11</v>
      </c>
      <c r="AH4072">
        <v>343</v>
      </c>
      <c r="AI4072">
        <v>0</v>
      </c>
      <c r="AJ4072">
        <v>0</v>
      </c>
      <c r="AK4072">
        <v>0</v>
      </c>
      <c r="AL4072">
        <v>5</v>
      </c>
      <c r="AM4072">
        <v>5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1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 t="s">
        <v>6150</v>
      </c>
      <c r="BM4072">
        <v>3</v>
      </c>
    </row>
    <row r="4073" spans="1:65" x14ac:dyDescent="0.3">
      <c r="A4073" t="s">
        <v>4910</v>
      </c>
      <c r="B4073" t="s">
        <v>4521</v>
      </c>
      <c r="C4073" t="s">
        <v>6151</v>
      </c>
      <c r="D4073" t="s">
        <v>2127</v>
      </c>
      <c r="E4073" t="s">
        <v>68</v>
      </c>
      <c r="F4073" t="s">
        <v>99</v>
      </c>
      <c r="G4073" t="s">
        <v>580</v>
      </c>
      <c r="H4073" t="s">
        <v>581</v>
      </c>
      <c r="I4073" t="s">
        <v>72</v>
      </c>
      <c r="J4073" t="s">
        <v>102</v>
      </c>
      <c r="K4073">
        <v>20201026</v>
      </c>
      <c r="L4073">
        <v>289</v>
      </c>
      <c r="M4073" t="b">
        <v>0</v>
      </c>
      <c r="N4073" t="s">
        <v>1203</v>
      </c>
      <c r="O4073" t="b">
        <v>1</v>
      </c>
      <c r="P4073" t="b">
        <v>1</v>
      </c>
      <c r="Q4073" t="s">
        <v>866</v>
      </c>
      <c r="R4073" t="s">
        <v>873</v>
      </c>
      <c r="S4073" t="s">
        <v>2114</v>
      </c>
      <c r="T4073" t="s">
        <v>334</v>
      </c>
      <c r="U4073">
        <v>4</v>
      </c>
      <c r="V4073" t="s">
        <v>584</v>
      </c>
      <c r="W4073" t="s">
        <v>2115</v>
      </c>
      <c r="X4073" t="s">
        <v>2116</v>
      </c>
      <c r="Y4073" t="str">
        <f>IFERROR(VLOOKUP(X4073,요약!$A$6:$B$22,2,FALSE),"")</f>
        <v/>
      </c>
      <c r="Z4073" t="s">
        <v>2124</v>
      </c>
      <c r="AA4073" t="s">
        <v>81</v>
      </c>
      <c r="AB4073">
        <v>1</v>
      </c>
      <c r="AC4073">
        <v>0</v>
      </c>
      <c r="AD4073">
        <v>0</v>
      </c>
      <c r="AE4073">
        <v>0</v>
      </c>
      <c r="AF4073">
        <v>1</v>
      </c>
      <c r="AG4073">
        <v>2</v>
      </c>
      <c r="AH4073">
        <v>14</v>
      </c>
      <c r="AI4073">
        <v>0</v>
      </c>
      <c r="AJ4073">
        <v>0</v>
      </c>
      <c r="AK4073">
        <v>0</v>
      </c>
      <c r="AL4073">
        <v>1</v>
      </c>
      <c r="AM4073">
        <v>1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 t="s">
        <v>923</v>
      </c>
      <c r="BM4073">
        <v>2</v>
      </c>
    </row>
    <row r="4074" spans="1:65" x14ac:dyDescent="0.3">
      <c r="A4074" t="s">
        <v>4910</v>
      </c>
      <c r="B4074" t="s">
        <v>4521</v>
      </c>
      <c r="C4074" s="2" t="s">
        <v>6152</v>
      </c>
      <c r="D4074" s="2" t="s">
        <v>5368</v>
      </c>
      <c r="E4074" s="2" t="s">
        <v>68</v>
      </c>
      <c r="F4074" s="2" t="s">
        <v>99</v>
      </c>
      <c r="G4074" s="2" t="s">
        <v>4559</v>
      </c>
      <c r="H4074" s="2" t="s">
        <v>4560</v>
      </c>
      <c r="I4074" t="s">
        <v>72</v>
      </c>
      <c r="J4074" t="s">
        <v>102</v>
      </c>
      <c r="K4074">
        <v>20201028</v>
      </c>
      <c r="L4074">
        <v>110</v>
      </c>
      <c r="M4074" t="b">
        <v>0</v>
      </c>
      <c r="N4074" t="s">
        <v>1762</v>
      </c>
      <c r="O4074" t="b">
        <v>1</v>
      </c>
      <c r="P4074" t="b">
        <v>1</v>
      </c>
      <c r="Q4074" s="2" t="s">
        <v>866</v>
      </c>
      <c r="R4074" s="2" t="s">
        <v>873</v>
      </c>
      <c r="S4074" t="s">
        <v>5369</v>
      </c>
      <c r="T4074" t="s">
        <v>551</v>
      </c>
      <c r="U4074">
        <v>3</v>
      </c>
      <c r="V4074" t="s">
        <v>1327</v>
      </c>
      <c r="W4074" s="2" t="s">
        <v>5370</v>
      </c>
      <c r="X4074" s="2" t="s">
        <v>5371</v>
      </c>
      <c r="Y4074" s="2" t="str">
        <f>IFERROR(VLOOKUP(X4074,요약!$A$6:$B$22,2,FALSE),"")</f>
        <v>선택</v>
      </c>
      <c r="Z4074" t="s">
        <v>5372</v>
      </c>
      <c r="AA4074" t="s">
        <v>81</v>
      </c>
      <c r="AB4074">
        <v>1</v>
      </c>
      <c r="AC4074">
        <v>0</v>
      </c>
      <c r="AD4074">
        <v>0</v>
      </c>
      <c r="AE4074">
        <v>2</v>
      </c>
      <c r="AF4074">
        <v>0</v>
      </c>
      <c r="AG4074">
        <v>3</v>
      </c>
      <c r="AH4074">
        <v>3</v>
      </c>
      <c r="AI4074">
        <v>0</v>
      </c>
      <c r="AJ4074">
        <v>1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1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 t="s">
        <v>6153</v>
      </c>
      <c r="BM4074">
        <v>2</v>
      </c>
    </row>
    <row r="4075" spans="1:65" x14ac:dyDescent="0.3">
      <c r="A4075" t="s">
        <v>4910</v>
      </c>
      <c r="B4075" t="s">
        <v>4521</v>
      </c>
      <c r="C4075" s="2" t="s">
        <v>5797</v>
      </c>
      <c r="D4075" s="2" t="s">
        <v>5368</v>
      </c>
      <c r="E4075" s="2" t="s">
        <v>68</v>
      </c>
      <c r="F4075" s="2" t="s">
        <v>99</v>
      </c>
      <c r="G4075" s="2" t="s">
        <v>4559</v>
      </c>
      <c r="H4075" s="2" t="s">
        <v>4560</v>
      </c>
      <c r="I4075" t="s">
        <v>72</v>
      </c>
      <c r="J4075" t="s">
        <v>102</v>
      </c>
      <c r="K4075">
        <v>20201023</v>
      </c>
      <c r="L4075">
        <v>114.8</v>
      </c>
      <c r="M4075" t="b">
        <v>0</v>
      </c>
      <c r="N4075" t="s">
        <v>1762</v>
      </c>
      <c r="O4075" t="b">
        <v>1</v>
      </c>
      <c r="P4075" t="b">
        <v>1</v>
      </c>
      <c r="Q4075" s="2" t="s">
        <v>866</v>
      </c>
      <c r="R4075" s="2" t="s">
        <v>873</v>
      </c>
      <c r="S4075" t="s">
        <v>5369</v>
      </c>
      <c r="T4075" t="s">
        <v>551</v>
      </c>
      <c r="U4075">
        <v>3</v>
      </c>
      <c r="V4075" t="s">
        <v>1327</v>
      </c>
      <c r="W4075" s="2" t="s">
        <v>5370</v>
      </c>
      <c r="X4075" s="2" t="s">
        <v>5371</v>
      </c>
      <c r="Y4075" s="2" t="str">
        <f>IFERROR(VLOOKUP(X4075,요약!$A$6:$B$22,2,FALSE),"")</f>
        <v>선택</v>
      </c>
      <c r="Z4075" t="s">
        <v>5372</v>
      </c>
      <c r="AA4075" t="s">
        <v>81</v>
      </c>
      <c r="AB4075">
        <v>7</v>
      </c>
      <c r="AC4075">
        <v>0</v>
      </c>
      <c r="AD4075">
        <v>1</v>
      </c>
      <c r="AE4075">
        <v>1</v>
      </c>
      <c r="AF4075">
        <v>4</v>
      </c>
      <c r="AG4075">
        <v>13</v>
      </c>
      <c r="AH4075">
        <v>57</v>
      </c>
      <c r="AI4075">
        <v>5</v>
      </c>
      <c r="AJ4075">
        <v>0</v>
      </c>
      <c r="AK4075">
        <v>2</v>
      </c>
      <c r="AL4075">
        <v>1</v>
      </c>
      <c r="AM4075">
        <v>0</v>
      </c>
      <c r="AN4075">
        <v>0</v>
      </c>
      <c r="AO4075">
        <v>1</v>
      </c>
      <c r="AP4075">
        <v>0</v>
      </c>
      <c r="AQ4075">
        <v>0</v>
      </c>
      <c r="AR4075">
        <v>0</v>
      </c>
      <c r="AS4075">
        <v>1</v>
      </c>
      <c r="AT4075">
        <v>2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1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 t="s">
        <v>5798</v>
      </c>
      <c r="BM4075">
        <v>7</v>
      </c>
    </row>
    <row r="4076" spans="1:65" x14ac:dyDescent="0.3">
      <c r="A4076" t="s">
        <v>4910</v>
      </c>
      <c r="B4076" t="s">
        <v>4521</v>
      </c>
      <c r="C4076" s="2" t="s">
        <v>5799</v>
      </c>
      <c r="D4076" s="2" t="s">
        <v>5368</v>
      </c>
      <c r="E4076" s="2" t="s">
        <v>68</v>
      </c>
      <c r="F4076" s="2" t="s">
        <v>99</v>
      </c>
      <c r="G4076" s="2" t="s">
        <v>4559</v>
      </c>
      <c r="H4076" s="2" t="s">
        <v>4560</v>
      </c>
      <c r="I4076" t="s">
        <v>72</v>
      </c>
      <c r="J4076" t="s">
        <v>102</v>
      </c>
      <c r="K4076">
        <v>20201007</v>
      </c>
      <c r="L4076">
        <v>114.8</v>
      </c>
      <c r="M4076" t="b">
        <v>0</v>
      </c>
      <c r="N4076" t="s">
        <v>1762</v>
      </c>
      <c r="O4076" t="b">
        <v>1</v>
      </c>
      <c r="P4076" t="b">
        <v>1</v>
      </c>
      <c r="Q4076" s="2" t="s">
        <v>866</v>
      </c>
      <c r="R4076" s="2" t="s">
        <v>873</v>
      </c>
      <c r="S4076" t="s">
        <v>5369</v>
      </c>
      <c r="T4076" t="s">
        <v>551</v>
      </c>
      <c r="U4076">
        <v>3</v>
      </c>
      <c r="V4076" t="s">
        <v>1327</v>
      </c>
      <c r="W4076" s="2" t="s">
        <v>5370</v>
      </c>
      <c r="X4076" s="2" t="s">
        <v>5371</v>
      </c>
      <c r="Y4076" s="2" t="str">
        <f>IFERROR(VLOOKUP(X4076,요약!$A$6:$B$22,2,FALSE),"")</f>
        <v>선택</v>
      </c>
      <c r="Z4076" t="s">
        <v>5372</v>
      </c>
      <c r="AA4076" t="s">
        <v>81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M4076">
        <v>0</v>
      </c>
    </row>
    <row r="4077" spans="1:65" x14ac:dyDescent="0.3">
      <c r="A4077" t="s">
        <v>4910</v>
      </c>
      <c r="B4077" t="s">
        <v>4521</v>
      </c>
      <c r="C4077" s="2" t="s">
        <v>6154</v>
      </c>
      <c r="D4077" s="2" t="s">
        <v>5376</v>
      </c>
      <c r="E4077" s="2" t="s">
        <v>68</v>
      </c>
      <c r="F4077" s="2" t="s">
        <v>99</v>
      </c>
      <c r="G4077" s="2" t="s">
        <v>4559</v>
      </c>
      <c r="H4077" s="2" t="s">
        <v>4560</v>
      </c>
      <c r="I4077" t="s">
        <v>72</v>
      </c>
      <c r="J4077" t="s">
        <v>102</v>
      </c>
      <c r="K4077">
        <v>20201028</v>
      </c>
      <c r="L4077">
        <v>120</v>
      </c>
      <c r="M4077" t="b">
        <v>0</v>
      </c>
      <c r="N4077" t="s">
        <v>1762</v>
      </c>
      <c r="O4077" t="b">
        <v>1</v>
      </c>
      <c r="P4077" t="b">
        <v>1</v>
      </c>
      <c r="Q4077" s="2" t="s">
        <v>866</v>
      </c>
      <c r="R4077" s="2" t="s">
        <v>873</v>
      </c>
      <c r="S4077" t="s">
        <v>5369</v>
      </c>
      <c r="T4077" t="s">
        <v>334</v>
      </c>
      <c r="U4077">
        <v>3</v>
      </c>
      <c r="V4077" t="s">
        <v>1327</v>
      </c>
      <c r="W4077" s="2" t="s">
        <v>5370</v>
      </c>
      <c r="X4077" s="2" t="s">
        <v>5371</v>
      </c>
      <c r="Y4077" s="2" t="str">
        <f>IFERROR(VLOOKUP(X4077,요약!$A$6:$B$22,2,FALSE),"")</f>
        <v>선택</v>
      </c>
      <c r="Z4077" t="s">
        <v>5377</v>
      </c>
      <c r="AA4077" t="s">
        <v>81</v>
      </c>
      <c r="AB4077">
        <v>1</v>
      </c>
      <c r="AC4077">
        <v>0</v>
      </c>
      <c r="AD4077">
        <v>0</v>
      </c>
      <c r="AE4077">
        <v>0</v>
      </c>
      <c r="AF4077">
        <v>1</v>
      </c>
      <c r="AG4077">
        <v>2</v>
      </c>
      <c r="AH4077">
        <v>14</v>
      </c>
      <c r="AI4077">
        <v>0</v>
      </c>
      <c r="AJ4077">
        <v>1</v>
      </c>
      <c r="AK4077">
        <v>0</v>
      </c>
      <c r="AL4077">
        <v>1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 t="s">
        <v>1799</v>
      </c>
      <c r="BM4077">
        <v>2</v>
      </c>
    </row>
    <row r="4078" spans="1:65" x14ac:dyDescent="0.3">
      <c r="A4078" t="s">
        <v>4910</v>
      </c>
      <c r="B4078" t="s">
        <v>4521</v>
      </c>
      <c r="C4078" s="2" t="s">
        <v>5800</v>
      </c>
      <c r="D4078" s="2" t="s">
        <v>5376</v>
      </c>
      <c r="E4078" s="2" t="s">
        <v>68</v>
      </c>
      <c r="F4078" s="2" t="s">
        <v>99</v>
      </c>
      <c r="G4078" s="2" t="s">
        <v>4559</v>
      </c>
      <c r="H4078" s="2" t="s">
        <v>4560</v>
      </c>
      <c r="I4078" t="s">
        <v>72</v>
      </c>
      <c r="J4078" t="s">
        <v>102</v>
      </c>
      <c r="K4078">
        <v>20201023</v>
      </c>
      <c r="L4078">
        <v>125.6</v>
      </c>
      <c r="M4078" t="b">
        <v>0</v>
      </c>
      <c r="N4078" t="s">
        <v>1762</v>
      </c>
      <c r="O4078" t="b">
        <v>1</v>
      </c>
      <c r="P4078" t="b">
        <v>1</v>
      </c>
      <c r="Q4078" s="2" t="s">
        <v>866</v>
      </c>
      <c r="R4078" s="2" t="s">
        <v>873</v>
      </c>
      <c r="S4078" t="s">
        <v>5369</v>
      </c>
      <c r="T4078" t="s">
        <v>334</v>
      </c>
      <c r="U4078">
        <v>3</v>
      </c>
      <c r="V4078" t="s">
        <v>1327</v>
      </c>
      <c r="W4078" s="2" t="s">
        <v>5370</v>
      </c>
      <c r="X4078" s="2" t="s">
        <v>5371</v>
      </c>
      <c r="Y4078" s="2" t="str">
        <f>IFERROR(VLOOKUP(X4078,요약!$A$6:$B$22,2,FALSE),"")</f>
        <v>선택</v>
      </c>
      <c r="Z4078" t="s">
        <v>5377</v>
      </c>
      <c r="AA4078" t="s">
        <v>81</v>
      </c>
      <c r="AB4078">
        <v>8</v>
      </c>
      <c r="AC4078">
        <v>1</v>
      </c>
      <c r="AD4078">
        <v>1</v>
      </c>
      <c r="AE4078">
        <v>2</v>
      </c>
      <c r="AF4078">
        <v>4</v>
      </c>
      <c r="AG4078">
        <v>16</v>
      </c>
      <c r="AH4078">
        <v>34</v>
      </c>
      <c r="AI4078">
        <v>6</v>
      </c>
      <c r="AJ4078">
        <v>0</v>
      </c>
      <c r="AK4078">
        <v>4</v>
      </c>
      <c r="AL4078">
        <v>0</v>
      </c>
      <c r="AM4078">
        <v>0</v>
      </c>
      <c r="AN4078">
        <v>0</v>
      </c>
      <c r="AO4078">
        <v>1</v>
      </c>
      <c r="AP4078">
        <v>1</v>
      </c>
      <c r="AQ4078">
        <v>1</v>
      </c>
      <c r="AR4078">
        <v>0</v>
      </c>
      <c r="AS4078">
        <v>0</v>
      </c>
      <c r="AT4078">
        <v>1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1</v>
      </c>
      <c r="BB4078">
        <v>0</v>
      </c>
      <c r="BC4078">
        <v>0</v>
      </c>
      <c r="BD4078">
        <v>0</v>
      </c>
      <c r="BE4078">
        <v>1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 t="s">
        <v>5801</v>
      </c>
      <c r="BM4078">
        <v>8</v>
      </c>
    </row>
    <row r="4079" spans="1:65" x14ac:dyDescent="0.3">
      <c r="A4079" t="s">
        <v>4910</v>
      </c>
      <c r="B4079" t="s">
        <v>4521</v>
      </c>
      <c r="C4079" s="2" t="s">
        <v>5802</v>
      </c>
      <c r="D4079" s="2" t="s">
        <v>5376</v>
      </c>
      <c r="E4079" s="2" t="s">
        <v>68</v>
      </c>
      <c r="F4079" s="2" t="s">
        <v>99</v>
      </c>
      <c r="G4079" s="2" t="s">
        <v>4559</v>
      </c>
      <c r="H4079" s="2" t="s">
        <v>4560</v>
      </c>
      <c r="I4079" t="s">
        <v>72</v>
      </c>
      <c r="J4079" t="s">
        <v>102</v>
      </c>
      <c r="K4079">
        <v>20201007</v>
      </c>
      <c r="L4079">
        <v>122.2</v>
      </c>
      <c r="M4079" t="b">
        <v>0</v>
      </c>
      <c r="N4079" t="s">
        <v>1762</v>
      </c>
      <c r="O4079" t="b">
        <v>1</v>
      </c>
      <c r="P4079" t="b">
        <v>1</v>
      </c>
      <c r="Q4079" s="2" t="s">
        <v>866</v>
      </c>
      <c r="R4079" s="2" t="s">
        <v>873</v>
      </c>
      <c r="S4079" t="s">
        <v>5369</v>
      </c>
      <c r="T4079" t="s">
        <v>334</v>
      </c>
      <c r="U4079">
        <v>3</v>
      </c>
      <c r="V4079" t="s">
        <v>1327</v>
      </c>
      <c r="W4079" s="2" t="s">
        <v>5370</v>
      </c>
      <c r="X4079" s="2" t="s">
        <v>5371</v>
      </c>
      <c r="Y4079" s="2" t="str">
        <f>IFERROR(VLOOKUP(X4079,요약!$A$6:$B$22,2,FALSE),"")</f>
        <v>선택</v>
      </c>
      <c r="Z4079" t="s">
        <v>5377</v>
      </c>
      <c r="AA4079" t="s">
        <v>81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M4079">
        <v>0</v>
      </c>
    </row>
    <row r="4080" spans="1:65" x14ac:dyDescent="0.3">
      <c r="A4080" t="s">
        <v>4910</v>
      </c>
      <c r="B4080" t="s">
        <v>4521</v>
      </c>
      <c r="C4080" t="s">
        <v>6155</v>
      </c>
      <c r="D4080" t="s">
        <v>2120</v>
      </c>
      <c r="E4080" t="s">
        <v>68</v>
      </c>
      <c r="F4080" t="s">
        <v>99</v>
      </c>
      <c r="G4080" t="s">
        <v>580</v>
      </c>
      <c r="H4080" t="s">
        <v>581</v>
      </c>
      <c r="I4080" t="s">
        <v>72</v>
      </c>
      <c r="J4080" t="s">
        <v>102</v>
      </c>
      <c r="K4080">
        <v>20201026</v>
      </c>
      <c r="L4080">
        <v>300</v>
      </c>
      <c r="M4080" t="b">
        <v>0</v>
      </c>
      <c r="N4080" t="s">
        <v>1203</v>
      </c>
      <c r="O4080" t="b">
        <v>1</v>
      </c>
      <c r="P4080" t="b">
        <v>1</v>
      </c>
      <c r="Q4080" t="s">
        <v>866</v>
      </c>
      <c r="R4080" t="s">
        <v>873</v>
      </c>
      <c r="S4080" t="s">
        <v>2114</v>
      </c>
      <c r="T4080" t="s">
        <v>551</v>
      </c>
      <c r="U4080">
        <v>4</v>
      </c>
      <c r="V4080" t="s">
        <v>584</v>
      </c>
      <c r="W4080" t="s">
        <v>2115</v>
      </c>
      <c r="X4080" t="s">
        <v>2116</v>
      </c>
      <c r="Y4080" t="str">
        <f>IFERROR(VLOOKUP(X4080,요약!$A$6:$B$22,2,FALSE),"")</f>
        <v/>
      </c>
      <c r="Z4080" t="s">
        <v>2117</v>
      </c>
      <c r="AA4080" t="s">
        <v>81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M4080">
        <v>0</v>
      </c>
    </row>
    <row r="4081" spans="1:65" x14ac:dyDescent="0.3">
      <c r="A4081" t="s">
        <v>4910</v>
      </c>
      <c r="B4081" t="s">
        <v>4521</v>
      </c>
      <c r="C4081" t="s">
        <v>6156</v>
      </c>
      <c r="D4081" t="s">
        <v>2123</v>
      </c>
      <c r="E4081" t="s">
        <v>68</v>
      </c>
      <c r="F4081" t="s">
        <v>99</v>
      </c>
      <c r="G4081" t="s">
        <v>580</v>
      </c>
      <c r="H4081" t="s">
        <v>581</v>
      </c>
      <c r="I4081" t="s">
        <v>72</v>
      </c>
      <c r="J4081" t="s">
        <v>102</v>
      </c>
      <c r="K4081">
        <v>20201029</v>
      </c>
      <c r="L4081">
        <v>331</v>
      </c>
      <c r="M4081" t="b">
        <v>0</v>
      </c>
      <c r="N4081" t="s">
        <v>1203</v>
      </c>
      <c r="O4081" t="b">
        <v>1</v>
      </c>
      <c r="P4081" t="b">
        <v>1</v>
      </c>
      <c r="Q4081" t="s">
        <v>866</v>
      </c>
      <c r="R4081" t="s">
        <v>873</v>
      </c>
      <c r="S4081" t="s">
        <v>2114</v>
      </c>
      <c r="T4081" t="s">
        <v>334</v>
      </c>
      <c r="U4081">
        <v>4</v>
      </c>
      <c r="V4081" t="s">
        <v>584</v>
      </c>
      <c r="W4081" t="s">
        <v>2115</v>
      </c>
      <c r="X4081" t="s">
        <v>2116</v>
      </c>
      <c r="Y4081" t="str">
        <f>IFERROR(VLOOKUP(X4081,요약!$A$6:$B$22,2,FALSE),"")</f>
        <v/>
      </c>
      <c r="Z4081" t="s">
        <v>2124</v>
      </c>
      <c r="AA4081" t="s">
        <v>81</v>
      </c>
      <c r="AB4081">
        <v>1</v>
      </c>
      <c r="AC4081">
        <v>0</v>
      </c>
      <c r="AD4081">
        <v>0</v>
      </c>
      <c r="AE4081">
        <v>0</v>
      </c>
      <c r="AF4081">
        <v>3</v>
      </c>
      <c r="AG4081">
        <v>4</v>
      </c>
      <c r="AH4081">
        <v>123</v>
      </c>
      <c r="AI4081">
        <v>0</v>
      </c>
      <c r="AJ4081">
        <v>0</v>
      </c>
      <c r="AK4081">
        <v>0</v>
      </c>
      <c r="AL4081">
        <v>3</v>
      </c>
      <c r="AM4081">
        <v>0</v>
      </c>
      <c r="AN4081">
        <v>0</v>
      </c>
      <c r="AO4081">
        <v>1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 t="s">
        <v>6157</v>
      </c>
      <c r="BM4081">
        <v>2</v>
      </c>
    </row>
    <row r="4082" spans="1:65" x14ac:dyDescent="0.3">
      <c r="A4082" t="s">
        <v>4910</v>
      </c>
      <c r="B4082" t="s">
        <v>4521</v>
      </c>
      <c r="C4082" t="s">
        <v>6158</v>
      </c>
      <c r="D4082" t="s">
        <v>2127</v>
      </c>
      <c r="E4082" t="s">
        <v>68</v>
      </c>
      <c r="F4082" t="s">
        <v>99</v>
      </c>
      <c r="G4082" t="s">
        <v>580</v>
      </c>
      <c r="H4082" t="s">
        <v>581</v>
      </c>
      <c r="I4082" t="s">
        <v>72</v>
      </c>
      <c r="J4082" t="s">
        <v>102</v>
      </c>
      <c r="K4082">
        <v>20201029</v>
      </c>
      <c r="L4082">
        <v>333</v>
      </c>
      <c r="M4082" t="b">
        <v>0</v>
      </c>
      <c r="N4082" t="s">
        <v>1203</v>
      </c>
      <c r="O4082" t="b">
        <v>1</v>
      </c>
      <c r="P4082" t="b">
        <v>1</v>
      </c>
      <c r="Q4082" t="s">
        <v>866</v>
      </c>
      <c r="R4082" t="s">
        <v>873</v>
      </c>
      <c r="S4082" t="s">
        <v>2114</v>
      </c>
      <c r="T4082" t="s">
        <v>334</v>
      </c>
      <c r="U4082">
        <v>4</v>
      </c>
      <c r="V4082" t="s">
        <v>584</v>
      </c>
      <c r="W4082" t="s">
        <v>2115</v>
      </c>
      <c r="X4082" t="s">
        <v>2116</v>
      </c>
      <c r="Y4082" t="str">
        <f>IFERROR(VLOOKUP(X4082,요약!$A$6:$B$22,2,FALSE),"")</f>
        <v/>
      </c>
      <c r="Z4082" t="s">
        <v>2124</v>
      </c>
      <c r="AA4082" t="s">
        <v>81</v>
      </c>
      <c r="AB4082">
        <v>1</v>
      </c>
      <c r="AC4082">
        <v>0</v>
      </c>
      <c r="AD4082">
        <v>0</v>
      </c>
      <c r="AE4082">
        <v>0</v>
      </c>
      <c r="AF4082">
        <v>2</v>
      </c>
      <c r="AG4082">
        <v>3</v>
      </c>
      <c r="AH4082">
        <v>3</v>
      </c>
      <c r="AI4082">
        <v>0</v>
      </c>
      <c r="AJ4082">
        <v>0</v>
      </c>
      <c r="AK4082">
        <v>0</v>
      </c>
      <c r="AL4082">
        <v>2</v>
      </c>
      <c r="AM4082">
        <v>0</v>
      </c>
      <c r="AN4082">
        <v>1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 t="s">
        <v>5956</v>
      </c>
      <c r="BM4082">
        <v>2</v>
      </c>
    </row>
    <row r="4083" spans="1:65" x14ac:dyDescent="0.3">
      <c r="A4083" t="s">
        <v>4910</v>
      </c>
      <c r="B4083" t="s">
        <v>4521</v>
      </c>
      <c r="C4083" t="s">
        <v>5383</v>
      </c>
      <c r="D4083" t="s">
        <v>5384</v>
      </c>
      <c r="E4083" t="s">
        <v>68</v>
      </c>
      <c r="F4083" t="s">
        <v>99</v>
      </c>
      <c r="G4083" t="s">
        <v>1077</v>
      </c>
      <c r="H4083" t="s">
        <v>1078</v>
      </c>
      <c r="I4083" t="s">
        <v>72</v>
      </c>
      <c r="J4083" t="s">
        <v>102</v>
      </c>
      <c r="K4083">
        <v>20201025</v>
      </c>
      <c r="L4083">
        <v>1.3</v>
      </c>
      <c r="M4083" t="b">
        <v>0</v>
      </c>
      <c r="N4083" t="s">
        <v>599</v>
      </c>
      <c r="O4083" t="b">
        <v>1</v>
      </c>
      <c r="P4083" t="b">
        <v>1</v>
      </c>
      <c r="Q4083" t="s">
        <v>866</v>
      </c>
      <c r="R4083" t="s">
        <v>873</v>
      </c>
      <c r="S4083" t="s">
        <v>5385</v>
      </c>
      <c r="U4083">
        <v>2</v>
      </c>
      <c r="V4083" t="s">
        <v>1316</v>
      </c>
      <c r="W4083" t="s">
        <v>888</v>
      </c>
      <c r="X4083" t="s">
        <v>5386</v>
      </c>
      <c r="Y4083" t="str">
        <f>IFERROR(VLOOKUP(X4083,요약!$A$6:$B$22,2,FALSE),"")</f>
        <v/>
      </c>
      <c r="Z4083" t="s">
        <v>5386</v>
      </c>
      <c r="AA4083" t="s">
        <v>81</v>
      </c>
      <c r="AB4083">
        <v>1</v>
      </c>
      <c r="AC4083">
        <v>0</v>
      </c>
      <c r="AD4083">
        <v>0</v>
      </c>
      <c r="AE4083">
        <v>2</v>
      </c>
      <c r="AF4083">
        <v>0</v>
      </c>
      <c r="AG4083">
        <v>3</v>
      </c>
      <c r="AH4083">
        <v>4</v>
      </c>
      <c r="AI4083">
        <v>0</v>
      </c>
      <c r="AJ4083">
        <v>0</v>
      </c>
      <c r="AK4083">
        <v>1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2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 t="s">
        <v>4732</v>
      </c>
      <c r="BM4083">
        <v>2</v>
      </c>
    </row>
    <row r="4084" spans="1:65" x14ac:dyDescent="0.3">
      <c r="A4084" t="s">
        <v>4910</v>
      </c>
      <c r="B4084" t="s">
        <v>4521</v>
      </c>
      <c r="C4084" t="s">
        <v>6159</v>
      </c>
      <c r="D4084" t="s">
        <v>6160</v>
      </c>
      <c r="E4084" t="s">
        <v>68</v>
      </c>
      <c r="F4084" t="s">
        <v>99</v>
      </c>
      <c r="G4084" t="s">
        <v>6161</v>
      </c>
      <c r="H4084" t="s">
        <v>6162</v>
      </c>
      <c r="I4084" t="s">
        <v>72</v>
      </c>
      <c r="J4084" t="s">
        <v>102</v>
      </c>
      <c r="K4084">
        <v>20201007</v>
      </c>
      <c r="L4084">
        <v>202</v>
      </c>
      <c r="M4084" t="b">
        <v>0</v>
      </c>
      <c r="N4084" t="s">
        <v>2229</v>
      </c>
      <c r="O4084" t="b">
        <v>1</v>
      </c>
      <c r="P4084" t="b">
        <v>1</v>
      </c>
      <c r="Q4084" t="s">
        <v>866</v>
      </c>
      <c r="R4084" t="s">
        <v>873</v>
      </c>
      <c r="S4084" t="s">
        <v>6163</v>
      </c>
      <c r="U4084">
        <v>3</v>
      </c>
      <c r="V4084" t="s">
        <v>6164</v>
      </c>
      <c r="X4084" t="s">
        <v>6164</v>
      </c>
      <c r="Y4084" t="str">
        <f>IFERROR(VLOOKUP(X4084,요약!$A$6:$B$22,2,FALSE),"")</f>
        <v/>
      </c>
      <c r="Z4084" t="s">
        <v>6164</v>
      </c>
      <c r="AA4084" t="s">
        <v>81</v>
      </c>
      <c r="AB4084">
        <v>1</v>
      </c>
      <c r="AC4084">
        <v>0</v>
      </c>
      <c r="AD4084">
        <v>0</v>
      </c>
      <c r="AE4084">
        <v>1</v>
      </c>
      <c r="AF4084">
        <v>0</v>
      </c>
      <c r="AG4084">
        <v>2</v>
      </c>
      <c r="AH4084">
        <v>2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</v>
      </c>
      <c r="AO4084">
        <v>0</v>
      </c>
      <c r="AP4084">
        <v>0</v>
      </c>
      <c r="AQ4084">
        <v>0</v>
      </c>
      <c r="AR4084">
        <v>0</v>
      </c>
      <c r="AS4084">
        <v>1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 t="s">
        <v>6165</v>
      </c>
      <c r="BM4084">
        <v>2</v>
      </c>
    </row>
    <row r="4085" spans="1:65" x14ac:dyDescent="0.3">
      <c r="A4085" t="s">
        <v>4910</v>
      </c>
      <c r="B4085" t="s">
        <v>4521</v>
      </c>
      <c r="C4085" t="s">
        <v>5806</v>
      </c>
      <c r="D4085" t="s">
        <v>5807</v>
      </c>
      <c r="E4085" t="s">
        <v>68</v>
      </c>
      <c r="F4085" t="s">
        <v>99</v>
      </c>
      <c r="G4085" t="s">
        <v>3561</v>
      </c>
      <c r="H4085" t="s">
        <v>3562</v>
      </c>
      <c r="I4085" t="s">
        <v>72</v>
      </c>
      <c r="J4085" t="s">
        <v>102</v>
      </c>
      <c r="K4085">
        <v>20200821</v>
      </c>
      <c r="L4085">
        <v>15.16</v>
      </c>
      <c r="M4085" t="b">
        <v>0</v>
      </c>
      <c r="N4085" t="s">
        <v>332</v>
      </c>
      <c r="O4085" t="b">
        <v>1</v>
      </c>
      <c r="P4085" t="b">
        <v>1</v>
      </c>
      <c r="Q4085" t="s">
        <v>866</v>
      </c>
      <c r="R4085" t="s">
        <v>873</v>
      </c>
      <c r="S4085" t="s">
        <v>5808</v>
      </c>
      <c r="U4085">
        <v>3</v>
      </c>
      <c r="V4085" t="s">
        <v>4067</v>
      </c>
      <c r="W4085" t="s">
        <v>5809</v>
      </c>
      <c r="X4085" t="s">
        <v>5810</v>
      </c>
      <c r="Y4085" t="str">
        <f>IFERROR(VLOOKUP(X4085,요약!$A$6:$B$22,2,FALSE),"")</f>
        <v/>
      </c>
      <c r="Z4085" t="s">
        <v>5810</v>
      </c>
      <c r="AA4085" t="s">
        <v>81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 t="s">
        <v>2898</v>
      </c>
      <c r="BM4085">
        <v>1</v>
      </c>
    </row>
    <row r="4086" spans="1:65" x14ac:dyDescent="0.3">
      <c r="A4086" t="s">
        <v>4910</v>
      </c>
      <c r="B4086" t="s">
        <v>4521</v>
      </c>
      <c r="C4086" t="s">
        <v>6166</v>
      </c>
      <c r="D4086" t="s">
        <v>6167</v>
      </c>
      <c r="E4086" t="s">
        <v>68</v>
      </c>
      <c r="F4086" t="s">
        <v>99</v>
      </c>
      <c r="G4086" t="s">
        <v>6168</v>
      </c>
      <c r="H4086" t="s">
        <v>6169</v>
      </c>
      <c r="I4086" t="s">
        <v>72</v>
      </c>
      <c r="J4086" t="s">
        <v>102</v>
      </c>
      <c r="K4086">
        <v>20201007</v>
      </c>
      <c r="L4086">
        <v>1724</v>
      </c>
      <c r="M4086" t="b">
        <v>0</v>
      </c>
      <c r="N4086" t="s">
        <v>1211</v>
      </c>
      <c r="O4086" t="b">
        <v>1</v>
      </c>
      <c r="P4086" t="b">
        <v>1</v>
      </c>
      <c r="Q4086" t="s">
        <v>866</v>
      </c>
      <c r="R4086" t="s">
        <v>873</v>
      </c>
      <c r="S4086" t="s">
        <v>6170</v>
      </c>
      <c r="U4086">
        <v>2</v>
      </c>
      <c r="V4086" t="s">
        <v>6171</v>
      </c>
      <c r="X4086" t="s">
        <v>6171</v>
      </c>
      <c r="Y4086" t="str">
        <f>IFERROR(VLOOKUP(X4086,요약!$A$6:$B$22,2,FALSE),"")</f>
        <v/>
      </c>
      <c r="Z4086" t="s">
        <v>6171</v>
      </c>
      <c r="AA4086" t="s">
        <v>81</v>
      </c>
      <c r="AB4086">
        <v>3</v>
      </c>
      <c r="AC4086">
        <v>0</v>
      </c>
      <c r="AD4086">
        <v>0</v>
      </c>
      <c r="AE4086">
        <v>5</v>
      </c>
      <c r="AF4086">
        <v>0</v>
      </c>
      <c r="AG4086">
        <v>8</v>
      </c>
      <c r="AH4086">
        <v>12</v>
      </c>
      <c r="AI4086">
        <v>0</v>
      </c>
      <c r="AJ4086">
        <v>0</v>
      </c>
      <c r="AK4086">
        <v>1</v>
      </c>
      <c r="AL4086">
        <v>0</v>
      </c>
      <c r="AM4086">
        <v>0</v>
      </c>
      <c r="AN4086">
        <v>1</v>
      </c>
      <c r="AO4086">
        <v>1</v>
      </c>
      <c r="AP4086">
        <v>2</v>
      </c>
      <c r="AQ4086">
        <v>2</v>
      </c>
      <c r="AR4086">
        <v>0</v>
      </c>
      <c r="AS4086">
        <v>1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 t="s">
        <v>6172</v>
      </c>
      <c r="BM4086">
        <v>6</v>
      </c>
    </row>
    <row r="4087" spans="1:65" x14ac:dyDescent="0.3">
      <c r="A4087" t="s">
        <v>4910</v>
      </c>
      <c r="B4087" t="s">
        <v>4521</v>
      </c>
      <c r="C4087" t="s">
        <v>6173</v>
      </c>
      <c r="D4087" t="s">
        <v>6174</v>
      </c>
      <c r="E4087" t="s">
        <v>68</v>
      </c>
      <c r="F4087" t="s">
        <v>99</v>
      </c>
      <c r="G4087" t="s">
        <v>2131</v>
      </c>
      <c r="H4087" t="s">
        <v>2132</v>
      </c>
      <c r="I4087" t="s">
        <v>72</v>
      </c>
      <c r="J4087" t="s">
        <v>102</v>
      </c>
      <c r="K4087">
        <v>20201030</v>
      </c>
      <c r="L4087">
        <v>130</v>
      </c>
      <c r="M4087" t="b">
        <v>0</v>
      </c>
      <c r="N4087" t="s">
        <v>1030</v>
      </c>
      <c r="O4087" t="b">
        <v>1</v>
      </c>
      <c r="P4087" t="b">
        <v>1</v>
      </c>
      <c r="Q4087" t="s">
        <v>866</v>
      </c>
      <c r="R4087" t="s">
        <v>1395</v>
      </c>
      <c r="S4087" t="s">
        <v>6175</v>
      </c>
      <c r="U4087">
        <v>3</v>
      </c>
      <c r="V4087" t="s">
        <v>2082</v>
      </c>
      <c r="W4087" t="s">
        <v>5816</v>
      </c>
      <c r="X4087" t="s">
        <v>5817</v>
      </c>
      <c r="Y4087" t="str">
        <f>IFERROR(VLOOKUP(X4087,요약!$A$6:$B$22,2,FALSE),"")</f>
        <v/>
      </c>
      <c r="Z4087" t="s">
        <v>5817</v>
      </c>
      <c r="AA4087" t="s">
        <v>81</v>
      </c>
      <c r="AB4087">
        <v>4</v>
      </c>
      <c r="AC4087">
        <v>0</v>
      </c>
      <c r="AD4087">
        <v>0</v>
      </c>
      <c r="AE4087">
        <v>0</v>
      </c>
      <c r="AF4087">
        <v>0</v>
      </c>
      <c r="AG4087">
        <v>4</v>
      </c>
      <c r="AH4087">
        <v>4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2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1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 t="s">
        <v>6176</v>
      </c>
      <c r="BM4087">
        <v>3</v>
      </c>
    </row>
    <row r="4088" spans="1:65" x14ac:dyDescent="0.3">
      <c r="A4088" t="s">
        <v>4910</v>
      </c>
      <c r="B4088" t="s">
        <v>4521</v>
      </c>
      <c r="C4088" t="s">
        <v>3719</v>
      </c>
      <c r="D4088" t="s">
        <v>3720</v>
      </c>
      <c r="E4088" t="s">
        <v>68</v>
      </c>
      <c r="F4088" t="s">
        <v>99</v>
      </c>
      <c r="G4088" t="s">
        <v>1077</v>
      </c>
      <c r="H4088" t="s">
        <v>1078</v>
      </c>
      <c r="I4088" t="s">
        <v>72</v>
      </c>
      <c r="J4088" t="s">
        <v>102</v>
      </c>
      <c r="K4088">
        <v>20201025</v>
      </c>
      <c r="L4088">
        <v>1</v>
      </c>
      <c r="M4088" t="b">
        <v>0</v>
      </c>
      <c r="N4088" t="s">
        <v>208</v>
      </c>
      <c r="O4088" t="b">
        <v>1</v>
      </c>
      <c r="P4088" t="b">
        <v>1</v>
      </c>
      <c r="Q4088" t="s">
        <v>866</v>
      </c>
      <c r="R4088" t="s">
        <v>1395</v>
      </c>
      <c r="S4088" t="s">
        <v>3721</v>
      </c>
      <c r="U4088">
        <v>4</v>
      </c>
      <c r="V4088" t="s">
        <v>384</v>
      </c>
      <c r="W4088" t="s">
        <v>3722</v>
      </c>
      <c r="X4088" t="s">
        <v>3723</v>
      </c>
      <c r="Y4088" t="str">
        <f>IFERROR(VLOOKUP(X4088,요약!$A$6:$B$22,2,FALSE),"")</f>
        <v/>
      </c>
      <c r="Z4088" t="s">
        <v>3723</v>
      </c>
      <c r="AA4088" t="s">
        <v>81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1</v>
      </c>
      <c r="AH4088">
        <v>1</v>
      </c>
      <c r="AI4088">
        <v>0</v>
      </c>
      <c r="AJ4088">
        <v>0</v>
      </c>
      <c r="AK4088">
        <v>0</v>
      </c>
      <c r="AL4088">
        <v>1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 t="s">
        <v>220</v>
      </c>
      <c r="BM4088">
        <v>1</v>
      </c>
    </row>
    <row r="4089" spans="1:65" x14ac:dyDescent="0.3">
      <c r="A4089" t="s">
        <v>4910</v>
      </c>
      <c r="B4089" t="s">
        <v>4521</v>
      </c>
      <c r="C4089" t="s">
        <v>6177</v>
      </c>
      <c r="D4089" t="s">
        <v>6178</v>
      </c>
      <c r="E4089" t="s">
        <v>68</v>
      </c>
      <c r="F4089" t="s">
        <v>99</v>
      </c>
      <c r="G4089" t="s">
        <v>1393</v>
      </c>
      <c r="H4089" t="s">
        <v>1394</v>
      </c>
      <c r="I4089" t="s">
        <v>72</v>
      </c>
      <c r="J4089" t="s">
        <v>102</v>
      </c>
      <c r="K4089">
        <v>20201007</v>
      </c>
      <c r="L4089">
        <v>9.9600000000000009</v>
      </c>
      <c r="M4089" t="b">
        <v>0</v>
      </c>
      <c r="N4089" t="s">
        <v>1762</v>
      </c>
      <c r="O4089" t="b">
        <v>1</v>
      </c>
      <c r="P4089" t="b">
        <v>1</v>
      </c>
      <c r="Q4089" t="s">
        <v>866</v>
      </c>
      <c r="R4089" t="s">
        <v>1395</v>
      </c>
      <c r="S4089" t="s">
        <v>1396</v>
      </c>
      <c r="U4089">
        <v>1</v>
      </c>
      <c r="V4089" t="s">
        <v>1397</v>
      </c>
      <c r="X4089" t="s">
        <v>1397</v>
      </c>
      <c r="Y4089" t="str">
        <f>IFERROR(VLOOKUP(X4089,요약!$A$6:$B$22,2,FALSE),"")</f>
        <v/>
      </c>
      <c r="Z4089" t="s">
        <v>1397</v>
      </c>
      <c r="AA4089" t="s">
        <v>81</v>
      </c>
      <c r="AB4089">
        <v>1</v>
      </c>
      <c r="AC4089">
        <v>0</v>
      </c>
      <c r="AD4089">
        <v>0</v>
      </c>
      <c r="AE4089">
        <v>0</v>
      </c>
      <c r="AF4089">
        <v>0</v>
      </c>
      <c r="AG4089">
        <v>1</v>
      </c>
      <c r="AH4089">
        <v>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 t="s">
        <v>1336</v>
      </c>
      <c r="BM4089">
        <v>1</v>
      </c>
    </row>
    <row r="4090" spans="1:65" x14ac:dyDescent="0.3">
      <c r="A4090" t="s">
        <v>4910</v>
      </c>
      <c r="B4090" t="s">
        <v>4521</v>
      </c>
      <c r="C4090" t="s">
        <v>6179</v>
      </c>
      <c r="D4090" t="s">
        <v>6180</v>
      </c>
      <c r="F4090" t="s">
        <v>99</v>
      </c>
      <c r="G4090" t="s">
        <v>1393</v>
      </c>
      <c r="H4090" t="s">
        <v>1394</v>
      </c>
      <c r="I4090" t="s">
        <v>72</v>
      </c>
      <c r="J4090" t="s">
        <v>102</v>
      </c>
      <c r="K4090">
        <v>20200701</v>
      </c>
      <c r="L4090">
        <v>9.3000000000000007</v>
      </c>
      <c r="M4090" t="b">
        <v>0</v>
      </c>
      <c r="N4090" t="s">
        <v>1240</v>
      </c>
      <c r="O4090" t="b">
        <v>1</v>
      </c>
      <c r="P4090" t="b">
        <v>1</v>
      </c>
      <c r="Q4090" t="s">
        <v>866</v>
      </c>
      <c r="R4090" t="s">
        <v>1395</v>
      </c>
      <c r="S4090" t="s">
        <v>6181</v>
      </c>
      <c r="U4090">
        <v>2</v>
      </c>
      <c r="V4090" t="s">
        <v>1397</v>
      </c>
      <c r="X4090" t="s">
        <v>1397</v>
      </c>
      <c r="Y4090" t="str">
        <f>IFERROR(VLOOKUP(X4090,요약!$A$6:$B$22,2,FALSE),"")</f>
        <v/>
      </c>
      <c r="Z4090" t="s">
        <v>1397</v>
      </c>
      <c r="AA4090" t="s">
        <v>81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M4090">
        <v>0</v>
      </c>
    </row>
    <row r="4091" spans="1:65" x14ac:dyDescent="0.3">
      <c r="A4091" t="s">
        <v>4910</v>
      </c>
      <c r="B4091" t="s">
        <v>4521</v>
      </c>
      <c r="C4091" t="s">
        <v>6182</v>
      </c>
      <c r="D4091" t="s">
        <v>6183</v>
      </c>
      <c r="E4091" t="s">
        <v>68</v>
      </c>
      <c r="F4091" t="s">
        <v>99</v>
      </c>
      <c r="G4091" t="s">
        <v>1393</v>
      </c>
      <c r="H4091" t="s">
        <v>1394</v>
      </c>
      <c r="I4091" t="s">
        <v>72</v>
      </c>
      <c r="J4091" t="s">
        <v>102</v>
      </c>
      <c r="K4091">
        <v>20201023</v>
      </c>
      <c r="L4091">
        <v>8.52</v>
      </c>
      <c r="M4091" t="b">
        <v>0</v>
      </c>
      <c r="N4091" t="s">
        <v>1762</v>
      </c>
      <c r="O4091" t="b">
        <v>1</v>
      </c>
      <c r="P4091" t="b">
        <v>1</v>
      </c>
      <c r="Q4091" t="s">
        <v>866</v>
      </c>
      <c r="R4091" t="s">
        <v>1395</v>
      </c>
      <c r="S4091" t="s">
        <v>1396</v>
      </c>
      <c r="U4091">
        <v>1</v>
      </c>
      <c r="V4091" t="s">
        <v>1397</v>
      </c>
      <c r="X4091" t="s">
        <v>1397</v>
      </c>
      <c r="Y4091" t="str">
        <f>IFERROR(VLOOKUP(X4091,요약!$A$6:$B$22,2,FALSE),"")</f>
        <v/>
      </c>
      <c r="Z4091" t="s">
        <v>1397</v>
      </c>
      <c r="AA4091" t="s">
        <v>81</v>
      </c>
      <c r="AB4091">
        <v>3</v>
      </c>
      <c r="AC4091">
        <v>0</v>
      </c>
      <c r="AD4091">
        <v>0</v>
      </c>
      <c r="AE4091">
        <v>0</v>
      </c>
      <c r="AF4091">
        <v>1</v>
      </c>
      <c r="AG4091">
        <v>4</v>
      </c>
      <c r="AH4091">
        <v>16</v>
      </c>
      <c r="AI4091">
        <v>0</v>
      </c>
      <c r="AJ4091">
        <v>1</v>
      </c>
      <c r="AK4091">
        <v>0</v>
      </c>
      <c r="AL4091">
        <v>1</v>
      </c>
      <c r="AM4091">
        <v>0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1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 t="s">
        <v>6184</v>
      </c>
      <c r="BM4091">
        <v>4</v>
      </c>
    </row>
    <row r="4092" spans="1:65" x14ac:dyDescent="0.3">
      <c r="A4092" t="s">
        <v>4910</v>
      </c>
      <c r="B4092" t="s">
        <v>4521</v>
      </c>
      <c r="C4092" t="s">
        <v>6185</v>
      </c>
      <c r="D4092" t="s">
        <v>6183</v>
      </c>
      <c r="E4092" t="s">
        <v>68</v>
      </c>
      <c r="F4092" t="s">
        <v>99</v>
      </c>
      <c r="G4092" t="s">
        <v>1393</v>
      </c>
      <c r="H4092" t="s">
        <v>1394</v>
      </c>
      <c r="I4092" t="s">
        <v>72</v>
      </c>
      <c r="J4092" t="s">
        <v>102</v>
      </c>
      <c r="K4092">
        <v>20200926</v>
      </c>
      <c r="L4092">
        <v>6.27</v>
      </c>
      <c r="M4092" t="b">
        <v>0</v>
      </c>
      <c r="N4092" t="s">
        <v>1762</v>
      </c>
      <c r="O4092" t="b">
        <v>1</v>
      </c>
      <c r="P4092" t="b">
        <v>1</v>
      </c>
      <c r="Q4092" t="s">
        <v>866</v>
      </c>
      <c r="R4092" t="s">
        <v>1395</v>
      </c>
      <c r="S4092" t="s">
        <v>1396</v>
      </c>
      <c r="U4092">
        <v>1</v>
      </c>
      <c r="V4092" t="s">
        <v>1397</v>
      </c>
      <c r="X4092" t="s">
        <v>1397</v>
      </c>
      <c r="Y4092" t="str">
        <f>IFERROR(VLOOKUP(X4092,요약!$A$6:$B$22,2,FALSE),"")</f>
        <v/>
      </c>
      <c r="Z4092" t="s">
        <v>1397</v>
      </c>
      <c r="AA4092" t="s">
        <v>81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M4092">
        <v>0</v>
      </c>
    </row>
    <row r="4093" spans="1:65" x14ac:dyDescent="0.3">
      <c r="A4093" t="s">
        <v>4910</v>
      </c>
      <c r="B4093" t="s">
        <v>4521</v>
      </c>
      <c r="C4093" t="s">
        <v>6186</v>
      </c>
      <c r="D4093" t="s">
        <v>6187</v>
      </c>
      <c r="E4093" t="s">
        <v>68</v>
      </c>
      <c r="F4093" t="s">
        <v>99</v>
      </c>
      <c r="G4093" t="s">
        <v>1393</v>
      </c>
      <c r="H4093" t="s">
        <v>1394</v>
      </c>
      <c r="I4093" t="s">
        <v>72</v>
      </c>
      <c r="J4093" t="s">
        <v>102</v>
      </c>
      <c r="K4093">
        <v>20200918</v>
      </c>
      <c r="L4093">
        <v>6.09</v>
      </c>
      <c r="M4093" t="b">
        <v>0</v>
      </c>
      <c r="N4093" t="s">
        <v>1762</v>
      </c>
      <c r="O4093" t="b">
        <v>1</v>
      </c>
      <c r="P4093" t="b">
        <v>1</v>
      </c>
      <c r="Q4093" t="s">
        <v>866</v>
      </c>
      <c r="R4093" t="s">
        <v>1395</v>
      </c>
      <c r="S4093" t="s">
        <v>6188</v>
      </c>
      <c r="U4093">
        <v>3</v>
      </c>
      <c r="V4093" t="s">
        <v>1397</v>
      </c>
      <c r="X4093" t="s">
        <v>1397</v>
      </c>
      <c r="Y4093" t="str">
        <f>IFERROR(VLOOKUP(X4093,요약!$A$6:$B$22,2,FALSE),"")</f>
        <v/>
      </c>
      <c r="Z4093" t="s">
        <v>1397</v>
      </c>
      <c r="AA4093" t="s">
        <v>110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M4093">
        <v>0</v>
      </c>
    </row>
    <row r="4094" spans="1:65" x14ac:dyDescent="0.3">
      <c r="A4094" t="s">
        <v>4910</v>
      </c>
      <c r="B4094" t="s">
        <v>4521</v>
      </c>
      <c r="C4094" t="s">
        <v>6189</v>
      </c>
      <c r="D4094" t="s">
        <v>3725</v>
      </c>
      <c r="E4094" t="s">
        <v>68</v>
      </c>
      <c r="F4094" t="s">
        <v>99</v>
      </c>
      <c r="G4094" t="s">
        <v>1845</v>
      </c>
      <c r="H4094" t="s">
        <v>1846</v>
      </c>
      <c r="I4094" t="s">
        <v>72</v>
      </c>
      <c r="J4094" t="s">
        <v>102</v>
      </c>
      <c r="K4094">
        <v>20201021</v>
      </c>
      <c r="L4094">
        <v>39</v>
      </c>
      <c r="M4094" t="b">
        <v>0</v>
      </c>
      <c r="N4094" t="s">
        <v>1762</v>
      </c>
      <c r="O4094" t="b">
        <v>1</v>
      </c>
      <c r="P4094" t="b">
        <v>1</v>
      </c>
      <c r="Q4094" t="s">
        <v>866</v>
      </c>
      <c r="R4094" t="s">
        <v>1395</v>
      </c>
      <c r="S4094" t="s">
        <v>3726</v>
      </c>
      <c r="U4094">
        <v>1</v>
      </c>
      <c r="V4094" t="s">
        <v>3727</v>
      </c>
      <c r="W4094" t="s">
        <v>3728</v>
      </c>
      <c r="X4094" t="s">
        <v>3729</v>
      </c>
      <c r="Y4094" t="str">
        <f>IFERROR(VLOOKUP(X4094,요약!$A$6:$B$22,2,FALSE),"")</f>
        <v/>
      </c>
      <c r="Z4094" t="s">
        <v>3729</v>
      </c>
      <c r="AA4094" t="s">
        <v>81</v>
      </c>
      <c r="AB4094">
        <v>1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1</v>
      </c>
      <c r="AI4094">
        <v>0</v>
      </c>
      <c r="AJ4094">
        <v>1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 t="s">
        <v>1331</v>
      </c>
      <c r="BM4094">
        <v>1</v>
      </c>
    </row>
    <row r="4095" spans="1:65" x14ac:dyDescent="0.3">
      <c r="A4095" t="s">
        <v>4910</v>
      </c>
      <c r="B4095" t="s">
        <v>4521</v>
      </c>
      <c r="C4095" t="s">
        <v>6190</v>
      </c>
      <c r="D4095" t="s">
        <v>4695</v>
      </c>
      <c r="E4095" t="s">
        <v>68</v>
      </c>
      <c r="F4095" t="s">
        <v>99</v>
      </c>
      <c r="G4095" t="s">
        <v>1217</v>
      </c>
      <c r="H4095" t="s">
        <v>1218</v>
      </c>
      <c r="I4095" t="s">
        <v>72</v>
      </c>
      <c r="J4095" t="s">
        <v>102</v>
      </c>
      <c r="K4095">
        <v>20201026</v>
      </c>
      <c r="L4095">
        <v>6.36</v>
      </c>
      <c r="M4095" t="b">
        <v>0</v>
      </c>
      <c r="N4095" t="s">
        <v>5110</v>
      </c>
      <c r="O4095" t="b">
        <v>1</v>
      </c>
      <c r="P4095" t="b">
        <v>1</v>
      </c>
      <c r="Q4095" t="s">
        <v>866</v>
      </c>
      <c r="R4095" t="s">
        <v>1395</v>
      </c>
      <c r="S4095" t="s">
        <v>4673</v>
      </c>
      <c r="T4095" t="s">
        <v>551</v>
      </c>
      <c r="U4095">
        <v>5</v>
      </c>
      <c r="V4095" t="s">
        <v>4674</v>
      </c>
      <c r="W4095" t="s">
        <v>4675</v>
      </c>
      <c r="X4095" t="s">
        <v>4676</v>
      </c>
      <c r="Y4095" t="str">
        <f>IFERROR(VLOOKUP(X4095,요약!$A$6:$B$22,2,FALSE),"")</f>
        <v/>
      </c>
      <c r="Z4095" t="s">
        <v>4677</v>
      </c>
      <c r="AA4095" t="s">
        <v>81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M4095">
        <v>0</v>
      </c>
    </row>
    <row r="4096" spans="1:65" x14ac:dyDescent="0.3">
      <c r="A4096" t="s">
        <v>4910</v>
      </c>
      <c r="B4096" t="s">
        <v>4521</v>
      </c>
      <c r="C4096" t="s">
        <v>6191</v>
      </c>
      <c r="D4096" t="s">
        <v>4697</v>
      </c>
      <c r="E4096" t="s">
        <v>68</v>
      </c>
      <c r="F4096" t="s">
        <v>99</v>
      </c>
      <c r="G4096" t="s">
        <v>1217</v>
      </c>
      <c r="H4096" t="s">
        <v>1218</v>
      </c>
      <c r="I4096" t="s">
        <v>72</v>
      </c>
      <c r="J4096" t="s">
        <v>102</v>
      </c>
      <c r="K4096">
        <v>20201026</v>
      </c>
      <c r="L4096">
        <v>2.93</v>
      </c>
      <c r="M4096" t="b">
        <v>0</v>
      </c>
      <c r="N4096" t="s">
        <v>1203</v>
      </c>
      <c r="O4096" t="b">
        <v>1</v>
      </c>
      <c r="P4096" t="b">
        <v>1</v>
      </c>
      <c r="Q4096" t="s">
        <v>866</v>
      </c>
      <c r="R4096" t="s">
        <v>1395</v>
      </c>
      <c r="S4096" t="s">
        <v>4680</v>
      </c>
      <c r="T4096" t="s">
        <v>551</v>
      </c>
      <c r="U4096">
        <v>4</v>
      </c>
      <c r="V4096" t="s">
        <v>4674</v>
      </c>
      <c r="W4096" t="s">
        <v>1948</v>
      </c>
      <c r="X4096" t="s">
        <v>4681</v>
      </c>
      <c r="Y4096" t="str">
        <f>IFERROR(VLOOKUP(X4096,요약!$A$6:$B$22,2,FALSE),"")</f>
        <v/>
      </c>
      <c r="Z4096" t="s">
        <v>4682</v>
      </c>
      <c r="AA4096" t="s">
        <v>81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M4096">
        <v>0</v>
      </c>
    </row>
    <row r="4097" spans="1:65" x14ac:dyDescent="0.3">
      <c r="A4097" t="s">
        <v>4910</v>
      </c>
      <c r="B4097" t="s">
        <v>4521</v>
      </c>
      <c r="C4097" t="s">
        <v>6192</v>
      </c>
      <c r="D4097" t="s">
        <v>4701</v>
      </c>
      <c r="E4097" t="s">
        <v>68</v>
      </c>
      <c r="F4097" t="s">
        <v>99</v>
      </c>
      <c r="G4097" t="s">
        <v>1217</v>
      </c>
      <c r="H4097" t="s">
        <v>1218</v>
      </c>
      <c r="I4097" t="s">
        <v>72</v>
      </c>
      <c r="J4097" t="s">
        <v>102</v>
      </c>
      <c r="K4097">
        <v>20201028</v>
      </c>
      <c r="L4097">
        <v>6.38</v>
      </c>
      <c r="M4097" t="b">
        <v>0</v>
      </c>
      <c r="N4097" t="s">
        <v>5110</v>
      </c>
      <c r="O4097" t="b">
        <v>1</v>
      </c>
      <c r="P4097" t="b">
        <v>1</v>
      </c>
      <c r="Q4097" t="s">
        <v>866</v>
      </c>
      <c r="R4097" t="s">
        <v>1395</v>
      </c>
      <c r="S4097" t="s">
        <v>4673</v>
      </c>
      <c r="T4097" t="s">
        <v>551</v>
      </c>
      <c r="U4097">
        <v>5</v>
      </c>
      <c r="V4097" t="s">
        <v>4674</v>
      </c>
      <c r="W4097" t="s">
        <v>4675</v>
      </c>
      <c r="X4097" t="s">
        <v>4676</v>
      </c>
      <c r="Y4097" t="str">
        <f>IFERROR(VLOOKUP(X4097,요약!$A$6:$B$22,2,FALSE),"")</f>
        <v/>
      </c>
      <c r="Z4097" t="s">
        <v>4677</v>
      </c>
      <c r="AA4097" t="s">
        <v>81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M4097">
        <v>0</v>
      </c>
    </row>
    <row r="4098" spans="1:65" x14ac:dyDescent="0.3">
      <c r="A4098" t="s">
        <v>4910</v>
      </c>
      <c r="B4098" t="s">
        <v>4521</v>
      </c>
      <c r="C4098" t="s">
        <v>6193</v>
      </c>
      <c r="D4098" t="s">
        <v>4703</v>
      </c>
      <c r="E4098" t="s">
        <v>68</v>
      </c>
      <c r="F4098" t="s">
        <v>99</v>
      </c>
      <c r="G4098" t="s">
        <v>1217</v>
      </c>
      <c r="H4098" t="s">
        <v>1218</v>
      </c>
      <c r="I4098" t="s">
        <v>72</v>
      </c>
      <c r="J4098" t="s">
        <v>102</v>
      </c>
      <c r="K4098">
        <v>20201028</v>
      </c>
      <c r="L4098">
        <v>2.93</v>
      </c>
      <c r="M4098" t="b">
        <v>0</v>
      </c>
      <c r="N4098" t="s">
        <v>1203</v>
      </c>
      <c r="O4098" t="b">
        <v>1</v>
      </c>
      <c r="P4098" t="b">
        <v>1</v>
      </c>
      <c r="Q4098" t="s">
        <v>866</v>
      </c>
      <c r="R4098" t="s">
        <v>1395</v>
      </c>
      <c r="S4098" t="s">
        <v>4680</v>
      </c>
      <c r="T4098" t="s">
        <v>551</v>
      </c>
      <c r="U4098">
        <v>4</v>
      </c>
      <c r="V4098" t="s">
        <v>4674</v>
      </c>
      <c r="W4098" t="s">
        <v>1948</v>
      </c>
      <c r="X4098" t="s">
        <v>4681</v>
      </c>
      <c r="Y4098" t="str">
        <f>IFERROR(VLOOKUP(X4098,요약!$A$6:$B$22,2,FALSE),"")</f>
        <v/>
      </c>
      <c r="Z4098" t="s">
        <v>4682</v>
      </c>
      <c r="AA4098" t="s">
        <v>81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M4098">
        <v>0</v>
      </c>
    </row>
    <row r="4099" spans="1:65" x14ac:dyDescent="0.3">
      <c r="A4099" t="s">
        <v>4910</v>
      </c>
      <c r="B4099" t="s">
        <v>4521</v>
      </c>
      <c r="C4099" t="s">
        <v>5409</v>
      </c>
      <c r="D4099" t="s">
        <v>5410</v>
      </c>
      <c r="E4099" t="s">
        <v>68</v>
      </c>
      <c r="F4099" t="s">
        <v>99</v>
      </c>
      <c r="G4099" t="s">
        <v>4671</v>
      </c>
      <c r="H4099" t="s">
        <v>4672</v>
      </c>
      <c r="I4099" t="s">
        <v>72</v>
      </c>
      <c r="J4099" t="s">
        <v>102</v>
      </c>
      <c r="K4099">
        <v>20201027</v>
      </c>
      <c r="L4099">
        <v>4.21</v>
      </c>
      <c r="M4099" t="b">
        <v>0</v>
      </c>
      <c r="N4099" t="s">
        <v>3368</v>
      </c>
      <c r="O4099" t="b">
        <v>1</v>
      </c>
      <c r="P4099" t="b">
        <v>1</v>
      </c>
      <c r="Q4099" t="s">
        <v>866</v>
      </c>
      <c r="R4099" t="s">
        <v>1395</v>
      </c>
      <c r="S4099" t="s">
        <v>5411</v>
      </c>
      <c r="U4099">
        <v>1</v>
      </c>
      <c r="V4099" t="s">
        <v>846</v>
      </c>
      <c r="X4099" t="s">
        <v>846</v>
      </c>
      <c r="Y4099" t="str">
        <f>IFERROR(VLOOKUP(X4099,요약!$A$6:$B$22,2,FALSE),"")</f>
        <v/>
      </c>
      <c r="Z4099" t="s">
        <v>846</v>
      </c>
      <c r="AA4099" t="s">
        <v>187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M4099">
        <v>0</v>
      </c>
    </row>
    <row r="4100" spans="1:65" x14ac:dyDescent="0.3">
      <c r="A4100" t="s">
        <v>4910</v>
      </c>
      <c r="B4100" t="s">
        <v>4521</v>
      </c>
      <c r="C4100" t="s">
        <v>1403</v>
      </c>
      <c r="D4100" t="s">
        <v>1404</v>
      </c>
      <c r="E4100" t="s">
        <v>68</v>
      </c>
      <c r="F4100" t="s">
        <v>99</v>
      </c>
      <c r="G4100" t="s">
        <v>206</v>
      </c>
      <c r="H4100" t="s">
        <v>207</v>
      </c>
      <c r="I4100" t="s">
        <v>72</v>
      </c>
      <c r="J4100" t="s">
        <v>102</v>
      </c>
      <c r="K4100">
        <v>20201025</v>
      </c>
      <c r="L4100">
        <v>5.0999999999999996</v>
      </c>
      <c r="M4100" t="b">
        <v>0</v>
      </c>
      <c r="N4100" t="s">
        <v>208</v>
      </c>
      <c r="O4100" t="b">
        <v>1</v>
      </c>
      <c r="P4100" t="b">
        <v>1</v>
      </c>
      <c r="Q4100" t="s">
        <v>866</v>
      </c>
      <c r="R4100" t="s">
        <v>1395</v>
      </c>
      <c r="S4100" t="s">
        <v>1405</v>
      </c>
      <c r="U4100">
        <v>3</v>
      </c>
      <c r="V4100" t="s">
        <v>91</v>
      </c>
      <c r="X4100" t="s">
        <v>1406</v>
      </c>
      <c r="Y4100" t="str">
        <f>IFERROR(VLOOKUP(X4100,요약!$A$6:$B$22,2,FALSE),"")</f>
        <v/>
      </c>
      <c r="Z4100" t="s">
        <v>91</v>
      </c>
      <c r="AA4100" t="s">
        <v>130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M4100">
        <v>0</v>
      </c>
    </row>
    <row r="4101" spans="1:65" x14ac:dyDescent="0.3">
      <c r="A4101" t="s">
        <v>4910</v>
      </c>
      <c r="B4101" t="s">
        <v>4521</v>
      </c>
      <c r="C4101" t="s">
        <v>4792</v>
      </c>
      <c r="D4101" t="s">
        <v>4793</v>
      </c>
      <c r="E4101" t="s">
        <v>68</v>
      </c>
      <c r="F4101" t="s">
        <v>99</v>
      </c>
      <c r="G4101" t="s">
        <v>4559</v>
      </c>
      <c r="H4101" t="s">
        <v>4560</v>
      </c>
      <c r="I4101" t="s">
        <v>72</v>
      </c>
      <c r="J4101" t="s">
        <v>102</v>
      </c>
      <c r="K4101">
        <v>20201025</v>
      </c>
      <c r="L4101">
        <v>0.13800000000000001</v>
      </c>
      <c r="M4101" t="b">
        <v>0</v>
      </c>
      <c r="N4101" t="s">
        <v>208</v>
      </c>
      <c r="O4101" t="b">
        <v>1</v>
      </c>
      <c r="P4101" t="b">
        <v>1</v>
      </c>
      <c r="Q4101" t="s">
        <v>866</v>
      </c>
      <c r="R4101" t="s">
        <v>1395</v>
      </c>
      <c r="S4101" t="s">
        <v>4794</v>
      </c>
      <c r="U4101">
        <v>4</v>
      </c>
      <c r="V4101" t="s">
        <v>384</v>
      </c>
      <c r="W4101" t="s">
        <v>4795</v>
      </c>
      <c r="X4101" t="s">
        <v>4796</v>
      </c>
      <c r="Y4101" t="str">
        <f>IFERROR(VLOOKUP(X4101,요약!$A$6:$B$22,2,FALSE),"")</f>
        <v/>
      </c>
      <c r="Z4101" t="s">
        <v>4796</v>
      </c>
      <c r="AA4101" t="s">
        <v>81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M4101">
        <v>0</v>
      </c>
    </row>
    <row r="4102" spans="1:65" x14ac:dyDescent="0.3">
      <c r="A4102" t="s">
        <v>4910</v>
      </c>
      <c r="B4102" t="s">
        <v>4521</v>
      </c>
      <c r="C4102" t="s">
        <v>6194</v>
      </c>
      <c r="D4102" t="s">
        <v>5423</v>
      </c>
      <c r="E4102" t="s">
        <v>68</v>
      </c>
      <c r="F4102" t="s">
        <v>99</v>
      </c>
      <c r="G4102" t="s">
        <v>2131</v>
      </c>
      <c r="H4102" t="s">
        <v>2132</v>
      </c>
      <c r="I4102" t="s">
        <v>72</v>
      </c>
      <c r="J4102" t="s">
        <v>102</v>
      </c>
      <c r="K4102">
        <v>20201030</v>
      </c>
      <c r="L4102">
        <v>175</v>
      </c>
      <c r="M4102" t="b">
        <v>1</v>
      </c>
      <c r="N4102" t="s">
        <v>4744</v>
      </c>
      <c r="O4102" t="b">
        <v>1</v>
      </c>
      <c r="P4102" t="b">
        <v>1</v>
      </c>
      <c r="Q4102" t="s">
        <v>866</v>
      </c>
      <c r="R4102" t="s">
        <v>1395</v>
      </c>
      <c r="S4102" t="s">
        <v>5420</v>
      </c>
      <c r="U4102">
        <v>2</v>
      </c>
      <c r="V4102" t="s">
        <v>2082</v>
      </c>
      <c r="W4102" t="s">
        <v>2092</v>
      </c>
      <c r="X4102" t="s">
        <v>5421</v>
      </c>
      <c r="Y4102" t="str">
        <f>IFERROR(VLOOKUP(X4102,요약!$A$6:$B$22,2,FALSE),"")</f>
        <v/>
      </c>
      <c r="Z4102" t="s">
        <v>5421</v>
      </c>
      <c r="AA4102" t="s">
        <v>81</v>
      </c>
      <c r="AB4102">
        <v>0</v>
      </c>
      <c r="AC4102">
        <v>0</v>
      </c>
      <c r="AD4102">
        <v>0</v>
      </c>
      <c r="AE4102">
        <v>0</v>
      </c>
      <c r="AF4102">
        <v>2</v>
      </c>
      <c r="AG4102">
        <v>2</v>
      </c>
      <c r="AH4102">
        <v>50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2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 t="s">
        <v>1951</v>
      </c>
      <c r="BM4102">
        <v>1</v>
      </c>
    </row>
    <row r="4103" spans="1:65" x14ac:dyDescent="0.3">
      <c r="A4103" t="s">
        <v>4910</v>
      </c>
      <c r="B4103" t="s">
        <v>4521</v>
      </c>
      <c r="C4103" s="2" t="s">
        <v>6195</v>
      </c>
      <c r="D4103" s="2" t="s">
        <v>6196</v>
      </c>
      <c r="E4103" s="2" t="s">
        <v>68</v>
      </c>
      <c r="F4103" s="2" t="s">
        <v>99</v>
      </c>
      <c r="G4103" s="2" t="s">
        <v>1944</v>
      </c>
      <c r="H4103" s="2" t="s">
        <v>1945</v>
      </c>
      <c r="I4103" t="s">
        <v>72</v>
      </c>
      <c r="J4103" t="s">
        <v>102</v>
      </c>
      <c r="K4103">
        <v>20201029</v>
      </c>
      <c r="L4103">
        <v>70</v>
      </c>
      <c r="M4103" t="b">
        <v>0</v>
      </c>
      <c r="N4103" t="s">
        <v>2497</v>
      </c>
      <c r="O4103" t="b">
        <v>1</v>
      </c>
      <c r="P4103" t="b">
        <v>1</v>
      </c>
      <c r="Q4103" s="2" t="s">
        <v>866</v>
      </c>
      <c r="R4103" s="2" t="s">
        <v>1395</v>
      </c>
      <c r="S4103" t="s">
        <v>6197</v>
      </c>
      <c r="U4103">
        <v>3</v>
      </c>
      <c r="V4103" t="s">
        <v>1947</v>
      </c>
      <c r="W4103" s="2" t="s">
        <v>2322</v>
      </c>
      <c r="X4103" s="2" t="s">
        <v>6198</v>
      </c>
      <c r="Y4103" s="2" t="str">
        <f>IFERROR(VLOOKUP(X4103,요약!$A$6:$B$22,2,FALSE),"")</f>
        <v>선택</v>
      </c>
      <c r="Z4103" t="s">
        <v>6198</v>
      </c>
      <c r="AA4103" t="s">
        <v>81</v>
      </c>
      <c r="AB4103">
        <v>0</v>
      </c>
      <c r="AC4103">
        <v>0</v>
      </c>
      <c r="AD4103">
        <v>0</v>
      </c>
      <c r="AE4103">
        <v>1</v>
      </c>
      <c r="AF4103">
        <v>2</v>
      </c>
      <c r="AG4103">
        <v>3</v>
      </c>
      <c r="AH4103">
        <v>62</v>
      </c>
      <c r="AI4103">
        <v>0</v>
      </c>
      <c r="AJ4103">
        <v>0</v>
      </c>
      <c r="AK4103">
        <v>0</v>
      </c>
      <c r="AL4103">
        <v>2</v>
      </c>
      <c r="AM4103">
        <v>0</v>
      </c>
      <c r="AN4103">
        <v>0</v>
      </c>
      <c r="AO4103">
        <v>0</v>
      </c>
      <c r="AP4103">
        <v>0</v>
      </c>
      <c r="AQ4103">
        <v>1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 t="s">
        <v>4431</v>
      </c>
      <c r="BM4103">
        <v>2</v>
      </c>
    </row>
    <row r="4104" spans="1:65" x14ac:dyDescent="0.3">
      <c r="A4104" t="s">
        <v>4910</v>
      </c>
      <c r="B4104" t="s">
        <v>4521</v>
      </c>
      <c r="C4104" s="2" t="s">
        <v>6199</v>
      </c>
      <c r="D4104" s="2" t="s">
        <v>6196</v>
      </c>
      <c r="E4104" s="2" t="s">
        <v>68</v>
      </c>
      <c r="F4104" s="2" t="s">
        <v>99</v>
      </c>
      <c r="G4104" s="2" t="s">
        <v>1944</v>
      </c>
      <c r="H4104" s="2" t="s">
        <v>1945</v>
      </c>
      <c r="I4104" t="s">
        <v>72</v>
      </c>
      <c r="J4104" t="s">
        <v>102</v>
      </c>
      <c r="K4104">
        <v>20201007</v>
      </c>
      <c r="L4104">
        <v>75</v>
      </c>
      <c r="M4104" t="b">
        <v>0</v>
      </c>
      <c r="N4104" t="s">
        <v>2497</v>
      </c>
      <c r="O4104" t="b">
        <v>1</v>
      </c>
      <c r="P4104" t="b">
        <v>1</v>
      </c>
      <c r="Q4104" s="2" t="s">
        <v>866</v>
      </c>
      <c r="R4104" s="2" t="s">
        <v>1395</v>
      </c>
      <c r="S4104" t="s">
        <v>6197</v>
      </c>
      <c r="U4104">
        <v>3</v>
      </c>
      <c r="V4104" t="s">
        <v>1947</v>
      </c>
      <c r="W4104" s="2" t="s">
        <v>2322</v>
      </c>
      <c r="X4104" s="2" t="s">
        <v>6198</v>
      </c>
      <c r="Y4104" s="2" t="str">
        <f>IFERROR(VLOOKUP(X4104,요약!$A$6:$B$22,2,FALSE),"")</f>
        <v>선택</v>
      </c>
      <c r="Z4104" t="s">
        <v>6198</v>
      </c>
      <c r="AA4104" t="s">
        <v>81</v>
      </c>
      <c r="AB4104">
        <v>1</v>
      </c>
      <c r="AC4104">
        <v>0</v>
      </c>
      <c r="AD4104">
        <v>0</v>
      </c>
      <c r="AE4104">
        <v>1</v>
      </c>
      <c r="AF4104">
        <v>0</v>
      </c>
      <c r="AG4104">
        <v>2</v>
      </c>
      <c r="AH4104">
        <v>2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1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 t="s">
        <v>6200</v>
      </c>
      <c r="BM4104">
        <v>2</v>
      </c>
    </row>
    <row r="4105" spans="1:65" x14ac:dyDescent="0.3">
      <c r="A4105" t="s">
        <v>4910</v>
      </c>
      <c r="B4105" t="s">
        <v>4521</v>
      </c>
      <c r="C4105" s="2" t="s">
        <v>6201</v>
      </c>
      <c r="D4105" s="2" t="s">
        <v>6196</v>
      </c>
      <c r="E4105" s="2" t="s">
        <v>68</v>
      </c>
      <c r="F4105" s="2" t="s">
        <v>99</v>
      </c>
      <c r="G4105" s="2" t="s">
        <v>1944</v>
      </c>
      <c r="H4105" s="2" t="s">
        <v>1945</v>
      </c>
      <c r="I4105" t="s">
        <v>72</v>
      </c>
      <c r="J4105" t="s">
        <v>102</v>
      </c>
      <c r="K4105">
        <v>20201006</v>
      </c>
      <c r="L4105">
        <v>75</v>
      </c>
      <c r="M4105" t="b">
        <v>0</v>
      </c>
      <c r="N4105" t="s">
        <v>2497</v>
      </c>
      <c r="O4105" t="b">
        <v>1</v>
      </c>
      <c r="P4105" t="b">
        <v>1</v>
      </c>
      <c r="Q4105" s="2" t="s">
        <v>866</v>
      </c>
      <c r="R4105" s="2" t="s">
        <v>1395</v>
      </c>
      <c r="S4105" t="s">
        <v>6197</v>
      </c>
      <c r="U4105">
        <v>3</v>
      </c>
      <c r="V4105" t="s">
        <v>1947</v>
      </c>
      <c r="W4105" s="2" t="s">
        <v>2322</v>
      </c>
      <c r="X4105" s="2" t="s">
        <v>6198</v>
      </c>
      <c r="Y4105" s="2" t="str">
        <f>IFERROR(VLOOKUP(X4105,요약!$A$6:$B$22,2,FALSE),"")</f>
        <v>선택</v>
      </c>
      <c r="Z4105" t="s">
        <v>6198</v>
      </c>
      <c r="AA4105" t="s">
        <v>81</v>
      </c>
      <c r="AB4105">
        <v>0</v>
      </c>
      <c r="AC4105">
        <v>0</v>
      </c>
      <c r="AD4105">
        <v>0</v>
      </c>
      <c r="AE4105">
        <v>1</v>
      </c>
      <c r="AF4105">
        <v>0</v>
      </c>
      <c r="AG4105">
        <v>1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 t="s">
        <v>478</v>
      </c>
      <c r="BM4105">
        <v>1</v>
      </c>
    </row>
    <row r="4106" spans="1:65" x14ac:dyDescent="0.3">
      <c r="A4106" t="s">
        <v>4910</v>
      </c>
      <c r="B4106" t="s">
        <v>4521</v>
      </c>
      <c r="C4106" s="2" t="s">
        <v>6202</v>
      </c>
      <c r="D4106" s="2" t="s">
        <v>6203</v>
      </c>
      <c r="E4106" s="2" t="s">
        <v>68</v>
      </c>
      <c r="F4106" s="2" t="s">
        <v>99</v>
      </c>
      <c r="G4106" s="2" t="s">
        <v>1944</v>
      </c>
      <c r="H4106" s="2" t="s">
        <v>1945</v>
      </c>
      <c r="I4106" t="s">
        <v>72</v>
      </c>
      <c r="J4106" t="s">
        <v>102</v>
      </c>
      <c r="K4106">
        <v>20201029</v>
      </c>
      <c r="L4106">
        <v>70</v>
      </c>
      <c r="M4106" t="b">
        <v>0</v>
      </c>
      <c r="N4106" t="s">
        <v>2497</v>
      </c>
      <c r="O4106" t="b">
        <v>1</v>
      </c>
      <c r="P4106" t="b">
        <v>1</v>
      </c>
      <c r="Q4106" s="2" t="s">
        <v>866</v>
      </c>
      <c r="R4106" s="2" t="s">
        <v>1395</v>
      </c>
      <c r="S4106" t="s">
        <v>6197</v>
      </c>
      <c r="U4106">
        <v>3</v>
      </c>
      <c r="V4106" t="s">
        <v>1947</v>
      </c>
      <c r="W4106" s="2" t="s">
        <v>2322</v>
      </c>
      <c r="X4106" s="2" t="s">
        <v>6198</v>
      </c>
      <c r="Y4106" s="2" t="str">
        <f>IFERROR(VLOOKUP(X4106,요약!$A$6:$B$22,2,FALSE),"")</f>
        <v>선택</v>
      </c>
      <c r="Z4106" t="s">
        <v>6198</v>
      </c>
      <c r="AA4106" t="s">
        <v>81</v>
      </c>
      <c r="AB4106">
        <v>3</v>
      </c>
      <c r="AC4106">
        <v>0</v>
      </c>
      <c r="AD4106">
        <v>0</v>
      </c>
      <c r="AE4106">
        <v>0</v>
      </c>
      <c r="AF4106">
        <v>2</v>
      </c>
      <c r="AG4106">
        <v>5</v>
      </c>
      <c r="AH4106">
        <v>74</v>
      </c>
      <c r="AI4106">
        <v>0</v>
      </c>
      <c r="AJ4106">
        <v>1</v>
      </c>
      <c r="AK4106">
        <v>0</v>
      </c>
      <c r="AL4106">
        <v>2</v>
      </c>
      <c r="AM4106">
        <v>0</v>
      </c>
      <c r="AN4106">
        <v>1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1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 t="s">
        <v>6204</v>
      </c>
      <c r="BM4106">
        <v>4</v>
      </c>
    </row>
    <row r="4107" spans="1:65" x14ac:dyDescent="0.3">
      <c r="A4107" t="s">
        <v>4910</v>
      </c>
      <c r="B4107" t="s">
        <v>4521</v>
      </c>
      <c r="C4107" s="2" t="s">
        <v>6205</v>
      </c>
      <c r="D4107" s="2" t="s">
        <v>6203</v>
      </c>
      <c r="E4107" s="2" t="s">
        <v>68</v>
      </c>
      <c r="F4107" s="2" t="s">
        <v>99</v>
      </c>
      <c r="G4107" s="2" t="s">
        <v>1944</v>
      </c>
      <c r="H4107" s="2" t="s">
        <v>1945</v>
      </c>
      <c r="I4107" t="s">
        <v>72</v>
      </c>
      <c r="J4107" t="s">
        <v>102</v>
      </c>
      <c r="K4107">
        <v>20201007</v>
      </c>
      <c r="L4107">
        <v>75</v>
      </c>
      <c r="M4107" t="b">
        <v>0</v>
      </c>
      <c r="N4107" t="s">
        <v>2497</v>
      </c>
      <c r="O4107" t="b">
        <v>1</v>
      </c>
      <c r="P4107" t="b">
        <v>1</v>
      </c>
      <c r="Q4107" s="2" t="s">
        <v>866</v>
      </c>
      <c r="R4107" s="2" t="s">
        <v>1395</v>
      </c>
      <c r="S4107" t="s">
        <v>6197</v>
      </c>
      <c r="U4107">
        <v>3</v>
      </c>
      <c r="V4107" t="s">
        <v>1947</v>
      </c>
      <c r="W4107" s="2" t="s">
        <v>2322</v>
      </c>
      <c r="X4107" s="2" t="s">
        <v>6198</v>
      </c>
      <c r="Y4107" s="2" t="str">
        <f>IFERROR(VLOOKUP(X4107,요약!$A$6:$B$22,2,FALSE),"")</f>
        <v>선택</v>
      </c>
      <c r="Z4107" t="s">
        <v>6198</v>
      </c>
      <c r="AA4107" t="s">
        <v>81</v>
      </c>
      <c r="AB4107">
        <v>1</v>
      </c>
      <c r="AC4107">
        <v>0</v>
      </c>
      <c r="AD4107">
        <v>0</v>
      </c>
      <c r="AE4107">
        <v>2</v>
      </c>
      <c r="AF4107">
        <v>1</v>
      </c>
      <c r="AG4107">
        <v>4</v>
      </c>
      <c r="AH4107">
        <v>63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0</v>
      </c>
      <c r="AO4107">
        <v>0</v>
      </c>
      <c r="AP4107">
        <v>2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1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 t="s">
        <v>6206</v>
      </c>
      <c r="BM4107">
        <v>3</v>
      </c>
    </row>
    <row r="4108" spans="1:65" x14ac:dyDescent="0.3">
      <c r="A4108" t="s">
        <v>4910</v>
      </c>
      <c r="B4108" t="s">
        <v>4521</v>
      </c>
      <c r="C4108" s="2" t="s">
        <v>6207</v>
      </c>
      <c r="D4108" s="2" t="s">
        <v>6203</v>
      </c>
      <c r="E4108" s="2" t="s">
        <v>68</v>
      </c>
      <c r="F4108" s="2" t="s">
        <v>99</v>
      </c>
      <c r="G4108" s="2" t="s">
        <v>1944</v>
      </c>
      <c r="H4108" s="2" t="s">
        <v>1945</v>
      </c>
      <c r="I4108" t="s">
        <v>72</v>
      </c>
      <c r="J4108" t="s">
        <v>102</v>
      </c>
      <c r="K4108">
        <v>20201027</v>
      </c>
      <c r="L4108">
        <v>75</v>
      </c>
      <c r="M4108" t="b">
        <v>0</v>
      </c>
      <c r="N4108" t="s">
        <v>2497</v>
      </c>
      <c r="O4108" t="b">
        <v>1</v>
      </c>
      <c r="P4108" t="b">
        <v>1</v>
      </c>
      <c r="Q4108" s="2" t="s">
        <v>866</v>
      </c>
      <c r="R4108" s="2" t="s">
        <v>1395</v>
      </c>
      <c r="S4108" t="s">
        <v>6197</v>
      </c>
      <c r="U4108">
        <v>3</v>
      </c>
      <c r="V4108" t="s">
        <v>1947</v>
      </c>
      <c r="W4108" s="2" t="s">
        <v>2322</v>
      </c>
      <c r="X4108" s="2" t="s">
        <v>6198</v>
      </c>
      <c r="Y4108" s="2" t="str">
        <f>IFERROR(VLOOKUP(X4108,요약!$A$6:$B$22,2,FALSE),"")</f>
        <v>선택</v>
      </c>
      <c r="Z4108" t="s">
        <v>6198</v>
      </c>
      <c r="AA4108" t="s">
        <v>81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1</v>
      </c>
      <c r="AI4108">
        <v>1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 t="s">
        <v>1189</v>
      </c>
      <c r="BM4108">
        <v>1</v>
      </c>
    </row>
    <row r="4109" spans="1:65" x14ac:dyDescent="0.3">
      <c r="A4109" t="s">
        <v>4910</v>
      </c>
      <c r="B4109" t="s">
        <v>4521</v>
      </c>
      <c r="C4109" t="s">
        <v>6208</v>
      </c>
      <c r="D4109" t="s">
        <v>6209</v>
      </c>
      <c r="E4109" t="s">
        <v>68</v>
      </c>
      <c r="F4109" t="s">
        <v>99</v>
      </c>
      <c r="G4109" t="s">
        <v>4671</v>
      </c>
      <c r="H4109" t="s">
        <v>4672</v>
      </c>
      <c r="I4109" t="s">
        <v>72</v>
      </c>
      <c r="J4109" t="s">
        <v>102</v>
      </c>
      <c r="K4109">
        <v>20201027</v>
      </c>
      <c r="L4109">
        <v>2.65</v>
      </c>
      <c r="M4109" t="b">
        <v>0</v>
      </c>
      <c r="N4109" t="s">
        <v>856</v>
      </c>
      <c r="O4109" t="b">
        <v>1</v>
      </c>
      <c r="P4109" t="b">
        <v>1</v>
      </c>
      <c r="Q4109" t="s">
        <v>866</v>
      </c>
      <c r="R4109" t="s">
        <v>1395</v>
      </c>
      <c r="S4109" t="s">
        <v>6210</v>
      </c>
      <c r="T4109" t="s">
        <v>334</v>
      </c>
      <c r="U4109">
        <v>4</v>
      </c>
      <c r="V4109" t="s">
        <v>5328</v>
      </c>
      <c r="W4109" t="s">
        <v>5329</v>
      </c>
      <c r="X4109" t="s">
        <v>5330</v>
      </c>
      <c r="Y4109" t="str">
        <f>IFERROR(VLOOKUP(X4109,요약!$A$6:$B$22,2,FALSE),"")</f>
        <v/>
      </c>
      <c r="Z4109" t="s">
        <v>6211</v>
      </c>
      <c r="AA4109" t="s">
        <v>81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M4109">
        <v>0</v>
      </c>
    </row>
    <row r="4110" spans="1:65" x14ac:dyDescent="0.3">
      <c r="A4110" t="s">
        <v>4910</v>
      </c>
      <c r="B4110" t="s">
        <v>4521</v>
      </c>
      <c r="C4110" t="s">
        <v>6212</v>
      </c>
      <c r="D4110" t="s">
        <v>6213</v>
      </c>
      <c r="E4110" t="s">
        <v>68</v>
      </c>
      <c r="F4110" t="s">
        <v>99</v>
      </c>
      <c r="G4110" t="s">
        <v>4671</v>
      </c>
      <c r="H4110" t="s">
        <v>4672</v>
      </c>
      <c r="I4110" t="s">
        <v>72</v>
      </c>
      <c r="J4110" t="s">
        <v>102</v>
      </c>
      <c r="K4110">
        <v>20201027</v>
      </c>
      <c r="L4110">
        <v>2.7</v>
      </c>
      <c r="M4110" t="b">
        <v>0</v>
      </c>
      <c r="N4110" t="s">
        <v>856</v>
      </c>
      <c r="O4110" t="b">
        <v>1</v>
      </c>
      <c r="P4110" t="b">
        <v>1</v>
      </c>
      <c r="Q4110" t="s">
        <v>866</v>
      </c>
      <c r="R4110" t="s">
        <v>1395</v>
      </c>
      <c r="S4110" t="s">
        <v>6210</v>
      </c>
      <c r="T4110" t="s">
        <v>334</v>
      </c>
      <c r="U4110">
        <v>4</v>
      </c>
      <c r="V4110" t="s">
        <v>5328</v>
      </c>
      <c r="W4110" t="s">
        <v>5329</v>
      </c>
      <c r="X4110" t="s">
        <v>5330</v>
      </c>
      <c r="Y4110" t="str">
        <f>IFERROR(VLOOKUP(X4110,요약!$A$6:$B$22,2,FALSE),"")</f>
        <v/>
      </c>
      <c r="Z4110" t="s">
        <v>6211</v>
      </c>
      <c r="AA4110" t="s">
        <v>81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M4110">
        <v>0</v>
      </c>
    </row>
    <row r="4111" spans="1:65" x14ac:dyDescent="0.3">
      <c r="A4111" t="s">
        <v>4910</v>
      </c>
      <c r="B4111" t="s">
        <v>4521</v>
      </c>
      <c r="C4111" s="2" t="s">
        <v>6214</v>
      </c>
      <c r="D4111" s="2" t="s">
        <v>5426</v>
      </c>
      <c r="E4111" s="2" t="s">
        <v>68</v>
      </c>
      <c r="F4111" s="2" t="s">
        <v>99</v>
      </c>
      <c r="G4111" s="2" t="s">
        <v>5846</v>
      </c>
      <c r="H4111" s="2" t="s">
        <v>5847</v>
      </c>
      <c r="I4111" t="s">
        <v>72</v>
      </c>
      <c r="J4111" t="s">
        <v>102</v>
      </c>
      <c r="K4111">
        <v>20201019</v>
      </c>
      <c r="L4111">
        <v>69.8</v>
      </c>
      <c r="M4111" t="b">
        <v>0</v>
      </c>
      <c r="N4111" t="s">
        <v>1762</v>
      </c>
      <c r="O4111" t="b">
        <v>1</v>
      </c>
      <c r="P4111" t="b">
        <v>1</v>
      </c>
      <c r="Q4111" s="2" t="s">
        <v>866</v>
      </c>
      <c r="R4111" s="2" t="s">
        <v>1395</v>
      </c>
      <c r="S4111" t="s">
        <v>5429</v>
      </c>
      <c r="T4111" t="s">
        <v>551</v>
      </c>
      <c r="U4111">
        <v>4</v>
      </c>
      <c r="V4111" t="s">
        <v>137</v>
      </c>
      <c r="W4111" s="2" t="s">
        <v>5430</v>
      </c>
      <c r="X4111" s="2" t="s">
        <v>5431</v>
      </c>
      <c r="Y4111" s="2" t="str">
        <f>IFERROR(VLOOKUP(X4111,요약!$A$6:$B$22,2,FALSE),"")</f>
        <v>선택</v>
      </c>
      <c r="Z4111" t="s">
        <v>5432</v>
      </c>
      <c r="AA4111" t="s">
        <v>81</v>
      </c>
      <c r="AB4111">
        <v>0</v>
      </c>
      <c r="AC4111">
        <v>0</v>
      </c>
      <c r="AD4111">
        <v>0</v>
      </c>
      <c r="AE4111">
        <v>0</v>
      </c>
      <c r="AF4111">
        <v>1</v>
      </c>
      <c r="AG4111">
        <v>1</v>
      </c>
      <c r="AH4111">
        <v>210</v>
      </c>
      <c r="AI4111">
        <v>0</v>
      </c>
      <c r="AJ4111">
        <v>0</v>
      </c>
      <c r="AK4111">
        <v>0</v>
      </c>
      <c r="AL4111">
        <v>1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 t="s">
        <v>220</v>
      </c>
      <c r="BM4111">
        <v>1</v>
      </c>
    </row>
    <row r="4112" spans="1:65" x14ac:dyDescent="0.3">
      <c r="A4112" t="s">
        <v>4910</v>
      </c>
      <c r="B4112" t="s">
        <v>4521</v>
      </c>
      <c r="C4112" s="2" t="s">
        <v>6215</v>
      </c>
      <c r="D4112" s="2" t="s">
        <v>5437</v>
      </c>
      <c r="E4112" s="2" t="s">
        <v>68</v>
      </c>
      <c r="F4112" s="2" t="s">
        <v>99</v>
      </c>
      <c r="G4112" s="2" t="s">
        <v>5846</v>
      </c>
      <c r="H4112" s="2" t="s">
        <v>5847</v>
      </c>
      <c r="I4112" t="s">
        <v>72</v>
      </c>
      <c r="J4112" t="s">
        <v>102</v>
      </c>
      <c r="K4112">
        <v>20201019</v>
      </c>
      <c r="L4112">
        <v>70.7</v>
      </c>
      <c r="M4112" t="b">
        <v>0</v>
      </c>
      <c r="N4112" t="s">
        <v>1762</v>
      </c>
      <c r="O4112" t="b">
        <v>1</v>
      </c>
      <c r="P4112" t="b">
        <v>1</v>
      </c>
      <c r="Q4112" s="2" t="s">
        <v>866</v>
      </c>
      <c r="R4112" s="2" t="s">
        <v>1395</v>
      </c>
      <c r="S4112" t="s">
        <v>5429</v>
      </c>
      <c r="T4112" t="s">
        <v>551</v>
      </c>
      <c r="U4112">
        <v>4</v>
      </c>
      <c r="V4112" t="s">
        <v>137</v>
      </c>
      <c r="W4112" s="2" t="s">
        <v>5430</v>
      </c>
      <c r="X4112" s="2" t="s">
        <v>5431</v>
      </c>
      <c r="Y4112" s="2" t="str">
        <f>IFERROR(VLOOKUP(X4112,요약!$A$6:$B$22,2,FALSE),"")</f>
        <v>선택</v>
      </c>
      <c r="Z4112" t="s">
        <v>5432</v>
      </c>
      <c r="AA4112" t="s">
        <v>81</v>
      </c>
      <c r="AB4112">
        <v>0</v>
      </c>
      <c r="AC4112">
        <v>0</v>
      </c>
      <c r="AD4112">
        <v>0</v>
      </c>
      <c r="AE4112">
        <v>0</v>
      </c>
      <c r="AF4112">
        <v>2</v>
      </c>
      <c r="AG4112">
        <v>2</v>
      </c>
      <c r="AH4112">
        <v>215</v>
      </c>
      <c r="AI4112">
        <v>0</v>
      </c>
      <c r="AJ4112">
        <v>0</v>
      </c>
      <c r="AK4112">
        <v>0</v>
      </c>
      <c r="AL4112">
        <v>2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 t="s">
        <v>220</v>
      </c>
      <c r="BM4112">
        <v>1</v>
      </c>
    </row>
    <row r="4113" spans="1:65" x14ac:dyDescent="0.3">
      <c r="A4113" t="s">
        <v>4910</v>
      </c>
      <c r="B4113" t="s">
        <v>4521</v>
      </c>
      <c r="C4113" t="s">
        <v>1411</v>
      </c>
      <c r="D4113" t="s">
        <v>1412</v>
      </c>
      <c r="E4113" t="s">
        <v>68</v>
      </c>
      <c r="F4113" t="s">
        <v>99</v>
      </c>
      <c r="G4113" t="s">
        <v>217</v>
      </c>
      <c r="H4113" t="s">
        <v>218</v>
      </c>
      <c r="I4113" t="s">
        <v>72</v>
      </c>
      <c r="J4113" t="s">
        <v>102</v>
      </c>
      <c r="K4113">
        <v>20201026</v>
      </c>
      <c r="L4113">
        <v>19</v>
      </c>
      <c r="M4113" t="b">
        <v>0</v>
      </c>
      <c r="N4113" t="s">
        <v>74</v>
      </c>
      <c r="O4113" t="b">
        <v>1</v>
      </c>
      <c r="P4113" t="b">
        <v>1</v>
      </c>
      <c r="Q4113" t="s">
        <v>866</v>
      </c>
      <c r="R4113" t="s">
        <v>1409</v>
      </c>
      <c r="S4113" t="s">
        <v>1413</v>
      </c>
      <c r="U4113">
        <v>4</v>
      </c>
      <c r="V4113" t="s">
        <v>78</v>
      </c>
      <c r="W4113" t="s">
        <v>203</v>
      </c>
      <c r="X4113" t="s">
        <v>204</v>
      </c>
      <c r="Y4113" t="str">
        <f>IFERROR(VLOOKUP(X4113,요약!$A$6:$B$22,2,FALSE),"")</f>
        <v/>
      </c>
      <c r="Z4113" t="s">
        <v>204</v>
      </c>
      <c r="AA4113" t="s">
        <v>110</v>
      </c>
      <c r="AB4113">
        <v>0</v>
      </c>
      <c r="AC4113">
        <v>0</v>
      </c>
      <c r="AD4113">
        <v>0</v>
      </c>
      <c r="AE4113">
        <v>0</v>
      </c>
      <c r="AF4113">
        <v>2</v>
      </c>
      <c r="AG4113">
        <v>2</v>
      </c>
      <c r="AH4113">
        <v>2</v>
      </c>
      <c r="AI4113">
        <v>0</v>
      </c>
      <c r="AJ4113">
        <v>0</v>
      </c>
      <c r="AK4113">
        <v>0</v>
      </c>
      <c r="AL4113">
        <v>2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 t="s">
        <v>220</v>
      </c>
      <c r="BM4113">
        <v>1</v>
      </c>
    </row>
    <row r="4114" spans="1:65" x14ac:dyDescent="0.3">
      <c r="A4114" t="s">
        <v>4910</v>
      </c>
      <c r="B4114" t="s">
        <v>4521</v>
      </c>
      <c r="C4114" t="s">
        <v>6216</v>
      </c>
      <c r="D4114" t="s">
        <v>5449</v>
      </c>
      <c r="E4114" t="s">
        <v>68</v>
      </c>
      <c r="F4114" t="s">
        <v>99</v>
      </c>
      <c r="G4114" t="s">
        <v>4425</v>
      </c>
      <c r="H4114" t="s">
        <v>4426</v>
      </c>
      <c r="I4114" t="s">
        <v>72</v>
      </c>
      <c r="J4114" t="s">
        <v>102</v>
      </c>
      <c r="K4114">
        <v>20201030</v>
      </c>
      <c r="L4114">
        <v>640.79999999999995</v>
      </c>
      <c r="M4114" t="b">
        <v>0</v>
      </c>
      <c r="N4114" t="s">
        <v>879</v>
      </c>
      <c r="O4114" t="b">
        <v>1</v>
      </c>
      <c r="P4114" t="b">
        <v>1</v>
      </c>
      <c r="Q4114" t="s">
        <v>866</v>
      </c>
      <c r="R4114" t="s">
        <v>2253</v>
      </c>
      <c r="S4114" t="s">
        <v>5450</v>
      </c>
      <c r="T4114" t="s">
        <v>334</v>
      </c>
      <c r="U4114">
        <v>4</v>
      </c>
      <c r="V4114" t="s">
        <v>1899</v>
      </c>
      <c r="W4114" t="s">
        <v>5451</v>
      </c>
      <c r="X4114" t="s">
        <v>5452</v>
      </c>
      <c r="Y4114" t="str">
        <f>IFERROR(VLOOKUP(X4114,요약!$A$6:$B$22,2,FALSE),"")</f>
        <v/>
      </c>
      <c r="Z4114" t="s">
        <v>5453</v>
      </c>
      <c r="AA4114" t="s">
        <v>81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M4114">
        <v>0</v>
      </c>
    </row>
    <row r="4115" spans="1:65" x14ac:dyDescent="0.3">
      <c r="A4115" t="s">
        <v>4910</v>
      </c>
      <c r="B4115" t="s">
        <v>4521</v>
      </c>
      <c r="C4115" t="s">
        <v>6217</v>
      </c>
      <c r="D4115" t="s">
        <v>6218</v>
      </c>
      <c r="E4115" t="s">
        <v>68</v>
      </c>
      <c r="F4115" t="s">
        <v>99</v>
      </c>
      <c r="G4115" t="s">
        <v>4425</v>
      </c>
      <c r="H4115" t="s">
        <v>4426</v>
      </c>
      <c r="I4115" t="s">
        <v>72</v>
      </c>
      <c r="J4115" t="s">
        <v>102</v>
      </c>
      <c r="K4115">
        <v>20201030</v>
      </c>
      <c r="L4115">
        <v>115.6</v>
      </c>
      <c r="M4115" t="b">
        <v>0</v>
      </c>
      <c r="N4115" t="s">
        <v>879</v>
      </c>
      <c r="O4115" t="b">
        <v>1</v>
      </c>
      <c r="P4115" t="b">
        <v>1</v>
      </c>
      <c r="Q4115" t="s">
        <v>866</v>
      </c>
      <c r="R4115" t="s">
        <v>2253</v>
      </c>
      <c r="S4115" t="s">
        <v>6219</v>
      </c>
      <c r="T4115" t="s">
        <v>334</v>
      </c>
      <c r="U4115">
        <v>3</v>
      </c>
      <c r="V4115" t="s">
        <v>1899</v>
      </c>
      <c r="W4115" t="s">
        <v>3911</v>
      </c>
      <c r="X4115" t="s">
        <v>3912</v>
      </c>
      <c r="Y4115" t="str">
        <f>IFERROR(VLOOKUP(X4115,요약!$A$6:$B$22,2,FALSE),"")</f>
        <v/>
      </c>
      <c r="Z4115" t="s">
        <v>3913</v>
      </c>
      <c r="AA4115" t="s">
        <v>81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M4115">
        <v>0</v>
      </c>
    </row>
    <row r="4116" spans="1:65" x14ac:dyDescent="0.3">
      <c r="A4116" t="s">
        <v>4910</v>
      </c>
      <c r="B4116" t="s">
        <v>4521</v>
      </c>
      <c r="C4116" t="s">
        <v>6220</v>
      </c>
      <c r="D4116" t="s">
        <v>6221</v>
      </c>
      <c r="E4116" t="s">
        <v>68</v>
      </c>
      <c r="F4116" t="s">
        <v>99</v>
      </c>
      <c r="G4116" t="s">
        <v>4425</v>
      </c>
      <c r="H4116" t="s">
        <v>4426</v>
      </c>
      <c r="I4116" t="s">
        <v>72</v>
      </c>
      <c r="J4116" t="s">
        <v>102</v>
      </c>
      <c r="K4116">
        <v>20201023</v>
      </c>
      <c r="L4116">
        <v>90.3</v>
      </c>
      <c r="M4116" t="b">
        <v>0</v>
      </c>
      <c r="N4116" t="s">
        <v>1203</v>
      </c>
      <c r="O4116" t="b">
        <v>1</v>
      </c>
      <c r="P4116" t="b">
        <v>1</v>
      </c>
      <c r="Q4116" t="s">
        <v>866</v>
      </c>
      <c r="R4116" t="s">
        <v>2253</v>
      </c>
      <c r="S4116" t="s">
        <v>6222</v>
      </c>
      <c r="U4116">
        <v>4</v>
      </c>
      <c r="V4116" t="s">
        <v>584</v>
      </c>
      <c r="W4116" t="s">
        <v>6223</v>
      </c>
      <c r="X4116" t="s">
        <v>6224</v>
      </c>
      <c r="Y4116" t="str">
        <f>IFERROR(VLOOKUP(X4116,요약!$A$6:$B$22,2,FALSE),"")</f>
        <v/>
      </c>
      <c r="Z4116" t="s">
        <v>6224</v>
      </c>
      <c r="AA4116" t="s">
        <v>81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M4116">
        <v>0</v>
      </c>
    </row>
    <row r="4117" spans="1:65" x14ac:dyDescent="0.3">
      <c r="A4117" t="s">
        <v>4910</v>
      </c>
      <c r="B4117" t="s">
        <v>4521</v>
      </c>
      <c r="C4117" t="s">
        <v>6225</v>
      </c>
      <c r="D4117" t="s">
        <v>6226</v>
      </c>
      <c r="E4117" t="s">
        <v>68</v>
      </c>
      <c r="F4117" t="s">
        <v>99</v>
      </c>
      <c r="G4117" t="s">
        <v>4425</v>
      </c>
      <c r="H4117" t="s">
        <v>4426</v>
      </c>
      <c r="I4117" t="s">
        <v>72</v>
      </c>
      <c r="J4117" t="s">
        <v>102</v>
      </c>
      <c r="K4117">
        <v>20201030</v>
      </c>
      <c r="L4117">
        <v>170.6</v>
      </c>
      <c r="M4117" t="b">
        <v>0</v>
      </c>
      <c r="N4117" t="s">
        <v>1203</v>
      </c>
      <c r="O4117" t="b">
        <v>1</v>
      </c>
      <c r="P4117" t="b">
        <v>1</v>
      </c>
      <c r="Q4117" t="s">
        <v>866</v>
      </c>
      <c r="R4117" t="s">
        <v>2253</v>
      </c>
      <c r="S4117" t="s">
        <v>6222</v>
      </c>
      <c r="U4117">
        <v>4</v>
      </c>
      <c r="V4117" t="s">
        <v>584</v>
      </c>
      <c r="W4117" t="s">
        <v>6223</v>
      </c>
      <c r="X4117" t="s">
        <v>6224</v>
      </c>
      <c r="Y4117" t="str">
        <f>IFERROR(VLOOKUP(X4117,요약!$A$6:$B$22,2,FALSE),"")</f>
        <v/>
      </c>
      <c r="Z4117" t="s">
        <v>6224</v>
      </c>
      <c r="AA4117" t="s">
        <v>81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1</v>
      </c>
      <c r="AH4117">
        <v>1</v>
      </c>
      <c r="AI4117">
        <v>0</v>
      </c>
      <c r="AJ4117">
        <v>0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 t="s">
        <v>220</v>
      </c>
      <c r="BM4117">
        <v>1</v>
      </c>
    </row>
    <row r="4118" spans="1:65" x14ac:dyDescent="0.3">
      <c r="A4118" t="s">
        <v>4910</v>
      </c>
      <c r="B4118" t="s">
        <v>4521</v>
      </c>
      <c r="C4118" t="s">
        <v>6227</v>
      </c>
      <c r="D4118" t="s">
        <v>6228</v>
      </c>
      <c r="E4118" t="s">
        <v>68</v>
      </c>
      <c r="F4118" t="s">
        <v>99</v>
      </c>
      <c r="G4118" t="s">
        <v>4425</v>
      </c>
      <c r="H4118" t="s">
        <v>4426</v>
      </c>
      <c r="I4118" t="s">
        <v>72</v>
      </c>
      <c r="J4118" t="s">
        <v>102</v>
      </c>
      <c r="K4118">
        <v>20201030</v>
      </c>
      <c r="L4118">
        <v>171.5</v>
      </c>
      <c r="M4118" t="b">
        <v>0</v>
      </c>
      <c r="N4118" t="s">
        <v>1203</v>
      </c>
      <c r="O4118" t="b">
        <v>1</v>
      </c>
      <c r="P4118" t="b">
        <v>1</v>
      </c>
      <c r="Q4118" t="s">
        <v>866</v>
      </c>
      <c r="R4118" t="s">
        <v>2253</v>
      </c>
      <c r="S4118" t="s">
        <v>6222</v>
      </c>
      <c r="U4118">
        <v>4</v>
      </c>
      <c r="V4118" t="s">
        <v>584</v>
      </c>
      <c r="W4118" t="s">
        <v>6223</v>
      </c>
      <c r="X4118" t="s">
        <v>6224</v>
      </c>
      <c r="Y4118" t="str">
        <f>IFERROR(VLOOKUP(X4118,요약!$A$6:$B$22,2,FALSE),"")</f>
        <v/>
      </c>
      <c r="Z4118" t="s">
        <v>6224</v>
      </c>
      <c r="AA4118" t="s">
        <v>81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1</v>
      </c>
      <c r="AH4118">
        <v>1</v>
      </c>
      <c r="AI4118">
        <v>0</v>
      </c>
      <c r="AJ4118">
        <v>0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 t="s">
        <v>220</v>
      </c>
      <c r="BM4118">
        <v>1</v>
      </c>
    </row>
    <row r="4119" spans="1:65" x14ac:dyDescent="0.3">
      <c r="A4119" t="s">
        <v>4910</v>
      </c>
      <c r="B4119" t="s">
        <v>4521</v>
      </c>
      <c r="C4119" t="s">
        <v>2251</v>
      </c>
      <c r="D4119" t="s">
        <v>2252</v>
      </c>
      <c r="E4119" t="s">
        <v>68</v>
      </c>
      <c r="F4119" t="s">
        <v>99</v>
      </c>
      <c r="G4119" t="s">
        <v>580</v>
      </c>
      <c r="H4119" t="s">
        <v>581</v>
      </c>
      <c r="I4119" t="s">
        <v>72</v>
      </c>
      <c r="J4119" t="s">
        <v>102</v>
      </c>
      <c r="K4119">
        <v>20201027</v>
      </c>
      <c r="L4119">
        <v>44.61</v>
      </c>
      <c r="M4119" t="b">
        <v>0</v>
      </c>
      <c r="N4119" t="s">
        <v>1203</v>
      </c>
      <c r="O4119" t="b">
        <v>1</v>
      </c>
      <c r="P4119" t="b">
        <v>1</v>
      </c>
      <c r="Q4119" t="s">
        <v>866</v>
      </c>
      <c r="R4119" t="s">
        <v>2253</v>
      </c>
      <c r="S4119" t="s">
        <v>2254</v>
      </c>
      <c r="U4119">
        <v>4</v>
      </c>
      <c r="V4119" t="s">
        <v>1930</v>
      </c>
      <c r="W4119" t="s">
        <v>2255</v>
      </c>
      <c r="X4119" t="s">
        <v>2256</v>
      </c>
      <c r="Y4119" t="str">
        <f>IFERROR(VLOOKUP(X4119,요약!$A$6:$B$22,2,FALSE),"")</f>
        <v/>
      </c>
      <c r="Z4119" t="s">
        <v>2256</v>
      </c>
      <c r="AA4119" t="s">
        <v>81</v>
      </c>
      <c r="AB4119">
        <v>1</v>
      </c>
      <c r="AC4119">
        <v>0</v>
      </c>
      <c r="AD4119">
        <v>0</v>
      </c>
      <c r="AE4119">
        <v>0</v>
      </c>
      <c r="AF4119">
        <v>0</v>
      </c>
      <c r="AG4119">
        <v>1</v>
      </c>
      <c r="AH4119">
        <v>1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 t="s">
        <v>1331</v>
      </c>
      <c r="BM4119">
        <v>1</v>
      </c>
    </row>
    <row r="4120" spans="1:65" x14ac:dyDescent="0.3">
      <c r="A4120" t="s">
        <v>4910</v>
      </c>
      <c r="B4120" t="s">
        <v>4521</v>
      </c>
      <c r="C4120" t="s">
        <v>5850</v>
      </c>
      <c r="D4120" t="s">
        <v>5851</v>
      </c>
      <c r="E4120" t="s">
        <v>68</v>
      </c>
      <c r="F4120" t="s">
        <v>99</v>
      </c>
      <c r="G4120" t="s">
        <v>86</v>
      </c>
      <c r="H4120" t="s">
        <v>87</v>
      </c>
      <c r="I4120" t="s">
        <v>72</v>
      </c>
      <c r="J4120" t="s">
        <v>102</v>
      </c>
      <c r="K4120">
        <v>20201025</v>
      </c>
      <c r="L4120">
        <v>4.9000000000000004</v>
      </c>
      <c r="M4120" t="b">
        <v>0</v>
      </c>
      <c r="N4120" t="s">
        <v>208</v>
      </c>
      <c r="O4120" t="b">
        <v>1</v>
      </c>
      <c r="P4120" t="b">
        <v>1</v>
      </c>
      <c r="Q4120" t="s">
        <v>113</v>
      </c>
      <c r="R4120" t="s">
        <v>582</v>
      </c>
      <c r="S4120" t="s">
        <v>5852</v>
      </c>
      <c r="Y4120" t="str">
        <f>IFERROR(VLOOKUP(X4120,요약!$A$6:$B$22,2,FALSE),"")</f>
        <v/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M4120">
        <v>0</v>
      </c>
    </row>
    <row r="4121" spans="1:65" x14ac:dyDescent="0.3">
      <c r="A4121" t="s">
        <v>4910</v>
      </c>
      <c r="B4121" t="s">
        <v>4521</v>
      </c>
      <c r="C4121" t="s">
        <v>5853</v>
      </c>
      <c r="D4121" t="s">
        <v>5854</v>
      </c>
      <c r="E4121" t="s">
        <v>68</v>
      </c>
      <c r="F4121" t="s">
        <v>99</v>
      </c>
      <c r="G4121" t="s">
        <v>1173</v>
      </c>
      <c r="H4121" t="s">
        <v>1174</v>
      </c>
      <c r="I4121" t="s">
        <v>72</v>
      </c>
      <c r="J4121" t="s">
        <v>102</v>
      </c>
      <c r="K4121">
        <v>20201019</v>
      </c>
      <c r="L4121">
        <v>2.3199999999999998</v>
      </c>
      <c r="M4121" t="b">
        <v>0</v>
      </c>
      <c r="N4121" t="s">
        <v>1762</v>
      </c>
      <c r="O4121" t="b">
        <v>1</v>
      </c>
      <c r="P4121" t="b">
        <v>1</v>
      </c>
      <c r="Q4121" t="s">
        <v>113</v>
      </c>
      <c r="R4121" t="s">
        <v>582</v>
      </c>
      <c r="S4121" t="s">
        <v>5855</v>
      </c>
      <c r="U4121">
        <v>2</v>
      </c>
      <c r="V4121" t="s">
        <v>3503</v>
      </c>
      <c r="W4121" t="s">
        <v>4527</v>
      </c>
      <c r="X4121" t="s">
        <v>5856</v>
      </c>
      <c r="Y4121" t="str">
        <f>IFERROR(VLOOKUP(X4121,요약!$A$6:$B$22,2,FALSE),"")</f>
        <v/>
      </c>
      <c r="Z4121" t="s">
        <v>5856</v>
      </c>
      <c r="AA4121" t="s">
        <v>81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1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 t="s">
        <v>2898</v>
      </c>
      <c r="BM4121">
        <v>1</v>
      </c>
    </row>
    <row r="4122" spans="1:65" x14ac:dyDescent="0.3">
      <c r="A4122" t="s">
        <v>4910</v>
      </c>
      <c r="B4122" t="s">
        <v>4521</v>
      </c>
      <c r="C4122" t="s">
        <v>4524</v>
      </c>
      <c r="D4122" t="s">
        <v>4525</v>
      </c>
      <c r="E4122" t="s">
        <v>68</v>
      </c>
      <c r="F4122" t="s">
        <v>99</v>
      </c>
      <c r="G4122" t="s">
        <v>3638</v>
      </c>
      <c r="H4122" t="s">
        <v>3639</v>
      </c>
      <c r="I4122" t="s">
        <v>72</v>
      </c>
      <c r="J4122" t="s">
        <v>102</v>
      </c>
      <c r="K4122">
        <v>20201027</v>
      </c>
      <c r="L4122">
        <v>9.5</v>
      </c>
      <c r="M4122" t="b">
        <v>0</v>
      </c>
      <c r="N4122" t="s">
        <v>1762</v>
      </c>
      <c r="O4122" t="b">
        <v>1</v>
      </c>
      <c r="P4122" t="b">
        <v>1</v>
      </c>
      <c r="Q4122" t="s">
        <v>113</v>
      </c>
      <c r="R4122" t="s">
        <v>582</v>
      </c>
      <c r="S4122" t="s">
        <v>4526</v>
      </c>
      <c r="U4122">
        <v>2</v>
      </c>
      <c r="V4122" t="s">
        <v>1316</v>
      </c>
      <c r="W4122" t="s">
        <v>4527</v>
      </c>
      <c r="X4122" t="s">
        <v>4528</v>
      </c>
      <c r="Y4122" t="str">
        <f>IFERROR(VLOOKUP(X4122,요약!$A$6:$B$22,2,FALSE),"")</f>
        <v/>
      </c>
      <c r="Z4122" t="s">
        <v>4528</v>
      </c>
      <c r="AA4122" t="s">
        <v>81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1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 t="s">
        <v>2898</v>
      </c>
      <c r="BM4122">
        <v>1</v>
      </c>
    </row>
    <row r="4123" spans="1:65" x14ac:dyDescent="0.3">
      <c r="A4123" t="s">
        <v>4910</v>
      </c>
      <c r="B4123" t="s">
        <v>4521</v>
      </c>
      <c r="C4123" t="s">
        <v>4820</v>
      </c>
      <c r="D4123" t="s">
        <v>4821</v>
      </c>
      <c r="E4123" t="s">
        <v>68</v>
      </c>
      <c r="F4123" t="s">
        <v>99</v>
      </c>
      <c r="G4123" t="s">
        <v>3579</v>
      </c>
      <c r="H4123" t="s">
        <v>3580</v>
      </c>
      <c r="I4123" t="s">
        <v>72</v>
      </c>
      <c r="J4123" t="s">
        <v>102</v>
      </c>
      <c r="K4123">
        <v>20201025</v>
      </c>
      <c r="L4123">
        <v>5</v>
      </c>
      <c r="M4123" t="b">
        <v>0</v>
      </c>
      <c r="N4123" t="s">
        <v>3250</v>
      </c>
      <c r="O4123" t="b">
        <v>1</v>
      </c>
      <c r="P4123" t="b">
        <v>1</v>
      </c>
      <c r="Q4123" t="s">
        <v>113</v>
      </c>
      <c r="R4123" t="s">
        <v>3616</v>
      </c>
      <c r="S4123" t="s">
        <v>4822</v>
      </c>
      <c r="U4123">
        <v>4</v>
      </c>
      <c r="V4123" t="s">
        <v>3503</v>
      </c>
      <c r="W4123" t="s">
        <v>4823</v>
      </c>
      <c r="X4123" t="s">
        <v>4824</v>
      </c>
      <c r="Y4123" t="str">
        <f>IFERROR(VLOOKUP(X4123,요약!$A$6:$B$22,2,FALSE),"")</f>
        <v/>
      </c>
      <c r="Z4123" t="s">
        <v>4824</v>
      </c>
      <c r="AA4123" t="s">
        <v>81</v>
      </c>
      <c r="AB4123">
        <v>1</v>
      </c>
      <c r="AC4123">
        <v>0</v>
      </c>
      <c r="AD4123">
        <v>0</v>
      </c>
      <c r="AE4123">
        <v>0</v>
      </c>
      <c r="AF4123">
        <v>1</v>
      </c>
      <c r="AG4123">
        <v>2</v>
      </c>
      <c r="AH4123">
        <v>2003</v>
      </c>
      <c r="AI4123">
        <v>0</v>
      </c>
      <c r="AJ4123">
        <v>0</v>
      </c>
      <c r="AK4123">
        <v>0</v>
      </c>
      <c r="AL4123">
        <v>1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1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 t="s">
        <v>4825</v>
      </c>
      <c r="BM4123">
        <v>2</v>
      </c>
    </row>
    <row r="4124" spans="1:65" x14ac:dyDescent="0.3">
      <c r="A4124" t="s">
        <v>4910</v>
      </c>
      <c r="B4124" t="s">
        <v>4521</v>
      </c>
      <c r="C4124" s="2" t="s">
        <v>6229</v>
      </c>
      <c r="D4124" s="2" t="s">
        <v>6230</v>
      </c>
      <c r="E4124" s="2" t="s">
        <v>68</v>
      </c>
      <c r="F4124" s="2" t="s">
        <v>99</v>
      </c>
      <c r="G4124" s="2" t="s">
        <v>4828</v>
      </c>
      <c r="H4124" s="2" t="s">
        <v>4829</v>
      </c>
      <c r="I4124" t="s">
        <v>72</v>
      </c>
      <c r="J4124" t="s">
        <v>102</v>
      </c>
      <c r="K4124">
        <v>20201030</v>
      </c>
      <c r="L4124">
        <v>476.2</v>
      </c>
      <c r="M4124" t="b">
        <v>0</v>
      </c>
      <c r="N4124" t="s">
        <v>2497</v>
      </c>
      <c r="O4124" t="b">
        <v>1</v>
      </c>
      <c r="P4124" t="b">
        <v>1</v>
      </c>
      <c r="Q4124" s="2" t="s">
        <v>113</v>
      </c>
      <c r="R4124" s="2" t="s">
        <v>3616</v>
      </c>
      <c r="S4124" t="s">
        <v>6231</v>
      </c>
      <c r="U4124">
        <v>3</v>
      </c>
      <c r="V4124" t="s">
        <v>4831</v>
      </c>
      <c r="W4124" s="2" t="s">
        <v>5485</v>
      </c>
      <c r="X4124" s="2" t="s">
        <v>5486</v>
      </c>
      <c r="Y4124" s="2" t="str">
        <f>IFERROR(VLOOKUP(X4124,요약!$A$6:$B$22,2,FALSE),"")</f>
        <v>선택</v>
      </c>
      <c r="Z4124" t="s">
        <v>5486</v>
      </c>
      <c r="AA4124" t="s">
        <v>81</v>
      </c>
      <c r="AB4124">
        <v>7</v>
      </c>
      <c r="AC4124">
        <v>0</v>
      </c>
      <c r="AD4124">
        <v>0</v>
      </c>
      <c r="AE4124">
        <v>0</v>
      </c>
      <c r="AF4124">
        <v>0</v>
      </c>
      <c r="AG4124">
        <v>7</v>
      </c>
      <c r="AH4124">
        <v>9</v>
      </c>
      <c r="AI4124">
        <v>3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1</v>
      </c>
      <c r="AT4124">
        <v>0</v>
      </c>
      <c r="AU4124">
        <v>1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1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 t="s">
        <v>6232</v>
      </c>
      <c r="BM4124">
        <v>5</v>
      </c>
    </row>
    <row r="4125" spans="1:65" x14ac:dyDescent="0.3">
      <c r="A4125" t="s">
        <v>4910</v>
      </c>
      <c r="B4125" t="s">
        <v>4521</v>
      </c>
      <c r="C4125" s="2" t="s">
        <v>6233</v>
      </c>
      <c r="D4125" s="2" t="s">
        <v>6230</v>
      </c>
      <c r="E4125" s="2" t="s">
        <v>68</v>
      </c>
      <c r="F4125" s="2" t="s">
        <v>99</v>
      </c>
      <c r="G4125" s="2" t="s">
        <v>4828</v>
      </c>
      <c r="H4125" s="2" t="s">
        <v>4829</v>
      </c>
      <c r="I4125" t="s">
        <v>72</v>
      </c>
      <c r="J4125" t="s">
        <v>102</v>
      </c>
      <c r="K4125">
        <v>20201030</v>
      </c>
      <c r="L4125">
        <v>531.20000000000005</v>
      </c>
      <c r="M4125" t="b">
        <v>0</v>
      </c>
      <c r="N4125" t="s">
        <v>1131</v>
      </c>
      <c r="O4125" t="b">
        <v>1</v>
      </c>
      <c r="P4125" t="b">
        <v>1</v>
      </c>
      <c r="Q4125" s="2" t="s">
        <v>113</v>
      </c>
      <c r="R4125" s="2" t="s">
        <v>3616</v>
      </c>
      <c r="S4125" t="s">
        <v>6231</v>
      </c>
      <c r="U4125">
        <v>3</v>
      </c>
      <c r="V4125" t="s">
        <v>4831</v>
      </c>
      <c r="W4125" s="2" t="s">
        <v>5485</v>
      </c>
      <c r="X4125" s="2" t="s">
        <v>5486</v>
      </c>
      <c r="Y4125" s="2" t="str">
        <f>IFERROR(VLOOKUP(X4125,요약!$A$6:$B$22,2,FALSE),"")</f>
        <v>선택</v>
      </c>
      <c r="Z4125" t="s">
        <v>5486</v>
      </c>
      <c r="AA4125" t="s">
        <v>81</v>
      </c>
      <c r="AB4125">
        <v>4</v>
      </c>
      <c r="AC4125">
        <v>0</v>
      </c>
      <c r="AD4125">
        <v>0</v>
      </c>
      <c r="AE4125">
        <v>0</v>
      </c>
      <c r="AF4125">
        <v>1</v>
      </c>
      <c r="AG4125">
        <v>5</v>
      </c>
      <c r="AH4125">
        <v>12</v>
      </c>
      <c r="AI4125">
        <v>2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2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 t="s">
        <v>4721</v>
      </c>
      <c r="BM4125">
        <v>3</v>
      </c>
    </row>
    <row r="4126" spans="1:65" x14ac:dyDescent="0.3">
      <c r="A4126" t="s">
        <v>4910</v>
      </c>
      <c r="B4126" t="s">
        <v>4521</v>
      </c>
      <c r="C4126" t="s">
        <v>3402</v>
      </c>
      <c r="D4126" t="s">
        <v>3403</v>
      </c>
      <c r="E4126" t="s">
        <v>68</v>
      </c>
      <c r="F4126" t="s">
        <v>99</v>
      </c>
      <c r="G4126" t="s">
        <v>3404</v>
      </c>
      <c r="H4126" t="s">
        <v>3405</v>
      </c>
      <c r="I4126" t="s">
        <v>72</v>
      </c>
      <c r="J4126" t="s">
        <v>102</v>
      </c>
      <c r="K4126">
        <v>20201026</v>
      </c>
      <c r="L4126">
        <v>14.5</v>
      </c>
      <c r="M4126" t="b">
        <v>0</v>
      </c>
      <c r="N4126" t="s">
        <v>1762</v>
      </c>
      <c r="O4126" t="b">
        <v>1</v>
      </c>
      <c r="P4126" t="b">
        <v>1</v>
      </c>
      <c r="Q4126" t="s">
        <v>113</v>
      </c>
      <c r="R4126" t="s">
        <v>2159</v>
      </c>
      <c r="S4126" t="s">
        <v>3406</v>
      </c>
      <c r="U4126">
        <v>2</v>
      </c>
      <c r="V4126" t="s">
        <v>2161</v>
      </c>
      <c r="W4126" t="s">
        <v>2243</v>
      </c>
      <c r="X4126" t="s">
        <v>3407</v>
      </c>
      <c r="Y4126" t="str">
        <f>IFERROR(VLOOKUP(X4126,요약!$A$6:$B$22,2,FALSE),"")</f>
        <v/>
      </c>
      <c r="Z4126" t="s">
        <v>3407</v>
      </c>
      <c r="AA4126" t="s">
        <v>81</v>
      </c>
      <c r="AB4126">
        <v>1</v>
      </c>
      <c r="AC4126">
        <v>1</v>
      </c>
      <c r="AD4126">
        <v>0</v>
      </c>
      <c r="AE4126">
        <v>0</v>
      </c>
      <c r="AF4126">
        <v>1</v>
      </c>
      <c r="AG4126">
        <v>3</v>
      </c>
      <c r="AH4126">
        <v>4</v>
      </c>
      <c r="AI4126">
        <v>1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1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 t="s">
        <v>3408</v>
      </c>
      <c r="BM4126">
        <v>3</v>
      </c>
    </row>
    <row r="4127" spans="1:65" x14ac:dyDescent="0.3">
      <c r="A4127" t="s">
        <v>4910</v>
      </c>
      <c r="B4127" t="s">
        <v>4521</v>
      </c>
      <c r="C4127" t="s">
        <v>6234</v>
      </c>
      <c r="D4127" t="s">
        <v>2158</v>
      </c>
      <c r="E4127" t="s">
        <v>68</v>
      </c>
      <c r="F4127" t="s">
        <v>99</v>
      </c>
      <c r="G4127" t="s">
        <v>1678</v>
      </c>
      <c r="H4127" t="s">
        <v>1679</v>
      </c>
      <c r="I4127" t="s">
        <v>72</v>
      </c>
      <c r="J4127" t="s">
        <v>102</v>
      </c>
      <c r="K4127">
        <v>20201020</v>
      </c>
      <c r="L4127">
        <v>63.5</v>
      </c>
      <c r="M4127" t="b">
        <v>0</v>
      </c>
      <c r="N4127" t="s">
        <v>1762</v>
      </c>
      <c r="O4127" t="b">
        <v>1</v>
      </c>
      <c r="P4127" t="b">
        <v>1</v>
      </c>
      <c r="Q4127" t="s">
        <v>113</v>
      </c>
      <c r="R4127" t="s">
        <v>2159</v>
      </c>
      <c r="S4127" t="s">
        <v>2160</v>
      </c>
      <c r="U4127">
        <v>4</v>
      </c>
      <c r="V4127" t="s">
        <v>2161</v>
      </c>
      <c r="W4127" t="s">
        <v>2162</v>
      </c>
      <c r="X4127" t="s">
        <v>2163</v>
      </c>
      <c r="Y4127" t="str">
        <f>IFERROR(VLOOKUP(X4127,요약!$A$6:$B$22,2,FALSE),"")</f>
        <v/>
      </c>
      <c r="Z4127" t="s">
        <v>2163</v>
      </c>
      <c r="AA4127" t="s">
        <v>81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M4127">
        <v>0</v>
      </c>
    </row>
    <row r="4128" spans="1:65" x14ac:dyDescent="0.3">
      <c r="A4128" t="s">
        <v>4910</v>
      </c>
      <c r="B4128" t="s">
        <v>4521</v>
      </c>
      <c r="C4128" t="s">
        <v>6235</v>
      </c>
      <c r="D4128" t="s">
        <v>2158</v>
      </c>
      <c r="E4128" t="s">
        <v>68</v>
      </c>
      <c r="F4128" t="s">
        <v>99</v>
      </c>
      <c r="G4128" t="s">
        <v>1678</v>
      </c>
      <c r="H4128" t="s">
        <v>1679</v>
      </c>
      <c r="I4128" t="s">
        <v>72</v>
      </c>
      <c r="J4128" t="s">
        <v>102</v>
      </c>
      <c r="K4128">
        <v>20201027</v>
      </c>
      <c r="L4128">
        <v>59.6</v>
      </c>
      <c r="M4128" t="b">
        <v>0</v>
      </c>
      <c r="N4128" t="s">
        <v>1762</v>
      </c>
      <c r="O4128" t="b">
        <v>1</v>
      </c>
      <c r="P4128" t="b">
        <v>1</v>
      </c>
      <c r="Q4128" t="s">
        <v>113</v>
      </c>
      <c r="R4128" t="s">
        <v>2159</v>
      </c>
      <c r="S4128" t="s">
        <v>2160</v>
      </c>
      <c r="U4128">
        <v>4</v>
      </c>
      <c r="V4128" t="s">
        <v>2161</v>
      </c>
      <c r="W4128" t="s">
        <v>2162</v>
      </c>
      <c r="X4128" t="s">
        <v>2163</v>
      </c>
      <c r="Y4128" t="str">
        <f>IFERROR(VLOOKUP(X4128,요약!$A$6:$B$22,2,FALSE),"")</f>
        <v/>
      </c>
      <c r="Z4128" t="s">
        <v>2163</v>
      </c>
      <c r="AA4128" t="s">
        <v>81</v>
      </c>
      <c r="AB4128">
        <v>3</v>
      </c>
      <c r="AC4128">
        <v>1</v>
      </c>
      <c r="AD4128">
        <v>0</v>
      </c>
      <c r="AE4128">
        <v>0</v>
      </c>
      <c r="AF4128">
        <v>2</v>
      </c>
      <c r="AG4128">
        <v>6</v>
      </c>
      <c r="AH4128">
        <v>125</v>
      </c>
      <c r="AI4128">
        <v>2</v>
      </c>
      <c r="AJ4128">
        <v>0</v>
      </c>
      <c r="AK4128">
        <v>1</v>
      </c>
      <c r="AL4128">
        <v>2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 t="s">
        <v>6236</v>
      </c>
      <c r="BM4128">
        <v>4</v>
      </c>
    </row>
    <row r="4129" spans="1:65" x14ac:dyDescent="0.3">
      <c r="A4129" t="s">
        <v>4910</v>
      </c>
      <c r="B4129" t="s">
        <v>4521</v>
      </c>
      <c r="C4129" t="s">
        <v>3116</v>
      </c>
      <c r="D4129" t="s">
        <v>1686</v>
      </c>
      <c r="E4129" t="s">
        <v>68</v>
      </c>
      <c r="F4129" t="s">
        <v>99</v>
      </c>
      <c r="G4129" t="s">
        <v>1678</v>
      </c>
      <c r="H4129" t="s">
        <v>1679</v>
      </c>
      <c r="I4129" t="s">
        <v>72</v>
      </c>
      <c r="J4129" t="s">
        <v>102</v>
      </c>
      <c r="K4129">
        <v>20201023</v>
      </c>
      <c r="L4129">
        <v>37.6</v>
      </c>
      <c r="M4129" t="b">
        <v>0</v>
      </c>
      <c r="N4129" t="s">
        <v>1762</v>
      </c>
      <c r="O4129" t="b">
        <v>1</v>
      </c>
      <c r="P4129" t="b">
        <v>1</v>
      </c>
      <c r="Q4129" t="s">
        <v>113</v>
      </c>
      <c r="R4129" t="s">
        <v>1423</v>
      </c>
      <c r="S4129" t="s">
        <v>1687</v>
      </c>
      <c r="U4129">
        <v>3</v>
      </c>
      <c r="V4129" t="s">
        <v>1444</v>
      </c>
      <c r="W4129" t="s">
        <v>1682</v>
      </c>
      <c r="X4129" t="s">
        <v>1688</v>
      </c>
      <c r="Y4129" t="str">
        <f>IFERROR(VLOOKUP(X4129,요약!$A$6:$B$22,2,FALSE),"")</f>
        <v/>
      </c>
      <c r="Z4129" t="s">
        <v>1688</v>
      </c>
      <c r="AA4129" t="s">
        <v>81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M4129">
        <v>0</v>
      </c>
    </row>
    <row r="4130" spans="1:65" x14ac:dyDescent="0.3">
      <c r="A4130" t="s">
        <v>4910</v>
      </c>
      <c r="B4130" t="s">
        <v>4521</v>
      </c>
      <c r="C4130" t="s">
        <v>6237</v>
      </c>
      <c r="D4130" t="s">
        <v>1677</v>
      </c>
      <c r="E4130" t="s">
        <v>68</v>
      </c>
      <c r="F4130" t="s">
        <v>99</v>
      </c>
      <c r="G4130" t="s">
        <v>1678</v>
      </c>
      <c r="H4130" t="s">
        <v>1679</v>
      </c>
      <c r="I4130" t="s">
        <v>72</v>
      </c>
      <c r="J4130" t="s">
        <v>102</v>
      </c>
      <c r="K4130">
        <v>20201030</v>
      </c>
      <c r="L4130">
        <v>31.6</v>
      </c>
      <c r="M4130" t="b">
        <v>0</v>
      </c>
      <c r="N4130" t="s">
        <v>1762</v>
      </c>
      <c r="O4130" t="b">
        <v>1</v>
      </c>
      <c r="P4130" t="b">
        <v>1</v>
      </c>
      <c r="Q4130" t="s">
        <v>113</v>
      </c>
      <c r="R4130" t="s">
        <v>1423</v>
      </c>
      <c r="S4130" t="s">
        <v>1680</v>
      </c>
      <c r="U4130">
        <v>3</v>
      </c>
      <c r="V4130" t="s">
        <v>1681</v>
      </c>
      <c r="W4130" t="s">
        <v>1682</v>
      </c>
      <c r="X4130" t="s">
        <v>1683</v>
      </c>
      <c r="Y4130" t="str">
        <f>IFERROR(VLOOKUP(X4130,요약!$A$6:$B$22,2,FALSE),"")</f>
        <v/>
      </c>
      <c r="Z4130" t="s">
        <v>1683</v>
      </c>
      <c r="AA4130" t="s">
        <v>81</v>
      </c>
      <c r="AB4130">
        <v>1</v>
      </c>
      <c r="AC4130">
        <v>0</v>
      </c>
      <c r="AD4130">
        <v>0</v>
      </c>
      <c r="AE4130">
        <v>0</v>
      </c>
      <c r="AF4130">
        <v>1</v>
      </c>
      <c r="AG4130">
        <v>2</v>
      </c>
      <c r="AH4130">
        <v>4</v>
      </c>
      <c r="AI4130">
        <v>0</v>
      </c>
      <c r="AJ4130">
        <v>1</v>
      </c>
      <c r="AK4130">
        <v>0</v>
      </c>
      <c r="AL4130">
        <v>1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 t="s">
        <v>1799</v>
      </c>
      <c r="BM4130">
        <v>2</v>
      </c>
    </row>
    <row r="4131" spans="1:65" x14ac:dyDescent="0.3">
      <c r="A4131" t="s">
        <v>4910</v>
      </c>
      <c r="B4131" t="s">
        <v>4521</v>
      </c>
      <c r="C4131" t="s">
        <v>6238</v>
      </c>
      <c r="D4131" t="s">
        <v>1677</v>
      </c>
      <c r="E4131" t="s">
        <v>68</v>
      </c>
      <c r="F4131" t="s">
        <v>99</v>
      </c>
      <c r="G4131" t="s">
        <v>1678</v>
      </c>
      <c r="H4131" t="s">
        <v>1679</v>
      </c>
      <c r="I4131" t="s">
        <v>72</v>
      </c>
      <c r="J4131" t="s">
        <v>102</v>
      </c>
      <c r="K4131">
        <v>20200831</v>
      </c>
      <c r="L4131">
        <v>31.6</v>
      </c>
      <c r="M4131" t="b">
        <v>0</v>
      </c>
      <c r="N4131" t="s">
        <v>1762</v>
      </c>
      <c r="O4131" t="b">
        <v>1</v>
      </c>
      <c r="P4131" t="b">
        <v>1</v>
      </c>
      <c r="Q4131" t="s">
        <v>113</v>
      </c>
      <c r="R4131" t="s">
        <v>1423</v>
      </c>
      <c r="S4131" t="s">
        <v>1680</v>
      </c>
      <c r="U4131">
        <v>3</v>
      </c>
      <c r="V4131" t="s">
        <v>1681</v>
      </c>
      <c r="W4131" t="s">
        <v>1682</v>
      </c>
      <c r="X4131" t="s">
        <v>1683</v>
      </c>
      <c r="Y4131" t="str">
        <f>IFERROR(VLOOKUP(X4131,요약!$A$6:$B$22,2,FALSE),"")</f>
        <v/>
      </c>
      <c r="Z4131" t="s">
        <v>1683</v>
      </c>
      <c r="AA4131" t="s">
        <v>81</v>
      </c>
      <c r="AB4131">
        <v>0</v>
      </c>
      <c r="AC4131">
        <v>0</v>
      </c>
      <c r="AD4131">
        <v>0</v>
      </c>
      <c r="AE4131">
        <v>0</v>
      </c>
      <c r="AF4131">
        <v>2</v>
      </c>
      <c r="AG4131">
        <v>2</v>
      </c>
      <c r="AH4131">
        <v>5</v>
      </c>
      <c r="AI4131">
        <v>0</v>
      </c>
      <c r="AJ4131">
        <v>0</v>
      </c>
      <c r="AK4131">
        <v>0</v>
      </c>
      <c r="AL4131">
        <v>2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 t="s">
        <v>220</v>
      </c>
      <c r="BM4131">
        <v>1</v>
      </c>
    </row>
    <row r="4132" spans="1:65" x14ac:dyDescent="0.3">
      <c r="A4132" t="s">
        <v>4910</v>
      </c>
      <c r="B4132" t="s">
        <v>4521</v>
      </c>
      <c r="C4132" t="s">
        <v>6239</v>
      </c>
      <c r="D4132" t="s">
        <v>6240</v>
      </c>
      <c r="E4132" t="s">
        <v>68</v>
      </c>
      <c r="F4132" t="s">
        <v>99</v>
      </c>
      <c r="G4132" t="s">
        <v>1430</v>
      </c>
      <c r="H4132" t="s">
        <v>1431</v>
      </c>
      <c r="I4132" t="s">
        <v>5576</v>
      </c>
      <c r="J4132" t="s">
        <v>102</v>
      </c>
      <c r="K4132">
        <v>20201030</v>
      </c>
      <c r="L4132">
        <v>91.6</v>
      </c>
      <c r="M4132" t="b">
        <v>0</v>
      </c>
      <c r="N4132" t="s">
        <v>332</v>
      </c>
      <c r="O4132" t="b">
        <v>1</v>
      </c>
      <c r="P4132" t="b">
        <v>1</v>
      </c>
      <c r="Q4132" t="s">
        <v>113</v>
      </c>
      <c r="R4132" t="s">
        <v>1423</v>
      </c>
      <c r="S4132" t="s">
        <v>6241</v>
      </c>
      <c r="T4132" t="s">
        <v>334</v>
      </c>
      <c r="U4132">
        <v>2</v>
      </c>
      <c r="V4132" t="s">
        <v>6242</v>
      </c>
      <c r="W4132" t="s">
        <v>6243</v>
      </c>
      <c r="X4132" t="s">
        <v>6244</v>
      </c>
      <c r="Y4132" t="str">
        <f>IFERROR(VLOOKUP(X4132,요약!$A$6:$B$22,2,FALSE),"")</f>
        <v/>
      </c>
      <c r="Z4132" t="s">
        <v>6245</v>
      </c>
      <c r="AA4132" t="s">
        <v>81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M4132">
        <v>0</v>
      </c>
    </row>
    <row r="4133" spans="1:65" x14ac:dyDescent="0.3">
      <c r="A4133" t="s">
        <v>4910</v>
      </c>
      <c r="B4133" t="s">
        <v>4521</v>
      </c>
      <c r="C4133" t="s">
        <v>6246</v>
      </c>
      <c r="D4133" t="s">
        <v>6240</v>
      </c>
      <c r="E4133" t="s">
        <v>68</v>
      </c>
      <c r="F4133" t="s">
        <v>99</v>
      </c>
      <c r="G4133" t="s">
        <v>1430</v>
      </c>
      <c r="H4133" t="s">
        <v>1431</v>
      </c>
      <c r="I4133" t="s">
        <v>5576</v>
      </c>
      <c r="J4133" t="s">
        <v>102</v>
      </c>
      <c r="K4133">
        <v>20200925</v>
      </c>
      <c r="L4133">
        <v>91.6</v>
      </c>
      <c r="M4133" t="b">
        <v>0</v>
      </c>
      <c r="N4133" t="s">
        <v>332</v>
      </c>
      <c r="O4133" t="b">
        <v>1</v>
      </c>
      <c r="P4133" t="b">
        <v>1</v>
      </c>
      <c r="Q4133" t="s">
        <v>113</v>
      </c>
      <c r="R4133" t="s">
        <v>1423</v>
      </c>
      <c r="S4133" t="s">
        <v>6241</v>
      </c>
      <c r="T4133" t="s">
        <v>334</v>
      </c>
      <c r="U4133">
        <v>2</v>
      </c>
      <c r="V4133" t="s">
        <v>6242</v>
      </c>
      <c r="W4133" t="s">
        <v>6243</v>
      </c>
      <c r="X4133" t="s">
        <v>6244</v>
      </c>
      <c r="Y4133" t="str">
        <f>IFERROR(VLOOKUP(X4133,요약!$A$6:$B$22,2,FALSE),"")</f>
        <v/>
      </c>
      <c r="Z4133" t="s">
        <v>6245</v>
      </c>
      <c r="AA4133" t="s">
        <v>81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M4133">
        <v>0</v>
      </c>
    </row>
    <row r="4134" spans="1:65" x14ac:dyDescent="0.3">
      <c r="A4134" t="s">
        <v>4910</v>
      </c>
      <c r="B4134" t="s">
        <v>4521</v>
      </c>
      <c r="C4134" t="s">
        <v>6247</v>
      </c>
      <c r="D4134" t="s">
        <v>6240</v>
      </c>
      <c r="E4134" t="s">
        <v>68</v>
      </c>
      <c r="F4134" t="s">
        <v>99</v>
      </c>
      <c r="G4134" t="s">
        <v>1430</v>
      </c>
      <c r="H4134" t="s">
        <v>1431</v>
      </c>
      <c r="I4134" t="s">
        <v>5576</v>
      </c>
      <c r="J4134" t="s">
        <v>102</v>
      </c>
      <c r="K4134">
        <v>20201030</v>
      </c>
      <c r="L4134">
        <v>91.6</v>
      </c>
      <c r="M4134" t="b">
        <v>0</v>
      </c>
      <c r="N4134" t="s">
        <v>332</v>
      </c>
      <c r="O4134" t="b">
        <v>1</v>
      </c>
      <c r="P4134" t="b">
        <v>1</v>
      </c>
      <c r="Q4134" t="s">
        <v>113</v>
      </c>
      <c r="R4134" t="s">
        <v>1423</v>
      </c>
      <c r="S4134" t="s">
        <v>6241</v>
      </c>
      <c r="T4134" t="s">
        <v>334</v>
      </c>
      <c r="U4134">
        <v>2</v>
      </c>
      <c r="V4134" t="s">
        <v>6242</v>
      </c>
      <c r="W4134" t="s">
        <v>6243</v>
      </c>
      <c r="X4134" t="s">
        <v>6244</v>
      </c>
      <c r="Y4134" t="str">
        <f>IFERROR(VLOOKUP(X4134,요약!$A$6:$B$22,2,FALSE),"")</f>
        <v/>
      </c>
      <c r="Z4134" t="s">
        <v>6245</v>
      </c>
      <c r="AA4134" t="s">
        <v>81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1</v>
      </c>
      <c r="AH4134">
        <v>67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 t="s">
        <v>591</v>
      </c>
      <c r="BM4134">
        <v>1</v>
      </c>
    </row>
    <row r="4135" spans="1:65" x14ac:dyDescent="0.3">
      <c r="A4135" t="s">
        <v>4910</v>
      </c>
      <c r="B4135" t="s">
        <v>4521</v>
      </c>
      <c r="C4135" t="s">
        <v>6248</v>
      </c>
      <c r="D4135" t="s">
        <v>6240</v>
      </c>
      <c r="E4135" t="s">
        <v>68</v>
      </c>
      <c r="F4135" t="s">
        <v>99</v>
      </c>
      <c r="G4135" t="s">
        <v>1430</v>
      </c>
      <c r="H4135" t="s">
        <v>1431</v>
      </c>
      <c r="I4135" t="s">
        <v>5576</v>
      </c>
      <c r="J4135" t="s">
        <v>102</v>
      </c>
      <c r="K4135">
        <v>20200925</v>
      </c>
      <c r="L4135">
        <v>91.6</v>
      </c>
      <c r="M4135" t="b">
        <v>0</v>
      </c>
      <c r="N4135" t="s">
        <v>332</v>
      </c>
      <c r="O4135" t="b">
        <v>1</v>
      </c>
      <c r="P4135" t="b">
        <v>1</v>
      </c>
      <c r="Q4135" t="s">
        <v>113</v>
      </c>
      <c r="R4135" t="s">
        <v>1423</v>
      </c>
      <c r="S4135" t="s">
        <v>6241</v>
      </c>
      <c r="T4135" t="s">
        <v>334</v>
      </c>
      <c r="U4135">
        <v>2</v>
      </c>
      <c r="V4135" t="s">
        <v>6242</v>
      </c>
      <c r="W4135" t="s">
        <v>6243</v>
      </c>
      <c r="X4135" t="s">
        <v>6244</v>
      </c>
      <c r="Y4135" t="str">
        <f>IFERROR(VLOOKUP(X4135,요약!$A$6:$B$22,2,FALSE),"")</f>
        <v/>
      </c>
      <c r="Z4135" t="s">
        <v>6245</v>
      </c>
      <c r="AA4135" t="s">
        <v>81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M4135">
        <v>0</v>
      </c>
    </row>
    <row r="4136" spans="1:65" x14ac:dyDescent="0.3">
      <c r="A4136" t="s">
        <v>4910</v>
      </c>
      <c r="B4136" t="s">
        <v>4521</v>
      </c>
      <c r="C4136" t="s">
        <v>6249</v>
      </c>
      <c r="D4136" t="s">
        <v>6240</v>
      </c>
      <c r="E4136" t="s">
        <v>68</v>
      </c>
      <c r="F4136" t="s">
        <v>99</v>
      </c>
      <c r="G4136" t="s">
        <v>1430</v>
      </c>
      <c r="H4136" t="s">
        <v>1431</v>
      </c>
      <c r="I4136" t="s">
        <v>5576</v>
      </c>
      <c r="J4136" t="s">
        <v>102</v>
      </c>
      <c r="K4136">
        <v>20201030</v>
      </c>
      <c r="L4136">
        <v>91.6</v>
      </c>
      <c r="M4136" t="b">
        <v>0</v>
      </c>
      <c r="N4136" t="s">
        <v>332</v>
      </c>
      <c r="O4136" t="b">
        <v>1</v>
      </c>
      <c r="P4136" t="b">
        <v>1</v>
      </c>
      <c r="Q4136" t="s">
        <v>113</v>
      </c>
      <c r="R4136" t="s">
        <v>1423</v>
      </c>
      <c r="S4136" t="s">
        <v>6241</v>
      </c>
      <c r="T4136" t="s">
        <v>334</v>
      </c>
      <c r="U4136">
        <v>2</v>
      </c>
      <c r="V4136" t="s">
        <v>6242</v>
      </c>
      <c r="W4136" t="s">
        <v>6243</v>
      </c>
      <c r="X4136" t="s">
        <v>6244</v>
      </c>
      <c r="Y4136" t="str">
        <f>IFERROR(VLOOKUP(X4136,요약!$A$6:$B$22,2,FALSE),"")</f>
        <v/>
      </c>
      <c r="Z4136" t="s">
        <v>6245</v>
      </c>
      <c r="AA4136" t="s">
        <v>81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>
        <v>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 t="s">
        <v>1336</v>
      </c>
      <c r="BM4136">
        <v>1</v>
      </c>
    </row>
    <row r="4137" spans="1:65" x14ac:dyDescent="0.3">
      <c r="A4137" t="s">
        <v>4910</v>
      </c>
      <c r="B4137" t="s">
        <v>4521</v>
      </c>
      <c r="C4137" t="s">
        <v>6250</v>
      </c>
      <c r="D4137" t="s">
        <v>6240</v>
      </c>
      <c r="E4137" t="s">
        <v>68</v>
      </c>
      <c r="F4137" t="s">
        <v>99</v>
      </c>
      <c r="G4137" t="s">
        <v>1430</v>
      </c>
      <c r="H4137" t="s">
        <v>1431</v>
      </c>
      <c r="I4137" t="s">
        <v>5576</v>
      </c>
      <c r="J4137" t="s">
        <v>102</v>
      </c>
      <c r="K4137">
        <v>20200907</v>
      </c>
      <c r="L4137">
        <v>91.6</v>
      </c>
      <c r="M4137" t="b">
        <v>0</v>
      </c>
      <c r="N4137" t="s">
        <v>332</v>
      </c>
      <c r="O4137" t="b">
        <v>1</v>
      </c>
      <c r="P4137" t="b">
        <v>1</v>
      </c>
      <c r="Q4137" t="s">
        <v>113</v>
      </c>
      <c r="R4137" t="s">
        <v>1423</v>
      </c>
      <c r="S4137" t="s">
        <v>6241</v>
      </c>
      <c r="T4137" t="s">
        <v>334</v>
      </c>
      <c r="U4137">
        <v>2</v>
      </c>
      <c r="V4137" t="s">
        <v>6242</v>
      </c>
      <c r="W4137" t="s">
        <v>6243</v>
      </c>
      <c r="X4137" t="s">
        <v>6244</v>
      </c>
      <c r="Y4137" t="str">
        <f>IFERROR(VLOOKUP(X4137,요약!$A$6:$B$22,2,FALSE),"")</f>
        <v/>
      </c>
      <c r="Z4137" t="s">
        <v>6245</v>
      </c>
      <c r="AA4137" t="s">
        <v>81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M4137">
        <v>0</v>
      </c>
    </row>
    <row r="4138" spans="1:65" x14ac:dyDescent="0.3">
      <c r="A4138" t="s">
        <v>4910</v>
      </c>
      <c r="B4138" t="s">
        <v>4521</v>
      </c>
      <c r="C4138" t="s">
        <v>6251</v>
      </c>
      <c r="D4138" t="s">
        <v>6240</v>
      </c>
      <c r="E4138" t="s">
        <v>68</v>
      </c>
      <c r="F4138" t="s">
        <v>99</v>
      </c>
      <c r="G4138" t="s">
        <v>1430</v>
      </c>
      <c r="H4138" t="s">
        <v>1431</v>
      </c>
      <c r="I4138" t="s">
        <v>5576</v>
      </c>
      <c r="J4138" t="s">
        <v>102</v>
      </c>
      <c r="K4138">
        <v>20200828</v>
      </c>
      <c r="L4138">
        <v>91.6</v>
      </c>
      <c r="M4138" t="b">
        <v>0</v>
      </c>
      <c r="N4138" t="s">
        <v>332</v>
      </c>
      <c r="O4138" t="b">
        <v>1</v>
      </c>
      <c r="P4138" t="b">
        <v>1</v>
      </c>
      <c r="Q4138" t="s">
        <v>113</v>
      </c>
      <c r="R4138" t="s">
        <v>1423</v>
      </c>
      <c r="S4138" t="s">
        <v>6241</v>
      </c>
      <c r="T4138" t="s">
        <v>334</v>
      </c>
      <c r="U4138">
        <v>2</v>
      </c>
      <c r="V4138" t="s">
        <v>6242</v>
      </c>
      <c r="W4138" t="s">
        <v>6243</v>
      </c>
      <c r="X4138" t="s">
        <v>6244</v>
      </c>
      <c r="Y4138" t="str">
        <f>IFERROR(VLOOKUP(X4138,요약!$A$6:$B$22,2,FALSE),"")</f>
        <v/>
      </c>
      <c r="Z4138" t="s">
        <v>6245</v>
      </c>
      <c r="AA4138" t="s">
        <v>81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M4138">
        <v>0</v>
      </c>
    </row>
    <row r="4139" spans="1:65" x14ac:dyDescent="0.3">
      <c r="A4139" t="s">
        <v>4910</v>
      </c>
      <c r="B4139" t="s">
        <v>4521</v>
      </c>
      <c r="C4139" t="s">
        <v>6252</v>
      </c>
      <c r="D4139" t="s">
        <v>6240</v>
      </c>
      <c r="E4139" t="s">
        <v>68</v>
      </c>
      <c r="F4139" t="s">
        <v>99</v>
      </c>
      <c r="G4139" t="s">
        <v>1430</v>
      </c>
      <c r="H4139" t="s">
        <v>1431</v>
      </c>
      <c r="I4139" t="s">
        <v>5576</v>
      </c>
      <c r="J4139" t="s">
        <v>102</v>
      </c>
      <c r="K4139">
        <v>20201005</v>
      </c>
      <c r="L4139">
        <v>91.6</v>
      </c>
      <c r="M4139" t="b">
        <v>0</v>
      </c>
      <c r="N4139" t="s">
        <v>332</v>
      </c>
      <c r="O4139" t="b">
        <v>1</v>
      </c>
      <c r="P4139" t="b">
        <v>1</v>
      </c>
      <c r="Q4139" t="s">
        <v>113</v>
      </c>
      <c r="R4139" t="s">
        <v>1423</v>
      </c>
      <c r="S4139" t="s">
        <v>6241</v>
      </c>
      <c r="T4139" t="s">
        <v>334</v>
      </c>
      <c r="U4139">
        <v>2</v>
      </c>
      <c r="V4139" t="s">
        <v>6242</v>
      </c>
      <c r="W4139" t="s">
        <v>6243</v>
      </c>
      <c r="X4139" t="s">
        <v>6244</v>
      </c>
      <c r="Y4139" t="str">
        <f>IFERROR(VLOOKUP(X4139,요약!$A$6:$B$22,2,FALSE),"")</f>
        <v/>
      </c>
      <c r="Z4139" t="s">
        <v>6245</v>
      </c>
      <c r="AA4139" t="s">
        <v>81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M4139">
        <v>0</v>
      </c>
    </row>
    <row r="4140" spans="1:65" x14ac:dyDescent="0.3">
      <c r="A4140" t="s">
        <v>4910</v>
      </c>
      <c r="B4140" t="s">
        <v>4521</v>
      </c>
      <c r="C4140" t="s">
        <v>6253</v>
      </c>
      <c r="D4140" t="s">
        <v>6240</v>
      </c>
      <c r="E4140" t="s">
        <v>68</v>
      </c>
      <c r="F4140" t="s">
        <v>99</v>
      </c>
      <c r="G4140" t="s">
        <v>1430</v>
      </c>
      <c r="H4140" t="s">
        <v>1431</v>
      </c>
      <c r="I4140" t="s">
        <v>5576</v>
      </c>
      <c r="J4140" t="s">
        <v>102</v>
      </c>
      <c r="K4140">
        <v>20200729</v>
      </c>
      <c r="L4140">
        <v>91.6</v>
      </c>
      <c r="M4140" t="b">
        <v>0</v>
      </c>
      <c r="N4140" t="s">
        <v>332</v>
      </c>
      <c r="O4140" t="b">
        <v>1</v>
      </c>
      <c r="P4140" t="b">
        <v>1</v>
      </c>
      <c r="Q4140" t="s">
        <v>113</v>
      </c>
      <c r="R4140" t="s">
        <v>1423</v>
      </c>
      <c r="S4140" t="s">
        <v>6241</v>
      </c>
      <c r="T4140" t="s">
        <v>334</v>
      </c>
      <c r="U4140">
        <v>2</v>
      </c>
      <c r="V4140" t="s">
        <v>6242</v>
      </c>
      <c r="W4140" t="s">
        <v>6243</v>
      </c>
      <c r="X4140" t="s">
        <v>6244</v>
      </c>
      <c r="Y4140" t="str">
        <f>IFERROR(VLOOKUP(X4140,요약!$A$6:$B$22,2,FALSE),"")</f>
        <v/>
      </c>
      <c r="Z4140" t="s">
        <v>6245</v>
      </c>
      <c r="AA4140" t="s">
        <v>81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M4140">
        <v>0</v>
      </c>
    </row>
    <row r="4141" spans="1:65" x14ac:dyDescent="0.3">
      <c r="A4141" t="s">
        <v>4910</v>
      </c>
      <c r="B4141" t="s">
        <v>4521</v>
      </c>
      <c r="C4141" t="s">
        <v>6254</v>
      </c>
      <c r="D4141" t="s">
        <v>5516</v>
      </c>
      <c r="E4141" t="s">
        <v>68</v>
      </c>
      <c r="F4141" t="s">
        <v>99</v>
      </c>
      <c r="G4141" t="s">
        <v>1430</v>
      </c>
      <c r="H4141" t="s">
        <v>1431</v>
      </c>
      <c r="I4141" t="s">
        <v>72</v>
      </c>
      <c r="J4141" t="s">
        <v>102</v>
      </c>
      <c r="K4141">
        <v>20201021</v>
      </c>
      <c r="L4141">
        <v>15.8</v>
      </c>
      <c r="M4141" t="b">
        <v>0</v>
      </c>
      <c r="N4141" t="s">
        <v>1762</v>
      </c>
      <c r="O4141" t="b">
        <v>1</v>
      </c>
      <c r="P4141" t="b">
        <v>1</v>
      </c>
      <c r="Q4141" t="s">
        <v>113</v>
      </c>
      <c r="R4141" t="s">
        <v>1423</v>
      </c>
      <c r="S4141" t="s">
        <v>5517</v>
      </c>
      <c r="U4141">
        <v>3</v>
      </c>
      <c r="V4141" t="s">
        <v>552</v>
      </c>
      <c r="W4141" t="s">
        <v>1168</v>
      </c>
      <c r="X4141" t="s">
        <v>1169</v>
      </c>
      <c r="Y4141" t="str">
        <f>IFERROR(VLOOKUP(X4141,요약!$A$6:$B$22,2,FALSE),"")</f>
        <v/>
      </c>
      <c r="Z4141" t="s">
        <v>1169</v>
      </c>
      <c r="AA4141" t="s">
        <v>81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M4141">
        <v>0</v>
      </c>
    </row>
    <row r="4142" spans="1:65" x14ac:dyDescent="0.3">
      <c r="A4142" t="s">
        <v>4910</v>
      </c>
      <c r="B4142" t="s">
        <v>4521</v>
      </c>
      <c r="C4142" t="s">
        <v>6255</v>
      </c>
      <c r="D4142" t="s">
        <v>6256</v>
      </c>
      <c r="E4142" t="s">
        <v>68</v>
      </c>
      <c r="F4142" t="s">
        <v>99</v>
      </c>
      <c r="G4142" t="s">
        <v>1430</v>
      </c>
      <c r="H4142" t="s">
        <v>1431</v>
      </c>
      <c r="I4142" t="s">
        <v>72</v>
      </c>
      <c r="J4142" t="s">
        <v>102</v>
      </c>
      <c r="K4142">
        <v>20201028</v>
      </c>
      <c r="L4142">
        <v>16.100000000000001</v>
      </c>
      <c r="M4142" t="b">
        <v>0</v>
      </c>
      <c r="N4142" t="s">
        <v>1762</v>
      </c>
      <c r="O4142" t="b">
        <v>1</v>
      </c>
      <c r="P4142" t="b">
        <v>1</v>
      </c>
      <c r="Q4142" t="s">
        <v>113</v>
      </c>
      <c r="R4142" t="s">
        <v>1423</v>
      </c>
      <c r="S4142" t="s">
        <v>6257</v>
      </c>
      <c r="U4142">
        <v>3</v>
      </c>
      <c r="V4142" t="s">
        <v>552</v>
      </c>
      <c r="W4142" t="s">
        <v>6258</v>
      </c>
      <c r="X4142" t="s">
        <v>6259</v>
      </c>
      <c r="Y4142" t="str">
        <f>IFERROR(VLOOKUP(X4142,요약!$A$6:$B$22,2,FALSE),"")</f>
        <v/>
      </c>
      <c r="Z4142" t="s">
        <v>6259</v>
      </c>
      <c r="AA4142" t="s">
        <v>81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M4142">
        <v>0</v>
      </c>
    </row>
    <row r="4143" spans="1:65" x14ac:dyDescent="0.3">
      <c r="A4143" t="s">
        <v>4910</v>
      </c>
      <c r="B4143" t="s">
        <v>4521</v>
      </c>
      <c r="C4143" t="s">
        <v>6260</v>
      </c>
      <c r="D4143" t="s">
        <v>6261</v>
      </c>
      <c r="F4143" t="s">
        <v>99</v>
      </c>
      <c r="G4143" t="s">
        <v>3679</v>
      </c>
      <c r="H4143" t="s">
        <v>3680</v>
      </c>
      <c r="I4143" t="s">
        <v>72</v>
      </c>
      <c r="J4143" t="s">
        <v>102</v>
      </c>
      <c r="K4143">
        <v>20201028</v>
      </c>
      <c r="L4143">
        <v>136</v>
      </c>
      <c r="M4143" t="b">
        <v>0</v>
      </c>
      <c r="N4143" t="s">
        <v>1762</v>
      </c>
      <c r="O4143" t="b">
        <v>1</v>
      </c>
      <c r="P4143" t="b">
        <v>1</v>
      </c>
      <c r="Q4143" t="s">
        <v>113</v>
      </c>
      <c r="R4143" t="s">
        <v>1442</v>
      </c>
      <c r="S4143" t="s">
        <v>6262</v>
      </c>
      <c r="U4143">
        <v>3</v>
      </c>
      <c r="V4143" t="s">
        <v>137</v>
      </c>
      <c r="W4143" t="s">
        <v>6263</v>
      </c>
      <c r="X4143" t="s">
        <v>6264</v>
      </c>
      <c r="Y4143" t="str">
        <f>IFERROR(VLOOKUP(X4143,요약!$A$6:$B$22,2,FALSE),"")</f>
        <v/>
      </c>
      <c r="Z4143" t="s">
        <v>6264</v>
      </c>
      <c r="AA4143" t="s">
        <v>81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M4143">
        <v>0</v>
      </c>
    </row>
    <row r="4144" spans="1:65" x14ac:dyDescent="0.3">
      <c r="A4144" t="s">
        <v>4910</v>
      </c>
      <c r="B4144" t="s">
        <v>4521</v>
      </c>
      <c r="C4144" t="s">
        <v>6265</v>
      </c>
      <c r="D4144" t="s">
        <v>4464</v>
      </c>
      <c r="F4144" t="s">
        <v>99</v>
      </c>
      <c r="G4144" t="s">
        <v>3679</v>
      </c>
      <c r="H4144" t="s">
        <v>3680</v>
      </c>
      <c r="I4144" t="s">
        <v>72</v>
      </c>
      <c r="J4144" t="s">
        <v>102</v>
      </c>
      <c r="K4144">
        <v>20201028</v>
      </c>
      <c r="L4144">
        <v>7</v>
      </c>
      <c r="M4144" t="b">
        <v>0</v>
      </c>
      <c r="N4144" t="s">
        <v>1203</v>
      </c>
      <c r="O4144" t="b">
        <v>1</v>
      </c>
      <c r="P4144" t="b">
        <v>1</v>
      </c>
      <c r="Q4144" t="s">
        <v>113</v>
      </c>
      <c r="R4144" t="s">
        <v>1442</v>
      </c>
      <c r="S4144" t="s">
        <v>4465</v>
      </c>
      <c r="U4144">
        <v>4</v>
      </c>
      <c r="V4144" t="s">
        <v>137</v>
      </c>
      <c r="W4144" t="s">
        <v>4466</v>
      </c>
      <c r="X4144" t="s">
        <v>4467</v>
      </c>
      <c r="Y4144" t="str">
        <f>IFERROR(VLOOKUP(X4144,요약!$A$6:$B$22,2,FALSE),"")</f>
        <v/>
      </c>
      <c r="Z4144" t="s">
        <v>4467</v>
      </c>
      <c r="AA4144" t="s">
        <v>81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M4144">
        <v>0</v>
      </c>
    </row>
    <row r="4145" spans="1:65" x14ac:dyDescent="0.3">
      <c r="A4145" t="s">
        <v>4910</v>
      </c>
      <c r="B4145" t="s">
        <v>4521</v>
      </c>
      <c r="C4145" t="s">
        <v>6266</v>
      </c>
      <c r="D4145" t="s">
        <v>6267</v>
      </c>
      <c r="F4145" t="s">
        <v>99</v>
      </c>
      <c r="G4145" t="s">
        <v>1440</v>
      </c>
      <c r="H4145" t="s">
        <v>1441</v>
      </c>
      <c r="I4145" t="s">
        <v>72</v>
      </c>
      <c r="J4145" t="s">
        <v>102</v>
      </c>
      <c r="K4145">
        <v>20201029</v>
      </c>
      <c r="L4145">
        <v>99</v>
      </c>
      <c r="M4145" t="b">
        <v>0</v>
      </c>
      <c r="N4145" t="s">
        <v>332</v>
      </c>
      <c r="O4145" t="b">
        <v>1</v>
      </c>
      <c r="P4145" t="b">
        <v>1</v>
      </c>
      <c r="Q4145" t="s">
        <v>113</v>
      </c>
      <c r="R4145" t="s">
        <v>1442</v>
      </c>
      <c r="S4145" t="s">
        <v>6268</v>
      </c>
      <c r="U4145">
        <v>3</v>
      </c>
      <c r="V4145" t="s">
        <v>1444</v>
      </c>
      <c r="W4145" t="s">
        <v>6269</v>
      </c>
      <c r="X4145" t="s">
        <v>6270</v>
      </c>
      <c r="Y4145" t="str">
        <f>IFERROR(VLOOKUP(X4145,요약!$A$6:$B$22,2,FALSE),"")</f>
        <v/>
      </c>
      <c r="Z4145" t="s">
        <v>6270</v>
      </c>
      <c r="AA4145" t="s">
        <v>81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1</v>
      </c>
      <c r="AH4145">
        <v>33</v>
      </c>
      <c r="AI4145">
        <v>0</v>
      </c>
      <c r="AJ4145">
        <v>0</v>
      </c>
      <c r="AK4145">
        <v>0</v>
      </c>
      <c r="AL4145">
        <v>1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 t="s">
        <v>220</v>
      </c>
      <c r="BM4145">
        <v>1</v>
      </c>
    </row>
    <row r="4146" spans="1:65" x14ac:dyDescent="0.3">
      <c r="A4146" t="s">
        <v>4910</v>
      </c>
      <c r="B4146" t="s">
        <v>4521</v>
      </c>
      <c r="C4146" t="s">
        <v>6271</v>
      </c>
      <c r="D4146" t="s">
        <v>6267</v>
      </c>
      <c r="F4146" t="s">
        <v>99</v>
      </c>
      <c r="G4146" t="s">
        <v>1440</v>
      </c>
      <c r="H4146" t="s">
        <v>1441</v>
      </c>
      <c r="I4146" t="s">
        <v>72</v>
      </c>
      <c r="J4146" t="s">
        <v>102</v>
      </c>
      <c r="K4146">
        <v>20201030</v>
      </c>
      <c r="L4146">
        <v>99.5</v>
      </c>
      <c r="M4146" t="b">
        <v>0</v>
      </c>
      <c r="N4146" t="s">
        <v>332</v>
      </c>
      <c r="O4146" t="b">
        <v>1</v>
      </c>
      <c r="P4146" t="b">
        <v>1</v>
      </c>
      <c r="Q4146" t="s">
        <v>113</v>
      </c>
      <c r="R4146" t="s">
        <v>1442</v>
      </c>
      <c r="S4146" t="s">
        <v>6268</v>
      </c>
      <c r="U4146">
        <v>3</v>
      </c>
      <c r="V4146" t="s">
        <v>1444</v>
      </c>
      <c r="W4146" t="s">
        <v>6269</v>
      </c>
      <c r="X4146" t="s">
        <v>6270</v>
      </c>
      <c r="Y4146" t="str">
        <f>IFERROR(VLOOKUP(X4146,요약!$A$6:$B$22,2,FALSE),"")</f>
        <v/>
      </c>
      <c r="Z4146" t="s">
        <v>6270</v>
      </c>
      <c r="AA4146" t="s">
        <v>81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M4146">
        <v>0</v>
      </c>
    </row>
    <row r="4147" spans="1:65" x14ac:dyDescent="0.3">
      <c r="A4147" t="s">
        <v>4910</v>
      </c>
      <c r="B4147" t="s">
        <v>4521</v>
      </c>
      <c r="C4147" t="s">
        <v>6272</v>
      </c>
      <c r="D4147" t="s">
        <v>6267</v>
      </c>
      <c r="E4147" t="s">
        <v>68</v>
      </c>
      <c r="F4147" t="s">
        <v>99</v>
      </c>
      <c r="G4147" t="s">
        <v>3621</v>
      </c>
      <c r="H4147" t="s">
        <v>3622</v>
      </c>
      <c r="I4147" t="s">
        <v>72</v>
      </c>
      <c r="J4147" t="s">
        <v>102</v>
      </c>
      <c r="K4147">
        <v>20201023</v>
      </c>
      <c r="L4147">
        <v>282.60000000000002</v>
      </c>
      <c r="M4147" t="b">
        <v>0</v>
      </c>
      <c r="N4147" t="s">
        <v>332</v>
      </c>
      <c r="O4147" t="b">
        <v>1</v>
      </c>
      <c r="P4147" t="b">
        <v>1</v>
      </c>
      <c r="Q4147" t="s">
        <v>113</v>
      </c>
      <c r="R4147" t="s">
        <v>1442</v>
      </c>
      <c r="S4147" t="s">
        <v>6268</v>
      </c>
      <c r="U4147">
        <v>3</v>
      </c>
      <c r="V4147" t="s">
        <v>1444</v>
      </c>
      <c r="W4147" t="s">
        <v>6269</v>
      </c>
      <c r="X4147" t="s">
        <v>6270</v>
      </c>
      <c r="Y4147" t="str">
        <f>IFERROR(VLOOKUP(X4147,요약!$A$6:$B$22,2,FALSE),"")</f>
        <v/>
      </c>
      <c r="Z4147" t="s">
        <v>6270</v>
      </c>
      <c r="AA4147" t="s">
        <v>81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M4147">
        <v>0</v>
      </c>
    </row>
    <row r="4148" spans="1:65" x14ac:dyDescent="0.3">
      <c r="A4148" t="s">
        <v>4910</v>
      </c>
      <c r="B4148" t="s">
        <v>4521</v>
      </c>
      <c r="C4148" t="s">
        <v>6273</v>
      </c>
      <c r="D4148" t="s">
        <v>6267</v>
      </c>
      <c r="F4148" t="s">
        <v>99</v>
      </c>
      <c r="G4148" t="s">
        <v>3621</v>
      </c>
      <c r="H4148" t="s">
        <v>3622</v>
      </c>
      <c r="I4148" t="s">
        <v>72</v>
      </c>
      <c r="J4148" t="s">
        <v>102</v>
      </c>
      <c r="K4148">
        <v>20201023</v>
      </c>
      <c r="L4148">
        <v>284</v>
      </c>
      <c r="M4148" t="b">
        <v>0</v>
      </c>
      <c r="N4148" t="s">
        <v>332</v>
      </c>
      <c r="O4148" t="b">
        <v>1</v>
      </c>
      <c r="P4148" t="b">
        <v>1</v>
      </c>
      <c r="Q4148" t="s">
        <v>113</v>
      </c>
      <c r="R4148" t="s">
        <v>1442</v>
      </c>
      <c r="S4148" t="s">
        <v>6268</v>
      </c>
      <c r="U4148">
        <v>3</v>
      </c>
      <c r="V4148" t="s">
        <v>1444</v>
      </c>
      <c r="W4148" t="s">
        <v>6269</v>
      </c>
      <c r="X4148" t="s">
        <v>6270</v>
      </c>
      <c r="Y4148" t="str">
        <f>IFERROR(VLOOKUP(X4148,요약!$A$6:$B$22,2,FALSE),"")</f>
        <v/>
      </c>
      <c r="Z4148" t="s">
        <v>6270</v>
      </c>
      <c r="AA4148" t="s">
        <v>81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M4148">
        <v>0</v>
      </c>
    </row>
    <row r="4149" spans="1:65" x14ac:dyDescent="0.3">
      <c r="A4149" t="s">
        <v>4910</v>
      </c>
      <c r="B4149" t="s">
        <v>4521</v>
      </c>
      <c r="C4149" t="s">
        <v>6274</v>
      </c>
      <c r="D4149" t="s">
        <v>6267</v>
      </c>
      <c r="E4149" t="s">
        <v>68</v>
      </c>
      <c r="F4149" t="s">
        <v>99</v>
      </c>
      <c r="G4149" t="s">
        <v>3621</v>
      </c>
      <c r="H4149" t="s">
        <v>3622</v>
      </c>
      <c r="I4149" t="s">
        <v>72</v>
      </c>
      <c r="J4149" t="s">
        <v>102</v>
      </c>
      <c r="K4149">
        <v>20201023</v>
      </c>
      <c r="L4149">
        <v>261.7</v>
      </c>
      <c r="M4149" t="b">
        <v>0</v>
      </c>
      <c r="N4149" t="s">
        <v>332</v>
      </c>
      <c r="O4149" t="b">
        <v>1</v>
      </c>
      <c r="P4149" t="b">
        <v>1</v>
      </c>
      <c r="Q4149" t="s">
        <v>113</v>
      </c>
      <c r="R4149" t="s">
        <v>1442</v>
      </c>
      <c r="S4149" t="s">
        <v>6268</v>
      </c>
      <c r="U4149">
        <v>3</v>
      </c>
      <c r="V4149" t="s">
        <v>1444</v>
      </c>
      <c r="W4149" t="s">
        <v>6269</v>
      </c>
      <c r="X4149" t="s">
        <v>6270</v>
      </c>
      <c r="Y4149" t="str">
        <f>IFERROR(VLOOKUP(X4149,요약!$A$6:$B$22,2,FALSE),"")</f>
        <v/>
      </c>
      <c r="Z4149" t="s">
        <v>6270</v>
      </c>
      <c r="AA4149" t="s">
        <v>81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M4149">
        <v>0</v>
      </c>
    </row>
    <row r="4150" spans="1:65" x14ac:dyDescent="0.3">
      <c r="A4150" t="s">
        <v>4910</v>
      </c>
      <c r="B4150" t="s">
        <v>4521</v>
      </c>
      <c r="C4150" t="s">
        <v>6275</v>
      </c>
      <c r="D4150" t="s">
        <v>6276</v>
      </c>
      <c r="E4150" t="s">
        <v>68</v>
      </c>
      <c r="F4150" t="s">
        <v>99</v>
      </c>
      <c r="G4150" t="s">
        <v>3621</v>
      </c>
      <c r="H4150" t="s">
        <v>3622</v>
      </c>
      <c r="I4150" t="s">
        <v>72</v>
      </c>
      <c r="J4150" t="s">
        <v>102</v>
      </c>
      <c r="K4150">
        <v>20201028</v>
      </c>
      <c r="L4150">
        <v>264.39999999999998</v>
      </c>
      <c r="M4150" t="b">
        <v>0</v>
      </c>
      <c r="N4150" t="s">
        <v>332</v>
      </c>
      <c r="O4150" t="b">
        <v>1</v>
      </c>
      <c r="P4150" t="b">
        <v>1</v>
      </c>
      <c r="Q4150" t="s">
        <v>113</v>
      </c>
      <c r="R4150" t="s">
        <v>1442</v>
      </c>
      <c r="S4150" t="s">
        <v>6268</v>
      </c>
      <c r="U4150">
        <v>3</v>
      </c>
      <c r="V4150" t="s">
        <v>1444</v>
      </c>
      <c r="W4150" t="s">
        <v>6269</v>
      </c>
      <c r="X4150" t="s">
        <v>6270</v>
      </c>
      <c r="Y4150" t="str">
        <f>IFERROR(VLOOKUP(X4150,요약!$A$6:$B$22,2,FALSE),"")</f>
        <v/>
      </c>
      <c r="Z4150" t="s">
        <v>6270</v>
      </c>
      <c r="AA4150" t="s">
        <v>81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M4150">
        <v>0</v>
      </c>
    </row>
    <row r="4151" spans="1:65" x14ac:dyDescent="0.3">
      <c r="A4151" t="s">
        <v>4910</v>
      </c>
      <c r="B4151" t="s">
        <v>4521</v>
      </c>
      <c r="C4151" t="s">
        <v>6277</v>
      </c>
      <c r="D4151" t="s">
        <v>3014</v>
      </c>
      <c r="F4151" t="s">
        <v>99</v>
      </c>
      <c r="G4151" t="s">
        <v>3621</v>
      </c>
      <c r="H4151" t="s">
        <v>3622</v>
      </c>
      <c r="I4151" t="s">
        <v>72</v>
      </c>
      <c r="J4151" t="s">
        <v>102</v>
      </c>
      <c r="K4151">
        <v>20200701</v>
      </c>
      <c r="L4151">
        <v>281</v>
      </c>
      <c r="M4151" t="b">
        <v>0</v>
      </c>
      <c r="N4151" t="s">
        <v>332</v>
      </c>
      <c r="O4151" t="b">
        <v>1</v>
      </c>
      <c r="P4151" t="b">
        <v>1</v>
      </c>
      <c r="Q4151" t="s">
        <v>113</v>
      </c>
      <c r="R4151" t="s">
        <v>1442</v>
      </c>
      <c r="S4151" t="s">
        <v>3015</v>
      </c>
      <c r="U4151">
        <v>3</v>
      </c>
      <c r="V4151" t="s">
        <v>1444</v>
      </c>
      <c r="W4151" t="s">
        <v>2092</v>
      </c>
      <c r="X4151" t="s">
        <v>3016</v>
      </c>
      <c r="Y4151" t="str">
        <f>IFERROR(VLOOKUP(X4151,요약!$A$6:$B$22,2,FALSE),"")</f>
        <v/>
      </c>
      <c r="Z4151" t="s">
        <v>3016</v>
      </c>
      <c r="AA4151" t="s">
        <v>81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M4151">
        <v>0</v>
      </c>
    </row>
    <row r="4152" spans="1:65" x14ac:dyDescent="0.3">
      <c r="A4152" t="s">
        <v>4910</v>
      </c>
      <c r="B4152" t="s">
        <v>4521</v>
      </c>
      <c r="C4152" t="s">
        <v>6278</v>
      </c>
      <c r="D4152" t="s">
        <v>3014</v>
      </c>
      <c r="F4152" t="s">
        <v>99</v>
      </c>
      <c r="G4152" t="s">
        <v>3621</v>
      </c>
      <c r="H4152" t="s">
        <v>3622</v>
      </c>
      <c r="I4152" t="s">
        <v>72</v>
      </c>
      <c r="J4152" t="s">
        <v>102</v>
      </c>
      <c r="K4152">
        <v>20200701</v>
      </c>
      <c r="L4152">
        <v>290</v>
      </c>
      <c r="M4152" t="b">
        <v>0</v>
      </c>
      <c r="N4152" t="s">
        <v>332</v>
      </c>
      <c r="O4152" t="b">
        <v>1</v>
      </c>
      <c r="P4152" t="b">
        <v>1</v>
      </c>
      <c r="Q4152" t="s">
        <v>113</v>
      </c>
      <c r="R4152" t="s">
        <v>1442</v>
      </c>
      <c r="S4152" t="s">
        <v>3015</v>
      </c>
      <c r="U4152">
        <v>3</v>
      </c>
      <c r="V4152" t="s">
        <v>1444</v>
      </c>
      <c r="W4152" t="s">
        <v>2092</v>
      </c>
      <c r="X4152" t="s">
        <v>3016</v>
      </c>
      <c r="Y4152" t="str">
        <f>IFERROR(VLOOKUP(X4152,요약!$A$6:$B$22,2,FALSE),"")</f>
        <v/>
      </c>
      <c r="Z4152" t="s">
        <v>3016</v>
      </c>
      <c r="AA4152" t="s">
        <v>81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M4152">
        <v>0</v>
      </c>
    </row>
    <row r="4153" spans="1:65" x14ac:dyDescent="0.3">
      <c r="A4153" t="s">
        <v>4910</v>
      </c>
      <c r="B4153" t="s">
        <v>4521</v>
      </c>
      <c r="C4153" s="2" t="s">
        <v>6279</v>
      </c>
      <c r="D4153" s="2" t="s">
        <v>1439</v>
      </c>
      <c r="E4153" s="2" t="s">
        <v>68</v>
      </c>
      <c r="F4153" s="2" t="s">
        <v>99</v>
      </c>
      <c r="G4153" s="2" t="s">
        <v>3621</v>
      </c>
      <c r="H4153" s="2" t="s">
        <v>3622</v>
      </c>
      <c r="I4153" t="s">
        <v>72</v>
      </c>
      <c r="J4153" t="s">
        <v>102</v>
      </c>
      <c r="K4153">
        <v>20200825</v>
      </c>
      <c r="L4153">
        <v>265</v>
      </c>
      <c r="M4153" t="b">
        <v>0</v>
      </c>
      <c r="N4153" t="s">
        <v>332</v>
      </c>
      <c r="O4153" t="b">
        <v>1</v>
      </c>
      <c r="P4153" t="b">
        <v>1</v>
      </c>
      <c r="Q4153" s="2" t="s">
        <v>113</v>
      </c>
      <c r="R4153" s="2" t="s">
        <v>1442</v>
      </c>
      <c r="S4153" t="s">
        <v>1443</v>
      </c>
      <c r="U4153">
        <v>2</v>
      </c>
      <c r="V4153" t="s">
        <v>1444</v>
      </c>
      <c r="W4153" s="2" t="s">
        <v>1445</v>
      </c>
      <c r="X4153" s="2" t="s">
        <v>1446</v>
      </c>
      <c r="Y4153" s="2" t="str">
        <f>IFERROR(VLOOKUP(X4153,요약!$A$6:$B$22,2,FALSE),"")</f>
        <v>선택</v>
      </c>
      <c r="Z4153" t="s">
        <v>1446</v>
      </c>
      <c r="AA4153" t="s">
        <v>81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M4153">
        <v>0</v>
      </c>
    </row>
    <row r="4154" spans="1:65" x14ac:dyDescent="0.3">
      <c r="A4154" t="s">
        <v>4910</v>
      </c>
      <c r="B4154" t="s">
        <v>4521</v>
      </c>
      <c r="C4154" s="2" t="s">
        <v>6280</v>
      </c>
      <c r="D4154" s="2" t="s">
        <v>1439</v>
      </c>
      <c r="E4154" s="2" t="s">
        <v>68</v>
      </c>
      <c r="F4154" s="2" t="s">
        <v>99</v>
      </c>
      <c r="G4154" s="2" t="s">
        <v>3621</v>
      </c>
      <c r="H4154" s="2" t="s">
        <v>3622</v>
      </c>
      <c r="I4154" t="s">
        <v>72</v>
      </c>
      <c r="J4154" t="s">
        <v>102</v>
      </c>
      <c r="K4154">
        <v>20201030</v>
      </c>
      <c r="L4154">
        <v>268.10000000000002</v>
      </c>
      <c r="M4154" t="b">
        <v>0</v>
      </c>
      <c r="N4154" t="s">
        <v>332</v>
      </c>
      <c r="O4154" t="b">
        <v>1</v>
      </c>
      <c r="P4154" t="b">
        <v>1</v>
      </c>
      <c r="Q4154" s="2" t="s">
        <v>113</v>
      </c>
      <c r="R4154" s="2" t="s">
        <v>1442</v>
      </c>
      <c r="S4154" t="s">
        <v>1443</v>
      </c>
      <c r="U4154">
        <v>2</v>
      </c>
      <c r="V4154" t="s">
        <v>1444</v>
      </c>
      <c r="W4154" s="2" t="s">
        <v>1445</v>
      </c>
      <c r="X4154" s="2" t="s">
        <v>1446</v>
      </c>
      <c r="Y4154" s="2" t="str">
        <f>IFERROR(VLOOKUP(X4154,요약!$A$6:$B$22,2,FALSE),"")</f>
        <v>선택</v>
      </c>
      <c r="Z4154" t="s">
        <v>1446</v>
      </c>
      <c r="AA4154" t="s">
        <v>81</v>
      </c>
      <c r="AB4154">
        <v>1</v>
      </c>
      <c r="AC4154">
        <v>0</v>
      </c>
      <c r="AD4154">
        <v>0</v>
      </c>
      <c r="AE4154">
        <v>0</v>
      </c>
      <c r="AF4154">
        <v>0</v>
      </c>
      <c r="AG4154">
        <v>1</v>
      </c>
      <c r="AH4154">
        <v>12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1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 t="s">
        <v>667</v>
      </c>
      <c r="BM4154">
        <v>1</v>
      </c>
    </row>
    <row r="4155" spans="1:65" x14ac:dyDescent="0.3">
      <c r="A4155" t="s">
        <v>4910</v>
      </c>
      <c r="B4155" t="s">
        <v>4521</v>
      </c>
      <c r="C4155" s="2" t="s">
        <v>5868</v>
      </c>
      <c r="D4155" s="2" t="s">
        <v>1439</v>
      </c>
      <c r="E4155" s="2" t="s">
        <v>68</v>
      </c>
      <c r="F4155" s="2" t="s">
        <v>99</v>
      </c>
      <c r="G4155" s="2" t="s">
        <v>3621</v>
      </c>
      <c r="H4155" s="2" t="s">
        <v>3622</v>
      </c>
      <c r="I4155" t="s">
        <v>72</v>
      </c>
      <c r="J4155" t="s">
        <v>102</v>
      </c>
      <c r="K4155">
        <v>20200901</v>
      </c>
      <c r="L4155">
        <v>275.39999999999998</v>
      </c>
      <c r="M4155" t="b">
        <v>0</v>
      </c>
      <c r="N4155" t="s">
        <v>332</v>
      </c>
      <c r="O4155" t="b">
        <v>1</v>
      </c>
      <c r="P4155" t="b">
        <v>1</v>
      </c>
      <c r="Q4155" s="2" t="s">
        <v>113</v>
      </c>
      <c r="R4155" s="2" t="s">
        <v>1442</v>
      </c>
      <c r="S4155" t="s">
        <v>1443</v>
      </c>
      <c r="U4155">
        <v>2</v>
      </c>
      <c r="V4155" t="s">
        <v>1444</v>
      </c>
      <c r="W4155" s="2" t="s">
        <v>1445</v>
      </c>
      <c r="X4155" s="2" t="s">
        <v>1446</v>
      </c>
      <c r="Y4155" s="2" t="str">
        <f>IFERROR(VLOOKUP(X4155,요약!$A$6:$B$22,2,FALSE),"")</f>
        <v>선택</v>
      </c>
      <c r="Z4155" t="s">
        <v>1446</v>
      </c>
      <c r="AA4155" t="s">
        <v>81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M4155">
        <v>0</v>
      </c>
    </row>
    <row r="4156" spans="1:65" x14ac:dyDescent="0.3">
      <c r="A4156" t="s">
        <v>4910</v>
      </c>
      <c r="B4156" t="s">
        <v>4521</v>
      </c>
      <c r="C4156" s="2" t="s">
        <v>6281</v>
      </c>
      <c r="D4156" s="2" t="s">
        <v>1439</v>
      </c>
      <c r="E4156" s="2" t="s">
        <v>68</v>
      </c>
      <c r="F4156" s="2" t="s">
        <v>99</v>
      </c>
      <c r="G4156" s="2" t="s">
        <v>3621</v>
      </c>
      <c r="H4156" s="2" t="s">
        <v>3622</v>
      </c>
      <c r="I4156" t="s">
        <v>72</v>
      </c>
      <c r="J4156" t="s">
        <v>102</v>
      </c>
      <c r="K4156">
        <v>20200810</v>
      </c>
      <c r="L4156">
        <v>275</v>
      </c>
      <c r="M4156" t="b">
        <v>0</v>
      </c>
      <c r="N4156" t="s">
        <v>332</v>
      </c>
      <c r="O4156" t="b">
        <v>1</v>
      </c>
      <c r="P4156" t="b">
        <v>1</v>
      </c>
      <c r="Q4156" s="2" t="s">
        <v>113</v>
      </c>
      <c r="R4156" s="2" t="s">
        <v>1442</v>
      </c>
      <c r="S4156" t="s">
        <v>1443</v>
      </c>
      <c r="U4156">
        <v>2</v>
      </c>
      <c r="V4156" t="s">
        <v>1444</v>
      </c>
      <c r="W4156" s="2" t="s">
        <v>1445</v>
      </c>
      <c r="X4156" s="2" t="s">
        <v>1446</v>
      </c>
      <c r="Y4156" s="2" t="str">
        <f>IFERROR(VLOOKUP(X4156,요약!$A$6:$B$22,2,FALSE),"")</f>
        <v>선택</v>
      </c>
      <c r="Z4156" t="s">
        <v>1446</v>
      </c>
      <c r="AA4156" t="s">
        <v>81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M4156">
        <v>0</v>
      </c>
    </row>
    <row r="4157" spans="1:65" x14ac:dyDescent="0.3">
      <c r="A4157" t="s">
        <v>4910</v>
      </c>
      <c r="B4157" t="s">
        <v>4521</v>
      </c>
      <c r="C4157" s="2" t="s">
        <v>5869</v>
      </c>
      <c r="D4157" s="2" t="s">
        <v>1439</v>
      </c>
      <c r="E4157" s="2" t="s">
        <v>68</v>
      </c>
      <c r="F4157" s="2" t="s">
        <v>99</v>
      </c>
      <c r="G4157" s="2" t="s">
        <v>3621</v>
      </c>
      <c r="H4157" s="2" t="s">
        <v>3622</v>
      </c>
      <c r="I4157" t="s">
        <v>72</v>
      </c>
      <c r="J4157" t="s">
        <v>102</v>
      </c>
      <c r="K4157">
        <v>20201022</v>
      </c>
      <c r="L4157">
        <v>261.7</v>
      </c>
      <c r="M4157" t="b">
        <v>0</v>
      </c>
      <c r="N4157" t="s">
        <v>332</v>
      </c>
      <c r="O4157" t="b">
        <v>1</v>
      </c>
      <c r="P4157" t="b">
        <v>1</v>
      </c>
      <c r="Q4157" s="2" t="s">
        <v>113</v>
      </c>
      <c r="R4157" s="2" t="s">
        <v>1442</v>
      </c>
      <c r="S4157" t="s">
        <v>1443</v>
      </c>
      <c r="U4157">
        <v>2</v>
      </c>
      <c r="V4157" t="s">
        <v>1444</v>
      </c>
      <c r="W4157" s="2" t="s">
        <v>1445</v>
      </c>
      <c r="X4157" s="2" t="s">
        <v>1446</v>
      </c>
      <c r="Y4157" s="2" t="str">
        <f>IFERROR(VLOOKUP(X4157,요약!$A$6:$B$22,2,FALSE),"")</f>
        <v>선택</v>
      </c>
      <c r="Z4157" t="s">
        <v>1446</v>
      </c>
      <c r="AA4157" t="s">
        <v>81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M4157">
        <v>0</v>
      </c>
    </row>
    <row r="4158" spans="1:65" x14ac:dyDescent="0.3">
      <c r="A4158" t="s">
        <v>4910</v>
      </c>
      <c r="B4158" t="s">
        <v>4521</v>
      </c>
      <c r="C4158" s="2" t="s">
        <v>6282</v>
      </c>
      <c r="D4158" s="2" t="s">
        <v>1439</v>
      </c>
      <c r="E4158" s="2" t="s">
        <v>68</v>
      </c>
      <c r="F4158" s="2" t="s">
        <v>99</v>
      </c>
      <c r="G4158" s="2" t="s">
        <v>3621</v>
      </c>
      <c r="H4158" s="2" t="s">
        <v>3622</v>
      </c>
      <c r="I4158" t="s">
        <v>72</v>
      </c>
      <c r="J4158" t="s">
        <v>102</v>
      </c>
      <c r="K4158">
        <v>20200811</v>
      </c>
      <c r="L4158">
        <v>282.3</v>
      </c>
      <c r="M4158" t="b">
        <v>0</v>
      </c>
      <c r="N4158" t="s">
        <v>332</v>
      </c>
      <c r="O4158" t="b">
        <v>1</v>
      </c>
      <c r="P4158" t="b">
        <v>1</v>
      </c>
      <c r="Q4158" s="2" t="s">
        <v>113</v>
      </c>
      <c r="R4158" s="2" t="s">
        <v>1442</v>
      </c>
      <c r="S4158" t="s">
        <v>1443</v>
      </c>
      <c r="U4158">
        <v>2</v>
      </c>
      <c r="V4158" t="s">
        <v>1444</v>
      </c>
      <c r="W4158" s="2" t="s">
        <v>1445</v>
      </c>
      <c r="X4158" s="2" t="s">
        <v>1446</v>
      </c>
      <c r="Y4158" s="2" t="str">
        <f>IFERROR(VLOOKUP(X4158,요약!$A$6:$B$22,2,FALSE),"")</f>
        <v>선택</v>
      </c>
      <c r="Z4158" t="s">
        <v>1446</v>
      </c>
      <c r="AA4158" t="s">
        <v>81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M4158">
        <v>0</v>
      </c>
    </row>
    <row r="4159" spans="1:65" x14ac:dyDescent="0.3">
      <c r="A4159" t="s">
        <v>4910</v>
      </c>
      <c r="B4159" t="s">
        <v>4521</v>
      </c>
      <c r="C4159" s="2" t="s">
        <v>6283</v>
      </c>
      <c r="D4159" s="2" t="s">
        <v>1439</v>
      </c>
      <c r="E4159" s="2" t="s">
        <v>68</v>
      </c>
      <c r="F4159" s="2" t="s">
        <v>99</v>
      </c>
      <c r="G4159" s="2" t="s">
        <v>3621</v>
      </c>
      <c r="H4159" s="2" t="s">
        <v>3622</v>
      </c>
      <c r="I4159" t="s">
        <v>72</v>
      </c>
      <c r="J4159" t="s">
        <v>102</v>
      </c>
      <c r="K4159">
        <v>20200904</v>
      </c>
      <c r="L4159">
        <v>279.5</v>
      </c>
      <c r="M4159" t="b">
        <v>0</v>
      </c>
      <c r="N4159" t="s">
        <v>332</v>
      </c>
      <c r="O4159" t="b">
        <v>1</v>
      </c>
      <c r="P4159" t="b">
        <v>1</v>
      </c>
      <c r="Q4159" s="2" t="s">
        <v>113</v>
      </c>
      <c r="R4159" s="2" t="s">
        <v>1442</v>
      </c>
      <c r="S4159" t="s">
        <v>1443</v>
      </c>
      <c r="U4159">
        <v>2</v>
      </c>
      <c r="V4159" t="s">
        <v>1444</v>
      </c>
      <c r="W4159" s="2" t="s">
        <v>1445</v>
      </c>
      <c r="X4159" s="2" t="s">
        <v>1446</v>
      </c>
      <c r="Y4159" s="2" t="str">
        <f>IFERROR(VLOOKUP(X4159,요약!$A$6:$B$22,2,FALSE),"")</f>
        <v>선택</v>
      </c>
      <c r="Z4159" t="s">
        <v>1446</v>
      </c>
      <c r="AA4159" t="s">
        <v>81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M4159">
        <v>0</v>
      </c>
    </row>
    <row r="4160" spans="1:65" x14ac:dyDescent="0.3">
      <c r="A4160" t="s">
        <v>4910</v>
      </c>
      <c r="B4160" t="s">
        <v>4521</v>
      </c>
      <c r="C4160" t="s">
        <v>3620</v>
      </c>
      <c r="D4160" t="s">
        <v>2491</v>
      </c>
      <c r="E4160" t="s">
        <v>68</v>
      </c>
      <c r="F4160" t="s">
        <v>99</v>
      </c>
      <c r="G4160" t="s">
        <v>3621</v>
      </c>
      <c r="H4160" t="s">
        <v>3622</v>
      </c>
      <c r="I4160" t="s">
        <v>72</v>
      </c>
      <c r="J4160" t="s">
        <v>102</v>
      </c>
      <c r="K4160">
        <v>20201029</v>
      </c>
      <c r="L4160">
        <v>12.75</v>
      </c>
      <c r="M4160" t="b">
        <v>0</v>
      </c>
      <c r="N4160" t="s">
        <v>599</v>
      </c>
      <c r="O4160" t="b">
        <v>1</v>
      </c>
      <c r="P4160" t="b">
        <v>1</v>
      </c>
      <c r="Q4160" t="s">
        <v>113</v>
      </c>
      <c r="R4160" t="s">
        <v>1442</v>
      </c>
      <c r="S4160" t="s">
        <v>2492</v>
      </c>
      <c r="U4160">
        <v>3</v>
      </c>
      <c r="V4160" t="s">
        <v>240</v>
      </c>
      <c r="W4160" t="s">
        <v>2493</v>
      </c>
      <c r="X4160" t="s">
        <v>2494</v>
      </c>
      <c r="Y4160" t="str">
        <f>IFERROR(VLOOKUP(X4160,요약!$A$6:$B$22,2,FALSE),"")</f>
        <v/>
      </c>
      <c r="Z4160" t="s">
        <v>2494</v>
      </c>
      <c r="AA4160" t="s">
        <v>81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1</v>
      </c>
      <c r="AH4160">
        <v>1</v>
      </c>
      <c r="AI4160">
        <v>1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 t="s">
        <v>1189</v>
      </c>
      <c r="BM4160">
        <v>1</v>
      </c>
    </row>
    <row r="4161" spans="1:65" x14ac:dyDescent="0.3">
      <c r="A4161" t="s">
        <v>4910</v>
      </c>
      <c r="B4161" t="s">
        <v>4521</v>
      </c>
      <c r="C4161" t="s">
        <v>6284</v>
      </c>
      <c r="D4161" t="s">
        <v>5878</v>
      </c>
      <c r="E4161" t="s">
        <v>68</v>
      </c>
      <c r="F4161" t="s">
        <v>99</v>
      </c>
      <c r="G4161" t="s">
        <v>1440</v>
      </c>
      <c r="H4161" t="s">
        <v>1441</v>
      </c>
      <c r="I4161" t="s">
        <v>72</v>
      </c>
      <c r="J4161" t="s">
        <v>102</v>
      </c>
      <c r="K4161">
        <v>20200827</v>
      </c>
      <c r="L4161">
        <v>117.54</v>
      </c>
      <c r="M4161" t="b">
        <v>0</v>
      </c>
      <c r="N4161" t="s">
        <v>1762</v>
      </c>
      <c r="O4161" t="b">
        <v>1</v>
      </c>
      <c r="P4161" t="b">
        <v>1</v>
      </c>
      <c r="Q4161" t="s">
        <v>113</v>
      </c>
      <c r="R4161" t="s">
        <v>1442</v>
      </c>
      <c r="S4161" t="s">
        <v>5879</v>
      </c>
      <c r="U4161">
        <v>4</v>
      </c>
      <c r="V4161" t="s">
        <v>5880</v>
      </c>
      <c r="W4161" t="s">
        <v>5881</v>
      </c>
      <c r="X4161" t="s">
        <v>5882</v>
      </c>
      <c r="Y4161" t="str">
        <f>IFERROR(VLOOKUP(X4161,요약!$A$6:$B$22,2,FALSE),"")</f>
        <v/>
      </c>
      <c r="Z4161" t="s">
        <v>5882</v>
      </c>
      <c r="AA4161" t="s">
        <v>81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M4161">
        <v>0</v>
      </c>
    </row>
    <row r="4162" spans="1:65" x14ac:dyDescent="0.3">
      <c r="A4162" t="s">
        <v>4910</v>
      </c>
      <c r="B4162" t="s">
        <v>4521</v>
      </c>
      <c r="C4162" t="s">
        <v>6285</v>
      </c>
      <c r="D4162" t="s">
        <v>6286</v>
      </c>
      <c r="F4162" t="s">
        <v>99</v>
      </c>
      <c r="G4162" t="s">
        <v>1440</v>
      </c>
      <c r="H4162" t="s">
        <v>1441</v>
      </c>
      <c r="I4162" t="s">
        <v>72</v>
      </c>
      <c r="J4162" t="s">
        <v>102</v>
      </c>
      <c r="K4162">
        <v>20200928</v>
      </c>
      <c r="L4162">
        <v>55.5</v>
      </c>
      <c r="M4162" t="b">
        <v>0</v>
      </c>
      <c r="N4162" t="s">
        <v>879</v>
      </c>
      <c r="O4162" t="b">
        <v>1</v>
      </c>
      <c r="P4162" t="b">
        <v>1</v>
      </c>
      <c r="Q4162" t="s">
        <v>113</v>
      </c>
      <c r="R4162" t="s">
        <v>1442</v>
      </c>
      <c r="S4162" t="s">
        <v>6287</v>
      </c>
      <c r="U4162">
        <v>4</v>
      </c>
      <c r="V4162" t="s">
        <v>5880</v>
      </c>
      <c r="W4162" t="s">
        <v>6288</v>
      </c>
      <c r="X4162" t="s">
        <v>6289</v>
      </c>
      <c r="Y4162" t="str">
        <f>IFERROR(VLOOKUP(X4162,요약!$A$6:$B$22,2,FALSE),"")</f>
        <v/>
      </c>
      <c r="Z4162" t="s">
        <v>6289</v>
      </c>
      <c r="AA4162" t="s">
        <v>81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M4162">
        <v>0</v>
      </c>
    </row>
    <row r="4163" spans="1:65" x14ac:dyDescent="0.3">
      <c r="A4163" t="s">
        <v>4910</v>
      </c>
      <c r="B4163" t="s">
        <v>4521</v>
      </c>
      <c r="C4163" t="s">
        <v>6290</v>
      </c>
      <c r="D4163" t="s">
        <v>6286</v>
      </c>
      <c r="E4163" t="s">
        <v>68</v>
      </c>
      <c r="F4163" t="s">
        <v>99</v>
      </c>
      <c r="G4163" t="s">
        <v>1440</v>
      </c>
      <c r="H4163" t="s">
        <v>1441</v>
      </c>
      <c r="I4163" t="s">
        <v>72</v>
      </c>
      <c r="J4163" t="s">
        <v>102</v>
      </c>
      <c r="K4163">
        <v>20201027</v>
      </c>
      <c r="L4163">
        <v>225.4</v>
      </c>
      <c r="M4163" t="b">
        <v>0</v>
      </c>
      <c r="N4163" t="s">
        <v>1131</v>
      </c>
      <c r="O4163" t="b">
        <v>1</v>
      </c>
      <c r="P4163" t="b">
        <v>1</v>
      </c>
      <c r="Q4163" t="s">
        <v>113</v>
      </c>
      <c r="R4163" t="s">
        <v>1442</v>
      </c>
      <c r="S4163" t="s">
        <v>6287</v>
      </c>
      <c r="U4163">
        <v>4</v>
      </c>
      <c r="V4163" t="s">
        <v>5880</v>
      </c>
      <c r="W4163" t="s">
        <v>6288</v>
      </c>
      <c r="X4163" t="s">
        <v>6289</v>
      </c>
      <c r="Y4163" t="str">
        <f>IFERROR(VLOOKUP(X4163,요약!$A$6:$B$22,2,FALSE),"")</f>
        <v/>
      </c>
      <c r="Z4163" t="s">
        <v>6289</v>
      </c>
      <c r="AA4163" t="s">
        <v>81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M4163">
        <v>0</v>
      </c>
    </row>
    <row r="4164" spans="1:65" x14ac:dyDescent="0.3">
      <c r="A4164" t="s">
        <v>4910</v>
      </c>
      <c r="B4164" t="s">
        <v>4521</v>
      </c>
      <c r="C4164" t="s">
        <v>6291</v>
      </c>
      <c r="D4164" t="s">
        <v>6286</v>
      </c>
      <c r="F4164" t="s">
        <v>99</v>
      </c>
      <c r="G4164" t="s">
        <v>1440</v>
      </c>
      <c r="H4164" t="s">
        <v>1441</v>
      </c>
      <c r="I4164" t="s">
        <v>72</v>
      </c>
      <c r="J4164" t="s">
        <v>102</v>
      </c>
      <c r="K4164">
        <v>20201008</v>
      </c>
      <c r="L4164">
        <v>102.5</v>
      </c>
      <c r="M4164" t="b">
        <v>0</v>
      </c>
      <c r="N4164" t="s">
        <v>1762</v>
      </c>
      <c r="O4164" t="b">
        <v>1</v>
      </c>
      <c r="P4164" t="b">
        <v>1</v>
      </c>
      <c r="Q4164" t="s">
        <v>113</v>
      </c>
      <c r="R4164" t="s">
        <v>1442</v>
      </c>
      <c r="S4164" t="s">
        <v>6287</v>
      </c>
      <c r="U4164">
        <v>4</v>
      </c>
      <c r="V4164" t="s">
        <v>5880</v>
      </c>
      <c r="W4164" t="s">
        <v>6288</v>
      </c>
      <c r="X4164" t="s">
        <v>6289</v>
      </c>
      <c r="Y4164" t="str">
        <f>IFERROR(VLOOKUP(X4164,요약!$A$6:$B$22,2,FALSE),"")</f>
        <v/>
      </c>
      <c r="Z4164" t="s">
        <v>6289</v>
      </c>
      <c r="AA4164" t="s">
        <v>81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M4164">
        <v>0</v>
      </c>
    </row>
    <row r="4165" spans="1:65" x14ac:dyDescent="0.3">
      <c r="A4165" t="s">
        <v>4910</v>
      </c>
      <c r="B4165" t="s">
        <v>4521</v>
      </c>
      <c r="C4165" t="s">
        <v>6292</v>
      </c>
      <c r="D4165" t="s">
        <v>5878</v>
      </c>
      <c r="E4165" t="s">
        <v>68</v>
      </c>
      <c r="F4165" t="s">
        <v>99</v>
      </c>
      <c r="G4165" t="s">
        <v>1440</v>
      </c>
      <c r="H4165" t="s">
        <v>1441</v>
      </c>
      <c r="I4165" t="s">
        <v>72</v>
      </c>
      <c r="J4165" t="s">
        <v>102</v>
      </c>
      <c r="K4165">
        <v>20201026</v>
      </c>
      <c r="L4165">
        <v>122.3</v>
      </c>
      <c r="M4165" t="b">
        <v>0</v>
      </c>
      <c r="N4165" t="s">
        <v>1762</v>
      </c>
      <c r="O4165" t="b">
        <v>1</v>
      </c>
      <c r="P4165" t="b">
        <v>1</v>
      </c>
      <c r="Q4165" t="s">
        <v>113</v>
      </c>
      <c r="R4165" t="s">
        <v>1442</v>
      </c>
      <c r="S4165" t="s">
        <v>5879</v>
      </c>
      <c r="U4165">
        <v>4</v>
      </c>
      <c r="V4165" t="s">
        <v>5880</v>
      </c>
      <c r="W4165" t="s">
        <v>5881</v>
      </c>
      <c r="X4165" t="s">
        <v>5882</v>
      </c>
      <c r="Y4165" t="str">
        <f>IFERROR(VLOOKUP(X4165,요약!$A$6:$B$22,2,FALSE),"")</f>
        <v/>
      </c>
      <c r="Z4165" t="s">
        <v>5882</v>
      </c>
      <c r="AA4165" t="s">
        <v>81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M4165">
        <v>0</v>
      </c>
    </row>
    <row r="4166" spans="1:65" x14ac:dyDescent="0.3">
      <c r="A4166" t="s">
        <v>4910</v>
      </c>
      <c r="B4166" t="s">
        <v>4521</v>
      </c>
      <c r="C4166" t="s">
        <v>6293</v>
      </c>
      <c r="D4166" t="s">
        <v>6286</v>
      </c>
      <c r="F4166" t="s">
        <v>99</v>
      </c>
      <c r="G4166" t="s">
        <v>1440</v>
      </c>
      <c r="H4166" t="s">
        <v>1441</v>
      </c>
      <c r="I4166" t="s">
        <v>72</v>
      </c>
      <c r="J4166" t="s">
        <v>102</v>
      </c>
      <c r="K4166">
        <v>20201026</v>
      </c>
      <c r="L4166">
        <v>58</v>
      </c>
      <c r="M4166" t="b">
        <v>0</v>
      </c>
      <c r="N4166" t="s">
        <v>1762</v>
      </c>
      <c r="O4166" t="b">
        <v>1</v>
      </c>
      <c r="P4166" t="b">
        <v>1</v>
      </c>
      <c r="Q4166" t="s">
        <v>113</v>
      </c>
      <c r="R4166" t="s">
        <v>1442</v>
      </c>
      <c r="S4166" t="s">
        <v>6287</v>
      </c>
      <c r="U4166">
        <v>4</v>
      </c>
      <c r="V4166" t="s">
        <v>5880</v>
      </c>
      <c r="W4166" t="s">
        <v>6288</v>
      </c>
      <c r="X4166" t="s">
        <v>6289</v>
      </c>
      <c r="Y4166" t="str">
        <f>IFERROR(VLOOKUP(X4166,요약!$A$6:$B$22,2,FALSE),"")</f>
        <v/>
      </c>
      <c r="Z4166" t="s">
        <v>6289</v>
      </c>
      <c r="AA4166" t="s">
        <v>81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M4166">
        <v>0</v>
      </c>
    </row>
    <row r="4167" spans="1:65" x14ac:dyDescent="0.3">
      <c r="A4167" t="s">
        <v>4910</v>
      </c>
      <c r="B4167" t="s">
        <v>4521</v>
      </c>
      <c r="C4167" t="s">
        <v>6294</v>
      </c>
      <c r="D4167" t="s">
        <v>6286</v>
      </c>
      <c r="F4167" t="s">
        <v>99</v>
      </c>
      <c r="G4167" t="s">
        <v>1440</v>
      </c>
      <c r="H4167" t="s">
        <v>1441</v>
      </c>
      <c r="I4167" t="s">
        <v>72</v>
      </c>
      <c r="J4167" t="s">
        <v>102</v>
      </c>
      <c r="K4167">
        <v>20201029</v>
      </c>
      <c r="L4167">
        <v>224.5</v>
      </c>
      <c r="M4167" t="b">
        <v>0</v>
      </c>
      <c r="N4167" t="s">
        <v>1131</v>
      </c>
      <c r="O4167" t="b">
        <v>1</v>
      </c>
      <c r="P4167" t="b">
        <v>1</v>
      </c>
      <c r="Q4167" t="s">
        <v>113</v>
      </c>
      <c r="R4167" t="s">
        <v>1442</v>
      </c>
      <c r="S4167" t="s">
        <v>6287</v>
      </c>
      <c r="U4167">
        <v>4</v>
      </c>
      <c r="V4167" t="s">
        <v>5880</v>
      </c>
      <c r="W4167" t="s">
        <v>6288</v>
      </c>
      <c r="X4167" t="s">
        <v>6289</v>
      </c>
      <c r="Y4167" t="str">
        <f>IFERROR(VLOOKUP(X4167,요약!$A$6:$B$22,2,FALSE),"")</f>
        <v/>
      </c>
      <c r="Z4167" t="s">
        <v>6289</v>
      </c>
      <c r="AA4167" t="s">
        <v>81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M4167">
        <v>0</v>
      </c>
    </row>
    <row r="4168" spans="1:65" x14ac:dyDescent="0.3">
      <c r="A4168" t="s">
        <v>4910</v>
      </c>
      <c r="B4168" t="s">
        <v>4521</v>
      </c>
      <c r="C4168" t="s">
        <v>6295</v>
      </c>
      <c r="D4168" t="s">
        <v>6286</v>
      </c>
      <c r="F4168" t="s">
        <v>99</v>
      </c>
      <c r="G4168" t="s">
        <v>1440</v>
      </c>
      <c r="H4168" t="s">
        <v>1441</v>
      </c>
      <c r="I4168" t="s">
        <v>72</v>
      </c>
      <c r="J4168" t="s">
        <v>102</v>
      </c>
      <c r="K4168">
        <v>20200928</v>
      </c>
      <c r="L4168">
        <v>99.5</v>
      </c>
      <c r="M4168" t="b">
        <v>0</v>
      </c>
      <c r="N4168" t="s">
        <v>1762</v>
      </c>
      <c r="O4168" t="b">
        <v>1</v>
      </c>
      <c r="P4168" t="b">
        <v>1</v>
      </c>
      <c r="Q4168" t="s">
        <v>113</v>
      </c>
      <c r="R4168" t="s">
        <v>1442</v>
      </c>
      <c r="S4168" t="s">
        <v>6287</v>
      </c>
      <c r="U4168">
        <v>4</v>
      </c>
      <c r="V4168" t="s">
        <v>5880</v>
      </c>
      <c r="W4168" t="s">
        <v>6288</v>
      </c>
      <c r="X4168" t="s">
        <v>6289</v>
      </c>
      <c r="Y4168" t="str">
        <f>IFERROR(VLOOKUP(X4168,요약!$A$6:$B$22,2,FALSE),"")</f>
        <v/>
      </c>
      <c r="Z4168" t="s">
        <v>6289</v>
      </c>
      <c r="AA4168" t="s">
        <v>81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M4168">
        <v>0</v>
      </c>
    </row>
    <row r="4169" spans="1:65" x14ac:dyDescent="0.3">
      <c r="A4169" t="s">
        <v>4910</v>
      </c>
      <c r="B4169" t="s">
        <v>4521</v>
      </c>
      <c r="C4169" t="s">
        <v>6296</v>
      </c>
      <c r="D4169" t="s">
        <v>5878</v>
      </c>
      <c r="E4169" t="s">
        <v>68</v>
      </c>
      <c r="F4169" t="s">
        <v>99</v>
      </c>
      <c r="G4169" t="s">
        <v>1440</v>
      </c>
      <c r="H4169" t="s">
        <v>1441</v>
      </c>
      <c r="I4169" t="s">
        <v>72</v>
      </c>
      <c r="J4169" t="s">
        <v>102</v>
      </c>
      <c r="K4169">
        <v>20200713</v>
      </c>
      <c r="L4169">
        <v>158.19999999999999</v>
      </c>
      <c r="M4169" t="b">
        <v>0</v>
      </c>
      <c r="N4169" t="s">
        <v>1762</v>
      </c>
      <c r="O4169" t="b">
        <v>1</v>
      </c>
      <c r="P4169" t="b">
        <v>1</v>
      </c>
      <c r="Q4169" t="s">
        <v>113</v>
      </c>
      <c r="R4169" t="s">
        <v>1442</v>
      </c>
      <c r="S4169" t="s">
        <v>5879</v>
      </c>
      <c r="U4169">
        <v>4</v>
      </c>
      <c r="V4169" t="s">
        <v>5880</v>
      </c>
      <c r="W4169" t="s">
        <v>5881</v>
      </c>
      <c r="X4169" t="s">
        <v>5882</v>
      </c>
      <c r="Y4169" t="str">
        <f>IFERROR(VLOOKUP(X4169,요약!$A$6:$B$22,2,FALSE),"")</f>
        <v/>
      </c>
      <c r="Z4169" t="s">
        <v>5882</v>
      </c>
      <c r="AA4169" t="s">
        <v>81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M4169">
        <v>0</v>
      </c>
    </row>
    <row r="4170" spans="1:65" x14ac:dyDescent="0.3">
      <c r="A4170" t="s">
        <v>4910</v>
      </c>
      <c r="B4170" t="s">
        <v>4521</v>
      </c>
      <c r="C4170" t="s">
        <v>6297</v>
      </c>
      <c r="D4170" t="s">
        <v>5878</v>
      </c>
      <c r="E4170" t="s">
        <v>68</v>
      </c>
      <c r="F4170" t="s">
        <v>99</v>
      </c>
      <c r="G4170" t="s">
        <v>1440</v>
      </c>
      <c r="H4170" t="s">
        <v>1441</v>
      </c>
      <c r="I4170" t="s">
        <v>72</v>
      </c>
      <c r="J4170" t="s">
        <v>102</v>
      </c>
      <c r="K4170">
        <v>20201006</v>
      </c>
      <c r="L4170">
        <v>122.4</v>
      </c>
      <c r="M4170" t="b">
        <v>0</v>
      </c>
      <c r="N4170" t="s">
        <v>1762</v>
      </c>
      <c r="O4170" t="b">
        <v>1</v>
      </c>
      <c r="P4170" t="b">
        <v>1</v>
      </c>
      <c r="Q4170" t="s">
        <v>113</v>
      </c>
      <c r="R4170" t="s">
        <v>1442</v>
      </c>
      <c r="S4170" t="s">
        <v>5879</v>
      </c>
      <c r="U4170">
        <v>4</v>
      </c>
      <c r="V4170" t="s">
        <v>5880</v>
      </c>
      <c r="W4170" t="s">
        <v>5881</v>
      </c>
      <c r="X4170" t="s">
        <v>5882</v>
      </c>
      <c r="Y4170" t="str">
        <f>IFERROR(VLOOKUP(X4170,요약!$A$6:$B$22,2,FALSE),"")</f>
        <v/>
      </c>
      <c r="Z4170" t="s">
        <v>5882</v>
      </c>
      <c r="AA4170" t="s">
        <v>81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M4170">
        <v>0</v>
      </c>
    </row>
    <row r="4171" spans="1:65" x14ac:dyDescent="0.3">
      <c r="A4171" t="s">
        <v>4910</v>
      </c>
      <c r="B4171" t="s">
        <v>4521</v>
      </c>
      <c r="C4171" t="s">
        <v>6298</v>
      </c>
      <c r="D4171" t="s">
        <v>5878</v>
      </c>
      <c r="E4171" t="s">
        <v>68</v>
      </c>
      <c r="F4171" t="s">
        <v>99</v>
      </c>
      <c r="G4171" t="s">
        <v>1440</v>
      </c>
      <c r="H4171" t="s">
        <v>1441</v>
      </c>
      <c r="I4171" t="s">
        <v>72</v>
      </c>
      <c r="J4171" t="s">
        <v>102</v>
      </c>
      <c r="K4171">
        <v>20200909</v>
      </c>
      <c r="L4171">
        <v>157.5</v>
      </c>
      <c r="M4171" t="b">
        <v>0</v>
      </c>
      <c r="N4171" t="s">
        <v>1762</v>
      </c>
      <c r="O4171" t="b">
        <v>1</v>
      </c>
      <c r="P4171" t="b">
        <v>1</v>
      </c>
      <c r="Q4171" t="s">
        <v>113</v>
      </c>
      <c r="R4171" t="s">
        <v>1442</v>
      </c>
      <c r="S4171" t="s">
        <v>5879</v>
      </c>
      <c r="U4171">
        <v>4</v>
      </c>
      <c r="V4171" t="s">
        <v>5880</v>
      </c>
      <c r="W4171" t="s">
        <v>5881</v>
      </c>
      <c r="X4171" t="s">
        <v>5882</v>
      </c>
      <c r="Y4171" t="str">
        <f>IFERROR(VLOOKUP(X4171,요약!$A$6:$B$22,2,FALSE),"")</f>
        <v/>
      </c>
      <c r="Z4171" t="s">
        <v>5882</v>
      </c>
      <c r="AA4171" t="s">
        <v>81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M4171">
        <v>0</v>
      </c>
    </row>
    <row r="4172" spans="1:65" x14ac:dyDescent="0.3">
      <c r="A4172" t="s">
        <v>4910</v>
      </c>
      <c r="B4172" t="s">
        <v>4521</v>
      </c>
      <c r="C4172" t="s">
        <v>6299</v>
      </c>
      <c r="D4172" t="s">
        <v>6300</v>
      </c>
      <c r="E4172" t="s">
        <v>68</v>
      </c>
      <c r="F4172" t="s">
        <v>99</v>
      </c>
      <c r="G4172" t="s">
        <v>1440</v>
      </c>
      <c r="H4172" t="s">
        <v>1441</v>
      </c>
      <c r="I4172" t="s">
        <v>72</v>
      </c>
      <c r="J4172" t="s">
        <v>102</v>
      </c>
      <c r="K4172">
        <v>20201029</v>
      </c>
      <c r="L4172">
        <v>223.9</v>
      </c>
      <c r="M4172" t="b">
        <v>0</v>
      </c>
      <c r="N4172" t="s">
        <v>1762</v>
      </c>
      <c r="O4172" t="b">
        <v>1</v>
      </c>
      <c r="P4172" t="b">
        <v>1</v>
      </c>
      <c r="Q4172" t="s">
        <v>113</v>
      </c>
      <c r="R4172" t="s">
        <v>1442</v>
      </c>
      <c r="S4172" t="s">
        <v>6287</v>
      </c>
      <c r="U4172">
        <v>4</v>
      </c>
      <c r="V4172" t="s">
        <v>5880</v>
      </c>
      <c r="W4172" t="s">
        <v>6288</v>
      </c>
      <c r="X4172" t="s">
        <v>6289</v>
      </c>
      <c r="Y4172" t="str">
        <f>IFERROR(VLOOKUP(X4172,요약!$A$6:$B$22,2,FALSE),"")</f>
        <v/>
      </c>
      <c r="Z4172" t="s">
        <v>6289</v>
      </c>
      <c r="AA4172" t="s">
        <v>81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M4172">
        <v>0</v>
      </c>
    </row>
    <row r="4173" spans="1:65" x14ac:dyDescent="0.3">
      <c r="A4173" t="s">
        <v>4910</v>
      </c>
      <c r="B4173" t="s">
        <v>4521</v>
      </c>
      <c r="C4173" t="s">
        <v>6301</v>
      </c>
      <c r="D4173" t="s">
        <v>6300</v>
      </c>
      <c r="F4173" t="s">
        <v>99</v>
      </c>
      <c r="G4173" t="s">
        <v>1440</v>
      </c>
      <c r="H4173" t="s">
        <v>1441</v>
      </c>
      <c r="I4173" t="s">
        <v>72</v>
      </c>
      <c r="J4173" t="s">
        <v>102</v>
      </c>
      <c r="K4173">
        <v>20201026</v>
      </c>
      <c r="L4173">
        <v>96.5</v>
      </c>
      <c r="M4173" t="b">
        <v>0</v>
      </c>
      <c r="N4173" t="s">
        <v>1762</v>
      </c>
      <c r="O4173" t="b">
        <v>1</v>
      </c>
      <c r="P4173" t="b">
        <v>1</v>
      </c>
      <c r="Q4173" t="s">
        <v>113</v>
      </c>
      <c r="R4173" t="s">
        <v>1442</v>
      </c>
      <c r="S4173" t="s">
        <v>6287</v>
      </c>
      <c r="U4173">
        <v>4</v>
      </c>
      <c r="V4173" t="s">
        <v>5880</v>
      </c>
      <c r="W4173" t="s">
        <v>6288</v>
      </c>
      <c r="X4173" t="s">
        <v>6289</v>
      </c>
      <c r="Y4173" t="str">
        <f>IFERROR(VLOOKUP(X4173,요약!$A$6:$B$22,2,FALSE),"")</f>
        <v/>
      </c>
      <c r="Z4173" t="s">
        <v>6289</v>
      </c>
      <c r="AA4173" t="s">
        <v>81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M4173">
        <v>0</v>
      </c>
    </row>
    <row r="4174" spans="1:65" x14ac:dyDescent="0.3">
      <c r="A4174" t="s">
        <v>4910</v>
      </c>
      <c r="B4174" t="s">
        <v>4521</v>
      </c>
      <c r="C4174" t="s">
        <v>6302</v>
      </c>
      <c r="D4174" t="s">
        <v>6300</v>
      </c>
      <c r="F4174" t="s">
        <v>99</v>
      </c>
      <c r="G4174" t="s">
        <v>1440</v>
      </c>
      <c r="H4174" t="s">
        <v>1441</v>
      </c>
      <c r="I4174" t="s">
        <v>72</v>
      </c>
      <c r="J4174" t="s">
        <v>102</v>
      </c>
      <c r="K4174">
        <v>20201026</v>
      </c>
      <c r="L4174">
        <v>102.5</v>
      </c>
      <c r="M4174" t="b">
        <v>0</v>
      </c>
      <c r="N4174" t="s">
        <v>1762</v>
      </c>
      <c r="O4174" t="b">
        <v>1</v>
      </c>
      <c r="P4174" t="b">
        <v>1</v>
      </c>
      <c r="Q4174" t="s">
        <v>113</v>
      </c>
      <c r="R4174" t="s">
        <v>1442</v>
      </c>
      <c r="S4174" t="s">
        <v>6287</v>
      </c>
      <c r="U4174">
        <v>4</v>
      </c>
      <c r="V4174" t="s">
        <v>5880</v>
      </c>
      <c r="W4174" t="s">
        <v>6288</v>
      </c>
      <c r="X4174" t="s">
        <v>6289</v>
      </c>
      <c r="Y4174" t="str">
        <f>IFERROR(VLOOKUP(X4174,요약!$A$6:$B$22,2,FALSE),"")</f>
        <v/>
      </c>
      <c r="Z4174" t="s">
        <v>6289</v>
      </c>
      <c r="AA4174" t="s">
        <v>81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M4174">
        <v>0</v>
      </c>
    </row>
    <row r="4175" spans="1:65" x14ac:dyDescent="0.3">
      <c r="A4175" t="s">
        <v>4910</v>
      </c>
      <c r="B4175" t="s">
        <v>4521</v>
      </c>
      <c r="C4175" t="s">
        <v>6303</v>
      </c>
      <c r="D4175" t="s">
        <v>6304</v>
      </c>
      <c r="E4175" t="s">
        <v>68</v>
      </c>
      <c r="F4175" t="s">
        <v>99</v>
      </c>
      <c r="G4175" t="s">
        <v>1440</v>
      </c>
      <c r="H4175" t="s">
        <v>1441</v>
      </c>
      <c r="I4175" t="s">
        <v>72</v>
      </c>
      <c r="J4175" t="s">
        <v>102</v>
      </c>
      <c r="K4175">
        <v>20200827</v>
      </c>
      <c r="L4175">
        <v>242.4</v>
      </c>
      <c r="M4175" t="b">
        <v>0</v>
      </c>
      <c r="N4175" t="s">
        <v>1762</v>
      </c>
      <c r="O4175" t="b">
        <v>1</v>
      </c>
      <c r="P4175" t="b">
        <v>1</v>
      </c>
      <c r="Q4175" t="s">
        <v>113</v>
      </c>
      <c r="R4175" t="s">
        <v>1442</v>
      </c>
      <c r="S4175" t="s">
        <v>5879</v>
      </c>
      <c r="U4175">
        <v>4</v>
      </c>
      <c r="V4175" t="s">
        <v>5880</v>
      </c>
      <c r="W4175" t="s">
        <v>5881</v>
      </c>
      <c r="X4175" t="s">
        <v>5882</v>
      </c>
      <c r="Y4175" t="str">
        <f>IFERROR(VLOOKUP(X4175,요약!$A$6:$B$22,2,FALSE),"")</f>
        <v/>
      </c>
      <c r="Z4175" t="s">
        <v>5882</v>
      </c>
      <c r="AA4175" t="s">
        <v>81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M4175">
        <v>0</v>
      </c>
    </row>
    <row r="4176" spans="1:65" x14ac:dyDescent="0.3">
      <c r="A4176" t="s">
        <v>4910</v>
      </c>
      <c r="B4176" t="s">
        <v>4521</v>
      </c>
      <c r="C4176" t="s">
        <v>6305</v>
      </c>
      <c r="D4176" t="s">
        <v>6304</v>
      </c>
      <c r="E4176" t="s">
        <v>68</v>
      </c>
      <c r="F4176" t="s">
        <v>99</v>
      </c>
      <c r="G4176" t="s">
        <v>1440</v>
      </c>
      <c r="H4176" t="s">
        <v>1441</v>
      </c>
      <c r="I4176" t="s">
        <v>72</v>
      </c>
      <c r="J4176" t="s">
        <v>102</v>
      </c>
      <c r="K4176">
        <v>20201026</v>
      </c>
      <c r="L4176">
        <v>80</v>
      </c>
      <c r="M4176" t="b">
        <v>0</v>
      </c>
      <c r="N4176" t="s">
        <v>1762</v>
      </c>
      <c r="O4176" t="b">
        <v>1</v>
      </c>
      <c r="P4176" t="b">
        <v>1</v>
      </c>
      <c r="Q4176" t="s">
        <v>113</v>
      </c>
      <c r="R4176" t="s">
        <v>1442</v>
      </c>
      <c r="S4176" t="s">
        <v>5879</v>
      </c>
      <c r="U4176">
        <v>4</v>
      </c>
      <c r="V4176" t="s">
        <v>5880</v>
      </c>
      <c r="W4176" t="s">
        <v>5881</v>
      </c>
      <c r="X4176" t="s">
        <v>5882</v>
      </c>
      <c r="Y4176" t="str">
        <f>IFERROR(VLOOKUP(X4176,요약!$A$6:$B$22,2,FALSE),"")</f>
        <v/>
      </c>
      <c r="Z4176" t="s">
        <v>5882</v>
      </c>
      <c r="AA4176" t="s">
        <v>81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M4176">
        <v>0</v>
      </c>
    </row>
    <row r="4177" spans="1:65" x14ac:dyDescent="0.3">
      <c r="A4177" t="s">
        <v>4910</v>
      </c>
      <c r="B4177" t="s">
        <v>4521</v>
      </c>
      <c r="C4177" t="s">
        <v>6306</v>
      </c>
      <c r="D4177" t="s">
        <v>6304</v>
      </c>
      <c r="E4177" t="s">
        <v>68</v>
      </c>
      <c r="F4177" t="s">
        <v>99</v>
      </c>
      <c r="G4177" t="s">
        <v>1440</v>
      </c>
      <c r="H4177" t="s">
        <v>1441</v>
      </c>
      <c r="I4177" t="s">
        <v>72</v>
      </c>
      <c r="J4177" t="s">
        <v>102</v>
      </c>
      <c r="K4177">
        <v>20200813</v>
      </c>
      <c r="L4177">
        <v>243.5</v>
      </c>
      <c r="M4177" t="b">
        <v>0</v>
      </c>
      <c r="N4177" t="s">
        <v>1762</v>
      </c>
      <c r="O4177" t="b">
        <v>1</v>
      </c>
      <c r="P4177" t="b">
        <v>1</v>
      </c>
      <c r="Q4177" t="s">
        <v>113</v>
      </c>
      <c r="R4177" t="s">
        <v>1442</v>
      </c>
      <c r="S4177" t="s">
        <v>5879</v>
      </c>
      <c r="U4177">
        <v>4</v>
      </c>
      <c r="V4177" t="s">
        <v>5880</v>
      </c>
      <c r="W4177" t="s">
        <v>5881</v>
      </c>
      <c r="X4177" t="s">
        <v>5882</v>
      </c>
      <c r="Y4177" t="str">
        <f>IFERROR(VLOOKUP(X4177,요약!$A$6:$B$22,2,FALSE),"")</f>
        <v/>
      </c>
      <c r="Z4177" t="s">
        <v>5882</v>
      </c>
      <c r="AA4177" t="s">
        <v>81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M4177">
        <v>0</v>
      </c>
    </row>
    <row r="4178" spans="1:65" x14ac:dyDescent="0.3">
      <c r="A4178" t="s">
        <v>4910</v>
      </c>
      <c r="B4178" t="s">
        <v>4521</v>
      </c>
      <c r="C4178" s="2" t="s">
        <v>5885</v>
      </c>
      <c r="D4178" s="2" t="s">
        <v>5886</v>
      </c>
      <c r="E4178" s="2" t="s">
        <v>68</v>
      </c>
      <c r="F4178" s="2" t="s">
        <v>99</v>
      </c>
      <c r="G4178" s="2" t="s">
        <v>5846</v>
      </c>
      <c r="H4178" s="2" t="s">
        <v>5847</v>
      </c>
      <c r="I4178" t="s">
        <v>72</v>
      </c>
      <c r="J4178" t="s">
        <v>102</v>
      </c>
      <c r="K4178">
        <v>20201028</v>
      </c>
      <c r="L4178">
        <v>524.5</v>
      </c>
      <c r="M4178" t="b">
        <v>0</v>
      </c>
      <c r="N4178" t="s">
        <v>1131</v>
      </c>
      <c r="O4178" t="b">
        <v>1</v>
      </c>
      <c r="P4178" t="b">
        <v>1</v>
      </c>
      <c r="Q4178" s="2" t="s">
        <v>113</v>
      </c>
      <c r="R4178" s="2" t="s">
        <v>1442</v>
      </c>
      <c r="S4178" t="s">
        <v>5887</v>
      </c>
      <c r="U4178">
        <v>2</v>
      </c>
      <c r="V4178" t="s">
        <v>5888</v>
      </c>
      <c r="W4178" s="2" t="s">
        <v>2243</v>
      </c>
      <c r="X4178" s="2" t="s">
        <v>5889</v>
      </c>
      <c r="Y4178" s="2" t="str">
        <f>IFERROR(VLOOKUP(X4178,요약!$A$6:$B$22,2,FALSE),"")</f>
        <v>선택</v>
      </c>
      <c r="Z4178" t="s">
        <v>5889</v>
      </c>
      <c r="AA4178" t="s">
        <v>81</v>
      </c>
      <c r="AB4178">
        <v>12</v>
      </c>
      <c r="AC4178">
        <v>0</v>
      </c>
      <c r="AD4178">
        <v>0</v>
      </c>
      <c r="AE4178">
        <v>3</v>
      </c>
      <c r="AF4178">
        <v>0</v>
      </c>
      <c r="AG4178">
        <v>15</v>
      </c>
      <c r="AH4178">
        <v>15</v>
      </c>
      <c r="AI4178">
        <v>3</v>
      </c>
      <c r="AJ4178">
        <v>0</v>
      </c>
      <c r="AK4178">
        <v>4</v>
      </c>
      <c r="AL4178">
        <v>0</v>
      </c>
      <c r="AM4178">
        <v>0</v>
      </c>
      <c r="AN4178">
        <v>3</v>
      </c>
      <c r="AO4178">
        <v>0</v>
      </c>
      <c r="AP4178">
        <v>1</v>
      </c>
      <c r="AQ4178">
        <v>1</v>
      </c>
      <c r="AR4178">
        <v>2</v>
      </c>
      <c r="AS4178">
        <v>0</v>
      </c>
      <c r="AT4178">
        <v>0</v>
      </c>
      <c r="AU4178">
        <v>0</v>
      </c>
      <c r="AV4178">
        <v>0</v>
      </c>
      <c r="AW4178">
        <v>1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 t="s">
        <v>5890</v>
      </c>
      <c r="BM4178">
        <v>7</v>
      </c>
    </row>
    <row r="4179" spans="1:65" x14ac:dyDescent="0.3">
      <c r="A4179" t="s">
        <v>4910</v>
      </c>
      <c r="B4179" t="s">
        <v>4521</v>
      </c>
      <c r="C4179" t="s">
        <v>5891</v>
      </c>
      <c r="D4179" t="s">
        <v>5892</v>
      </c>
      <c r="E4179" t="s">
        <v>68</v>
      </c>
      <c r="F4179" t="s">
        <v>99</v>
      </c>
      <c r="G4179" t="s">
        <v>5893</v>
      </c>
      <c r="H4179" t="s">
        <v>5894</v>
      </c>
      <c r="I4179" t="s">
        <v>72</v>
      </c>
      <c r="J4179" t="s">
        <v>102</v>
      </c>
      <c r="K4179">
        <v>20201023</v>
      </c>
      <c r="L4179">
        <v>233</v>
      </c>
      <c r="M4179" t="b">
        <v>0</v>
      </c>
      <c r="N4179" t="s">
        <v>1762</v>
      </c>
      <c r="O4179" t="b">
        <v>1</v>
      </c>
      <c r="P4179" t="b">
        <v>1</v>
      </c>
      <c r="Q4179" t="s">
        <v>113</v>
      </c>
      <c r="R4179" t="s">
        <v>1442</v>
      </c>
      <c r="S4179" t="s">
        <v>5895</v>
      </c>
      <c r="U4179">
        <v>3</v>
      </c>
      <c r="V4179" t="s">
        <v>5896</v>
      </c>
      <c r="W4179" t="s">
        <v>5897</v>
      </c>
      <c r="X4179" t="s">
        <v>5898</v>
      </c>
      <c r="Y4179" t="str">
        <f>IFERROR(VLOOKUP(X4179,요약!$A$6:$B$22,2,FALSE),"")</f>
        <v/>
      </c>
      <c r="Z4179" t="s">
        <v>5898</v>
      </c>
      <c r="AA4179" t="s">
        <v>81</v>
      </c>
      <c r="AB4179">
        <v>3</v>
      </c>
      <c r="AC4179">
        <v>0</v>
      </c>
      <c r="AD4179">
        <v>0</v>
      </c>
      <c r="AE4179">
        <v>0</v>
      </c>
      <c r="AF4179">
        <v>1</v>
      </c>
      <c r="AG4179">
        <v>4</v>
      </c>
      <c r="AH4179">
        <v>4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2</v>
      </c>
      <c r="AO4179">
        <v>2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 t="s">
        <v>5899</v>
      </c>
      <c r="BM4179">
        <v>2</v>
      </c>
    </row>
    <row r="4180" spans="1:65" x14ac:dyDescent="0.3">
      <c r="A4180" t="s">
        <v>4910</v>
      </c>
      <c r="B4180" t="s">
        <v>4521</v>
      </c>
      <c r="C4180" t="s">
        <v>6307</v>
      </c>
      <c r="D4180" t="s">
        <v>6308</v>
      </c>
      <c r="E4180" t="s">
        <v>68</v>
      </c>
      <c r="F4180" t="s">
        <v>99</v>
      </c>
      <c r="G4180" t="s">
        <v>1284</v>
      </c>
      <c r="H4180" t="s">
        <v>1285</v>
      </c>
      <c r="I4180" t="s">
        <v>72</v>
      </c>
      <c r="J4180" t="s">
        <v>102</v>
      </c>
      <c r="K4180">
        <v>20200915</v>
      </c>
      <c r="L4180">
        <v>65</v>
      </c>
      <c r="M4180" t="b">
        <v>0</v>
      </c>
      <c r="N4180" t="s">
        <v>103</v>
      </c>
      <c r="O4180" t="b">
        <v>1</v>
      </c>
      <c r="P4180" t="b">
        <v>1</v>
      </c>
      <c r="Q4180" t="s">
        <v>113</v>
      </c>
      <c r="R4180" t="s">
        <v>1442</v>
      </c>
      <c r="S4180" t="s">
        <v>6309</v>
      </c>
      <c r="U4180">
        <v>3</v>
      </c>
      <c r="V4180" t="s">
        <v>2161</v>
      </c>
      <c r="W4180" t="s">
        <v>6310</v>
      </c>
      <c r="X4180" t="s">
        <v>6311</v>
      </c>
      <c r="Y4180" t="str">
        <f>IFERROR(VLOOKUP(X4180,요약!$A$6:$B$22,2,FALSE),"")</f>
        <v/>
      </c>
      <c r="Z4180" t="s">
        <v>6311</v>
      </c>
      <c r="AA4180" t="s">
        <v>81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M4180">
        <v>0</v>
      </c>
    </row>
    <row r="4181" spans="1:65" x14ac:dyDescent="0.3">
      <c r="A4181" t="s">
        <v>4910</v>
      </c>
      <c r="B4181" t="s">
        <v>4521</v>
      </c>
      <c r="C4181" t="s">
        <v>6312</v>
      </c>
      <c r="D4181" t="s">
        <v>6313</v>
      </c>
      <c r="E4181" t="s">
        <v>68</v>
      </c>
      <c r="F4181" t="s">
        <v>99</v>
      </c>
      <c r="G4181" t="s">
        <v>1284</v>
      </c>
      <c r="H4181" t="s">
        <v>1285</v>
      </c>
      <c r="I4181" t="s">
        <v>72</v>
      </c>
      <c r="J4181" t="s">
        <v>102</v>
      </c>
      <c r="K4181">
        <v>20201015</v>
      </c>
      <c r="L4181">
        <v>66.3</v>
      </c>
      <c r="M4181" t="b">
        <v>0</v>
      </c>
      <c r="N4181" t="s">
        <v>103</v>
      </c>
      <c r="O4181" t="b">
        <v>1</v>
      </c>
      <c r="P4181" t="b">
        <v>1</v>
      </c>
      <c r="Q4181" t="s">
        <v>113</v>
      </c>
      <c r="R4181" t="s">
        <v>1442</v>
      </c>
      <c r="S4181" t="s">
        <v>6314</v>
      </c>
      <c r="U4181">
        <v>3</v>
      </c>
      <c r="V4181" t="s">
        <v>1250</v>
      </c>
      <c r="W4181" t="s">
        <v>941</v>
      </c>
      <c r="X4181" t="s">
        <v>6315</v>
      </c>
      <c r="Y4181" t="str">
        <f>IFERROR(VLOOKUP(X4181,요약!$A$6:$B$22,2,FALSE),"")</f>
        <v/>
      </c>
      <c r="Z4181" t="s">
        <v>6315</v>
      </c>
      <c r="AA4181" t="s">
        <v>110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M4181">
        <v>0</v>
      </c>
    </row>
    <row r="4182" spans="1:65" x14ac:dyDescent="0.3">
      <c r="A4182" t="s">
        <v>4910</v>
      </c>
      <c r="B4182" t="s">
        <v>4521</v>
      </c>
      <c r="C4182" t="s">
        <v>6316</v>
      </c>
      <c r="D4182" t="s">
        <v>6308</v>
      </c>
      <c r="E4182" t="s">
        <v>68</v>
      </c>
      <c r="F4182" t="s">
        <v>99</v>
      </c>
      <c r="G4182" t="s">
        <v>1284</v>
      </c>
      <c r="H4182" t="s">
        <v>1285</v>
      </c>
      <c r="I4182" t="s">
        <v>72</v>
      </c>
      <c r="J4182" t="s">
        <v>102</v>
      </c>
      <c r="K4182">
        <v>20201019</v>
      </c>
      <c r="L4182">
        <v>65</v>
      </c>
      <c r="M4182" t="b">
        <v>0</v>
      </c>
      <c r="N4182" t="s">
        <v>103</v>
      </c>
      <c r="O4182" t="b">
        <v>1</v>
      </c>
      <c r="P4182" t="b">
        <v>1</v>
      </c>
      <c r="Q4182" t="s">
        <v>113</v>
      </c>
      <c r="R4182" t="s">
        <v>1442</v>
      </c>
      <c r="S4182" t="s">
        <v>6309</v>
      </c>
      <c r="U4182">
        <v>3</v>
      </c>
      <c r="V4182" t="s">
        <v>2161</v>
      </c>
      <c r="W4182" t="s">
        <v>6310</v>
      </c>
      <c r="X4182" t="s">
        <v>6311</v>
      </c>
      <c r="Y4182" t="str">
        <f>IFERROR(VLOOKUP(X4182,요약!$A$6:$B$22,2,FALSE),"")</f>
        <v/>
      </c>
      <c r="Z4182" t="s">
        <v>6311</v>
      </c>
      <c r="AA4182" t="s">
        <v>81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M4182">
        <v>0</v>
      </c>
    </row>
    <row r="4183" spans="1:65" x14ac:dyDescent="0.3">
      <c r="A4183" t="s">
        <v>4910</v>
      </c>
      <c r="B4183" t="s">
        <v>4521</v>
      </c>
      <c r="C4183" t="s">
        <v>6317</v>
      </c>
      <c r="D4183" t="s">
        <v>6318</v>
      </c>
      <c r="E4183" t="s">
        <v>68</v>
      </c>
      <c r="F4183" t="s">
        <v>99</v>
      </c>
      <c r="G4183" t="s">
        <v>1284</v>
      </c>
      <c r="H4183" t="s">
        <v>1285</v>
      </c>
      <c r="I4183" t="s">
        <v>72</v>
      </c>
      <c r="J4183" t="s">
        <v>102</v>
      </c>
      <c r="K4183">
        <v>20200915</v>
      </c>
      <c r="L4183">
        <v>65</v>
      </c>
      <c r="M4183" t="b">
        <v>0</v>
      </c>
      <c r="N4183" t="s">
        <v>103</v>
      </c>
      <c r="O4183" t="b">
        <v>1</v>
      </c>
      <c r="P4183" t="b">
        <v>1</v>
      </c>
      <c r="Q4183" t="s">
        <v>113</v>
      </c>
      <c r="R4183" t="s">
        <v>1442</v>
      </c>
      <c r="S4183" t="s">
        <v>6309</v>
      </c>
      <c r="U4183">
        <v>3</v>
      </c>
      <c r="V4183" t="s">
        <v>2161</v>
      </c>
      <c r="W4183" t="s">
        <v>6310</v>
      </c>
      <c r="X4183" t="s">
        <v>6311</v>
      </c>
      <c r="Y4183" t="str">
        <f>IFERROR(VLOOKUP(X4183,요약!$A$6:$B$22,2,FALSE),"")</f>
        <v/>
      </c>
      <c r="Z4183" t="s">
        <v>6311</v>
      </c>
      <c r="AA4183" t="s">
        <v>81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M4183">
        <v>0</v>
      </c>
    </row>
    <row r="4184" spans="1:65" x14ac:dyDescent="0.3">
      <c r="A4184" t="s">
        <v>4910</v>
      </c>
      <c r="B4184" t="s">
        <v>4521</v>
      </c>
      <c r="C4184" t="s">
        <v>6319</v>
      </c>
      <c r="D4184" t="s">
        <v>6318</v>
      </c>
      <c r="E4184" t="s">
        <v>68</v>
      </c>
      <c r="F4184" t="s">
        <v>99</v>
      </c>
      <c r="G4184" t="s">
        <v>1284</v>
      </c>
      <c r="H4184" t="s">
        <v>1285</v>
      </c>
      <c r="I4184" t="s">
        <v>72</v>
      </c>
      <c r="J4184" t="s">
        <v>102</v>
      </c>
      <c r="K4184">
        <v>20200915</v>
      </c>
      <c r="L4184">
        <v>65</v>
      </c>
      <c r="M4184" t="b">
        <v>0</v>
      </c>
      <c r="N4184" t="s">
        <v>103</v>
      </c>
      <c r="O4184" t="b">
        <v>1</v>
      </c>
      <c r="P4184" t="b">
        <v>1</v>
      </c>
      <c r="Q4184" t="s">
        <v>113</v>
      </c>
      <c r="R4184" t="s">
        <v>1442</v>
      </c>
      <c r="S4184" t="s">
        <v>6309</v>
      </c>
      <c r="U4184">
        <v>3</v>
      </c>
      <c r="V4184" t="s">
        <v>2161</v>
      </c>
      <c r="W4184" t="s">
        <v>6310</v>
      </c>
      <c r="X4184" t="s">
        <v>6311</v>
      </c>
      <c r="Y4184" t="str">
        <f>IFERROR(VLOOKUP(X4184,요약!$A$6:$B$22,2,FALSE),"")</f>
        <v/>
      </c>
      <c r="Z4184" t="s">
        <v>6311</v>
      </c>
      <c r="AA4184" t="s">
        <v>81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M4184">
        <v>0</v>
      </c>
    </row>
    <row r="4185" spans="1:65" x14ac:dyDescent="0.3">
      <c r="A4185" t="s">
        <v>4910</v>
      </c>
      <c r="B4185" t="s">
        <v>4521</v>
      </c>
      <c r="C4185" t="s">
        <v>6320</v>
      </c>
      <c r="D4185" t="s">
        <v>6308</v>
      </c>
      <c r="E4185" t="s">
        <v>68</v>
      </c>
      <c r="F4185" t="s">
        <v>99</v>
      </c>
      <c r="G4185" t="s">
        <v>1284</v>
      </c>
      <c r="H4185" t="s">
        <v>1285</v>
      </c>
      <c r="I4185" t="s">
        <v>72</v>
      </c>
      <c r="J4185" t="s">
        <v>102</v>
      </c>
      <c r="K4185">
        <v>20201030</v>
      </c>
      <c r="L4185">
        <v>65</v>
      </c>
      <c r="M4185" t="b">
        <v>0</v>
      </c>
      <c r="N4185" t="s">
        <v>103</v>
      </c>
      <c r="O4185" t="b">
        <v>1</v>
      </c>
      <c r="P4185" t="b">
        <v>1</v>
      </c>
      <c r="Q4185" t="s">
        <v>113</v>
      </c>
      <c r="R4185" t="s">
        <v>1442</v>
      </c>
      <c r="S4185" t="s">
        <v>6309</v>
      </c>
      <c r="U4185">
        <v>3</v>
      </c>
      <c r="V4185" t="s">
        <v>2161</v>
      </c>
      <c r="W4185" t="s">
        <v>6310</v>
      </c>
      <c r="X4185" t="s">
        <v>6311</v>
      </c>
      <c r="Y4185" t="str">
        <f>IFERROR(VLOOKUP(X4185,요약!$A$6:$B$22,2,FALSE),"")</f>
        <v/>
      </c>
      <c r="Z4185" t="s">
        <v>6311</v>
      </c>
      <c r="AA4185" t="s">
        <v>81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M4185">
        <v>0</v>
      </c>
    </row>
    <row r="4186" spans="1:65" x14ac:dyDescent="0.3">
      <c r="A4186" t="s">
        <v>4910</v>
      </c>
      <c r="B4186" t="s">
        <v>4521</v>
      </c>
      <c r="C4186" t="s">
        <v>5900</v>
      </c>
      <c r="D4186" t="s">
        <v>3938</v>
      </c>
      <c r="E4186" t="s">
        <v>68</v>
      </c>
      <c r="F4186" t="s">
        <v>99</v>
      </c>
      <c r="G4186" t="s">
        <v>1084</v>
      </c>
      <c r="H4186" t="s">
        <v>1085</v>
      </c>
      <c r="I4186" t="s">
        <v>72</v>
      </c>
      <c r="J4186" t="s">
        <v>102</v>
      </c>
      <c r="K4186">
        <v>20201022</v>
      </c>
      <c r="L4186">
        <v>154.19999999999999</v>
      </c>
      <c r="M4186" t="b">
        <v>0</v>
      </c>
      <c r="N4186" t="s">
        <v>1762</v>
      </c>
      <c r="O4186" t="b">
        <v>1</v>
      </c>
      <c r="P4186" t="b">
        <v>1</v>
      </c>
      <c r="Q4186" t="s">
        <v>113</v>
      </c>
      <c r="R4186" t="s">
        <v>114</v>
      </c>
      <c r="S4186" t="s">
        <v>3939</v>
      </c>
      <c r="U4186">
        <v>3</v>
      </c>
      <c r="V4186" t="s">
        <v>1060</v>
      </c>
      <c r="W4186" t="s">
        <v>3940</v>
      </c>
      <c r="X4186" t="s">
        <v>3941</v>
      </c>
      <c r="Y4186" t="str">
        <f>IFERROR(VLOOKUP(X4186,요약!$A$6:$B$22,2,FALSE),"")</f>
        <v/>
      </c>
      <c r="Z4186" t="s">
        <v>3941</v>
      </c>
      <c r="AA4186" t="s">
        <v>81</v>
      </c>
      <c r="AB4186">
        <v>1</v>
      </c>
      <c r="AC4186">
        <v>0</v>
      </c>
      <c r="AD4186">
        <v>0</v>
      </c>
      <c r="AE4186">
        <v>0</v>
      </c>
      <c r="AF4186">
        <v>0</v>
      </c>
      <c r="AG4186">
        <v>1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1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 t="s">
        <v>591</v>
      </c>
      <c r="BM4186">
        <v>1</v>
      </c>
    </row>
    <row r="4187" spans="1:65" x14ac:dyDescent="0.3">
      <c r="A4187" t="s">
        <v>4910</v>
      </c>
      <c r="B4187" t="s">
        <v>4521</v>
      </c>
      <c r="C4187" t="s">
        <v>5901</v>
      </c>
      <c r="D4187" t="s">
        <v>3938</v>
      </c>
      <c r="E4187" t="s">
        <v>68</v>
      </c>
      <c r="F4187" t="s">
        <v>99</v>
      </c>
      <c r="G4187" t="s">
        <v>1084</v>
      </c>
      <c r="H4187" t="s">
        <v>1085</v>
      </c>
      <c r="I4187" t="s">
        <v>72</v>
      </c>
      <c r="J4187" t="s">
        <v>102</v>
      </c>
      <c r="K4187">
        <v>20201028</v>
      </c>
      <c r="L4187">
        <v>147</v>
      </c>
      <c r="M4187" t="b">
        <v>0</v>
      </c>
      <c r="N4187" t="s">
        <v>1762</v>
      </c>
      <c r="O4187" t="b">
        <v>1</v>
      </c>
      <c r="P4187" t="b">
        <v>1</v>
      </c>
      <c r="Q4187" t="s">
        <v>113</v>
      </c>
      <c r="R4187" t="s">
        <v>114</v>
      </c>
      <c r="S4187" t="s">
        <v>3939</v>
      </c>
      <c r="U4187">
        <v>3</v>
      </c>
      <c r="V4187" t="s">
        <v>1060</v>
      </c>
      <c r="W4187" t="s">
        <v>3940</v>
      </c>
      <c r="X4187" t="s">
        <v>3941</v>
      </c>
      <c r="Y4187" t="str">
        <f>IFERROR(VLOOKUP(X4187,요약!$A$6:$B$22,2,FALSE),"")</f>
        <v/>
      </c>
      <c r="Z4187" t="s">
        <v>3941</v>
      </c>
      <c r="AA4187" t="s">
        <v>81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M4187">
        <v>0</v>
      </c>
    </row>
    <row r="4188" spans="1:65" x14ac:dyDescent="0.3">
      <c r="A4188" t="s">
        <v>4910</v>
      </c>
      <c r="B4188" t="s">
        <v>4521</v>
      </c>
      <c r="C4188" t="s">
        <v>5902</v>
      </c>
      <c r="D4188" t="s">
        <v>3943</v>
      </c>
      <c r="E4188" t="s">
        <v>68</v>
      </c>
      <c r="F4188" t="s">
        <v>99</v>
      </c>
      <c r="G4188" t="s">
        <v>1084</v>
      </c>
      <c r="H4188" t="s">
        <v>1085</v>
      </c>
      <c r="I4188" t="s">
        <v>72</v>
      </c>
      <c r="J4188" t="s">
        <v>102</v>
      </c>
      <c r="K4188">
        <v>20201023</v>
      </c>
      <c r="L4188">
        <v>152.91999999999999</v>
      </c>
      <c r="M4188" t="b">
        <v>0</v>
      </c>
      <c r="N4188" t="s">
        <v>1762</v>
      </c>
      <c r="O4188" t="b">
        <v>1</v>
      </c>
      <c r="P4188" t="b">
        <v>1</v>
      </c>
      <c r="Q4188" t="s">
        <v>113</v>
      </c>
      <c r="R4188" t="s">
        <v>114</v>
      </c>
      <c r="S4188" t="s">
        <v>3944</v>
      </c>
      <c r="U4188">
        <v>3</v>
      </c>
      <c r="V4188" t="s">
        <v>1060</v>
      </c>
      <c r="W4188" t="s">
        <v>3945</v>
      </c>
      <c r="X4188" t="s">
        <v>3946</v>
      </c>
      <c r="Y4188" t="str">
        <f>IFERROR(VLOOKUP(X4188,요약!$A$6:$B$22,2,FALSE),"")</f>
        <v/>
      </c>
      <c r="Z4188" t="s">
        <v>3946</v>
      </c>
      <c r="AA4188" t="s">
        <v>81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M4188">
        <v>0</v>
      </c>
    </row>
    <row r="4189" spans="1:65" x14ac:dyDescent="0.3">
      <c r="A4189" t="s">
        <v>4910</v>
      </c>
      <c r="B4189" t="s">
        <v>4521</v>
      </c>
      <c r="C4189" t="s">
        <v>5903</v>
      </c>
      <c r="D4189" t="s">
        <v>3943</v>
      </c>
      <c r="E4189" t="s">
        <v>68</v>
      </c>
      <c r="F4189" t="s">
        <v>99</v>
      </c>
      <c r="G4189" t="s">
        <v>1084</v>
      </c>
      <c r="H4189" t="s">
        <v>1085</v>
      </c>
      <c r="I4189" t="s">
        <v>72</v>
      </c>
      <c r="J4189" t="s">
        <v>102</v>
      </c>
      <c r="K4189">
        <v>20201028</v>
      </c>
      <c r="L4189">
        <v>142.30000000000001</v>
      </c>
      <c r="M4189" t="b">
        <v>0</v>
      </c>
      <c r="N4189" t="s">
        <v>1762</v>
      </c>
      <c r="O4189" t="b">
        <v>1</v>
      </c>
      <c r="P4189" t="b">
        <v>1</v>
      </c>
      <c r="Q4189" t="s">
        <v>113</v>
      </c>
      <c r="R4189" t="s">
        <v>114</v>
      </c>
      <c r="S4189" t="s">
        <v>3944</v>
      </c>
      <c r="U4189">
        <v>3</v>
      </c>
      <c r="V4189" t="s">
        <v>1060</v>
      </c>
      <c r="W4189" t="s">
        <v>3945</v>
      </c>
      <c r="X4189" t="s">
        <v>3946</v>
      </c>
      <c r="Y4189" t="str">
        <f>IFERROR(VLOOKUP(X4189,요약!$A$6:$B$22,2,FALSE),"")</f>
        <v/>
      </c>
      <c r="Z4189" t="s">
        <v>3946</v>
      </c>
      <c r="AA4189" t="s">
        <v>81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M4189">
        <v>0</v>
      </c>
    </row>
    <row r="4190" spans="1:65" x14ac:dyDescent="0.3">
      <c r="A4190" t="s">
        <v>4910</v>
      </c>
      <c r="B4190" t="s">
        <v>4521</v>
      </c>
      <c r="C4190" t="s">
        <v>6321</v>
      </c>
      <c r="D4190" t="s">
        <v>6322</v>
      </c>
      <c r="F4190" t="s">
        <v>99</v>
      </c>
      <c r="G4190" t="s">
        <v>3679</v>
      </c>
      <c r="H4190" t="s">
        <v>3680</v>
      </c>
      <c r="I4190" t="s">
        <v>72</v>
      </c>
      <c r="J4190" t="s">
        <v>102</v>
      </c>
      <c r="K4190">
        <v>20201023</v>
      </c>
      <c r="L4190">
        <v>68.5</v>
      </c>
      <c r="M4190" t="b">
        <v>0</v>
      </c>
      <c r="N4190" t="s">
        <v>1762</v>
      </c>
      <c r="O4190" t="b">
        <v>1</v>
      </c>
      <c r="P4190" t="b">
        <v>1</v>
      </c>
      <c r="Q4190" t="s">
        <v>113</v>
      </c>
      <c r="R4190" t="s">
        <v>114</v>
      </c>
      <c r="S4190" t="s">
        <v>2498</v>
      </c>
      <c r="U4190">
        <v>3</v>
      </c>
      <c r="V4190" t="s">
        <v>2499</v>
      </c>
      <c r="W4190" t="s">
        <v>2500</v>
      </c>
      <c r="X4190" t="s">
        <v>2501</v>
      </c>
      <c r="Y4190" t="str">
        <f>IFERROR(VLOOKUP(X4190,요약!$A$6:$B$22,2,FALSE),"")</f>
        <v/>
      </c>
      <c r="Z4190" t="s">
        <v>2501</v>
      </c>
      <c r="AA4190" t="s">
        <v>81</v>
      </c>
      <c r="AB4190">
        <v>1</v>
      </c>
      <c r="AC4190">
        <v>0</v>
      </c>
      <c r="AD4190">
        <v>0</v>
      </c>
      <c r="AE4190">
        <v>4</v>
      </c>
      <c r="AF4190">
        <v>2</v>
      </c>
      <c r="AG4190">
        <v>7</v>
      </c>
      <c r="AH4190">
        <v>7</v>
      </c>
      <c r="AI4190">
        <v>0</v>
      </c>
      <c r="AJ4190">
        <v>0</v>
      </c>
      <c r="AK4190">
        <v>0</v>
      </c>
      <c r="AL4190">
        <v>2</v>
      </c>
      <c r="AM4190">
        <v>0</v>
      </c>
      <c r="AN4190">
        <v>0</v>
      </c>
      <c r="AO4190">
        <v>0</v>
      </c>
      <c r="AP4190">
        <v>4</v>
      </c>
      <c r="AQ4190">
        <v>0</v>
      </c>
      <c r="AR4190">
        <v>1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 t="s">
        <v>6323</v>
      </c>
      <c r="BM4190">
        <v>3</v>
      </c>
    </row>
    <row r="4191" spans="1:65" x14ac:dyDescent="0.3">
      <c r="A4191" t="s">
        <v>4910</v>
      </c>
      <c r="B4191" t="s">
        <v>4521</v>
      </c>
      <c r="C4191" t="s">
        <v>6324</v>
      </c>
      <c r="D4191" t="s">
        <v>2496</v>
      </c>
      <c r="E4191" t="s">
        <v>68</v>
      </c>
      <c r="F4191" t="s">
        <v>99</v>
      </c>
      <c r="G4191" t="s">
        <v>3679</v>
      </c>
      <c r="H4191" t="s">
        <v>3680</v>
      </c>
      <c r="I4191" t="s">
        <v>72</v>
      </c>
      <c r="J4191" t="s">
        <v>102</v>
      </c>
      <c r="K4191">
        <v>20201023</v>
      </c>
      <c r="L4191">
        <v>63.64</v>
      </c>
      <c r="M4191" t="b">
        <v>0</v>
      </c>
      <c r="N4191" t="s">
        <v>1762</v>
      </c>
      <c r="O4191" t="b">
        <v>1</v>
      </c>
      <c r="P4191" t="b">
        <v>1</v>
      </c>
      <c r="Q4191" t="s">
        <v>113</v>
      </c>
      <c r="R4191" t="s">
        <v>114</v>
      </c>
      <c r="S4191" t="s">
        <v>2498</v>
      </c>
      <c r="U4191">
        <v>3</v>
      </c>
      <c r="V4191" t="s">
        <v>2499</v>
      </c>
      <c r="W4191" t="s">
        <v>2500</v>
      </c>
      <c r="X4191" t="s">
        <v>2501</v>
      </c>
      <c r="Y4191" t="str">
        <f>IFERROR(VLOOKUP(X4191,요약!$A$6:$B$22,2,FALSE),"")</f>
        <v/>
      </c>
      <c r="Z4191" t="s">
        <v>2501</v>
      </c>
      <c r="AA4191" t="s">
        <v>81</v>
      </c>
      <c r="AB4191">
        <v>3</v>
      </c>
      <c r="AC4191">
        <v>0</v>
      </c>
      <c r="AD4191">
        <v>0</v>
      </c>
      <c r="AE4191">
        <v>0</v>
      </c>
      <c r="AF4191">
        <v>0</v>
      </c>
      <c r="AG4191">
        <v>3</v>
      </c>
      <c r="AH4191">
        <v>4</v>
      </c>
      <c r="AI4191">
        <v>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1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 t="s">
        <v>6325</v>
      </c>
      <c r="BM4191">
        <v>2</v>
      </c>
    </row>
    <row r="4192" spans="1:65" x14ac:dyDescent="0.3">
      <c r="A4192" t="s">
        <v>4910</v>
      </c>
      <c r="B4192" t="s">
        <v>4521</v>
      </c>
      <c r="C4192" t="s">
        <v>6326</v>
      </c>
      <c r="D4192" t="s">
        <v>2496</v>
      </c>
      <c r="E4192" t="s">
        <v>68</v>
      </c>
      <c r="F4192" t="s">
        <v>99</v>
      </c>
      <c r="G4192" t="s">
        <v>3679</v>
      </c>
      <c r="H4192" t="s">
        <v>3680</v>
      </c>
      <c r="I4192" t="s">
        <v>72</v>
      </c>
      <c r="J4192" t="s">
        <v>102</v>
      </c>
      <c r="K4192">
        <v>20201023</v>
      </c>
      <c r="L4192">
        <v>66.56</v>
      </c>
      <c r="M4192" t="b">
        <v>0</v>
      </c>
      <c r="N4192" t="s">
        <v>1762</v>
      </c>
      <c r="O4192" t="b">
        <v>1</v>
      </c>
      <c r="P4192" t="b">
        <v>1</v>
      </c>
      <c r="Q4192" t="s">
        <v>113</v>
      </c>
      <c r="R4192" t="s">
        <v>114</v>
      </c>
      <c r="S4192" t="s">
        <v>2498</v>
      </c>
      <c r="U4192">
        <v>3</v>
      </c>
      <c r="V4192" t="s">
        <v>2499</v>
      </c>
      <c r="W4192" t="s">
        <v>2500</v>
      </c>
      <c r="X4192" t="s">
        <v>2501</v>
      </c>
      <c r="Y4192" t="str">
        <f>IFERROR(VLOOKUP(X4192,요약!$A$6:$B$22,2,FALSE),"")</f>
        <v/>
      </c>
      <c r="Z4192" t="s">
        <v>2501</v>
      </c>
      <c r="AA4192" t="s">
        <v>81</v>
      </c>
      <c r="AB4192">
        <v>1</v>
      </c>
      <c r="AC4192">
        <v>0</v>
      </c>
      <c r="AD4192">
        <v>0</v>
      </c>
      <c r="AE4192">
        <v>0</v>
      </c>
      <c r="AF4192">
        <v>1</v>
      </c>
      <c r="AG4192">
        <v>2</v>
      </c>
      <c r="AH4192">
        <v>3</v>
      </c>
      <c r="AI4192">
        <v>0</v>
      </c>
      <c r="AJ4192">
        <v>0</v>
      </c>
      <c r="AK4192">
        <v>0</v>
      </c>
      <c r="AL4192">
        <v>1</v>
      </c>
      <c r="AM4192">
        <v>0</v>
      </c>
      <c r="AN4192">
        <v>0</v>
      </c>
      <c r="AO4192">
        <v>1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 t="s">
        <v>6157</v>
      </c>
      <c r="BM4192">
        <v>2</v>
      </c>
    </row>
    <row r="4193" spans="1:65" x14ac:dyDescent="0.3">
      <c r="A4193" t="s">
        <v>4910</v>
      </c>
      <c r="B4193" t="s">
        <v>4521</v>
      </c>
      <c r="C4193" t="s">
        <v>6327</v>
      </c>
      <c r="D4193" t="s">
        <v>6328</v>
      </c>
      <c r="F4193" t="s">
        <v>99</v>
      </c>
      <c r="G4193" t="s">
        <v>3679</v>
      </c>
      <c r="H4193" t="s">
        <v>3680</v>
      </c>
      <c r="I4193" t="s">
        <v>72</v>
      </c>
      <c r="J4193" t="s">
        <v>102</v>
      </c>
      <c r="K4193">
        <v>20201023</v>
      </c>
      <c r="L4193">
        <v>68</v>
      </c>
      <c r="M4193" t="b">
        <v>0</v>
      </c>
      <c r="N4193" t="s">
        <v>1762</v>
      </c>
      <c r="O4193" t="b">
        <v>1</v>
      </c>
      <c r="P4193" t="b">
        <v>1</v>
      </c>
      <c r="Q4193" t="s">
        <v>113</v>
      </c>
      <c r="R4193" t="s">
        <v>114</v>
      </c>
      <c r="S4193" t="s">
        <v>2498</v>
      </c>
      <c r="U4193">
        <v>3</v>
      </c>
      <c r="V4193" t="s">
        <v>2499</v>
      </c>
      <c r="W4193" t="s">
        <v>2500</v>
      </c>
      <c r="X4193" t="s">
        <v>2501</v>
      </c>
      <c r="Y4193" t="str">
        <f>IFERROR(VLOOKUP(X4193,요약!$A$6:$B$22,2,FALSE),"")</f>
        <v/>
      </c>
      <c r="Z4193" t="s">
        <v>2501</v>
      </c>
      <c r="AA4193" t="s">
        <v>81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M4193">
        <v>0</v>
      </c>
    </row>
    <row r="4194" spans="1:65" x14ac:dyDescent="0.3">
      <c r="A4194" t="s">
        <v>4910</v>
      </c>
      <c r="B4194" t="s">
        <v>4521</v>
      </c>
      <c r="C4194" t="s">
        <v>6329</v>
      </c>
      <c r="D4194" t="s">
        <v>2179</v>
      </c>
      <c r="E4194" t="s">
        <v>68</v>
      </c>
      <c r="F4194" t="s">
        <v>99</v>
      </c>
      <c r="G4194" t="s">
        <v>1217</v>
      </c>
      <c r="H4194" t="s">
        <v>1218</v>
      </c>
      <c r="I4194" t="s">
        <v>72</v>
      </c>
      <c r="J4194" t="s">
        <v>102</v>
      </c>
      <c r="K4194">
        <v>20201027</v>
      </c>
      <c r="L4194">
        <v>0.6</v>
      </c>
      <c r="M4194" t="b">
        <v>0</v>
      </c>
      <c r="N4194" t="s">
        <v>1240</v>
      </c>
      <c r="O4194" t="b">
        <v>1</v>
      </c>
      <c r="P4194" t="b">
        <v>1</v>
      </c>
      <c r="Q4194" t="s">
        <v>113</v>
      </c>
      <c r="R4194" t="s">
        <v>114</v>
      </c>
      <c r="S4194" t="s">
        <v>2180</v>
      </c>
      <c r="T4194" t="s">
        <v>551</v>
      </c>
      <c r="U4194">
        <v>3</v>
      </c>
      <c r="V4194" t="s">
        <v>846</v>
      </c>
      <c r="X4194" t="s">
        <v>846</v>
      </c>
      <c r="Y4194" t="str">
        <f>IFERROR(VLOOKUP(X4194,요약!$A$6:$B$22,2,FALSE),"")</f>
        <v/>
      </c>
      <c r="Z4194" t="s">
        <v>2181</v>
      </c>
      <c r="AA4194" t="s">
        <v>81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M4194">
        <v>0</v>
      </c>
    </row>
    <row r="4195" spans="1:65" x14ac:dyDescent="0.3">
      <c r="A4195" t="s">
        <v>4910</v>
      </c>
      <c r="B4195" t="s">
        <v>4521</v>
      </c>
      <c r="C4195" t="s">
        <v>3623</v>
      </c>
      <c r="D4195" t="s">
        <v>201</v>
      </c>
      <c r="E4195" t="s">
        <v>68</v>
      </c>
      <c r="F4195" t="s">
        <v>99</v>
      </c>
      <c r="G4195" t="s">
        <v>86</v>
      </c>
      <c r="H4195" t="s">
        <v>87</v>
      </c>
      <c r="I4195" t="s">
        <v>72</v>
      </c>
      <c r="J4195" t="s">
        <v>102</v>
      </c>
      <c r="K4195">
        <v>20201025</v>
      </c>
      <c r="L4195">
        <v>14.1</v>
      </c>
      <c r="M4195" t="b">
        <v>0</v>
      </c>
      <c r="N4195" t="s">
        <v>599</v>
      </c>
      <c r="O4195" t="b">
        <v>1</v>
      </c>
      <c r="P4195" t="b">
        <v>1</v>
      </c>
      <c r="Q4195" t="s">
        <v>113</v>
      </c>
      <c r="R4195" t="s">
        <v>2186</v>
      </c>
      <c r="S4195" t="s">
        <v>202</v>
      </c>
      <c r="U4195">
        <v>2</v>
      </c>
      <c r="V4195" t="s">
        <v>78</v>
      </c>
      <c r="W4195" t="s">
        <v>203</v>
      </c>
      <c r="X4195" t="s">
        <v>204</v>
      </c>
      <c r="Y4195" t="str">
        <f>IFERROR(VLOOKUP(X4195,요약!$A$6:$B$22,2,FALSE),"")</f>
        <v/>
      </c>
      <c r="Z4195" t="s">
        <v>204</v>
      </c>
      <c r="AA4195" t="s">
        <v>81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M4195">
        <v>0</v>
      </c>
    </row>
    <row r="4196" spans="1:65" x14ac:dyDescent="0.3">
      <c r="A4196" t="s">
        <v>4910</v>
      </c>
      <c r="B4196" t="s">
        <v>4521</v>
      </c>
      <c r="C4196" t="s">
        <v>3624</v>
      </c>
      <c r="D4196" t="s">
        <v>611</v>
      </c>
      <c r="E4196" t="s">
        <v>68</v>
      </c>
      <c r="F4196" t="s">
        <v>99</v>
      </c>
      <c r="G4196" t="s">
        <v>192</v>
      </c>
      <c r="H4196" t="s">
        <v>193</v>
      </c>
      <c r="I4196" t="s">
        <v>72</v>
      </c>
      <c r="J4196" t="s">
        <v>102</v>
      </c>
      <c r="K4196">
        <v>20201025</v>
      </c>
      <c r="L4196">
        <v>9.6999999999999993</v>
      </c>
      <c r="M4196" t="b">
        <v>0</v>
      </c>
      <c r="N4196" t="s">
        <v>208</v>
      </c>
      <c r="O4196" t="b">
        <v>1</v>
      </c>
      <c r="P4196" t="b">
        <v>1</v>
      </c>
      <c r="Q4196" t="s">
        <v>113</v>
      </c>
      <c r="R4196" t="s">
        <v>2186</v>
      </c>
      <c r="S4196" t="s">
        <v>612</v>
      </c>
      <c r="U4196">
        <v>2</v>
      </c>
      <c r="V4196" t="s">
        <v>240</v>
      </c>
      <c r="W4196" t="s">
        <v>203</v>
      </c>
      <c r="X4196" t="s">
        <v>613</v>
      </c>
      <c r="Y4196" t="str">
        <f>IFERROR(VLOOKUP(X4196,요약!$A$6:$B$22,2,FALSE),"")</f>
        <v/>
      </c>
      <c r="Z4196" t="s">
        <v>613</v>
      </c>
      <c r="AA4196" t="s">
        <v>81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M4196">
        <v>0</v>
      </c>
    </row>
    <row r="4197" spans="1:65" x14ac:dyDescent="0.3">
      <c r="A4197" t="s">
        <v>4910</v>
      </c>
      <c r="B4197" t="s">
        <v>4521</v>
      </c>
      <c r="C4197" t="s">
        <v>6330</v>
      </c>
      <c r="D4197" t="s">
        <v>1471</v>
      </c>
      <c r="F4197" t="s">
        <v>99</v>
      </c>
      <c r="G4197" t="s">
        <v>1472</v>
      </c>
      <c r="H4197" t="s">
        <v>1473</v>
      </c>
      <c r="I4197" t="s">
        <v>72</v>
      </c>
      <c r="J4197" t="s">
        <v>102</v>
      </c>
      <c r="K4197">
        <v>20201029</v>
      </c>
      <c r="L4197">
        <v>460.2</v>
      </c>
      <c r="M4197" t="b">
        <v>0</v>
      </c>
      <c r="N4197" t="s">
        <v>1762</v>
      </c>
      <c r="O4197" t="b">
        <v>1</v>
      </c>
      <c r="P4197" t="b">
        <v>1</v>
      </c>
      <c r="Q4197" t="s">
        <v>113</v>
      </c>
      <c r="R4197" t="s">
        <v>1474</v>
      </c>
      <c r="S4197" t="s">
        <v>1475</v>
      </c>
      <c r="T4197" t="s">
        <v>334</v>
      </c>
      <c r="U4197">
        <v>3</v>
      </c>
      <c r="V4197" t="s">
        <v>1476</v>
      </c>
      <c r="W4197" t="s">
        <v>1477</v>
      </c>
      <c r="X4197" t="s">
        <v>1478</v>
      </c>
      <c r="Y4197" t="str">
        <f>IFERROR(VLOOKUP(X4197,요약!$A$6:$B$22,2,FALSE),"")</f>
        <v/>
      </c>
      <c r="Z4197" t="s">
        <v>1479</v>
      </c>
      <c r="AA4197" t="s">
        <v>81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 t="s">
        <v>1336</v>
      </c>
      <c r="BM4197">
        <v>1</v>
      </c>
    </row>
    <row r="4198" spans="1:65" x14ac:dyDescent="0.3">
      <c r="A4198" t="s">
        <v>4910</v>
      </c>
      <c r="B4198" t="s">
        <v>4521</v>
      </c>
      <c r="C4198" t="s">
        <v>6331</v>
      </c>
      <c r="D4198" t="s">
        <v>1471</v>
      </c>
      <c r="F4198" t="s">
        <v>99</v>
      </c>
      <c r="G4198" t="s">
        <v>1472</v>
      </c>
      <c r="H4198" t="s">
        <v>1473</v>
      </c>
      <c r="I4198" t="s">
        <v>72</v>
      </c>
      <c r="J4198" t="s">
        <v>102</v>
      </c>
      <c r="K4198">
        <v>20200713</v>
      </c>
      <c r="L4198">
        <v>499.3</v>
      </c>
      <c r="M4198" t="b">
        <v>0</v>
      </c>
      <c r="N4198" t="s">
        <v>879</v>
      </c>
      <c r="O4198" t="b">
        <v>1</v>
      </c>
      <c r="P4198" t="b">
        <v>1</v>
      </c>
      <c r="Q4198" t="s">
        <v>113</v>
      </c>
      <c r="R4198" t="s">
        <v>1474</v>
      </c>
      <c r="S4198" t="s">
        <v>1475</v>
      </c>
      <c r="T4198" t="s">
        <v>334</v>
      </c>
      <c r="U4198">
        <v>3</v>
      </c>
      <c r="V4198" t="s">
        <v>1476</v>
      </c>
      <c r="W4198" t="s">
        <v>1477</v>
      </c>
      <c r="X4198" t="s">
        <v>1478</v>
      </c>
      <c r="Y4198" t="str">
        <f>IFERROR(VLOOKUP(X4198,요약!$A$6:$B$22,2,FALSE),"")</f>
        <v/>
      </c>
      <c r="Z4198" t="s">
        <v>1479</v>
      </c>
      <c r="AA4198" t="s">
        <v>81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M4198">
        <v>0</v>
      </c>
    </row>
    <row r="4199" spans="1:65" x14ac:dyDescent="0.3">
      <c r="A4199" t="s">
        <v>4910</v>
      </c>
      <c r="B4199" t="s">
        <v>4521</v>
      </c>
      <c r="C4199" t="s">
        <v>6332</v>
      </c>
      <c r="D4199" t="s">
        <v>1481</v>
      </c>
      <c r="F4199" t="s">
        <v>99</v>
      </c>
      <c r="G4199" t="s">
        <v>1472</v>
      </c>
      <c r="H4199" t="s">
        <v>1473</v>
      </c>
      <c r="I4199" t="s">
        <v>72</v>
      </c>
      <c r="J4199" t="s">
        <v>102</v>
      </c>
      <c r="K4199">
        <v>20201029</v>
      </c>
      <c r="L4199">
        <v>456.1</v>
      </c>
      <c r="M4199" t="b">
        <v>0</v>
      </c>
      <c r="N4199" t="s">
        <v>1762</v>
      </c>
      <c r="O4199" t="b">
        <v>1</v>
      </c>
      <c r="P4199" t="b">
        <v>1</v>
      </c>
      <c r="Q4199" t="s">
        <v>113</v>
      </c>
      <c r="R4199" t="s">
        <v>1474</v>
      </c>
      <c r="S4199" t="s">
        <v>1475</v>
      </c>
      <c r="T4199" t="s">
        <v>334</v>
      </c>
      <c r="U4199">
        <v>3</v>
      </c>
      <c r="V4199" t="s">
        <v>1476</v>
      </c>
      <c r="W4199" t="s">
        <v>1477</v>
      </c>
      <c r="X4199" t="s">
        <v>1478</v>
      </c>
      <c r="Y4199" t="str">
        <f>IFERROR(VLOOKUP(X4199,요약!$A$6:$B$22,2,FALSE),"")</f>
        <v/>
      </c>
      <c r="Z4199" t="s">
        <v>1479</v>
      </c>
      <c r="AA4199" t="s">
        <v>81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M4199">
        <v>0</v>
      </c>
    </row>
    <row r="4200" spans="1:65" x14ac:dyDescent="0.3">
      <c r="A4200" t="s">
        <v>4910</v>
      </c>
      <c r="B4200" t="s">
        <v>4521</v>
      </c>
      <c r="C4200" t="s">
        <v>6333</v>
      </c>
      <c r="D4200" t="s">
        <v>1481</v>
      </c>
      <c r="F4200" t="s">
        <v>99</v>
      </c>
      <c r="G4200" t="s">
        <v>1472</v>
      </c>
      <c r="H4200" t="s">
        <v>1473</v>
      </c>
      <c r="I4200" t="s">
        <v>72</v>
      </c>
      <c r="J4200" t="s">
        <v>102</v>
      </c>
      <c r="K4200">
        <v>20200713</v>
      </c>
      <c r="L4200">
        <v>497.1</v>
      </c>
      <c r="M4200" t="b">
        <v>0</v>
      </c>
      <c r="N4200" t="s">
        <v>879</v>
      </c>
      <c r="O4200" t="b">
        <v>1</v>
      </c>
      <c r="P4200" t="b">
        <v>1</v>
      </c>
      <c r="Q4200" t="s">
        <v>113</v>
      </c>
      <c r="R4200" t="s">
        <v>1474</v>
      </c>
      <c r="S4200" t="s">
        <v>1475</v>
      </c>
      <c r="T4200" t="s">
        <v>334</v>
      </c>
      <c r="U4200">
        <v>3</v>
      </c>
      <c r="V4200" t="s">
        <v>1476</v>
      </c>
      <c r="W4200" t="s">
        <v>1477</v>
      </c>
      <c r="X4200" t="s">
        <v>1478</v>
      </c>
      <c r="Y4200" t="str">
        <f>IFERROR(VLOOKUP(X4200,요약!$A$6:$B$22,2,FALSE),"")</f>
        <v/>
      </c>
      <c r="Z4200" t="s">
        <v>1479</v>
      </c>
      <c r="AA4200" t="s">
        <v>81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M4200">
        <v>0</v>
      </c>
    </row>
    <row r="4201" spans="1:65" x14ac:dyDescent="0.3">
      <c r="A4201" t="s">
        <v>4910</v>
      </c>
      <c r="B4201" t="s">
        <v>4521</v>
      </c>
      <c r="C4201" t="s">
        <v>6334</v>
      </c>
      <c r="D4201" t="s">
        <v>2208</v>
      </c>
      <c r="F4201" t="s">
        <v>99</v>
      </c>
      <c r="G4201" t="s">
        <v>1430</v>
      </c>
      <c r="H4201" t="s">
        <v>1431</v>
      </c>
      <c r="I4201" t="s">
        <v>72</v>
      </c>
      <c r="J4201" t="s">
        <v>102</v>
      </c>
      <c r="K4201">
        <v>20200923</v>
      </c>
      <c r="L4201">
        <v>151</v>
      </c>
      <c r="M4201" t="b">
        <v>0</v>
      </c>
      <c r="N4201" t="s">
        <v>332</v>
      </c>
      <c r="O4201" t="b">
        <v>1</v>
      </c>
      <c r="P4201" t="b">
        <v>1</v>
      </c>
      <c r="Q4201" t="s">
        <v>113</v>
      </c>
      <c r="R4201" t="s">
        <v>1474</v>
      </c>
      <c r="S4201" t="s">
        <v>1484</v>
      </c>
      <c r="T4201" t="s">
        <v>551</v>
      </c>
      <c r="U4201">
        <v>3</v>
      </c>
      <c r="V4201" t="s">
        <v>1476</v>
      </c>
      <c r="W4201" t="s">
        <v>1485</v>
      </c>
      <c r="X4201" t="s">
        <v>1486</v>
      </c>
      <c r="Y4201" t="str">
        <f>IFERROR(VLOOKUP(X4201,요약!$A$6:$B$22,2,FALSE),"")</f>
        <v/>
      </c>
      <c r="Z4201" t="s">
        <v>1695</v>
      </c>
      <c r="AA4201" t="s">
        <v>81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M4201">
        <v>0</v>
      </c>
    </row>
    <row r="4202" spans="1:65" x14ac:dyDescent="0.3">
      <c r="A4202" t="s">
        <v>4910</v>
      </c>
      <c r="B4202" t="s">
        <v>4521</v>
      </c>
      <c r="C4202" t="s">
        <v>6335</v>
      </c>
      <c r="D4202" t="s">
        <v>1483</v>
      </c>
      <c r="F4202" t="s">
        <v>99</v>
      </c>
      <c r="G4202" t="s">
        <v>1430</v>
      </c>
      <c r="H4202" t="s">
        <v>1431</v>
      </c>
      <c r="I4202" t="s">
        <v>72</v>
      </c>
      <c r="J4202" t="s">
        <v>102</v>
      </c>
      <c r="K4202">
        <v>20201028</v>
      </c>
      <c r="L4202">
        <v>92</v>
      </c>
      <c r="M4202" t="b">
        <v>0</v>
      </c>
      <c r="N4202" t="s">
        <v>332</v>
      </c>
      <c r="O4202" t="b">
        <v>1</v>
      </c>
      <c r="P4202" t="b">
        <v>1</v>
      </c>
      <c r="Q4202" t="s">
        <v>113</v>
      </c>
      <c r="R4202" t="s">
        <v>1474</v>
      </c>
      <c r="S4202" t="s">
        <v>1484</v>
      </c>
      <c r="T4202" t="s">
        <v>334</v>
      </c>
      <c r="U4202">
        <v>3</v>
      </c>
      <c r="V4202" t="s">
        <v>1476</v>
      </c>
      <c r="W4202" t="s">
        <v>1485</v>
      </c>
      <c r="X4202" t="s">
        <v>1486</v>
      </c>
      <c r="Y4202" t="str">
        <f>IFERROR(VLOOKUP(X4202,요약!$A$6:$B$22,2,FALSE),"")</f>
        <v/>
      </c>
      <c r="Z4202" t="s">
        <v>1487</v>
      </c>
      <c r="AA4202" t="s">
        <v>81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M4202">
        <v>0</v>
      </c>
    </row>
    <row r="4203" spans="1:65" x14ac:dyDescent="0.3">
      <c r="A4203" t="s">
        <v>4910</v>
      </c>
      <c r="B4203" t="s">
        <v>4521</v>
      </c>
      <c r="C4203" t="s">
        <v>6336</v>
      </c>
      <c r="D4203" t="s">
        <v>1483</v>
      </c>
      <c r="F4203" t="s">
        <v>99</v>
      </c>
      <c r="G4203" t="s">
        <v>1430</v>
      </c>
      <c r="H4203" t="s">
        <v>1431</v>
      </c>
      <c r="I4203" t="s">
        <v>72</v>
      </c>
      <c r="J4203" t="s">
        <v>102</v>
      </c>
      <c r="K4203">
        <v>20201028</v>
      </c>
      <c r="L4203">
        <v>91.5</v>
      </c>
      <c r="M4203" t="b">
        <v>0</v>
      </c>
      <c r="N4203" t="s">
        <v>332</v>
      </c>
      <c r="O4203" t="b">
        <v>1</v>
      </c>
      <c r="P4203" t="b">
        <v>1</v>
      </c>
      <c r="Q4203" t="s">
        <v>113</v>
      </c>
      <c r="R4203" t="s">
        <v>1474</v>
      </c>
      <c r="S4203" t="s">
        <v>1484</v>
      </c>
      <c r="T4203" t="s">
        <v>334</v>
      </c>
      <c r="U4203">
        <v>3</v>
      </c>
      <c r="V4203" t="s">
        <v>1476</v>
      </c>
      <c r="W4203" t="s">
        <v>1485</v>
      </c>
      <c r="X4203" t="s">
        <v>1486</v>
      </c>
      <c r="Y4203" t="str">
        <f>IFERROR(VLOOKUP(X4203,요약!$A$6:$B$22,2,FALSE),"")</f>
        <v/>
      </c>
      <c r="Z4203" t="s">
        <v>1487</v>
      </c>
      <c r="AA4203" t="s">
        <v>81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M4203">
        <v>0</v>
      </c>
    </row>
    <row r="4204" spans="1:65" x14ac:dyDescent="0.3">
      <c r="A4204" t="s">
        <v>4910</v>
      </c>
      <c r="B4204" t="s">
        <v>4521</v>
      </c>
      <c r="C4204" t="s">
        <v>6337</v>
      </c>
      <c r="D4204" t="s">
        <v>1483</v>
      </c>
      <c r="F4204" t="s">
        <v>99</v>
      </c>
      <c r="G4204" t="s">
        <v>1430</v>
      </c>
      <c r="H4204" t="s">
        <v>1431</v>
      </c>
      <c r="I4204" t="s">
        <v>72</v>
      </c>
      <c r="J4204" t="s">
        <v>102</v>
      </c>
      <c r="K4204">
        <v>20201028</v>
      </c>
      <c r="L4204">
        <v>91.2</v>
      </c>
      <c r="M4204" t="b">
        <v>0</v>
      </c>
      <c r="N4204" t="s">
        <v>332</v>
      </c>
      <c r="O4204" t="b">
        <v>1</v>
      </c>
      <c r="P4204" t="b">
        <v>1</v>
      </c>
      <c r="Q4204" t="s">
        <v>113</v>
      </c>
      <c r="R4204" t="s">
        <v>1474</v>
      </c>
      <c r="S4204" t="s">
        <v>1484</v>
      </c>
      <c r="T4204" t="s">
        <v>334</v>
      </c>
      <c r="U4204">
        <v>3</v>
      </c>
      <c r="V4204" t="s">
        <v>1476</v>
      </c>
      <c r="W4204" t="s">
        <v>1485</v>
      </c>
      <c r="X4204" t="s">
        <v>1486</v>
      </c>
      <c r="Y4204" t="str">
        <f>IFERROR(VLOOKUP(X4204,요약!$A$6:$B$22,2,FALSE),"")</f>
        <v/>
      </c>
      <c r="Z4204" t="s">
        <v>1487</v>
      </c>
      <c r="AA4204" t="s">
        <v>81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M4204">
        <v>0</v>
      </c>
    </row>
    <row r="4205" spans="1:65" x14ac:dyDescent="0.3">
      <c r="A4205" t="s">
        <v>4910</v>
      </c>
      <c r="B4205" t="s">
        <v>4521</v>
      </c>
      <c r="C4205" t="s">
        <v>6338</v>
      </c>
      <c r="D4205" t="s">
        <v>1483</v>
      </c>
      <c r="E4205" t="s">
        <v>68</v>
      </c>
      <c r="F4205" t="s">
        <v>99</v>
      </c>
      <c r="G4205" t="s">
        <v>1430</v>
      </c>
      <c r="H4205" t="s">
        <v>1431</v>
      </c>
      <c r="I4205" t="s">
        <v>72</v>
      </c>
      <c r="J4205" t="s">
        <v>102</v>
      </c>
      <c r="K4205">
        <v>20201028</v>
      </c>
      <c r="L4205">
        <v>91.5</v>
      </c>
      <c r="M4205" t="b">
        <v>0</v>
      </c>
      <c r="N4205" t="s">
        <v>332</v>
      </c>
      <c r="O4205" t="b">
        <v>1</v>
      </c>
      <c r="P4205" t="b">
        <v>1</v>
      </c>
      <c r="Q4205" t="s">
        <v>113</v>
      </c>
      <c r="R4205" t="s">
        <v>1474</v>
      </c>
      <c r="S4205" t="s">
        <v>1484</v>
      </c>
      <c r="T4205" t="s">
        <v>334</v>
      </c>
      <c r="U4205">
        <v>3</v>
      </c>
      <c r="V4205" t="s">
        <v>1476</v>
      </c>
      <c r="W4205" t="s">
        <v>1485</v>
      </c>
      <c r="X4205" t="s">
        <v>1486</v>
      </c>
      <c r="Y4205" t="str">
        <f>IFERROR(VLOOKUP(X4205,요약!$A$6:$B$22,2,FALSE),"")</f>
        <v/>
      </c>
      <c r="Z4205" t="s">
        <v>1487</v>
      </c>
      <c r="AA4205" t="s">
        <v>81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M4205">
        <v>0</v>
      </c>
    </row>
    <row r="4206" spans="1:65" x14ac:dyDescent="0.3">
      <c r="A4206" t="s">
        <v>4910</v>
      </c>
      <c r="B4206" t="s">
        <v>4521</v>
      </c>
      <c r="C4206" t="s">
        <v>6339</v>
      </c>
      <c r="D4206" t="s">
        <v>1483</v>
      </c>
      <c r="F4206" t="s">
        <v>99</v>
      </c>
      <c r="G4206" t="s">
        <v>1430</v>
      </c>
      <c r="H4206" t="s">
        <v>1431</v>
      </c>
      <c r="I4206" t="s">
        <v>72</v>
      </c>
      <c r="J4206" t="s">
        <v>102</v>
      </c>
      <c r="K4206">
        <v>20201029</v>
      </c>
      <c r="L4206">
        <v>91.5</v>
      </c>
      <c r="M4206" t="b">
        <v>0</v>
      </c>
      <c r="N4206" t="s">
        <v>332</v>
      </c>
      <c r="O4206" t="b">
        <v>1</v>
      </c>
      <c r="P4206" t="b">
        <v>1</v>
      </c>
      <c r="Q4206" t="s">
        <v>113</v>
      </c>
      <c r="R4206" t="s">
        <v>1474</v>
      </c>
      <c r="S4206" t="s">
        <v>1484</v>
      </c>
      <c r="T4206" t="s">
        <v>334</v>
      </c>
      <c r="U4206">
        <v>3</v>
      </c>
      <c r="V4206" t="s">
        <v>1476</v>
      </c>
      <c r="W4206" t="s">
        <v>1485</v>
      </c>
      <c r="X4206" t="s">
        <v>1486</v>
      </c>
      <c r="Y4206" t="str">
        <f>IFERROR(VLOOKUP(X4206,요약!$A$6:$B$22,2,FALSE),"")</f>
        <v/>
      </c>
      <c r="Z4206" t="s">
        <v>1487</v>
      </c>
      <c r="AA4206" t="s">
        <v>81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M4206">
        <v>0</v>
      </c>
    </row>
    <row r="4207" spans="1:65" x14ac:dyDescent="0.3">
      <c r="A4207" t="s">
        <v>4910</v>
      </c>
      <c r="B4207" t="s">
        <v>4521</v>
      </c>
      <c r="C4207" t="s">
        <v>6340</v>
      </c>
      <c r="D4207" t="s">
        <v>1483</v>
      </c>
      <c r="F4207" t="s">
        <v>99</v>
      </c>
      <c r="G4207" t="s">
        <v>1430</v>
      </c>
      <c r="H4207" t="s">
        <v>1431</v>
      </c>
      <c r="I4207" t="s">
        <v>72</v>
      </c>
      <c r="J4207" t="s">
        <v>102</v>
      </c>
      <c r="K4207">
        <v>20201030</v>
      </c>
      <c r="L4207">
        <v>91.5</v>
      </c>
      <c r="M4207" t="b">
        <v>0</v>
      </c>
      <c r="N4207" t="s">
        <v>332</v>
      </c>
      <c r="O4207" t="b">
        <v>1</v>
      </c>
      <c r="P4207" t="b">
        <v>1</v>
      </c>
      <c r="Q4207" t="s">
        <v>113</v>
      </c>
      <c r="R4207" t="s">
        <v>1474</v>
      </c>
      <c r="S4207" t="s">
        <v>1484</v>
      </c>
      <c r="T4207" t="s">
        <v>334</v>
      </c>
      <c r="U4207">
        <v>3</v>
      </c>
      <c r="V4207" t="s">
        <v>1476</v>
      </c>
      <c r="W4207" t="s">
        <v>1485</v>
      </c>
      <c r="X4207" t="s">
        <v>1486</v>
      </c>
      <c r="Y4207" t="str">
        <f>IFERROR(VLOOKUP(X4207,요약!$A$6:$B$22,2,FALSE),"")</f>
        <v/>
      </c>
      <c r="Z4207" t="s">
        <v>1487</v>
      </c>
      <c r="AA4207" t="s">
        <v>81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M4207">
        <v>0</v>
      </c>
    </row>
    <row r="4208" spans="1:65" x14ac:dyDescent="0.3">
      <c r="A4208" t="s">
        <v>4910</v>
      </c>
      <c r="B4208" t="s">
        <v>4521</v>
      </c>
      <c r="C4208" t="s">
        <v>6341</v>
      </c>
      <c r="D4208" t="s">
        <v>1483</v>
      </c>
      <c r="E4208" t="s">
        <v>68</v>
      </c>
      <c r="F4208" t="s">
        <v>99</v>
      </c>
      <c r="G4208" t="s">
        <v>1430</v>
      </c>
      <c r="H4208" t="s">
        <v>1431</v>
      </c>
      <c r="I4208" t="s">
        <v>72</v>
      </c>
      <c r="J4208" t="s">
        <v>102</v>
      </c>
      <c r="K4208">
        <v>20201028</v>
      </c>
      <c r="L4208">
        <v>91.7</v>
      </c>
      <c r="M4208" t="b">
        <v>0</v>
      </c>
      <c r="N4208" t="s">
        <v>332</v>
      </c>
      <c r="O4208" t="b">
        <v>1</v>
      </c>
      <c r="P4208" t="b">
        <v>1</v>
      </c>
      <c r="Q4208" t="s">
        <v>113</v>
      </c>
      <c r="R4208" t="s">
        <v>1474</v>
      </c>
      <c r="S4208" t="s">
        <v>1484</v>
      </c>
      <c r="T4208" t="s">
        <v>334</v>
      </c>
      <c r="U4208">
        <v>3</v>
      </c>
      <c r="V4208" t="s">
        <v>1476</v>
      </c>
      <c r="W4208" t="s">
        <v>1485</v>
      </c>
      <c r="X4208" t="s">
        <v>1486</v>
      </c>
      <c r="Y4208" t="str">
        <f>IFERROR(VLOOKUP(X4208,요약!$A$6:$B$22,2,FALSE),"")</f>
        <v/>
      </c>
      <c r="Z4208" t="s">
        <v>1487</v>
      </c>
      <c r="AA4208" t="s">
        <v>81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1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 t="s">
        <v>6342</v>
      </c>
      <c r="BM4208">
        <v>1</v>
      </c>
    </row>
    <row r="4209" spans="1:65" x14ac:dyDescent="0.3">
      <c r="A4209" t="s">
        <v>4910</v>
      </c>
      <c r="B4209" t="s">
        <v>4521</v>
      </c>
      <c r="C4209" t="s">
        <v>6343</v>
      </c>
      <c r="D4209" t="s">
        <v>1483</v>
      </c>
      <c r="F4209" t="s">
        <v>99</v>
      </c>
      <c r="G4209" t="s">
        <v>1430</v>
      </c>
      <c r="H4209" t="s">
        <v>1431</v>
      </c>
      <c r="I4209" t="s">
        <v>72</v>
      </c>
      <c r="J4209" t="s">
        <v>102</v>
      </c>
      <c r="K4209">
        <v>20201023</v>
      </c>
      <c r="L4209">
        <v>95.5</v>
      </c>
      <c r="M4209" t="b">
        <v>0</v>
      </c>
      <c r="N4209" t="s">
        <v>332</v>
      </c>
      <c r="O4209" t="b">
        <v>1</v>
      </c>
      <c r="P4209" t="b">
        <v>1</v>
      </c>
      <c r="Q4209" t="s">
        <v>113</v>
      </c>
      <c r="R4209" t="s">
        <v>1474</v>
      </c>
      <c r="S4209" t="s">
        <v>1484</v>
      </c>
      <c r="T4209" t="s">
        <v>334</v>
      </c>
      <c r="U4209">
        <v>3</v>
      </c>
      <c r="V4209" t="s">
        <v>1476</v>
      </c>
      <c r="W4209" t="s">
        <v>1485</v>
      </c>
      <c r="X4209" t="s">
        <v>1486</v>
      </c>
      <c r="Y4209" t="str">
        <f>IFERROR(VLOOKUP(X4209,요약!$A$6:$B$22,2,FALSE),"")</f>
        <v/>
      </c>
      <c r="Z4209" t="s">
        <v>1487</v>
      </c>
      <c r="AA4209" t="s">
        <v>81</v>
      </c>
      <c r="AB4209">
        <v>0</v>
      </c>
      <c r="AC4209">
        <v>0</v>
      </c>
      <c r="AD4209">
        <v>0</v>
      </c>
      <c r="AE4209">
        <v>0</v>
      </c>
      <c r="AF4209">
        <v>1</v>
      </c>
      <c r="AG4209">
        <v>1</v>
      </c>
      <c r="AH4209">
        <v>1</v>
      </c>
      <c r="AI4209">
        <v>0</v>
      </c>
      <c r="AJ4209">
        <v>0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 t="s">
        <v>220</v>
      </c>
      <c r="BM4209">
        <v>1</v>
      </c>
    </row>
    <row r="4210" spans="1:65" x14ac:dyDescent="0.3">
      <c r="A4210" t="s">
        <v>4910</v>
      </c>
      <c r="B4210" t="s">
        <v>4521</v>
      </c>
      <c r="C4210" t="s">
        <v>6344</v>
      </c>
      <c r="D4210" t="s">
        <v>6345</v>
      </c>
      <c r="E4210" t="s">
        <v>68</v>
      </c>
      <c r="F4210" t="s">
        <v>99</v>
      </c>
      <c r="G4210" t="s">
        <v>1430</v>
      </c>
      <c r="H4210" t="s">
        <v>1431</v>
      </c>
      <c r="I4210" t="s">
        <v>72</v>
      </c>
      <c r="J4210" t="s">
        <v>102</v>
      </c>
      <c r="K4210">
        <v>20201030</v>
      </c>
      <c r="L4210">
        <v>95.5</v>
      </c>
      <c r="M4210" t="b">
        <v>0</v>
      </c>
      <c r="N4210" t="s">
        <v>332</v>
      </c>
      <c r="O4210" t="b">
        <v>1</v>
      </c>
      <c r="P4210" t="b">
        <v>1</v>
      </c>
      <c r="Q4210" t="s">
        <v>113</v>
      </c>
      <c r="R4210" t="s">
        <v>1474</v>
      </c>
      <c r="S4210" t="s">
        <v>1484</v>
      </c>
      <c r="T4210" t="s">
        <v>334</v>
      </c>
      <c r="U4210">
        <v>3</v>
      </c>
      <c r="V4210" t="s">
        <v>1476</v>
      </c>
      <c r="W4210" t="s">
        <v>1485</v>
      </c>
      <c r="X4210" t="s">
        <v>1486</v>
      </c>
      <c r="Y4210" t="str">
        <f>IFERROR(VLOOKUP(X4210,요약!$A$6:$B$22,2,FALSE),"")</f>
        <v/>
      </c>
      <c r="Z4210" t="s">
        <v>1487</v>
      </c>
      <c r="AA4210" t="s">
        <v>81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M4210">
        <v>0</v>
      </c>
    </row>
    <row r="4211" spans="1:65" x14ac:dyDescent="0.3">
      <c r="A4211" t="s">
        <v>4910</v>
      </c>
      <c r="B4211" t="s">
        <v>4521</v>
      </c>
      <c r="C4211" t="s">
        <v>6346</v>
      </c>
      <c r="D4211" t="s">
        <v>6345</v>
      </c>
      <c r="E4211" t="s">
        <v>68</v>
      </c>
      <c r="F4211" t="s">
        <v>99</v>
      </c>
      <c r="G4211" t="s">
        <v>1430</v>
      </c>
      <c r="H4211" t="s">
        <v>1431</v>
      </c>
      <c r="I4211" t="s">
        <v>72</v>
      </c>
      <c r="J4211" t="s">
        <v>102</v>
      </c>
      <c r="K4211">
        <v>20201030</v>
      </c>
      <c r="L4211">
        <v>95.5</v>
      </c>
      <c r="M4211" t="b">
        <v>0</v>
      </c>
      <c r="N4211" t="s">
        <v>332</v>
      </c>
      <c r="O4211" t="b">
        <v>1</v>
      </c>
      <c r="P4211" t="b">
        <v>1</v>
      </c>
      <c r="Q4211" t="s">
        <v>113</v>
      </c>
      <c r="R4211" t="s">
        <v>1474</v>
      </c>
      <c r="S4211" t="s">
        <v>1484</v>
      </c>
      <c r="T4211" t="s">
        <v>334</v>
      </c>
      <c r="U4211">
        <v>3</v>
      </c>
      <c r="V4211" t="s">
        <v>1476</v>
      </c>
      <c r="W4211" t="s">
        <v>1485</v>
      </c>
      <c r="X4211" t="s">
        <v>1486</v>
      </c>
      <c r="Y4211" t="str">
        <f>IFERROR(VLOOKUP(X4211,요약!$A$6:$B$22,2,FALSE),"")</f>
        <v/>
      </c>
      <c r="Z4211" t="s">
        <v>1487</v>
      </c>
      <c r="AA4211" t="s">
        <v>81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M4211">
        <v>0</v>
      </c>
    </row>
    <row r="4212" spans="1:65" x14ac:dyDescent="0.3">
      <c r="A4212" t="s">
        <v>4910</v>
      </c>
      <c r="B4212" t="s">
        <v>4521</v>
      </c>
      <c r="C4212" t="s">
        <v>6347</v>
      </c>
      <c r="D4212" t="s">
        <v>6348</v>
      </c>
      <c r="E4212" t="s">
        <v>68</v>
      </c>
      <c r="F4212" t="s">
        <v>99</v>
      </c>
      <c r="G4212" t="s">
        <v>1430</v>
      </c>
      <c r="H4212" t="s">
        <v>1431</v>
      </c>
      <c r="I4212" t="s">
        <v>72</v>
      </c>
      <c r="J4212" t="s">
        <v>102</v>
      </c>
      <c r="K4212">
        <v>20201027</v>
      </c>
      <c r="L4212">
        <v>95.5</v>
      </c>
      <c r="M4212" t="b">
        <v>0</v>
      </c>
      <c r="N4212" t="s">
        <v>332</v>
      </c>
      <c r="O4212" t="b">
        <v>1</v>
      </c>
      <c r="P4212" t="b">
        <v>1</v>
      </c>
      <c r="Q4212" t="s">
        <v>113</v>
      </c>
      <c r="R4212" t="s">
        <v>1474</v>
      </c>
      <c r="S4212" t="s">
        <v>1484</v>
      </c>
      <c r="T4212" t="s">
        <v>334</v>
      </c>
      <c r="U4212">
        <v>3</v>
      </c>
      <c r="V4212" t="s">
        <v>1476</v>
      </c>
      <c r="W4212" t="s">
        <v>1485</v>
      </c>
      <c r="X4212" t="s">
        <v>1486</v>
      </c>
      <c r="Y4212" t="str">
        <f>IFERROR(VLOOKUP(X4212,요약!$A$6:$B$22,2,FALSE),"")</f>
        <v/>
      </c>
      <c r="Z4212" t="s">
        <v>1487</v>
      </c>
      <c r="AA4212" t="s">
        <v>81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M4212">
        <v>0</v>
      </c>
    </row>
    <row r="4213" spans="1:65" x14ac:dyDescent="0.3">
      <c r="A4213" t="s">
        <v>4910</v>
      </c>
      <c r="B4213" t="s">
        <v>4521</v>
      </c>
      <c r="C4213" t="s">
        <v>6349</v>
      </c>
      <c r="D4213" t="s">
        <v>6348</v>
      </c>
      <c r="E4213" t="s">
        <v>68</v>
      </c>
      <c r="F4213" t="s">
        <v>99</v>
      </c>
      <c r="G4213" t="s">
        <v>1430</v>
      </c>
      <c r="H4213" t="s">
        <v>1431</v>
      </c>
      <c r="I4213" t="s">
        <v>72</v>
      </c>
      <c r="J4213" t="s">
        <v>102</v>
      </c>
      <c r="K4213">
        <v>20201030</v>
      </c>
      <c r="L4213">
        <v>95.4</v>
      </c>
      <c r="M4213" t="b">
        <v>0</v>
      </c>
      <c r="N4213" t="s">
        <v>332</v>
      </c>
      <c r="O4213" t="b">
        <v>1</v>
      </c>
      <c r="P4213" t="b">
        <v>1</v>
      </c>
      <c r="Q4213" t="s">
        <v>113</v>
      </c>
      <c r="R4213" t="s">
        <v>1474</v>
      </c>
      <c r="S4213" t="s">
        <v>1484</v>
      </c>
      <c r="T4213" t="s">
        <v>334</v>
      </c>
      <c r="U4213">
        <v>3</v>
      </c>
      <c r="V4213" t="s">
        <v>1476</v>
      </c>
      <c r="W4213" t="s">
        <v>1485</v>
      </c>
      <c r="X4213" t="s">
        <v>1486</v>
      </c>
      <c r="Y4213" t="str">
        <f>IFERROR(VLOOKUP(X4213,요약!$A$6:$B$22,2,FALSE),"")</f>
        <v/>
      </c>
      <c r="Z4213" t="s">
        <v>1487</v>
      </c>
      <c r="AA4213" t="s">
        <v>81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M4213">
        <v>0</v>
      </c>
    </row>
    <row r="4214" spans="1:65" x14ac:dyDescent="0.3">
      <c r="A4214" t="s">
        <v>4910</v>
      </c>
      <c r="B4214" t="s">
        <v>4521</v>
      </c>
      <c r="C4214" t="s">
        <v>6350</v>
      </c>
      <c r="D4214" t="s">
        <v>6348</v>
      </c>
      <c r="E4214" t="s">
        <v>68</v>
      </c>
      <c r="F4214" t="s">
        <v>99</v>
      </c>
      <c r="G4214" t="s">
        <v>1430</v>
      </c>
      <c r="H4214" t="s">
        <v>1431</v>
      </c>
      <c r="I4214" t="s">
        <v>72</v>
      </c>
      <c r="J4214" t="s">
        <v>102</v>
      </c>
      <c r="K4214">
        <v>20201030</v>
      </c>
      <c r="L4214">
        <v>95.5</v>
      </c>
      <c r="M4214" t="b">
        <v>0</v>
      </c>
      <c r="N4214" t="s">
        <v>332</v>
      </c>
      <c r="O4214" t="b">
        <v>1</v>
      </c>
      <c r="P4214" t="b">
        <v>1</v>
      </c>
      <c r="Q4214" t="s">
        <v>113</v>
      </c>
      <c r="R4214" t="s">
        <v>1474</v>
      </c>
      <c r="S4214" t="s">
        <v>1484</v>
      </c>
      <c r="T4214" t="s">
        <v>334</v>
      </c>
      <c r="U4214">
        <v>3</v>
      </c>
      <c r="V4214" t="s">
        <v>1476</v>
      </c>
      <c r="W4214" t="s">
        <v>1485</v>
      </c>
      <c r="X4214" t="s">
        <v>1486</v>
      </c>
      <c r="Y4214" t="str">
        <f>IFERROR(VLOOKUP(X4214,요약!$A$6:$B$22,2,FALSE),"")</f>
        <v/>
      </c>
      <c r="Z4214" t="s">
        <v>1487</v>
      </c>
      <c r="AA4214" t="s">
        <v>81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M4214">
        <v>0</v>
      </c>
    </row>
    <row r="4215" spans="1:65" x14ac:dyDescent="0.3">
      <c r="A4215" t="s">
        <v>4910</v>
      </c>
      <c r="B4215" t="s">
        <v>4521</v>
      </c>
      <c r="C4215" t="s">
        <v>6351</v>
      </c>
      <c r="D4215" t="s">
        <v>1483</v>
      </c>
      <c r="F4215" t="s">
        <v>99</v>
      </c>
      <c r="G4215" t="s">
        <v>1430</v>
      </c>
      <c r="H4215" t="s">
        <v>1431</v>
      </c>
      <c r="I4215" t="s">
        <v>72</v>
      </c>
      <c r="J4215" t="s">
        <v>102</v>
      </c>
      <c r="K4215">
        <v>20201028</v>
      </c>
      <c r="L4215">
        <v>95.3</v>
      </c>
      <c r="M4215" t="b">
        <v>0</v>
      </c>
      <c r="N4215" t="s">
        <v>332</v>
      </c>
      <c r="O4215" t="b">
        <v>1</v>
      </c>
      <c r="P4215" t="b">
        <v>1</v>
      </c>
      <c r="Q4215" t="s">
        <v>113</v>
      </c>
      <c r="R4215" t="s">
        <v>1474</v>
      </c>
      <c r="S4215" t="s">
        <v>1484</v>
      </c>
      <c r="T4215" t="s">
        <v>334</v>
      </c>
      <c r="U4215">
        <v>3</v>
      </c>
      <c r="V4215" t="s">
        <v>1476</v>
      </c>
      <c r="W4215" t="s">
        <v>1485</v>
      </c>
      <c r="X4215" t="s">
        <v>1486</v>
      </c>
      <c r="Y4215" t="str">
        <f>IFERROR(VLOOKUP(X4215,요약!$A$6:$B$22,2,FALSE),"")</f>
        <v/>
      </c>
      <c r="Z4215" t="s">
        <v>1487</v>
      </c>
      <c r="AA4215" t="s">
        <v>81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M4215">
        <v>0</v>
      </c>
    </row>
    <row r="4216" spans="1:65" x14ac:dyDescent="0.3">
      <c r="A4216" t="s">
        <v>4910</v>
      </c>
      <c r="B4216" t="s">
        <v>4521</v>
      </c>
      <c r="C4216" t="s">
        <v>6352</v>
      </c>
      <c r="D4216" t="s">
        <v>1483</v>
      </c>
      <c r="F4216" t="s">
        <v>99</v>
      </c>
      <c r="G4216" t="s">
        <v>1430</v>
      </c>
      <c r="H4216" t="s">
        <v>1431</v>
      </c>
      <c r="I4216" t="s">
        <v>72</v>
      </c>
      <c r="J4216" t="s">
        <v>102</v>
      </c>
      <c r="K4216">
        <v>20201030</v>
      </c>
      <c r="L4216">
        <v>96</v>
      </c>
      <c r="M4216" t="b">
        <v>0</v>
      </c>
      <c r="N4216" t="s">
        <v>332</v>
      </c>
      <c r="O4216" t="b">
        <v>1</v>
      </c>
      <c r="P4216" t="b">
        <v>1</v>
      </c>
      <c r="Q4216" t="s">
        <v>113</v>
      </c>
      <c r="R4216" t="s">
        <v>1474</v>
      </c>
      <c r="S4216" t="s">
        <v>1484</v>
      </c>
      <c r="T4216" t="s">
        <v>334</v>
      </c>
      <c r="U4216">
        <v>3</v>
      </c>
      <c r="V4216" t="s">
        <v>1476</v>
      </c>
      <c r="W4216" t="s">
        <v>1485</v>
      </c>
      <c r="X4216" t="s">
        <v>1486</v>
      </c>
      <c r="Y4216" t="str">
        <f>IFERROR(VLOOKUP(X4216,요약!$A$6:$B$22,2,FALSE),"")</f>
        <v/>
      </c>
      <c r="Z4216" t="s">
        <v>1487</v>
      </c>
      <c r="AA4216" t="s">
        <v>81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M4216">
        <v>0</v>
      </c>
    </row>
    <row r="4217" spans="1:65" x14ac:dyDescent="0.3">
      <c r="A4217" t="s">
        <v>4910</v>
      </c>
      <c r="B4217" t="s">
        <v>4521</v>
      </c>
      <c r="C4217" t="s">
        <v>6353</v>
      </c>
      <c r="D4217" t="s">
        <v>1483</v>
      </c>
      <c r="E4217" t="s">
        <v>68</v>
      </c>
      <c r="F4217" t="s">
        <v>99</v>
      </c>
      <c r="G4217" t="s">
        <v>1430</v>
      </c>
      <c r="H4217" t="s">
        <v>1431</v>
      </c>
      <c r="I4217" t="s">
        <v>72</v>
      </c>
      <c r="J4217" t="s">
        <v>102</v>
      </c>
      <c r="K4217">
        <v>20200928</v>
      </c>
      <c r="L4217">
        <v>95.4</v>
      </c>
      <c r="M4217" t="b">
        <v>0</v>
      </c>
      <c r="N4217" t="s">
        <v>332</v>
      </c>
      <c r="O4217" t="b">
        <v>1</v>
      </c>
      <c r="P4217" t="b">
        <v>1</v>
      </c>
      <c r="Q4217" t="s">
        <v>113</v>
      </c>
      <c r="R4217" t="s">
        <v>1474</v>
      </c>
      <c r="S4217" t="s">
        <v>1484</v>
      </c>
      <c r="T4217" t="s">
        <v>334</v>
      </c>
      <c r="U4217">
        <v>3</v>
      </c>
      <c r="V4217" t="s">
        <v>1476</v>
      </c>
      <c r="W4217" t="s">
        <v>1485</v>
      </c>
      <c r="X4217" t="s">
        <v>1486</v>
      </c>
      <c r="Y4217" t="str">
        <f>IFERROR(VLOOKUP(X4217,요약!$A$6:$B$22,2,FALSE),"")</f>
        <v/>
      </c>
      <c r="Z4217" t="s">
        <v>1487</v>
      </c>
      <c r="AA4217" t="s">
        <v>81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M4217">
        <v>0</v>
      </c>
    </row>
    <row r="4218" spans="1:65" x14ac:dyDescent="0.3">
      <c r="A4218" t="s">
        <v>4910</v>
      </c>
      <c r="B4218" t="s">
        <v>6354</v>
      </c>
      <c r="C4218" t="s">
        <v>6355</v>
      </c>
      <c r="D4218" t="s">
        <v>6356</v>
      </c>
      <c r="E4218" t="s">
        <v>68</v>
      </c>
      <c r="F4218" t="s">
        <v>99</v>
      </c>
      <c r="G4218" t="s">
        <v>891</v>
      </c>
      <c r="H4218" t="s">
        <v>892</v>
      </c>
      <c r="I4218" t="s">
        <v>72</v>
      </c>
      <c r="J4218" t="s">
        <v>102</v>
      </c>
      <c r="K4218">
        <v>20201017</v>
      </c>
      <c r="L4218">
        <v>336.8</v>
      </c>
      <c r="M4218" t="b">
        <v>0</v>
      </c>
      <c r="N4218" t="s">
        <v>208</v>
      </c>
      <c r="O4218" t="b">
        <v>1</v>
      </c>
      <c r="P4218" t="b">
        <v>1</v>
      </c>
      <c r="Q4218" t="s">
        <v>3424</v>
      </c>
      <c r="S4218" t="s">
        <v>6357</v>
      </c>
      <c r="U4218">
        <v>2</v>
      </c>
      <c r="V4218" t="s">
        <v>4067</v>
      </c>
      <c r="W4218" t="s">
        <v>6358</v>
      </c>
      <c r="X4218" t="s">
        <v>6359</v>
      </c>
      <c r="Y4218" t="str">
        <f>IFERROR(VLOOKUP(X4218,요약!$A$6:$B$22,2,FALSE),"")</f>
        <v/>
      </c>
      <c r="Z4218" t="s">
        <v>6359</v>
      </c>
      <c r="AA4218" t="s">
        <v>81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M4218">
        <v>0</v>
      </c>
    </row>
    <row r="4219" spans="1:65" x14ac:dyDescent="0.3">
      <c r="A4219" t="s">
        <v>4910</v>
      </c>
      <c r="B4219" t="s">
        <v>6354</v>
      </c>
      <c r="C4219" t="s">
        <v>590</v>
      </c>
      <c r="D4219" t="s">
        <v>201</v>
      </c>
      <c r="E4219" t="s">
        <v>68</v>
      </c>
      <c r="F4219" t="s">
        <v>99</v>
      </c>
      <c r="G4219" t="s">
        <v>206</v>
      </c>
      <c r="H4219" t="s">
        <v>207</v>
      </c>
      <c r="I4219" t="s">
        <v>72</v>
      </c>
      <c r="J4219" t="s">
        <v>102</v>
      </c>
      <c r="K4219">
        <v>20201025</v>
      </c>
      <c r="L4219">
        <v>13.2</v>
      </c>
      <c r="M4219" t="b">
        <v>0</v>
      </c>
      <c r="N4219" t="s">
        <v>208</v>
      </c>
      <c r="O4219" t="b">
        <v>1</v>
      </c>
      <c r="P4219" t="b">
        <v>1</v>
      </c>
      <c r="Q4219" t="s">
        <v>75</v>
      </c>
      <c r="R4219" t="s">
        <v>194</v>
      </c>
      <c r="S4219" t="s">
        <v>202</v>
      </c>
      <c r="U4219">
        <v>2</v>
      </c>
      <c r="V4219" t="s">
        <v>78</v>
      </c>
      <c r="W4219" t="s">
        <v>203</v>
      </c>
      <c r="X4219" t="s">
        <v>204</v>
      </c>
      <c r="Y4219" t="str">
        <f>IFERROR(VLOOKUP(X4219,요약!$A$6:$B$22,2,FALSE),"")</f>
        <v/>
      </c>
      <c r="Z4219" t="s">
        <v>204</v>
      </c>
      <c r="AA4219" t="s">
        <v>81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1</v>
      </c>
      <c r="AH4219">
        <v>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1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 t="s">
        <v>591</v>
      </c>
      <c r="BM4219">
        <v>1</v>
      </c>
    </row>
    <row r="4220" spans="1:65" x14ac:dyDescent="0.3">
      <c r="A4220" t="s">
        <v>4910</v>
      </c>
      <c r="B4220" t="s">
        <v>6354</v>
      </c>
      <c r="C4220" t="s">
        <v>4530</v>
      </c>
      <c r="D4220" t="s">
        <v>605</v>
      </c>
      <c r="E4220" t="s">
        <v>68</v>
      </c>
      <c r="F4220" t="s">
        <v>99</v>
      </c>
      <c r="G4220" t="s">
        <v>86</v>
      </c>
      <c r="H4220" t="s">
        <v>87</v>
      </c>
      <c r="I4220" t="s">
        <v>72</v>
      </c>
      <c r="J4220" t="s">
        <v>102</v>
      </c>
      <c r="K4220">
        <v>20201025</v>
      </c>
      <c r="L4220">
        <v>1.35</v>
      </c>
      <c r="M4220" t="b">
        <v>0</v>
      </c>
      <c r="N4220" t="s">
        <v>208</v>
      </c>
      <c r="O4220" t="b">
        <v>1</v>
      </c>
      <c r="P4220" t="b">
        <v>1</v>
      </c>
      <c r="Q4220" t="s">
        <v>75</v>
      </c>
      <c r="R4220" t="s">
        <v>194</v>
      </c>
      <c r="S4220" t="s">
        <v>606</v>
      </c>
      <c r="U4220">
        <v>3</v>
      </c>
      <c r="V4220" t="s">
        <v>91</v>
      </c>
      <c r="W4220" t="s">
        <v>607</v>
      </c>
      <c r="X4220" t="s">
        <v>608</v>
      </c>
      <c r="Y4220" t="str">
        <f>IFERROR(VLOOKUP(X4220,요약!$A$6:$B$22,2,FALSE),"")</f>
        <v/>
      </c>
      <c r="Z4220" t="s">
        <v>608</v>
      </c>
      <c r="AA4220" t="s">
        <v>81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M4220">
        <v>0</v>
      </c>
    </row>
    <row r="4221" spans="1:65" x14ac:dyDescent="0.3">
      <c r="A4221" t="s">
        <v>4910</v>
      </c>
      <c r="B4221" t="s">
        <v>6354</v>
      </c>
      <c r="C4221" t="s">
        <v>3426</v>
      </c>
      <c r="D4221" t="s">
        <v>201</v>
      </c>
      <c r="E4221" t="s">
        <v>68</v>
      </c>
      <c r="F4221" t="s">
        <v>99</v>
      </c>
      <c r="G4221" t="s">
        <v>213</v>
      </c>
      <c r="H4221" t="s">
        <v>214</v>
      </c>
      <c r="I4221" t="s">
        <v>72</v>
      </c>
      <c r="J4221" t="s">
        <v>102</v>
      </c>
      <c r="K4221">
        <v>20201025</v>
      </c>
      <c r="L4221">
        <v>11</v>
      </c>
      <c r="M4221" t="b">
        <v>0</v>
      </c>
      <c r="N4221" t="s">
        <v>599</v>
      </c>
      <c r="O4221" t="b">
        <v>1</v>
      </c>
      <c r="P4221" t="b">
        <v>1</v>
      </c>
      <c r="Q4221" t="s">
        <v>75</v>
      </c>
      <c r="R4221" t="s">
        <v>76</v>
      </c>
      <c r="S4221" t="s">
        <v>202</v>
      </c>
      <c r="U4221">
        <v>2</v>
      </c>
      <c r="V4221" t="s">
        <v>78</v>
      </c>
      <c r="W4221" t="s">
        <v>203</v>
      </c>
      <c r="X4221" t="s">
        <v>204</v>
      </c>
      <c r="Y4221" t="str">
        <f>IFERROR(VLOOKUP(X4221,요약!$A$6:$B$22,2,FALSE),"")</f>
        <v/>
      </c>
      <c r="Z4221" t="s">
        <v>204</v>
      </c>
      <c r="AA4221" t="s">
        <v>81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M4221">
        <v>0</v>
      </c>
    </row>
    <row r="4222" spans="1:65" x14ac:dyDescent="0.3">
      <c r="A4222" t="s">
        <v>4910</v>
      </c>
      <c r="B4222" t="s">
        <v>6354</v>
      </c>
      <c r="C4222" t="s">
        <v>3057</v>
      </c>
      <c r="D4222" t="s">
        <v>201</v>
      </c>
      <c r="E4222" t="s">
        <v>68</v>
      </c>
      <c r="F4222" t="s">
        <v>99</v>
      </c>
      <c r="G4222" t="s">
        <v>4994</v>
      </c>
      <c r="H4222" t="s">
        <v>4995</v>
      </c>
      <c r="I4222" t="s">
        <v>72</v>
      </c>
      <c r="J4222" t="s">
        <v>102</v>
      </c>
      <c r="K4222">
        <v>20201030</v>
      </c>
      <c r="L4222">
        <v>10</v>
      </c>
      <c r="M4222" t="b">
        <v>0</v>
      </c>
      <c r="N4222" t="s">
        <v>74</v>
      </c>
      <c r="O4222" t="b">
        <v>1</v>
      </c>
      <c r="P4222" t="b">
        <v>1</v>
      </c>
      <c r="Q4222" t="s">
        <v>75</v>
      </c>
      <c r="R4222" t="s">
        <v>76</v>
      </c>
      <c r="S4222" t="s">
        <v>202</v>
      </c>
      <c r="U4222">
        <v>2</v>
      </c>
      <c r="V4222" t="s">
        <v>78</v>
      </c>
      <c r="W4222" t="s">
        <v>203</v>
      </c>
      <c r="X4222" t="s">
        <v>204</v>
      </c>
      <c r="Y4222" t="str">
        <f>IFERROR(VLOOKUP(X4222,요약!$A$6:$B$22,2,FALSE),"")</f>
        <v/>
      </c>
      <c r="Z4222" t="s">
        <v>204</v>
      </c>
      <c r="AA4222" t="s">
        <v>81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M4222">
        <v>0</v>
      </c>
    </row>
    <row r="4223" spans="1:65" x14ac:dyDescent="0.3">
      <c r="A4223" t="s">
        <v>4910</v>
      </c>
      <c r="B4223" t="s">
        <v>6354</v>
      </c>
      <c r="C4223" t="s">
        <v>3429</v>
      </c>
      <c r="D4223" t="s">
        <v>201</v>
      </c>
      <c r="E4223" t="s">
        <v>68</v>
      </c>
      <c r="F4223" t="s">
        <v>99</v>
      </c>
      <c r="G4223" t="s">
        <v>86</v>
      </c>
      <c r="H4223" t="s">
        <v>87</v>
      </c>
      <c r="I4223" t="s">
        <v>72</v>
      </c>
      <c r="J4223" t="s">
        <v>102</v>
      </c>
      <c r="K4223">
        <v>20201025</v>
      </c>
      <c r="L4223">
        <v>6.35</v>
      </c>
      <c r="M4223" t="b">
        <v>0</v>
      </c>
      <c r="N4223" t="s">
        <v>208</v>
      </c>
      <c r="O4223" t="b">
        <v>1</v>
      </c>
      <c r="P4223" t="b">
        <v>1</v>
      </c>
      <c r="Q4223" t="s">
        <v>75</v>
      </c>
      <c r="R4223" t="s">
        <v>76</v>
      </c>
      <c r="S4223" t="s">
        <v>202</v>
      </c>
      <c r="U4223">
        <v>2</v>
      </c>
      <c r="V4223" t="s">
        <v>78</v>
      </c>
      <c r="W4223" t="s">
        <v>203</v>
      </c>
      <c r="X4223" t="s">
        <v>204</v>
      </c>
      <c r="Y4223" t="str">
        <f>IFERROR(VLOOKUP(X4223,요약!$A$6:$B$22,2,FALSE),"")</f>
        <v/>
      </c>
      <c r="Z4223" t="s">
        <v>204</v>
      </c>
      <c r="AA4223" t="s">
        <v>81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M4223">
        <v>0</v>
      </c>
    </row>
    <row r="4224" spans="1:65" x14ac:dyDescent="0.3">
      <c r="A4224" t="s">
        <v>4910</v>
      </c>
      <c r="B4224" t="s">
        <v>6354</v>
      </c>
      <c r="C4224" t="s">
        <v>1177</v>
      </c>
      <c r="D4224" t="s">
        <v>201</v>
      </c>
      <c r="E4224" t="s">
        <v>68</v>
      </c>
      <c r="F4224" t="s">
        <v>99</v>
      </c>
      <c r="G4224" t="s">
        <v>206</v>
      </c>
      <c r="H4224" t="s">
        <v>207</v>
      </c>
      <c r="I4224" t="s">
        <v>72</v>
      </c>
      <c r="J4224" t="s">
        <v>102</v>
      </c>
      <c r="K4224">
        <v>20201025</v>
      </c>
      <c r="L4224">
        <v>6.35</v>
      </c>
      <c r="M4224" t="b">
        <v>0</v>
      </c>
      <c r="N4224" t="s">
        <v>599</v>
      </c>
      <c r="O4224" t="b">
        <v>1</v>
      </c>
      <c r="P4224" t="b">
        <v>1</v>
      </c>
      <c r="Q4224" t="s">
        <v>75</v>
      </c>
      <c r="R4224" t="s">
        <v>76</v>
      </c>
      <c r="S4224" t="s">
        <v>202</v>
      </c>
      <c r="U4224">
        <v>2</v>
      </c>
      <c r="V4224" t="s">
        <v>78</v>
      </c>
      <c r="W4224" t="s">
        <v>203</v>
      </c>
      <c r="X4224" t="s">
        <v>204</v>
      </c>
      <c r="Y4224" t="str">
        <f>IFERROR(VLOOKUP(X4224,요약!$A$6:$B$22,2,FALSE),"")</f>
        <v/>
      </c>
      <c r="Z4224" t="s">
        <v>204</v>
      </c>
      <c r="AA4224" t="s">
        <v>81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1</v>
      </c>
      <c r="AH4224">
        <v>1</v>
      </c>
      <c r="AI4224">
        <v>0</v>
      </c>
      <c r="AJ4224">
        <v>0</v>
      </c>
      <c r="AK4224">
        <v>0</v>
      </c>
      <c r="AL4224">
        <v>1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 t="s">
        <v>220</v>
      </c>
      <c r="BM4224">
        <v>1</v>
      </c>
    </row>
    <row r="4225" spans="1:65" x14ac:dyDescent="0.3">
      <c r="A4225" t="s">
        <v>4910</v>
      </c>
      <c r="B4225" t="s">
        <v>6354</v>
      </c>
      <c r="C4225" t="s">
        <v>3430</v>
      </c>
      <c r="D4225" t="s">
        <v>201</v>
      </c>
      <c r="E4225" t="s">
        <v>68</v>
      </c>
      <c r="F4225" t="s">
        <v>99</v>
      </c>
      <c r="G4225" t="s">
        <v>86</v>
      </c>
      <c r="H4225" t="s">
        <v>87</v>
      </c>
      <c r="I4225" t="s">
        <v>72</v>
      </c>
      <c r="J4225" t="s">
        <v>102</v>
      </c>
      <c r="K4225">
        <v>20201025</v>
      </c>
      <c r="L4225">
        <v>6.2</v>
      </c>
      <c r="M4225" t="b">
        <v>0</v>
      </c>
      <c r="N4225" t="s">
        <v>599</v>
      </c>
      <c r="O4225" t="b">
        <v>1</v>
      </c>
      <c r="P4225" t="b">
        <v>1</v>
      </c>
      <c r="Q4225" t="s">
        <v>75</v>
      </c>
      <c r="R4225" t="s">
        <v>76</v>
      </c>
      <c r="S4225" t="s">
        <v>202</v>
      </c>
      <c r="U4225">
        <v>2</v>
      </c>
      <c r="V4225" t="s">
        <v>78</v>
      </c>
      <c r="W4225" t="s">
        <v>203</v>
      </c>
      <c r="X4225" t="s">
        <v>204</v>
      </c>
      <c r="Y4225" t="str">
        <f>IFERROR(VLOOKUP(X4225,요약!$A$6:$B$22,2,FALSE),"")</f>
        <v/>
      </c>
      <c r="Z4225" t="s">
        <v>204</v>
      </c>
      <c r="AA4225" t="s">
        <v>81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M4225">
        <v>0</v>
      </c>
    </row>
    <row r="4226" spans="1:65" x14ac:dyDescent="0.3">
      <c r="A4226" t="s">
        <v>4910</v>
      </c>
      <c r="B4226" t="s">
        <v>6354</v>
      </c>
      <c r="C4226" t="s">
        <v>2212</v>
      </c>
      <c r="D4226" t="s">
        <v>201</v>
      </c>
      <c r="E4226" t="s">
        <v>68</v>
      </c>
      <c r="F4226" t="s">
        <v>99</v>
      </c>
      <c r="G4226" t="s">
        <v>86</v>
      </c>
      <c r="H4226" t="s">
        <v>87</v>
      </c>
      <c r="I4226" t="s">
        <v>72</v>
      </c>
      <c r="J4226" t="s">
        <v>102</v>
      </c>
      <c r="K4226">
        <v>20201028</v>
      </c>
      <c r="L4226">
        <v>13</v>
      </c>
      <c r="M4226" t="b">
        <v>0</v>
      </c>
      <c r="N4226" t="s">
        <v>74</v>
      </c>
      <c r="O4226" t="b">
        <v>1</v>
      </c>
      <c r="P4226" t="b">
        <v>1</v>
      </c>
      <c r="Q4226" t="s">
        <v>75</v>
      </c>
      <c r="R4226" t="s">
        <v>76</v>
      </c>
      <c r="S4226" t="s">
        <v>202</v>
      </c>
      <c r="U4226">
        <v>2</v>
      </c>
      <c r="V4226" t="s">
        <v>78</v>
      </c>
      <c r="W4226" t="s">
        <v>203</v>
      </c>
      <c r="X4226" t="s">
        <v>204</v>
      </c>
      <c r="Y4226" t="str">
        <f>IFERROR(VLOOKUP(X4226,요약!$A$6:$B$22,2,FALSE),"")</f>
        <v/>
      </c>
      <c r="Z4226" t="s">
        <v>204</v>
      </c>
      <c r="AA4226" t="s">
        <v>81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M4226">
        <v>0</v>
      </c>
    </row>
    <row r="4227" spans="1:65" x14ac:dyDescent="0.3">
      <c r="A4227" t="s">
        <v>4910</v>
      </c>
      <c r="B4227" t="s">
        <v>6354</v>
      </c>
      <c r="C4227" t="s">
        <v>593</v>
      </c>
      <c r="D4227" t="s">
        <v>201</v>
      </c>
      <c r="E4227" t="s">
        <v>68</v>
      </c>
      <c r="F4227" t="s">
        <v>99</v>
      </c>
      <c r="G4227" t="s">
        <v>86</v>
      </c>
      <c r="H4227" t="s">
        <v>87</v>
      </c>
      <c r="I4227" t="s">
        <v>72</v>
      </c>
      <c r="J4227" t="s">
        <v>102</v>
      </c>
      <c r="K4227">
        <v>20201030</v>
      </c>
      <c r="L4227">
        <v>14</v>
      </c>
      <c r="M4227" t="b">
        <v>0</v>
      </c>
      <c r="N4227" t="s">
        <v>74</v>
      </c>
      <c r="O4227" t="b">
        <v>1</v>
      </c>
      <c r="P4227" t="b">
        <v>1</v>
      </c>
      <c r="Q4227" t="s">
        <v>75</v>
      </c>
      <c r="R4227" t="s">
        <v>76</v>
      </c>
      <c r="S4227" t="s">
        <v>202</v>
      </c>
      <c r="U4227">
        <v>2</v>
      </c>
      <c r="V4227" t="s">
        <v>78</v>
      </c>
      <c r="W4227" t="s">
        <v>203</v>
      </c>
      <c r="X4227" t="s">
        <v>204</v>
      </c>
      <c r="Y4227" t="str">
        <f>IFERROR(VLOOKUP(X4227,요약!$A$6:$B$22,2,FALSE),"")</f>
        <v/>
      </c>
      <c r="Z4227" t="s">
        <v>204</v>
      </c>
      <c r="AA4227" t="s">
        <v>81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M4227">
        <v>0</v>
      </c>
    </row>
    <row r="4228" spans="1:65" x14ac:dyDescent="0.3">
      <c r="A4228" t="s">
        <v>4910</v>
      </c>
      <c r="B4228" t="s">
        <v>6354</v>
      </c>
      <c r="C4228" t="s">
        <v>1178</v>
      </c>
      <c r="D4228" t="s">
        <v>201</v>
      </c>
      <c r="E4228" t="s">
        <v>68</v>
      </c>
      <c r="F4228" t="s">
        <v>99</v>
      </c>
      <c r="G4228" t="s">
        <v>86</v>
      </c>
      <c r="H4228" t="s">
        <v>87</v>
      </c>
      <c r="I4228" t="s">
        <v>72</v>
      </c>
      <c r="J4228" t="s">
        <v>102</v>
      </c>
      <c r="K4228">
        <v>20201030</v>
      </c>
      <c r="L4228">
        <v>14.2</v>
      </c>
      <c r="M4228" t="b">
        <v>0</v>
      </c>
      <c r="N4228" t="s">
        <v>74</v>
      </c>
      <c r="O4228" t="b">
        <v>1</v>
      </c>
      <c r="P4228" t="b">
        <v>1</v>
      </c>
      <c r="Q4228" t="s">
        <v>75</v>
      </c>
      <c r="R4228" t="s">
        <v>76</v>
      </c>
      <c r="S4228" t="s">
        <v>202</v>
      </c>
      <c r="U4228">
        <v>2</v>
      </c>
      <c r="V4228" t="s">
        <v>78</v>
      </c>
      <c r="W4228" t="s">
        <v>203</v>
      </c>
      <c r="X4228" t="s">
        <v>204</v>
      </c>
      <c r="Y4228" t="str">
        <f>IFERROR(VLOOKUP(X4228,요약!$A$6:$B$22,2,FALSE),"")</f>
        <v/>
      </c>
      <c r="Z4228" t="s">
        <v>204</v>
      </c>
      <c r="AA4228" t="s">
        <v>81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M4228">
        <v>0</v>
      </c>
    </row>
    <row r="4229" spans="1:65" x14ac:dyDescent="0.3">
      <c r="A4229" t="s">
        <v>4910</v>
      </c>
      <c r="B4229" t="s">
        <v>6354</v>
      </c>
      <c r="C4229" t="s">
        <v>5562</v>
      </c>
      <c r="D4229" t="s">
        <v>201</v>
      </c>
      <c r="E4229" t="s">
        <v>68</v>
      </c>
      <c r="F4229" t="s">
        <v>99</v>
      </c>
      <c r="G4229" t="s">
        <v>213</v>
      </c>
      <c r="H4229" t="s">
        <v>214</v>
      </c>
      <c r="I4229" t="s">
        <v>72</v>
      </c>
      <c r="J4229" t="s">
        <v>102</v>
      </c>
      <c r="K4229">
        <v>20201025</v>
      </c>
      <c r="L4229">
        <v>29.15</v>
      </c>
      <c r="M4229" t="b">
        <v>0</v>
      </c>
      <c r="N4229" t="s">
        <v>599</v>
      </c>
      <c r="O4229" t="b">
        <v>1</v>
      </c>
      <c r="P4229" t="b">
        <v>1</v>
      </c>
      <c r="Q4229" t="s">
        <v>75</v>
      </c>
      <c r="R4229" t="s">
        <v>76</v>
      </c>
      <c r="S4229" t="s">
        <v>202</v>
      </c>
      <c r="U4229">
        <v>2</v>
      </c>
      <c r="V4229" t="s">
        <v>78</v>
      </c>
      <c r="W4229" t="s">
        <v>203</v>
      </c>
      <c r="X4229" t="s">
        <v>204</v>
      </c>
      <c r="Y4229" t="str">
        <f>IFERROR(VLOOKUP(X4229,요약!$A$6:$B$22,2,FALSE),"")</f>
        <v/>
      </c>
      <c r="Z4229" t="s">
        <v>204</v>
      </c>
      <c r="AA4229" t="s">
        <v>81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M4229">
        <v>0</v>
      </c>
    </row>
    <row r="4230" spans="1:65" x14ac:dyDescent="0.3">
      <c r="A4230" t="s">
        <v>4910</v>
      </c>
      <c r="B4230" t="s">
        <v>6354</v>
      </c>
      <c r="C4230" t="s">
        <v>594</v>
      </c>
      <c r="D4230" t="s">
        <v>201</v>
      </c>
      <c r="E4230" t="s">
        <v>68</v>
      </c>
      <c r="F4230" t="s">
        <v>99</v>
      </c>
      <c r="G4230" t="s">
        <v>206</v>
      </c>
      <c r="H4230" t="s">
        <v>207</v>
      </c>
      <c r="I4230" t="s">
        <v>72</v>
      </c>
      <c r="J4230" t="s">
        <v>102</v>
      </c>
      <c r="K4230">
        <v>20201025</v>
      </c>
      <c r="L4230">
        <v>7.95</v>
      </c>
      <c r="M4230" t="b">
        <v>0</v>
      </c>
      <c r="N4230" t="s">
        <v>208</v>
      </c>
      <c r="O4230" t="b">
        <v>1</v>
      </c>
      <c r="P4230" t="b">
        <v>1</v>
      </c>
      <c r="Q4230" t="s">
        <v>75</v>
      </c>
      <c r="R4230" t="s">
        <v>76</v>
      </c>
      <c r="S4230" t="s">
        <v>202</v>
      </c>
      <c r="U4230">
        <v>2</v>
      </c>
      <c r="V4230" t="s">
        <v>78</v>
      </c>
      <c r="W4230" t="s">
        <v>203</v>
      </c>
      <c r="X4230" t="s">
        <v>204</v>
      </c>
      <c r="Y4230" t="str">
        <f>IFERROR(VLOOKUP(X4230,요약!$A$6:$B$22,2,FALSE),"")</f>
        <v/>
      </c>
      <c r="Z4230" t="s">
        <v>204</v>
      </c>
      <c r="AA4230" t="s">
        <v>81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M4230">
        <v>0</v>
      </c>
    </row>
    <row r="4231" spans="1:65" x14ac:dyDescent="0.3">
      <c r="A4231" t="s">
        <v>4910</v>
      </c>
      <c r="B4231" t="s">
        <v>6354</v>
      </c>
      <c r="C4231" t="s">
        <v>3435</v>
      </c>
      <c r="D4231" t="s">
        <v>201</v>
      </c>
      <c r="E4231" t="s">
        <v>68</v>
      </c>
      <c r="F4231" t="s">
        <v>99</v>
      </c>
      <c r="G4231" t="s">
        <v>86</v>
      </c>
      <c r="H4231" t="s">
        <v>87</v>
      </c>
      <c r="I4231" t="s">
        <v>72</v>
      </c>
      <c r="J4231" t="s">
        <v>102</v>
      </c>
      <c r="K4231">
        <v>20201025</v>
      </c>
      <c r="L4231">
        <v>7.2</v>
      </c>
      <c r="M4231" t="b">
        <v>0</v>
      </c>
      <c r="N4231" t="s">
        <v>255</v>
      </c>
      <c r="O4231" t="b">
        <v>1</v>
      </c>
      <c r="P4231" t="b">
        <v>1</v>
      </c>
      <c r="Q4231" t="s">
        <v>75</v>
      </c>
      <c r="R4231" t="s">
        <v>76</v>
      </c>
      <c r="S4231" t="s">
        <v>202</v>
      </c>
      <c r="U4231">
        <v>2</v>
      </c>
      <c r="V4231" t="s">
        <v>78</v>
      </c>
      <c r="W4231" t="s">
        <v>203</v>
      </c>
      <c r="X4231" t="s">
        <v>204</v>
      </c>
      <c r="Y4231" t="str">
        <f>IFERROR(VLOOKUP(X4231,요약!$A$6:$B$22,2,FALSE),"")</f>
        <v/>
      </c>
      <c r="Z4231" t="s">
        <v>204</v>
      </c>
      <c r="AA4231" t="s">
        <v>81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M4231">
        <v>0</v>
      </c>
    </row>
    <row r="4232" spans="1:65" x14ac:dyDescent="0.3">
      <c r="A4232" t="s">
        <v>4910</v>
      </c>
      <c r="B4232" t="s">
        <v>6354</v>
      </c>
      <c r="C4232" t="s">
        <v>4929</v>
      </c>
      <c r="D4232" t="s">
        <v>201</v>
      </c>
      <c r="E4232" t="s">
        <v>68</v>
      </c>
      <c r="F4232" t="s">
        <v>99</v>
      </c>
      <c r="G4232" t="s">
        <v>86</v>
      </c>
      <c r="H4232" t="s">
        <v>87</v>
      </c>
      <c r="I4232" t="s">
        <v>72</v>
      </c>
      <c r="J4232" t="s">
        <v>102</v>
      </c>
      <c r="K4232">
        <v>20201025</v>
      </c>
      <c r="L4232">
        <v>7.2</v>
      </c>
      <c r="M4232" t="b">
        <v>0</v>
      </c>
      <c r="N4232" t="s">
        <v>208</v>
      </c>
      <c r="O4232" t="b">
        <v>1</v>
      </c>
      <c r="P4232" t="b">
        <v>1</v>
      </c>
      <c r="Q4232" t="s">
        <v>75</v>
      </c>
      <c r="R4232" t="s">
        <v>76</v>
      </c>
      <c r="S4232" t="s">
        <v>202</v>
      </c>
      <c r="U4232">
        <v>2</v>
      </c>
      <c r="V4232" t="s">
        <v>78</v>
      </c>
      <c r="W4232" t="s">
        <v>203</v>
      </c>
      <c r="X4232" t="s">
        <v>204</v>
      </c>
      <c r="Y4232" t="str">
        <f>IFERROR(VLOOKUP(X4232,요약!$A$6:$B$22,2,FALSE),"")</f>
        <v/>
      </c>
      <c r="Z4232" t="s">
        <v>204</v>
      </c>
      <c r="AA4232" t="s">
        <v>81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M4232">
        <v>0</v>
      </c>
    </row>
    <row r="4233" spans="1:65" x14ac:dyDescent="0.3">
      <c r="A4233" t="s">
        <v>4910</v>
      </c>
      <c r="B4233" t="s">
        <v>6354</v>
      </c>
      <c r="C4233" t="s">
        <v>3436</v>
      </c>
      <c r="D4233" t="s">
        <v>201</v>
      </c>
      <c r="E4233" t="s">
        <v>68</v>
      </c>
      <c r="F4233" t="s">
        <v>99</v>
      </c>
      <c r="G4233" t="s">
        <v>86</v>
      </c>
      <c r="H4233" t="s">
        <v>87</v>
      </c>
      <c r="I4233" t="s">
        <v>72</v>
      </c>
      <c r="J4233" t="s">
        <v>102</v>
      </c>
      <c r="K4233">
        <v>20201025</v>
      </c>
      <c r="L4233">
        <v>7.85</v>
      </c>
      <c r="M4233" t="b">
        <v>0</v>
      </c>
      <c r="N4233" t="s">
        <v>255</v>
      </c>
      <c r="O4233" t="b">
        <v>1</v>
      </c>
      <c r="P4233" t="b">
        <v>1</v>
      </c>
      <c r="Q4233" t="s">
        <v>75</v>
      </c>
      <c r="R4233" t="s">
        <v>76</v>
      </c>
      <c r="S4233" t="s">
        <v>202</v>
      </c>
      <c r="U4233">
        <v>2</v>
      </c>
      <c r="V4233" t="s">
        <v>78</v>
      </c>
      <c r="W4233" t="s">
        <v>203</v>
      </c>
      <c r="X4233" t="s">
        <v>204</v>
      </c>
      <c r="Y4233" t="str">
        <f>IFERROR(VLOOKUP(X4233,요약!$A$6:$B$22,2,FALSE),"")</f>
        <v/>
      </c>
      <c r="Z4233" t="s">
        <v>204</v>
      </c>
      <c r="AA4233" t="s">
        <v>81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M4233">
        <v>0</v>
      </c>
    </row>
    <row r="4234" spans="1:65" x14ac:dyDescent="0.3">
      <c r="A4234" t="s">
        <v>4910</v>
      </c>
      <c r="B4234" t="s">
        <v>6354</v>
      </c>
      <c r="C4234" t="s">
        <v>1179</v>
      </c>
      <c r="D4234" t="s">
        <v>201</v>
      </c>
      <c r="E4234" t="s">
        <v>68</v>
      </c>
      <c r="F4234" t="s">
        <v>99</v>
      </c>
      <c r="G4234" t="s">
        <v>213</v>
      </c>
      <c r="H4234" t="s">
        <v>214</v>
      </c>
      <c r="I4234" t="s">
        <v>72</v>
      </c>
      <c r="J4234" t="s">
        <v>102</v>
      </c>
      <c r="K4234">
        <v>20201028</v>
      </c>
      <c r="L4234">
        <v>10</v>
      </c>
      <c r="M4234" t="b">
        <v>0</v>
      </c>
      <c r="N4234" t="s">
        <v>74</v>
      </c>
      <c r="O4234" t="b">
        <v>1</v>
      </c>
      <c r="P4234" t="b">
        <v>1</v>
      </c>
      <c r="Q4234" t="s">
        <v>75</v>
      </c>
      <c r="R4234" t="s">
        <v>76</v>
      </c>
      <c r="S4234" t="s">
        <v>202</v>
      </c>
      <c r="U4234">
        <v>2</v>
      </c>
      <c r="V4234" t="s">
        <v>78</v>
      </c>
      <c r="W4234" t="s">
        <v>203</v>
      </c>
      <c r="X4234" t="s">
        <v>204</v>
      </c>
      <c r="Y4234" t="str">
        <f>IFERROR(VLOOKUP(X4234,요약!$A$6:$B$22,2,FALSE),"")</f>
        <v/>
      </c>
      <c r="Z4234" t="s">
        <v>204</v>
      </c>
      <c r="AA4234" t="s">
        <v>81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M4234">
        <v>0</v>
      </c>
    </row>
    <row r="4235" spans="1:65" x14ac:dyDescent="0.3">
      <c r="A4235" t="s">
        <v>4910</v>
      </c>
      <c r="B4235" t="s">
        <v>6354</v>
      </c>
      <c r="C4235" t="s">
        <v>5563</v>
      </c>
      <c r="D4235" t="s">
        <v>201</v>
      </c>
      <c r="E4235" t="s">
        <v>68</v>
      </c>
      <c r="F4235" t="s">
        <v>99</v>
      </c>
      <c r="G4235" t="s">
        <v>86</v>
      </c>
      <c r="H4235" t="s">
        <v>87</v>
      </c>
      <c r="I4235" t="s">
        <v>72</v>
      </c>
      <c r="J4235" t="s">
        <v>102</v>
      </c>
      <c r="K4235">
        <v>20201025</v>
      </c>
      <c r="L4235">
        <v>19.05</v>
      </c>
      <c r="M4235" t="b">
        <v>0</v>
      </c>
      <c r="N4235" t="s">
        <v>208</v>
      </c>
      <c r="O4235" t="b">
        <v>1</v>
      </c>
      <c r="P4235" t="b">
        <v>1</v>
      </c>
      <c r="Q4235" t="s">
        <v>75</v>
      </c>
      <c r="R4235" t="s">
        <v>76</v>
      </c>
      <c r="S4235" t="s">
        <v>202</v>
      </c>
      <c r="U4235">
        <v>2</v>
      </c>
      <c r="V4235" t="s">
        <v>78</v>
      </c>
      <c r="W4235" t="s">
        <v>203</v>
      </c>
      <c r="X4235" t="s">
        <v>204</v>
      </c>
      <c r="Y4235" t="str">
        <f>IFERROR(VLOOKUP(X4235,요약!$A$6:$B$22,2,FALSE),"")</f>
        <v/>
      </c>
      <c r="Z4235" t="s">
        <v>204</v>
      </c>
      <c r="AA4235" t="s">
        <v>81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M4235">
        <v>0</v>
      </c>
    </row>
    <row r="4236" spans="1:65" x14ac:dyDescent="0.3">
      <c r="A4236" t="s">
        <v>4910</v>
      </c>
      <c r="B4236" t="s">
        <v>6354</v>
      </c>
      <c r="C4236" t="s">
        <v>3438</v>
      </c>
      <c r="D4236" t="s">
        <v>201</v>
      </c>
      <c r="E4236" t="s">
        <v>68</v>
      </c>
      <c r="F4236" t="s">
        <v>99</v>
      </c>
      <c r="G4236" t="s">
        <v>86</v>
      </c>
      <c r="H4236" t="s">
        <v>87</v>
      </c>
      <c r="I4236" t="s">
        <v>72</v>
      </c>
      <c r="J4236" t="s">
        <v>102</v>
      </c>
      <c r="K4236">
        <v>20201025</v>
      </c>
      <c r="L4236">
        <v>10</v>
      </c>
      <c r="M4236" t="b">
        <v>0</v>
      </c>
      <c r="N4236" t="s">
        <v>255</v>
      </c>
      <c r="O4236" t="b">
        <v>1</v>
      </c>
      <c r="P4236" t="b">
        <v>1</v>
      </c>
      <c r="Q4236" t="s">
        <v>75</v>
      </c>
      <c r="R4236" t="s">
        <v>76</v>
      </c>
      <c r="S4236" t="s">
        <v>202</v>
      </c>
      <c r="U4236">
        <v>2</v>
      </c>
      <c r="V4236" t="s">
        <v>78</v>
      </c>
      <c r="W4236" t="s">
        <v>203</v>
      </c>
      <c r="X4236" t="s">
        <v>204</v>
      </c>
      <c r="Y4236" t="str">
        <f>IFERROR(VLOOKUP(X4236,요약!$A$6:$B$22,2,FALSE),"")</f>
        <v/>
      </c>
      <c r="Z4236" t="s">
        <v>204</v>
      </c>
      <c r="AA4236" t="s">
        <v>81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M4236">
        <v>0</v>
      </c>
    </row>
    <row r="4237" spans="1:65" x14ac:dyDescent="0.3">
      <c r="A4237" t="s">
        <v>4910</v>
      </c>
      <c r="B4237" t="s">
        <v>6354</v>
      </c>
      <c r="C4237" t="s">
        <v>3440</v>
      </c>
      <c r="D4237" t="s">
        <v>1192</v>
      </c>
      <c r="F4237" t="s">
        <v>99</v>
      </c>
      <c r="G4237" t="s">
        <v>86</v>
      </c>
      <c r="H4237" t="s">
        <v>87</v>
      </c>
      <c r="I4237" t="s">
        <v>72</v>
      </c>
      <c r="J4237" t="s">
        <v>102</v>
      </c>
      <c r="K4237">
        <v>20201025</v>
      </c>
      <c r="L4237">
        <v>5.45</v>
      </c>
      <c r="M4237" t="b">
        <v>0</v>
      </c>
      <c r="N4237" t="s">
        <v>208</v>
      </c>
      <c r="O4237" t="b">
        <v>1</v>
      </c>
      <c r="P4237" t="b">
        <v>1</v>
      </c>
      <c r="Q4237" t="s">
        <v>75</v>
      </c>
      <c r="R4237" t="s">
        <v>76</v>
      </c>
      <c r="S4237" t="s">
        <v>1193</v>
      </c>
      <c r="U4237">
        <v>1</v>
      </c>
      <c r="V4237" t="s">
        <v>78</v>
      </c>
      <c r="X4237" t="s">
        <v>78</v>
      </c>
      <c r="Y4237" t="str">
        <f>IFERROR(VLOOKUP(X4237,요약!$A$6:$B$22,2,FALSE),"")</f>
        <v/>
      </c>
      <c r="Z4237" t="s">
        <v>78</v>
      </c>
      <c r="AA4237" t="s">
        <v>187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M4237">
        <v>0</v>
      </c>
    </row>
    <row r="4238" spans="1:65" x14ac:dyDescent="0.3">
      <c r="A4238" t="s">
        <v>4910</v>
      </c>
      <c r="B4238" t="s">
        <v>6354</v>
      </c>
      <c r="C4238" t="s">
        <v>1498</v>
      </c>
      <c r="D4238" t="s">
        <v>1181</v>
      </c>
      <c r="E4238" t="s">
        <v>68</v>
      </c>
      <c r="F4238" t="s">
        <v>99</v>
      </c>
      <c r="G4238" t="s">
        <v>213</v>
      </c>
      <c r="H4238" t="s">
        <v>214</v>
      </c>
      <c r="I4238" t="s">
        <v>72</v>
      </c>
      <c r="J4238" t="s">
        <v>102</v>
      </c>
      <c r="K4238">
        <v>20201019</v>
      </c>
      <c r="L4238">
        <v>14</v>
      </c>
      <c r="M4238" t="b">
        <v>0</v>
      </c>
      <c r="N4238" t="s">
        <v>74</v>
      </c>
      <c r="O4238" t="b">
        <v>1</v>
      </c>
      <c r="P4238" t="b">
        <v>1</v>
      </c>
      <c r="Q4238" t="s">
        <v>75</v>
      </c>
      <c r="R4238" t="s">
        <v>76</v>
      </c>
      <c r="S4238" t="s">
        <v>1182</v>
      </c>
      <c r="U4238">
        <v>4</v>
      </c>
      <c r="V4238" t="s">
        <v>78</v>
      </c>
      <c r="W4238" t="s">
        <v>203</v>
      </c>
      <c r="X4238" t="s">
        <v>204</v>
      </c>
      <c r="Y4238" t="str">
        <f>IFERROR(VLOOKUP(X4238,요약!$A$6:$B$22,2,FALSE),"")</f>
        <v/>
      </c>
      <c r="Z4238" t="s">
        <v>204</v>
      </c>
      <c r="AA4238" t="s">
        <v>110</v>
      </c>
      <c r="AB4238">
        <v>1</v>
      </c>
      <c r="AC4238">
        <v>0</v>
      </c>
      <c r="AD4238">
        <v>0</v>
      </c>
      <c r="AE4238">
        <v>0</v>
      </c>
      <c r="AF4238">
        <v>1</v>
      </c>
      <c r="AG4238">
        <v>2</v>
      </c>
      <c r="AH4238">
        <v>801</v>
      </c>
      <c r="AI4238">
        <v>0</v>
      </c>
      <c r="AJ4238">
        <v>0</v>
      </c>
      <c r="AK4238">
        <v>0</v>
      </c>
      <c r="AL4238">
        <v>1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 t="s">
        <v>1499</v>
      </c>
      <c r="BM4238">
        <v>2</v>
      </c>
    </row>
    <row r="4239" spans="1:65" x14ac:dyDescent="0.3">
      <c r="A4239" t="s">
        <v>4910</v>
      </c>
      <c r="B4239" t="s">
        <v>6354</v>
      </c>
      <c r="C4239" t="s">
        <v>4533</v>
      </c>
      <c r="D4239" t="s">
        <v>1181</v>
      </c>
      <c r="E4239" t="s">
        <v>68</v>
      </c>
      <c r="F4239" t="s">
        <v>99</v>
      </c>
      <c r="G4239" t="s">
        <v>86</v>
      </c>
      <c r="H4239" t="s">
        <v>87</v>
      </c>
      <c r="I4239" t="s">
        <v>72</v>
      </c>
      <c r="J4239" t="s">
        <v>102</v>
      </c>
      <c r="K4239">
        <v>20201025</v>
      </c>
      <c r="L4239">
        <v>5</v>
      </c>
      <c r="M4239" t="b">
        <v>0</v>
      </c>
      <c r="N4239" t="s">
        <v>208</v>
      </c>
      <c r="O4239" t="b">
        <v>1</v>
      </c>
      <c r="P4239" t="b">
        <v>1</v>
      </c>
      <c r="Q4239" t="s">
        <v>75</v>
      </c>
      <c r="R4239" t="s">
        <v>76</v>
      </c>
      <c r="S4239" t="s">
        <v>1182</v>
      </c>
      <c r="U4239">
        <v>4</v>
      </c>
      <c r="V4239" t="s">
        <v>78</v>
      </c>
      <c r="W4239" t="s">
        <v>203</v>
      </c>
      <c r="X4239" t="s">
        <v>204</v>
      </c>
      <c r="Y4239" t="str">
        <f>IFERROR(VLOOKUP(X4239,요약!$A$6:$B$22,2,FALSE),"")</f>
        <v/>
      </c>
      <c r="Z4239" t="s">
        <v>204</v>
      </c>
      <c r="AA4239" t="s">
        <v>110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M4239">
        <v>0</v>
      </c>
    </row>
    <row r="4240" spans="1:65" x14ac:dyDescent="0.3">
      <c r="A4240" t="s">
        <v>4910</v>
      </c>
      <c r="B4240" t="s">
        <v>6354</v>
      </c>
      <c r="C4240" t="s">
        <v>5564</v>
      </c>
      <c r="D4240" t="s">
        <v>1181</v>
      </c>
      <c r="E4240" t="s">
        <v>68</v>
      </c>
      <c r="F4240" t="s">
        <v>99</v>
      </c>
      <c r="G4240" t="s">
        <v>86</v>
      </c>
      <c r="H4240" t="s">
        <v>87</v>
      </c>
      <c r="I4240" t="s">
        <v>72</v>
      </c>
      <c r="J4240" t="s">
        <v>102</v>
      </c>
      <c r="K4240">
        <v>20201025</v>
      </c>
      <c r="L4240">
        <v>6.82</v>
      </c>
      <c r="M4240" t="b">
        <v>0</v>
      </c>
      <c r="N4240" t="s">
        <v>208</v>
      </c>
      <c r="O4240" t="b">
        <v>1</v>
      </c>
      <c r="P4240" t="b">
        <v>1</v>
      </c>
      <c r="Q4240" t="s">
        <v>75</v>
      </c>
      <c r="R4240" t="s">
        <v>76</v>
      </c>
      <c r="S4240" t="s">
        <v>1182</v>
      </c>
      <c r="U4240">
        <v>4</v>
      </c>
      <c r="V4240" t="s">
        <v>78</v>
      </c>
      <c r="W4240" t="s">
        <v>203</v>
      </c>
      <c r="X4240" t="s">
        <v>204</v>
      </c>
      <c r="Y4240" t="str">
        <f>IFERROR(VLOOKUP(X4240,요약!$A$6:$B$22,2,FALSE),"")</f>
        <v/>
      </c>
      <c r="Z4240" t="s">
        <v>204</v>
      </c>
      <c r="AA4240" t="s">
        <v>110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M4240">
        <v>0</v>
      </c>
    </row>
    <row r="4241" spans="1:65" x14ac:dyDescent="0.3">
      <c r="A4241" t="s">
        <v>4910</v>
      </c>
      <c r="B4241" t="s">
        <v>6354</v>
      </c>
      <c r="C4241" t="s">
        <v>5565</v>
      </c>
      <c r="D4241" t="s">
        <v>1181</v>
      </c>
      <c r="E4241" t="s">
        <v>68</v>
      </c>
      <c r="F4241" t="s">
        <v>99</v>
      </c>
      <c r="G4241" t="s">
        <v>86</v>
      </c>
      <c r="H4241" t="s">
        <v>87</v>
      </c>
      <c r="I4241" t="s">
        <v>72</v>
      </c>
      <c r="J4241" t="s">
        <v>102</v>
      </c>
      <c r="K4241">
        <v>20201025</v>
      </c>
      <c r="L4241">
        <v>7.1</v>
      </c>
      <c r="M4241" t="b">
        <v>0</v>
      </c>
      <c r="N4241" t="s">
        <v>599</v>
      </c>
      <c r="O4241" t="b">
        <v>1</v>
      </c>
      <c r="P4241" t="b">
        <v>1</v>
      </c>
      <c r="Q4241" t="s">
        <v>75</v>
      </c>
      <c r="R4241" t="s">
        <v>76</v>
      </c>
      <c r="S4241" t="s">
        <v>1182</v>
      </c>
      <c r="U4241">
        <v>4</v>
      </c>
      <c r="V4241" t="s">
        <v>78</v>
      </c>
      <c r="W4241" t="s">
        <v>203</v>
      </c>
      <c r="X4241" t="s">
        <v>204</v>
      </c>
      <c r="Y4241" t="str">
        <f>IFERROR(VLOOKUP(X4241,요약!$A$6:$B$22,2,FALSE),"")</f>
        <v/>
      </c>
      <c r="Z4241" t="s">
        <v>204</v>
      </c>
      <c r="AA4241" t="s">
        <v>110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M4241">
        <v>0</v>
      </c>
    </row>
    <row r="4242" spans="1:65" x14ac:dyDescent="0.3">
      <c r="A4242" t="s">
        <v>4910</v>
      </c>
      <c r="B4242" t="s">
        <v>6354</v>
      </c>
      <c r="C4242" t="s">
        <v>4930</v>
      </c>
      <c r="D4242" t="s">
        <v>1181</v>
      </c>
      <c r="E4242" t="s">
        <v>68</v>
      </c>
      <c r="F4242" t="s">
        <v>99</v>
      </c>
      <c r="G4242" t="s">
        <v>213</v>
      </c>
      <c r="H4242" t="s">
        <v>214</v>
      </c>
      <c r="I4242" t="s">
        <v>72</v>
      </c>
      <c r="J4242" t="s">
        <v>102</v>
      </c>
      <c r="K4242">
        <v>20201025</v>
      </c>
      <c r="L4242">
        <v>10</v>
      </c>
      <c r="M4242" t="b">
        <v>0</v>
      </c>
      <c r="N4242" t="s">
        <v>208</v>
      </c>
      <c r="O4242" t="b">
        <v>1</v>
      </c>
      <c r="P4242" t="b">
        <v>1</v>
      </c>
      <c r="Q4242" t="s">
        <v>75</v>
      </c>
      <c r="R4242" t="s">
        <v>76</v>
      </c>
      <c r="S4242" t="s">
        <v>1182</v>
      </c>
      <c r="U4242">
        <v>4</v>
      </c>
      <c r="V4242" t="s">
        <v>78</v>
      </c>
      <c r="W4242" t="s">
        <v>203</v>
      </c>
      <c r="X4242" t="s">
        <v>204</v>
      </c>
      <c r="Y4242" t="str">
        <f>IFERROR(VLOOKUP(X4242,요약!$A$6:$B$22,2,FALSE),"")</f>
        <v/>
      </c>
      <c r="Z4242" t="s">
        <v>204</v>
      </c>
      <c r="AA4242" t="s">
        <v>110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M4242">
        <v>0</v>
      </c>
    </row>
    <row r="4243" spans="1:65" x14ac:dyDescent="0.3">
      <c r="A4243" t="s">
        <v>4910</v>
      </c>
      <c r="B4243" t="s">
        <v>6354</v>
      </c>
      <c r="C4243" t="s">
        <v>1180</v>
      </c>
      <c r="D4243" t="s">
        <v>1181</v>
      </c>
      <c r="E4243" t="s">
        <v>68</v>
      </c>
      <c r="F4243" t="s">
        <v>99</v>
      </c>
      <c r="G4243" t="s">
        <v>86</v>
      </c>
      <c r="H4243" t="s">
        <v>87</v>
      </c>
      <c r="I4243" t="s">
        <v>72</v>
      </c>
      <c r="J4243" t="s">
        <v>102</v>
      </c>
      <c r="K4243">
        <v>20201028</v>
      </c>
      <c r="L4243">
        <v>22</v>
      </c>
      <c r="M4243" t="b">
        <v>0</v>
      </c>
      <c r="N4243" t="s">
        <v>74</v>
      </c>
      <c r="O4243" t="b">
        <v>1</v>
      </c>
      <c r="P4243" t="b">
        <v>1</v>
      </c>
      <c r="Q4243" t="s">
        <v>75</v>
      </c>
      <c r="R4243" t="s">
        <v>76</v>
      </c>
      <c r="S4243" t="s">
        <v>1182</v>
      </c>
      <c r="U4243">
        <v>4</v>
      </c>
      <c r="V4243" t="s">
        <v>78</v>
      </c>
      <c r="W4243" t="s">
        <v>203</v>
      </c>
      <c r="X4243" t="s">
        <v>204</v>
      </c>
      <c r="Y4243" t="str">
        <f>IFERROR(VLOOKUP(X4243,요약!$A$6:$B$22,2,FALSE),"")</f>
        <v/>
      </c>
      <c r="Z4243" t="s">
        <v>204</v>
      </c>
      <c r="AA4243" t="s">
        <v>110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M4243">
        <v>0</v>
      </c>
    </row>
    <row r="4244" spans="1:65" x14ac:dyDescent="0.3">
      <c r="A4244" t="s">
        <v>4910</v>
      </c>
      <c r="B4244" t="s">
        <v>6354</v>
      </c>
      <c r="C4244" t="s">
        <v>3444</v>
      </c>
      <c r="D4244" t="s">
        <v>201</v>
      </c>
      <c r="E4244" t="s">
        <v>68</v>
      </c>
      <c r="F4244" t="s">
        <v>99</v>
      </c>
      <c r="G4244" t="s">
        <v>213</v>
      </c>
      <c r="H4244" t="s">
        <v>214</v>
      </c>
      <c r="I4244" t="s">
        <v>72</v>
      </c>
      <c r="J4244" t="s">
        <v>102</v>
      </c>
      <c r="K4244">
        <v>20201025</v>
      </c>
      <c r="L4244">
        <v>16.100000000000001</v>
      </c>
      <c r="M4244" t="b">
        <v>0</v>
      </c>
      <c r="N4244" t="s">
        <v>599</v>
      </c>
      <c r="O4244" t="b">
        <v>1</v>
      </c>
      <c r="P4244" t="b">
        <v>1</v>
      </c>
      <c r="Q4244" t="s">
        <v>75</v>
      </c>
      <c r="R4244" t="s">
        <v>76</v>
      </c>
      <c r="S4244" t="s">
        <v>202</v>
      </c>
      <c r="U4244">
        <v>2</v>
      </c>
      <c r="V4244" t="s">
        <v>78</v>
      </c>
      <c r="W4244" t="s">
        <v>203</v>
      </c>
      <c r="X4244" t="s">
        <v>204</v>
      </c>
      <c r="Y4244" t="str">
        <f>IFERROR(VLOOKUP(X4244,요약!$A$6:$B$22,2,FALSE),"")</f>
        <v/>
      </c>
      <c r="Z4244" t="s">
        <v>204</v>
      </c>
      <c r="AA4244" t="s">
        <v>81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M4244">
        <v>0</v>
      </c>
    </row>
    <row r="4245" spans="1:65" x14ac:dyDescent="0.3">
      <c r="A4245" t="s">
        <v>4910</v>
      </c>
      <c r="B4245" t="s">
        <v>6354</v>
      </c>
      <c r="C4245" t="s">
        <v>1183</v>
      </c>
      <c r="D4245" t="s">
        <v>201</v>
      </c>
      <c r="E4245" t="s">
        <v>68</v>
      </c>
      <c r="F4245" t="s">
        <v>99</v>
      </c>
      <c r="G4245" t="s">
        <v>206</v>
      </c>
      <c r="H4245" t="s">
        <v>207</v>
      </c>
      <c r="I4245" t="s">
        <v>72</v>
      </c>
      <c r="J4245" t="s">
        <v>102</v>
      </c>
      <c r="K4245">
        <v>20201025</v>
      </c>
      <c r="L4245">
        <v>6.05</v>
      </c>
      <c r="M4245" t="b">
        <v>0</v>
      </c>
      <c r="N4245" t="s">
        <v>208</v>
      </c>
      <c r="O4245" t="b">
        <v>1</v>
      </c>
      <c r="P4245" t="b">
        <v>1</v>
      </c>
      <c r="Q4245" t="s">
        <v>75</v>
      </c>
      <c r="R4245" t="s">
        <v>76</v>
      </c>
      <c r="S4245" t="s">
        <v>202</v>
      </c>
      <c r="U4245">
        <v>2</v>
      </c>
      <c r="V4245" t="s">
        <v>78</v>
      </c>
      <c r="W4245" t="s">
        <v>203</v>
      </c>
      <c r="X4245" t="s">
        <v>204</v>
      </c>
      <c r="Y4245" t="str">
        <f>IFERROR(VLOOKUP(X4245,요약!$A$6:$B$22,2,FALSE),"")</f>
        <v/>
      </c>
      <c r="Z4245" t="s">
        <v>204</v>
      </c>
      <c r="AA4245" t="s">
        <v>81</v>
      </c>
      <c r="AB4245">
        <v>0</v>
      </c>
      <c r="AC4245">
        <v>1</v>
      </c>
      <c r="AD4245">
        <v>0</v>
      </c>
      <c r="AE4245">
        <v>0</v>
      </c>
      <c r="AF4245">
        <v>2</v>
      </c>
      <c r="AG4245">
        <v>3</v>
      </c>
      <c r="AH4245">
        <v>2302</v>
      </c>
      <c r="AI4245">
        <v>1</v>
      </c>
      <c r="AJ4245">
        <v>0</v>
      </c>
      <c r="AK4245">
        <v>0</v>
      </c>
      <c r="AL4245">
        <v>1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1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 t="s">
        <v>1184</v>
      </c>
      <c r="BM4245">
        <v>2</v>
      </c>
    </row>
    <row r="4246" spans="1:65" x14ac:dyDescent="0.3">
      <c r="A4246" t="s">
        <v>4910</v>
      </c>
      <c r="B4246" t="s">
        <v>6354</v>
      </c>
      <c r="C4246" t="s">
        <v>4534</v>
      </c>
      <c r="D4246" t="s">
        <v>201</v>
      </c>
      <c r="E4246" t="s">
        <v>68</v>
      </c>
      <c r="F4246" t="s">
        <v>99</v>
      </c>
      <c r="G4246" t="s">
        <v>206</v>
      </c>
      <c r="H4246" t="s">
        <v>207</v>
      </c>
      <c r="I4246" t="s">
        <v>72</v>
      </c>
      <c r="J4246" t="s">
        <v>102</v>
      </c>
      <c r="K4246">
        <v>20201025</v>
      </c>
      <c r="L4246">
        <v>5.95</v>
      </c>
      <c r="M4246" t="b">
        <v>0</v>
      </c>
      <c r="N4246" t="s">
        <v>208</v>
      </c>
      <c r="O4246" t="b">
        <v>1</v>
      </c>
      <c r="P4246" t="b">
        <v>1</v>
      </c>
      <c r="Q4246" t="s">
        <v>75</v>
      </c>
      <c r="R4246" t="s">
        <v>76</v>
      </c>
      <c r="S4246" t="s">
        <v>202</v>
      </c>
      <c r="U4246">
        <v>2</v>
      </c>
      <c r="V4246" t="s">
        <v>78</v>
      </c>
      <c r="W4246" t="s">
        <v>203</v>
      </c>
      <c r="X4246" t="s">
        <v>204</v>
      </c>
      <c r="Y4246" t="str">
        <f>IFERROR(VLOOKUP(X4246,요약!$A$6:$B$22,2,FALSE),"")</f>
        <v/>
      </c>
      <c r="Z4246" t="s">
        <v>204</v>
      </c>
      <c r="AA4246" t="s">
        <v>81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M4246">
        <v>0</v>
      </c>
    </row>
    <row r="4247" spans="1:65" x14ac:dyDescent="0.3">
      <c r="A4247" t="s">
        <v>4910</v>
      </c>
      <c r="B4247" t="s">
        <v>6354</v>
      </c>
      <c r="C4247" t="s">
        <v>3445</v>
      </c>
      <c r="D4247" t="s">
        <v>201</v>
      </c>
      <c r="E4247" t="s">
        <v>68</v>
      </c>
      <c r="F4247" t="s">
        <v>99</v>
      </c>
      <c r="G4247" t="s">
        <v>213</v>
      </c>
      <c r="H4247" t="s">
        <v>214</v>
      </c>
      <c r="I4247" t="s">
        <v>72</v>
      </c>
      <c r="J4247" t="s">
        <v>102</v>
      </c>
      <c r="K4247">
        <v>20201025</v>
      </c>
      <c r="L4247">
        <v>14.6</v>
      </c>
      <c r="M4247" t="b">
        <v>0</v>
      </c>
      <c r="N4247" t="s">
        <v>599</v>
      </c>
      <c r="O4247" t="b">
        <v>1</v>
      </c>
      <c r="P4247" t="b">
        <v>1</v>
      </c>
      <c r="Q4247" t="s">
        <v>75</v>
      </c>
      <c r="R4247" t="s">
        <v>76</v>
      </c>
      <c r="S4247" t="s">
        <v>202</v>
      </c>
      <c r="U4247">
        <v>2</v>
      </c>
      <c r="V4247" t="s">
        <v>78</v>
      </c>
      <c r="W4247" t="s">
        <v>203</v>
      </c>
      <c r="X4247" t="s">
        <v>204</v>
      </c>
      <c r="Y4247" t="str">
        <f>IFERROR(VLOOKUP(X4247,요약!$A$6:$B$22,2,FALSE),"")</f>
        <v/>
      </c>
      <c r="Z4247" t="s">
        <v>204</v>
      </c>
      <c r="AA4247" t="s">
        <v>81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M4247">
        <v>0</v>
      </c>
    </row>
    <row r="4248" spans="1:65" x14ac:dyDescent="0.3">
      <c r="A4248" t="s">
        <v>4910</v>
      </c>
      <c r="B4248" t="s">
        <v>6354</v>
      </c>
      <c r="C4248" t="s">
        <v>3274</v>
      </c>
      <c r="D4248" t="s">
        <v>67</v>
      </c>
      <c r="E4248" t="s">
        <v>68</v>
      </c>
      <c r="F4248" t="s">
        <v>99</v>
      </c>
      <c r="G4248" t="s">
        <v>86</v>
      </c>
      <c r="H4248" t="s">
        <v>87</v>
      </c>
      <c r="I4248" t="s">
        <v>72</v>
      </c>
      <c r="J4248" t="s">
        <v>102</v>
      </c>
      <c r="K4248">
        <v>20201025</v>
      </c>
      <c r="L4248">
        <v>6.21</v>
      </c>
      <c r="M4248" t="b">
        <v>0</v>
      </c>
      <c r="N4248" t="s">
        <v>208</v>
      </c>
      <c r="O4248" t="b">
        <v>1</v>
      </c>
      <c r="P4248" t="b">
        <v>1</v>
      </c>
      <c r="Q4248" t="s">
        <v>75</v>
      </c>
      <c r="R4248" t="s">
        <v>76</v>
      </c>
      <c r="S4248" t="s">
        <v>77</v>
      </c>
      <c r="U4248">
        <v>2</v>
      </c>
      <c r="V4248" t="s">
        <v>78</v>
      </c>
      <c r="W4248" t="s">
        <v>79</v>
      </c>
      <c r="X4248" t="s">
        <v>80</v>
      </c>
      <c r="Y4248" t="str">
        <f>IFERROR(VLOOKUP(X4248,요약!$A$6:$B$22,2,FALSE),"")</f>
        <v/>
      </c>
      <c r="Z4248" t="s">
        <v>80</v>
      </c>
      <c r="AA4248" t="s">
        <v>81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M4248">
        <v>0</v>
      </c>
    </row>
    <row r="4249" spans="1:65" x14ac:dyDescent="0.3">
      <c r="A4249" t="s">
        <v>4910</v>
      </c>
      <c r="B4249" t="s">
        <v>6354</v>
      </c>
      <c r="C4249" t="s">
        <v>3447</v>
      </c>
      <c r="D4249" t="s">
        <v>67</v>
      </c>
      <c r="E4249" t="s">
        <v>68</v>
      </c>
      <c r="F4249" t="s">
        <v>99</v>
      </c>
      <c r="G4249" t="s">
        <v>86</v>
      </c>
      <c r="H4249" t="s">
        <v>87</v>
      </c>
      <c r="I4249" t="s">
        <v>72</v>
      </c>
      <c r="J4249" t="s">
        <v>102</v>
      </c>
      <c r="K4249">
        <v>20201025</v>
      </c>
      <c r="L4249">
        <v>12.35</v>
      </c>
      <c r="M4249" t="b">
        <v>0</v>
      </c>
      <c r="N4249" t="s">
        <v>208</v>
      </c>
      <c r="O4249" t="b">
        <v>1</v>
      </c>
      <c r="P4249" t="b">
        <v>1</v>
      </c>
      <c r="Q4249" t="s">
        <v>75</v>
      </c>
      <c r="R4249" t="s">
        <v>76</v>
      </c>
      <c r="S4249" t="s">
        <v>77</v>
      </c>
      <c r="U4249">
        <v>2</v>
      </c>
      <c r="V4249" t="s">
        <v>78</v>
      </c>
      <c r="W4249" t="s">
        <v>79</v>
      </c>
      <c r="X4249" t="s">
        <v>80</v>
      </c>
      <c r="Y4249" t="str">
        <f>IFERROR(VLOOKUP(X4249,요약!$A$6:$B$22,2,FALSE),"")</f>
        <v/>
      </c>
      <c r="Z4249" t="s">
        <v>80</v>
      </c>
      <c r="AA4249" t="s">
        <v>81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M4249">
        <v>0</v>
      </c>
    </row>
    <row r="4250" spans="1:65" x14ac:dyDescent="0.3">
      <c r="A4250" t="s">
        <v>4910</v>
      </c>
      <c r="B4250" t="s">
        <v>6354</v>
      </c>
      <c r="C4250" t="s">
        <v>4931</v>
      </c>
      <c r="D4250" t="s">
        <v>67</v>
      </c>
      <c r="E4250" t="s">
        <v>68</v>
      </c>
      <c r="F4250" t="s">
        <v>99</v>
      </c>
      <c r="G4250" t="s">
        <v>217</v>
      </c>
      <c r="H4250" t="s">
        <v>218</v>
      </c>
      <c r="I4250" t="s">
        <v>72</v>
      </c>
      <c r="J4250" t="s">
        <v>102</v>
      </c>
      <c r="K4250">
        <v>20201025</v>
      </c>
      <c r="L4250">
        <v>15.2</v>
      </c>
      <c r="M4250" t="b">
        <v>0</v>
      </c>
      <c r="N4250" t="s">
        <v>599</v>
      </c>
      <c r="O4250" t="b">
        <v>1</v>
      </c>
      <c r="P4250" t="b">
        <v>1</v>
      </c>
      <c r="Q4250" t="s">
        <v>75</v>
      </c>
      <c r="R4250" t="s">
        <v>76</v>
      </c>
      <c r="S4250" t="s">
        <v>77</v>
      </c>
      <c r="U4250">
        <v>2</v>
      </c>
      <c r="V4250" t="s">
        <v>78</v>
      </c>
      <c r="W4250" t="s">
        <v>79</v>
      </c>
      <c r="X4250" t="s">
        <v>80</v>
      </c>
      <c r="Y4250" t="str">
        <f>IFERROR(VLOOKUP(X4250,요약!$A$6:$B$22,2,FALSE),"")</f>
        <v/>
      </c>
      <c r="Z4250" t="s">
        <v>80</v>
      </c>
      <c r="AA4250" t="s">
        <v>81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M4250">
        <v>0</v>
      </c>
    </row>
    <row r="4251" spans="1:65" x14ac:dyDescent="0.3">
      <c r="A4251" t="s">
        <v>4910</v>
      </c>
      <c r="B4251" t="s">
        <v>6354</v>
      </c>
      <c r="C4251" t="s">
        <v>4932</v>
      </c>
      <c r="D4251" t="s">
        <v>67</v>
      </c>
      <c r="E4251" t="s">
        <v>68</v>
      </c>
      <c r="F4251" t="s">
        <v>99</v>
      </c>
      <c r="G4251" t="s">
        <v>213</v>
      </c>
      <c r="H4251" t="s">
        <v>214</v>
      </c>
      <c r="I4251" t="s">
        <v>72</v>
      </c>
      <c r="J4251" t="s">
        <v>102</v>
      </c>
      <c r="K4251">
        <v>20201025</v>
      </c>
      <c r="L4251">
        <v>25.25</v>
      </c>
      <c r="M4251" t="b">
        <v>0</v>
      </c>
      <c r="N4251" t="s">
        <v>599</v>
      </c>
      <c r="O4251" t="b">
        <v>1</v>
      </c>
      <c r="P4251" t="b">
        <v>1</v>
      </c>
      <c r="Q4251" t="s">
        <v>75</v>
      </c>
      <c r="R4251" t="s">
        <v>76</v>
      </c>
      <c r="S4251" t="s">
        <v>77</v>
      </c>
      <c r="U4251">
        <v>2</v>
      </c>
      <c r="V4251" t="s">
        <v>78</v>
      </c>
      <c r="W4251" t="s">
        <v>79</v>
      </c>
      <c r="X4251" t="s">
        <v>80</v>
      </c>
      <c r="Y4251" t="str">
        <f>IFERROR(VLOOKUP(X4251,요약!$A$6:$B$22,2,FALSE),"")</f>
        <v/>
      </c>
      <c r="Z4251" t="s">
        <v>80</v>
      </c>
      <c r="AA4251" t="s">
        <v>81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M4251">
        <v>0</v>
      </c>
    </row>
    <row r="4252" spans="1:65" x14ac:dyDescent="0.3">
      <c r="A4252" t="s">
        <v>4910</v>
      </c>
      <c r="B4252" t="s">
        <v>6354</v>
      </c>
      <c r="C4252" t="s">
        <v>1700</v>
      </c>
      <c r="D4252" t="s">
        <v>1187</v>
      </c>
      <c r="E4252" t="s">
        <v>68</v>
      </c>
      <c r="F4252" t="s">
        <v>99</v>
      </c>
      <c r="G4252" t="s">
        <v>206</v>
      </c>
      <c r="H4252" t="s">
        <v>207</v>
      </c>
      <c r="I4252" t="s">
        <v>72</v>
      </c>
      <c r="J4252" t="s">
        <v>102</v>
      </c>
      <c r="K4252">
        <v>20201028</v>
      </c>
      <c r="L4252">
        <v>6.5</v>
      </c>
      <c r="M4252" t="b">
        <v>0</v>
      </c>
      <c r="N4252" t="s">
        <v>74</v>
      </c>
      <c r="O4252" t="b">
        <v>1</v>
      </c>
      <c r="P4252" t="b">
        <v>1</v>
      </c>
      <c r="Q4252" t="s">
        <v>75</v>
      </c>
      <c r="R4252" t="s">
        <v>76</v>
      </c>
      <c r="S4252" t="s">
        <v>1188</v>
      </c>
      <c r="U4252">
        <v>2</v>
      </c>
      <c r="V4252" t="s">
        <v>78</v>
      </c>
      <c r="W4252" t="s">
        <v>79</v>
      </c>
      <c r="X4252" t="s">
        <v>80</v>
      </c>
      <c r="Y4252" t="str">
        <f>IFERROR(VLOOKUP(X4252,요약!$A$6:$B$22,2,FALSE),"")</f>
        <v/>
      </c>
      <c r="Z4252" t="s">
        <v>80</v>
      </c>
      <c r="AA4252" t="s">
        <v>110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1</v>
      </c>
      <c r="AH4252">
        <v>6000</v>
      </c>
      <c r="AI4252">
        <v>0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 t="s">
        <v>220</v>
      </c>
      <c r="BM4252">
        <v>1</v>
      </c>
    </row>
    <row r="4253" spans="1:65" x14ac:dyDescent="0.3">
      <c r="A4253" t="s">
        <v>4910</v>
      </c>
      <c r="B4253" t="s">
        <v>6354</v>
      </c>
      <c r="C4253" t="s">
        <v>1186</v>
      </c>
      <c r="D4253" t="s">
        <v>1187</v>
      </c>
      <c r="E4253" t="s">
        <v>68</v>
      </c>
      <c r="F4253" t="s">
        <v>99</v>
      </c>
      <c r="G4253" t="s">
        <v>206</v>
      </c>
      <c r="H4253" t="s">
        <v>207</v>
      </c>
      <c r="I4253" t="s">
        <v>72</v>
      </c>
      <c r="J4253" t="s">
        <v>102</v>
      </c>
      <c r="K4253">
        <v>20201025</v>
      </c>
      <c r="L4253">
        <v>12.25</v>
      </c>
      <c r="M4253" t="b">
        <v>0</v>
      </c>
      <c r="N4253" t="s">
        <v>208</v>
      </c>
      <c r="O4253" t="b">
        <v>1</v>
      </c>
      <c r="P4253" t="b">
        <v>1</v>
      </c>
      <c r="Q4253" t="s">
        <v>75</v>
      </c>
      <c r="R4253" t="s">
        <v>76</v>
      </c>
      <c r="S4253" t="s">
        <v>1188</v>
      </c>
      <c r="U4253">
        <v>2</v>
      </c>
      <c r="V4253" t="s">
        <v>78</v>
      </c>
      <c r="W4253" t="s">
        <v>79</v>
      </c>
      <c r="X4253" t="s">
        <v>80</v>
      </c>
      <c r="Y4253" t="str">
        <f>IFERROR(VLOOKUP(X4253,요약!$A$6:$B$22,2,FALSE),"")</f>
        <v/>
      </c>
      <c r="Z4253" t="s">
        <v>80</v>
      </c>
      <c r="AA4253" t="s">
        <v>110</v>
      </c>
      <c r="AB4253">
        <v>0</v>
      </c>
      <c r="AC4253">
        <v>0</v>
      </c>
      <c r="AD4253">
        <v>0</v>
      </c>
      <c r="AE4253">
        <v>0</v>
      </c>
      <c r="AF4253">
        <v>2</v>
      </c>
      <c r="AG4253">
        <v>2</v>
      </c>
      <c r="AH4253">
        <v>8</v>
      </c>
      <c r="AI4253">
        <v>2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 t="s">
        <v>1189</v>
      </c>
      <c r="BM4253">
        <v>1</v>
      </c>
    </row>
    <row r="4254" spans="1:65" x14ac:dyDescent="0.3">
      <c r="A4254" t="s">
        <v>4910</v>
      </c>
      <c r="B4254" t="s">
        <v>6354</v>
      </c>
      <c r="C4254" t="s">
        <v>2217</v>
      </c>
      <c r="D4254" t="s">
        <v>1187</v>
      </c>
      <c r="E4254" t="s">
        <v>68</v>
      </c>
      <c r="F4254" t="s">
        <v>99</v>
      </c>
      <c r="G4254" t="s">
        <v>206</v>
      </c>
      <c r="H4254" t="s">
        <v>207</v>
      </c>
      <c r="I4254" t="s">
        <v>72</v>
      </c>
      <c r="J4254" t="s">
        <v>102</v>
      </c>
      <c r="K4254">
        <v>20201025</v>
      </c>
      <c r="L4254">
        <v>6.2</v>
      </c>
      <c r="M4254" t="b">
        <v>0</v>
      </c>
      <c r="N4254" t="s">
        <v>208</v>
      </c>
      <c r="O4254" t="b">
        <v>1</v>
      </c>
      <c r="P4254" t="b">
        <v>1</v>
      </c>
      <c r="Q4254" t="s">
        <v>75</v>
      </c>
      <c r="R4254" t="s">
        <v>76</v>
      </c>
      <c r="S4254" t="s">
        <v>1188</v>
      </c>
      <c r="U4254">
        <v>2</v>
      </c>
      <c r="V4254" t="s">
        <v>78</v>
      </c>
      <c r="W4254" t="s">
        <v>79</v>
      </c>
      <c r="X4254" t="s">
        <v>80</v>
      </c>
      <c r="Y4254" t="str">
        <f>IFERROR(VLOOKUP(X4254,요약!$A$6:$B$22,2,FALSE),"")</f>
        <v/>
      </c>
      <c r="Z4254" t="s">
        <v>80</v>
      </c>
      <c r="AA4254" t="s">
        <v>110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M4254">
        <v>0</v>
      </c>
    </row>
    <row r="4255" spans="1:65" x14ac:dyDescent="0.3">
      <c r="A4255" t="s">
        <v>4910</v>
      </c>
      <c r="B4255" t="s">
        <v>6354</v>
      </c>
      <c r="C4255" t="s">
        <v>1701</v>
      </c>
      <c r="D4255" t="s">
        <v>1702</v>
      </c>
      <c r="E4255" t="s">
        <v>68</v>
      </c>
      <c r="F4255" t="s">
        <v>99</v>
      </c>
      <c r="G4255" t="s">
        <v>206</v>
      </c>
      <c r="H4255" t="s">
        <v>207</v>
      </c>
      <c r="I4255" t="s">
        <v>72</v>
      </c>
      <c r="J4255" t="s">
        <v>102</v>
      </c>
      <c r="K4255">
        <v>20201025</v>
      </c>
      <c r="L4255">
        <v>6.55</v>
      </c>
      <c r="M4255" t="b">
        <v>0</v>
      </c>
      <c r="N4255" t="s">
        <v>599</v>
      </c>
      <c r="O4255" t="b">
        <v>1</v>
      </c>
      <c r="P4255" t="b">
        <v>1</v>
      </c>
      <c r="Q4255" t="s">
        <v>75</v>
      </c>
      <c r="R4255" t="s">
        <v>76</v>
      </c>
      <c r="S4255" t="s">
        <v>1188</v>
      </c>
      <c r="U4255">
        <v>2</v>
      </c>
      <c r="V4255" t="s">
        <v>78</v>
      </c>
      <c r="W4255" t="s">
        <v>79</v>
      </c>
      <c r="X4255" t="s">
        <v>80</v>
      </c>
      <c r="Y4255" t="str">
        <f>IFERROR(VLOOKUP(X4255,요약!$A$6:$B$22,2,FALSE),"")</f>
        <v/>
      </c>
      <c r="Z4255" t="s">
        <v>80</v>
      </c>
      <c r="AA4255" t="s">
        <v>110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M4255">
        <v>0</v>
      </c>
    </row>
    <row r="4256" spans="1:65" x14ac:dyDescent="0.3">
      <c r="A4256" t="s">
        <v>4910</v>
      </c>
      <c r="B4256" t="s">
        <v>6354</v>
      </c>
      <c r="C4256" t="s">
        <v>1190</v>
      </c>
      <c r="D4256" t="s">
        <v>1187</v>
      </c>
      <c r="E4256" t="s">
        <v>68</v>
      </c>
      <c r="F4256" t="s">
        <v>99</v>
      </c>
      <c r="G4256" t="s">
        <v>206</v>
      </c>
      <c r="H4256" t="s">
        <v>207</v>
      </c>
      <c r="I4256" t="s">
        <v>72</v>
      </c>
      <c r="J4256" t="s">
        <v>102</v>
      </c>
      <c r="K4256">
        <v>20201025</v>
      </c>
      <c r="L4256">
        <v>5</v>
      </c>
      <c r="M4256" t="b">
        <v>0</v>
      </c>
      <c r="N4256" t="s">
        <v>208</v>
      </c>
      <c r="O4256" t="b">
        <v>1</v>
      </c>
      <c r="P4256" t="b">
        <v>1</v>
      </c>
      <c r="Q4256" t="s">
        <v>75</v>
      </c>
      <c r="R4256" t="s">
        <v>76</v>
      </c>
      <c r="S4256" t="s">
        <v>1188</v>
      </c>
      <c r="U4256">
        <v>2</v>
      </c>
      <c r="V4256" t="s">
        <v>78</v>
      </c>
      <c r="W4256" t="s">
        <v>79</v>
      </c>
      <c r="X4256" t="s">
        <v>80</v>
      </c>
      <c r="Y4256" t="str">
        <f>IFERROR(VLOOKUP(X4256,요약!$A$6:$B$22,2,FALSE),"")</f>
        <v/>
      </c>
      <c r="Z4256" t="s">
        <v>80</v>
      </c>
      <c r="AA4256" t="s">
        <v>110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1</v>
      </c>
      <c r="AH4256">
        <v>1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 t="s">
        <v>1189</v>
      </c>
      <c r="BM4256">
        <v>1</v>
      </c>
    </row>
    <row r="4257" spans="1:65" x14ac:dyDescent="0.3">
      <c r="A4257" t="s">
        <v>4910</v>
      </c>
      <c r="B4257" t="s">
        <v>6354</v>
      </c>
      <c r="C4257" t="s">
        <v>3450</v>
      </c>
      <c r="D4257" t="s">
        <v>212</v>
      </c>
      <c r="E4257" t="s">
        <v>68</v>
      </c>
      <c r="F4257" t="s">
        <v>99</v>
      </c>
      <c r="G4257" t="s">
        <v>213</v>
      </c>
      <c r="H4257" t="s">
        <v>214</v>
      </c>
      <c r="I4257" t="s">
        <v>72</v>
      </c>
      <c r="J4257" t="s">
        <v>102</v>
      </c>
      <c r="K4257">
        <v>20201025</v>
      </c>
      <c r="L4257">
        <v>17.059999999999999</v>
      </c>
      <c r="M4257" t="b">
        <v>0</v>
      </c>
      <c r="N4257" t="s">
        <v>255</v>
      </c>
      <c r="O4257" t="b">
        <v>1</v>
      </c>
      <c r="P4257" t="b">
        <v>1</v>
      </c>
      <c r="Q4257" t="s">
        <v>75</v>
      </c>
      <c r="R4257" t="s">
        <v>76</v>
      </c>
      <c r="S4257" t="s">
        <v>212</v>
      </c>
      <c r="U4257">
        <v>1</v>
      </c>
      <c r="V4257" t="s">
        <v>78</v>
      </c>
      <c r="X4257" t="s">
        <v>78</v>
      </c>
      <c r="Y4257" t="str">
        <f>IFERROR(VLOOKUP(X4257,요약!$A$6:$B$22,2,FALSE),"")</f>
        <v/>
      </c>
      <c r="Z4257" t="s">
        <v>78</v>
      </c>
      <c r="AA4257" t="s">
        <v>81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>
        <v>13</v>
      </c>
      <c r="AI4257">
        <v>0</v>
      </c>
      <c r="AJ4257">
        <v>0</v>
      </c>
      <c r="AK4257">
        <v>0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 t="s">
        <v>440</v>
      </c>
      <c r="BM4257">
        <v>1</v>
      </c>
    </row>
    <row r="4258" spans="1:65" x14ac:dyDescent="0.3">
      <c r="A4258" t="s">
        <v>4910</v>
      </c>
      <c r="B4258" t="s">
        <v>6354</v>
      </c>
      <c r="C4258" t="s">
        <v>3098</v>
      </c>
      <c r="D4258" t="s">
        <v>2682</v>
      </c>
      <c r="E4258" t="s">
        <v>68</v>
      </c>
      <c r="F4258" t="s">
        <v>99</v>
      </c>
      <c r="G4258" t="s">
        <v>86</v>
      </c>
      <c r="H4258" t="s">
        <v>87</v>
      </c>
      <c r="I4258" t="s">
        <v>72</v>
      </c>
      <c r="J4258" t="s">
        <v>102</v>
      </c>
      <c r="K4258">
        <v>20200929</v>
      </c>
      <c r="L4258">
        <v>8</v>
      </c>
      <c r="M4258" t="b">
        <v>0</v>
      </c>
      <c r="N4258" t="s">
        <v>74</v>
      </c>
      <c r="O4258" t="b">
        <v>1</v>
      </c>
      <c r="P4258" t="b">
        <v>1</v>
      </c>
      <c r="Q4258" t="s">
        <v>75</v>
      </c>
      <c r="R4258" t="s">
        <v>76</v>
      </c>
      <c r="S4258" t="s">
        <v>2683</v>
      </c>
      <c r="U4258">
        <v>2</v>
      </c>
      <c r="V4258" t="s">
        <v>78</v>
      </c>
      <c r="W4258" t="s">
        <v>79</v>
      </c>
      <c r="X4258" t="s">
        <v>80</v>
      </c>
      <c r="Y4258" t="str">
        <f>IFERROR(VLOOKUP(X4258,요약!$A$6:$B$22,2,FALSE),"")</f>
        <v/>
      </c>
      <c r="Z4258" t="s">
        <v>80</v>
      </c>
      <c r="AA4258" t="s">
        <v>110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M4258">
        <v>0</v>
      </c>
    </row>
    <row r="4259" spans="1:65" x14ac:dyDescent="0.3">
      <c r="A4259" t="s">
        <v>4910</v>
      </c>
      <c r="B4259" t="s">
        <v>6354</v>
      </c>
      <c r="C4259" t="s">
        <v>1194</v>
      </c>
      <c r="D4259" t="s">
        <v>1195</v>
      </c>
      <c r="E4259" t="s">
        <v>68</v>
      </c>
      <c r="F4259" t="s">
        <v>99</v>
      </c>
      <c r="G4259" t="s">
        <v>86</v>
      </c>
      <c r="H4259" t="s">
        <v>87</v>
      </c>
      <c r="I4259" t="s">
        <v>72</v>
      </c>
      <c r="J4259" t="s">
        <v>102</v>
      </c>
      <c r="K4259">
        <v>20201022</v>
      </c>
      <c r="L4259">
        <v>25</v>
      </c>
      <c r="M4259" t="b">
        <v>0</v>
      </c>
      <c r="N4259" t="s">
        <v>74</v>
      </c>
      <c r="O4259" t="b">
        <v>1</v>
      </c>
      <c r="P4259" t="b">
        <v>1</v>
      </c>
      <c r="Q4259" t="s">
        <v>75</v>
      </c>
      <c r="R4259" t="s">
        <v>76</v>
      </c>
      <c r="S4259" t="s">
        <v>1196</v>
      </c>
      <c r="U4259">
        <v>2</v>
      </c>
      <c r="V4259" t="s">
        <v>78</v>
      </c>
      <c r="W4259" t="s">
        <v>79</v>
      </c>
      <c r="X4259" t="s">
        <v>80</v>
      </c>
      <c r="Y4259" t="str">
        <f>IFERROR(VLOOKUP(X4259,요약!$A$6:$B$22,2,FALSE),"")</f>
        <v/>
      </c>
      <c r="Z4259" t="s">
        <v>80</v>
      </c>
      <c r="AA4259" t="s">
        <v>110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1</v>
      </c>
      <c r="AH4259">
        <v>1</v>
      </c>
      <c r="AI4259">
        <v>1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 t="s">
        <v>1189</v>
      </c>
      <c r="BM4259">
        <v>1</v>
      </c>
    </row>
    <row r="4260" spans="1:65" x14ac:dyDescent="0.3">
      <c r="A4260" t="s">
        <v>4910</v>
      </c>
      <c r="B4260" t="s">
        <v>6354</v>
      </c>
      <c r="C4260" t="s">
        <v>4543</v>
      </c>
      <c r="D4260" t="s">
        <v>4541</v>
      </c>
      <c r="E4260" t="s">
        <v>68</v>
      </c>
      <c r="F4260" t="s">
        <v>99</v>
      </c>
      <c r="G4260" t="s">
        <v>86</v>
      </c>
      <c r="H4260" t="s">
        <v>87</v>
      </c>
      <c r="I4260" t="s">
        <v>72</v>
      </c>
      <c r="J4260" t="s">
        <v>102</v>
      </c>
      <c r="K4260">
        <v>20201025</v>
      </c>
      <c r="L4260">
        <v>6.3</v>
      </c>
      <c r="M4260" t="b">
        <v>0</v>
      </c>
      <c r="N4260" t="s">
        <v>208</v>
      </c>
      <c r="O4260" t="b">
        <v>1</v>
      </c>
      <c r="P4260" t="b">
        <v>1</v>
      </c>
      <c r="Q4260" t="s">
        <v>75</v>
      </c>
      <c r="R4260" t="s">
        <v>89</v>
      </c>
      <c r="S4260" t="s">
        <v>4542</v>
      </c>
      <c r="U4260">
        <v>4</v>
      </c>
      <c r="V4260" t="s">
        <v>2764</v>
      </c>
      <c r="X4260" t="s">
        <v>2764</v>
      </c>
      <c r="Y4260" t="str">
        <f>IFERROR(VLOOKUP(X4260,요약!$A$6:$B$22,2,FALSE),"")</f>
        <v/>
      </c>
      <c r="Z4260" t="s">
        <v>2764</v>
      </c>
      <c r="AA4260" t="s">
        <v>130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M4260">
        <v>0</v>
      </c>
    </row>
    <row r="4261" spans="1:65" x14ac:dyDescent="0.3">
      <c r="A4261" t="s">
        <v>4910</v>
      </c>
      <c r="B4261" t="s">
        <v>6354</v>
      </c>
      <c r="C4261" t="s">
        <v>4544</v>
      </c>
      <c r="D4261" t="s">
        <v>85</v>
      </c>
      <c r="E4261" t="s">
        <v>68</v>
      </c>
      <c r="F4261" t="s">
        <v>99</v>
      </c>
      <c r="G4261" t="s">
        <v>86</v>
      </c>
      <c r="H4261" t="s">
        <v>87</v>
      </c>
      <c r="I4261" t="s">
        <v>72</v>
      </c>
      <c r="J4261" t="s">
        <v>102</v>
      </c>
      <c r="K4261">
        <v>20201025</v>
      </c>
      <c r="L4261">
        <v>3.75</v>
      </c>
      <c r="M4261" t="b">
        <v>0</v>
      </c>
      <c r="N4261" t="s">
        <v>208</v>
      </c>
      <c r="O4261" t="b">
        <v>1</v>
      </c>
      <c r="P4261" t="b">
        <v>1</v>
      </c>
      <c r="Q4261" t="s">
        <v>75</v>
      </c>
      <c r="R4261" t="s">
        <v>89</v>
      </c>
      <c r="S4261" t="s">
        <v>90</v>
      </c>
      <c r="U4261">
        <v>3</v>
      </c>
      <c r="V4261" t="s">
        <v>91</v>
      </c>
      <c r="W4261" t="s">
        <v>92</v>
      </c>
      <c r="X4261" t="s">
        <v>93</v>
      </c>
      <c r="Y4261" t="str">
        <f>IFERROR(VLOOKUP(X4261,요약!$A$6:$B$22,2,FALSE),"")</f>
        <v/>
      </c>
      <c r="Z4261" t="s">
        <v>93</v>
      </c>
      <c r="AA4261" t="s">
        <v>81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M4261">
        <v>0</v>
      </c>
    </row>
    <row r="4262" spans="1:65" x14ac:dyDescent="0.3">
      <c r="A4262" t="s">
        <v>4910</v>
      </c>
      <c r="B4262" t="s">
        <v>6354</v>
      </c>
      <c r="C4262" t="s">
        <v>3470</v>
      </c>
      <c r="D4262" t="s">
        <v>85</v>
      </c>
      <c r="E4262" t="s">
        <v>68</v>
      </c>
      <c r="F4262" t="s">
        <v>99</v>
      </c>
      <c r="G4262" t="s">
        <v>86</v>
      </c>
      <c r="H4262" t="s">
        <v>87</v>
      </c>
      <c r="I4262" t="s">
        <v>72</v>
      </c>
      <c r="J4262" t="s">
        <v>102</v>
      </c>
      <c r="K4262">
        <v>20201025</v>
      </c>
      <c r="L4262">
        <v>3.75</v>
      </c>
      <c r="M4262" t="b">
        <v>0</v>
      </c>
      <c r="N4262" t="s">
        <v>599</v>
      </c>
      <c r="O4262" t="b">
        <v>1</v>
      </c>
      <c r="P4262" t="b">
        <v>1</v>
      </c>
      <c r="Q4262" t="s">
        <v>75</v>
      </c>
      <c r="R4262" t="s">
        <v>89</v>
      </c>
      <c r="S4262" t="s">
        <v>90</v>
      </c>
      <c r="U4262">
        <v>3</v>
      </c>
      <c r="V4262" t="s">
        <v>91</v>
      </c>
      <c r="W4262" t="s">
        <v>92</v>
      </c>
      <c r="X4262" t="s">
        <v>93</v>
      </c>
      <c r="Y4262" t="str">
        <f>IFERROR(VLOOKUP(X4262,요약!$A$6:$B$22,2,FALSE),"")</f>
        <v/>
      </c>
      <c r="Z4262" t="s">
        <v>93</v>
      </c>
      <c r="AA4262" t="s">
        <v>81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1</v>
      </c>
      <c r="AH4262">
        <v>1</v>
      </c>
      <c r="AI4262">
        <v>0</v>
      </c>
      <c r="AJ4262">
        <v>0</v>
      </c>
      <c r="AK4262">
        <v>0</v>
      </c>
      <c r="AL4262">
        <v>1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 t="s">
        <v>220</v>
      </c>
      <c r="BM4262">
        <v>1</v>
      </c>
    </row>
    <row r="4263" spans="1:65" x14ac:dyDescent="0.3">
      <c r="A4263" t="s">
        <v>4910</v>
      </c>
      <c r="B4263" t="s">
        <v>6354</v>
      </c>
      <c r="C4263" t="s">
        <v>2687</v>
      </c>
      <c r="D4263" t="s">
        <v>85</v>
      </c>
      <c r="E4263" t="s">
        <v>68</v>
      </c>
      <c r="F4263" t="s">
        <v>99</v>
      </c>
      <c r="G4263" t="s">
        <v>86</v>
      </c>
      <c r="H4263" t="s">
        <v>87</v>
      </c>
      <c r="I4263" t="s">
        <v>72</v>
      </c>
      <c r="J4263" t="s">
        <v>102</v>
      </c>
      <c r="K4263">
        <v>20201026</v>
      </c>
      <c r="L4263">
        <v>7.17</v>
      </c>
      <c r="M4263" t="b">
        <v>0</v>
      </c>
      <c r="N4263" t="s">
        <v>74</v>
      </c>
      <c r="O4263" t="b">
        <v>1</v>
      </c>
      <c r="P4263" t="b">
        <v>1</v>
      </c>
      <c r="Q4263" t="s">
        <v>75</v>
      </c>
      <c r="R4263" t="s">
        <v>89</v>
      </c>
      <c r="S4263" t="s">
        <v>90</v>
      </c>
      <c r="U4263">
        <v>3</v>
      </c>
      <c r="V4263" t="s">
        <v>91</v>
      </c>
      <c r="W4263" t="s">
        <v>92</v>
      </c>
      <c r="X4263" t="s">
        <v>93</v>
      </c>
      <c r="Y4263" t="str">
        <f>IFERROR(VLOOKUP(X4263,요약!$A$6:$B$22,2,FALSE),"")</f>
        <v/>
      </c>
      <c r="Z4263" t="s">
        <v>93</v>
      </c>
      <c r="AA4263" t="s">
        <v>81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M4263">
        <v>0</v>
      </c>
    </row>
    <row r="4264" spans="1:65" x14ac:dyDescent="0.3">
      <c r="A4264" t="s">
        <v>4910</v>
      </c>
      <c r="B4264" t="s">
        <v>6354</v>
      </c>
      <c r="C4264" t="s">
        <v>604</v>
      </c>
      <c r="D4264" t="s">
        <v>605</v>
      </c>
      <c r="E4264" t="s">
        <v>68</v>
      </c>
      <c r="F4264" t="s">
        <v>99</v>
      </c>
      <c r="G4264" t="s">
        <v>86</v>
      </c>
      <c r="H4264" t="s">
        <v>87</v>
      </c>
      <c r="I4264" t="s">
        <v>72</v>
      </c>
      <c r="J4264" t="s">
        <v>102</v>
      </c>
      <c r="K4264">
        <v>20201028</v>
      </c>
      <c r="L4264">
        <v>4</v>
      </c>
      <c r="M4264" t="b">
        <v>0</v>
      </c>
      <c r="N4264" t="s">
        <v>74</v>
      </c>
      <c r="O4264" t="b">
        <v>1</v>
      </c>
      <c r="P4264" t="b">
        <v>1</v>
      </c>
      <c r="Q4264" t="s">
        <v>75</v>
      </c>
      <c r="R4264" t="s">
        <v>89</v>
      </c>
      <c r="S4264" t="s">
        <v>606</v>
      </c>
      <c r="U4264">
        <v>3</v>
      </c>
      <c r="V4264" t="s">
        <v>91</v>
      </c>
      <c r="W4264" t="s">
        <v>607</v>
      </c>
      <c r="X4264" t="s">
        <v>608</v>
      </c>
      <c r="Y4264" t="str">
        <f>IFERROR(VLOOKUP(X4264,요약!$A$6:$B$22,2,FALSE),"")</f>
        <v/>
      </c>
      <c r="Z4264" t="s">
        <v>608</v>
      </c>
      <c r="AA4264" t="s">
        <v>81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M4264">
        <v>0</v>
      </c>
    </row>
    <row r="4265" spans="1:65" x14ac:dyDescent="0.3">
      <c r="A4265" t="s">
        <v>4910</v>
      </c>
      <c r="B4265" t="s">
        <v>6354</v>
      </c>
      <c r="C4265" t="s">
        <v>4933</v>
      </c>
      <c r="D4265" t="s">
        <v>605</v>
      </c>
      <c r="E4265" t="s">
        <v>68</v>
      </c>
      <c r="F4265" t="s">
        <v>99</v>
      </c>
      <c r="G4265" t="s">
        <v>86</v>
      </c>
      <c r="H4265" t="s">
        <v>87</v>
      </c>
      <c r="I4265" t="s">
        <v>72</v>
      </c>
      <c r="J4265" t="s">
        <v>102</v>
      </c>
      <c r="K4265">
        <v>20201025</v>
      </c>
      <c r="L4265">
        <v>3.17</v>
      </c>
      <c r="M4265" t="b">
        <v>0</v>
      </c>
      <c r="N4265" t="s">
        <v>208</v>
      </c>
      <c r="O4265" t="b">
        <v>1</v>
      </c>
      <c r="P4265" t="b">
        <v>1</v>
      </c>
      <c r="Q4265" t="s">
        <v>75</v>
      </c>
      <c r="R4265" t="s">
        <v>89</v>
      </c>
      <c r="S4265" t="s">
        <v>606</v>
      </c>
      <c r="U4265">
        <v>3</v>
      </c>
      <c r="V4265" t="s">
        <v>91</v>
      </c>
      <c r="W4265" t="s">
        <v>607</v>
      </c>
      <c r="X4265" t="s">
        <v>608</v>
      </c>
      <c r="Y4265" t="str">
        <f>IFERROR(VLOOKUP(X4265,요약!$A$6:$B$22,2,FALSE),"")</f>
        <v/>
      </c>
      <c r="Z4265" t="s">
        <v>608</v>
      </c>
      <c r="AA4265" t="s">
        <v>81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M4265">
        <v>0</v>
      </c>
    </row>
    <row r="4266" spans="1:65" x14ac:dyDescent="0.3">
      <c r="A4266" t="s">
        <v>4910</v>
      </c>
      <c r="B4266" t="s">
        <v>6354</v>
      </c>
      <c r="C4266" t="s">
        <v>609</v>
      </c>
      <c r="D4266" t="s">
        <v>605</v>
      </c>
      <c r="E4266" t="s">
        <v>68</v>
      </c>
      <c r="F4266" t="s">
        <v>99</v>
      </c>
      <c r="G4266" t="s">
        <v>86</v>
      </c>
      <c r="H4266" t="s">
        <v>87</v>
      </c>
      <c r="I4266" t="s">
        <v>72</v>
      </c>
      <c r="J4266" t="s">
        <v>102</v>
      </c>
      <c r="K4266">
        <v>20201028</v>
      </c>
      <c r="L4266">
        <v>6.5</v>
      </c>
      <c r="M4266" t="b">
        <v>0</v>
      </c>
      <c r="N4266" t="s">
        <v>74</v>
      </c>
      <c r="O4266" t="b">
        <v>1</v>
      </c>
      <c r="P4266" t="b">
        <v>1</v>
      </c>
      <c r="Q4266" t="s">
        <v>75</v>
      </c>
      <c r="R4266" t="s">
        <v>89</v>
      </c>
      <c r="S4266" t="s">
        <v>606</v>
      </c>
      <c r="U4266">
        <v>3</v>
      </c>
      <c r="V4266" t="s">
        <v>91</v>
      </c>
      <c r="W4266" t="s">
        <v>607</v>
      </c>
      <c r="X4266" t="s">
        <v>608</v>
      </c>
      <c r="Y4266" t="str">
        <f>IFERROR(VLOOKUP(X4266,요약!$A$6:$B$22,2,FALSE),"")</f>
        <v/>
      </c>
      <c r="Z4266" t="s">
        <v>608</v>
      </c>
      <c r="AA4266" t="s">
        <v>81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M4266">
        <v>0</v>
      </c>
    </row>
    <row r="4267" spans="1:65" x14ac:dyDescent="0.3">
      <c r="A4267" t="s">
        <v>4910</v>
      </c>
      <c r="B4267" t="s">
        <v>6354</v>
      </c>
      <c r="C4267" t="s">
        <v>3475</v>
      </c>
      <c r="D4267" t="s">
        <v>611</v>
      </c>
      <c r="E4267" t="s">
        <v>68</v>
      </c>
      <c r="F4267" t="s">
        <v>99</v>
      </c>
      <c r="G4267" t="s">
        <v>521</v>
      </c>
      <c r="H4267" t="s">
        <v>522</v>
      </c>
      <c r="I4267" t="s">
        <v>72</v>
      </c>
      <c r="J4267" t="s">
        <v>102</v>
      </c>
      <c r="K4267">
        <v>20201025</v>
      </c>
      <c r="L4267">
        <v>3</v>
      </c>
      <c r="M4267" t="b">
        <v>0</v>
      </c>
      <c r="N4267" t="s">
        <v>255</v>
      </c>
      <c r="O4267" t="b">
        <v>1</v>
      </c>
      <c r="P4267" t="b">
        <v>1</v>
      </c>
      <c r="Q4267" t="s">
        <v>75</v>
      </c>
      <c r="R4267" t="s">
        <v>238</v>
      </c>
      <c r="S4267" t="s">
        <v>612</v>
      </c>
      <c r="U4267">
        <v>2</v>
      </c>
      <c r="V4267" t="s">
        <v>240</v>
      </c>
      <c r="W4267" t="s">
        <v>203</v>
      </c>
      <c r="X4267" t="s">
        <v>613</v>
      </c>
      <c r="Y4267" t="str">
        <f>IFERROR(VLOOKUP(X4267,요약!$A$6:$B$22,2,FALSE),"")</f>
        <v/>
      </c>
      <c r="Z4267" t="s">
        <v>613</v>
      </c>
      <c r="AA4267" t="s">
        <v>81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M4267">
        <v>0</v>
      </c>
    </row>
    <row r="4268" spans="1:65" x14ac:dyDescent="0.3">
      <c r="A4268" t="s">
        <v>4910</v>
      </c>
      <c r="B4268" t="s">
        <v>6354</v>
      </c>
      <c r="C4268" t="s">
        <v>610</v>
      </c>
      <c r="D4268" t="s">
        <v>611</v>
      </c>
      <c r="E4268" t="s">
        <v>68</v>
      </c>
      <c r="F4268" t="s">
        <v>99</v>
      </c>
      <c r="G4268" t="s">
        <v>521</v>
      </c>
      <c r="H4268" t="s">
        <v>522</v>
      </c>
      <c r="I4268" t="s">
        <v>72</v>
      </c>
      <c r="J4268" t="s">
        <v>102</v>
      </c>
      <c r="K4268">
        <v>20201026</v>
      </c>
      <c r="L4268">
        <v>6</v>
      </c>
      <c r="M4268" t="b">
        <v>0</v>
      </c>
      <c r="N4268" t="s">
        <v>74</v>
      </c>
      <c r="O4268" t="b">
        <v>1</v>
      </c>
      <c r="P4268" t="b">
        <v>1</v>
      </c>
      <c r="Q4268" t="s">
        <v>75</v>
      </c>
      <c r="R4268" t="s">
        <v>238</v>
      </c>
      <c r="S4268" t="s">
        <v>612</v>
      </c>
      <c r="U4268">
        <v>2</v>
      </c>
      <c r="V4268" t="s">
        <v>240</v>
      </c>
      <c r="W4268" t="s">
        <v>203</v>
      </c>
      <c r="X4268" t="s">
        <v>613</v>
      </c>
      <c r="Y4268" t="str">
        <f>IFERROR(VLOOKUP(X4268,요약!$A$6:$B$22,2,FALSE),"")</f>
        <v/>
      </c>
      <c r="Z4268" t="s">
        <v>613</v>
      </c>
      <c r="AA4268" t="s">
        <v>81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M4268">
        <v>0</v>
      </c>
    </row>
    <row r="4269" spans="1:65" x14ac:dyDescent="0.3">
      <c r="A4269" t="s">
        <v>4910</v>
      </c>
      <c r="B4269" t="s">
        <v>6354</v>
      </c>
      <c r="C4269" t="s">
        <v>3396</v>
      </c>
      <c r="D4269" t="s">
        <v>611</v>
      </c>
      <c r="E4269" t="s">
        <v>68</v>
      </c>
      <c r="F4269" t="s">
        <v>99</v>
      </c>
      <c r="G4269" t="s">
        <v>521</v>
      </c>
      <c r="H4269" t="s">
        <v>522</v>
      </c>
      <c r="I4269" t="s">
        <v>72</v>
      </c>
      <c r="J4269" t="s">
        <v>102</v>
      </c>
      <c r="K4269">
        <v>20201029</v>
      </c>
      <c r="L4269">
        <v>11.2</v>
      </c>
      <c r="M4269" t="b">
        <v>0</v>
      </c>
      <c r="N4269" t="s">
        <v>1240</v>
      </c>
      <c r="O4269" t="b">
        <v>1</v>
      </c>
      <c r="P4269" t="b">
        <v>1</v>
      </c>
      <c r="Q4269" t="s">
        <v>75</v>
      </c>
      <c r="R4269" t="s">
        <v>238</v>
      </c>
      <c r="S4269" t="s">
        <v>612</v>
      </c>
      <c r="U4269">
        <v>2</v>
      </c>
      <c r="V4269" t="s">
        <v>240</v>
      </c>
      <c r="W4269" t="s">
        <v>203</v>
      </c>
      <c r="X4269" t="s">
        <v>613</v>
      </c>
      <c r="Y4269" t="str">
        <f>IFERROR(VLOOKUP(X4269,요약!$A$6:$B$22,2,FALSE),"")</f>
        <v/>
      </c>
      <c r="Z4269" t="s">
        <v>613</v>
      </c>
      <c r="AA4269" t="s">
        <v>81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M4269">
        <v>0</v>
      </c>
    </row>
    <row r="4270" spans="1:65" x14ac:dyDescent="0.3">
      <c r="A4270" t="s">
        <v>4910</v>
      </c>
      <c r="B4270" t="s">
        <v>6354</v>
      </c>
      <c r="C4270" t="s">
        <v>1758</v>
      </c>
      <c r="D4270" t="s">
        <v>1759</v>
      </c>
      <c r="E4270" t="s">
        <v>68</v>
      </c>
      <c r="F4270" t="s">
        <v>99</v>
      </c>
      <c r="G4270" t="s">
        <v>192</v>
      </c>
      <c r="H4270" t="s">
        <v>193</v>
      </c>
      <c r="I4270" t="s">
        <v>72</v>
      </c>
      <c r="J4270" t="s">
        <v>102</v>
      </c>
      <c r="K4270">
        <v>20201021</v>
      </c>
      <c r="L4270">
        <v>3.5</v>
      </c>
      <c r="M4270" t="b">
        <v>0</v>
      </c>
      <c r="N4270" t="s">
        <v>74</v>
      </c>
      <c r="O4270" t="b">
        <v>1</v>
      </c>
      <c r="P4270" t="b">
        <v>1</v>
      </c>
      <c r="Q4270" t="s">
        <v>75</v>
      </c>
      <c r="R4270" t="s">
        <v>238</v>
      </c>
      <c r="S4270" t="s">
        <v>1760</v>
      </c>
      <c r="U4270">
        <v>3</v>
      </c>
      <c r="V4270" t="s">
        <v>240</v>
      </c>
      <c r="W4270" t="s">
        <v>241</v>
      </c>
      <c r="X4270" t="s">
        <v>242</v>
      </c>
      <c r="Y4270" t="str">
        <f>IFERROR(VLOOKUP(X4270,요약!$A$6:$B$22,2,FALSE),"")</f>
        <v/>
      </c>
      <c r="Z4270" t="s">
        <v>242</v>
      </c>
      <c r="AA4270" t="s">
        <v>110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M4270">
        <v>0</v>
      </c>
    </row>
    <row r="4271" spans="1:65" x14ac:dyDescent="0.3">
      <c r="A4271" t="s">
        <v>4910</v>
      </c>
      <c r="B4271" t="s">
        <v>6354</v>
      </c>
      <c r="C4271" t="s">
        <v>3480</v>
      </c>
      <c r="D4271" t="s">
        <v>237</v>
      </c>
      <c r="E4271" t="s">
        <v>68</v>
      </c>
      <c r="F4271" t="s">
        <v>99</v>
      </c>
      <c r="G4271" t="s">
        <v>521</v>
      </c>
      <c r="H4271" t="s">
        <v>522</v>
      </c>
      <c r="I4271" t="s">
        <v>72</v>
      </c>
      <c r="J4271" t="s">
        <v>102</v>
      </c>
      <c r="K4271">
        <v>20201025</v>
      </c>
      <c r="L4271">
        <v>3.81</v>
      </c>
      <c r="M4271" t="b">
        <v>0</v>
      </c>
      <c r="N4271" t="s">
        <v>208</v>
      </c>
      <c r="O4271" t="b">
        <v>1</v>
      </c>
      <c r="P4271" t="b">
        <v>1</v>
      </c>
      <c r="Q4271" t="s">
        <v>75</v>
      </c>
      <c r="R4271" t="s">
        <v>238</v>
      </c>
      <c r="S4271" t="s">
        <v>239</v>
      </c>
      <c r="U4271">
        <v>2</v>
      </c>
      <c r="V4271" t="s">
        <v>240</v>
      </c>
      <c r="W4271" t="s">
        <v>241</v>
      </c>
      <c r="X4271" t="s">
        <v>242</v>
      </c>
      <c r="Y4271" t="str">
        <f>IFERROR(VLOOKUP(X4271,요약!$A$6:$B$22,2,FALSE),"")</f>
        <v/>
      </c>
      <c r="Z4271" t="s">
        <v>242</v>
      </c>
      <c r="AA4271" t="s">
        <v>81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M4271">
        <v>0</v>
      </c>
    </row>
    <row r="4272" spans="1:65" x14ac:dyDescent="0.3">
      <c r="A4272" t="s">
        <v>4910</v>
      </c>
      <c r="B4272" t="s">
        <v>6354</v>
      </c>
      <c r="C4272" t="s">
        <v>3482</v>
      </c>
      <c r="D4272" t="s">
        <v>237</v>
      </c>
      <c r="E4272" t="s">
        <v>68</v>
      </c>
      <c r="F4272" t="s">
        <v>99</v>
      </c>
      <c r="G4272" t="s">
        <v>521</v>
      </c>
      <c r="H4272" t="s">
        <v>522</v>
      </c>
      <c r="I4272" t="s">
        <v>72</v>
      </c>
      <c r="J4272" t="s">
        <v>102</v>
      </c>
      <c r="K4272">
        <v>20201025</v>
      </c>
      <c r="L4272">
        <v>18.57</v>
      </c>
      <c r="M4272" t="b">
        <v>0</v>
      </c>
      <c r="N4272" t="s">
        <v>208</v>
      </c>
      <c r="O4272" t="b">
        <v>1</v>
      </c>
      <c r="P4272" t="b">
        <v>1</v>
      </c>
      <c r="Q4272" t="s">
        <v>75</v>
      </c>
      <c r="R4272" t="s">
        <v>238</v>
      </c>
      <c r="S4272" t="s">
        <v>239</v>
      </c>
      <c r="U4272">
        <v>2</v>
      </c>
      <c r="V4272" t="s">
        <v>240</v>
      </c>
      <c r="W4272" t="s">
        <v>241</v>
      </c>
      <c r="X4272" t="s">
        <v>242</v>
      </c>
      <c r="Y4272" t="str">
        <f>IFERROR(VLOOKUP(X4272,요약!$A$6:$B$22,2,FALSE),"")</f>
        <v/>
      </c>
      <c r="Z4272" t="s">
        <v>242</v>
      </c>
      <c r="AA4272" t="s">
        <v>81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M4272">
        <v>0</v>
      </c>
    </row>
    <row r="4273" spans="1:65" x14ac:dyDescent="0.3">
      <c r="A4273" t="s">
        <v>4910</v>
      </c>
      <c r="B4273" t="s">
        <v>6354</v>
      </c>
      <c r="C4273" t="s">
        <v>2218</v>
      </c>
      <c r="D4273" t="s">
        <v>237</v>
      </c>
      <c r="E4273" t="s">
        <v>68</v>
      </c>
      <c r="F4273" t="s">
        <v>99</v>
      </c>
      <c r="G4273" t="s">
        <v>192</v>
      </c>
      <c r="H4273" t="s">
        <v>193</v>
      </c>
      <c r="I4273" t="s">
        <v>72</v>
      </c>
      <c r="J4273" t="s">
        <v>102</v>
      </c>
      <c r="K4273">
        <v>20201021</v>
      </c>
      <c r="L4273">
        <v>4.5</v>
      </c>
      <c r="M4273" t="b">
        <v>0</v>
      </c>
      <c r="N4273" t="s">
        <v>74</v>
      </c>
      <c r="O4273" t="b">
        <v>1</v>
      </c>
      <c r="P4273" t="b">
        <v>1</v>
      </c>
      <c r="Q4273" t="s">
        <v>75</v>
      </c>
      <c r="R4273" t="s">
        <v>238</v>
      </c>
      <c r="S4273" t="s">
        <v>239</v>
      </c>
      <c r="U4273">
        <v>2</v>
      </c>
      <c r="V4273" t="s">
        <v>240</v>
      </c>
      <c r="W4273" t="s">
        <v>241</v>
      </c>
      <c r="X4273" t="s">
        <v>242</v>
      </c>
      <c r="Y4273" t="str">
        <f>IFERROR(VLOOKUP(X4273,요약!$A$6:$B$22,2,FALSE),"")</f>
        <v/>
      </c>
      <c r="Z4273" t="s">
        <v>242</v>
      </c>
      <c r="AA4273" t="s">
        <v>81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M4273">
        <v>0</v>
      </c>
    </row>
    <row r="4274" spans="1:65" x14ac:dyDescent="0.3">
      <c r="A4274" t="s">
        <v>4910</v>
      </c>
      <c r="B4274" t="s">
        <v>6354</v>
      </c>
      <c r="C4274" t="s">
        <v>3483</v>
      </c>
      <c r="D4274" t="s">
        <v>237</v>
      </c>
      <c r="E4274" t="s">
        <v>68</v>
      </c>
      <c r="F4274" t="s">
        <v>99</v>
      </c>
      <c r="G4274" t="s">
        <v>521</v>
      </c>
      <c r="H4274" t="s">
        <v>522</v>
      </c>
      <c r="I4274" t="s">
        <v>72</v>
      </c>
      <c r="J4274" t="s">
        <v>102</v>
      </c>
      <c r="K4274">
        <v>20201025</v>
      </c>
      <c r="L4274">
        <v>3.54</v>
      </c>
      <c r="M4274" t="b">
        <v>0</v>
      </c>
      <c r="N4274" t="s">
        <v>255</v>
      </c>
      <c r="O4274" t="b">
        <v>1</v>
      </c>
      <c r="P4274" t="b">
        <v>1</v>
      </c>
      <c r="Q4274" t="s">
        <v>75</v>
      </c>
      <c r="R4274" t="s">
        <v>238</v>
      </c>
      <c r="S4274" t="s">
        <v>239</v>
      </c>
      <c r="U4274">
        <v>2</v>
      </c>
      <c r="V4274" t="s">
        <v>240</v>
      </c>
      <c r="W4274" t="s">
        <v>241</v>
      </c>
      <c r="X4274" t="s">
        <v>242</v>
      </c>
      <c r="Y4274" t="str">
        <f>IFERROR(VLOOKUP(X4274,요약!$A$6:$B$22,2,FALSE),"")</f>
        <v/>
      </c>
      <c r="Z4274" t="s">
        <v>242</v>
      </c>
      <c r="AA4274" t="s">
        <v>81</v>
      </c>
      <c r="AB4274">
        <v>0</v>
      </c>
      <c r="AC4274">
        <v>0</v>
      </c>
      <c r="AD4274">
        <v>0</v>
      </c>
      <c r="AE4274">
        <v>0</v>
      </c>
      <c r="AF4274">
        <v>2</v>
      </c>
      <c r="AG4274">
        <v>2</v>
      </c>
      <c r="AH4274">
        <v>2</v>
      </c>
      <c r="AI4274">
        <v>0</v>
      </c>
      <c r="AJ4274">
        <v>0</v>
      </c>
      <c r="AK4274">
        <v>0</v>
      </c>
      <c r="AL4274">
        <v>2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 t="s">
        <v>220</v>
      </c>
      <c r="BM4274">
        <v>1</v>
      </c>
    </row>
    <row r="4275" spans="1:65" x14ac:dyDescent="0.3">
      <c r="A4275" t="s">
        <v>4910</v>
      </c>
      <c r="B4275" t="s">
        <v>6354</v>
      </c>
      <c r="C4275" t="s">
        <v>614</v>
      </c>
      <c r="D4275" t="s">
        <v>237</v>
      </c>
      <c r="E4275" t="s">
        <v>68</v>
      </c>
      <c r="F4275" t="s">
        <v>99</v>
      </c>
      <c r="G4275" t="s">
        <v>192</v>
      </c>
      <c r="H4275" t="s">
        <v>193</v>
      </c>
      <c r="I4275" t="s">
        <v>72</v>
      </c>
      <c r="J4275" t="s">
        <v>102</v>
      </c>
      <c r="K4275">
        <v>20201021</v>
      </c>
      <c r="L4275">
        <v>3.2</v>
      </c>
      <c r="M4275" t="b">
        <v>0</v>
      </c>
      <c r="N4275" t="s">
        <v>74</v>
      </c>
      <c r="O4275" t="b">
        <v>1</v>
      </c>
      <c r="P4275" t="b">
        <v>1</v>
      </c>
      <c r="Q4275" t="s">
        <v>75</v>
      </c>
      <c r="R4275" t="s">
        <v>238</v>
      </c>
      <c r="S4275" t="s">
        <v>239</v>
      </c>
      <c r="U4275">
        <v>2</v>
      </c>
      <c r="V4275" t="s">
        <v>240</v>
      </c>
      <c r="W4275" t="s">
        <v>241</v>
      </c>
      <c r="X4275" t="s">
        <v>242</v>
      </c>
      <c r="Y4275" t="str">
        <f>IFERROR(VLOOKUP(X4275,요약!$A$6:$B$22,2,FALSE),"")</f>
        <v/>
      </c>
      <c r="Z4275" t="s">
        <v>242</v>
      </c>
      <c r="AA4275" t="s">
        <v>81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M4275">
        <v>0</v>
      </c>
    </row>
    <row r="4276" spans="1:65" x14ac:dyDescent="0.3">
      <c r="A4276" t="s">
        <v>4910</v>
      </c>
      <c r="B4276" t="s">
        <v>6354</v>
      </c>
      <c r="C4276" t="s">
        <v>2693</v>
      </c>
      <c r="D4276" t="s">
        <v>237</v>
      </c>
      <c r="E4276" t="s">
        <v>68</v>
      </c>
      <c r="F4276" t="s">
        <v>99</v>
      </c>
      <c r="G4276" t="s">
        <v>521</v>
      </c>
      <c r="H4276" t="s">
        <v>522</v>
      </c>
      <c r="I4276" t="s">
        <v>72</v>
      </c>
      <c r="J4276" t="s">
        <v>102</v>
      </c>
      <c r="K4276">
        <v>20201015</v>
      </c>
      <c r="L4276">
        <v>3.5</v>
      </c>
      <c r="M4276" t="b">
        <v>0</v>
      </c>
      <c r="N4276" t="s">
        <v>74</v>
      </c>
      <c r="O4276" t="b">
        <v>1</v>
      </c>
      <c r="P4276" t="b">
        <v>1</v>
      </c>
      <c r="Q4276" t="s">
        <v>75</v>
      </c>
      <c r="R4276" t="s">
        <v>238</v>
      </c>
      <c r="S4276" t="s">
        <v>239</v>
      </c>
      <c r="U4276">
        <v>2</v>
      </c>
      <c r="V4276" t="s">
        <v>240</v>
      </c>
      <c r="W4276" t="s">
        <v>241</v>
      </c>
      <c r="X4276" t="s">
        <v>242</v>
      </c>
      <c r="Y4276" t="str">
        <f>IFERROR(VLOOKUP(X4276,요약!$A$6:$B$22,2,FALSE),"")</f>
        <v/>
      </c>
      <c r="Z4276" t="s">
        <v>242</v>
      </c>
      <c r="AA4276" t="s">
        <v>81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M4276">
        <v>0</v>
      </c>
    </row>
    <row r="4277" spans="1:65" x14ac:dyDescent="0.3">
      <c r="A4277" t="s">
        <v>4910</v>
      </c>
      <c r="B4277" t="s">
        <v>6354</v>
      </c>
      <c r="C4277" t="s">
        <v>3484</v>
      </c>
      <c r="D4277" t="s">
        <v>237</v>
      </c>
      <c r="E4277" t="s">
        <v>68</v>
      </c>
      <c r="F4277" t="s">
        <v>99</v>
      </c>
      <c r="G4277" t="s">
        <v>521</v>
      </c>
      <c r="H4277" t="s">
        <v>522</v>
      </c>
      <c r="I4277" t="s">
        <v>72</v>
      </c>
      <c r="J4277" t="s">
        <v>102</v>
      </c>
      <c r="K4277">
        <v>20201025</v>
      </c>
      <c r="L4277">
        <v>6.51</v>
      </c>
      <c r="M4277" t="b">
        <v>0</v>
      </c>
      <c r="N4277" t="s">
        <v>255</v>
      </c>
      <c r="O4277" t="b">
        <v>1</v>
      </c>
      <c r="P4277" t="b">
        <v>1</v>
      </c>
      <c r="Q4277" t="s">
        <v>75</v>
      </c>
      <c r="R4277" t="s">
        <v>238</v>
      </c>
      <c r="S4277" t="s">
        <v>239</v>
      </c>
      <c r="U4277">
        <v>2</v>
      </c>
      <c r="V4277" t="s">
        <v>240</v>
      </c>
      <c r="W4277" t="s">
        <v>241</v>
      </c>
      <c r="X4277" t="s">
        <v>242</v>
      </c>
      <c r="Y4277" t="str">
        <f>IFERROR(VLOOKUP(X4277,요약!$A$6:$B$22,2,FALSE),"")</f>
        <v/>
      </c>
      <c r="Z4277" t="s">
        <v>242</v>
      </c>
      <c r="AA4277" t="s">
        <v>81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M4277">
        <v>0</v>
      </c>
    </row>
    <row r="4278" spans="1:65" x14ac:dyDescent="0.3">
      <c r="A4278" t="s">
        <v>4910</v>
      </c>
      <c r="B4278" t="s">
        <v>6354</v>
      </c>
      <c r="C4278" t="s">
        <v>4554</v>
      </c>
      <c r="D4278" t="s">
        <v>237</v>
      </c>
      <c r="E4278" t="s">
        <v>68</v>
      </c>
      <c r="F4278" t="s">
        <v>99</v>
      </c>
      <c r="G4278" t="s">
        <v>192</v>
      </c>
      <c r="H4278" t="s">
        <v>193</v>
      </c>
      <c r="I4278" t="s">
        <v>72</v>
      </c>
      <c r="J4278" t="s">
        <v>102</v>
      </c>
      <c r="K4278">
        <v>20201025</v>
      </c>
      <c r="L4278">
        <v>9.65</v>
      </c>
      <c r="M4278" t="b">
        <v>0</v>
      </c>
      <c r="N4278" t="s">
        <v>208</v>
      </c>
      <c r="O4278" t="b">
        <v>1</v>
      </c>
      <c r="P4278" t="b">
        <v>1</v>
      </c>
      <c r="Q4278" t="s">
        <v>75</v>
      </c>
      <c r="R4278" t="s">
        <v>238</v>
      </c>
      <c r="S4278" t="s">
        <v>239</v>
      </c>
      <c r="U4278">
        <v>2</v>
      </c>
      <c r="V4278" t="s">
        <v>240</v>
      </c>
      <c r="W4278" t="s">
        <v>241</v>
      </c>
      <c r="X4278" t="s">
        <v>242</v>
      </c>
      <c r="Y4278" t="str">
        <f>IFERROR(VLOOKUP(X4278,요약!$A$6:$B$22,2,FALSE),"")</f>
        <v/>
      </c>
      <c r="Z4278" t="s">
        <v>242</v>
      </c>
      <c r="AA4278" t="s">
        <v>81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M4278">
        <v>0</v>
      </c>
    </row>
    <row r="4279" spans="1:65" x14ac:dyDescent="0.3">
      <c r="A4279" t="s">
        <v>4910</v>
      </c>
      <c r="B4279" t="s">
        <v>6354</v>
      </c>
      <c r="C4279" t="s">
        <v>3485</v>
      </c>
      <c r="D4279" t="s">
        <v>237</v>
      </c>
      <c r="E4279" t="s">
        <v>68</v>
      </c>
      <c r="F4279" t="s">
        <v>99</v>
      </c>
      <c r="G4279" t="s">
        <v>521</v>
      </c>
      <c r="H4279" t="s">
        <v>522</v>
      </c>
      <c r="I4279" t="s">
        <v>72</v>
      </c>
      <c r="J4279" t="s">
        <v>102</v>
      </c>
      <c r="K4279">
        <v>20201025</v>
      </c>
      <c r="L4279">
        <v>17.75</v>
      </c>
      <c r="M4279" t="b">
        <v>0</v>
      </c>
      <c r="N4279" t="s">
        <v>599</v>
      </c>
      <c r="O4279" t="b">
        <v>1</v>
      </c>
      <c r="P4279" t="b">
        <v>1</v>
      </c>
      <c r="Q4279" t="s">
        <v>75</v>
      </c>
      <c r="R4279" t="s">
        <v>238</v>
      </c>
      <c r="S4279" t="s">
        <v>239</v>
      </c>
      <c r="U4279">
        <v>2</v>
      </c>
      <c r="V4279" t="s">
        <v>240</v>
      </c>
      <c r="W4279" t="s">
        <v>241</v>
      </c>
      <c r="X4279" t="s">
        <v>242</v>
      </c>
      <c r="Y4279" t="str">
        <f>IFERROR(VLOOKUP(X4279,요약!$A$6:$B$22,2,FALSE),"")</f>
        <v/>
      </c>
      <c r="Z4279" t="s">
        <v>242</v>
      </c>
      <c r="AA4279" t="s">
        <v>81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1</v>
      </c>
      <c r="AH4279">
        <v>1</v>
      </c>
      <c r="AI4279">
        <v>1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 t="s">
        <v>1189</v>
      </c>
      <c r="BM4279">
        <v>1</v>
      </c>
    </row>
    <row r="4280" spans="1:65" x14ac:dyDescent="0.3">
      <c r="A4280" t="s">
        <v>4910</v>
      </c>
      <c r="B4280" t="s">
        <v>6354</v>
      </c>
      <c r="C4280" t="s">
        <v>3499</v>
      </c>
      <c r="D4280" t="s">
        <v>3500</v>
      </c>
      <c r="E4280" t="s">
        <v>68</v>
      </c>
      <c r="F4280" t="s">
        <v>99</v>
      </c>
      <c r="G4280" t="s">
        <v>1077</v>
      </c>
      <c r="H4280" t="s">
        <v>1078</v>
      </c>
      <c r="I4280" t="s">
        <v>72</v>
      </c>
      <c r="J4280" t="s">
        <v>102</v>
      </c>
      <c r="K4280">
        <v>20201025</v>
      </c>
      <c r="L4280">
        <v>1.4350000000000001</v>
      </c>
      <c r="M4280" t="b">
        <v>0</v>
      </c>
      <c r="N4280" t="s">
        <v>3501</v>
      </c>
      <c r="O4280" t="b">
        <v>1</v>
      </c>
      <c r="P4280" t="b">
        <v>1</v>
      </c>
      <c r="Q4280" t="s">
        <v>75</v>
      </c>
      <c r="R4280" t="s">
        <v>2223</v>
      </c>
      <c r="S4280" t="s">
        <v>3502</v>
      </c>
      <c r="U4280">
        <v>2</v>
      </c>
      <c r="V4280" t="s">
        <v>3503</v>
      </c>
      <c r="W4280" t="s">
        <v>3504</v>
      </c>
      <c r="X4280" t="s">
        <v>3505</v>
      </c>
      <c r="Y4280" t="str">
        <f>IFERROR(VLOOKUP(X4280,요약!$A$6:$B$22,2,FALSE),"")</f>
        <v/>
      </c>
      <c r="Z4280" t="s">
        <v>3505</v>
      </c>
      <c r="AA4280" t="s">
        <v>81</v>
      </c>
      <c r="AB4280">
        <v>1</v>
      </c>
      <c r="AC4280">
        <v>1</v>
      </c>
      <c r="AD4280">
        <v>0</v>
      </c>
      <c r="AE4280">
        <v>0</v>
      </c>
      <c r="AF4280">
        <v>2</v>
      </c>
      <c r="AG4280">
        <v>4</v>
      </c>
      <c r="AH4280">
        <v>4</v>
      </c>
      <c r="AI4280">
        <v>0</v>
      </c>
      <c r="AJ4280">
        <v>0</v>
      </c>
      <c r="AK4280">
        <v>1</v>
      </c>
      <c r="AL4280">
        <v>2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1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 t="s">
        <v>3506</v>
      </c>
      <c r="BM4280">
        <v>3</v>
      </c>
    </row>
    <row r="4281" spans="1:65" x14ac:dyDescent="0.3">
      <c r="A4281" t="s">
        <v>4910</v>
      </c>
      <c r="B4281" t="s">
        <v>6354</v>
      </c>
      <c r="C4281" t="s">
        <v>3507</v>
      </c>
      <c r="D4281" t="s">
        <v>3508</v>
      </c>
      <c r="E4281" t="s">
        <v>68</v>
      </c>
      <c r="F4281" t="s">
        <v>99</v>
      </c>
      <c r="G4281" t="s">
        <v>1077</v>
      </c>
      <c r="H4281" t="s">
        <v>1078</v>
      </c>
      <c r="I4281" t="s">
        <v>72</v>
      </c>
      <c r="J4281" t="s">
        <v>102</v>
      </c>
      <c r="K4281">
        <v>20201027</v>
      </c>
      <c r="L4281">
        <v>1.38</v>
      </c>
      <c r="M4281" t="b">
        <v>0</v>
      </c>
      <c r="N4281" t="s">
        <v>255</v>
      </c>
      <c r="O4281" t="b">
        <v>1</v>
      </c>
      <c r="P4281" t="b">
        <v>1</v>
      </c>
      <c r="Q4281" t="s">
        <v>75</v>
      </c>
      <c r="R4281" t="s">
        <v>2223</v>
      </c>
      <c r="S4281" t="s">
        <v>3502</v>
      </c>
      <c r="U4281">
        <v>2</v>
      </c>
      <c r="V4281" t="s">
        <v>3503</v>
      </c>
      <c r="W4281" t="s">
        <v>3504</v>
      </c>
      <c r="X4281" t="s">
        <v>3505</v>
      </c>
      <c r="Y4281" t="str">
        <f>IFERROR(VLOOKUP(X4281,요약!$A$6:$B$22,2,FALSE),"")</f>
        <v/>
      </c>
      <c r="Z4281" t="s">
        <v>3505</v>
      </c>
      <c r="AA4281" t="s">
        <v>81</v>
      </c>
      <c r="AB4281">
        <v>1</v>
      </c>
      <c r="AC4281">
        <v>0</v>
      </c>
      <c r="AD4281">
        <v>0</v>
      </c>
      <c r="AE4281">
        <v>0</v>
      </c>
      <c r="AF4281">
        <v>0</v>
      </c>
      <c r="AG4281">
        <v>1</v>
      </c>
      <c r="AH4281">
        <v>1</v>
      </c>
      <c r="AI4281">
        <v>0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 t="s">
        <v>587</v>
      </c>
      <c r="BM4281">
        <v>1</v>
      </c>
    </row>
    <row r="4282" spans="1:65" x14ac:dyDescent="0.3">
      <c r="A4282" t="s">
        <v>4910</v>
      </c>
      <c r="B4282" t="s">
        <v>6354</v>
      </c>
      <c r="C4282" t="s">
        <v>6360</v>
      </c>
      <c r="D4282" t="s">
        <v>1516</v>
      </c>
      <c r="E4282" t="s">
        <v>68</v>
      </c>
      <c r="F4282" t="s">
        <v>99</v>
      </c>
      <c r="G4282" t="s">
        <v>389</v>
      </c>
      <c r="H4282" t="s">
        <v>390</v>
      </c>
      <c r="I4282" t="s">
        <v>72</v>
      </c>
      <c r="J4282" t="s">
        <v>102</v>
      </c>
      <c r="K4282">
        <v>20201025</v>
      </c>
      <c r="L4282">
        <v>30</v>
      </c>
      <c r="M4282" t="b">
        <v>0</v>
      </c>
      <c r="N4282" t="s">
        <v>255</v>
      </c>
      <c r="O4282" t="b">
        <v>1</v>
      </c>
      <c r="P4282" t="b">
        <v>1</v>
      </c>
      <c r="Q4282" t="s">
        <v>75</v>
      </c>
      <c r="R4282" t="s">
        <v>2223</v>
      </c>
      <c r="S4282" t="s">
        <v>1516</v>
      </c>
      <c r="U4282">
        <v>1</v>
      </c>
      <c r="V4282" t="s">
        <v>1517</v>
      </c>
      <c r="X4282" t="s">
        <v>1517</v>
      </c>
      <c r="Y4282" t="str">
        <f>IFERROR(VLOOKUP(X4282,요약!$A$6:$B$22,2,FALSE),"")</f>
        <v/>
      </c>
      <c r="Z4282" t="s">
        <v>1517</v>
      </c>
      <c r="AA4282" t="s">
        <v>81</v>
      </c>
      <c r="AB4282">
        <v>8</v>
      </c>
      <c r="AC4282">
        <v>0</v>
      </c>
      <c r="AD4282">
        <v>0</v>
      </c>
      <c r="AE4282">
        <v>0</v>
      </c>
      <c r="AF4282">
        <v>0</v>
      </c>
      <c r="AG4282">
        <v>8</v>
      </c>
      <c r="AH4282">
        <v>14</v>
      </c>
      <c r="AI4282">
        <v>2</v>
      </c>
      <c r="AJ4282">
        <v>0</v>
      </c>
      <c r="AK4282">
        <v>0</v>
      </c>
      <c r="AL4282">
        <v>0</v>
      </c>
      <c r="AM4282">
        <v>4</v>
      </c>
      <c r="AN4282">
        <v>1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1</v>
      </c>
      <c r="BK4282">
        <v>0</v>
      </c>
      <c r="BL4282" t="s">
        <v>6361</v>
      </c>
      <c r="BM4282">
        <v>4</v>
      </c>
    </row>
    <row r="4283" spans="1:65" x14ac:dyDescent="0.3">
      <c r="A4283" t="s">
        <v>4910</v>
      </c>
      <c r="B4283" t="s">
        <v>6354</v>
      </c>
      <c r="C4283" t="s">
        <v>3512</v>
      </c>
      <c r="D4283" t="s">
        <v>368</v>
      </c>
      <c r="E4283" t="s">
        <v>68</v>
      </c>
      <c r="F4283" t="s">
        <v>99</v>
      </c>
      <c r="G4283" t="s">
        <v>3513</v>
      </c>
      <c r="H4283" t="s">
        <v>3514</v>
      </c>
      <c r="I4283" t="s">
        <v>72</v>
      </c>
      <c r="J4283" t="s">
        <v>102</v>
      </c>
      <c r="K4283">
        <v>20201025</v>
      </c>
      <c r="L4283">
        <v>7.8129999999999997</v>
      </c>
      <c r="M4283" t="b">
        <v>0</v>
      </c>
      <c r="N4283" t="s">
        <v>599</v>
      </c>
      <c r="O4283" t="b">
        <v>1</v>
      </c>
      <c r="P4283" t="b">
        <v>1</v>
      </c>
      <c r="Q4283" t="s">
        <v>75</v>
      </c>
      <c r="R4283" t="s">
        <v>900</v>
      </c>
      <c r="S4283" t="s">
        <v>368</v>
      </c>
      <c r="U4283">
        <v>1</v>
      </c>
      <c r="V4283" t="s">
        <v>250</v>
      </c>
      <c r="X4283" t="s">
        <v>250</v>
      </c>
      <c r="Y4283" t="str">
        <f>IFERROR(VLOOKUP(X4283,요약!$A$6:$B$22,2,FALSE),"")</f>
        <v/>
      </c>
      <c r="Z4283" t="s">
        <v>250</v>
      </c>
      <c r="AA4283" t="s">
        <v>81</v>
      </c>
      <c r="AB4283">
        <v>3</v>
      </c>
      <c r="AC4283">
        <v>1</v>
      </c>
      <c r="AD4283">
        <v>0</v>
      </c>
      <c r="AE4283">
        <v>0</v>
      </c>
      <c r="AF4283">
        <v>1</v>
      </c>
      <c r="AG4283">
        <v>5</v>
      </c>
      <c r="AH4283">
        <v>8</v>
      </c>
      <c r="AI4283">
        <v>1</v>
      </c>
      <c r="AJ4283">
        <v>0</v>
      </c>
      <c r="AK4283">
        <v>0</v>
      </c>
      <c r="AL4283">
        <v>1</v>
      </c>
      <c r="AM4283">
        <v>0</v>
      </c>
      <c r="AN4283">
        <v>1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1</v>
      </c>
      <c r="AZ4283">
        <v>0</v>
      </c>
      <c r="BA4283">
        <v>1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 t="s">
        <v>3515</v>
      </c>
      <c r="BM4283">
        <v>4</v>
      </c>
    </row>
    <row r="4284" spans="1:65" x14ac:dyDescent="0.3">
      <c r="A4284" t="s">
        <v>4910</v>
      </c>
      <c r="B4284" t="s">
        <v>6354</v>
      </c>
      <c r="C4284" t="s">
        <v>3518</v>
      </c>
      <c r="D4284" t="s">
        <v>368</v>
      </c>
      <c r="E4284" t="s">
        <v>68</v>
      </c>
      <c r="F4284" t="s">
        <v>99</v>
      </c>
      <c r="G4284" t="s">
        <v>1077</v>
      </c>
      <c r="H4284" t="s">
        <v>1078</v>
      </c>
      <c r="I4284" t="s">
        <v>72</v>
      </c>
      <c r="J4284" t="s">
        <v>102</v>
      </c>
      <c r="K4284">
        <v>20201019</v>
      </c>
      <c r="L4284">
        <v>1.45</v>
      </c>
      <c r="M4284" t="b">
        <v>0</v>
      </c>
      <c r="N4284" t="s">
        <v>255</v>
      </c>
      <c r="O4284" t="b">
        <v>1</v>
      </c>
      <c r="P4284" t="b">
        <v>1</v>
      </c>
      <c r="Q4284" t="s">
        <v>75</v>
      </c>
      <c r="R4284" t="s">
        <v>900</v>
      </c>
      <c r="S4284" t="s">
        <v>368</v>
      </c>
      <c r="U4284">
        <v>1</v>
      </c>
      <c r="V4284" t="s">
        <v>250</v>
      </c>
      <c r="X4284" t="s">
        <v>250</v>
      </c>
      <c r="Y4284" t="str">
        <f>IFERROR(VLOOKUP(X4284,요약!$A$6:$B$22,2,FALSE),"")</f>
        <v/>
      </c>
      <c r="Z4284" t="s">
        <v>250</v>
      </c>
      <c r="AA4284" t="s">
        <v>81</v>
      </c>
      <c r="AB4284">
        <v>0</v>
      </c>
      <c r="AC4284">
        <v>0</v>
      </c>
      <c r="AD4284">
        <v>0</v>
      </c>
      <c r="AE4284">
        <v>0</v>
      </c>
      <c r="AF4284">
        <v>1</v>
      </c>
      <c r="AG4284">
        <v>1</v>
      </c>
      <c r="AH4284">
        <v>1000</v>
      </c>
      <c r="AI4284">
        <v>0</v>
      </c>
      <c r="AJ4284">
        <v>0</v>
      </c>
      <c r="AK4284">
        <v>0</v>
      </c>
      <c r="AL4284">
        <v>1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 t="s">
        <v>220</v>
      </c>
      <c r="BM4284">
        <v>1</v>
      </c>
    </row>
    <row r="4285" spans="1:65" x14ac:dyDescent="0.3">
      <c r="A4285" t="s">
        <v>4910</v>
      </c>
      <c r="B4285" t="s">
        <v>6354</v>
      </c>
      <c r="C4285" t="s">
        <v>4938</v>
      </c>
      <c r="D4285" t="s">
        <v>4939</v>
      </c>
      <c r="E4285" t="s">
        <v>68</v>
      </c>
      <c r="F4285" t="s">
        <v>99</v>
      </c>
      <c r="G4285" t="s">
        <v>3809</v>
      </c>
      <c r="H4285" t="s">
        <v>3810</v>
      </c>
      <c r="I4285" t="s">
        <v>72</v>
      </c>
      <c r="J4285" t="s">
        <v>102</v>
      </c>
      <c r="K4285">
        <v>20201029</v>
      </c>
      <c r="L4285">
        <v>1.8</v>
      </c>
      <c r="M4285" t="b">
        <v>0</v>
      </c>
      <c r="N4285" t="s">
        <v>332</v>
      </c>
      <c r="O4285" t="b">
        <v>1</v>
      </c>
      <c r="P4285" t="b">
        <v>1</v>
      </c>
      <c r="Q4285" t="s">
        <v>75</v>
      </c>
      <c r="R4285" t="s">
        <v>900</v>
      </c>
      <c r="S4285" t="s">
        <v>4939</v>
      </c>
      <c r="U4285">
        <v>1</v>
      </c>
      <c r="V4285" t="s">
        <v>4940</v>
      </c>
      <c r="X4285" t="s">
        <v>4940</v>
      </c>
      <c r="Y4285" t="str">
        <f>IFERROR(VLOOKUP(X4285,요약!$A$6:$B$22,2,FALSE),"")</f>
        <v/>
      </c>
      <c r="Z4285" t="s">
        <v>4940</v>
      </c>
      <c r="AA4285" t="s">
        <v>81</v>
      </c>
      <c r="AB4285">
        <v>2</v>
      </c>
      <c r="AC4285">
        <v>0</v>
      </c>
      <c r="AD4285">
        <v>0</v>
      </c>
      <c r="AE4285">
        <v>0</v>
      </c>
      <c r="AF4285">
        <v>0</v>
      </c>
      <c r="AG4285">
        <v>2</v>
      </c>
      <c r="AH4285">
        <v>2</v>
      </c>
      <c r="AI4285">
        <v>1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 t="s">
        <v>3752</v>
      </c>
      <c r="BM4285">
        <v>2</v>
      </c>
    </row>
    <row r="4286" spans="1:65" x14ac:dyDescent="0.3">
      <c r="A4286" t="s">
        <v>4910</v>
      </c>
      <c r="B4286" t="s">
        <v>6354</v>
      </c>
      <c r="C4286" t="s">
        <v>4941</v>
      </c>
      <c r="D4286" t="s">
        <v>4939</v>
      </c>
      <c r="E4286" t="s">
        <v>68</v>
      </c>
      <c r="F4286" t="s">
        <v>99</v>
      </c>
      <c r="G4286" t="s">
        <v>3809</v>
      </c>
      <c r="H4286" t="s">
        <v>3810</v>
      </c>
      <c r="I4286" t="s">
        <v>72</v>
      </c>
      <c r="J4286" t="s">
        <v>102</v>
      </c>
      <c r="K4286">
        <v>20201029</v>
      </c>
      <c r="L4286">
        <v>3</v>
      </c>
      <c r="M4286" t="b">
        <v>0</v>
      </c>
      <c r="N4286" t="s">
        <v>3247</v>
      </c>
      <c r="O4286" t="b">
        <v>1</v>
      </c>
      <c r="P4286" t="b">
        <v>1</v>
      </c>
      <c r="Q4286" t="s">
        <v>75</v>
      </c>
      <c r="R4286" t="s">
        <v>900</v>
      </c>
      <c r="S4286" t="s">
        <v>4939</v>
      </c>
      <c r="U4286">
        <v>1</v>
      </c>
      <c r="V4286" t="s">
        <v>4940</v>
      </c>
      <c r="X4286" t="s">
        <v>4940</v>
      </c>
      <c r="Y4286" t="str">
        <f>IFERROR(VLOOKUP(X4286,요약!$A$6:$B$22,2,FALSE),"")</f>
        <v/>
      </c>
      <c r="Z4286" t="s">
        <v>4940</v>
      </c>
      <c r="AA4286" t="s">
        <v>81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1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1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 t="s">
        <v>2898</v>
      </c>
      <c r="BM4286">
        <v>1</v>
      </c>
    </row>
    <row r="4287" spans="1:65" x14ac:dyDescent="0.3">
      <c r="A4287" t="s">
        <v>4910</v>
      </c>
      <c r="B4287" t="s">
        <v>6354</v>
      </c>
      <c r="C4287" t="s">
        <v>5916</v>
      </c>
      <c r="D4287" t="s">
        <v>4939</v>
      </c>
      <c r="E4287" t="s">
        <v>68</v>
      </c>
      <c r="F4287" t="s">
        <v>99</v>
      </c>
      <c r="G4287" t="s">
        <v>3809</v>
      </c>
      <c r="H4287" t="s">
        <v>3810</v>
      </c>
      <c r="I4287" t="s">
        <v>72</v>
      </c>
      <c r="J4287" t="s">
        <v>102</v>
      </c>
      <c r="K4287">
        <v>20201025</v>
      </c>
      <c r="L4287">
        <v>8</v>
      </c>
      <c r="M4287" t="b">
        <v>1</v>
      </c>
      <c r="N4287" t="s">
        <v>255</v>
      </c>
      <c r="O4287" t="b">
        <v>1</v>
      </c>
      <c r="P4287" t="b">
        <v>1</v>
      </c>
      <c r="Q4287" t="s">
        <v>75</v>
      </c>
      <c r="R4287" t="s">
        <v>900</v>
      </c>
      <c r="S4287" t="s">
        <v>4939</v>
      </c>
      <c r="U4287">
        <v>1</v>
      </c>
      <c r="V4287" t="s">
        <v>4940</v>
      </c>
      <c r="X4287" t="s">
        <v>4940</v>
      </c>
      <c r="Y4287" t="str">
        <f>IFERROR(VLOOKUP(X4287,요약!$A$6:$B$22,2,FALSE),"")</f>
        <v/>
      </c>
      <c r="Z4287" t="s">
        <v>4940</v>
      </c>
      <c r="AA4287" t="s">
        <v>81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M4287">
        <v>0</v>
      </c>
    </row>
    <row r="4288" spans="1:65" x14ac:dyDescent="0.3">
      <c r="A4288" t="s">
        <v>4910</v>
      </c>
      <c r="B4288" t="s">
        <v>6354</v>
      </c>
      <c r="C4288" t="s">
        <v>2695</v>
      </c>
      <c r="D4288" t="s">
        <v>2696</v>
      </c>
      <c r="E4288" t="s">
        <v>68</v>
      </c>
      <c r="F4288" t="s">
        <v>99</v>
      </c>
      <c r="G4288" t="s">
        <v>86</v>
      </c>
      <c r="H4288" t="s">
        <v>87</v>
      </c>
      <c r="I4288" t="s">
        <v>72</v>
      </c>
      <c r="J4288" t="s">
        <v>102</v>
      </c>
      <c r="K4288">
        <v>20201026</v>
      </c>
      <c r="L4288">
        <v>32.5</v>
      </c>
      <c r="M4288" t="b">
        <v>0</v>
      </c>
      <c r="N4288" t="s">
        <v>74</v>
      </c>
      <c r="O4288" t="b">
        <v>1</v>
      </c>
      <c r="P4288" t="b">
        <v>1</v>
      </c>
      <c r="Q4288" t="s">
        <v>75</v>
      </c>
      <c r="R4288" t="s">
        <v>2697</v>
      </c>
      <c r="S4288" t="s">
        <v>2698</v>
      </c>
      <c r="U4288">
        <v>3</v>
      </c>
      <c r="V4288" t="s">
        <v>78</v>
      </c>
      <c r="W4288" t="s">
        <v>2274</v>
      </c>
      <c r="X4288" t="s">
        <v>2275</v>
      </c>
      <c r="Y4288" t="str">
        <f>IFERROR(VLOOKUP(X4288,요약!$A$6:$B$22,2,FALSE),"")</f>
        <v/>
      </c>
      <c r="Z4288" t="s">
        <v>2275</v>
      </c>
      <c r="AA4288" t="s">
        <v>199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M4288">
        <v>0</v>
      </c>
    </row>
    <row r="4289" spans="1:65" x14ac:dyDescent="0.3">
      <c r="A4289" t="s">
        <v>4910</v>
      </c>
      <c r="B4289" t="s">
        <v>6354</v>
      </c>
      <c r="C4289" t="s">
        <v>4570</v>
      </c>
      <c r="D4289" t="s">
        <v>4571</v>
      </c>
      <c r="E4289" t="s">
        <v>68</v>
      </c>
      <c r="F4289" t="s">
        <v>99</v>
      </c>
      <c r="G4289" t="s">
        <v>521</v>
      </c>
      <c r="H4289" t="s">
        <v>522</v>
      </c>
      <c r="I4289" t="s">
        <v>72</v>
      </c>
      <c r="J4289" t="s">
        <v>102</v>
      </c>
      <c r="K4289">
        <v>20201025</v>
      </c>
      <c r="L4289">
        <v>15.5</v>
      </c>
      <c r="M4289" t="b">
        <v>0</v>
      </c>
      <c r="N4289" t="s">
        <v>208</v>
      </c>
      <c r="O4289" t="b">
        <v>1</v>
      </c>
      <c r="P4289" t="b">
        <v>1</v>
      </c>
      <c r="Q4289" t="s">
        <v>104</v>
      </c>
      <c r="R4289" t="s">
        <v>262</v>
      </c>
      <c r="S4289" t="s">
        <v>239</v>
      </c>
      <c r="U4289">
        <v>2</v>
      </c>
      <c r="V4289" t="s">
        <v>240</v>
      </c>
      <c r="W4289" t="s">
        <v>241</v>
      </c>
      <c r="X4289" t="s">
        <v>242</v>
      </c>
      <c r="Y4289" t="str">
        <f>IFERROR(VLOOKUP(X4289,요약!$A$6:$B$22,2,FALSE),"")</f>
        <v/>
      </c>
      <c r="Z4289" t="s">
        <v>242</v>
      </c>
      <c r="AA4289" t="s">
        <v>81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M4289">
        <v>0</v>
      </c>
    </row>
    <row r="4290" spans="1:65" x14ac:dyDescent="0.3">
      <c r="A4290" t="s">
        <v>4910</v>
      </c>
      <c r="B4290" t="s">
        <v>6354</v>
      </c>
      <c r="C4290" t="s">
        <v>669</v>
      </c>
      <c r="D4290" t="s">
        <v>67</v>
      </c>
      <c r="E4290" t="s">
        <v>68</v>
      </c>
      <c r="F4290" t="s">
        <v>99</v>
      </c>
      <c r="G4290" t="s">
        <v>217</v>
      </c>
      <c r="H4290" t="s">
        <v>218</v>
      </c>
      <c r="I4290" t="s">
        <v>72</v>
      </c>
      <c r="J4290" t="s">
        <v>102</v>
      </c>
      <c r="K4290">
        <v>20201025</v>
      </c>
      <c r="L4290">
        <v>141.85</v>
      </c>
      <c r="M4290" t="b">
        <v>0</v>
      </c>
      <c r="N4290" t="s">
        <v>255</v>
      </c>
      <c r="O4290" t="b">
        <v>1</v>
      </c>
      <c r="P4290" t="b">
        <v>1</v>
      </c>
      <c r="Q4290" t="s">
        <v>104</v>
      </c>
      <c r="R4290" t="s">
        <v>262</v>
      </c>
      <c r="S4290" t="s">
        <v>77</v>
      </c>
      <c r="U4290">
        <v>2</v>
      </c>
      <c r="V4290" t="s">
        <v>78</v>
      </c>
      <c r="W4290" t="s">
        <v>79</v>
      </c>
      <c r="X4290" t="s">
        <v>80</v>
      </c>
      <c r="Y4290" t="str">
        <f>IFERROR(VLOOKUP(X4290,요약!$A$6:$B$22,2,FALSE),"")</f>
        <v/>
      </c>
      <c r="Z4290" t="s">
        <v>80</v>
      </c>
      <c r="AA4290" t="s">
        <v>81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M4290">
        <v>0</v>
      </c>
    </row>
    <row r="4291" spans="1:65" x14ac:dyDescent="0.3">
      <c r="A4291" t="s">
        <v>4910</v>
      </c>
      <c r="B4291" t="s">
        <v>6354</v>
      </c>
      <c r="C4291" t="s">
        <v>1208</v>
      </c>
      <c r="D4291" t="s">
        <v>212</v>
      </c>
      <c r="E4291" t="s">
        <v>68</v>
      </c>
      <c r="F4291" t="s">
        <v>99</v>
      </c>
      <c r="G4291" t="s">
        <v>217</v>
      </c>
      <c r="H4291" t="s">
        <v>218</v>
      </c>
      <c r="I4291" t="s">
        <v>72</v>
      </c>
      <c r="J4291" t="s">
        <v>102</v>
      </c>
      <c r="K4291">
        <v>20201025</v>
      </c>
      <c r="L4291">
        <v>46.9</v>
      </c>
      <c r="M4291" t="b">
        <v>0</v>
      </c>
      <c r="N4291" t="s">
        <v>599</v>
      </c>
      <c r="O4291" t="b">
        <v>1</v>
      </c>
      <c r="P4291" t="b">
        <v>1</v>
      </c>
      <c r="Q4291" t="s">
        <v>104</v>
      </c>
      <c r="R4291" t="s">
        <v>262</v>
      </c>
      <c r="S4291" t="s">
        <v>212</v>
      </c>
      <c r="U4291">
        <v>1</v>
      </c>
      <c r="V4291" t="s">
        <v>78</v>
      </c>
      <c r="X4291" t="s">
        <v>78</v>
      </c>
      <c r="Y4291" t="str">
        <f>IFERROR(VLOOKUP(X4291,요약!$A$6:$B$22,2,FALSE),"")</f>
        <v/>
      </c>
      <c r="Z4291" t="s">
        <v>78</v>
      </c>
      <c r="AA4291" t="s">
        <v>81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M4291">
        <v>0</v>
      </c>
    </row>
    <row r="4292" spans="1:65" x14ac:dyDescent="0.3">
      <c r="A4292" t="s">
        <v>4910</v>
      </c>
      <c r="B4292" t="s">
        <v>6354</v>
      </c>
      <c r="C4292" t="s">
        <v>3520</v>
      </c>
      <c r="D4292" t="s">
        <v>201</v>
      </c>
      <c r="E4292" t="s">
        <v>68</v>
      </c>
      <c r="F4292" t="s">
        <v>99</v>
      </c>
      <c r="G4292" t="s">
        <v>86</v>
      </c>
      <c r="H4292" t="s">
        <v>87</v>
      </c>
      <c r="I4292" t="s">
        <v>72</v>
      </c>
      <c r="J4292" t="s">
        <v>102</v>
      </c>
      <c r="K4292">
        <v>20201025</v>
      </c>
      <c r="L4292">
        <v>14.85</v>
      </c>
      <c r="M4292" t="b">
        <v>0</v>
      </c>
      <c r="N4292" t="s">
        <v>599</v>
      </c>
      <c r="O4292" t="b">
        <v>1</v>
      </c>
      <c r="P4292" t="b">
        <v>1</v>
      </c>
      <c r="Q4292" t="s">
        <v>104</v>
      </c>
      <c r="R4292" t="s">
        <v>183</v>
      </c>
      <c r="S4292" t="s">
        <v>202</v>
      </c>
      <c r="U4292">
        <v>2</v>
      </c>
      <c r="V4292" t="s">
        <v>78</v>
      </c>
      <c r="W4292" t="s">
        <v>203</v>
      </c>
      <c r="X4292" t="s">
        <v>204</v>
      </c>
      <c r="Y4292" t="str">
        <f>IFERROR(VLOOKUP(X4292,요약!$A$6:$B$22,2,FALSE),"")</f>
        <v/>
      </c>
      <c r="Z4292" t="s">
        <v>204</v>
      </c>
      <c r="AA4292" t="s">
        <v>81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1</v>
      </c>
      <c r="AH4292">
        <v>500</v>
      </c>
      <c r="AI4292">
        <v>0</v>
      </c>
      <c r="AJ4292">
        <v>0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 t="s">
        <v>220</v>
      </c>
      <c r="BM4292">
        <v>1</v>
      </c>
    </row>
    <row r="4293" spans="1:65" x14ac:dyDescent="0.3">
      <c r="A4293" t="s">
        <v>4910</v>
      </c>
      <c r="B4293" t="s">
        <v>6354</v>
      </c>
      <c r="C4293" s="2" t="s">
        <v>4992</v>
      </c>
      <c r="D4293" s="2" t="s">
        <v>4993</v>
      </c>
      <c r="E4293" s="2" t="s">
        <v>68</v>
      </c>
      <c r="F4293" s="2" t="s">
        <v>99</v>
      </c>
      <c r="G4293" s="2" t="s">
        <v>4994</v>
      </c>
      <c r="H4293" s="2" t="s">
        <v>4995</v>
      </c>
      <c r="I4293" t="s">
        <v>72</v>
      </c>
      <c r="J4293" t="s">
        <v>102</v>
      </c>
      <c r="K4293">
        <v>20201007</v>
      </c>
      <c r="L4293">
        <v>70.83</v>
      </c>
      <c r="M4293" t="b">
        <v>0</v>
      </c>
      <c r="N4293" t="s">
        <v>332</v>
      </c>
      <c r="O4293" t="b">
        <v>1</v>
      </c>
      <c r="P4293" t="b">
        <v>1</v>
      </c>
      <c r="Q4293" s="2" t="s">
        <v>104</v>
      </c>
      <c r="R4293" s="2" t="s">
        <v>1219</v>
      </c>
      <c r="S4293" t="s">
        <v>4996</v>
      </c>
      <c r="U4293">
        <v>2</v>
      </c>
      <c r="V4293" t="s">
        <v>335</v>
      </c>
      <c r="W4293" s="2" t="s">
        <v>4997</v>
      </c>
      <c r="X4293" s="2" t="s">
        <v>4998</v>
      </c>
      <c r="Y4293" s="2" t="str">
        <f>IFERROR(VLOOKUP(X4293,요약!$A$6:$B$22,2,FALSE),"")</f>
        <v>선택</v>
      </c>
      <c r="Z4293" t="s">
        <v>4998</v>
      </c>
      <c r="AA4293" t="s">
        <v>81</v>
      </c>
      <c r="AB4293">
        <v>6</v>
      </c>
      <c r="AC4293">
        <v>0</v>
      </c>
      <c r="AD4293">
        <v>0</v>
      </c>
      <c r="AE4293">
        <v>2</v>
      </c>
      <c r="AF4293">
        <v>1</v>
      </c>
      <c r="AG4293">
        <v>9</v>
      </c>
      <c r="AH4293">
        <v>10</v>
      </c>
      <c r="AI4293">
        <v>1</v>
      </c>
      <c r="AJ4293">
        <v>1</v>
      </c>
      <c r="AK4293">
        <v>1</v>
      </c>
      <c r="AL4293">
        <v>1</v>
      </c>
      <c r="AM4293">
        <v>0</v>
      </c>
      <c r="AN4293">
        <v>1</v>
      </c>
      <c r="AO4293">
        <v>0</v>
      </c>
      <c r="AP4293">
        <v>1</v>
      </c>
      <c r="AQ4293">
        <v>0</v>
      </c>
      <c r="AR4293">
        <v>0</v>
      </c>
      <c r="AS4293">
        <v>2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1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 t="s">
        <v>4999</v>
      </c>
      <c r="BM4293">
        <v>8</v>
      </c>
    </row>
    <row r="4294" spans="1:65" x14ac:dyDescent="0.3">
      <c r="A4294" t="s">
        <v>4910</v>
      </c>
      <c r="B4294" t="s">
        <v>6354</v>
      </c>
      <c r="C4294" t="s">
        <v>3521</v>
      </c>
      <c r="D4294" t="s">
        <v>2287</v>
      </c>
      <c r="E4294" t="s">
        <v>68</v>
      </c>
      <c r="F4294" t="s">
        <v>99</v>
      </c>
      <c r="G4294" t="s">
        <v>86</v>
      </c>
      <c r="H4294" t="s">
        <v>87</v>
      </c>
      <c r="I4294" t="s">
        <v>72</v>
      </c>
      <c r="J4294" t="s">
        <v>102</v>
      </c>
      <c r="K4294">
        <v>20201025</v>
      </c>
      <c r="L4294">
        <v>5.92</v>
      </c>
      <c r="M4294" t="b">
        <v>0</v>
      </c>
      <c r="N4294" t="s">
        <v>208</v>
      </c>
      <c r="O4294" t="b">
        <v>1</v>
      </c>
      <c r="P4294" t="b">
        <v>1</v>
      </c>
      <c r="Q4294" t="s">
        <v>104</v>
      </c>
      <c r="R4294" t="s">
        <v>1219</v>
      </c>
      <c r="S4294" t="s">
        <v>2288</v>
      </c>
      <c r="U4294">
        <v>4</v>
      </c>
      <c r="V4294" t="s">
        <v>78</v>
      </c>
      <c r="W4294" t="s">
        <v>2289</v>
      </c>
      <c r="X4294" t="s">
        <v>2290</v>
      </c>
      <c r="Y4294" t="str">
        <f>IFERROR(VLOOKUP(X4294,요약!$A$6:$B$22,2,FALSE),"")</f>
        <v/>
      </c>
      <c r="Z4294" t="s">
        <v>2290</v>
      </c>
      <c r="AA4294" t="s">
        <v>81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1</v>
      </c>
      <c r="AH4294">
        <v>7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 t="s">
        <v>220</v>
      </c>
      <c r="BM4294">
        <v>1</v>
      </c>
    </row>
    <row r="4295" spans="1:65" x14ac:dyDescent="0.3">
      <c r="A4295" t="s">
        <v>4910</v>
      </c>
      <c r="B4295" t="s">
        <v>6354</v>
      </c>
      <c r="C4295" s="2" t="s">
        <v>6362</v>
      </c>
      <c r="D4295" s="2" t="s">
        <v>1801</v>
      </c>
      <c r="E4295" s="2" t="s">
        <v>68</v>
      </c>
      <c r="F4295" s="2" t="s">
        <v>99</v>
      </c>
      <c r="G4295" s="2" t="s">
        <v>4748</v>
      </c>
      <c r="H4295" s="2" t="s">
        <v>4749</v>
      </c>
      <c r="I4295" t="s">
        <v>72</v>
      </c>
      <c r="J4295" t="s">
        <v>102</v>
      </c>
      <c r="K4295">
        <v>20201101</v>
      </c>
      <c r="L4295">
        <v>140</v>
      </c>
      <c r="M4295" t="b">
        <v>1</v>
      </c>
      <c r="N4295" t="s">
        <v>103</v>
      </c>
      <c r="O4295" t="b">
        <v>1</v>
      </c>
      <c r="P4295" t="b">
        <v>1</v>
      </c>
      <c r="Q4295" s="2" t="s">
        <v>104</v>
      </c>
      <c r="R4295" s="2" t="s">
        <v>1219</v>
      </c>
      <c r="S4295" t="s">
        <v>1803</v>
      </c>
      <c r="U4295">
        <v>3</v>
      </c>
      <c r="V4295" t="s">
        <v>137</v>
      </c>
      <c r="W4295" s="2" t="s">
        <v>1804</v>
      </c>
      <c r="X4295" s="2" t="s">
        <v>1805</v>
      </c>
      <c r="Y4295" s="2" t="str">
        <f>IFERROR(VLOOKUP(X4295,요약!$A$6:$B$22,2,FALSE),"")</f>
        <v>선택</v>
      </c>
      <c r="Z4295" t="s">
        <v>1805</v>
      </c>
      <c r="AA4295" t="s">
        <v>81</v>
      </c>
      <c r="AB4295">
        <v>2</v>
      </c>
      <c r="AC4295">
        <v>0</v>
      </c>
      <c r="AD4295">
        <v>0</v>
      </c>
      <c r="AE4295">
        <v>3</v>
      </c>
      <c r="AF4295">
        <v>0</v>
      </c>
      <c r="AG4295">
        <v>5</v>
      </c>
      <c r="AH4295">
        <v>8</v>
      </c>
      <c r="AI4295">
        <v>0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1</v>
      </c>
      <c r="AU4295">
        <v>1</v>
      </c>
      <c r="AV4295">
        <v>0</v>
      </c>
      <c r="AW4295">
        <v>2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 t="s">
        <v>6363</v>
      </c>
      <c r="BM4295">
        <v>4</v>
      </c>
    </row>
    <row r="4296" spans="1:65" x14ac:dyDescent="0.3">
      <c r="A4296" t="s">
        <v>4910</v>
      </c>
      <c r="B4296" t="s">
        <v>6354</v>
      </c>
      <c r="C4296" t="s">
        <v>5020</v>
      </c>
      <c r="D4296" t="s">
        <v>5021</v>
      </c>
      <c r="E4296" t="s">
        <v>68</v>
      </c>
      <c r="F4296" t="s">
        <v>99</v>
      </c>
      <c r="G4296" t="s">
        <v>3651</v>
      </c>
      <c r="H4296" t="s">
        <v>3652</v>
      </c>
      <c r="I4296" t="s">
        <v>72</v>
      </c>
      <c r="J4296" t="s">
        <v>102</v>
      </c>
      <c r="K4296">
        <v>20201026</v>
      </c>
      <c r="L4296">
        <v>44.5</v>
      </c>
      <c r="M4296" t="b">
        <v>0</v>
      </c>
      <c r="N4296" t="s">
        <v>2229</v>
      </c>
      <c r="O4296" t="b">
        <v>1</v>
      </c>
      <c r="P4296" t="b">
        <v>1</v>
      </c>
      <c r="Q4296" t="s">
        <v>104</v>
      </c>
      <c r="R4296" t="s">
        <v>544</v>
      </c>
      <c r="S4296" t="s">
        <v>3653</v>
      </c>
      <c r="U4296">
        <v>3</v>
      </c>
      <c r="V4296" t="s">
        <v>1594</v>
      </c>
      <c r="W4296" t="s">
        <v>3654</v>
      </c>
      <c r="X4296" t="s">
        <v>3655</v>
      </c>
      <c r="Y4296" t="str">
        <f>IFERROR(VLOOKUP(X4296,요약!$A$6:$B$22,2,FALSE),"")</f>
        <v/>
      </c>
      <c r="Z4296" t="s">
        <v>3655</v>
      </c>
      <c r="AA4296" t="s">
        <v>81</v>
      </c>
      <c r="AB4296">
        <v>0</v>
      </c>
      <c r="AC4296">
        <v>0</v>
      </c>
      <c r="AD4296">
        <v>0</v>
      </c>
      <c r="AE4296">
        <v>2</v>
      </c>
      <c r="AF4296">
        <v>1</v>
      </c>
      <c r="AG4296">
        <v>3</v>
      </c>
      <c r="AH4296">
        <v>10</v>
      </c>
      <c r="AI4296">
        <v>0</v>
      </c>
      <c r="AJ4296">
        <v>0</v>
      </c>
      <c r="AK4296">
        <v>0</v>
      </c>
      <c r="AL4296">
        <v>1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1</v>
      </c>
      <c r="AW4296">
        <v>1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 t="s">
        <v>5022</v>
      </c>
      <c r="BM4296">
        <v>3</v>
      </c>
    </row>
    <row r="4297" spans="1:65" x14ac:dyDescent="0.3">
      <c r="A4297" t="s">
        <v>4910</v>
      </c>
      <c r="B4297" t="s">
        <v>6354</v>
      </c>
      <c r="C4297" t="s">
        <v>6364</v>
      </c>
      <c r="D4297" t="s">
        <v>5021</v>
      </c>
      <c r="E4297" t="s">
        <v>68</v>
      </c>
      <c r="F4297" t="s">
        <v>99</v>
      </c>
      <c r="G4297" t="s">
        <v>3651</v>
      </c>
      <c r="H4297" t="s">
        <v>3652</v>
      </c>
      <c r="I4297" t="s">
        <v>72</v>
      </c>
      <c r="J4297" t="s">
        <v>102</v>
      </c>
      <c r="K4297">
        <v>20201026</v>
      </c>
      <c r="L4297">
        <v>50.5</v>
      </c>
      <c r="M4297" t="b">
        <v>0</v>
      </c>
      <c r="N4297" t="s">
        <v>2229</v>
      </c>
      <c r="O4297" t="b">
        <v>1</v>
      </c>
      <c r="P4297" t="b">
        <v>1</v>
      </c>
      <c r="Q4297" t="s">
        <v>104</v>
      </c>
      <c r="R4297" t="s">
        <v>544</v>
      </c>
      <c r="S4297" t="s">
        <v>3653</v>
      </c>
      <c r="U4297">
        <v>3</v>
      </c>
      <c r="V4297" t="s">
        <v>1594</v>
      </c>
      <c r="W4297" t="s">
        <v>3654</v>
      </c>
      <c r="X4297" t="s">
        <v>3655</v>
      </c>
      <c r="Y4297" t="str">
        <f>IFERROR(VLOOKUP(X4297,요약!$A$6:$B$22,2,FALSE),"")</f>
        <v/>
      </c>
      <c r="Z4297" t="s">
        <v>3655</v>
      </c>
      <c r="AA4297" t="s">
        <v>81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M4297">
        <v>0</v>
      </c>
    </row>
    <row r="4298" spans="1:65" x14ac:dyDescent="0.3">
      <c r="A4298" t="s">
        <v>4910</v>
      </c>
      <c r="B4298" t="s">
        <v>6354</v>
      </c>
      <c r="C4298" t="s">
        <v>6365</v>
      </c>
      <c r="D4298" t="s">
        <v>3487</v>
      </c>
      <c r="E4298" t="s">
        <v>68</v>
      </c>
      <c r="F4298" t="s">
        <v>99</v>
      </c>
      <c r="G4298" t="s">
        <v>3488</v>
      </c>
      <c r="H4298" t="s">
        <v>3489</v>
      </c>
      <c r="I4298" t="s">
        <v>72</v>
      </c>
      <c r="J4298" t="s">
        <v>102</v>
      </c>
      <c r="K4298">
        <v>20201018</v>
      </c>
      <c r="L4298">
        <v>15</v>
      </c>
      <c r="M4298" t="b">
        <v>0</v>
      </c>
      <c r="N4298" t="s">
        <v>208</v>
      </c>
      <c r="O4298" t="b">
        <v>1</v>
      </c>
      <c r="P4298" t="b">
        <v>1</v>
      </c>
      <c r="Q4298" t="s">
        <v>862</v>
      </c>
      <c r="R4298" t="s">
        <v>1237</v>
      </c>
      <c r="S4298" t="s">
        <v>3490</v>
      </c>
      <c r="U4298">
        <v>2</v>
      </c>
      <c r="V4298" t="s">
        <v>203</v>
      </c>
      <c r="W4298" t="s">
        <v>3491</v>
      </c>
      <c r="X4298" t="s">
        <v>3492</v>
      </c>
      <c r="Y4298" t="str">
        <f>IFERROR(VLOOKUP(X4298,요약!$A$6:$B$22,2,FALSE),"")</f>
        <v/>
      </c>
      <c r="Z4298" t="s">
        <v>3492</v>
      </c>
      <c r="AA4298" t="s">
        <v>81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M4298">
        <v>0</v>
      </c>
    </row>
    <row r="4299" spans="1:65" x14ac:dyDescent="0.3">
      <c r="A4299" t="s">
        <v>4910</v>
      </c>
      <c r="B4299" t="s">
        <v>6354</v>
      </c>
      <c r="C4299" t="s">
        <v>5605</v>
      </c>
      <c r="D4299" t="s">
        <v>5606</v>
      </c>
      <c r="E4299" t="s">
        <v>68</v>
      </c>
      <c r="F4299" t="s">
        <v>99</v>
      </c>
      <c r="G4299" t="s">
        <v>1261</v>
      </c>
      <c r="H4299" t="s">
        <v>1262</v>
      </c>
      <c r="I4299" t="s">
        <v>72</v>
      </c>
      <c r="J4299" t="s">
        <v>102</v>
      </c>
      <c r="K4299">
        <v>20201021</v>
      </c>
      <c r="L4299">
        <v>1.17</v>
      </c>
      <c r="M4299" t="b">
        <v>0</v>
      </c>
      <c r="N4299" t="s">
        <v>856</v>
      </c>
      <c r="O4299" t="b">
        <v>1</v>
      </c>
      <c r="P4299" t="b">
        <v>1</v>
      </c>
      <c r="Q4299" t="s">
        <v>862</v>
      </c>
      <c r="R4299" t="s">
        <v>1237</v>
      </c>
      <c r="S4299" t="s">
        <v>5607</v>
      </c>
      <c r="U4299">
        <v>2</v>
      </c>
      <c r="V4299" t="s">
        <v>3322</v>
      </c>
      <c r="W4299" t="s">
        <v>3211</v>
      </c>
      <c r="X4299" t="s">
        <v>5608</v>
      </c>
      <c r="Y4299" t="str">
        <f>IFERROR(VLOOKUP(X4299,요약!$A$6:$B$22,2,FALSE),"")</f>
        <v/>
      </c>
      <c r="Z4299" t="s">
        <v>5608</v>
      </c>
      <c r="AA4299" t="s">
        <v>81</v>
      </c>
      <c r="AB4299">
        <v>0</v>
      </c>
      <c r="AC4299">
        <v>0</v>
      </c>
      <c r="AD4299">
        <v>0</v>
      </c>
      <c r="AE4299">
        <v>0</v>
      </c>
      <c r="AF4299">
        <v>2</v>
      </c>
      <c r="AG4299">
        <v>2</v>
      </c>
      <c r="AH4299">
        <v>2</v>
      </c>
      <c r="AI4299">
        <v>1</v>
      </c>
      <c r="AJ4299">
        <v>0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 t="s">
        <v>1184</v>
      </c>
      <c r="BM4299">
        <v>2</v>
      </c>
    </row>
    <row r="4300" spans="1:65" x14ac:dyDescent="0.3">
      <c r="A4300" t="s">
        <v>4910</v>
      </c>
      <c r="B4300" t="s">
        <v>6354</v>
      </c>
      <c r="C4300" t="s">
        <v>3413</v>
      </c>
      <c r="D4300" t="s">
        <v>3414</v>
      </c>
      <c r="E4300" t="s">
        <v>68</v>
      </c>
      <c r="F4300" t="s">
        <v>99</v>
      </c>
      <c r="G4300" t="s">
        <v>3415</v>
      </c>
      <c r="H4300" t="s">
        <v>3416</v>
      </c>
      <c r="I4300" t="s">
        <v>72</v>
      </c>
      <c r="J4300" t="s">
        <v>102</v>
      </c>
      <c r="K4300">
        <v>20200925</v>
      </c>
      <c r="L4300">
        <v>80</v>
      </c>
      <c r="M4300" t="b">
        <v>0</v>
      </c>
      <c r="N4300" t="s">
        <v>74</v>
      </c>
      <c r="O4300" t="b">
        <v>1</v>
      </c>
      <c r="P4300" t="b">
        <v>1</v>
      </c>
      <c r="Q4300" t="s">
        <v>862</v>
      </c>
      <c r="R4300" t="s">
        <v>1847</v>
      </c>
      <c r="S4300" t="s">
        <v>3417</v>
      </c>
      <c r="U4300">
        <v>3</v>
      </c>
      <c r="V4300" t="s">
        <v>3418</v>
      </c>
      <c r="W4300" t="s">
        <v>3419</v>
      </c>
      <c r="X4300" t="s">
        <v>3420</v>
      </c>
      <c r="Y4300" t="str">
        <f>IFERROR(VLOOKUP(X4300,요약!$A$6:$B$22,2,FALSE),"")</f>
        <v/>
      </c>
      <c r="Z4300" t="s">
        <v>3420</v>
      </c>
      <c r="AA4300" t="s">
        <v>81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M4300">
        <v>0</v>
      </c>
    </row>
    <row r="4301" spans="1:65" x14ac:dyDescent="0.3">
      <c r="A4301" t="s">
        <v>4910</v>
      </c>
      <c r="B4301" t="s">
        <v>6354</v>
      </c>
      <c r="C4301" t="s">
        <v>5611</v>
      </c>
      <c r="D4301" t="s">
        <v>3103</v>
      </c>
      <c r="E4301" t="s">
        <v>68</v>
      </c>
      <c r="F4301" t="s">
        <v>99</v>
      </c>
      <c r="G4301" t="s">
        <v>521</v>
      </c>
      <c r="H4301" t="s">
        <v>522</v>
      </c>
      <c r="I4301" t="s">
        <v>72</v>
      </c>
      <c r="J4301" t="s">
        <v>102</v>
      </c>
      <c r="K4301">
        <v>20201025</v>
      </c>
      <c r="L4301">
        <v>34.299999999999997</v>
      </c>
      <c r="M4301" t="b">
        <v>0</v>
      </c>
      <c r="N4301" t="s">
        <v>255</v>
      </c>
      <c r="O4301" t="b">
        <v>1</v>
      </c>
      <c r="P4301" t="b">
        <v>1</v>
      </c>
      <c r="Q4301" t="s">
        <v>862</v>
      </c>
      <c r="R4301" t="s">
        <v>1847</v>
      </c>
      <c r="S4301" t="s">
        <v>3104</v>
      </c>
      <c r="U4301">
        <v>2</v>
      </c>
      <c r="V4301" t="s">
        <v>240</v>
      </c>
      <c r="W4301" t="s">
        <v>3105</v>
      </c>
      <c r="X4301" t="s">
        <v>3106</v>
      </c>
      <c r="Y4301" t="str">
        <f>IFERROR(VLOOKUP(X4301,요약!$A$6:$B$22,2,FALSE),"")</f>
        <v/>
      </c>
      <c r="Z4301" t="s">
        <v>3106</v>
      </c>
      <c r="AA4301" t="s">
        <v>81</v>
      </c>
      <c r="AB4301">
        <v>4</v>
      </c>
      <c r="AC4301">
        <v>1</v>
      </c>
      <c r="AD4301">
        <v>0</v>
      </c>
      <c r="AE4301">
        <v>1</v>
      </c>
      <c r="AF4301">
        <v>3</v>
      </c>
      <c r="AG4301">
        <v>9</v>
      </c>
      <c r="AH4301">
        <v>315</v>
      </c>
      <c r="AI4301">
        <v>5</v>
      </c>
      <c r="AJ4301">
        <v>0</v>
      </c>
      <c r="AK4301">
        <v>0</v>
      </c>
      <c r="AL4301">
        <v>3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 t="s">
        <v>4721</v>
      </c>
      <c r="BM4301">
        <v>3</v>
      </c>
    </row>
    <row r="4302" spans="1:65" x14ac:dyDescent="0.3">
      <c r="A4302" t="s">
        <v>4910</v>
      </c>
      <c r="B4302" t="s">
        <v>6354</v>
      </c>
      <c r="C4302" s="2" t="s">
        <v>6366</v>
      </c>
      <c r="D4302" s="2" t="s">
        <v>1844</v>
      </c>
      <c r="E4302" s="2" t="s">
        <v>68</v>
      </c>
      <c r="F4302" s="2" t="s">
        <v>99</v>
      </c>
      <c r="G4302" s="2" t="s">
        <v>1845</v>
      </c>
      <c r="H4302" s="2" t="s">
        <v>1846</v>
      </c>
      <c r="I4302" t="s">
        <v>72</v>
      </c>
      <c r="J4302" t="s">
        <v>102</v>
      </c>
      <c r="K4302">
        <v>20201027</v>
      </c>
      <c r="L4302">
        <v>17</v>
      </c>
      <c r="M4302" t="b">
        <v>1</v>
      </c>
      <c r="N4302" t="s">
        <v>255</v>
      </c>
      <c r="O4302" t="b">
        <v>1</v>
      </c>
      <c r="P4302" t="b">
        <v>1</v>
      </c>
      <c r="Q4302" s="2" t="s">
        <v>862</v>
      </c>
      <c r="R4302" s="2" t="s">
        <v>1847</v>
      </c>
      <c r="S4302" t="s">
        <v>1848</v>
      </c>
      <c r="U4302">
        <v>3</v>
      </c>
      <c r="V4302" t="s">
        <v>335</v>
      </c>
      <c r="W4302" s="2" t="s">
        <v>1849</v>
      </c>
      <c r="X4302" s="2" t="s">
        <v>1850</v>
      </c>
      <c r="Y4302" s="2" t="str">
        <f>IFERROR(VLOOKUP(X4302,요약!$A$6:$B$22,2,FALSE),"")</f>
        <v>선택</v>
      </c>
      <c r="Z4302" t="s">
        <v>1850</v>
      </c>
      <c r="AA4302" t="s">
        <v>81</v>
      </c>
      <c r="AB4302">
        <v>4</v>
      </c>
      <c r="AC4302">
        <v>0</v>
      </c>
      <c r="AD4302">
        <v>0</v>
      </c>
      <c r="AE4302">
        <v>1</v>
      </c>
      <c r="AF4302">
        <v>0</v>
      </c>
      <c r="AG4302">
        <v>5</v>
      </c>
      <c r="AH4302">
        <v>6</v>
      </c>
      <c r="AI4302">
        <v>0</v>
      </c>
      <c r="AJ4302">
        <v>1</v>
      </c>
      <c r="AK4302">
        <v>1</v>
      </c>
      <c r="AL4302">
        <v>0</v>
      </c>
      <c r="AM4302">
        <v>0</v>
      </c>
      <c r="AN4302">
        <v>2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 t="s">
        <v>6367</v>
      </c>
      <c r="BM4302">
        <v>4</v>
      </c>
    </row>
    <row r="4303" spans="1:65" x14ac:dyDescent="0.3">
      <c r="A4303" t="s">
        <v>4910</v>
      </c>
      <c r="B4303" t="s">
        <v>6354</v>
      </c>
      <c r="C4303" t="s">
        <v>6368</v>
      </c>
      <c r="D4303" t="s">
        <v>212</v>
      </c>
      <c r="E4303" t="s">
        <v>68</v>
      </c>
      <c r="F4303" t="s">
        <v>99</v>
      </c>
      <c r="G4303" t="s">
        <v>86</v>
      </c>
      <c r="H4303" t="s">
        <v>87</v>
      </c>
      <c r="I4303" t="s">
        <v>72</v>
      </c>
      <c r="J4303" t="s">
        <v>102</v>
      </c>
      <c r="K4303">
        <v>20201025</v>
      </c>
      <c r="L4303">
        <v>136.5</v>
      </c>
      <c r="M4303" t="b">
        <v>0</v>
      </c>
      <c r="N4303" t="s">
        <v>255</v>
      </c>
      <c r="O4303" t="b">
        <v>1</v>
      </c>
      <c r="P4303" t="b">
        <v>1</v>
      </c>
      <c r="Q4303" t="s">
        <v>862</v>
      </c>
      <c r="R4303" t="s">
        <v>863</v>
      </c>
      <c r="S4303" t="s">
        <v>212</v>
      </c>
      <c r="U4303">
        <v>1</v>
      </c>
      <c r="V4303" t="s">
        <v>78</v>
      </c>
      <c r="X4303" t="s">
        <v>78</v>
      </c>
      <c r="Y4303" t="str">
        <f>IFERROR(VLOOKUP(X4303,요약!$A$6:$B$22,2,FALSE),"")</f>
        <v/>
      </c>
      <c r="Z4303" t="s">
        <v>78</v>
      </c>
      <c r="AA4303" t="s">
        <v>81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M4303">
        <v>0</v>
      </c>
    </row>
    <row r="4304" spans="1:65" x14ac:dyDescent="0.3">
      <c r="A4304" t="s">
        <v>4910</v>
      </c>
      <c r="B4304" t="s">
        <v>6354</v>
      </c>
      <c r="C4304" t="s">
        <v>1246</v>
      </c>
      <c r="D4304" t="s">
        <v>1247</v>
      </c>
      <c r="E4304" t="s">
        <v>68</v>
      </c>
      <c r="F4304" t="s">
        <v>99</v>
      </c>
      <c r="G4304" t="s">
        <v>213</v>
      </c>
      <c r="H4304" t="s">
        <v>214</v>
      </c>
      <c r="I4304" t="s">
        <v>72</v>
      </c>
      <c r="J4304" t="s">
        <v>102</v>
      </c>
      <c r="K4304">
        <v>20201012</v>
      </c>
      <c r="L4304">
        <v>82</v>
      </c>
      <c r="M4304" t="b">
        <v>0</v>
      </c>
      <c r="N4304" t="s">
        <v>74</v>
      </c>
      <c r="O4304" t="b">
        <v>1</v>
      </c>
      <c r="P4304" t="b">
        <v>1</v>
      </c>
      <c r="Q4304" t="s">
        <v>862</v>
      </c>
      <c r="R4304" t="s">
        <v>1248</v>
      </c>
      <c r="S4304" t="s">
        <v>1249</v>
      </c>
      <c r="U4304">
        <v>4</v>
      </c>
      <c r="V4304" t="s">
        <v>78</v>
      </c>
      <c r="W4304" t="s">
        <v>1250</v>
      </c>
      <c r="X4304" t="s">
        <v>1251</v>
      </c>
      <c r="Y4304" t="str">
        <f>IFERROR(VLOOKUP(X4304,요약!$A$6:$B$22,2,FALSE),"")</f>
        <v/>
      </c>
      <c r="Z4304" t="s">
        <v>1251</v>
      </c>
      <c r="AA4304" t="s">
        <v>81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>
        <v>3</v>
      </c>
      <c r="AI4304">
        <v>0</v>
      </c>
      <c r="AJ4304">
        <v>0</v>
      </c>
      <c r="AK4304">
        <v>0</v>
      </c>
      <c r="AL4304">
        <v>0</v>
      </c>
      <c r="AM4304">
        <v>1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 t="s">
        <v>440</v>
      </c>
      <c r="BM4304">
        <v>1</v>
      </c>
    </row>
    <row r="4305" spans="1:65" x14ac:dyDescent="0.3">
      <c r="A4305" t="s">
        <v>4910</v>
      </c>
      <c r="B4305" t="s">
        <v>6354</v>
      </c>
      <c r="C4305" t="s">
        <v>5614</v>
      </c>
      <c r="D4305" t="s">
        <v>5615</v>
      </c>
      <c r="E4305" t="s">
        <v>68</v>
      </c>
      <c r="F4305" t="s">
        <v>99</v>
      </c>
      <c r="G4305" t="s">
        <v>4223</v>
      </c>
      <c r="H4305" t="s">
        <v>4224</v>
      </c>
      <c r="I4305" t="s">
        <v>72</v>
      </c>
      <c r="J4305" t="s">
        <v>102</v>
      </c>
      <c r="K4305">
        <v>20201025</v>
      </c>
      <c r="L4305">
        <v>4.5730000000000004</v>
      </c>
      <c r="M4305" t="b">
        <v>0</v>
      </c>
      <c r="N4305" t="s">
        <v>255</v>
      </c>
      <c r="O4305" t="b">
        <v>1</v>
      </c>
      <c r="P4305" t="b">
        <v>1</v>
      </c>
      <c r="Q4305" t="s">
        <v>862</v>
      </c>
      <c r="R4305" t="s">
        <v>3540</v>
      </c>
      <c r="S4305" t="s">
        <v>5616</v>
      </c>
      <c r="U4305">
        <v>3</v>
      </c>
      <c r="V4305" t="s">
        <v>3503</v>
      </c>
      <c r="W4305" t="s">
        <v>5617</v>
      </c>
      <c r="X4305" t="s">
        <v>5618</v>
      </c>
      <c r="Y4305" t="str">
        <f>IFERROR(VLOOKUP(X4305,요약!$A$6:$B$22,2,FALSE),"")</f>
        <v/>
      </c>
      <c r="Z4305" t="s">
        <v>5618</v>
      </c>
      <c r="AA4305" t="s">
        <v>81</v>
      </c>
      <c r="AB4305">
        <v>3</v>
      </c>
      <c r="AC4305">
        <v>0</v>
      </c>
      <c r="AD4305">
        <v>0</v>
      </c>
      <c r="AE4305">
        <v>0</v>
      </c>
      <c r="AF4305">
        <v>0</v>
      </c>
      <c r="AG4305">
        <v>3</v>
      </c>
      <c r="AH4305">
        <v>6</v>
      </c>
      <c r="AI4305">
        <v>3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 t="s">
        <v>1189</v>
      </c>
      <c r="BM4305">
        <v>1</v>
      </c>
    </row>
    <row r="4306" spans="1:65" x14ac:dyDescent="0.3">
      <c r="A4306" t="s">
        <v>4910</v>
      </c>
      <c r="B4306" t="s">
        <v>6354</v>
      </c>
      <c r="C4306" t="s">
        <v>3541</v>
      </c>
      <c r="D4306" t="s">
        <v>3542</v>
      </c>
      <c r="E4306" t="s">
        <v>68</v>
      </c>
      <c r="F4306" t="s">
        <v>99</v>
      </c>
      <c r="G4306" t="s">
        <v>389</v>
      </c>
      <c r="H4306" t="s">
        <v>390</v>
      </c>
      <c r="I4306" t="s">
        <v>72</v>
      </c>
      <c r="J4306" t="s">
        <v>102</v>
      </c>
      <c r="K4306">
        <v>20201025</v>
      </c>
      <c r="L4306">
        <v>2.6880000000000002</v>
      </c>
      <c r="M4306" t="b">
        <v>0</v>
      </c>
      <c r="N4306" t="s">
        <v>208</v>
      </c>
      <c r="O4306" t="b">
        <v>1</v>
      </c>
      <c r="P4306" t="b">
        <v>1</v>
      </c>
      <c r="Q4306" t="s">
        <v>862</v>
      </c>
      <c r="R4306" t="s">
        <v>1866</v>
      </c>
      <c r="S4306" t="s">
        <v>3543</v>
      </c>
      <c r="U4306">
        <v>3</v>
      </c>
      <c r="V4306" t="s">
        <v>3503</v>
      </c>
      <c r="W4306" t="s">
        <v>3544</v>
      </c>
      <c r="X4306" t="s">
        <v>3545</v>
      </c>
      <c r="Y4306" t="str">
        <f>IFERROR(VLOOKUP(X4306,요약!$A$6:$B$22,2,FALSE),"")</f>
        <v/>
      </c>
      <c r="Z4306" t="s">
        <v>3545</v>
      </c>
      <c r="AA4306" t="s">
        <v>81</v>
      </c>
      <c r="AB4306">
        <v>3</v>
      </c>
      <c r="AC4306">
        <v>0</v>
      </c>
      <c r="AD4306">
        <v>0</v>
      </c>
      <c r="AE4306">
        <v>0</v>
      </c>
      <c r="AF4306">
        <v>1</v>
      </c>
      <c r="AG4306">
        <v>4</v>
      </c>
      <c r="AH4306">
        <v>61</v>
      </c>
      <c r="AI4306">
        <v>0</v>
      </c>
      <c r="AJ4306">
        <v>0</v>
      </c>
      <c r="AK4306">
        <v>0</v>
      </c>
      <c r="AL4306">
        <v>1</v>
      </c>
      <c r="AM4306">
        <v>0</v>
      </c>
      <c r="AN4306">
        <v>2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1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 t="s">
        <v>3546</v>
      </c>
      <c r="BM4306">
        <v>3</v>
      </c>
    </row>
    <row r="4307" spans="1:65" x14ac:dyDescent="0.3">
      <c r="A4307" t="s">
        <v>4910</v>
      </c>
      <c r="B4307" t="s">
        <v>6354</v>
      </c>
      <c r="C4307" t="s">
        <v>4658</v>
      </c>
      <c r="D4307" t="s">
        <v>611</v>
      </c>
      <c r="E4307" t="s">
        <v>68</v>
      </c>
      <c r="F4307" t="s">
        <v>99</v>
      </c>
      <c r="G4307" t="s">
        <v>521</v>
      </c>
      <c r="H4307" t="s">
        <v>522</v>
      </c>
      <c r="I4307" t="s">
        <v>72</v>
      </c>
      <c r="J4307" t="s">
        <v>102</v>
      </c>
      <c r="K4307">
        <v>20201025</v>
      </c>
      <c r="L4307">
        <v>24.47</v>
      </c>
      <c r="M4307" t="b">
        <v>0</v>
      </c>
      <c r="N4307" t="s">
        <v>599</v>
      </c>
      <c r="O4307" t="b">
        <v>1</v>
      </c>
      <c r="P4307" t="b">
        <v>1</v>
      </c>
      <c r="Q4307" t="s">
        <v>1254</v>
      </c>
      <c r="R4307" t="s">
        <v>1545</v>
      </c>
      <c r="S4307" t="s">
        <v>612</v>
      </c>
      <c r="U4307">
        <v>2</v>
      </c>
      <c r="V4307" t="s">
        <v>240</v>
      </c>
      <c r="W4307" t="s">
        <v>203</v>
      </c>
      <c r="X4307" t="s">
        <v>613</v>
      </c>
      <c r="Y4307" t="str">
        <f>IFERROR(VLOOKUP(X4307,요약!$A$6:$B$22,2,FALSE),"")</f>
        <v/>
      </c>
      <c r="Z4307" t="s">
        <v>613</v>
      </c>
      <c r="AA4307" t="s">
        <v>81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M4307">
        <v>0</v>
      </c>
    </row>
    <row r="4308" spans="1:65" x14ac:dyDescent="0.3">
      <c r="A4308" t="s">
        <v>4910</v>
      </c>
      <c r="B4308" t="s">
        <v>6354</v>
      </c>
      <c r="C4308" t="s">
        <v>5091</v>
      </c>
      <c r="D4308" t="s">
        <v>4257</v>
      </c>
      <c r="E4308" t="s">
        <v>68</v>
      </c>
      <c r="F4308" t="s">
        <v>99</v>
      </c>
      <c r="G4308" t="s">
        <v>3881</v>
      </c>
      <c r="H4308" t="s">
        <v>3882</v>
      </c>
      <c r="I4308" t="s">
        <v>72</v>
      </c>
      <c r="J4308" t="s">
        <v>102</v>
      </c>
      <c r="K4308">
        <v>20201026</v>
      </c>
      <c r="L4308">
        <v>48</v>
      </c>
      <c r="M4308" t="b">
        <v>0</v>
      </c>
      <c r="N4308" t="s">
        <v>2229</v>
      </c>
      <c r="O4308" t="b">
        <v>1</v>
      </c>
      <c r="P4308" t="b">
        <v>1</v>
      </c>
      <c r="Q4308" t="s">
        <v>1254</v>
      </c>
      <c r="R4308" t="s">
        <v>1545</v>
      </c>
      <c r="S4308" t="s">
        <v>4258</v>
      </c>
      <c r="U4308">
        <v>2</v>
      </c>
      <c r="V4308" t="s">
        <v>1517</v>
      </c>
      <c r="W4308" t="s">
        <v>4259</v>
      </c>
      <c r="X4308" t="s">
        <v>4260</v>
      </c>
      <c r="Y4308" t="str">
        <f>IFERROR(VLOOKUP(X4308,요약!$A$6:$B$22,2,FALSE),"")</f>
        <v/>
      </c>
      <c r="Z4308" t="s">
        <v>4260</v>
      </c>
      <c r="AA4308" t="s">
        <v>110</v>
      </c>
      <c r="AB4308">
        <v>0</v>
      </c>
      <c r="AC4308">
        <v>1</v>
      </c>
      <c r="AD4308">
        <v>0</v>
      </c>
      <c r="AE4308">
        <v>0</v>
      </c>
      <c r="AF4308">
        <v>1</v>
      </c>
      <c r="AG4308">
        <v>2</v>
      </c>
      <c r="AH4308">
        <v>2</v>
      </c>
      <c r="AI4308">
        <v>2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 t="s">
        <v>1189</v>
      </c>
      <c r="BM4308">
        <v>1</v>
      </c>
    </row>
    <row r="4309" spans="1:65" x14ac:dyDescent="0.3">
      <c r="A4309" t="s">
        <v>4910</v>
      </c>
      <c r="B4309" t="s">
        <v>6354</v>
      </c>
      <c r="C4309" t="s">
        <v>3547</v>
      </c>
      <c r="D4309" t="s">
        <v>3269</v>
      </c>
      <c r="E4309" t="s">
        <v>68</v>
      </c>
      <c r="F4309" t="s">
        <v>99</v>
      </c>
      <c r="G4309" t="s">
        <v>86</v>
      </c>
      <c r="H4309" t="s">
        <v>87</v>
      </c>
      <c r="I4309" t="s">
        <v>72</v>
      </c>
      <c r="J4309" t="s">
        <v>102</v>
      </c>
      <c r="K4309">
        <v>20201025</v>
      </c>
      <c r="L4309">
        <v>21.45</v>
      </c>
      <c r="M4309" t="b">
        <v>0</v>
      </c>
      <c r="N4309" t="s">
        <v>255</v>
      </c>
      <c r="O4309" t="b">
        <v>1</v>
      </c>
      <c r="P4309" t="b">
        <v>1</v>
      </c>
      <c r="Q4309" t="s">
        <v>1254</v>
      </c>
      <c r="R4309" t="s">
        <v>3548</v>
      </c>
      <c r="S4309" t="s">
        <v>202</v>
      </c>
      <c r="U4309">
        <v>2</v>
      </c>
      <c r="V4309" t="s">
        <v>78</v>
      </c>
      <c r="W4309" t="s">
        <v>203</v>
      </c>
      <c r="X4309" t="s">
        <v>204</v>
      </c>
      <c r="Y4309" t="str">
        <f>IFERROR(VLOOKUP(X4309,요약!$A$6:$B$22,2,FALSE),"")</f>
        <v/>
      </c>
      <c r="Z4309" t="s">
        <v>204</v>
      </c>
      <c r="AA4309" t="s">
        <v>81</v>
      </c>
      <c r="AB4309">
        <v>0</v>
      </c>
      <c r="AC4309">
        <v>0</v>
      </c>
      <c r="AD4309">
        <v>0</v>
      </c>
      <c r="AE4309">
        <v>0</v>
      </c>
      <c r="AF4309">
        <v>3</v>
      </c>
      <c r="AG4309">
        <v>3</v>
      </c>
      <c r="AH4309">
        <v>8</v>
      </c>
      <c r="AI4309">
        <v>0</v>
      </c>
      <c r="AJ4309">
        <v>0</v>
      </c>
      <c r="AK4309">
        <v>0</v>
      </c>
      <c r="AL4309">
        <v>3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 t="s">
        <v>220</v>
      </c>
      <c r="BM4309">
        <v>1</v>
      </c>
    </row>
    <row r="4310" spans="1:65" x14ac:dyDescent="0.3">
      <c r="A4310" t="s">
        <v>4910</v>
      </c>
      <c r="B4310" t="s">
        <v>6354</v>
      </c>
      <c r="C4310" s="2" t="s">
        <v>5957</v>
      </c>
      <c r="D4310" s="2" t="s">
        <v>5954</v>
      </c>
      <c r="E4310" s="2" t="s">
        <v>68</v>
      </c>
      <c r="F4310" s="2" t="s">
        <v>99</v>
      </c>
      <c r="G4310" s="2" t="s">
        <v>1324</v>
      </c>
      <c r="H4310" s="2" t="s">
        <v>1325</v>
      </c>
      <c r="I4310" t="s">
        <v>72</v>
      </c>
      <c r="J4310" t="s">
        <v>102</v>
      </c>
      <c r="K4310">
        <v>20201030</v>
      </c>
      <c r="L4310">
        <v>241.9</v>
      </c>
      <c r="M4310" t="b">
        <v>0</v>
      </c>
      <c r="N4310" t="s">
        <v>1762</v>
      </c>
      <c r="O4310" t="b">
        <v>1</v>
      </c>
      <c r="P4310" t="b">
        <v>1</v>
      </c>
      <c r="Q4310" s="2" t="s">
        <v>1254</v>
      </c>
      <c r="R4310" s="2" t="s">
        <v>3848</v>
      </c>
      <c r="S4310" t="s">
        <v>5955</v>
      </c>
      <c r="U4310">
        <v>3</v>
      </c>
      <c r="V4310" t="s">
        <v>2243</v>
      </c>
      <c r="W4310" s="2" t="s">
        <v>4997</v>
      </c>
      <c r="X4310" s="2" t="s">
        <v>5646</v>
      </c>
      <c r="Y4310" s="2" t="str">
        <f>IFERROR(VLOOKUP(X4310,요약!$A$6:$B$22,2,FALSE),"")</f>
        <v>선택</v>
      </c>
      <c r="Z4310" t="s">
        <v>5646</v>
      </c>
      <c r="AA4310" t="s">
        <v>81</v>
      </c>
      <c r="AB4310">
        <v>7</v>
      </c>
      <c r="AC4310">
        <v>0</v>
      </c>
      <c r="AD4310">
        <v>0</v>
      </c>
      <c r="AE4310">
        <v>0</v>
      </c>
      <c r="AF4310">
        <v>0</v>
      </c>
      <c r="AG4310">
        <v>7</v>
      </c>
      <c r="AH4310">
        <v>16</v>
      </c>
      <c r="AI4310">
        <v>1</v>
      </c>
      <c r="AJ4310">
        <v>0</v>
      </c>
      <c r="AK4310">
        <v>1</v>
      </c>
      <c r="AL4310">
        <v>0</v>
      </c>
      <c r="AM4310">
        <v>0</v>
      </c>
      <c r="AN4310">
        <v>1</v>
      </c>
      <c r="AO4310">
        <v>2</v>
      </c>
      <c r="AP4310">
        <v>0</v>
      </c>
      <c r="AQ4310">
        <v>0</v>
      </c>
      <c r="AR4310">
        <v>0</v>
      </c>
      <c r="AS4310">
        <v>1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1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 t="s">
        <v>5958</v>
      </c>
      <c r="BM4310">
        <v>6</v>
      </c>
    </row>
    <row r="4311" spans="1:65" x14ac:dyDescent="0.3">
      <c r="A4311" t="s">
        <v>4910</v>
      </c>
      <c r="B4311" t="s">
        <v>6354</v>
      </c>
      <c r="C4311" t="s">
        <v>5959</v>
      </c>
      <c r="D4311" t="s">
        <v>5960</v>
      </c>
      <c r="E4311" t="s">
        <v>68</v>
      </c>
      <c r="F4311" t="s">
        <v>99</v>
      </c>
      <c r="G4311" t="s">
        <v>1871</v>
      </c>
      <c r="H4311" t="s">
        <v>1872</v>
      </c>
      <c r="I4311" t="s">
        <v>72</v>
      </c>
      <c r="J4311" t="s">
        <v>102</v>
      </c>
      <c r="K4311">
        <v>20201028</v>
      </c>
      <c r="L4311">
        <v>21</v>
      </c>
      <c r="M4311" t="b">
        <v>0</v>
      </c>
      <c r="N4311" t="s">
        <v>1203</v>
      </c>
      <c r="O4311" t="b">
        <v>1</v>
      </c>
      <c r="P4311" t="b">
        <v>1</v>
      </c>
      <c r="Q4311" t="s">
        <v>1254</v>
      </c>
      <c r="R4311" t="s">
        <v>1906</v>
      </c>
      <c r="S4311" t="s">
        <v>5650</v>
      </c>
      <c r="U4311">
        <v>4</v>
      </c>
      <c r="V4311" t="s">
        <v>584</v>
      </c>
      <c r="W4311" t="s">
        <v>3862</v>
      </c>
      <c r="X4311" t="s">
        <v>3863</v>
      </c>
      <c r="Y4311" t="str">
        <f>IFERROR(VLOOKUP(X4311,요약!$A$6:$B$22,2,FALSE),"")</f>
        <v/>
      </c>
      <c r="Z4311" t="s">
        <v>3863</v>
      </c>
      <c r="AA4311" t="s">
        <v>81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1</v>
      </c>
      <c r="AI4311">
        <v>0</v>
      </c>
      <c r="AJ4311">
        <v>0</v>
      </c>
      <c r="AK4311">
        <v>0</v>
      </c>
      <c r="AL4311">
        <v>0</v>
      </c>
      <c r="AM4311">
        <v>1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 t="s">
        <v>440</v>
      </c>
      <c r="BM4311">
        <v>1</v>
      </c>
    </row>
    <row r="4312" spans="1:65" x14ac:dyDescent="0.3">
      <c r="A4312" t="s">
        <v>4910</v>
      </c>
      <c r="B4312" t="s">
        <v>6354</v>
      </c>
      <c r="C4312" t="s">
        <v>5965</v>
      </c>
      <c r="D4312" t="s">
        <v>5658</v>
      </c>
      <c r="E4312" t="s">
        <v>68</v>
      </c>
      <c r="F4312" t="s">
        <v>99</v>
      </c>
      <c r="G4312" t="s">
        <v>1871</v>
      </c>
      <c r="H4312" t="s">
        <v>1872</v>
      </c>
      <c r="I4312" t="s">
        <v>72</v>
      </c>
      <c r="J4312" t="s">
        <v>102</v>
      </c>
      <c r="K4312">
        <v>20201015</v>
      </c>
      <c r="L4312">
        <v>333.3</v>
      </c>
      <c r="M4312" t="b">
        <v>0</v>
      </c>
      <c r="N4312" t="s">
        <v>1762</v>
      </c>
      <c r="O4312" t="b">
        <v>1</v>
      </c>
      <c r="P4312" t="b">
        <v>1</v>
      </c>
      <c r="Q4312" t="s">
        <v>1254</v>
      </c>
      <c r="R4312" t="s">
        <v>1906</v>
      </c>
      <c r="S4312" t="s">
        <v>5659</v>
      </c>
      <c r="U4312">
        <v>3</v>
      </c>
      <c r="V4312" t="s">
        <v>4435</v>
      </c>
      <c r="W4312" t="s">
        <v>4997</v>
      </c>
      <c r="X4312" t="s">
        <v>5660</v>
      </c>
      <c r="Y4312" t="str">
        <f>IFERROR(VLOOKUP(X4312,요약!$A$6:$B$22,2,FALSE),"")</f>
        <v/>
      </c>
      <c r="Z4312" t="s">
        <v>5660</v>
      </c>
      <c r="AA4312" t="s">
        <v>81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M4312">
        <v>0</v>
      </c>
    </row>
    <row r="4313" spans="1:65" x14ac:dyDescent="0.3">
      <c r="A4313" t="s">
        <v>4910</v>
      </c>
      <c r="B4313" t="s">
        <v>6354</v>
      </c>
      <c r="C4313" t="s">
        <v>1252</v>
      </c>
      <c r="D4313" t="s">
        <v>1253</v>
      </c>
      <c r="E4313" t="s">
        <v>68</v>
      </c>
      <c r="F4313" t="s">
        <v>99</v>
      </c>
      <c r="G4313" t="s">
        <v>217</v>
      </c>
      <c r="H4313" t="s">
        <v>218</v>
      </c>
      <c r="I4313" t="s">
        <v>72</v>
      </c>
      <c r="J4313" t="s">
        <v>102</v>
      </c>
      <c r="K4313">
        <v>20201025</v>
      </c>
      <c r="L4313">
        <v>14</v>
      </c>
      <c r="M4313" t="b">
        <v>0</v>
      </c>
      <c r="N4313" t="s">
        <v>599</v>
      </c>
      <c r="O4313" t="b">
        <v>1</v>
      </c>
      <c r="P4313" t="b">
        <v>1</v>
      </c>
      <c r="Q4313" t="s">
        <v>1254</v>
      </c>
      <c r="R4313" t="s">
        <v>1255</v>
      </c>
      <c r="S4313" t="s">
        <v>1256</v>
      </c>
      <c r="U4313">
        <v>4</v>
      </c>
      <c r="V4313" t="s">
        <v>78</v>
      </c>
      <c r="W4313" t="s">
        <v>1257</v>
      </c>
      <c r="X4313" t="s">
        <v>1258</v>
      </c>
      <c r="Y4313" t="str">
        <f>IFERROR(VLOOKUP(X4313,요약!$A$6:$B$22,2,FALSE),"")</f>
        <v/>
      </c>
      <c r="Z4313" t="s">
        <v>1258</v>
      </c>
      <c r="AA4313" t="s">
        <v>81</v>
      </c>
      <c r="AB4313">
        <v>0</v>
      </c>
      <c r="AC4313">
        <v>0</v>
      </c>
      <c r="AD4313">
        <v>0</v>
      </c>
      <c r="AE4313">
        <v>0</v>
      </c>
      <c r="AF4313">
        <v>2</v>
      </c>
      <c r="AG4313">
        <v>2</v>
      </c>
      <c r="AH4313">
        <v>2</v>
      </c>
      <c r="AI4313">
        <v>2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 t="s">
        <v>1189</v>
      </c>
      <c r="BM4313">
        <v>1</v>
      </c>
    </row>
    <row r="4314" spans="1:65" x14ac:dyDescent="0.3">
      <c r="A4314" t="s">
        <v>4910</v>
      </c>
      <c r="B4314" t="s">
        <v>6354</v>
      </c>
      <c r="C4314" t="s">
        <v>3549</v>
      </c>
      <c r="D4314" t="s">
        <v>212</v>
      </c>
      <c r="E4314" t="s">
        <v>68</v>
      </c>
      <c r="F4314" t="s">
        <v>99</v>
      </c>
      <c r="G4314" t="s">
        <v>86</v>
      </c>
      <c r="H4314" t="s">
        <v>87</v>
      </c>
      <c r="I4314" t="s">
        <v>72</v>
      </c>
      <c r="J4314" t="s">
        <v>102</v>
      </c>
      <c r="K4314">
        <v>20201025</v>
      </c>
      <c r="L4314">
        <v>17.649999999999999</v>
      </c>
      <c r="M4314" t="b">
        <v>0</v>
      </c>
      <c r="N4314" t="s">
        <v>255</v>
      </c>
      <c r="O4314" t="b">
        <v>1</v>
      </c>
      <c r="P4314" t="b">
        <v>1</v>
      </c>
      <c r="Q4314" t="s">
        <v>1254</v>
      </c>
      <c r="R4314" t="s">
        <v>1255</v>
      </c>
      <c r="S4314" t="s">
        <v>212</v>
      </c>
      <c r="U4314">
        <v>1</v>
      </c>
      <c r="V4314" t="s">
        <v>78</v>
      </c>
      <c r="X4314" t="s">
        <v>78</v>
      </c>
      <c r="Y4314" t="str">
        <f>IFERROR(VLOOKUP(X4314,요약!$A$6:$B$22,2,FALSE),"")</f>
        <v/>
      </c>
      <c r="Z4314" t="s">
        <v>78</v>
      </c>
      <c r="AA4314" t="s">
        <v>81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M4314">
        <v>0</v>
      </c>
    </row>
    <row r="4315" spans="1:65" x14ac:dyDescent="0.3">
      <c r="A4315" t="s">
        <v>4910</v>
      </c>
      <c r="B4315" t="s">
        <v>6354</v>
      </c>
      <c r="C4315" t="s">
        <v>5166</v>
      </c>
      <c r="D4315" t="s">
        <v>5167</v>
      </c>
      <c r="E4315" t="s">
        <v>68</v>
      </c>
      <c r="F4315" t="s">
        <v>99</v>
      </c>
      <c r="G4315" t="s">
        <v>1462</v>
      </c>
      <c r="H4315" t="s">
        <v>1463</v>
      </c>
      <c r="I4315" t="s">
        <v>72</v>
      </c>
      <c r="J4315" t="s">
        <v>102</v>
      </c>
      <c r="K4315">
        <v>20201025</v>
      </c>
      <c r="L4315">
        <v>0.92500000000000004</v>
      </c>
      <c r="M4315" t="b">
        <v>0</v>
      </c>
      <c r="N4315" t="s">
        <v>2096</v>
      </c>
      <c r="O4315" t="b">
        <v>1</v>
      </c>
      <c r="P4315" t="b">
        <v>1</v>
      </c>
      <c r="Q4315" t="s">
        <v>866</v>
      </c>
      <c r="R4315" t="s">
        <v>1277</v>
      </c>
      <c r="S4315" t="s">
        <v>5168</v>
      </c>
      <c r="U4315">
        <v>5</v>
      </c>
      <c r="V4315" t="s">
        <v>3503</v>
      </c>
      <c r="W4315" t="s">
        <v>5169</v>
      </c>
      <c r="X4315" t="s">
        <v>5170</v>
      </c>
      <c r="Y4315" t="str">
        <f>IFERROR(VLOOKUP(X4315,요약!$A$6:$B$22,2,FALSE),"")</f>
        <v/>
      </c>
      <c r="Z4315" t="s">
        <v>5170</v>
      </c>
      <c r="AA4315" t="s">
        <v>110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M4315">
        <v>0</v>
      </c>
    </row>
    <row r="4316" spans="1:65" x14ac:dyDescent="0.3">
      <c r="A4316" t="s">
        <v>4910</v>
      </c>
      <c r="B4316" t="s">
        <v>6354</v>
      </c>
      <c r="C4316" t="s">
        <v>3550</v>
      </c>
      <c r="D4316" t="s">
        <v>3551</v>
      </c>
      <c r="E4316" t="s">
        <v>68</v>
      </c>
      <c r="F4316" t="s">
        <v>99</v>
      </c>
      <c r="G4316" t="s">
        <v>86</v>
      </c>
      <c r="H4316" t="s">
        <v>87</v>
      </c>
      <c r="I4316" t="s">
        <v>72</v>
      </c>
      <c r="J4316" t="s">
        <v>102</v>
      </c>
      <c r="K4316">
        <v>20201025</v>
      </c>
      <c r="L4316">
        <v>9.1999999999999993</v>
      </c>
      <c r="M4316" t="b">
        <v>0</v>
      </c>
      <c r="N4316" t="s">
        <v>599</v>
      </c>
      <c r="O4316" t="b">
        <v>1</v>
      </c>
      <c r="P4316" t="b">
        <v>1</v>
      </c>
      <c r="Q4316" t="s">
        <v>866</v>
      </c>
      <c r="R4316" t="s">
        <v>1277</v>
      </c>
      <c r="S4316" t="s">
        <v>3552</v>
      </c>
      <c r="Y4316" t="str">
        <f>IFERROR(VLOOKUP(X4316,요약!$A$6:$B$22,2,FALSE),"")</f>
        <v/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M4316">
        <v>0</v>
      </c>
    </row>
    <row r="4317" spans="1:65" x14ac:dyDescent="0.3">
      <c r="A4317" t="s">
        <v>4910</v>
      </c>
      <c r="B4317" t="s">
        <v>6354</v>
      </c>
      <c r="C4317" t="s">
        <v>3051</v>
      </c>
      <c r="D4317" t="s">
        <v>237</v>
      </c>
      <c r="E4317" t="s">
        <v>68</v>
      </c>
      <c r="F4317" t="s">
        <v>99</v>
      </c>
      <c r="G4317" t="s">
        <v>192</v>
      </c>
      <c r="H4317" t="s">
        <v>193</v>
      </c>
      <c r="I4317" t="s">
        <v>72</v>
      </c>
      <c r="J4317" t="s">
        <v>102</v>
      </c>
      <c r="K4317">
        <v>20201029</v>
      </c>
      <c r="L4317">
        <v>3.5</v>
      </c>
      <c r="M4317" t="b">
        <v>0</v>
      </c>
      <c r="N4317" t="s">
        <v>74</v>
      </c>
      <c r="O4317" t="b">
        <v>1</v>
      </c>
      <c r="P4317" t="b">
        <v>1</v>
      </c>
      <c r="Q4317" t="s">
        <v>866</v>
      </c>
      <c r="R4317" t="s">
        <v>1277</v>
      </c>
      <c r="S4317" t="s">
        <v>239</v>
      </c>
      <c r="U4317">
        <v>2</v>
      </c>
      <c r="V4317" t="s">
        <v>240</v>
      </c>
      <c r="W4317" t="s">
        <v>241</v>
      </c>
      <c r="X4317" t="s">
        <v>242</v>
      </c>
      <c r="Y4317" t="str">
        <f>IFERROR(VLOOKUP(X4317,요약!$A$6:$B$22,2,FALSE),"")</f>
        <v/>
      </c>
      <c r="Z4317" t="s">
        <v>242</v>
      </c>
      <c r="AA4317" t="s">
        <v>81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M4317">
        <v>0</v>
      </c>
    </row>
    <row r="4318" spans="1:65" x14ac:dyDescent="0.3">
      <c r="A4318" t="s">
        <v>4910</v>
      </c>
      <c r="B4318" t="s">
        <v>6354</v>
      </c>
      <c r="C4318" s="2" t="s">
        <v>5202</v>
      </c>
      <c r="D4318" s="2" t="s">
        <v>5203</v>
      </c>
      <c r="E4318" s="2" t="s">
        <v>68</v>
      </c>
      <c r="F4318" s="2" t="s">
        <v>99</v>
      </c>
      <c r="G4318" s="2" t="s">
        <v>4633</v>
      </c>
      <c r="H4318" s="2" t="s">
        <v>4634</v>
      </c>
      <c r="I4318" t="s">
        <v>72</v>
      </c>
      <c r="J4318" t="s">
        <v>102</v>
      </c>
      <c r="K4318">
        <v>20201102</v>
      </c>
      <c r="L4318">
        <v>120</v>
      </c>
      <c r="M4318" t="b">
        <v>0</v>
      </c>
      <c r="N4318" t="s">
        <v>208</v>
      </c>
      <c r="O4318" t="b">
        <v>1</v>
      </c>
      <c r="P4318" t="b">
        <v>1</v>
      </c>
      <c r="Q4318" s="2" t="s">
        <v>866</v>
      </c>
      <c r="R4318" s="2" t="s">
        <v>1277</v>
      </c>
      <c r="S4318" t="s">
        <v>5204</v>
      </c>
      <c r="U4318">
        <v>4</v>
      </c>
      <c r="V4318" t="s">
        <v>1327</v>
      </c>
      <c r="W4318" s="2" t="s">
        <v>1266</v>
      </c>
      <c r="X4318" s="2" t="s">
        <v>5205</v>
      </c>
      <c r="Y4318" s="2" t="str">
        <f>IFERROR(VLOOKUP(X4318,요약!$A$6:$B$22,2,FALSE),"")</f>
        <v>선택</v>
      </c>
      <c r="Z4318" t="s">
        <v>5205</v>
      </c>
      <c r="AA4318" t="s">
        <v>81</v>
      </c>
      <c r="AB4318">
        <v>22</v>
      </c>
      <c r="AC4318">
        <v>0</v>
      </c>
      <c r="AD4318">
        <v>0</v>
      </c>
      <c r="AE4318">
        <v>2</v>
      </c>
      <c r="AF4318">
        <v>0</v>
      </c>
      <c r="AG4318">
        <v>24</v>
      </c>
      <c r="AH4318">
        <v>101</v>
      </c>
      <c r="AI4318">
        <v>0</v>
      </c>
      <c r="AJ4318">
        <v>10</v>
      </c>
      <c r="AK4318">
        <v>3</v>
      </c>
      <c r="AL4318">
        <v>0</v>
      </c>
      <c r="AM4318">
        <v>0</v>
      </c>
      <c r="AN4318">
        <v>1</v>
      </c>
      <c r="AO4318">
        <v>0</v>
      </c>
      <c r="AP4318">
        <v>0</v>
      </c>
      <c r="AQ4318">
        <v>0</v>
      </c>
      <c r="AR4318">
        <v>0</v>
      </c>
      <c r="AS4318">
        <v>9</v>
      </c>
      <c r="AT4318">
        <v>1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 t="s">
        <v>5206</v>
      </c>
      <c r="BM4318">
        <v>5</v>
      </c>
    </row>
    <row r="4319" spans="1:65" x14ac:dyDescent="0.3">
      <c r="A4319" t="s">
        <v>4910</v>
      </c>
      <c r="B4319" t="s">
        <v>6354</v>
      </c>
      <c r="C4319" t="s">
        <v>6034</v>
      </c>
      <c r="D4319" t="s">
        <v>4055</v>
      </c>
      <c r="E4319" t="s">
        <v>68</v>
      </c>
      <c r="F4319" t="s">
        <v>99</v>
      </c>
      <c r="G4319" t="s">
        <v>580</v>
      </c>
      <c r="H4319" t="s">
        <v>581</v>
      </c>
      <c r="I4319" t="s">
        <v>72</v>
      </c>
      <c r="J4319" t="s">
        <v>102</v>
      </c>
      <c r="K4319">
        <v>20201028</v>
      </c>
      <c r="L4319">
        <v>47.5</v>
      </c>
      <c r="M4319" t="b">
        <v>0</v>
      </c>
      <c r="N4319" t="s">
        <v>1203</v>
      </c>
      <c r="O4319" t="b">
        <v>1</v>
      </c>
      <c r="P4319" t="b">
        <v>1</v>
      </c>
      <c r="Q4319" t="s">
        <v>866</v>
      </c>
      <c r="R4319" t="s">
        <v>1277</v>
      </c>
      <c r="S4319" t="s">
        <v>4056</v>
      </c>
      <c r="U4319">
        <v>5</v>
      </c>
      <c r="V4319" t="s">
        <v>584</v>
      </c>
      <c r="W4319" t="s">
        <v>4057</v>
      </c>
      <c r="X4319" t="s">
        <v>4058</v>
      </c>
      <c r="Y4319" t="str">
        <f>IFERROR(VLOOKUP(X4319,요약!$A$6:$B$22,2,FALSE),"")</f>
        <v/>
      </c>
      <c r="Z4319" t="s">
        <v>4058</v>
      </c>
      <c r="AA4319" t="s">
        <v>110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1</v>
      </c>
      <c r="AH4319">
        <v>1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1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 t="s">
        <v>5187</v>
      </c>
      <c r="BM4319">
        <v>1</v>
      </c>
    </row>
    <row r="4320" spans="1:65" x14ac:dyDescent="0.3">
      <c r="A4320" t="s">
        <v>4910</v>
      </c>
      <c r="B4320" t="s">
        <v>6354</v>
      </c>
      <c r="C4320" t="s">
        <v>6038</v>
      </c>
      <c r="D4320" t="s">
        <v>4060</v>
      </c>
      <c r="E4320" t="s">
        <v>68</v>
      </c>
      <c r="F4320" t="s">
        <v>99</v>
      </c>
      <c r="G4320" t="s">
        <v>580</v>
      </c>
      <c r="H4320" t="s">
        <v>581</v>
      </c>
      <c r="I4320" t="s">
        <v>72</v>
      </c>
      <c r="J4320" t="s">
        <v>102</v>
      </c>
      <c r="K4320">
        <v>20201028</v>
      </c>
      <c r="L4320">
        <v>47.5</v>
      </c>
      <c r="M4320" t="b">
        <v>0</v>
      </c>
      <c r="N4320" t="s">
        <v>1240</v>
      </c>
      <c r="O4320" t="b">
        <v>1</v>
      </c>
      <c r="P4320" t="b">
        <v>1</v>
      </c>
      <c r="Q4320" t="s">
        <v>866</v>
      </c>
      <c r="R4320" t="s">
        <v>1277</v>
      </c>
      <c r="S4320" t="s">
        <v>4056</v>
      </c>
      <c r="U4320">
        <v>5</v>
      </c>
      <c r="V4320" t="s">
        <v>584</v>
      </c>
      <c r="W4320" t="s">
        <v>4057</v>
      </c>
      <c r="X4320" t="s">
        <v>4058</v>
      </c>
      <c r="Y4320" t="str">
        <f>IFERROR(VLOOKUP(X4320,요약!$A$6:$B$22,2,FALSE),"")</f>
        <v/>
      </c>
      <c r="Z4320" t="s">
        <v>4058</v>
      </c>
      <c r="AA4320" t="s">
        <v>110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1</v>
      </c>
      <c r="AH4320">
        <v>1</v>
      </c>
      <c r="AI4320">
        <v>0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 t="s">
        <v>220</v>
      </c>
      <c r="BM4320">
        <v>1</v>
      </c>
    </row>
    <row r="4321" spans="1:65" x14ac:dyDescent="0.3">
      <c r="A4321" t="s">
        <v>4910</v>
      </c>
      <c r="B4321" t="s">
        <v>6354</v>
      </c>
      <c r="C4321" t="s">
        <v>1321</v>
      </c>
      <c r="D4321" t="s">
        <v>865</v>
      </c>
      <c r="E4321" t="s">
        <v>68</v>
      </c>
      <c r="F4321" t="s">
        <v>99</v>
      </c>
      <c r="G4321" t="s">
        <v>86</v>
      </c>
      <c r="H4321" t="s">
        <v>87</v>
      </c>
      <c r="I4321" t="s">
        <v>72</v>
      </c>
      <c r="J4321" t="s">
        <v>102</v>
      </c>
      <c r="K4321">
        <v>20201023</v>
      </c>
      <c r="L4321">
        <v>1.53</v>
      </c>
      <c r="M4321" t="b">
        <v>0</v>
      </c>
      <c r="N4321" t="s">
        <v>74</v>
      </c>
      <c r="O4321" t="b">
        <v>1</v>
      </c>
      <c r="P4321" t="b">
        <v>1</v>
      </c>
      <c r="Q4321" t="s">
        <v>866</v>
      </c>
      <c r="R4321" t="s">
        <v>867</v>
      </c>
      <c r="S4321" t="s">
        <v>868</v>
      </c>
      <c r="U4321">
        <v>3</v>
      </c>
      <c r="V4321" t="s">
        <v>91</v>
      </c>
      <c r="W4321" t="s">
        <v>869</v>
      </c>
      <c r="X4321" t="s">
        <v>870</v>
      </c>
      <c r="Y4321" t="str">
        <f>IFERROR(VLOOKUP(X4321,요약!$A$6:$B$22,2,FALSE),"")</f>
        <v/>
      </c>
      <c r="Z4321" t="s">
        <v>870</v>
      </c>
      <c r="AA4321" t="s">
        <v>81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M4321">
        <v>0</v>
      </c>
    </row>
    <row r="4322" spans="1:65" x14ac:dyDescent="0.3">
      <c r="A4322" t="s">
        <v>4910</v>
      </c>
      <c r="B4322" t="s">
        <v>6354</v>
      </c>
      <c r="C4322" t="s">
        <v>5756</v>
      </c>
      <c r="D4322" t="s">
        <v>4333</v>
      </c>
      <c r="E4322" t="s">
        <v>68</v>
      </c>
      <c r="F4322" t="s">
        <v>99</v>
      </c>
      <c r="G4322" t="s">
        <v>1324</v>
      </c>
      <c r="H4322" t="s">
        <v>1325</v>
      </c>
      <c r="I4322" t="s">
        <v>72</v>
      </c>
      <c r="J4322" t="s">
        <v>102</v>
      </c>
      <c r="K4322">
        <v>20201022</v>
      </c>
      <c r="L4322">
        <v>0.97</v>
      </c>
      <c r="M4322" t="b">
        <v>0</v>
      </c>
      <c r="N4322" t="s">
        <v>1762</v>
      </c>
      <c r="O4322" t="b">
        <v>1</v>
      </c>
      <c r="P4322" t="b">
        <v>1</v>
      </c>
      <c r="Q4322" t="s">
        <v>866</v>
      </c>
      <c r="R4322" t="s">
        <v>867</v>
      </c>
      <c r="S4322" t="s">
        <v>4327</v>
      </c>
      <c r="T4322" t="s">
        <v>551</v>
      </c>
      <c r="U4322">
        <v>4</v>
      </c>
      <c r="V4322" t="s">
        <v>1594</v>
      </c>
      <c r="W4322" t="s">
        <v>1595</v>
      </c>
      <c r="X4322" t="s">
        <v>1596</v>
      </c>
      <c r="Y4322" t="str">
        <f>IFERROR(VLOOKUP(X4322,요약!$A$6:$B$22,2,FALSE),"")</f>
        <v/>
      </c>
      <c r="Z4322" t="s">
        <v>1597</v>
      </c>
      <c r="AA4322" t="s">
        <v>81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1</v>
      </c>
      <c r="AH4322">
        <v>1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 t="s">
        <v>220</v>
      </c>
      <c r="BM4322">
        <v>1</v>
      </c>
    </row>
    <row r="4323" spans="1:65" x14ac:dyDescent="0.3">
      <c r="A4323" t="s">
        <v>4910</v>
      </c>
      <c r="B4323" t="s">
        <v>6354</v>
      </c>
      <c r="C4323" t="s">
        <v>5757</v>
      </c>
      <c r="D4323" t="s">
        <v>4335</v>
      </c>
      <c r="E4323" t="s">
        <v>68</v>
      </c>
      <c r="F4323" t="s">
        <v>99</v>
      </c>
      <c r="G4323" t="s">
        <v>1324</v>
      </c>
      <c r="H4323" t="s">
        <v>1325</v>
      </c>
      <c r="I4323" t="s">
        <v>72</v>
      </c>
      <c r="J4323" t="s">
        <v>102</v>
      </c>
      <c r="K4323">
        <v>20201022</v>
      </c>
      <c r="L4323">
        <v>0.77</v>
      </c>
      <c r="M4323" t="b">
        <v>0</v>
      </c>
      <c r="N4323" t="s">
        <v>1762</v>
      </c>
      <c r="O4323" t="b">
        <v>1</v>
      </c>
      <c r="P4323" t="b">
        <v>1</v>
      </c>
      <c r="Q4323" t="s">
        <v>866</v>
      </c>
      <c r="R4323" t="s">
        <v>867</v>
      </c>
      <c r="S4323" t="s">
        <v>4327</v>
      </c>
      <c r="T4323" t="s">
        <v>334</v>
      </c>
      <c r="U4323">
        <v>4</v>
      </c>
      <c r="V4323" t="s">
        <v>1594</v>
      </c>
      <c r="W4323" t="s">
        <v>1595</v>
      </c>
      <c r="X4323" t="s">
        <v>1596</v>
      </c>
      <c r="Y4323" t="str">
        <f>IFERROR(VLOOKUP(X4323,요약!$A$6:$B$22,2,FALSE),"")</f>
        <v/>
      </c>
      <c r="Z4323" t="s">
        <v>4330</v>
      </c>
      <c r="AA4323" t="s">
        <v>81</v>
      </c>
      <c r="AB4323">
        <v>1</v>
      </c>
      <c r="AC4323">
        <v>0</v>
      </c>
      <c r="AD4323">
        <v>0</v>
      </c>
      <c r="AE4323">
        <v>0</v>
      </c>
      <c r="AF4323">
        <v>1</v>
      </c>
      <c r="AG4323">
        <v>2</v>
      </c>
      <c r="AH4323">
        <v>10</v>
      </c>
      <c r="AI4323">
        <v>0</v>
      </c>
      <c r="AJ4323">
        <v>0</v>
      </c>
      <c r="AK4323">
        <v>0</v>
      </c>
      <c r="AL4323">
        <v>1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1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 t="s">
        <v>4825</v>
      </c>
      <c r="BM4323">
        <v>2</v>
      </c>
    </row>
    <row r="4324" spans="1:65" x14ac:dyDescent="0.3">
      <c r="A4324" t="s">
        <v>4910</v>
      </c>
      <c r="B4324" t="s">
        <v>6354</v>
      </c>
      <c r="C4324" t="s">
        <v>3559</v>
      </c>
      <c r="D4324" t="s">
        <v>3560</v>
      </c>
      <c r="E4324" t="s">
        <v>68</v>
      </c>
      <c r="F4324" t="s">
        <v>99</v>
      </c>
      <c r="G4324" t="s">
        <v>3561</v>
      </c>
      <c r="H4324" t="s">
        <v>3562</v>
      </c>
      <c r="I4324" t="s">
        <v>72</v>
      </c>
      <c r="J4324" t="s">
        <v>102</v>
      </c>
      <c r="K4324">
        <v>20201019</v>
      </c>
      <c r="L4324">
        <v>1.5</v>
      </c>
      <c r="M4324" t="b">
        <v>0</v>
      </c>
      <c r="N4324" t="s">
        <v>255</v>
      </c>
      <c r="O4324" t="b">
        <v>1</v>
      </c>
      <c r="P4324" t="b">
        <v>1</v>
      </c>
      <c r="Q4324" t="s">
        <v>866</v>
      </c>
      <c r="R4324" t="s">
        <v>1388</v>
      </c>
      <c r="S4324" t="s">
        <v>3563</v>
      </c>
      <c r="U4324">
        <v>2</v>
      </c>
      <c r="V4324" t="s">
        <v>250</v>
      </c>
      <c r="W4324" t="s">
        <v>3564</v>
      </c>
      <c r="X4324" t="s">
        <v>3565</v>
      </c>
      <c r="Y4324" t="str">
        <f>IFERROR(VLOOKUP(X4324,요약!$A$6:$B$22,2,FALSE),"")</f>
        <v/>
      </c>
      <c r="Z4324" t="s">
        <v>3565</v>
      </c>
      <c r="AA4324" t="s">
        <v>81</v>
      </c>
      <c r="AB4324">
        <v>3</v>
      </c>
      <c r="AC4324">
        <v>1</v>
      </c>
      <c r="AD4324">
        <v>0</v>
      </c>
      <c r="AE4324">
        <v>0</v>
      </c>
      <c r="AF4324">
        <v>0</v>
      </c>
      <c r="AG4324">
        <v>4</v>
      </c>
      <c r="AH4324">
        <v>28</v>
      </c>
      <c r="AI4324">
        <v>1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3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 t="s">
        <v>3566</v>
      </c>
      <c r="BM4324">
        <v>2</v>
      </c>
    </row>
    <row r="4325" spans="1:65" x14ac:dyDescent="0.3">
      <c r="A4325" t="s">
        <v>4910</v>
      </c>
      <c r="B4325" t="s">
        <v>6354</v>
      </c>
      <c r="C4325" t="s">
        <v>5790</v>
      </c>
      <c r="D4325" t="s">
        <v>3574</v>
      </c>
      <c r="E4325" t="s">
        <v>68</v>
      </c>
      <c r="F4325" t="s">
        <v>99</v>
      </c>
      <c r="G4325" t="s">
        <v>1077</v>
      </c>
      <c r="H4325" t="s">
        <v>1078</v>
      </c>
      <c r="I4325" t="s">
        <v>72</v>
      </c>
      <c r="J4325" t="s">
        <v>102</v>
      </c>
      <c r="K4325">
        <v>20201025</v>
      </c>
      <c r="L4325">
        <v>4.5629999999999997</v>
      </c>
      <c r="M4325" t="b">
        <v>0</v>
      </c>
      <c r="N4325" t="s">
        <v>2096</v>
      </c>
      <c r="O4325" t="b">
        <v>1</v>
      </c>
      <c r="P4325" t="b">
        <v>1</v>
      </c>
      <c r="Q4325" t="s">
        <v>866</v>
      </c>
      <c r="R4325" t="s">
        <v>873</v>
      </c>
      <c r="S4325" t="s">
        <v>3575</v>
      </c>
      <c r="U4325">
        <v>2</v>
      </c>
      <c r="V4325" t="s">
        <v>908</v>
      </c>
      <c r="W4325" t="s">
        <v>250</v>
      </c>
      <c r="X4325" t="s">
        <v>3576</v>
      </c>
      <c r="Y4325" t="str">
        <f>IFERROR(VLOOKUP(X4325,요약!$A$6:$B$22,2,FALSE),"")</f>
        <v/>
      </c>
      <c r="Z4325" t="s">
        <v>3576</v>
      </c>
      <c r="AA4325" t="s">
        <v>366</v>
      </c>
      <c r="AB4325">
        <v>0</v>
      </c>
      <c r="AC4325">
        <v>0</v>
      </c>
      <c r="AD4325">
        <v>0</v>
      </c>
      <c r="AE4325">
        <v>1</v>
      </c>
      <c r="AF4325">
        <v>0</v>
      </c>
      <c r="AG4325">
        <v>1</v>
      </c>
      <c r="AH4325">
        <v>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 t="s">
        <v>2878</v>
      </c>
      <c r="BM4325">
        <v>1</v>
      </c>
    </row>
    <row r="4326" spans="1:65" x14ac:dyDescent="0.3">
      <c r="A4326" t="s">
        <v>4910</v>
      </c>
      <c r="B4326" t="s">
        <v>6354</v>
      </c>
      <c r="C4326" t="s">
        <v>4776</v>
      </c>
      <c r="D4326" t="s">
        <v>3578</v>
      </c>
      <c r="E4326" t="s">
        <v>68</v>
      </c>
      <c r="F4326" t="s">
        <v>99</v>
      </c>
      <c r="G4326" t="s">
        <v>1077</v>
      </c>
      <c r="H4326" t="s">
        <v>1078</v>
      </c>
      <c r="I4326" t="s">
        <v>72</v>
      </c>
      <c r="J4326" t="s">
        <v>102</v>
      </c>
      <c r="K4326">
        <v>20201025</v>
      </c>
      <c r="L4326">
        <v>1.4610000000000001</v>
      </c>
      <c r="M4326" t="b">
        <v>0</v>
      </c>
      <c r="N4326" t="s">
        <v>3250</v>
      </c>
      <c r="O4326" t="b">
        <v>1</v>
      </c>
      <c r="P4326" t="b">
        <v>1</v>
      </c>
      <c r="Q4326" t="s">
        <v>866</v>
      </c>
      <c r="R4326" t="s">
        <v>873</v>
      </c>
      <c r="S4326" t="s">
        <v>3581</v>
      </c>
      <c r="U4326">
        <v>1</v>
      </c>
      <c r="V4326" t="s">
        <v>250</v>
      </c>
      <c r="X4326" t="s">
        <v>250</v>
      </c>
      <c r="Y4326" t="str">
        <f>IFERROR(VLOOKUP(X4326,요약!$A$6:$B$22,2,FALSE),"")</f>
        <v/>
      </c>
      <c r="Z4326" t="s">
        <v>250</v>
      </c>
      <c r="AA4326" t="s">
        <v>187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M4326">
        <v>0</v>
      </c>
    </row>
    <row r="4327" spans="1:65" x14ac:dyDescent="0.3">
      <c r="A4327" t="s">
        <v>4910</v>
      </c>
      <c r="B4327" t="s">
        <v>6354</v>
      </c>
      <c r="C4327" t="s">
        <v>3577</v>
      </c>
      <c r="D4327" t="s">
        <v>3578</v>
      </c>
      <c r="E4327" t="s">
        <v>68</v>
      </c>
      <c r="F4327" t="s">
        <v>99</v>
      </c>
      <c r="G4327" t="s">
        <v>3579</v>
      </c>
      <c r="H4327" t="s">
        <v>3580</v>
      </c>
      <c r="I4327" t="s">
        <v>72</v>
      </c>
      <c r="J4327" t="s">
        <v>102</v>
      </c>
      <c r="K4327">
        <v>20201025</v>
      </c>
      <c r="L4327">
        <v>3.5630000000000002</v>
      </c>
      <c r="M4327" t="b">
        <v>0</v>
      </c>
      <c r="N4327" t="s">
        <v>255</v>
      </c>
      <c r="O4327" t="b">
        <v>1</v>
      </c>
      <c r="P4327" t="b">
        <v>1</v>
      </c>
      <c r="Q4327" t="s">
        <v>866</v>
      </c>
      <c r="R4327" t="s">
        <v>873</v>
      </c>
      <c r="S4327" t="s">
        <v>3581</v>
      </c>
      <c r="U4327">
        <v>1</v>
      </c>
      <c r="V4327" t="s">
        <v>250</v>
      </c>
      <c r="X4327" t="s">
        <v>250</v>
      </c>
      <c r="Y4327" t="str">
        <f>IFERROR(VLOOKUP(X4327,요약!$A$6:$B$22,2,FALSE),"")</f>
        <v/>
      </c>
      <c r="Z4327" t="s">
        <v>250</v>
      </c>
      <c r="AA4327" t="s">
        <v>187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M4327">
        <v>0</v>
      </c>
    </row>
    <row r="4328" spans="1:65" x14ac:dyDescent="0.3">
      <c r="A4328" t="s">
        <v>4910</v>
      </c>
      <c r="B4328" t="s">
        <v>6354</v>
      </c>
      <c r="C4328" t="s">
        <v>3582</v>
      </c>
      <c r="D4328" t="s">
        <v>3583</v>
      </c>
      <c r="E4328" t="s">
        <v>68</v>
      </c>
      <c r="F4328" t="s">
        <v>99</v>
      </c>
      <c r="G4328" t="s">
        <v>1462</v>
      </c>
      <c r="H4328" t="s">
        <v>1463</v>
      </c>
      <c r="I4328" t="s">
        <v>72</v>
      </c>
      <c r="J4328" t="s">
        <v>102</v>
      </c>
      <c r="K4328">
        <v>20201025</v>
      </c>
      <c r="L4328">
        <v>2.1429999999999998</v>
      </c>
      <c r="M4328" t="b">
        <v>0</v>
      </c>
      <c r="N4328" t="s">
        <v>3250</v>
      </c>
      <c r="O4328" t="b">
        <v>1</v>
      </c>
      <c r="P4328" t="b">
        <v>1</v>
      </c>
      <c r="Q4328" t="s">
        <v>866</v>
      </c>
      <c r="R4328" t="s">
        <v>873</v>
      </c>
      <c r="S4328" t="s">
        <v>3584</v>
      </c>
      <c r="U4328">
        <v>3</v>
      </c>
      <c r="V4328" t="s">
        <v>250</v>
      </c>
      <c r="W4328" t="s">
        <v>3585</v>
      </c>
      <c r="X4328" t="s">
        <v>3586</v>
      </c>
      <c r="Y4328" t="str">
        <f>IFERROR(VLOOKUP(X4328,요약!$A$6:$B$22,2,FALSE),"")</f>
        <v/>
      </c>
      <c r="Z4328" t="s">
        <v>3586</v>
      </c>
      <c r="AA4328" t="s">
        <v>81</v>
      </c>
      <c r="AB4328">
        <v>1</v>
      </c>
      <c r="AC4328">
        <v>1</v>
      </c>
      <c r="AD4328">
        <v>0</v>
      </c>
      <c r="AE4328">
        <v>0</v>
      </c>
      <c r="AF4328">
        <v>0</v>
      </c>
      <c r="AG4328">
        <v>2</v>
      </c>
      <c r="AH4328">
        <v>3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1</v>
      </c>
      <c r="AZ4328">
        <v>0</v>
      </c>
      <c r="BA4328">
        <v>1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 t="s">
        <v>3587</v>
      </c>
      <c r="BM4328">
        <v>1</v>
      </c>
    </row>
    <row r="4329" spans="1:65" x14ac:dyDescent="0.3">
      <c r="A4329" t="s">
        <v>4910</v>
      </c>
      <c r="B4329" t="s">
        <v>6354</v>
      </c>
      <c r="C4329" t="s">
        <v>1644</v>
      </c>
      <c r="D4329" t="s">
        <v>1645</v>
      </c>
      <c r="E4329" t="s">
        <v>68</v>
      </c>
      <c r="F4329" t="s">
        <v>99</v>
      </c>
      <c r="G4329" t="s">
        <v>1646</v>
      </c>
      <c r="H4329" t="s">
        <v>1647</v>
      </c>
      <c r="I4329" t="s">
        <v>72</v>
      </c>
      <c r="J4329" t="s">
        <v>102</v>
      </c>
      <c r="K4329">
        <v>20201029</v>
      </c>
      <c r="L4329">
        <v>220.4</v>
      </c>
      <c r="M4329" t="b">
        <v>0</v>
      </c>
      <c r="N4329" t="s">
        <v>103</v>
      </c>
      <c r="O4329" t="b">
        <v>1</v>
      </c>
      <c r="P4329" t="b">
        <v>1</v>
      </c>
      <c r="Q4329" t="s">
        <v>866</v>
      </c>
      <c r="R4329" t="s">
        <v>873</v>
      </c>
      <c r="S4329" t="s">
        <v>1648</v>
      </c>
      <c r="U4329">
        <v>3</v>
      </c>
      <c r="V4329" t="s">
        <v>1594</v>
      </c>
      <c r="W4329" t="s">
        <v>1649</v>
      </c>
      <c r="X4329" t="s">
        <v>1650</v>
      </c>
      <c r="Y4329" t="str">
        <f>IFERROR(VLOOKUP(X4329,요약!$A$6:$B$22,2,FALSE),"")</f>
        <v/>
      </c>
      <c r="Z4329" t="s">
        <v>1650</v>
      </c>
      <c r="AA4329" t="s">
        <v>81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1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1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M4329">
        <v>0</v>
      </c>
    </row>
    <row r="4330" spans="1:65" x14ac:dyDescent="0.3">
      <c r="A4330" t="s">
        <v>4910</v>
      </c>
      <c r="B4330" t="s">
        <v>6354</v>
      </c>
      <c r="C4330" t="s">
        <v>2094</v>
      </c>
      <c r="D4330" t="s">
        <v>2095</v>
      </c>
      <c r="E4330" t="s">
        <v>68</v>
      </c>
      <c r="F4330" t="s">
        <v>99</v>
      </c>
      <c r="G4330" t="s">
        <v>2450</v>
      </c>
      <c r="H4330" t="s">
        <v>2451</v>
      </c>
      <c r="I4330" t="s">
        <v>72</v>
      </c>
      <c r="J4330" t="s">
        <v>102</v>
      </c>
      <c r="K4330">
        <v>20201025</v>
      </c>
      <c r="L4330">
        <v>0.85</v>
      </c>
      <c r="M4330" t="b">
        <v>0</v>
      </c>
      <c r="N4330" t="s">
        <v>2096</v>
      </c>
      <c r="O4330" t="b">
        <v>1</v>
      </c>
      <c r="P4330" t="b">
        <v>1</v>
      </c>
      <c r="Q4330" t="s">
        <v>866</v>
      </c>
      <c r="R4330" t="s">
        <v>873</v>
      </c>
      <c r="S4330" t="s">
        <v>2097</v>
      </c>
      <c r="U4330">
        <v>2</v>
      </c>
      <c r="V4330" t="s">
        <v>1594</v>
      </c>
      <c r="W4330" t="s">
        <v>2098</v>
      </c>
      <c r="X4330" t="s">
        <v>2099</v>
      </c>
      <c r="Y4330" t="str">
        <f>IFERROR(VLOOKUP(X4330,요약!$A$6:$B$22,2,FALSE),"")</f>
        <v/>
      </c>
      <c r="Z4330" t="s">
        <v>2099</v>
      </c>
      <c r="AA4330" t="s">
        <v>81</v>
      </c>
      <c r="AB4330">
        <v>11</v>
      </c>
      <c r="AC4330">
        <v>0</v>
      </c>
      <c r="AD4330">
        <v>0</v>
      </c>
      <c r="AE4330">
        <v>1</v>
      </c>
      <c r="AF4330">
        <v>1</v>
      </c>
      <c r="AG4330">
        <v>13</v>
      </c>
      <c r="AH4330">
        <v>138</v>
      </c>
      <c r="AI4330">
        <v>1</v>
      </c>
      <c r="AJ4330">
        <v>1</v>
      </c>
      <c r="AK4330">
        <v>4</v>
      </c>
      <c r="AL4330">
        <v>0</v>
      </c>
      <c r="AM4330">
        <v>0</v>
      </c>
      <c r="AN4330">
        <v>0</v>
      </c>
      <c r="AO4330">
        <v>1</v>
      </c>
      <c r="AP4330">
        <v>0</v>
      </c>
      <c r="AQ4330">
        <v>0</v>
      </c>
      <c r="AR4330">
        <v>2</v>
      </c>
      <c r="AS4330">
        <v>0</v>
      </c>
      <c r="AT4330">
        <v>0</v>
      </c>
      <c r="AU4330">
        <v>0</v>
      </c>
      <c r="AV4330">
        <v>2</v>
      </c>
      <c r="AW4330">
        <v>1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1</v>
      </c>
      <c r="BJ4330">
        <v>0</v>
      </c>
      <c r="BK4330">
        <v>0</v>
      </c>
      <c r="BL4330" t="s">
        <v>2100</v>
      </c>
      <c r="BM4330">
        <v>8</v>
      </c>
    </row>
    <row r="4331" spans="1:65" x14ac:dyDescent="0.3">
      <c r="A4331" t="s">
        <v>4910</v>
      </c>
      <c r="B4331" t="s">
        <v>6354</v>
      </c>
      <c r="C4331" t="s">
        <v>2101</v>
      </c>
      <c r="D4331" t="s">
        <v>2102</v>
      </c>
      <c r="E4331" t="s">
        <v>68</v>
      </c>
      <c r="F4331" t="s">
        <v>99</v>
      </c>
      <c r="G4331" t="s">
        <v>2450</v>
      </c>
      <c r="H4331" t="s">
        <v>2451</v>
      </c>
      <c r="I4331" t="s">
        <v>72</v>
      </c>
      <c r="J4331" t="s">
        <v>102</v>
      </c>
      <c r="K4331">
        <v>20201025</v>
      </c>
      <c r="L4331">
        <v>0.85</v>
      </c>
      <c r="M4331" t="b">
        <v>0</v>
      </c>
      <c r="N4331" t="s">
        <v>599</v>
      </c>
      <c r="O4331" t="b">
        <v>1</v>
      </c>
      <c r="P4331" t="b">
        <v>1</v>
      </c>
      <c r="Q4331" t="s">
        <v>866</v>
      </c>
      <c r="R4331" t="s">
        <v>873</v>
      </c>
      <c r="S4331" t="s">
        <v>2103</v>
      </c>
      <c r="T4331" t="s">
        <v>551</v>
      </c>
      <c r="U4331">
        <v>5</v>
      </c>
      <c r="V4331" t="s">
        <v>1594</v>
      </c>
      <c r="W4331" t="s">
        <v>2104</v>
      </c>
      <c r="X4331" t="s">
        <v>2105</v>
      </c>
      <c r="Y4331" t="str">
        <f>IFERROR(VLOOKUP(X4331,요약!$A$6:$B$22,2,FALSE),"")</f>
        <v/>
      </c>
      <c r="Z4331" t="s">
        <v>2106</v>
      </c>
      <c r="AA4331" t="s">
        <v>110</v>
      </c>
      <c r="AB4331">
        <v>4</v>
      </c>
      <c r="AC4331">
        <v>0</v>
      </c>
      <c r="AD4331">
        <v>0</v>
      </c>
      <c r="AE4331">
        <v>1</v>
      </c>
      <c r="AF4331">
        <v>1</v>
      </c>
      <c r="AG4331">
        <v>6</v>
      </c>
      <c r="AH4331">
        <v>9</v>
      </c>
      <c r="AI4331">
        <v>0</v>
      </c>
      <c r="AJ4331">
        <v>0</v>
      </c>
      <c r="AK4331">
        <v>1</v>
      </c>
      <c r="AL4331">
        <v>1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2</v>
      </c>
      <c r="AS4331">
        <v>0</v>
      </c>
      <c r="AT4331">
        <v>0</v>
      </c>
      <c r="AU4331">
        <v>0</v>
      </c>
      <c r="AV4331">
        <v>0</v>
      </c>
      <c r="AW4331">
        <v>1</v>
      </c>
      <c r="AX4331">
        <v>0</v>
      </c>
      <c r="AY4331">
        <v>0</v>
      </c>
      <c r="AZ4331">
        <v>1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 t="s">
        <v>2107</v>
      </c>
      <c r="BM4331">
        <v>5</v>
      </c>
    </row>
    <row r="4332" spans="1:65" x14ac:dyDescent="0.3">
      <c r="A4332" t="s">
        <v>4910</v>
      </c>
      <c r="B4332" t="s">
        <v>6354</v>
      </c>
      <c r="C4332" t="s">
        <v>5791</v>
      </c>
      <c r="D4332" t="s">
        <v>5792</v>
      </c>
      <c r="E4332" t="s">
        <v>68</v>
      </c>
      <c r="F4332" t="s">
        <v>99</v>
      </c>
      <c r="G4332" t="s">
        <v>2450</v>
      </c>
      <c r="H4332" t="s">
        <v>2451</v>
      </c>
      <c r="I4332" t="s">
        <v>72</v>
      </c>
      <c r="J4332" t="s">
        <v>102</v>
      </c>
      <c r="K4332">
        <v>20201025</v>
      </c>
      <c r="L4332">
        <v>2.5</v>
      </c>
      <c r="M4332" t="b">
        <v>0</v>
      </c>
      <c r="N4332" t="s">
        <v>255</v>
      </c>
      <c r="O4332" t="b">
        <v>1</v>
      </c>
      <c r="P4332" t="b">
        <v>1</v>
      </c>
      <c r="Q4332" t="s">
        <v>866</v>
      </c>
      <c r="R4332" t="s">
        <v>873</v>
      </c>
      <c r="S4332" t="s">
        <v>2452</v>
      </c>
      <c r="U4332">
        <v>2</v>
      </c>
      <c r="V4332" t="s">
        <v>1594</v>
      </c>
      <c r="W4332" t="s">
        <v>2092</v>
      </c>
      <c r="X4332" t="s">
        <v>2093</v>
      </c>
      <c r="Y4332" t="str">
        <f>IFERROR(VLOOKUP(X4332,요약!$A$6:$B$22,2,FALSE),"")</f>
        <v/>
      </c>
      <c r="Z4332" t="s">
        <v>2093</v>
      </c>
      <c r="AA4332" t="s">
        <v>110</v>
      </c>
      <c r="AB4332">
        <v>1</v>
      </c>
      <c r="AC4332">
        <v>0</v>
      </c>
      <c r="AD4332">
        <v>1</v>
      </c>
      <c r="AE4332">
        <v>0</v>
      </c>
      <c r="AF4332">
        <v>3</v>
      </c>
      <c r="AG4332">
        <v>5</v>
      </c>
      <c r="AH4332">
        <v>10</v>
      </c>
      <c r="AI4332">
        <v>0</v>
      </c>
      <c r="AJ4332">
        <v>0</v>
      </c>
      <c r="AK4332">
        <v>0</v>
      </c>
      <c r="AL4332">
        <v>3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1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1</v>
      </c>
      <c r="BJ4332">
        <v>0</v>
      </c>
      <c r="BK4332">
        <v>0</v>
      </c>
      <c r="BL4332" t="s">
        <v>5793</v>
      </c>
      <c r="BM4332">
        <v>3</v>
      </c>
    </row>
    <row r="4333" spans="1:65" x14ac:dyDescent="0.3">
      <c r="A4333" t="s">
        <v>4910</v>
      </c>
      <c r="B4333" t="s">
        <v>6354</v>
      </c>
      <c r="C4333" t="s">
        <v>2246</v>
      </c>
      <c r="D4333" t="s">
        <v>2095</v>
      </c>
      <c r="E4333" t="s">
        <v>68</v>
      </c>
      <c r="F4333" t="s">
        <v>99</v>
      </c>
      <c r="G4333" t="s">
        <v>2450</v>
      </c>
      <c r="H4333" t="s">
        <v>2451</v>
      </c>
      <c r="I4333" t="s">
        <v>72</v>
      </c>
      <c r="J4333" t="s">
        <v>102</v>
      </c>
      <c r="K4333">
        <v>20201027</v>
      </c>
      <c r="L4333">
        <v>3.5</v>
      </c>
      <c r="M4333" t="b">
        <v>0</v>
      </c>
      <c r="N4333" t="s">
        <v>561</v>
      </c>
      <c r="O4333" t="b">
        <v>1</v>
      </c>
      <c r="P4333" t="b">
        <v>1</v>
      </c>
      <c r="Q4333" t="s">
        <v>866</v>
      </c>
      <c r="R4333" t="s">
        <v>873</v>
      </c>
      <c r="S4333" t="s">
        <v>2097</v>
      </c>
      <c r="U4333">
        <v>2</v>
      </c>
      <c r="V4333" t="s">
        <v>1594</v>
      </c>
      <c r="W4333" t="s">
        <v>2098</v>
      </c>
      <c r="X4333" t="s">
        <v>2099</v>
      </c>
      <c r="Y4333" t="str">
        <f>IFERROR(VLOOKUP(X4333,요약!$A$6:$B$22,2,FALSE),"")</f>
        <v/>
      </c>
      <c r="Z4333" t="s">
        <v>2099</v>
      </c>
      <c r="AA4333" t="s">
        <v>81</v>
      </c>
      <c r="AB4333">
        <v>2</v>
      </c>
      <c r="AC4333">
        <v>0</v>
      </c>
      <c r="AD4333">
        <v>0</v>
      </c>
      <c r="AE4333">
        <v>0</v>
      </c>
      <c r="AF4333">
        <v>0</v>
      </c>
      <c r="AG4333">
        <v>2</v>
      </c>
      <c r="AH4333">
        <v>17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 t="s">
        <v>2247</v>
      </c>
      <c r="BM4333">
        <v>2</v>
      </c>
    </row>
    <row r="4334" spans="1:65" x14ac:dyDescent="0.3">
      <c r="A4334" t="s">
        <v>4910</v>
      </c>
      <c r="B4334" t="s">
        <v>6354</v>
      </c>
      <c r="C4334" t="s">
        <v>2248</v>
      </c>
      <c r="D4334" t="s">
        <v>2095</v>
      </c>
      <c r="E4334" t="s">
        <v>68</v>
      </c>
      <c r="F4334" t="s">
        <v>99</v>
      </c>
      <c r="G4334" t="s">
        <v>2450</v>
      </c>
      <c r="H4334" t="s">
        <v>2451</v>
      </c>
      <c r="I4334" t="s">
        <v>72</v>
      </c>
      <c r="J4334" t="s">
        <v>102</v>
      </c>
      <c r="K4334">
        <v>20201025</v>
      </c>
      <c r="L4334">
        <v>0.37</v>
      </c>
      <c r="M4334" t="b">
        <v>0</v>
      </c>
      <c r="N4334" t="s">
        <v>208</v>
      </c>
      <c r="O4334" t="b">
        <v>1</v>
      </c>
      <c r="P4334" t="b">
        <v>1</v>
      </c>
      <c r="Q4334" t="s">
        <v>866</v>
      </c>
      <c r="R4334" t="s">
        <v>873</v>
      </c>
      <c r="S4334" t="s">
        <v>2097</v>
      </c>
      <c r="U4334">
        <v>2</v>
      </c>
      <c r="V4334" t="s">
        <v>1594</v>
      </c>
      <c r="W4334" t="s">
        <v>2098</v>
      </c>
      <c r="X4334" t="s">
        <v>2099</v>
      </c>
      <c r="Y4334" t="str">
        <f>IFERROR(VLOOKUP(X4334,요약!$A$6:$B$22,2,FALSE),"")</f>
        <v/>
      </c>
      <c r="Z4334" t="s">
        <v>2099</v>
      </c>
      <c r="AA4334" t="s">
        <v>81</v>
      </c>
      <c r="AB4334">
        <v>2</v>
      </c>
      <c r="AC4334">
        <v>0</v>
      </c>
      <c r="AD4334">
        <v>0</v>
      </c>
      <c r="AE4334">
        <v>0</v>
      </c>
      <c r="AF4334">
        <v>0</v>
      </c>
      <c r="AG4334">
        <v>2</v>
      </c>
      <c r="AH4334">
        <v>2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1</v>
      </c>
      <c r="AS4334">
        <v>1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 t="s">
        <v>2249</v>
      </c>
      <c r="BM4334">
        <v>2</v>
      </c>
    </row>
    <row r="4335" spans="1:65" x14ac:dyDescent="0.3">
      <c r="A4335" t="s">
        <v>4910</v>
      </c>
      <c r="B4335" t="s">
        <v>6354</v>
      </c>
      <c r="C4335" t="s">
        <v>1390</v>
      </c>
      <c r="D4335" t="s">
        <v>201</v>
      </c>
      <c r="E4335" t="s">
        <v>68</v>
      </c>
      <c r="F4335" t="s">
        <v>99</v>
      </c>
      <c r="G4335" t="s">
        <v>217</v>
      </c>
      <c r="H4335" t="s">
        <v>218</v>
      </c>
      <c r="I4335" t="s">
        <v>72</v>
      </c>
      <c r="J4335" t="s">
        <v>102</v>
      </c>
      <c r="K4335">
        <v>20201025</v>
      </c>
      <c r="L4335">
        <v>26.85</v>
      </c>
      <c r="M4335" t="b">
        <v>0</v>
      </c>
      <c r="N4335" t="s">
        <v>599</v>
      </c>
      <c r="O4335" t="b">
        <v>1</v>
      </c>
      <c r="P4335" t="b">
        <v>1</v>
      </c>
      <c r="Q4335" t="s">
        <v>866</v>
      </c>
      <c r="R4335" t="s">
        <v>873</v>
      </c>
      <c r="S4335" t="s">
        <v>202</v>
      </c>
      <c r="U4335">
        <v>2</v>
      </c>
      <c r="V4335" t="s">
        <v>78</v>
      </c>
      <c r="W4335" t="s">
        <v>203</v>
      </c>
      <c r="X4335" t="s">
        <v>204</v>
      </c>
      <c r="Y4335" t="str">
        <f>IFERROR(VLOOKUP(X4335,요약!$A$6:$B$22,2,FALSE),"")</f>
        <v/>
      </c>
      <c r="Z4335" t="s">
        <v>204</v>
      </c>
      <c r="AA4335" t="s">
        <v>81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M4335">
        <v>0</v>
      </c>
    </row>
    <row r="4336" spans="1:65" x14ac:dyDescent="0.3">
      <c r="A4336" t="s">
        <v>4910</v>
      </c>
      <c r="B4336" t="s">
        <v>6354</v>
      </c>
      <c r="C4336" t="s">
        <v>871</v>
      </c>
      <c r="D4336" t="s">
        <v>872</v>
      </c>
      <c r="E4336" t="s">
        <v>68</v>
      </c>
      <c r="F4336" t="s">
        <v>99</v>
      </c>
      <c r="G4336" t="s">
        <v>217</v>
      </c>
      <c r="H4336" t="s">
        <v>218</v>
      </c>
      <c r="I4336" t="s">
        <v>72</v>
      </c>
      <c r="J4336" t="s">
        <v>102</v>
      </c>
      <c r="K4336">
        <v>20201025</v>
      </c>
      <c r="L4336">
        <v>19</v>
      </c>
      <c r="M4336" t="b">
        <v>0</v>
      </c>
      <c r="N4336" t="s">
        <v>208</v>
      </c>
      <c r="O4336" t="b">
        <v>1</v>
      </c>
      <c r="P4336" t="b">
        <v>1</v>
      </c>
      <c r="Q4336" t="s">
        <v>866</v>
      </c>
      <c r="R4336" t="s">
        <v>873</v>
      </c>
      <c r="S4336" t="s">
        <v>874</v>
      </c>
      <c r="U4336">
        <v>1</v>
      </c>
      <c r="V4336" t="s">
        <v>78</v>
      </c>
      <c r="X4336" t="s">
        <v>78</v>
      </c>
      <c r="Y4336" t="str">
        <f>IFERROR(VLOOKUP(X4336,요약!$A$6:$B$22,2,FALSE),"")</f>
        <v/>
      </c>
      <c r="Z4336" t="s">
        <v>78</v>
      </c>
      <c r="AA4336" t="s">
        <v>187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M4336">
        <v>0</v>
      </c>
    </row>
    <row r="4337" spans="1:65" x14ac:dyDescent="0.3">
      <c r="A4337" t="s">
        <v>4910</v>
      </c>
      <c r="B4337" t="s">
        <v>6354</v>
      </c>
      <c r="C4337" t="s">
        <v>5383</v>
      </c>
      <c r="D4337" t="s">
        <v>5384</v>
      </c>
      <c r="E4337" t="s">
        <v>68</v>
      </c>
      <c r="F4337" t="s">
        <v>99</v>
      </c>
      <c r="G4337" t="s">
        <v>1077</v>
      </c>
      <c r="H4337" t="s">
        <v>1078</v>
      </c>
      <c r="I4337" t="s">
        <v>72</v>
      </c>
      <c r="J4337" t="s">
        <v>102</v>
      </c>
      <c r="K4337">
        <v>20201025</v>
      </c>
      <c r="L4337">
        <v>1.3</v>
      </c>
      <c r="M4337" t="b">
        <v>0</v>
      </c>
      <c r="N4337" t="s">
        <v>599</v>
      </c>
      <c r="O4337" t="b">
        <v>1</v>
      </c>
      <c r="P4337" t="b">
        <v>1</v>
      </c>
      <c r="Q4337" t="s">
        <v>866</v>
      </c>
      <c r="R4337" t="s">
        <v>873</v>
      </c>
      <c r="S4337" t="s">
        <v>5385</v>
      </c>
      <c r="U4337">
        <v>2</v>
      </c>
      <c r="V4337" t="s">
        <v>1316</v>
      </c>
      <c r="W4337" t="s">
        <v>888</v>
      </c>
      <c r="X4337" t="s">
        <v>5386</v>
      </c>
      <c r="Y4337" t="str">
        <f>IFERROR(VLOOKUP(X4337,요약!$A$6:$B$22,2,FALSE),"")</f>
        <v/>
      </c>
      <c r="Z4337" t="s">
        <v>5386</v>
      </c>
      <c r="AA4337" t="s">
        <v>81</v>
      </c>
      <c r="AB4337">
        <v>1</v>
      </c>
      <c r="AC4337">
        <v>0</v>
      </c>
      <c r="AD4337">
        <v>0</v>
      </c>
      <c r="AE4337">
        <v>2</v>
      </c>
      <c r="AF4337">
        <v>0</v>
      </c>
      <c r="AG4337">
        <v>3</v>
      </c>
      <c r="AH4337">
        <v>4</v>
      </c>
      <c r="AI4337">
        <v>0</v>
      </c>
      <c r="AJ4337">
        <v>0</v>
      </c>
      <c r="AK4337">
        <v>1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2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 t="s">
        <v>4732</v>
      </c>
      <c r="BM4337">
        <v>2</v>
      </c>
    </row>
    <row r="4338" spans="1:65" x14ac:dyDescent="0.3">
      <c r="A4338" t="s">
        <v>4910</v>
      </c>
      <c r="B4338" t="s">
        <v>6354</v>
      </c>
      <c r="C4338" t="s">
        <v>5806</v>
      </c>
      <c r="D4338" t="s">
        <v>5807</v>
      </c>
      <c r="E4338" t="s">
        <v>68</v>
      </c>
      <c r="F4338" t="s">
        <v>99</v>
      </c>
      <c r="G4338" t="s">
        <v>3561</v>
      </c>
      <c r="H4338" t="s">
        <v>3562</v>
      </c>
      <c r="I4338" t="s">
        <v>72</v>
      </c>
      <c r="J4338" t="s">
        <v>102</v>
      </c>
      <c r="K4338">
        <v>20200821</v>
      </c>
      <c r="L4338">
        <v>15.16</v>
      </c>
      <c r="M4338" t="b">
        <v>0</v>
      </c>
      <c r="N4338" t="s">
        <v>332</v>
      </c>
      <c r="O4338" t="b">
        <v>1</v>
      </c>
      <c r="P4338" t="b">
        <v>1</v>
      </c>
      <c r="Q4338" t="s">
        <v>866</v>
      </c>
      <c r="R4338" t="s">
        <v>873</v>
      </c>
      <c r="S4338" t="s">
        <v>5808</v>
      </c>
      <c r="U4338">
        <v>3</v>
      </c>
      <c r="V4338" t="s">
        <v>4067</v>
      </c>
      <c r="W4338" t="s">
        <v>5809</v>
      </c>
      <c r="X4338" t="s">
        <v>5810</v>
      </c>
      <c r="Y4338" t="str">
        <f>IFERROR(VLOOKUP(X4338,요약!$A$6:$B$22,2,FALSE),"")</f>
        <v/>
      </c>
      <c r="Z4338" t="s">
        <v>5810</v>
      </c>
      <c r="AA4338" t="s">
        <v>81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1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1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 t="s">
        <v>2898</v>
      </c>
      <c r="BM4338">
        <v>1</v>
      </c>
    </row>
    <row r="4339" spans="1:65" x14ac:dyDescent="0.3">
      <c r="A4339" t="s">
        <v>4910</v>
      </c>
      <c r="B4339" t="s">
        <v>6354</v>
      </c>
      <c r="C4339" t="s">
        <v>3719</v>
      </c>
      <c r="D4339" t="s">
        <v>3720</v>
      </c>
      <c r="E4339" t="s">
        <v>68</v>
      </c>
      <c r="F4339" t="s">
        <v>99</v>
      </c>
      <c r="G4339" t="s">
        <v>1077</v>
      </c>
      <c r="H4339" t="s">
        <v>1078</v>
      </c>
      <c r="I4339" t="s">
        <v>72</v>
      </c>
      <c r="J4339" t="s">
        <v>102</v>
      </c>
      <c r="K4339">
        <v>20201025</v>
      </c>
      <c r="L4339">
        <v>1</v>
      </c>
      <c r="M4339" t="b">
        <v>0</v>
      </c>
      <c r="N4339" t="s">
        <v>208</v>
      </c>
      <c r="O4339" t="b">
        <v>1</v>
      </c>
      <c r="P4339" t="b">
        <v>1</v>
      </c>
      <c r="Q4339" t="s">
        <v>866</v>
      </c>
      <c r="R4339" t="s">
        <v>1395</v>
      </c>
      <c r="S4339" t="s">
        <v>3721</v>
      </c>
      <c r="U4339">
        <v>4</v>
      </c>
      <c r="V4339" t="s">
        <v>384</v>
      </c>
      <c r="W4339" t="s">
        <v>3722</v>
      </c>
      <c r="X4339" t="s">
        <v>3723</v>
      </c>
      <c r="Y4339" t="str">
        <f>IFERROR(VLOOKUP(X4339,요약!$A$6:$B$22,2,FALSE),"")</f>
        <v/>
      </c>
      <c r="Z4339" t="s">
        <v>3723</v>
      </c>
      <c r="AA4339" t="s">
        <v>81</v>
      </c>
      <c r="AB4339">
        <v>0</v>
      </c>
      <c r="AC4339">
        <v>0</v>
      </c>
      <c r="AD4339">
        <v>0</v>
      </c>
      <c r="AE4339">
        <v>0</v>
      </c>
      <c r="AF4339">
        <v>1</v>
      </c>
      <c r="AG4339">
        <v>1</v>
      </c>
      <c r="AH4339">
        <v>1</v>
      </c>
      <c r="AI4339">
        <v>0</v>
      </c>
      <c r="AJ4339">
        <v>0</v>
      </c>
      <c r="AK4339">
        <v>0</v>
      </c>
      <c r="AL4339">
        <v>1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 t="s">
        <v>220</v>
      </c>
      <c r="BM4339">
        <v>1</v>
      </c>
    </row>
    <row r="4340" spans="1:65" x14ac:dyDescent="0.3">
      <c r="A4340" t="s">
        <v>4910</v>
      </c>
      <c r="B4340" t="s">
        <v>6354</v>
      </c>
      <c r="C4340" t="s">
        <v>6369</v>
      </c>
      <c r="D4340" t="s">
        <v>6370</v>
      </c>
      <c r="E4340" t="s">
        <v>68</v>
      </c>
      <c r="F4340" t="s">
        <v>99</v>
      </c>
      <c r="G4340" t="s">
        <v>1845</v>
      </c>
      <c r="H4340" t="s">
        <v>1846</v>
      </c>
      <c r="I4340" t="s">
        <v>72</v>
      </c>
      <c r="J4340" t="s">
        <v>102</v>
      </c>
      <c r="K4340">
        <v>20201101</v>
      </c>
      <c r="L4340">
        <v>40</v>
      </c>
      <c r="M4340" t="b">
        <v>0</v>
      </c>
      <c r="N4340" t="s">
        <v>599</v>
      </c>
      <c r="O4340" t="b">
        <v>1</v>
      </c>
      <c r="P4340" t="b">
        <v>1</v>
      </c>
      <c r="Q4340" t="s">
        <v>866</v>
      </c>
      <c r="R4340" t="s">
        <v>1395</v>
      </c>
      <c r="S4340" t="s">
        <v>6371</v>
      </c>
      <c r="U4340">
        <v>1</v>
      </c>
      <c r="V4340" t="s">
        <v>6372</v>
      </c>
      <c r="W4340" t="s">
        <v>3728</v>
      </c>
      <c r="X4340" t="s">
        <v>6373</v>
      </c>
      <c r="Y4340" t="str">
        <f>IFERROR(VLOOKUP(X4340,요약!$A$6:$B$22,2,FALSE),"")</f>
        <v/>
      </c>
      <c r="Z4340" t="s">
        <v>6373</v>
      </c>
      <c r="AA4340" t="s">
        <v>81</v>
      </c>
      <c r="AB4340">
        <v>1</v>
      </c>
      <c r="AC4340">
        <v>0</v>
      </c>
      <c r="AD4340">
        <v>0</v>
      </c>
      <c r="AE4340">
        <v>0</v>
      </c>
      <c r="AF4340">
        <v>2</v>
      </c>
      <c r="AG4340">
        <v>3</v>
      </c>
      <c r="AH4340">
        <v>161</v>
      </c>
      <c r="AI4340">
        <v>0</v>
      </c>
      <c r="AJ4340">
        <v>0</v>
      </c>
      <c r="AK4340">
        <v>0</v>
      </c>
      <c r="AL4340">
        <v>2</v>
      </c>
      <c r="AM4340">
        <v>0</v>
      </c>
      <c r="AN4340">
        <v>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 t="s">
        <v>5956</v>
      </c>
      <c r="BM4340">
        <v>2</v>
      </c>
    </row>
    <row r="4341" spans="1:65" x14ac:dyDescent="0.3">
      <c r="A4341" t="s">
        <v>4910</v>
      </c>
      <c r="B4341" t="s">
        <v>6354</v>
      </c>
      <c r="C4341" t="s">
        <v>5409</v>
      </c>
      <c r="D4341" t="s">
        <v>5410</v>
      </c>
      <c r="E4341" t="s">
        <v>68</v>
      </c>
      <c r="F4341" t="s">
        <v>99</v>
      </c>
      <c r="G4341" t="s">
        <v>4671</v>
      </c>
      <c r="H4341" t="s">
        <v>4672</v>
      </c>
      <c r="I4341" t="s">
        <v>72</v>
      </c>
      <c r="J4341" t="s">
        <v>102</v>
      </c>
      <c r="K4341">
        <v>20201027</v>
      </c>
      <c r="L4341">
        <v>4.21</v>
      </c>
      <c r="M4341" t="b">
        <v>0</v>
      </c>
      <c r="N4341" t="s">
        <v>3368</v>
      </c>
      <c r="O4341" t="b">
        <v>1</v>
      </c>
      <c r="P4341" t="b">
        <v>1</v>
      </c>
      <c r="Q4341" t="s">
        <v>866</v>
      </c>
      <c r="R4341" t="s">
        <v>1395</v>
      </c>
      <c r="S4341" t="s">
        <v>5411</v>
      </c>
      <c r="U4341">
        <v>1</v>
      </c>
      <c r="V4341" t="s">
        <v>846</v>
      </c>
      <c r="X4341" t="s">
        <v>846</v>
      </c>
      <c r="Y4341" t="str">
        <f>IFERROR(VLOOKUP(X4341,요약!$A$6:$B$22,2,FALSE),"")</f>
        <v/>
      </c>
      <c r="Z4341" t="s">
        <v>846</v>
      </c>
      <c r="AA4341" t="s">
        <v>187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M4341">
        <v>0</v>
      </c>
    </row>
    <row r="4342" spans="1:65" x14ac:dyDescent="0.3">
      <c r="A4342" t="s">
        <v>4910</v>
      </c>
      <c r="B4342" t="s">
        <v>6354</v>
      </c>
      <c r="C4342" t="s">
        <v>1403</v>
      </c>
      <c r="D4342" t="s">
        <v>1404</v>
      </c>
      <c r="E4342" t="s">
        <v>68</v>
      </c>
      <c r="F4342" t="s">
        <v>99</v>
      </c>
      <c r="G4342" t="s">
        <v>206</v>
      </c>
      <c r="H4342" t="s">
        <v>207</v>
      </c>
      <c r="I4342" t="s">
        <v>72</v>
      </c>
      <c r="J4342" t="s">
        <v>102</v>
      </c>
      <c r="K4342">
        <v>20201025</v>
      </c>
      <c r="L4342">
        <v>5.0999999999999996</v>
      </c>
      <c r="M4342" t="b">
        <v>0</v>
      </c>
      <c r="N4342" t="s">
        <v>208</v>
      </c>
      <c r="O4342" t="b">
        <v>1</v>
      </c>
      <c r="P4342" t="b">
        <v>1</v>
      </c>
      <c r="Q4342" t="s">
        <v>866</v>
      </c>
      <c r="R4342" t="s">
        <v>1395</v>
      </c>
      <c r="S4342" t="s">
        <v>1405</v>
      </c>
      <c r="U4342">
        <v>3</v>
      </c>
      <c r="V4342" t="s">
        <v>91</v>
      </c>
      <c r="X4342" t="s">
        <v>1406</v>
      </c>
      <c r="Y4342" t="str">
        <f>IFERROR(VLOOKUP(X4342,요약!$A$6:$B$22,2,FALSE),"")</f>
        <v/>
      </c>
      <c r="Z4342" t="s">
        <v>91</v>
      </c>
      <c r="AA4342" t="s">
        <v>130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M4342">
        <v>0</v>
      </c>
    </row>
    <row r="4343" spans="1:65" x14ac:dyDescent="0.3">
      <c r="A4343" t="s">
        <v>4910</v>
      </c>
      <c r="B4343" t="s">
        <v>6354</v>
      </c>
      <c r="C4343" t="s">
        <v>4792</v>
      </c>
      <c r="D4343" t="s">
        <v>4793</v>
      </c>
      <c r="E4343" t="s">
        <v>68</v>
      </c>
      <c r="F4343" t="s">
        <v>99</v>
      </c>
      <c r="G4343" t="s">
        <v>4559</v>
      </c>
      <c r="H4343" t="s">
        <v>4560</v>
      </c>
      <c r="I4343" t="s">
        <v>72</v>
      </c>
      <c r="J4343" t="s">
        <v>102</v>
      </c>
      <c r="K4343">
        <v>20201025</v>
      </c>
      <c r="L4343">
        <v>0.13800000000000001</v>
      </c>
      <c r="M4343" t="b">
        <v>0</v>
      </c>
      <c r="N4343" t="s">
        <v>208</v>
      </c>
      <c r="O4343" t="b">
        <v>1</v>
      </c>
      <c r="P4343" t="b">
        <v>1</v>
      </c>
      <c r="Q4343" t="s">
        <v>866</v>
      </c>
      <c r="R4343" t="s">
        <v>1395</v>
      </c>
      <c r="S4343" t="s">
        <v>4794</v>
      </c>
      <c r="U4343">
        <v>4</v>
      </c>
      <c r="V4343" t="s">
        <v>384</v>
      </c>
      <c r="W4343" t="s">
        <v>4795</v>
      </c>
      <c r="X4343" t="s">
        <v>4796</v>
      </c>
      <c r="Y4343" t="str">
        <f>IFERROR(VLOOKUP(X4343,요약!$A$6:$B$22,2,FALSE),"")</f>
        <v/>
      </c>
      <c r="Z4343" t="s">
        <v>4796</v>
      </c>
      <c r="AA4343" t="s">
        <v>81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M4343">
        <v>0</v>
      </c>
    </row>
    <row r="4344" spans="1:65" x14ac:dyDescent="0.3">
      <c r="A4344" t="s">
        <v>4910</v>
      </c>
      <c r="B4344" t="s">
        <v>6354</v>
      </c>
      <c r="C4344" t="s">
        <v>3760</v>
      </c>
      <c r="D4344" t="s">
        <v>3761</v>
      </c>
      <c r="E4344" t="s">
        <v>68</v>
      </c>
      <c r="F4344" t="s">
        <v>99</v>
      </c>
      <c r="G4344" t="s">
        <v>1077</v>
      </c>
      <c r="H4344" t="s">
        <v>1078</v>
      </c>
      <c r="I4344" t="s">
        <v>72</v>
      </c>
      <c r="J4344" t="s">
        <v>102</v>
      </c>
      <c r="K4344">
        <v>20201025</v>
      </c>
      <c r="L4344">
        <v>0.93799999999999994</v>
      </c>
      <c r="M4344" t="b">
        <v>0</v>
      </c>
      <c r="N4344" t="s">
        <v>208</v>
      </c>
      <c r="O4344" t="b">
        <v>1</v>
      </c>
      <c r="P4344" t="b">
        <v>1</v>
      </c>
      <c r="Q4344" t="s">
        <v>866</v>
      </c>
      <c r="R4344" t="s">
        <v>1395</v>
      </c>
      <c r="S4344" t="s">
        <v>3762</v>
      </c>
      <c r="U4344">
        <v>1</v>
      </c>
      <c r="V4344" t="s">
        <v>384</v>
      </c>
      <c r="X4344" t="s">
        <v>384</v>
      </c>
      <c r="Y4344" t="str">
        <f>IFERROR(VLOOKUP(X4344,요약!$A$6:$B$22,2,FALSE),"")</f>
        <v/>
      </c>
      <c r="Z4344" t="s">
        <v>384</v>
      </c>
      <c r="AA4344" t="s">
        <v>187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M4344">
        <v>0</v>
      </c>
    </row>
    <row r="4345" spans="1:65" x14ac:dyDescent="0.3">
      <c r="A4345" t="s">
        <v>4910</v>
      </c>
      <c r="B4345" t="s">
        <v>6354</v>
      </c>
      <c r="C4345" s="2" t="s">
        <v>6214</v>
      </c>
      <c r="D4345" s="2" t="s">
        <v>5426</v>
      </c>
      <c r="E4345" s="2" t="s">
        <v>68</v>
      </c>
      <c r="F4345" s="2" t="s">
        <v>99</v>
      </c>
      <c r="G4345" s="2" t="s">
        <v>5846</v>
      </c>
      <c r="H4345" s="2" t="s">
        <v>5847</v>
      </c>
      <c r="I4345" t="s">
        <v>72</v>
      </c>
      <c r="J4345" t="s">
        <v>102</v>
      </c>
      <c r="K4345">
        <v>20201019</v>
      </c>
      <c r="L4345">
        <v>69.8</v>
      </c>
      <c r="M4345" t="b">
        <v>0</v>
      </c>
      <c r="N4345" t="s">
        <v>1762</v>
      </c>
      <c r="O4345" t="b">
        <v>1</v>
      </c>
      <c r="P4345" t="b">
        <v>1</v>
      </c>
      <c r="Q4345" s="2" t="s">
        <v>866</v>
      </c>
      <c r="R4345" s="2" t="s">
        <v>1395</v>
      </c>
      <c r="S4345" t="s">
        <v>5429</v>
      </c>
      <c r="T4345" t="s">
        <v>551</v>
      </c>
      <c r="U4345">
        <v>4</v>
      </c>
      <c r="V4345" t="s">
        <v>137</v>
      </c>
      <c r="W4345" s="2" t="s">
        <v>5430</v>
      </c>
      <c r="X4345" s="2" t="s">
        <v>5431</v>
      </c>
      <c r="Y4345" s="2" t="str">
        <f>IFERROR(VLOOKUP(X4345,요약!$A$6:$B$22,2,FALSE),"")</f>
        <v>선택</v>
      </c>
      <c r="Z4345" t="s">
        <v>5432</v>
      </c>
      <c r="AA4345" t="s">
        <v>81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1</v>
      </c>
      <c r="AH4345">
        <v>210</v>
      </c>
      <c r="AI4345">
        <v>0</v>
      </c>
      <c r="AJ4345">
        <v>0</v>
      </c>
      <c r="AK4345">
        <v>0</v>
      </c>
      <c r="AL4345">
        <v>1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 t="s">
        <v>220</v>
      </c>
      <c r="BM4345">
        <v>1</v>
      </c>
    </row>
    <row r="4346" spans="1:65" x14ac:dyDescent="0.3">
      <c r="A4346" t="s">
        <v>4910</v>
      </c>
      <c r="B4346" t="s">
        <v>6354</v>
      </c>
      <c r="C4346" s="2" t="s">
        <v>6215</v>
      </c>
      <c r="D4346" s="2" t="s">
        <v>5437</v>
      </c>
      <c r="E4346" s="2" t="s">
        <v>68</v>
      </c>
      <c r="F4346" s="2" t="s">
        <v>99</v>
      </c>
      <c r="G4346" s="2" t="s">
        <v>5846</v>
      </c>
      <c r="H4346" s="2" t="s">
        <v>5847</v>
      </c>
      <c r="I4346" t="s">
        <v>72</v>
      </c>
      <c r="J4346" t="s">
        <v>102</v>
      </c>
      <c r="K4346">
        <v>20201019</v>
      </c>
      <c r="L4346">
        <v>70.7</v>
      </c>
      <c r="M4346" t="b">
        <v>0</v>
      </c>
      <c r="N4346" t="s">
        <v>1762</v>
      </c>
      <c r="O4346" t="b">
        <v>1</v>
      </c>
      <c r="P4346" t="b">
        <v>1</v>
      </c>
      <c r="Q4346" s="2" t="s">
        <v>866</v>
      </c>
      <c r="R4346" s="2" t="s">
        <v>1395</v>
      </c>
      <c r="S4346" t="s">
        <v>5429</v>
      </c>
      <c r="T4346" t="s">
        <v>551</v>
      </c>
      <c r="U4346">
        <v>4</v>
      </c>
      <c r="V4346" t="s">
        <v>137</v>
      </c>
      <c r="W4346" s="2" t="s">
        <v>5430</v>
      </c>
      <c r="X4346" s="2" t="s">
        <v>5431</v>
      </c>
      <c r="Y4346" s="2" t="str">
        <f>IFERROR(VLOOKUP(X4346,요약!$A$6:$B$22,2,FALSE),"")</f>
        <v>선택</v>
      </c>
      <c r="Z4346" t="s">
        <v>5432</v>
      </c>
      <c r="AA4346" t="s">
        <v>81</v>
      </c>
      <c r="AB4346">
        <v>0</v>
      </c>
      <c r="AC4346">
        <v>0</v>
      </c>
      <c r="AD4346">
        <v>0</v>
      </c>
      <c r="AE4346">
        <v>0</v>
      </c>
      <c r="AF4346">
        <v>2</v>
      </c>
      <c r="AG4346">
        <v>2</v>
      </c>
      <c r="AH4346">
        <v>215</v>
      </c>
      <c r="AI4346">
        <v>0</v>
      </c>
      <c r="AJ4346">
        <v>0</v>
      </c>
      <c r="AK4346">
        <v>0</v>
      </c>
      <c r="AL4346">
        <v>2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 t="s">
        <v>220</v>
      </c>
      <c r="BM4346">
        <v>1</v>
      </c>
    </row>
    <row r="4347" spans="1:65" x14ac:dyDescent="0.3">
      <c r="A4347" t="s">
        <v>4910</v>
      </c>
      <c r="B4347" t="s">
        <v>6354</v>
      </c>
      <c r="C4347" t="s">
        <v>1411</v>
      </c>
      <c r="D4347" t="s">
        <v>1412</v>
      </c>
      <c r="E4347" t="s">
        <v>68</v>
      </c>
      <c r="F4347" t="s">
        <v>99</v>
      </c>
      <c r="G4347" t="s">
        <v>217</v>
      </c>
      <c r="H4347" t="s">
        <v>218</v>
      </c>
      <c r="I4347" t="s">
        <v>72</v>
      </c>
      <c r="J4347" t="s">
        <v>102</v>
      </c>
      <c r="K4347">
        <v>20201026</v>
      </c>
      <c r="L4347">
        <v>19</v>
      </c>
      <c r="M4347" t="b">
        <v>0</v>
      </c>
      <c r="N4347" t="s">
        <v>74</v>
      </c>
      <c r="O4347" t="b">
        <v>1</v>
      </c>
      <c r="P4347" t="b">
        <v>1</v>
      </c>
      <c r="Q4347" t="s">
        <v>866</v>
      </c>
      <c r="R4347" t="s">
        <v>1409</v>
      </c>
      <c r="S4347" t="s">
        <v>1413</v>
      </c>
      <c r="U4347">
        <v>4</v>
      </c>
      <c r="V4347" t="s">
        <v>78</v>
      </c>
      <c r="W4347" t="s">
        <v>203</v>
      </c>
      <c r="X4347" t="s">
        <v>204</v>
      </c>
      <c r="Y4347" t="str">
        <f>IFERROR(VLOOKUP(X4347,요약!$A$6:$B$22,2,FALSE),"")</f>
        <v/>
      </c>
      <c r="Z4347" t="s">
        <v>204</v>
      </c>
      <c r="AA4347" t="s">
        <v>110</v>
      </c>
      <c r="AB4347">
        <v>0</v>
      </c>
      <c r="AC4347">
        <v>0</v>
      </c>
      <c r="AD4347">
        <v>0</v>
      </c>
      <c r="AE4347">
        <v>0</v>
      </c>
      <c r="AF4347">
        <v>2</v>
      </c>
      <c r="AG4347">
        <v>2</v>
      </c>
      <c r="AH4347">
        <v>2</v>
      </c>
      <c r="AI4347">
        <v>0</v>
      </c>
      <c r="AJ4347">
        <v>0</v>
      </c>
      <c r="AK4347">
        <v>0</v>
      </c>
      <c r="AL4347">
        <v>2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 t="s">
        <v>220</v>
      </c>
      <c r="BM4347">
        <v>1</v>
      </c>
    </row>
    <row r="4348" spans="1:65" x14ac:dyDescent="0.3">
      <c r="A4348" t="s">
        <v>4910</v>
      </c>
      <c r="B4348" t="s">
        <v>6354</v>
      </c>
      <c r="C4348" t="s">
        <v>5850</v>
      </c>
      <c r="D4348" t="s">
        <v>5851</v>
      </c>
      <c r="E4348" t="s">
        <v>68</v>
      </c>
      <c r="F4348" t="s">
        <v>99</v>
      </c>
      <c r="G4348" t="s">
        <v>86</v>
      </c>
      <c r="H4348" t="s">
        <v>87</v>
      </c>
      <c r="I4348" t="s">
        <v>72</v>
      </c>
      <c r="J4348" t="s">
        <v>102</v>
      </c>
      <c r="K4348">
        <v>20201025</v>
      </c>
      <c r="L4348">
        <v>4.9000000000000004</v>
      </c>
      <c r="M4348" t="b">
        <v>0</v>
      </c>
      <c r="N4348" t="s">
        <v>208</v>
      </c>
      <c r="O4348" t="b">
        <v>1</v>
      </c>
      <c r="P4348" t="b">
        <v>1</v>
      </c>
      <c r="Q4348" t="s">
        <v>113</v>
      </c>
      <c r="R4348" t="s">
        <v>582</v>
      </c>
      <c r="S4348" t="s">
        <v>5852</v>
      </c>
      <c r="Y4348" t="str">
        <f>IFERROR(VLOOKUP(X4348,요약!$A$6:$B$22,2,FALSE),"")</f>
        <v/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M4348">
        <v>0</v>
      </c>
    </row>
    <row r="4349" spans="1:65" x14ac:dyDescent="0.3">
      <c r="A4349" t="s">
        <v>4910</v>
      </c>
      <c r="B4349" t="s">
        <v>6354</v>
      </c>
      <c r="C4349" t="s">
        <v>6374</v>
      </c>
      <c r="D4349" t="s">
        <v>6375</v>
      </c>
      <c r="E4349" t="s">
        <v>68</v>
      </c>
      <c r="F4349" t="s">
        <v>99</v>
      </c>
      <c r="G4349" t="s">
        <v>571</v>
      </c>
      <c r="H4349" t="s">
        <v>572</v>
      </c>
      <c r="I4349" t="s">
        <v>72</v>
      </c>
      <c r="J4349" t="s">
        <v>102</v>
      </c>
      <c r="K4349">
        <v>20201013</v>
      </c>
      <c r="L4349">
        <v>1.76</v>
      </c>
      <c r="M4349" t="b">
        <v>0</v>
      </c>
      <c r="N4349" t="s">
        <v>208</v>
      </c>
      <c r="O4349" t="b">
        <v>1</v>
      </c>
      <c r="P4349" t="b">
        <v>1</v>
      </c>
      <c r="Q4349" t="s">
        <v>113</v>
      </c>
      <c r="R4349" t="s">
        <v>582</v>
      </c>
      <c r="S4349" t="s">
        <v>6376</v>
      </c>
      <c r="U4349">
        <v>3</v>
      </c>
      <c r="V4349" t="s">
        <v>1810</v>
      </c>
      <c r="X4349" t="s">
        <v>6377</v>
      </c>
      <c r="Y4349" t="str">
        <f>IFERROR(VLOOKUP(X4349,요약!$A$6:$B$22,2,FALSE),"")</f>
        <v/>
      </c>
      <c r="Z4349" t="s">
        <v>1810</v>
      </c>
      <c r="AA4349" t="s">
        <v>130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M4349">
        <v>0</v>
      </c>
    </row>
    <row r="4350" spans="1:65" x14ac:dyDescent="0.3">
      <c r="A4350" t="s">
        <v>4910</v>
      </c>
      <c r="B4350" t="s">
        <v>6354</v>
      </c>
      <c r="C4350" t="s">
        <v>4820</v>
      </c>
      <c r="D4350" t="s">
        <v>4821</v>
      </c>
      <c r="E4350" t="s">
        <v>68</v>
      </c>
      <c r="F4350" t="s">
        <v>99</v>
      </c>
      <c r="G4350" t="s">
        <v>3579</v>
      </c>
      <c r="H4350" t="s">
        <v>3580</v>
      </c>
      <c r="I4350" t="s">
        <v>72</v>
      </c>
      <c r="J4350" t="s">
        <v>102</v>
      </c>
      <c r="K4350">
        <v>20201025</v>
      </c>
      <c r="L4350">
        <v>5</v>
      </c>
      <c r="M4350" t="b">
        <v>0</v>
      </c>
      <c r="N4350" t="s">
        <v>3250</v>
      </c>
      <c r="O4350" t="b">
        <v>1</v>
      </c>
      <c r="P4350" t="b">
        <v>1</v>
      </c>
      <c r="Q4350" t="s">
        <v>113</v>
      </c>
      <c r="R4350" t="s">
        <v>3616</v>
      </c>
      <c r="S4350" t="s">
        <v>4822</v>
      </c>
      <c r="U4350">
        <v>4</v>
      </c>
      <c r="V4350" t="s">
        <v>3503</v>
      </c>
      <c r="W4350" t="s">
        <v>4823</v>
      </c>
      <c r="X4350" t="s">
        <v>4824</v>
      </c>
      <c r="Y4350" t="str">
        <f>IFERROR(VLOOKUP(X4350,요약!$A$6:$B$22,2,FALSE),"")</f>
        <v/>
      </c>
      <c r="Z4350" t="s">
        <v>4824</v>
      </c>
      <c r="AA4350" t="s">
        <v>81</v>
      </c>
      <c r="AB4350">
        <v>1</v>
      </c>
      <c r="AC4350">
        <v>0</v>
      </c>
      <c r="AD4350">
        <v>0</v>
      </c>
      <c r="AE4350">
        <v>0</v>
      </c>
      <c r="AF4350">
        <v>1</v>
      </c>
      <c r="AG4350">
        <v>2</v>
      </c>
      <c r="AH4350">
        <v>2003</v>
      </c>
      <c r="AI4350">
        <v>0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 t="s">
        <v>4825</v>
      </c>
      <c r="BM4350">
        <v>2</v>
      </c>
    </row>
    <row r="4351" spans="1:65" x14ac:dyDescent="0.3">
      <c r="A4351" t="s">
        <v>4910</v>
      </c>
      <c r="B4351" t="s">
        <v>6354</v>
      </c>
      <c r="C4351" s="2" t="s">
        <v>5468</v>
      </c>
      <c r="D4351" s="2" t="s">
        <v>4827</v>
      </c>
      <c r="E4351" s="2" t="s">
        <v>68</v>
      </c>
      <c r="F4351" s="2" t="s">
        <v>99</v>
      </c>
      <c r="G4351" s="2" t="s">
        <v>4828</v>
      </c>
      <c r="H4351" s="2" t="s">
        <v>4829</v>
      </c>
      <c r="I4351" t="s">
        <v>72</v>
      </c>
      <c r="J4351" t="s">
        <v>102</v>
      </c>
      <c r="K4351">
        <v>20201101</v>
      </c>
      <c r="L4351">
        <v>30</v>
      </c>
      <c r="M4351" t="b">
        <v>1</v>
      </c>
      <c r="N4351" t="s">
        <v>103</v>
      </c>
      <c r="O4351" t="b">
        <v>1</v>
      </c>
      <c r="P4351" t="b">
        <v>1</v>
      </c>
      <c r="Q4351" s="2" t="s">
        <v>113</v>
      </c>
      <c r="R4351" s="2" t="s">
        <v>3616</v>
      </c>
      <c r="S4351" t="s">
        <v>4830</v>
      </c>
      <c r="U4351">
        <v>2</v>
      </c>
      <c r="V4351" t="s">
        <v>4831</v>
      </c>
      <c r="W4351" s="2" t="s">
        <v>4832</v>
      </c>
      <c r="X4351" s="2" t="s">
        <v>4833</v>
      </c>
      <c r="Y4351" s="2" t="str">
        <f>IFERROR(VLOOKUP(X4351,요약!$A$6:$B$22,2,FALSE),"")</f>
        <v>선택</v>
      </c>
      <c r="Z4351" t="s">
        <v>4833</v>
      </c>
      <c r="AA4351" t="s">
        <v>81</v>
      </c>
      <c r="AB4351">
        <v>3</v>
      </c>
      <c r="AC4351">
        <v>0</v>
      </c>
      <c r="AD4351">
        <v>0</v>
      </c>
      <c r="AE4351">
        <v>0</v>
      </c>
      <c r="AF4351">
        <v>4</v>
      </c>
      <c r="AG4351">
        <v>7</v>
      </c>
      <c r="AH4351">
        <v>57</v>
      </c>
      <c r="AI4351">
        <v>1</v>
      </c>
      <c r="AJ4351">
        <v>0</v>
      </c>
      <c r="AK4351">
        <v>1</v>
      </c>
      <c r="AL4351">
        <v>2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1</v>
      </c>
      <c r="AY4351">
        <v>0</v>
      </c>
      <c r="AZ4351">
        <v>1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 t="s">
        <v>5469</v>
      </c>
      <c r="BM4351">
        <v>6</v>
      </c>
    </row>
    <row r="4352" spans="1:65" x14ac:dyDescent="0.3">
      <c r="A4352" t="s">
        <v>4910</v>
      </c>
      <c r="B4352" t="s">
        <v>6354</v>
      </c>
      <c r="C4352" t="s">
        <v>5872</v>
      </c>
      <c r="D4352" t="s">
        <v>5873</v>
      </c>
      <c r="E4352" t="s">
        <v>68</v>
      </c>
      <c r="F4352" t="s">
        <v>99</v>
      </c>
      <c r="G4352" t="s">
        <v>1440</v>
      </c>
      <c r="H4352" t="s">
        <v>1441</v>
      </c>
      <c r="I4352" t="s">
        <v>72</v>
      </c>
      <c r="J4352" t="s">
        <v>102</v>
      </c>
      <c r="K4352">
        <v>20200825</v>
      </c>
      <c r="L4352">
        <v>27</v>
      </c>
      <c r="M4352" t="b">
        <v>0</v>
      </c>
      <c r="N4352" t="s">
        <v>332</v>
      </c>
      <c r="O4352" t="b">
        <v>1</v>
      </c>
      <c r="P4352" t="b">
        <v>1</v>
      </c>
      <c r="Q4352" t="s">
        <v>113</v>
      </c>
      <c r="R4352" t="s">
        <v>1442</v>
      </c>
      <c r="S4352" t="s">
        <v>5874</v>
      </c>
      <c r="U4352">
        <v>3</v>
      </c>
      <c r="V4352" t="s">
        <v>5875</v>
      </c>
      <c r="W4352" t="s">
        <v>2493</v>
      </c>
      <c r="X4352" t="s">
        <v>5876</v>
      </c>
      <c r="Y4352" t="str">
        <f>IFERROR(VLOOKUP(X4352,요약!$A$6:$B$22,2,FALSE),"")</f>
        <v/>
      </c>
      <c r="Z4352" t="s">
        <v>5876</v>
      </c>
      <c r="AA4352" t="s">
        <v>81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1</v>
      </c>
      <c r="AH4352">
        <v>50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1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 t="s">
        <v>2214</v>
      </c>
      <c r="BM4352">
        <v>1</v>
      </c>
    </row>
    <row r="4353" spans="1:65" x14ac:dyDescent="0.3">
      <c r="A4353" t="s">
        <v>4910</v>
      </c>
      <c r="B4353" t="s">
        <v>6354</v>
      </c>
      <c r="C4353" t="s">
        <v>3620</v>
      </c>
      <c r="D4353" t="s">
        <v>2491</v>
      </c>
      <c r="E4353" t="s">
        <v>68</v>
      </c>
      <c r="F4353" t="s">
        <v>99</v>
      </c>
      <c r="G4353" t="s">
        <v>3621</v>
      </c>
      <c r="H4353" t="s">
        <v>3622</v>
      </c>
      <c r="I4353" t="s">
        <v>72</v>
      </c>
      <c r="J4353" t="s">
        <v>102</v>
      </c>
      <c r="K4353">
        <v>20201029</v>
      </c>
      <c r="L4353">
        <v>12.75</v>
      </c>
      <c r="M4353" t="b">
        <v>0</v>
      </c>
      <c r="N4353" t="s">
        <v>599</v>
      </c>
      <c r="O4353" t="b">
        <v>1</v>
      </c>
      <c r="P4353" t="b">
        <v>1</v>
      </c>
      <c r="Q4353" t="s">
        <v>113</v>
      </c>
      <c r="R4353" t="s">
        <v>1442</v>
      </c>
      <c r="S4353" t="s">
        <v>2492</v>
      </c>
      <c r="U4353">
        <v>3</v>
      </c>
      <c r="V4353" t="s">
        <v>240</v>
      </c>
      <c r="W4353" t="s">
        <v>2493</v>
      </c>
      <c r="X4353" t="s">
        <v>2494</v>
      </c>
      <c r="Y4353" t="str">
        <f>IFERROR(VLOOKUP(X4353,요약!$A$6:$B$22,2,FALSE),"")</f>
        <v/>
      </c>
      <c r="Z4353" t="s">
        <v>2494</v>
      </c>
      <c r="AA4353" t="s">
        <v>81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1</v>
      </c>
      <c r="AI4353">
        <v>1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 t="s">
        <v>1189</v>
      </c>
      <c r="BM4353">
        <v>1</v>
      </c>
    </row>
    <row r="4354" spans="1:65" x14ac:dyDescent="0.3">
      <c r="A4354" t="s">
        <v>4910</v>
      </c>
      <c r="B4354" t="s">
        <v>6354</v>
      </c>
      <c r="C4354" t="s">
        <v>1732</v>
      </c>
      <c r="D4354" t="s">
        <v>1733</v>
      </c>
      <c r="E4354" t="s">
        <v>68</v>
      </c>
      <c r="F4354" t="s">
        <v>99</v>
      </c>
      <c r="G4354" t="s">
        <v>1734</v>
      </c>
      <c r="H4354" t="s">
        <v>1735</v>
      </c>
      <c r="I4354" t="s">
        <v>72</v>
      </c>
      <c r="J4354" t="s">
        <v>102</v>
      </c>
      <c r="K4354">
        <v>20200808</v>
      </c>
      <c r="L4354">
        <v>13</v>
      </c>
      <c r="M4354" t="b">
        <v>0</v>
      </c>
      <c r="N4354" t="s">
        <v>208</v>
      </c>
      <c r="O4354" t="b">
        <v>1</v>
      </c>
      <c r="P4354" t="b">
        <v>1</v>
      </c>
      <c r="Q4354" t="s">
        <v>113</v>
      </c>
      <c r="R4354" t="s">
        <v>1442</v>
      </c>
      <c r="S4354" t="s">
        <v>1736</v>
      </c>
      <c r="U4354">
        <v>3</v>
      </c>
      <c r="V4354" t="s">
        <v>1737</v>
      </c>
      <c r="X4354" t="s">
        <v>1738</v>
      </c>
      <c r="Y4354" t="str">
        <f>IFERROR(VLOOKUP(X4354,요약!$A$6:$B$22,2,FALSE),"")</f>
        <v/>
      </c>
      <c r="Z4354" t="s">
        <v>1737</v>
      </c>
      <c r="AA4354" t="s">
        <v>130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M4354">
        <v>0</v>
      </c>
    </row>
    <row r="4355" spans="1:65" x14ac:dyDescent="0.3">
      <c r="A4355" t="s">
        <v>4910</v>
      </c>
      <c r="B4355" t="s">
        <v>6354</v>
      </c>
      <c r="C4355" t="s">
        <v>6378</v>
      </c>
      <c r="D4355" t="s">
        <v>6379</v>
      </c>
      <c r="E4355" t="s">
        <v>68</v>
      </c>
      <c r="F4355" t="s">
        <v>99</v>
      </c>
      <c r="G4355" t="s">
        <v>3513</v>
      </c>
      <c r="H4355" t="s">
        <v>3514</v>
      </c>
      <c r="I4355" t="s">
        <v>72</v>
      </c>
      <c r="J4355" t="s">
        <v>102</v>
      </c>
      <c r="K4355">
        <v>20201025</v>
      </c>
      <c r="L4355">
        <v>61.25</v>
      </c>
      <c r="M4355" t="b">
        <v>0</v>
      </c>
      <c r="N4355" t="s">
        <v>3250</v>
      </c>
      <c r="O4355" t="b">
        <v>1</v>
      </c>
      <c r="P4355" t="b">
        <v>1</v>
      </c>
      <c r="Q4355" t="s">
        <v>113</v>
      </c>
      <c r="R4355" t="s">
        <v>114</v>
      </c>
      <c r="S4355" t="s">
        <v>6380</v>
      </c>
      <c r="U4355">
        <v>3</v>
      </c>
      <c r="V4355" t="s">
        <v>1316</v>
      </c>
      <c r="W4355" t="s">
        <v>3238</v>
      </c>
      <c r="X4355" t="s">
        <v>6381</v>
      </c>
      <c r="Y4355" t="str">
        <f>IFERROR(VLOOKUP(X4355,요약!$A$6:$B$22,2,FALSE),"")</f>
        <v/>
      </c>
      <c r="Z4355" t="s">
        <v>6381</v>
      </c>
      <c r="AA4355" t="s">
        <v>81</v>
      </c>
      <c r="AB4355">
        <v>20</v>
      </c>
      <c r="AC4355">
        <v>1</v>
      </c>
      <c r="AD4355">
        <v>0</v>
      </c>
      <c r="AE4355">
        <v>0</v>
      </c>
      <c r="AF4355">
        <v>2</v>
      </c>
      <c r="AG4355">
        <v>23</v>
      </c>
      <c r="AH4355">
        <v>133</v>
      </c>
      <c r="AI4355">
        <v>2</v>
      </c>
      <c r="AJ4355">
        <v>0</v>
      </c>
      <c r="AK4355">
        <v>0</v>
      </c>
      <c r="AL4355">
        <v>1</v>
      </c>
      <c r="AM4355">
        <v>0</v>
      </c>
      <c r="AN4355">
        <v>1</v>
      </c>
      <c r="AO4355">
        <v>2</v>
      </c>
      <c r="AP4355">
        <v>0</v>
      </c>
      <c r="AQ4355">
        <v>0</v>
      </c>
      <c r="AR4355">
        <v>5</v>
      </c>
      <c r="AS4355">
        <v>0</v>
      </c>
      <c r="AT4355">
        <v>0</v>
      </c>
      <c r="AU4355">
        <v>1</v>
      </c>
      <c r="AV4355">
        <v>0</v>
      </c>
      <c r="AW4355">
        <v>0</v>
      </c>
      <c r="AX4355">
        <v>0</v>
      </c>
      <c r="AY4355">
        <v>0</v>
      </c>
      <c r="AZ4355">
        <v>2</v>
      </c>
      <c r="BA4355">
        <v>8</v>
      </c>
      <c r="BB4355">
        <v>1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 t="s">
        <v>6382</v>
      </c>
      <c r="BM4355">
        <v>9</v>
      </c>
    </row>
    <row r="4356" spans="1:65" x14ac:dyDescent="0.3">
      <c r="A4356" t="s">
        <v>4910</v>
      </c>
      <c r="B4356" t="s">
        <v>6354</v>
      </c>
      <c r="C4356" t="s">
        <v>3623</v>
      </c>
      <c r="D4356" t="s">
        <v>201</v>
      </c>
      <c r="E4356" t="s">
        <v>68</v>
      </c>
      <c r="F4356" t="s">
        <v>99</v>
      </c>
      <c r="G4356" t="s">
        <v>86</v>
      </c>
      <c r="H4356" t="s">
        <v>87</v>
      </c>
      <c r="I4356" t="s">
        <v>72</v>
      </c>
      <c r="J4356" t="s">
        <v>102</v>
      </c>
      <c r="K4356">
        <v>20201025</v>
      </c>
      <c r="L4356">
        <v>14.1</v>
      </c>
      <c r="M4356" t="b">
        <v>0</v>
      </c>
      <c r="N4356" t="s">
        <v>599</v>
      </c>
      <c r="O4356" t="b">
        <v>1</v>
      </c>
      <c r="P4356" t="b">
        <v>1</v>
      </c>
      <c r="Q4356" t="s">
        <v>113</v>
      </c>
      <c r="R4356" t="s">
        <v>2186</v>
      </c>
      <c r="S4356" t="s">
        <v>202</v>
      </c>
      <c r="U4356">
        <v>2</v>
      </c>
      <c r="V4356" t="s">
        <v>78</v>
      </c>
      <c r="W4356" t="s">
        <v>203</v>
      </c>
      <c r="X4356" t="s">
        <v>204</v>
      </c>
      <c r="Y4356" t="str">
        <f>IFERROR(VLOOKUP(X4356,요약!$A$6:$B$22,2,FALSE),"")</f>
        <v/>
      </c>
      <c r="Z4356" t="s">
        <v>204</v>
      </c>
      <c r="AA4356" t="s">
        <v>81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M4356">
        <v>0</v>
      </c>
    </row>
    <row r="4357" spans="1:65" x14ac:dyDescent="0.3">
      <c r="A4357" t="s">
        <v>4910</v>
      </c>
      <c r="B4357" t="s">
        <v>6354</v>
      </c>
      <c r="C4357" t="s">
        <v>3624</v>
      </c>
      <c r="D4357" t="s">
        <v>611</v>
      </c>
      <c r="E4357" t="s">
        <v>68</v>
      </c>
      <c r="F4357" t="s">
        <v>99</v>
      </c>
      <c r="G4357" t="s">
        <v>192</v>
      </c>
      <c r="H4357" t="s">
        <v>193</v>
      </c>
      <c r="I4357" t="s">
        <v>72</v>
      </c>
      <c r="J4357" t="s">
        <v>102</v>
      </c>
      <c r="K4357">
        <v>20201025</v>
      </c>
      <c r="L4357">
        <v>9.6999999999999993</v>
      </c>
      <c r="M4357" t="b">
        <v>0</v>
      </c>
      <c r="N4357" t="s">
        <v>208</v>
      </c>
      <c r="O4357" t="b">
        <v>1</v>
      </c>
      <c r="P4357" t="b">
        <v>1</v>
      </c>
      <c r="Q4357" t="s">
        <v>113</v>
      </c>
      <c r="R4357" t="s">
        <v>2186</v>
      </c>
      <c r="S4357" t="s">
        <v>612</v>
      </c>
      <c r="U4357">
        <v>2</v>
      </c>
      <c r="V4357" t="s">
        <v>240</v>
      </c>
      <c r="W4357" t="s">
        <v>203</v>
      </c>
      <c r="X4357" t="s">
        <v>613</v>
      </c>
      <c r="Y4357" t="str">
        <f>IFERROR(VLOOKUP(X4357,요약!$A$6:$B$22,2,FALSE),"")</f>
        <v/>
      </c>
      <c r="Z4357" t="s">
        <v>613</v>
      </c>
      <c r="AA4357" t="s">
        <v>81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M4357">
        <v>0</v>
      </c>
    </row>
    <row r="4358" spans="1:65" x14ac:dyDescent="0.3">
      <c r="A4358" t="s">
        <v>4910</v>
      </c>
      <c r="B4358" t="s">
        <v>4907</v>
      </c>
      <c r="C4358" t="s">
        <v>5916</v>
      </c>
      <c r="D4358" t="s">
        <v>4939</v>
      </c>
      <c r="E4358" t="s">
        <v>68</v>
      </c>
      <c r="F4358" t="s">
        <v>99</v>
      </c>
      <c r="G4358" t="s">
        <v>3809</v>
      </c>
      <c r="H4358" t="s">
        <v>3810</v>
      </c>
      <c r="I4358" t="s">
        <v>72</v>
      </c>
      <c r="J4358" t="s">
        <v>102</v>
      </c>
      <c r="K4358">
        <v>20201025</v>
      </c>
      <c r="L4358">
        <v>8</v>
      </c>
      <c r="M4358" t="b">
        <v>1</v>
      </c>
      <c r="N4358" t="s">
        <v>255</v>
      </c>
      <c r="O4358" t="b">
        <v>1</v>
      </c>
      <c r="P4358" t="b">
        <v>1</v>
      </c>
      <c r="Q4358" t="s">
        <v>75</v>
      </c>
      <c r="R4358" t="s">
        <v>900</v>
      </c>
      <c r="S4358" t="s">
        <v>4939</v>
      </c>
      <c r="U4358">
        <v>1</v>
      </c>
      <c r="V4358" t="s">
        <v>4940</v>
      </c>
      <c r="X4358" t="s">
        <v>4940</v>
      </c>
      <c r="Y4358" t="str">
        <f>IFERROR(VLOOKUP(X4358,요약!$A$6:$B$22,2,FALSE),"")</f>
        <v/>
      </c>
      <c r="Z4358" t="s">
        <v>4940</v>
      </c>
      <c r="AA4358" t="s">
        <v>81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M4358">
        <v>0</v>
      </c>
    </row>
    <row r="4359" spans="1:65" x14ac:dyDescent="0.3">
      <c r="A4359" t="s">
        <v>4910</v>
      </c>
      <c r="B4359" t="s">
        <v>4907</v>
      </c>
      <c r="C4359" t="s">
        <v>3520</v>
      </c>
      <c r="D4359" t="s">
        <v>201</v>
      </c>
      <c r="E4359" t="s">
        <v>68</v>
      </c>
      <c r="F4359" t="s">
        <v>99</v>
      </c>
      <c r="G4359" t="s">
        <v>86</v>
      </c>
      <c r="H4359" t="s">
        <v>87</v>
      </c>
      <c r="I4359" t="s">
        <v>72</v>
      </c>
      <c r="J4359" t="s">
        <v>102</v>
      </c>
      <c r="K4359">
        <v>20201025</v>
      </c>
      <c r="L4359">
        <v>14.85</v>
      </c>
      <c r="M4359" t="b">
        <v>0</v>
      </c>
      <c r="N4359" t="s">
        <v>599</v>
      </c>
      <c r="O4359" t="b">
        <v>1</v>
      </c>
      <c r="P4359" t="b">
        <v>1</v>
      </c>
      <c r="Q4359" t="s">
        <v>104</v>
      </c>
      <c r="R4359" t="s">
        <v>183</v>
      </c>
      <c r="S4359" t="s">
        <v>202</v>
      </c>
      <c r="U4359">
        <v>2</v>
      </c>
      <c r="V4359" t="s">
        <v>78</v>
      </c>
      <c r="W4359" t="s">
        <v>203</v>
      </c>
      <c r="X4359" t="s">
        <v>204</v>
      </c>
      <c r="Y4359" t="str">
        <f>IFERROR(VLOOKUP(X4359,요약!$A$6:$B$22,2,FALSE),"")</f>
        <v/>
      </c>
      <c r="Z4359" t="s">
        <v>204</v>
      </c>
      <c r="AA4359" t="s">
        <v>81</v>
      </c>
      <c r="AB4359">
        <v>0</v>
      </c>
      <c r="AC4359">
        <v>0</v>
      </c>
      <c r="AD4359">
        <v>0</v>
      </c>
      <c r="AE4359">
        <v>0</v>
      </c>
      <c r="AF4359">
        <v>1</v>
      </c>
      <c r="AG4359">
        <v>1</v>
      </c>
      <c r="AH4359">
        <v>500</v>
      </c>
      <c r="AI4359">
        <v>0</v>
      </c>
      <c r="AJ4359">
        <v>0</v>
      </c>
      <c r="AK4359">
        <v>0</v>
      </c>
      <c r="AL4359">
        <v>1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 t="s">
        <v>220</v>
      </c>
      <c r="BM4359">
        <v>1</v>
      </c>
    </row>
    <row r="4360" spans="1:65" x14ac:dyDescent="0.3">
      <c r="A4360" t="s">
        <v>6383</v>
      </c>
      <c r="B4360" t="s">
        <v>4529</v>
      </c>
      <c r="C4360" t="s">
        <v>4535</v>
      </c>
      <c r="D4360" t="s">
        <v>67</v>
      </c>
      <c r="E4360" t="s">
        <v>68</v>
      </c>
      <c r="F4360" t="s">
        <v>99</v>
      </c>
      <c r="G4360" t="s">
        <v>213</v>
      </c>
      <c r="H4360" t="s">
        <v>214</v>
      </c>
      <c r="I4360" t="s">
        <v>72</v>
      </c>
      <c r="J4360" t="s">
        <v>102</v>
      </c>
      <c r="K4360">
        <v>20201027</v>
      </c>
      <c r="L4360">
        <v>12</v>
      </c>
      <c r="M4360" t="b">
        <v>0</v>
      </c>
      <c r="N4360" t="s">
        <v>208</v>
      </c>
      <c r="O4360" t="b">
        <v>1</v>
      </c>
      <c r="P4360" t="b">
        <v>1</v>
      </c>
      <c r="Q4360" t="s">
        <v>75</v>
      </c>
      <c r="R4360" t="s">
        <v>76</v>
      </c>
      <c r="S4360" t="s">
        <v>77</v>
      </c>
      <c r="U4360">
        <v>2</v>
      </c>
      <c r="V4360" t="s">
        <v>78</v>
      </c>
      <c r="W4360" t="s">
        <v>79</v>
      </c>
      <c r="X4360" t="s">
        <v>80</v>
      </c>
      <c r="Y4360" t="str">
        <f>IFERROR(VLOOKUP(X4360,요약!$A$6:$B$22,2,FALSE),"")</f>
        <v/>
      </c>
      <c r="Z4360" t="s">
        <v>80</v>
      </c>
      <c r="AA4360" t="s">
        <v>81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M4360">
        <v>0</v>
      </c>
    </row>
    <row r="4361" spans="1:65" x14ac:dyDescent="0.3">
      <c r="A4361" t="s">
        <v>6383</v>
      </c>
      <c r="B4361" t="s">
        <v>4529</v>
      </c>
      <c r="C4361" t="s">
        <v>4540</v>
      </c>
      <c r="D4361" t="s">
        <v>4541</v>
      </c>
      <c r="E4361" t="s">
        <v>68</v>
      </c>
      <c r="F4361" t="s">
        <v>99</v>
      </c>
      <c r="G4361" t="s">
        <v>86</v>
      </c>
      <c r="H4361" t="s">
        <v>87</v>
      </c>
      <c r="I4361" t="s">
        <v>72</v>
      </c>
      <c r="J4361" t="s">
        <v>102</v>
      </c>
      <c r="K4361">
        <v>20201025</v>
      </c>
      <c r="L4361">
        <v>3.5</v>
      </c>
      <c r="M4361" t="b">
        <v>0</v>
      </c>
      <c r="N4361" t="s">
        <v>208</v>
      </c>
      <c r="O4361" t="b">
        <v>1</v>
      </c>
      <c r="P4361" t="b">
        <v>1</v>
      </c>
      <c r="Q4361" t="s">
        <v>75</v>
      </c>
      <c r="R4361" t="s">
        <v>89</v>
      </c>
      <c r="S4361" t="s">
        <v>4542</v>
      </c>
      <c r="U4361">
        <v>4</v>
      </c>
      <c r="V4361" t="s">
        <v>2764</v>
      </c>
      <c r="X4361" t="s">
        <v>2764</v>
      </c>
      <c r="Y4361" t="str">
        <f>IFERROR(VLOOKUP(X4361,요약!$A$6:$B$22,2,FALSE),"")</f>
        <v/>
      </c>
      <c r="Z4361" t="s">
        <v>2764</v>
      </c>
      <c r="AA4361" t="s">
        <v>130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M4361">
        <v>0</v>
      </c>
    </row>
    <row r="4362" spans="1:65" x14ac:dyDescent="0.3">
      <c r="A4362" t="s">
        <v>6383</v>
      </c>
      <c r="B4362" t="s">
        <v>4529</v>
      </c>
      <c r="C4362" t="s">
        <v>4549</v>
      </c>
      <c r="D4362" t="s">
        <v>4550</v>
      </c>
      <c r="E4362" t="s">
        <v>68</v>
      </c>
      <c r="F4362" t="s">
        <v>99</v>
      </c>
      <c r="G4362" t="s">
        <v>521</v>
      </c>
      <c r="H4362" t="s">
        <v>522</v>
      </c>
      <c r="I4362" t="s">
        <v>72</v>
      </c>
      <c r="J4362" t="s">
        <v>102</v>
      </c>
      <c r="K4362">
        <v>20200611</v>
      </c>
      <c r="L4362">
        <v>20</v>
      </c>
      <c r="M4362" t="b">
        <v>0</v>
      </c>
      <c r="N4362" t="s">
        <v>599</v>
      </c>
      <c r="O4362" t="b">
        <v>1</v>
      </c>
      <c r="P4362" t="b">
        <v>1</v>
      </c>
      <c r="Q4362" t="s">
        <v>75</v>
      </c>
      <c r="R4362" t="s">
        <v>238</v>
      </c>
      <c r="S4362" t="s">
        <v>4551</v>
      </c>
      <c r="U4362">
        <v>2</v>
      </c>
      <c r="V4362" t="s">
        <v>240</v>
      </c>
      <c r="W4362" t="s">
        <v>197</v>
      </c>
      <c r="X4362" t="s">
        <v>4552</v>
      </c>
      <c r="Y4362" t="str">
        <f>IFERROR(VLOOKUP(X4362,요약!$A$6:$B$22,2,FALSE),"")</f>
        <v/>
      </c>
      <c r="Z4362" t="s">
        <v>4552</v>
      </c>
      <c r="AA4362" t="s">
        <v>81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1</v>
      </c>
      <c r="AH4362">
        <v>1</v>
      </c>
      <c r="AI4362">
        <v>1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 t="s">
        <v>1189</v>
      </c>
      <c r="BM4362">
        <v>1</v>
      </c>
    </row>
    <row r="4363" spans="1:65" x14ac:dyDescent="0.3">
      <c r="A4363" t="s">
        <v>6383</v>
      </c>
      <c r="B4363" t="s">
        <v>4529</v>
      </c>
      <c r="C4363" t="s">
        <v>4615</v>
      </c>
      <c r="D4363" t="s">
        <v>4616</v>
      </c>
      <c r="E4363" t="s">
        <v>68</v>
      </c>
      <c r="F4363" t="s">
        <v>99</v>
      </c>
      <c r="G4363" t="s">
        <v>4223</v>
      </c>
      <c r="H4363" t="s">
        <v>4224</v>
      </c>
      <c r="I4363" t="s">
        <v>72</v>
      </c>
      <c r="J4363" t="s">
        <v>102</v>
      </c>
      <c r="K4363">
        <v>20201021</v>
      </c>
      <c r="L4363">
        <v>1011</v>
      </c>
      <c r="M4363" t="b">
        <v>0</v>
      </c>
      <c r="N4363" t="s">
        <v>461</v>
      </c>
      <c r="O4363" t="b">
        <v>1</v>
      </c>
      <c r="P4363" t="b">
        <v>1</v>
      </c>
      <c r="Q4363" t="s">
        <v>862</v>
      </c>
      <c r="R4363" t="s">
        <v>1237</v>
      </c>
      <c r="S4363" t="s">
        <v>4617</v>
      </c>
      <c r="U4363">
        <v>4</v>
      </c>
      <c r="V4363" t="s">
        <v>584</v>
      </c>
      <c r="W4363" t="s">
        <v>4618</v>
      </c>
      <c r="X4363" t="s">
        <v>4619</v>
      </c>
      <c r="Y4363" t="str">
        <f>IFERROR(VLOOKUP(X4363,요약!$A$6:$B$22,2,FALSE),"")</f>
        <v/>
      </c>
      <c r="Z4363" t="s">
        <v>4619</v>
      </c>
      <c r="AA4363" t="s">
        <v>81</v>
      </c>
      <c r="AB4363">
        <v>7</v>
      </c>
      <c r="AC4363">
        <v>0</v>
      </c>
      <c r="AD4363">
        <v>0</v>
      </c>
      <c r="AE4363">
        <v>0</v>
      </c>
      <c r="AF4363">
        <v>0</v>
      </c>
      <c r="AG4363">
        <v>7</v>
      </c>
      <c r="AH4363">
        <v>11</v>
      </c>
      <c r="AI4363">
        <v>0</v>
      </c>
      <c r="AJ4363">
        <v>4</v>
      </c>
      <c r="AK4363">
        <v>0</v>
      </c>
      <c r="AL4363">
        <v>0</v>
      </c>
      <c r="AM4363">
        <v>0</v>
      </c>
      <c r="AN4363">
        <v>0</v>
      </c>
      <c r="AO4363">
        <v>3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 t="s">
        <v>4586</v>
      </c>
      <c r="BM4363">
        <v>2</v>
      </c>
    </row>
    <row r="4364" spans="1:65" x14ac:dyDescent="0.3">
      <c r="A4364" t="s">
        <v>6383</v>
      </c>
      <c r="B4364" t="s">
        <v>4529</v>
      </c>
      <c r="C4364" t="s">
        <v>4637</v>
      </c>
      <c r="D4364" t="s">
        <v>67</v>
      </c>
      <c r="E4364" t="s">
        <v>68</v>
      </c>
      <c r="F4364" t="s">
        <v>99</v>
      </c>
      <c r="G4364" t="s">
        <v>86</v>
      </c>
      <c r="H4364" t="s">
        <v>87</v>
      </c>
      <c r="I4364" t="s">
        <v>72</v>
      </c>
      <c r="J4364" t="s">
        <v>102</v>
      </c>
      <c r="K4364">
        <v>20201022</v>
      </c>
      <c r="L4364">
        <v>34.700000000000003</v>
      </c>
      <c r="M4364" t="b">
        <v>0</v>
      </c>
      <c r="N4364" t="s">
        <v>208</v>
      </c>
      <c r="O4364" t="b">
        <v>1</v>
      </c>
      <c r="P4364" t="b">
        <v>1</v>
      </c>
      <c r="Q4364" t="s">
        <v>862</v>
      </c>
      <c r="R4364" t="s">
        <v>1847</v>
      </c>
      <c r="S4364" t="s">
        <v>77</v>
      </c>
      <c r="U4364">
        <v>2</v>
      </c>
      <c r="V4364" t="s">
        <v>78</v>
      </c>
      <c r="W4364" t="s">
        <v>79</v>
      </c>
      <c r="X4364" t="s">
        <v>80</v>
      </c>
      <c r="Y4364" t="str">
        <f>IFERROR(VLOOKUP(X4364,요약!$A$6:$B$22,2,FALSE),"")</f>
        <v/>
      </c>
      <c r="Z4364" t="s">
        <v>80</v>
      </c>
      <c r="AA4364" t="s">
        <v>81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M4364">
        <v>0</v>
      </c>
    </row>
    <row r="4365" spans="1:65" x14ac:dyDescent="0.3">
      <c r="A4365" t="s">
        <v>6383</v>
      </c>
      <c r="B4365" t="s">
        <v>4529</v>
      </c>
      <c r="C4365" t="s">
        <v>4642</v>
      </c>
      <c r="D4365" t="s">
        <v>212</v>
      </c>
      <c r="E4365" t="s">
        <v>68</v>
      </c>
      <c r="F4365" t="s">
        <v>99</v>
      </c>
      <c r="G4365" t="s">
        <v>217</v>
      </c>
      <c r="H4365" t="s">
        <v>218</v>
      </c>
      <c r="I4365" t="s">
        <v>72</v>
      </c>
      <c r="J4365" t="s">
        <v>102</v>
      </c>
      <c r="K4365">
        <v>20201029</v>
      </c>
      <c r="L4365">
        <v>54</v>
      </c>
      <c r="M4365" t="b">
        <v>0</v>
      </c>
      <c r="N4365" t="s">
        <v>208</v>
      </c>
      <c r="O4365" t="b">
        <v>1</v>
      </c>
      <c r="P4365" t="b">
        <v>1</v>
      </c>
      <c r="Q4365" t="s">
        <v>862</v>
      </c>
      <c r="R4365" t="s">
        <v>1248</v>
      </c>
      <c r="S4365" t="s">
        <v>212</v>
      </c>
      <c r="U4365">
        <v>1</v>
      </c>
      <c r="V4365" t="s">
        <v>78</v>
      </c>
      <c r="X4365" t="s">
        <v>78</v>
      </c>
      <c r="Y4365" t="str">
        <f>IFERROR(VLOOKUP(X4365,요약!$A$6:$B$22,2,FALSE),"")</f>
        <v/>
      </c>
      <c r="Z4365" t="s">
        <v>78</v>
      </c>
      <c r="AA4365" t="s">
        <v>81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M4365">
        <v>0</v>
      </c>
    </row>
    <row r="4366" spans="1:65" x14ac:dyDescent="0.3">
      <c r="A4366" t="s">
        <v>6383</v>
      </c>
      <c r="B4366" t="s">
        <v>4529</v>
      </c>
      <c r="C4366" t="s">
        <v>3535</v>
      </c>
      <c r="D4366" t="s">
        <v>3536</v>
      </c>
      <c r="E4366" t="s">
        <v>68</v>
      </c>
      <c r="F4366" t="s">
        <v>99</v>
      </c>
      <c r="G4366" t="s">
        <v>521</v>
      </c>
      <c r="H4366" t="s">
        <v>522</v>
      </c>
      <c r="I4366" t="s">
        <v>72</v>
      </c>
      <c r="J4366" t="s">
        <v>102</v>
      </c>
      <c r="K4366">
        <v>20201025</v>
      </c>
      <c r="L4366">
        <v>0.875</v>
      </c>
      <c r="M4366" t="b">
        <v>0</v>
      </c>
      <c r="N4366" t="s">
        <v>208</v>
      </c>
      <c r="O4366" t="b">
        <v>1</v>
      </c>
      <c r="P4366" t="b">
        <v>1</v>
      </c>
      <c r="Q4366" t="s">
        <v>862</v>
      </c>
      <c r="R4366" t="s">
        <v>3537</v>
      </c>
      <c r="S4366" t="s">
        <v>3538</v>
      </c>
      <c r="U4366">
        <v>1</v>
      </c>
      <c r="V4366" t="s">
        <v>3322</v>
      </c>
      <c r="X4366" t="s">
        <v>3322</v>
      </c>
      <c r="Y4366" t="str">
        <f>IFERROR(VLOOKUP(X4366,요약!$A$6:$B$22,2,FALSE),"")</f>
        <v/>
      </c>
      <c r="Z4366" t="s">
        <v>3322</v>
      </c>
      <c r="AA4366" t="s">
        <v>187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M4366">
        <v>0</v>
      </c>
    </row>
    <row r="4367" spans="1:65" x14ac:dyDescent="0.3">
      <c r="A4367" t="s">
        <v>6384</v>
      </c>
      <c r="B4367" t="s">
        <v>6385</v>
      </c>
      <c r="C4367" t="s">
        <v>3965</v>
      </c>
      <c r="D4367" t="s">
        <v>3966</v>
      </c>
      <c r="E4367" t="s">
        <v>68</v>
      </c>
      <c r="F4367" t="s">
        <v>178</v>
      </c>
      <c r="G4367" t="s">
        <v>86</v>
      </c>
      <c r="H4367" t="s">
        <v>87</v>
      </c>
      <c r="I4367" t="s">
        <v>72</v>
      </c>
      <c r="J4367" t="s">
        <v>181</v>
      </c>
      <c r="K4367">
        <v>20201026</v>
      </c>
      <c r="L4367">
        <v>5.25</v>
      </c>
      <c r="M4367" t="b">
        <v>0</v>
      </c>
      <c r="N4367" t="s">
        <v>74</v>
      </c>
      <c r="O4367" t="b">
        <v>1</v>
      </c>
      <c r="P4367" t="b">
        <v>1</v>
      </c>
      <c r="Q4367" t="s">
        <v>75</v>
      </c>
      <c r="R4367" t="s">
        <v>194</v>
      </c>
      <c r="S4367" t="s">
        <v>3967</v>
      </c>
      <c r="U4367">
        <v>2</v>
      </c>
      <c r="V4367" t="s">
        <v>240</v>
      </c>
      <c r="W4367" t="s">
        <v>3968</v>
      </c>
      <c r="X4367" t="s">
        <v>3969</v>
      </c>
      <c r="Y4367" t="str">
        <f>IFERROR(VLOOKUP(X4367,요약!$A$6:$B$22,2,FALSE),"")</f>
        <v/>
      </c>
      <c r="Z4367" t="s">
        <v>3969</v>
      </c>
      <c r="AA4367" t="s">
        <v>187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M4367">
        <v>0</v>
      </c>
    </row>
    <row r="4368" spans="1:65" x14ac:dyDescent="0.3">
      <c r="A4368" t="s">
        <v>6384</v>
      </c>
      <c r="B4368" t="s">
        <v>6385</v>
      </c>
      <c r="C4368" t="s">
        <v>6386</v>
      </c>
      <c r="D4368" t="s">
        <v>201</v>
      </c>
      <c r="E4368" t="s">
        <v>68</v>
      </c>
      <c r="F4368" t="s">
        <v>178</v>
      </c>
      <c r="G4368" t="s">
        <v>86</v>
      </c>
      <c r="H4368" t="s">
        <v>87</v>
      </c>
      <c r="I4368" t="s">
        <v>72</v>
      </c>
      <c r="J4368" t="s">
        <v>181</v>
      </c>
      <c r="K4368">
        <v>20201026</v>
      </c>
      <c r="L4368">
        <v>9.6999999999999993</v>
      </c>
      <c r="M4368" t="b">
        <v>0</v>
      </c>
      <c r="N4368" t="s">
        <v>74</v>
      </c>
      <c r="O4368" t="b">
        <v>1</v>
      </c>
      <c r="P4368" t="b">
        <v>1</v>
      </c>
      <c r="Q4368" t="s">
        <v>75</v>
      </c>
      <c r="R4368" t="s">
        <v>76</v>
      </c>
      <c r="S4368" t="s">
        <v>202</v>
      </c>
      <c r="U4368">
        <v>2</v>
      </c>
      <c r="V4368" t="s">
        <v>78</v>
      </c>
      <c r="W4368" t="s">
        <v>203</v>
      </c>
      <c r="X4368" t="s">
        <v>204</v>
      </c>
      <c r="Y4368" t="str">
        <f>IFERROR(VLOOKUP(X4368,요약!$A$6:$B$22,2,FALSE),"")</f>
        <v/>
      </c>
      <c r="Z4368" t="s">
        <v>204</v>
      </c>
      <c r="AA4368" t="s">
        <v>81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M4368">
        <v>0</v>
      </c>
    </row>
    <row r="4369" spans="1:65" x14ac:dyDescent="0.3">
      <c r="A4369" t="s">
        <v>6384</v>
      </c>
      <c r="B4369" t="s">
        <v>6385</v>
      </c>
      <c r="C4369" t="s">
        <v>2267</v>
      </c>
      <c r="D4369" t="s">
        <v>201</v>
      </c>
      <c r="E4369" t="s">
        <v>68</v>
      </c>
      <c r="F4369" t="s">
        <v>178</v>
      </c>
      <c r="G4369" t="s">
        <v>86</v>
      </c>
      <c r="H4369" t="s">
        <v>87</v>
      </c>
      <c r="I4369" t="s">
        <v>72</v>
      </c>
      <c r="J4369" t="s">
        <v>181</v>
      </c>
      <c r="K4369">
        <v>20201026</v>
      </c>
      <c r="L4369">
        <v>14</v>
      </c>
      <c r="M4369" t="b">
        <v>0</v>
      </c>
      <c r="N4369" t="s">
        <v>74</v>
      </c>
      <c r="O4369" t="b">
        <v>1</v>
      </c>
      <c r="P4369" t="b">
        <v>1</v>
      </c>
      <c r="Q4369" t="s">
        <v>75</v>
      </c>
      <c r="R4369" t="s">
        <v>76</v>
      </c>
      <c r="S4369" t="s">
        <v>202</v>
      </c>
      <c r="U4369">
        <v>2</v>
      </c>
      <c r="V4369" t="s">
        <v>78</v>
      </c>
      <c r="W4369" t="s">
        <v>203</v>
      </c>
      <c r="X4369" t="s">
        <v>204</v>
      </c>
      <c r="Y4369" t="str">
        <f>IFERROR(VLOOKUP(X4369,요약!$A$6:$B$22,2,FALSE),"")</f>
        <v/>
      </c>
      <c r="Z4369" t="s">
        <v>204</v>
      </c>
      <c r="AA4369" t="s">
        <v>81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M4369">
        <v>0</v>
      </c>
    </row>
    <row r="4370" spans="1:65" x14ac:dyDescent="0.3">
      <c r="A4370" t="s">
        <v>6384</v>
      </c>
      <c r="B4370" t="s">
        <v>6385</v>
      </c>
      <c r="C4370" t="s">
        <v>2674</v>
      </c>
      <c r="D4370" t="s">
        <v>201</v>
      </c>
      <c r="E4370" t="s">
        <v>68</v>
      </c>
      <c r="F4370" t="s">
        <v>178</v>
      </c>
      <c r="G4370" t="s">
        <v>213</v>
      </c>
      <c r="H4370" t="s">
        <v>214</v>
      </c>
      <c r="I4370" t="s">
        <v>72</v>
      </c>
      <c r="J4370" t="s">
        <v>181</v>
      </c>
      <c r="K4370">
        <v>20201020</v>
      </c>
      <c r="L4370">
        <v>9</v>
      </c>
      <c r="M4370" t="b">
        <v>0</v>
      </c>
      <c r="N4370" t="s">
        <v>74</v>
      </c>
      <c r="O4370" t="b">
        <v>1</v>
      </c>
      <c r="P4370" t="b">
        <v>1</v>
      </c>
      <c r="Q4370" t="s">
        <v>75</v>
      </c>
      <c r="R4370" t="s">
        <v>76</v>
      </c>
      <c r="S4370" t="s">
        <v>202</v>
      </c>
      <c r="U4370">
        <v>2</v>
      </c>
      <c r="V4370" t="s">
        <v>78</v>
      </c>
      <c r="W4370" t="s">
        <v>203</v>
      </c>
      <c r="X4370" t="s">
        <v>204</v>
      </c>
      <c r="Y4370" t="str">
        <f>IFERROR(VLOOKUP(X4370,요약!$A$6:$B$22,2,FALSE),"")</f>
        <v/>
      </c>
      <c r="Z4370" t="s">
        <v>204</v>
      </c>
      <c r="AA4370" t="s">
        <v>81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M4370">
        <v>0</v>
      </c>
    </row>
    <row r="4371" spans="1:65" x14ac:dyDescent="0.3">
      <c r="A4371" t="s">
        <v>6384</v>
      </c>
      <c r="B4371" t="s">
        <v>6385</v>
      </c>
      <c r="C4371" t="s">
        <v>6387</v>
      </c>
      <c r="D4371" t="s">
        <v>201</v>
      </c>
      <c r="E4371" t="s">
        <v>68</v>
      </c>
      <c r="F4371" t="s">
        <v>178</v>
      </c>
      <c r="G4371" t="s">
        <v>213</v>
      </c>
      <c r="H4371" t="s">
        <v>214</v>
      </c>
      <c r="I4371" t="s">
        <v>72</v>
      </c>
      <c r="J4371" t="s">
        <v>181</v>
      </c>
      <c r="K4371">
        <v>20201020</v>
      </c>
      <c r="L4371">
        <v>10</v>
      </c>
      <c r="M4371" t="b">
        <v>0</v>
      </c>
      <c r="N4371" t="s">
        <v>74</v>
      </c>
      <c r="O4371" t="b">
        <v>1</v>
      </c>
      <c r="P4371" t="b">
        <v>1</v>
      </c>
      <c r="Q4371" t="s">
        <v>75</v>
      </c>
      <c r="R4371" t="s">
        <v>76</v>
      </c>
      <c r="S4371" t="s">
        <v>202</v>
      </c>
      <c r="U4371">
        <v>2</v>
      </c>
      <c r="V4371" t="s">
        <v>78</v>
      </c>
      <c r="W4371" t="s">
        <v>203</v>
      </c>
      <c r="X4371" t="s">
        <v>204</v>
      </c>
      <c r="Y4371" t="str">
        <f>IFERROR(VLOOKUP(X4371,요약!$A$6:$B$22,2,FALSE),"")</f>
        <v/>
      </c>
      <c r="Z4371" t="s">
        <v>204</v>
      </c>
      <c r="AA4371" t="s">
        <v>81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M4371">
        <v>0</v>
      </c>
    </row>
    <row r="4372" spans="1:65" x14ac:dyDescent="0.3">
      <c r="A4372" t="s">
        <v>6384</v>
      </c>
      <c r="B4372" t="s">
        <v>6385</v>
      </c>
      <c r="C4372" t="s">
        <v>3059</v>
      </c>
      <c r="D4372" t="s">
        <v>201</v>
      </c>
      <c r="E4372" t="s">
        <v>68</v>
      </c>
      <c r="F4372" t="s">
        <v>178</v>
      </c>
      <c r="G4372" t="s">
        <v>86</v>
      </c>
      <c r="H4372" t="s">
        <v>87</v>
      </c>
      <c r="I4372" t="s">
        <v>72</v>
      </c>
      <c r="J4372" t="s">
        <v>181</v>
      </c>
      <c r="K4372">
        <v>20201023</v>
      </c>
      <c r="L4372">
        <v>13</v>
      </c>
      <c r="M4372" t="b">
        <v>0</v>
      </c>
      <c r="N4372" t="s">
        <v>74</v>
      </c>
      <c r="O4372" t="b">
        <v>1</v>
      </c>
      <c r="P4372" t="b">
        <v>1</v>
      </c>
      <c r="Q4372" t="s">
        <v>75</v>
      </c>
      <c r="R4372" t="s">
        <v>76</v>
      </c>
      <c r="S4372" t="s">
        <v>202</v>
      </c>
      <c r="U4372">
        <v>2</v>
      </c>
      <c r="V4372" t="s">
        <v>78</v>
      </c>
      <c r="W4372" t="s">
        <v>203</v>
      </c>
      <c r="X4372" t="s">
        <v>204</v>
      </c>
      <c r="Y4372" t="str">
        <f>IFERROR(VLOOKUP(X4372,요약!$A$6:$B$22,2,FALSE),"")</f>
        <v/>
      </c>
      <c r="Z4372" t="s">
        <v>204</v>
      </c>
      <c r="AA4372" t="s">
        <v>81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M4372">
        <v>0</v>
      </c>
    </row>
    <row r="4373" spans="1:65" x14ac:dyDescent="0.3">
      <c r="A4373" t="s">
        <v>6384</v>
      </c>
      <c r="B4373" t="s">
        <v>6385</v>
      </c>
      <c r="C4373" t="s">
        <v>1744</v>
      </c>
      <c r="D4373" t="s">
        <v>201</v>
      </c>
      <c r="E4373" t="s">
        <v>68</v>
      </c>
      <c r="F4373" t="s">
        <v>178</v>
      </c>
      <c r="G4373" t="s">
        <v>86</v>
      </c>
      <c r="H4373" t="s">
        <v>87</v>
      </c>
      <c r="I4373" t="s">
        <v>72</v>
      </c>
      <c r="J4373" t="s">
        <v>181</v>
      </c>
      <c r="K4373">
        <v>20201028</v>
      </c>
      <c r="L4373">
        <v>7.1</v>
      </c>
      <c r="M4373" t="b">
        <v>0</v>
      </c>
      <c r="N4373" t="s">
        <v>74</v>
      </c>
      <c r="O4373" t="b">
        <v>1</v>
      </c>
      <c r="P4373" t="b">
        <v>1</v>
      </c>
      <c r="Q4373" t="s">
        <v>75</v>
      </c>
      <c r="R4373" t="s">
        <v>76</v>
      </c>
      <c r="S4373" t="s">
        <v>202</v>
      </c>
      <c r="U4373">
        <v>2</v>
      </c>
      <c r="V4373" t="s">
        <v>78</v>
      </c>
      <c r="W4373" t="s">
        <v>203</v>
      </c>
      <c r="X4373" t="s">
        <v>204</v>
      </c>
      <c r="Y4373" t="str">
        <f>IFERROR(VLOOKUP(X4373,요약!$A$6:$B$22,2,FALSE),"")</f>
        <v/>
      </c>
      <c r="Z4373" t="s">
        <v>204</v>
      </c>
      <c r="AA4373" t="s">
        <v>81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M4373">
        <v>0</v>
      </c>
    </row>
    <row r="4374" spans="1:65" x14ac:dyDescent="0.3">
      <c r="A4374" t="s">
        <v>6384</v>
      </c>
      <c r="B4374" t="s">
        <v>6385</v>
      </c>
      <c r="C4374" t="s">
        <v>1498</v>
      </c>
      <c r="D4374" t="s">
        <v>1181</v>
      </c>
      <c r="E4374" t="s">
        <v>68</v>
      </c>
      <c r="F4374" t="s">
        <v>178</v>
      </c>
      <c r="G4374" t="s">
        <v>213</v>
      </c>
      <c r="H4374" t="s">
        <v>214</v>
      </c>
      <c r="I4374" t="s">
        <v>72</v>
      </c>
      <c r="J4374" t="s">
        <v>181</v>
      </c>
      <c r="K4374">
        <v>20201019</v>
      </c>
      <c r="L4374">
        <v>14</v>
      </c>
      <c r="M4374" t="b">
        <v>0</v>
      </c>
      <c r="N4374" t="s">
        <v>74</v>
      </c>
      <c r="O4374" t="b">
        <v>1</v>
      </c>
      <c r="P4374" t="b">
        <v>1</v>
      </c>
      <c r="Q4374" t="s">
        <v>75</v>
      </c>
      <c r="R4374" t="s">
        <v>76</v>
      </c>
      <c r="S4374" t="s">
        <v>1182</v>
      </c>
      <c r="U4374">
        <v>4</v>
      </c>
      <c r="V4374" t="s">
        <v>78</v>
      </c>
      <c r="W4374" t="s">
        <v>203</v>
      </c>
      <c r="X4374" t="s">
        <v>204</v>
      </c>
      <c r="Y4374" t="str">
        <f>IFERROR(VLOOKUP(X4374,요약!$A$6:$B$22,2,FALSE),"")</f>
        <v/>
      </c>
      <c r="Z4374" t="s">
        <v>204</v>
      </c>
      <c r="AA4374" t="s">
        <v>110</v>
      </c>
      <c r="AB4374">
        <v>1</v>
      </c>
      <c r="AC4374">
        <v>0</v>
      </c>
      <c r="AD4374">
        <v>0</v>
      </c>
      <c r="AE4374">
        <v>0</v>
      </c>
      <c r="AF4374">
        <v>1</v>
      </c>
      <c r="AG4374">
        <v>2</v>
      </c>
      <c r="AH4374">
        <v>801</v>
      </c>
      <c r="AI4374">
        <v>0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 t="s">
        <v>1499</v>
      </c>
      <c r="BM4374">
        <v>2</v>
      </c>
    </row>
    <row r="4375" spans="1:65" x14ac:dyDescent="0.3">
      <c r="A4375" t="s">
        <v>6384</v>
      </c>
      <c r="B4375" t="s">
        <v>6385</v>
      </c>
      <c r="C4375" t="s">
        <v>3410</v>
      </c>
      <c r="D4375" t="s">
        <v>1181</v>
      </c>
      <c r="E4375" t="s">
        <v>68</v>
      </c>
      <c r="F4375" t="s">
        <v>178</v>
      </c>
      <c r="G4375" t="s">
        <v>213</v>
      </c>
      <c r="H4375" t="s">
        <v>214</v>
      </c>
      <c r="I4375" t="s">
        <v>72</v>
      </c>
      <c r="J4375" t="s">
        <v>181</v>
      </c>
      <c r="K4375">
        <v>20201020</v>
      </c>
      <c r="L4375">
        <v>7.8</v>
      </c>
      <c r="M4375" t="b">
        <v>0</v>
      </c>
      <c r="N4375" t="s">
        <v>74</v>
      </c>
      <c r="O4375" t="b">
        <v>1</v>
      </c>
      <c r="P4375" t="b">
        <v>1</v>
      </c>
      <c r="Q4375" t="s">
        <v>75</v>
      </c>
      <c r="R4375" t="s">
        <v>76</v>
      </c>
      <c r="S4375" t="s">
        <v>1182</v>
      </c>
      <c r="U4375">
        <v>4</v>
      </c>
      <c r="V4375" t="s">
        <v>78</v>
      </c>
      <c r="W4375" t="s">
        <v>203</v>
      </c>
      <c r="X4375" t="s">
        <v>204</v>
      </c>
      <c r="Y4375" t="str">
        <f>IFERROR(VLOOKUP(X4375,요약!$A$6:$B$22,2,FALSE),"")</f>
        <v/>
      </c>
      <c r="Z4375" t="s">
        <v>204</v>
      </c>
      <c r="AA4375" t="s">
        <v>110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>
        <v>5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1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 t="s">
        <v>3411</v>
      </c>
      <c r="BM4375">
        <v>1</v>
      </c>
    </row>
    <row r="4376" spans="1:65" x14ac:dyDescent="0.3">
      <c r="A4376" t="s">
        <v>6384</v>
      </c>
      <c r="B4376" t="s">
        <v>6385</v>
      </c>
      <c r="C4376" t="s">
        <v>1180</v>
      </c>
      <c r="D4376" t="s">
        <v>1181</v>
      </c>
      <c r="E4376" t="s">
        <v>68</v>
      </c>
      <c r="F4376" t="s">
        <v>178</v>
      </c>
      <c r="G4376" t="s">
        <v>86</v>
      </c>
      <c r="H4376" t="s">
        <v>87</v>
      </c>
      <c r="I4376" t="s">
        <v>72</v>
      </c>
      <c r="J4376" t="s">
        <v>181</v>
      </c>
      <c r="K4376">
        <v>20201028</v>
      </c>
      <c r="L4376">
        <v>22</v>
      </c>
      <c r="M4376" t="b">
        <v>0</v>
      </c>
      <c r="N4376" t="s">
        <v>74</v>
      </c>
      <c r="O4376" t="b">
        <v>1</v>
      </c>
      <c r="P4376" t="b">
        <v>1</v>
      </c>
      <c r="Q4376" t="s">
        <v>75</v>
      </c>
      <c r="R4376" t="s">
        <v>76</v>
      </c>
      <c r="S4376" t="s">
        <v>1182</v>
      </c>
      <c r="U4376">
        <v>4</v>
      </c>
      <c r="V4376" t="s">
        <v>78</v>
      </c>
      <c r="W4376" t="s">
        <v>203</v>
      </c>
      <c r="X4376" t="s">
        <v>204</v>
      </c>
      <c r="Y4376" t="str">
        <f>IFERROR(VLOOKUP(X4376,요약!$A$6:$B$22,2,FALSE),"")</f>
        <v/>
      </c>
      <c r="Z4376" t="s">
        <v>204</v>
      </c>
      <c r="AA4376" t="s">
        <v>110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M4376">
        <v>0</v>
      </c>
    </row>
    <row r="4377" spans="1:65" x14ac:dyDescent="0.3">
      <c r="A4377" t="s">
        <v>6384</v>
      </c>
      <c r="B4377" t="s">
        <v>6385</v>
      </c>
      <c r="C4377" t="s">
        <v>3060</v>
      </c>
      <c r="D4377" t="s">
        <v>67</v>
      </c>
      <c r="E4377" t="s">
        <v>68</v>
      </c>
      <c r="F4377" t="s">
        <v>178</v>
      </c>
      <c r="G4377" t="s">
        <v>213</v>
      </c>
      <c r="H4377" t="s">
        <v>214</v>
      </c>
      <c r="I4377" t="s">
        <v>72</v>
      </c>
      <c r="J4377" t="s">
        <v>181</v>
      </c>
      <c r="K4377">
        <v>20201021</v>
      </c>
      <c r="L4377">
        <v>12.4</v>
      </c>
      <c r="M4377" t="b">
        <v>0</v>
      </c>
      <c r="N4377" t="s">
        <v>74</v>
      </c>
      <c r="O4377" t="b">
        <v>1</v>
      </c>
      <c r="P4377" t="b">
        <v>1</v>
      </c>
      <c r="Q4377" t="s">
        <v>75</v>
      </c>
      <c r="R4377" t="s">
        <v>76</v>
      </c>
      <c r="S4377" t="s">
        <v>77</v>
      </c>
      <c r="U4377">
        <v>2</v>
      </c>
      <c r="V4377" t="s">
        <v>78</v>
      </c>
      <c r="W4377" t="s">
        <v>79</v>
      </c>
      <c r="X4377" t="s">
        <v>80</v>
      </c>
      <c r="Y4377" t="str">
        <f>IFERROR(VLOOKUP(X4377,요약!$A$6:$B$22,2,FALSE),"")</f>
        <v/>
      </c>
      <c r="Z4377" t="s">
        <v>80</v>
      </c>
      <c r="AA4377" t="s">
        <v>81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M4377">
        <v>0</v>
      </c>
    </row>
    <row r="4378" spans="1:65" x14ac:dyDescent="0.3">
      <c r="A4378" t="s">
        <v>6384</v>
      </c>
      <c r="B4378" t="s">
        <v>6385</v>
      </c>
      <c r="C4378" t="s">
        <v>3061</v>
      </c>
      <c r="D4378" t="s">
        <v>67</v>
      </c>
      <c r="E4378" t="s">
        <v>68</v>
      </c>
      <c r="F4378" t="s">
        <v>178</v>
      </c>
      <c r="G4378" t="s">
        <v>86</v>
      </c>
      <c r="H4378" t="s">
        <v>87</v>
      </c>
      <c r="I4378" t="s">
        <v>72</v>
      </c>
      <c r="J4378" t="s">
        <v>181</v>
      </c>
      <c r="K4378">
        <v>20201026</v>
      </c>
      <c r="L4378">
        <v>13.3</v>
      </c>
      <c r="M4378" t="b">
        <v>0</v>
      </c>
      <c r="N4378" t="s">
        <v>74</v>
      </c>
      <c r="O4378" t="b">
        <v>1</v>
      </c>
      <c r="P4378" t="b">
        <v>1</v>
      </c>
      <c r="Q4378" t="s">
        <v>75</v>
      </c>
      <c r="R4378" t="s">
        <v>76</v>
      </c>
      <c r="S4378" t="s">
        <v>77</v>
      </c>
      <c r="U4378">
        <v>2</v>
      </c>
      <c r="V4378" t="s">
        <v>78</v>
      </c>
      <c r="W4378" t="s">
        <v>79</v>
      </c>
      <c r="X4378" t="s">
        <v>80</v>
      </c>
      <c r="Y4378" t="str">
        <f>IFERROR(VLOOKUP(X4378,요약!$A$6:$B$22,2,FALSE),"")</f>
        <v/>
      </c>
      <c r="Z4378" t="s">
        <v>80</v>
      </c>
      <c r="AA4378" t="s">
        <v>81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M4378">
        <v>0</v>
      </c>
    </row>
    <row r="4379" spans="1:65" x14ac:dyDescent="0.3">
      <c r="A4379" t="s">
        <v>6384</v>
      </c>
      <c r="B4379" t="s">
        <v>6385</v>
      </c>
      <c r="C4379" t="s">
        <v>1700</v>
      </c>
      <c r="D4379" t="s">
        <v>1187</v>
      </c>
      <c r="E4379" t="s">
        <v>68</v>
      </c>
      <c r="F4379" t="s">
        <v>178</v>
      </c>
      <c r="G4379" t="s">
        <v>206</v>
      </c>
      <c r="H4379" t="s">
        <v>207</v>
      </c>
      <c r="I4379" t="s">
        <v>72</v>
      </c>
      <c r="J4379" t="s">
        <v>181</v>
      </c>
      <c r="K4379">
        <v>20201028</v>
      </c>
      <c r="L4379">
        <v>6.5</v>
      </c>
      <c r="M4379" t="b">
        <v>0</v>
      </c>
      <c r="N4379" t="s">
        <v>74</v>
      </c>
      <c r="O4379" t="b">
        <v>1</v>
      </c>
      <c r="P4379" t="b">
        <v>1</v>
      </c>
      <c r="Q4379" t="s">
        <v>75</v>
      </c>
      <c r="R4379" t="s">
        <v>76</v>
      </c>
      <c r="S4379" t="s">
        <v>1188</v>
      </c>
      <c r="U4379">
        <v>2</v>
      </c>
      <c r="V4379" t="s">
        <v>78</v>
      </c>
      <c r="W4379" t="s">
        <v>79</v>
      </c>
      <c r="X4379" t="s">
        <v>80</v>
      </c>
      <c r="Y4379" t="str">
        <f>IFERROR(VLOOKUP(X4379,요약!$A$6:$B$22,2,FALSE),"")</f>
        <v/>
      </c>
      <c r="Z4379" t="s">
        <v>80</v>
      </c>
      <c r="AA4379" t="s">
        <v>110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1</v>
      </c>
      <c r="AH4379">
        <v>6000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 t="s">
        <v>220</v>
      </c>
      <c r="BM4379">
        <v>1</v>
      </c>
    </row>
    <row r="4380" spans="1:65" x14ac:dyDescent="0.3">
      <c r="A4380" t="s">
        <v>6384</v>
      </c>
      <c r="B4380" t="s">
        <v>6385</v>
      </c>
      <c r="C4380" t="s">
        <v>2270</v>
      </c>
      <c r="D4380" t="s">
        <v>1187</v>
      </c>
      <c r="E4380" t="s">
        <v>68</v>
      </c>
      <c r="F4380" t="s">
        <v>178</v>
      </c>
      <c r="G4380" t="s">
        <v>206</v>
      </c>
      <c r="H4380" t="s">
        <v>207</v>
      </c>
      <c r="I4380" t="s">
        <v>72</v>
      </c>
      <c r="J4380" t="s">
        <v>181</v>
      </c>
      <c r="K4380">
        <v>20201028</v>
      </c>
      <c r="L4380">
        <v>7.2</v>
      </c>
      <c r="M4380" t="b">
        <v>0</v>
      </c>
      <c r="N4380" t="s">
        <v>74</v>
      </c>
      <c r="O4380" t="b">
        <v>1</v>
      </c>
      <c r="P4380" t="b">
        <v>1</v>
      </c>
      <c r="Q4380" t="s">
        <v>75</v>
      </c>
      <c r="R4380" t="s">
        <v>76</v>
      </c>
      <c r="S4380" t="s">
        <v>1188</v>
      </c>
      <c r="U4380">
        <v>2</v>
      </c>
      <c r="V4380" t="s">
        <v>78</v>
      </c>
      <c r="W4380" t="s">
        <v>79</v>
      </c>
      <c r="X4380" t="s">
        <v>80</v>
      </c>
      <c r="Y4380" t="str">
        <f>IFERROR(VLOOKUP(X4380,요약!$A$6:$B$22,2,FALSE),"")</f>
        <v/>
      </c>
      <c r="Z4380" t="s">
        <v>80</v>
      </c>
      <c r="AA4380" t="s">
        <v>110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M4380">
        <v>0</v>
      </c>
    </row>
    <row r="4381" spans="1:65" x14ac:dyDescent="0.3">
      <c r="A4381" t="s">
        <v>6384</v>
      </c>
      <c r="B4381" t="s">
        <v>6385</v>
      </c>
      <c r="C4381" t="s">
        <v>1191</v>
      </c>
      <c r="D4381" t="s">
        <v>1192</v>
      </c>
      <c r="E4381" t="s">
        <v>68</v>
      </c>
      <c r="F4381" t="s">
        <v>178</v>
      </c>
      <c r="G4381" t="s">
        <v>86</v>
      </c>
      <c r="H4381" t="s">
        <v>87</v>
      </c>
      <c r="I4381" t="s">
        <v>72</v>
      </c>
      <c r="J4381" t="s">
        <v>181</v>
      </c>
      <c r="K4381">
        <v>20201028</v>
      </c>
      <c r="L4381">
        <v>29.1</v>
      </c>
      <c r="M4381" t="b">
        <v>0</v>
      </c>
      <c r="N4381" t="s">
        <v>74</v>
      </c>
      <c r="O4381" t="b">
        <v>1</v>
      </c>
      <c r="P4381" t="b">
        <v>1</v>
      </c>
      <c r="Q4381" t="s">
        <v>75</v>
      </c>
      <c r="R4381" t="s">
        <v>76</v>
      </c>
      <c r="S4381" t="s">
        <v>1193</v>
      </c>
      <c r="U4381">
        <v>1</v>
      </c>
      <c r="V4381" t="s">
        <v>78</v>
      </c>
      <c r="X4381" t="s">
        <v>78</v>
      </c>
      <c r="Y4381" t="str">
        <f>IFERROR(VLOOKUP(X4381,요약!$A$6:$B$22,2,FALSE),"")</f>
        <v/>
      </c>
      <c r="Z4381" t="s">
        <v>78</v>
      </c>
      <c r="AA4381" t="s">
        <v>187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M4381">
        <v>0</v>
      </c>
    </row>
    <row r="4382" spans="1:65" x14ac:dyDescent="0.3">
      <c r="A4382" t="s">
        <v>6384</v>
      </c>
      <c r="B4382" t="s">
        <v>6385</v>
      </c>
      <c r="C4382" t="s">
        <v>3098</v>
      </c>
      <c r="D4382" t="s">
        <v>2682</v>
      </c>
      <c r="E4382" t="s">
        <v>68</v>
      </c>
      <c r="F4382" t="s">
        <v>178</v>
      </c>
      <c r="G4382" t="s">
        <v>86</v>
      </c>
      <c r="H4382" t="s">
        <v>87</v>
      </c>
      <c r="I4382" t="s">
        <v>72</v>
      </c>
      <c r="J4382" t="s">
        <v>181</v>
      </c>
      <c r="K4382">
        <v>20200929</v>
      </c>
      <c r="L4382">
        <v>8</v>
      </c>
      <c r="M4382" t="b">
        <v>0</v>
      </c>
      <c r="N4382" t="s">
        <v>74</v>
      </c>
      <c r="O4382" t="b">
        <v>1</v>
      </c>
      <c r="P4382" t="b">
        <v>1</v>
      </c>
      <c r="Q4382" t="s">
        <v>75</v>
      </c>
      <c r="R4382" t="s">
        <v>76</v>
      </c>
      <c r="S4382" t="s">
        <v>2683</v>
      </c>
      <c r="U4382">
        <v>2</v>
      </c>
      <c r="V4382" t="s">
        <v>78</v>
      </c>
      <c r="W4382" t="s">
        <v>79</v>
      </c>
      <c r="X4382" t="s">
        <v>80</v>
      </c>
      <c r="Y4382" t="str">
        <f>IFERROR(VLOOKUP(X4382,요약!$A$6:$B$22,2,FALSE),"")</f>
        <v/>
      </c>
      <c r="Z4382" t="s">
        <v>80</v>
      </c>
      <c r="AA4382" t="s">
        <v>110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M4382">
        <v>0</v>
      </c>
    </row>
    <row r="4383" spans="1:65" x14ac:dyDescent="0.3">
      <c r="A4383" t="s">
        <v>6384</v>
      </c>
      <c r="B4383" t="s">
        <v>6385</v>
      </c>
      <c r="C4383" t="s">
        <v>1194</v>
      </c>
      <c r="D4383" t="s">
        <v>1195</v>
      </c>
      <c r="E4383" t="s">
        <v>68</v>
      </c>
      <c r="F4383" t="s">
        <v>178</v>
      </c>
      <c r="G4383" t="s">
        <v>86</v>
      </c>
      <c r="H4383" t="s">
        <v>87</v>
      </c>
      <c r="I4383" t="s">
        <v>72</v>
      </c>
      <c r="J4383" t="s">
        <v>181</v>
      </c>
      <c r="K4383">
        <v>20201022</v>
      </c>
      <c r="L4383">
        <v>25</v>
      </c>
      <c r="M4383" t="b">
        <v>0</v>
      </c>
      <c r="N4383" t="s">
        <v>74</v>
      </c>
      <c r="O4383" t="b">
        <v>1</v>
      </c>
      <c r="P4383" t="b">
        <v>1</v>
      </c>
      <c r="Q4383" t="s">
        <v>75</v>
      </c>
      <c r="R4383" t="s">
        <v>76</v>
      </c>
      <c r="S4383" t="s">
        <v>1196</v>
      </c>
      <c r="U4383">
        <v>2</v>
      </c>
      <c r="V4383" t="s">
        <v>78</v>
      </c>
      <c r="W4383" t="s">
        <v>79</v>
      </c>
      <c r="X4383" t="s">
        <v>80</v>
      </c>
      <c r="Y4383" t="str">
        <f>IFERROR(VLOOKUP(X4383,요약!$A$6:$B$22,2,FALSE),"")</f>
        <v/>
      </c>
      <c r="Z4383" t="s">
        <v>80</v>
      </c>
      <c r="AA4383" t="s">
        <v>110</v>
      </c>
      <c r="AB4383">
        <v>0</v>
      </c>
      <c r="AC4383">
        <v>1</v>
      </c>
      <c r="AD4383">
        <v>0</v>
      </c>
      <c r="AE4383">
        <v>0</v>
      </c>
      <c r="AF4383">
        <v>0</v>
      </c>
      <c r="AG4383">
        <v>1</v>
      </c>
      <c r="AH4383">
        <v>1</v>
      </c>
      <c r="AI4383">
        <v>1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 t="s">
        <v>1189</v>
      </c>
      <c r="BM4383">
        <v>1</v>
      </c>
    </row>
    <row r="4384" spans="1:65" x14ac:dyDescent="0.3">
      <c r="A4384" t="s">
        <v>6384</v>
      </c>
      <c r="B4384" t="s">
        <v>6385</v>
      </c>
      <c r="C4384" t="s">
        <v>3152</v>
      </c>
      <c r="D4384" t="s">
        <v>3153</v>
      </c>
      <c r="E4384" t="s">
        <v>68</v>
      </c>
      <c r="F4384" t="s">
        <v>178</v>
      </c>
      <c r="G4384" t="s">
        <v>86</v>
      </c>
      <c r="H4384" t="s">
        <v>87</v>
      </c>
      <c r="I4384" t="s">
        <v>72</v>
      </c>
      <c r="J4384" t="s">
        <v>181</v>
      </c>
      <c r="K4384">
        <v>20201030</v>
      </c>
      <c r="L4384">
        <v>20.5</v>
      </c>
      <c r="M4384" t="b">
        <v>0</v>
      </c>
      <c r="N4384" t="s">
        <v>74</v>
      </c>
      <c r="O4384" t="b">
        <v>1</v>
      </c>
      <c r="P4384" t="b">
        <v>1</v>
      </c>
      <c r="Q4384" t="s">
        <v>75</v>
      </c>
      <c r="R4384" t="s">
        <v>76</v>
      </c>
      <c r="S4384" t="s">
        <v>3154</v>
      </c>
      <c r="U4384">
        <v>4</v>
      </c>
      <c r="V4384" t="s">
        <v>78</v>
      </c>
      <c r="W4384" t="s">
        <v>203</v>
      </c>
      <c r="X4384" t="s">
        <v>204</v>
      </c>
      <c r="Y4384" t="str">
        <f>IFERROR(VLOOKUP(X4384,요약!$A$6:$B$22,2,FALSE),"")</f>
        <v/>
      </c>
      <c r="Z4384" t="s">
        <v>204</v>
      </c>
      <c r="AA4384" t="s">
        <v>187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M4384">
        <v>0</v>
      </c>
    </row>
    <row r="4385" spans="1:65" x14ac:dyDescent="0.3">
      <c r="A4385" t="s">
        <v>6384</v>
      </c>
      <c r="B4385" t="s">
        <v>6385</v>
      </c>
      <c r="C4385" t="s">
        <v>3099</v>
      </c>
      <c r="D4385" t="s">
        <v>85</v>
      </c>
      <c r="E4385" t="s">
        <v>68</v>
      </c>
      <c r="F4385" t="s">
        <v>178</v>
      </c>
      <c r="G4385" t="s">
        <v>86</v>
      </c>
      <c r="H4385" t="s">
        <v>87</v>
      </c>
      <c r="I4385" t="s">
        <v>72</v>
      </c>
      <c r="J4385" t="s">
        <v>181</v>
      </c>
      <c r="K4385">
        <v>20201030</v>
      </c>
      <c r="L4385">
        <v>4.5999999999999996</v>
      </c>
      <c r="M4385" t="b">
        <v>0</v>
      </c>
      <c r="N4385" t="s">
        <v>74</v>
      </c>
      <c r="O4385" t="b">
        <v>1</v>
      </c>
      <c r="P4385" t="b">
        <v>1</v>
      </c>
      <c r="Q4385" t="s">
        <v>75</v>
      </c>
      <c r="R4385" t="s">
        <v>89</v>
      </c>
      <c r="S4385" t="s">
        <v>90</v>
      </c>
      <c r="U4385">
        <v>3</v>
      </c>
      <c r="V4385" t="s">
        <v>91</v>
      </c>
      <c r="W4385" t="s">
        <v>92</v>
      </c>
      <c r="X4385" t="s">
        <v>93</v>
      </c>
      <c r="Y4385" t="str">
        <f>IFERROR(VLOOKUP(X4385,요약!$A$6:$B$22,2,FALSE),"")</f>
        <v/>
      </c>
      <c r="Z4385" t="s">
        <v>93</v>
      </c>
      <c r="AA4385" t="s">
        <v>81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M4385">
        <v>0</v>
      </c>
    </row>
    <row r="4386" spans="1:65" x14ac:dyDescent="0.3">
      <c r="A4386" t="s">
        <v>6384</v>
      </c>
      <c r="B4386" t="s">
        <v>6385</v>
      </c>
      <c r="C4386" t="s">
        <v>2687</v>
      </c>
      <c r="D4386" t="s">
        <v>85</v>
      </c>
      <c r="E4386" t="s">
        <v>68</v>
      </c>
      <c r="F4386" t="s">
        <v>178</v>
      </c>
      <c r="G4386" t="s">
        <v>86</v>
      </c>
      <c r="H4386" t="s">
        <v>87</v>
      </c>
      <c r="I4386" t="s">
        <v>72</v>
      </c>
      <c r="J4386" t="s">
        <v>181</v>
      </c>
      <c r="K4386">
        <v>20201026</v>
      </c>
      <c r="L4386">
        <v>7.17</v>
      </c>
      <c r="M4386" t="b">
        <v>0</v>
      </c>
      <c r="N4386" t="s">
        <v>74</v>
      </c>
      <c r="O4386" t="b">
        <v>1</v>
      </c>
      <c r="P4386" t="b">
        <v>1</v>
      </c>
      <c r="Q4386" t="s">
        <v>75</v>
      </c>
      <c r="R4386" t="s">
        <v>89</v>
      </c>
      <c r="S4386" t="s">
        <v>90</v>
      </c>
      <c r="U4386">
        <v>3</v>
      </c>
      <c r="V4386" t="s">
        <v>91</v>
      </c>
      <c r="W4386" t="s">
        <v>92</v>
      </c>
      <c r="X4386" t="s">
        <v>93</v>
      </c>
      <c r="Y4386" t="str">
        <f>IFERROR(VLOOKUP(X4386,요약!$A$6:$B$22,2,FALSE),"")</f>
        <v/>
      </c>
      <c r="Z4386" t="s">
        <v>93</v>
      </c>
      <c r="AA4386" t="s">
        <v>81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M4386">
        <v>0</v>
      </c>
    </row>
    <row r="4387" spans="1:65" x14ac:dyDescent="0.3">
      <c r="A4387" t="s">
        <v>6384</v>
      </c>
      <c r="B4387" t="s">
        <v>6385</v>
      </c>
      <c r="C4387" t="s">
        <v>609</v>
      </c>
      <c r="D4387" t="s">
        <v>605</v>
      </c>
      <c r="E4387" t="s">
        <v>68</v>
      </c>
      <c r="F4387" t="s">
        <v>178</v>
      </c>
      <c r="G4387" t="s">
        <v>86</v>
      </c>
      <c r="H4387" t="s">
        <v>87</v>
      </c>
      <c r="I4387" t="s">
        <v>72</v>
      </c>
      <c r="J4387" t="s">
        <v>181</v>
      </c>
      <c r="K4387">
        <v>20201028</v>
      </c>
      <c r="L4387">
        <v>6.5</v>
      </c>
      <c r="M4387" t="b">
        <v>0</v>
      </c>
      <c r="N4387" t="s">
        <v>74</v>
      </c>
      <c r="O4387" t="b">
        <v>1</v>
      </c>
      <c r="P4387" t="b">
        <v>1</v>
      </c>
      <c r="Q4387" t="s">
        <v>75</v>
      </c>
      <c r="R4387" t="s">
        <v>89</v>
      </c>
      <c r="S4387" t="s">
        <v>606</v>
      </c>
      <c r="U4387">
        <v>3</v>
      </c>
      <c r="V4387" t="s">
        <v>91</v>
      </c>
      <c r="W4387" t="s">
        <v>607</v>
      </c>
      <c r="X4387" t="s">
        <v>608</v>
      </c>
      <c r="Y4387" t="str">
        <f>IFERROR(VLOOKUP(X4387,요약!$A$6:$B$22,2,FALSE),"")</f>
        <v/>
      </c>
      <c r="Z4387" t="s">
        <v>608</v>
      </c>
      <c r="AA4387" t="s">
        <v>81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M4387">
        <v>0</v>
      </c>
    </row>
    <row r="4388" spans="1:65" x14ac:dyDescent="0.3">
      <c r="A4388" t="s">
        <v>6384</v>
      </c>
      <c r="B4388" t="s">
        <v>6385</v>
      </c>
      <c r="C4388" t="s">
        <v>2695</v>
      </c>
      <c r="D4388" t="s">
        <v>2696</v>
      </c>
      <c r="E4388" t="s">
        <v>68</v>
      </c>
      <c r="F4388" t="s">
        <v>178</v>
      </c>
      <c r="G4388" t="s">
        <v>86</v>
      </c>
      <c r="H4388" t="s">
        <v>87</v>
      </c>
      <c r="I4388" t="s">
        <v>72</v>
      </c>
      <c r="J4388" t="s">
        <v>181</v>
      </c>
      <c r="K4388">
        <v>20201026</v>
      </c>
      <c r="L4388">
        <v>32.5</v>
      </c>
      <c r="M4388" t="b">
        <v>0</v>
      </c>
      <c r="N4388" t="s">
        <v>74</v>
      </c>
      <c r="O4388" t="b">
        <v>1</v>
      </c>
      <c r="P4388" t="b">
        <v>1</v>
      </c>
      <c r="Q4388" t="s">
        <v>75</v>
      </c>
      <c r="R4388" t="s">
        <v>2697</v>
      </c>
      <c r="S4388" t="s">
        <v>2698</v>
      </c>
      <c r="U4388">
        <v>3</v>
      </c>
      <c r="V4388" t="s">
        <v>78</v>
      </c>
      <c r="W4388" t="s">
        <v>2274</v>
      </c>
      <c r="X4388" t="s">
        <v>2275</v>
      </c>
      <c r="Y4388" t="str">
        <f>IFERROR(VLOOKUP(X4388,요약!$A$6:$B$22,2,FALSE),"")</f>
        <v/>
      </c>
      <c r="Z4388" t="s">
        <v>2275</v>
      </c>
      <c r="AA4388" t="s">
        <v>199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M4388">
        <v>0</v>
      </c>
    </row>
    <row r="4389" spans="1:65" x14ac:dyDescent="0.3">
      <c r="A4389" t="s">
        <v>6384</v>
      </c>
      <c r="B4389" t="s">
        <v>6385</v>
      </c>
      <c r="C4389" t="s">
        <v>3100</v>
      </c>
      <c r="D4389" t="s">
        <v>67</v>
      </c>
      <c r="E4389" t="s">
        <v>68</v>
      </c>
      <c r="F4389" t="s">
        <v>178</v>
      </c>
      <c r="G4389" t="s">
        <v>213</v>
      </c>
      <c r="H4389" t="s">
        <v>214</v>
      </c>
      <c r="I4389" t="s">
        <v>72</v>
      </c>
      <c r="J4389" t="s">
        <v>181</v>
      </c>
      <c r="K4389">
        <v>20201021</v>
      </c>
      <c r="L4389">
        <v>40</v>
      </c>
      <c r="M4389" t="b">
        <v>0</v>
      </c>
      <c r="N4389" t="s">
        <v>74</v>
      </c>
      <c r="O4389" t="b">
        <v>1</v>
      </c>
      <c r="P4389" t="b">
        <v>1</v>
      </c>
      <c r="Q4389" t="s">
        <v>104</v>
      </c>
      <c r="R4389" t="s">
        <v>262</v>
      </c>
      <c r="S4389" t="s">
        <v>77</v>
      </c>
      <c r="U4389">
        <v>2</v>
      </c>
      <c r="V4389" t="s">
        <v>78</v>
      </c>
      <c r="W4389" t="s">
        <v>79</v>
      </c>
      <c r="X4389" t="s">
        <v>80</v>
      </c>
      <c r="Y4389" t="str">
        <f>IFERROR(VLOOKUP(X4389,요약!$A$6:$B$22,2,FALSE),"")</f>
        <v/>
      </c>
      <c r="Z4389" t="s">
        <v>80</v>
      </c>
      <c r="AA4389" t="s">
        <v>81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M4389">
        <v>0</v>
      </c>
    </row>
    <row r="4390" spans="1:65" x14ac:dyDescent="0.3">
      <c r="A4390" t="s">
        <v>6384</v>
      </c>
      <c r="B4390" t="s">
        <v>6385</v>
      </c>
      <c r="C4390" t="s">
        <v>6388</v>
      </c>
      <c r="D4390" t="s">
        <v>3072</v>
      </c>
      <c r="E4390" t="s">
        <v>68</v>
      </c>
      <c r="F4390" t="s">
        <v>178</v>
      </c>
      <c r="G4390" t="s">
        <v>213</v>
      </c>
      <c r="H4390" t="s">
        <v>214</v>
      </c>
      <c r="I4390" t="s">
        <v>72</v>
      </c>
      <c r="J4390" t="s">
        <v>181</v>
      </c>
      <c r="K4390">
        <v>20201013</v>
      </c>
      <c r="L4390">
        <v>64</v>
      </c>
      <c r="M4390" t="b">
        <v>0</v>
      </c>
      <c r="N4390" t="s">
        <v>74</v>
      </c>
      <c r="O4390" t="b">
        <v>1</v>
      </c>
      <c r="P4390" t="b">
        <v>1</v>
      </c>
      <c r="Q4390" t="s">
        <v>104</v>
      </c>
      <c r="R4390" t="s">
        <v>544</v>
      </c>
      <c r="S4390" t="s">
        <v>3073</v>
      </c>
      <c r="U4390">
        <v>1</v>
      </c>
      <c r="V4390" t="s">
        <v>3074</v>
      </c>
      <c r="X4390" t="s">
        <v>3074</v>
      </c>
      <c r="Y4390" t="str">
        <f>IFERROR(VLOOKUP(X4390,요약!$A$6:$B$22,2,FALSE),"")</f>
        <v/>
      </c>
      <c r="Z4390" t="s">
        <v>3074</v>
      </c>
      <c r="AA4390" t="s">
        <v>81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M4390">
        <v>0</v>
      </c>
    </row>
    <row r="4391" spans="1:65" x14ac:dyDescent="0.3">
      <c r="A4391" t="s">
        <v>6384</v>
      </c>
      <c r="B4391" t="s">
        <v>6385</v>
      </c>
      <c r="C4391" t="s">
        <v>3071</v>
      </c>
      <c r="D4391" t="s">
        <v>3072</v>
      </c>
      <c r="E4391" t="s">
        <v>68</v>
      </c>
      <c r="F4391" t="s">
        <v>178</v>
      </c>
      <c r="G4391" t="s">
        <v>206</v>
      </c>
      <c r="H4391" t="s">
        <v>207</v>
      </c>
      <c r="I4391" t="s">
        <v>72</v>
      </c>
      <c r="J4391" t="s">
        <v>181</v>
      </c>
      <c r="K4391">
        <v>20201021</v>
      </c>
      <c r="L4391">
        <v>19</v>
      </c>
      <c r="M4391" t="b">
        <v>0</v>
      </c>
      <c r="N4391" t="s">
        <v>74</v>
      </c>
      <c r="O4391" t="b">
        <v>1</v>
      </c>
      <c r="P4391" t="b">
        <v>1</v>
      </c>
      <c r="Q4391" t="s">
        <v>104</v>
      </c>
      <c r="R4391" t="s">
        <v>544</v>
      </c>
      <c r="S4391" t="s">
        <v>3073</v>
      </c>
      <c r="U4391">
        <v>1</v>
      </c>
      <c r="V4391" t="s">
        <v>3074</v>
      </c>
      <c r="X4391" t="s">
        <v>3074</v>
      </c>
      <c r="Y4391" t="str">
        <f>IFERROR(VLOOKUP(X4391,요약!$A$6:$B$22,2,FALSE),"")</f>
        <v/>
      </c>
      <c r="Z4391" t="s">
        <v>3074</v>
      </c>
      <c r="AA4391" t="s">
        <v>81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1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 t="s">
        <v>773</v>
      </c>
      <c r="BM4391">
        <v>1</v>
      </c>
    </row>
    <row r="4392" spans="1:65" x14ac:dyDescent="0.3">
      <c r="A4392" t="s">
        <v>6384</v>
      </c>
      <c r="B4392" t="s">
        <v>6385</v>
      </c>
      <c r="C4392" t="s">
        <v>6389</v>
      </c>
      <c r="D4392" t="s">
        <v>3068</v>
      </c>
      <c r="E4392" t="s">
        <v>68</v>
      </c>
      <c r="F4392" t="s">
        <v>178</v>
      </c>
      <c r="G4392" t="s">
        <v>206</v>
      </c>
      <c r="H4392" t="s">
        <v>207</v>
      </c>
      <c r="I4392" t="s">
        <v>72</v>
      </c>
      <c r="J4392" t="s">
        <v>181</v>
      </c>
      <c r="K4392">
        <v>20201028</v>
      </c>
      <c r="L4392">
        <v>47</v>
      </c>
      <c r="M4392" t="b">
        <v>0</v>
      </c>
      <c r="N4392" t="s">
        <v>74</v>
      </c>
      <c r="O4392" t="b">
        <v>1</v>
      </c>
      <c r="P4392" t="b">
        <v>1</v>
      </c>
      <c r="Q4392" t="s">
        <v>104</v>
      </c>
      <c r="R4392" t="s">
        <v>544</v>
      </c>
      <c r="S4392" t="s">
        <v>3069</v>
      </c>
      <c r="U4392">
        <v>2</v>
      </c>
      <c r="V4392" t="s">
        <v>79</v>
      </c>
      <c r="W4392" t="s">
        <v>78</v>
      </c>
      <c r="X4392" t="s">
        <v>3070</v>
      </c>
      <c r="Y4392" t="str">
        <f>IFERROR(VLOOKUP(X4392,요약!$A$6:$B$22,2,FALSE),"")</f>
        <v/>
      </c>
      <c r="Z4392" t="s">
        <v>3070</v>
      </c>
      <c r="AA4392" t="s">
        <v>110</v>
      </c>
      <c r="AB4392">
        <v>0</v>
      </c>
      <c r="AC4392">
        <v>0</v>
      </c>
      <c r="AD4392">
        <v>0</v>
      </c>
      <c r="AE4392">
        <v>1</v>
      </c>
      <c r="AF4392">
        <v>1</v>
      </c>
      <c r="AG4392">
        <v>2</v>
      </c>
      <c r="AH4392">
        <v>101</v>
      </c>
      <c r="AI4392">
        <v>0</v>
      </c>
      <c r="AJ4392">
        <v>0</v>
      </c>
      <c r="AK4392">
        <v>0</v>
      </c>
      <c r="AL4392">
        <v>1</v>
      </c>
      <c r="AM4392">
        <v>0</v>
      </c>
      <c r="AN4392">
        <v>0</v>
      </c>
      <c r="AO4392">
        <v>0</v>
      </c>
      <c r="AP4392">
        <v>0</v>
      </c>
      <c r="AQ4392">
        <v>1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 t="s">
        <v>4431</v>
      </c>
      <c r="BM4392">
        <v>2</v>
      </c>
    </row>
    <row r="4393" spans="1:65" x14ac:dyDescent="0.3">
      <c r="A4393" t="s">
        <v>6384</v>
      </c>
      <c r="B4393" t="s">
        <v>6385</v>
      </c>
      <c r="C4393" t="s">
        <v>3413</v>
      </c>
      <c r="D4393" t="s">
        <v>3414</v>
      </c>
      <c r="E4393" t="s">
        <v>68</v>
      </c>
      <c r="F4393" t="s">
        <v>178</v>
      </c>
      <c r="G4393" t="s">
        <v>3415</v>
      </c>
      <c r="H4393" t="s">
        <v>3416</v>
      </c>
      <c r="I4393" t="s">
        <v>72</v>
      </c>
      <c r="J4393" t="s">
        <v>181</v>
      </c>
      <c r="K4393">
        <v>20200925</v>
      </c>
      <c r="L4393">
        <v>80</v>
      </c>
      <c r="M4393" t="b">
        <v>0</v>
      </c>
      <c r="N4393" t="s">
        <v>74</v>
      </c>
      <c r="O4393" t="b">
        <v>1</v>
      </c>
      <c r="P4393" t="b">
        <v>1</v>
      </c>
      <c r="Q4393" t="s">
        <v>862</v>
      </c>
      <c r="R4393" t="s">
        <v>1847</v>
      </c>
      <c r="S4393" t="s">
        <v>3417</v>
      </c>
      <c r="U4393">
        <v>3</v>
      </c>
      <c r="V4393" t="s">
        <v>3418</v>
      </c>
      <c r="W4393" t="s">
        <v>3419</v>
      </c>
      <c r="X4393" t="s">
        <v>3420</v>
      </c>
      <c r="Y4393" t="str">
        <f>IFERROR(VLOOKUP(X4393,요약!$A$6:$B$22,2,FALSE),"")</f>
        <v/>
      </c>
      <c r="Z4393" t="s">
        <v>3420</v>
      </c>
      <c r="AA4393" t="s">
        <v>81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M4393">
        <v>0</v>
      </c>
    </row>
    <row r="4394" spans="1:65" x14ac:dyDescent="0.3">
      <c r="A4394" t="s">
        <v>6384</v>
      </c>
      <c r="B4394" t="s">
        <v>6385</v>
      </c>
      <c r="C4394" t="s">
        <v>861</v>
      </c>
      <c r="D4394" t="s">
        <v>212</v>
      </c>
      <c r="E4394" t="s">
        <v>68</v>
      </c>
      <c r="F4394" t="s">
        <v>178</v>
      </c>
      <c r="G4394" t="s">
        <v>86</v>
      </c>
      <c r="H4394" t="s">
        <v>87</v>
      </c>
      <c r="I4394" t="s">
        <v>72</v>
      </c>
      <c r="J4394" t="s">
        <v>181</v>
      </c>
      <c r="K4394">
        <v>20201026</v>
      </c>
      <c r="L4394">
        <v>180</v>
      </c>
      <c r="M4394" t="b">
        <v>0</v>
      </c>
      <c r="N4394" t="s">
        <v>74</v>
      </c>
      <c r="O4394" t="b">
        <v>1</v>
      </c>
      <c r="P4394" t="b">
        <v>1</v>
      </c>
      <c r="Q4394" t="s">
        <v>862</v>
      </c>
      <c r="R4394" t="s">
        <v>863</v>
      </c>
      <c r="S4394" t="s">
        <v>212</v>
      </c>
      <c r="U4394">
        <v>1</v>
      </c>
      <c r="V4394" t="s">
        <v>78</v>
      </c>
      <c r="X4394" t="s">
        <v>78</v>
      </c>
      <c r="Y4394" t="str">
        <f>IFERROR(VLOOKUP(X4394,요약!$A$6:$B$22,2,FALSE),"")</f>
        <v/>
      </c>
      <c r="Z4394" t="s">
        <v>78</v>
      </c>
      <c r="AA4394" t="s">
        <v>81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M4394">
        <v>0</v>
      </c>
    </row>
    <row r="4395" spans="1:65" x14ac:dyDescent="0.3">
      <c r="A4395" t="s">
        <v>6384</v>
      </c>
      <c r="B4395" t="s">
        <v>6385</v>
      </c>
      <c r="C4395" t="s">
        <v>1856</v>
      </c>
      <c r="D4395" t="s">
        <v>67</v>
      </c>
      <c r="E4395" t="s">
        <v>68</v>
      </c>
      <c r="F4395" t="s">
        <v>178</v>
      </c>
      <c r="G4395" t="s">
        <v>213</v>
      </c>
      <c r="H4395" t="s">
        <v>214</v>
      </c>
      <c r="I4395" t="s">
        <v>72</v>
      </c>
      <c r="J4395" t="s">
        <v>181</v>
      </c>
      <c r="K4395">
        <v>20201028</v>
      </c>
      <c r="L4395">
        <v>208</v>
      </c>
      <c r="M4395" t="b">
        <v>0</v>
      </c>
      <c r="N4395" t="s">
        <v>74</v>
      </c>
      <c r="O4395" t="b">
        <v>1</v>
      </c>
      <c r="P4395" t="b">
        <v>1</v>
      </c>
      <c r="Q4395" t="s">
        <v>862</v>
      </c>
      <c r="R4395" t="s">
        <v>863</v>
      </c>
      <c r="S4395" t="s">
        <v>77</v>
      </c>
      <c r="U4395">
        <v>2</v>
      </c>
      <c r="V4395" t="s">
        <v>78</v>
      </c>
      <c r="W4395" t="s">
        <v>79</v>
      </c>
      <c r="X4395" t="s">
        <v>80</v>
      </c>
      <c r="Y4395" t="str">
        <f>IFERROR(VLOOKUP(X4395,요약!$A$6:$B$22,2,FALSE),"")</f>
        <v/>
      </c>
      <c r="Z4395" t="s">
        <v>80</v>
      </c>
      <c r="AA4395" t="s">
        <v>81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M4395">
        <v>0</v>
      </c>
    </row>
    <row r="4396" spans="1:65" x14ac:dyDescent="0.3">
      <c r="A4396" t="s">
        <v>6384</v>
      </c>
      <c r="B4396" t="s">
        <v>6385</v>
      </c>
      <c r="C4396" t="s">
        <v>1245</v>
      </c>
      <c r="D4396" t="s">
        <v>67</v>
      </c>
      <c r="E4396" t="s">
        <v>68</v>
      </c>
      <c r="F4396" t="s">
        <v>178</v>
      </c>
      <c r="G4396" t="s">
        <v>86</v>
      </c>
      <c r="H4396" t="s">
        <v>87</v>
      </c>
      <c r="I4396" t="s">
        <v>72</v>
      </c>
      <c r="J4396" t="s">
        <v>181</v>
      </c>
      <c r="K4396">
        <v>20201028</v>
      </c>
      <c r="L4396">
        <v>176.5</v>
      </c>
      <c r="M4396" t="b">
        <v>0</v>
      </c>
      <c r="N4396" t="s">
        <v>74</v>
      </c>
      <c r="O4396" t="b">
        <v>1</v>
      </c>
      <c r="P4396" t="b">
        <v>1</v>
      </c>
      <c r="Q4396" t="s">
        <v>862</v>
      </c>
      <c r="R4396" t="s">
        <v>863</v>
      </c>
      <c r="S4396" t="s">
        <v>77</v>
      </c>
      <c r="U4396">
        <v>2</v>
      </c>
      <c r="V4396" t="s">
        <v>78</v>
      </c>
      <c r="W4396" t="s">
        <v>79</v>
      </c>
      <c r="X4396" t="s">
        <v>80</v>
      </c>
      <c r="Y4396" t="str">
        <f>IFERROR(VLOOKUP(X4396,요약!$A$6:$B$22,2,FALSE),"")</f>
        <v/>
      </c>
      <c r="Z4396" t="s">
        <v>80</v>
      </c>
      <c r="AA4396" t="s">
        <v>81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M4396">
        <v>0</v>
      </c>
    </row>
    <row r="4397" spans="1:65" x14ac:dyDescent="0.3">
      <c r="A4397" t="s">
        <v>6384</v>
      </c>
      <c r="B4397" t="s">
        <v>4506</v>
      </c>
      <c r="C4397" t="s">
        <v>190</v>
      </c>
      <c r="D4397" t="s">
        <v>191</v>
      </c>
      <c r="E4397" t="s">
        <v>68</v>
      </c>
      <c r="F4397" t="s">
        <v>69</v>
      </c>
      <c r="G4397" t="s">
        <v>192</v>
      </c>
      <c r="H4397" t="s">
        <v>193</v>
      </c>
      <c r="I4397" t="s">
        <v>72</v>
      </c>
      <c r="J4397" t="s">
        <v>73</v>
      </c>
      <c r="K4397">
        <v>20201021</v>
      </c>
      <c r="L4397">
        <v>9</v>
      </c>
      <c r="M4397" t="b">
        <v>0</v>
      </c>
      <c r="N4397" t="s">
        <v>74</v>
      </c>
      <c r="O4397" t="b">
        <v>1</v>
      </c>
      <c r="P4397" t="b">
        <v>1</v>
      </c>
      <c r="Q4397" t="s">
        <v>75</v>
      </c>
      <c r="R4397" t="s">
        <v>194</v>
      </c>
      <c r="S4397" t="s">
        <v>195</v>
      </c>
      <c r="U4397">
        <v>4</v>
      </c>
      <c r="V4397" t="s">
        <v>196</v>
      </c>
      <c r="W4397" t="s">
        <v>197</v>
      </c>
      <c r="X4397" t="s">
        <v>198</v>
      </c>
      <c r="Y4397" t="str">
        <f>IFERROR(VLOOKUP(X4397,요약!$A$6:$B$22,2,FALSE),"")</f>
        <v/>
      </c>
      <c r="Z4397" t="s">
        <v>198</v>
      </c>
      <c r="AA4397" t="s">
        <v>199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M4397">
        <v>0</v>
      </c>
    </row>
    <row r="4398" spans="1:65" x14ac:dyDescent="0.3">
      <c r="A4398" t="s">
        <v>6384</v>
      </c>
      <c r="B4398" t="s">
        <v>4506</v>
      </c>
      <c r="C4398" t="s">
        <v>592</v>
      </c>
      <c r="D4398" t="s">
        <v>237</v>
      </c>
      <c r="E4398" t="s">
        <v>68</v>
      </c>
      <c r="F4398" t="s">
        <v>69</v>
      </c>
      <c r="G4398" t="s">
        <v>192</v>
      </c>
      <c r="H4398" t="s">
        <v>193</v>
      </c>
      <c r="I4398" t="s">
        <v>72</v>
      </c>
      <c r="J4398" t="s">
        <v>73</v>
      </c>
      <c r="K4398">
        <v>20201023</v>
      </c>
      <c r="L4398">
        <v>6</v>
      </c>
      <c r="M4398" t="b">
        <v>0</v>
      </c>
      <c r="N4398" t="s">
        <v>74</v>
      </c>
      <c r="O4398" t="b">
        <v>1</v>
      </c>
      <c r="P4398" t="b">
        <v>1</v>
      </c>
      <c r="Q4398" t="s">
        <v>75</v>
      </c>
      <c r="R4398" t="s">
        <v>194</v>
      </c>
      <c r="S4398" t="s">
        <v>239</v>
      </c>
      <c r="U4398">
        <v>2</v>
      </c>
      <c r="V4398" t="s">
        <v>240</v>
      </c>
      <c r="W4398" t="s">
        <v>241</v>
      </c>
      <c r="X4398" t="s">
        <v>242</v>
      </c>
      <c r="Y4398" t="str">
        <f>IFERROR(VLOOKUP(X4398,요약!$A$6:$B$22,2,FALSE),"")</f>
        <v/>
      </c>
      <c r="Z4398" t="s">
        <v>242</v>
      </c>
      <c r="AA4398" t="s">
        <v>81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M4398">
        <v>0</v>
      </c>
    </row>
    <row r="4399" spans="1:65" x14ac:dyDescent="0.3">
      <c r="A4399" t="s">
        <v>6384</v>
      </c>
      <c r="B4399" t="s">
        <v>4506</v>
      </c>
      <c r="C4399" t="s">
        <v>4495</v>
      </c>
      <c r="D4399" t="s">
        <v>201</v>
      </c>
      <c r="E4399" t="s">
        <v>68</v>
      </c>
      <c r="F4399" t="s">
        <v>69</v>
      </c>
      <c r="G4399" t="s">
        <v>86</v>
      </c>
      <c r="H4399" t="s">
        <v>87</v>
      </c>
      <c r="I4399" t="s">
        <v>72</v>
      </c>
      <c r="J4399" t="s">
        <v>73</v>
      </c>
      <c r="K4399">
        <v>20200928</v>
      </c>
      <c r="L4399">
        <v>5</v>
      </c>
      <c r="M4399" t="b">
        <v>0</v>
      </c>
      <c r="N4399" t="s">
        <v>74</v>
      </c>
      <c r="O4399" t="b">
        <v>1</v>
      </c>
      <c r="P4399" t="b">
        <v>1</v>
      </c>
      <c r="Q4399" t="s">
        <v>75</v>
      </c>
      <c r="R4399" t="s">
        <v>76</v>
      </c>
      <c r="S4399" t="s">
        <v>202</v>
      </c>
      <c r="U4399">
        <v>2</v>
      </c>
      <c r="V4399" t="s">
        <v>78</v>
      </c>
      <c r="W4399" t="s">
        <v>203</v>
      </c>
      <c r="X4399" t="s">
        <v>204</v>
      </c>
      <c r="Y4399" t="str">
        <f>IFERROR(VLOOKUP(X4399,요약!$A$6:$B$22,2,FALSE),"")</f>
        <v/>
      </c>
      <c r="Z4399" t="s">
        <v>204</v>
      </c>
      <c r="AA4399" t="s">
        <v>81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M4399">
        <v>0</v>
      </c>
    </row>
    <row r="4400" spans="1:65" x14ac:dyDescent="0.3">
      <c r="A4400" t="s">
        <v>6384</v>
      </c>
      <c r="B4400" t="s">
        <v>4506</v>
      </c>
      <c r="C4400" t="s">
        <v>200</v>
      </c>
      <c r="D4400" t="s">
        <v>201</v>
      </c>
      <c r="E4400" t="s">
        <v>68</v>
      </c>
      <c r="F4400" t="s">
        <v>69</v>
      </c>
      <c r="G4400" t="s">
        <v>86</v>
      </c>
      <c r="H4400" t="s">
        <v>87</v>
      </c>
      <c r="I4400" t="s">
        <v>72</v>
      </c>
      <c r="J4400" t="s">
        <v>73</v>
      </c>
      <c r="K4400">
        <v>20201026</v>
      </c>
      <c r="L4400">
        <v>5.25</v>
      </c>
      <c r="M4400" t="b">
        <v>0</v>
      </c>
      <c r="N4400" t="s">
        <v>74</v>
      </c>
      <c r="O4400" t="b">
        <v>1</v>
      </c>
      <c r="P4400" t="b">
        <v>1</v>
      </c>
      <c r="Q4400" t="s">
        <v>75</v>
      </c>
      <c r="R4400" t="s">
        <v>76</v>
      </c>
      <c r="S4400" t="s">
        <v>202</v>
      </c>
      <c r="U4400">
        <v>2</v>
      </c>
      <c r="V4400" t="s">
        <v>78</v>
      </c>
      <c r="W4400" t="s">
        <v>203</v>
      </c>
      <c r="X4400" t="s">
        <v>204</v>
      </c>
      <c r="Y4400" t="str">
        <f>IFERROR(VLOOKUP(X4400,요약!$A$6:$B$22,2,FALSE),"")</f>
        <v/>
      </c>
      <c r="Z4400" t="s">
        <v>204</v>
      </c>
      <c r="AA4400" t="s">
        <v>81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M4400">
        <v>0</v>
      </c>
    </row>
    <row r="4401" spans="1:65" x14ac:dyDescent="0.3">
      <c r="A4401" t="s">
        <v>6384</v>
      </c>
      <c r="B4401" t="s">
        <v>4506</v>
      </c>
      <c r="C4401" t="s">
        <v>4507</v>
      </c>
      <c r="D4401" t="s">
        <v>201</v>
      </c>
      <c r="E4401" t="s">
        <v>68</v>
      </c>
      <c r="F4401" t="s">
        <v>69</v>
      </c>
      <c r="G4401" t="s">
        <v>86</v>
      </c>
      <c r="H4401" t="s">
        <v>87</v>
      </c>
      <c r="I4401" t="s">
        <v>72</v>
      </c>
      <c r="J4401" t="s">
        <v>73</v>
      </c>
      <c r="K4401">
        <v>20201030</v>
      </c>
      <c r="L4401">
        <v>5.5</v>
      </c>
      <c r="M4401" t="b">
        <v>0</v>
      </c>
      <c r="N4401" t="s">
        <v>74</v>
      </c>
      <c r="O4401" t="b">
        <v>1</v>
      </c>
      <c r="P4401" t="b">
        <v>1</v>
      </c>
      <c r="Q4401" t="s">
        <v>75</v>
      </c>
      <c r="R4401" t="s">
        <v>76</v>
      </c>
      <c r="S4401" t="s">
        <v>202</v>
      </c>
      <c r="U4401">
        <v>2</v>
      </c>
      <c r="V4401" t="s">
        <v>78</v>
      </c>
      <c r="W4401" t="s">
        <v>203</v>
      </c>
      <c r="X4401" t="s">
        <v>204</v>
      </c>
      <c r="Y4401" t="str">
        <f>IFERROR(VLOOKUP(X4401,요약!$A$6:$B$22,2,FALSE),"")</f>
        <v/>
      </c>
      <c r="Z4401" t="s">
        <v>204</v>
      </c>
      <c r="AA4401" t="s">
        <v>81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M4401">
        <v>0</v>
      </c>
    </row>
    <row r="4402" spans="1:65" x14ac:dyDescent="0.3">
      <c r="A4402" t="s">
        <v>6384</v>
      </c>
      <c r="B4402" t="s">
        <v>4506</v>
      </c>
      <c r="C4402" t="s">
        <v>2211</v>
      </c>
      <c r="D4402" t="s">
        <v>201</v>
      </c>
      <c r="E4402" t="s">
        <v>68</v>
      </c>
      <c r="F4402" t="s">
        <v>69</v>
      </c>
      <c r="G4402" t="s">
        <v>213</v>
      </c>
      <c r="H4402" t="s">
        <v>214</v>
      </c>
      <c r="I4402" t="s">
        <v>72</v>
      </c>
      <c r="J4402" t="s">
        <v>73</v>
      </c>
      <c r="K4402">
        <v>20201028</v>
      </c>
      <c r="L4402">
        <v>40</v>
      </c>
      <c r="M4402" t="b">
        <v>0</v>
      </c>
      <c r="N4402" t="s">
        <v>74</v>
      </c>
      <c r="O4402" t="b">
        <v>1</v>
      </c>
      <c r="P4402" t="b">
        <v>1</v>
      </c>
      <c r="Q4402" t="s">
        <v>75</v>
      </c>
      <c r="R4402" t="s">
        <v>76</v>
      </c>
      <c r="S4402" t="s">
        <v>202</v>
      </c>
      <c r="U4402">
        <v>2</v>
      </c>
      <c r="V4402" t="s">
        <v>78</v>
      </c>
      <c r="W4402" t="s">
        <v>203</v>
      </c>
      <c r="X4402" t="s">
        <v>204</v>
      </c>
      <c r="Y4402" t="str">
        <f>IFERROR(VLOOKUP(X4402,요약!$A$6:$B$22,2,FALSE),"")</f>
        <v/>
      </c>
      <c r="Z4402" t="s">
        <v>204</v>
      </c>
      <c r="AA4402" t="s">
        <v>81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M4402">
        <v>0</v>
      </c>
    </row>
    <row r="4403" spans="1:65" x14ac:dyDescent="0.3">
      <c r="A4403" t="s">
        <v>6384</v>
      </c>
      <c r="B4403" t="s">
        <v>4506</v>
      </c>
      <c r="C4403" t="s">
        <v>894</v>
      </c>
      <c r="D4403" t="s">
        <v>201</v>
      </c>
      <c r="E4403" t="s">
        <v>68</v>
      </c>
      <c r="F4403" t="s">
        <v>69</v>
      </c>
      <c r="G4403" t="s">
        <v>213</v>
      </c>
      <c r="H4403" t="s">
        <v>214</v>
      </c>
      <c r="I4403" t="s">
        <v>72</v>
      </c>
      <c r="J4403" t="s">
        <v>73</v>
      </c>
      <c r="K4403">
        <v>20201028</v>
      </c>
      <c r="L4403">
        <v>7</v>
      </c>
      <c r="M4403" t="b">
        <v>0</v>
      </c>
      <c r="N4403" t="s">
        <v>74</v>
      </c>
      <c r="O4403" t="b">
        <v>1</v>
      </c>
      <c r="P4403" t="b">
        <v>1</v>
      </c>
      <c r="Q4403" t="s">
        <v>75</v>
      </c>
      <c r="R4403" t="s">
        <v>76</v>
      </c>
      <c r="S4403" t="s">
        <v>202</v>
      </c>
      <c r="U4403">
        <v>2</v>
      </c>
      <c r="V4403" t="s">
        <v>78</v>
      </c>
      <c r="W4403" t="s">
        <v>203</v>
      </c>
      <c r="X4403" t="s">
        <v>204</v>
      </c>
      <c r="Y4403" t="str">
        <f>IFERROR(VLOOKUP(X4403,요약!$A$6:$B$22,2,FALSE),"")</f>
        <v/>
      </c>
      <c r="Z4403" t="s">
        <v>204</v>
      </c>
      <c r="AA4403" t="s">
        <v>81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M4403">
        <v>0</v>
      </c>
    </row>
    <row r="4404" spans="1:65" x14ac:dyDescent="0.3">
      <c r="A4404" t="s">
        <v>6384</v>
      </c>
      <c r="B4404" t="s">
        <v>4506</v>
      </c>
      <c r="C4404" t="s">
        <v>4508</v>
      </c>
      <c r="D4404" t="s">
        <v>201</v>
      </c>
      <c r="E4404" t="s">
        <v>68</v>
      </c>
      <c r="F4404" t="s">
        <v>69</v>
      </c>
      <c r="G4404" t="s">
        <v>217</v>
      </c>
      <c r="H4404" t="s">
        <v>218</v>
      </c>
      <c r="I4404" t="s">
        <v>72</v>
      </c>
      <c r="J4404" t="s">
        <v>73</v>
      </c>
      <c r="K4404">
        <v>20201020</v>
      </c>
      <c r="L4404">
        <v>43</v>
      </c>
      <c r="M4404" t="b">
        <v>0</v>
      </c>
      <c r="N4404" t="s">
        <v>74</v>
      </c>
      <c r="O4404" t="b">
        <v>1</v>
      </c>
      <c r="P4404" t="b">
        <v>1</v>
      </c>
      <c r="Q4404" t="s">
        <v>75</v>
      </c>
      <c r="R4404" t="s">
        <v>76</v>
      </c>
      <c r="S4404" t="s">
        <v>202</v>
      </c>
      <c r="U4404">
        <v>2</v>
      </c>
      <c r="V4404" t="s">
        <v>78</v>
      </c>
      <c r="W4404" t="s">
        <v>203</v>
      </c>
      <c r="X4404" t="s">
        <v>204</v>
      </c>
      <c r="Y4404" t="str">
        <f>IFERROR(VLOOKUP(X4404,요약!$A$6:$B$22,2,FALSE),"")</f>
        <v/>
      </c>
      <c r="Z4404" t="s">
        <v>204</v>
      </c>
      <c r="AA4404" t="s">
        <v>81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M4404">
        <v>0</v>
      </c>
    </row>
    <row r="4405" spans="1:65" x14ac:dyDescent="0.3">
      <c r="A4405" t="s">
        <v>6384</v>
      </c>
      <c r="B4405" t="s">
        <v>4506</v>
      </c>
      <c r="C4405" t="s">
        <v>2673</v>
      </c>
      <c r="D4405" t="s">
        <v>201</v>
      </c>
      <c r="E4405" t="s">
        <v>68</v>
      </c>
      <c r="F4405" t="s">
        <v>69</v>
      </c>
      <c r="G4405" t="s">
        <v>86</v>
      </c>
      <c r="H4405" t="s">
        <v>87</v>
      </c>
      <c r="I4405" t="s">
        <v>72</v>
      </c>
      <c r="J4405" t="s">
        <v>73</v>
      </c>
      <c r="K4405">
        <v>20201026</v>
      </c>
      <c r="L4405">
        <v>7.19</v>
      </c>
      <c r="M4405" t="b">
        <v>0</v>
      </c>
      <c r="N4405" t="s">
        <v>74</v>
      </c>
      <c r="O4405" t="b">
        <v>1</v>
      </c>
      <c r="P4405" t="b">
        <v>1</v>
      </c>
      <c r="Q4405" t="s">
        <v>75</v>
      </c>
      <c r="R4405" t="s">
        <v>76</v>
      </c>
      <c r="S4405" t="s">
        <v>202</v>
      </c>
      <c r="U4405">
        <v>2</v>
      </c>
      <c r="V4405" t="s">
        <v>78</v>
      </c>
      <c r="W4405" t="s">
        <v>203</v>
      </c>
      <c r="X4405" t="s">
        <v>204</v>
      </c>
      <c r="Y4405" t="str">
        <f>IFERROR(VLOOKUP(X4405,요약!$A$6:$B$22,2,FALSE),"")</f>
        <v/>
      </c>
      <c r="Z4405" t="s">
        <v>204</v>
      </c>
      <c r="AA4405" t="s">
        <v>81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M4405">
        <v>0</v>
      </c>
    </row>
    <row r="4406" spans="1:65" x14ac:dyDescent="0.3">
      <c r="A4406" t="s">
        <v>6384</v>
      </c>
      <c r="B4406" t="s">
        <v>4506</v>
      </c>
      <c r="C4406" t="s">
        <v>6390</v>
      </c>
      <c r="D4406" t="s">
        <v>201</v>
      </c>
      <c r="E4406" t="s">
        <v>68</v>
      </c>
      <c r="F4406" t="s">
        <v>69</v>
      </c>
      <c r="G4406" t="s">
        <v>86</v>
      </c>
      <c r="H4406" t="s">
        <v>87</v>
      </c>
      <c r="I4406" t="s">
        <v>72</v>
      </c>
      <c r="J4406" t="s">
        <v>73</v>
      </c>
      <c r="K4406">
        <v>20201030</v>
      </c>
      <c r="L4406">
        <v>17.3</v>
      </c>
      <c r="M4406" t="b">
        <v>0</v>
      </c>
      <c r="N4406" t="s">
        <v>74</v>
      </c>
      <c r="O4406" t="b">
        <v>1</v>
      </c>
      <c r="P4406" t="b">
        <v>1</v>
      </c>
      <c r="Q4406" t="s">
        <v>75</v>
      </c>
      <c r="R4406" t="s">
        <v>76</v>
      </c>
      <c r="S4406" t="s">
        <v>202</v>
      </c>
      <c r="U4406">
        <v>2</v>
      </c>
      <c r="V4406" t="s">
        <v>78</v>
      </c>
      <c r="W4406" t="s">
        <v>203</v>
      </c>
      <c r="X4406" t="s">
        <v>204</v>
      </c>
      <c r="Y4406" t="str">
        <f>IFERROR(VLOOKUP(X4406,요약!$A$6:$B$22,2,FALSE),"")</f>
        <v/>
      </c>
      <c r="Z4406" t="s">
        <v>204</v>
      </c>
      <c r="AA4406" t="s">
        <v>81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M4406">
        <v>0</v>
      </c>
    </row>
    <row r="4407" spans="1:65" x14ac:dyDescent="0.3">
      <c r="A4407" t="s">
        <v>6384</v>
      </c>
      <c r="B4407" t="s">
        <v>4506</v>
      </c>
      <c r="C4407" t="s">
        <v>3272</v>
      </c>
      <c r="D4407" t="s">
        <v>201</v>
      </c>
      <c r="E4407" t="s">
        <v>68</v>
      </c>
      <c r="F4407" t="s">
        <v>69</v>
      </c>
      <c r="G4407" t="s">
        <v>217</v>
      </c>
      <c r="H4407" t="s">
        <v>218</v>
      </c>
      <c r="I4407" t="s">
        <v>72</v>
      </c>
      <c r="J4407" t="s">
        <v>73</v>
      </c>
      <c r="K4407">
        <v>20201029</v>
      </c>
      <c r="L4407">
        <v>15</v>
      </c>
      <c r="M4407" t="b">
        <v>0</v>
      </c>
      <c r="N4407" t="s">
        <v>74</v>
      </c>
      <c r="O4407" t="b">
        <v>1</v>
      </c>
      <c r="P4407" t="b">
        <v>1</v>
      </c>
      <c r="Q4407" t="s">
        <v>75</v>
      </c>
      <c r="R4407" t="s">
        <v>76</v>
      </c>
      <c r="S4407" t="s">
        <v>202</v>
      </c>
      <c r="U4407">
        <v>2</v>
      </c>
      <c r="V4407" t="s">
        <v>78</v>
      </c>
      <c r="W4407" t="s">
        <v>203</v>
      </c>
      <c r="X4407" t="s">
        <v>204</v>
      </c>
      <c r="Y4407" t="str">
        <f>IFERROR(VLOOKUP(X4407,요약!$A$6:$B$22,2,FALSE),"")</f>
        <v/>
      </c>
      <c r="Z4407" t="s">
        <v>204</v>
      </c>
      <c r="AA4407" t="s">
        <v>81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M4407">
        <v>0</v>
      </c>
    </row>
    <row r="4408" spans="1:65" x14ac:dyDescent="0.3">
      <c r="A4408" t="s">
        <v>6384</v>
      </c>
      <c r="B4408" t="s">
        <v>4506</v>
      </c>
      <c r="C4408" t="s">
        <v>209</v>
      </c>
      <c r="D4408" t="s">
        <v>67</v>
      </c>
      <c r="E4408" t="s">
        <v>68</v>
      </c>
      <c r="F4408" t="s">
        <v>69</v>
      </c>
      <c r="G4408" t="s">
        <v>206</v>
      </c>
      <c r="H4408" t="s">
        <v>207</v>
      </c>
      <c r="I4408" t="s">
        <v>72</v>
      </c>
      <c r="J4408" t="s">
        <v>73</v>
      </c>
      <c r="K4408">
        <v>20201028</v>
      </c>
      <c r="L4408">
        <v>6.5</v>
      </c>
      <c r="M4408" t="b">
        <v>0</v>
      </c>
      <c r="N4408" t="s">
        <v>74</v>
      </c>
      <c r="O4408" t="b">
        <v>1</v>
      </c>
      <c r="P4408" t="b">
        <v>1</v>
      </c>
      <c r="Q4408" t="s">
        <v>75</v>
      </c>
      <c r="R4408" t="s">
        <v>76</v>
      </c>
      <c r="S4408" t="s">
        <v>77</v>
      </c>
      <c r="U4408">
        <v>2</v>
      </c>
      <c r="V4408" t="s">
        <v>78</v>
      </c>
      <c r="W4408" t="s">
        <v>79</v>
      </c>
      <c r="X4408" t="s">
        <v>80</v>
      </c>
      <c r="Y4408" t="str">
        <f>IFERROR(VLOOKUP(X4408,요약!$A$6:$B$22,2,FALSE),"")</f>
        <v/>
      </c>
      <c r="Z4408" t="s">
        <v>80</v>
      </c>
      <c r="AA4408" t="s">
        <v>81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M4408">
        <v>0</v>
      </c>
    </row>
    <row r="4409" spans="1:65" x14ac:dyDescent="0.3">
      <c r="A4409" t="s">
        <v>6384</v>
      </c>
      <c r="B4409" t="s">
        <v>4506</v>
      </c>
      <c r="C4409" t="s">
        <v>596</v>
      </c>
      <c r="D4409" t="s">
        <v>67</v>
      </c>
      <c r="E4409" t="s">
        <v>68</v>
      </c>
      <c r="F4409" t="s">
        <v>69</v>
      </c>
      <c r="G4409" t="s">
        <v>86</v>
      </c>
      <c r="H4409" t="s">
        <v>87</v>
      </c>
      <c r="I4409" t="s">
        <v>72</v>
      </c>
      <c r="J4409" t="s">
        <v>73</v>
      </c>
      <c r="K4409">
        <v>20201029</v>
      </c>
      <c r="L4409">
        <v>6.6</v>
      </c>
      <c r="M4409" t="b">
        <v>0</v>
      </c>
      <c r="N4409" t="s">
        <v>74</v>
      </c>
      <c r="O4409" t="b">
        <v>1</v>
      </c>
      <c r="P4409" t="b">
        <v>1</v>
      </c>
      <c r="Q4409" t="s">
        <v>75</v>
      </c>
      <c r="R4409" t="s">
        <v>76</v>
      </c>
      <c r="S4409" t="s">
        <v>77</v>
      </c>
      <c r="U4409">
        <v>2</v>
      </c>
      <c r="V4409" t="s">
        <v>78</v>
      </c>
      <c r="W4409" t="s">
        <v>79</v>
      </c>
      <c r="X4409" t="s">
        <v>80</v>
      </c>
      <c r="Y4409" t="str">
        <f>IFERROR(VLOOKUP(X4409,요약!$A$6:$B$22,2,FALSE),"")</f>
        <v/>
      </c>
      <c r="Z4409" t="s">
        <v>80</v>
      </c>
      <c r="AA4409" t="s">
        <v>81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  <c r="BM4409">
        <v>0</v>
      </c>
    </row>
    <row r="4410" spans="1:65" x14ac:dyDescent="0.3">
      <c r="A4410" t="s">
        <v>6384</v>
      </c>
      <c r="B4410" t="s">
        <v>4506</v>
      </c>
      <c r="C4410" t="s">
        <v>6391</v>
      </c>
      <c r="D4410" t="s">
        <v>67</v>
      </c>
      <c r="E4410" t="s">
        <v>68</v>
      </c>
      <c r="F4410" t="s">
        <v>69</v>
      </c>
      <c r="G4410" t="s">
        <v>86</v>
      </c>
      <c r="H4410" t="s">
        <v>87</v>
      </c>
      <c r="I4410" t="s">
        <v>72</v>
      </c>
      <c r="J4410" t="s">
        <v>73</v>
      </c>
      <c r="K4410">
        <v>20201029</v>
      </c>
      <c r="L4410">
        <v>7.42</v>
      </c>
      <c r="M4410" t="b">
        <v>0</v>
      </c>
      <c r="N4410" t="s">
        <v>74</v>
      </c>
      <c r="O4410" t="b">
        <v>1</v>
      </c>
      <c r="P4410" t="b">
        <v>1</v>
      </c>
      <c r="Q4410" t="s">
        <v>75</v>
      </c>
      <c r="R4410" t="s">
        <v>76</v>
      </c>
      <c r="S4410" t="s">
        <v>77</v>
      </c>
      <c r="U4410">
        <v>2</v>
      </c>
      <c r="V4410" t="s">
        <v>78</v>
      </c>
      <c r="W4410" t="s">
        <v>79</v>
      </c>
      <c r="X4410" t="s">
        <v>80</v>
      </c>
      <c r="Y4410" t="str">
        <f>IFERROR(VLOOKUP(X4410,요약!$A$6:$B$22,2,FALSE),"")</f>
        <v/>
      </c>
      <c r="Z4410" t="s">
        <v>80</v>
      </c>
      <c r="AA4410" t="s">
        <v>81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M4410">
        <v>0</v>
      </c>
    </row>
    <row r="4411" spans="1:65" x14ac:dyDescent="0.3">
      <c r="A4411" t="s">
        <v>6384</v>
      </c>
      <c r="B4411" t="s">
        <v>4506</v>
      </c>
      <c r="C4411" t="s">
        <v>66</v>
      </c>
      <c r="D4411" t="s">
        <v>67</v>
      </c>
      <c r="E4411" t="s">
        <v>68</v>
      </c>
      <c r="F4411" t="s">
        <v>69</v>
      </c>
      <c r="G4411" t="s">
        <v>86</v>
      </c>
      <c r="H4411" t="s">
        <v>87</v>
      </c>
      <c r="I4411" t="s">
        <v>72</v>
      </c>
      <c r="J4411" t="s">
        <v>73</v>
      </c>
      <c r="K4411">
        <v>20200825</v>
      </c>
      <c r="L4411">
        <v>7</v>
      </c>
      <c r="M4411" t="b">
        <v>0</v>
      </c>
      <c r="N4411" t="s">
        <v>74</v>
      </c>
      <c r="O4411" t="b">
        <v>1</v>
      </c>
      <c r="P4411" t="b">
        <v>1</v>
      </c>
      <c r="Q4411" t="s">
        <v>75</v>
      </c>
      <c r="R4411" t="s">
        <v>76</v>
      </c>
      <c r="S4411" t="s">
        <v>77</v>
      </c>
      <c r="U4411">
        <v>2</v>
      </c>
      <c r="V4411" t="s">
        <v>78</v>
      </c>
      <c r="W4411" t="s">
        <v>79</v>
      </c>
      <c r="X4411" t="s">
        <v>80</v>
      </c>
      <c r="Y4411" t="str">
        <f>IFERROR(VLOOKUP(X4411,요약!$A$6:$B$22,2,FALSE),"")</f>
        <v/>
      </c>
      <c r="Z4411" t="s">
        <v>80</v>
      </c>
      <c r="AA4411" t="s">
        <v>81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M4411">
        <v>0</v>
      </c>
    </row>
    <row r="4412" spans="1:65" x14ac:dyDescent="0.3">
      <c r="A4412" t="s">
        <v>6384</v>
      </c>
      <c r="B4412" t="s">
        <v>4506</v>
      </c>
      <c r="C4412" t="s">
        <v>3275</v>
      </c>
      <c r="D4412" t="s">
        <v>67</v>
      </c>
      <c r="E4412" t="s">
        <v>68</v>
      </c>
      <c r="F4412" t="s">
        <v>69</v>
      </c>
      <c r="G4412" t="s">
        <v>217</v>
      </c>
      <c r="H4412" t="s">
        <v>218</v>
      </c>
      <c r="I4412" t="s">
        <v>72</v>
      </c>
      <c r="J4412" t="s">
        <v>73</v>
      </c>
      <c r="K4412">
        <v>20201020</v>
      </c>
      <c r="L4412">
        <v>9.8000000000000007</v>
      </c>
      <c r="M4412" t="b">
        <v>0</v>
      </c>
      <c r="N4412" t="s">
        <v>74</v>
      </c>
      <c r="O4412" t="b">
        <v>1</v>
      </c>
      <c r="P4412" t="b">
        <v>1</v>
      </c>
      <c r="Q4412" t="s">
        <v>75</v>
      </c>
      <c r="R4412" t="s">
        <v>76</v>
      </c>
      <c r="S4412" t="s">
        <v>77</v>
      </c>
      <c r="U4412">
        <v>2</v>
      </c>
      <c r="V4412" t="s">
        <v>78</v>
      </c>
      <c r="W4412" t="s">
        <v>79</v>
      </c>
      <c r="X4412" t="s">
        <v>80</v>
      </c>
      <c r="Y4412" t="str">
        <f>IFERROR(VLOOKUP(X4412,요약!$A$6:$B$22,2,FALSE),"")</f>
        <v/>
      </c>
      <c r="Z4412" t="s">
        <v>80</v>
      </c>
      <c r="AA4412" t="s">
        <v>81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  <c r="BM4412">
        <v>0</v>
      </c>
    </row>
    <row r="4413" spans="1:65" x14ac:dyDescent="0.3">
      <c r="A4413" t="s">
        <v>6384</v>
      </c>
      <c r="B4413" t="s">
        <v>4506</v>
      </c>
      <c r="C4413" t="s">
        <v>4498</v>
      </c>
      <c r="D4413" t="s">
        <v>67</v>
      </c>
      <c r="E4413" t="s">
        <v>68</v>
      </c>
      <c r="F4413" t="s">
        <v>69</v>
      </c>
      <c r="G4413" t="s">
        <v>206</v>
      </c>
      <c r="H4413" t="s">
        <v>207</v>
      </c>
      <c r="I4413" t="s">
        <v>72</v>
      </c>
      <c r="J4413" t="s">
        <v>73</v>
      </c>
      <c r="K4413">
        <v>20201019</v>
      </c>
      <c r="L4413">
        <v>16</v>
      </c>
      <c r="M4413" t="b">
        <v>0</v>
      </c>
      <c r="N4413" t="s">
        <v>74</v>
      </c>
      <c r="O4413" t="b">
        <v>1</v>
      </c>
      <c r="P4413" t="b">
        <v>1</v>
      </c>
      <c r="Q4413" t="s">
        <v>75</v>
      </c>
      <c r="R4413" t="s">
        <v>76</v>
      </c>
      <c r="S4413" t="s">
        <v>77</v>
      </c>
      <c r="U4413">
        <v>2</v>
      </c>
      <c r="V4413" t="s">
        <v>78</v>
      </c>
      <c r="W4413" t="s">
        <v>79</v>
      </c>
      <c r="X4413" t="s">
        <v>80</v>
      </c>
      <c r="Y4413" t="str">
        <f>IFERROR(VLOOKUP(X4413,요약!$A$6:$B$22,2,FALSE),"")</f>
        <v/>
      </c>
      <c r="Z4413" t="s">
        <v>80</v>
      </c>
      <c r="AA4413" t="s">
        <v>81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M4413">
        <v>0</v>
      </c>
    </row>
    <row r="4414" spans="1:65" x14ac:dyDescent="0.3">
      <c r="A4414" t="s">
        <v>6384</v>
      </c>
      <c r="B4414" t="s">
        <v>4506</v>
      </c>
      <c r="C4414" t="s">
        <v>6392</v>
      </c>
      <c r="D4414" t="s">
        <v>67</v>
      </c>
      <c r="E4414" t="s">
        <v>68</v>
      </c>
      <c r="F4414" t="s">
        <v>69</v>
      </c>
      <c r="G4414" t="s">
        <v>217</v>
      </c>
      <c r="H4414" t="s">
        <v>218</v>
      </c>
      <c r="I4414" t="s">
        <v>72</v>
      </c>
      <c r="J4414" t="s">
        <v>73</v>
      </c>
      <c r="K4414">
        <v>20201029</v>
      </c>
      <c r="L4414">
        <v>20</v>
      </c>
      <c r="M4414" t="b">
        <v>0</v>
      </c>
      <c r="N4414" t="s">
        <v>74</v>
      </c>
      <c r="O4414" t="b">
        <v>1</v>
      </c>
      <c r="P4414" t="b">
        <v>1</v>
      </c>
      <c r="Q4414" t="s">
        <v>75</v>
      </c>
      <c r="R4414" t="s">
        <v>76</v>
      </c>
      <c r="S4414" t="s">
        <v>77</v>
      </c>
      <c r="U4414">
        <v>2</v>
      </c>
      <c r="V4414" t="s">
        <v>78</v>
      </c>
      <c r="W4414" t="s">
        <v>79</v>
      </c>
      <c r="X4414" t="s">
        <v>80</v>
      </c>
      <c r="Y4414" t="str">
        <f>IFERROR(VLOOKUP(X4414,요약!$A$6:$B$22,2,FALSE),"")</f>
        <v/>
      </c>
      <c r="Z4414" t="s">
        <v>80</v>
      </c>
      <c r="AA4414" t="s">
        <v>81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1</v>
      </c>
      <c r="AH4414">
        <v>1</v>
      </c>
      <c r="AI4414">
        <v>0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 t="s">
        <v>220</v>
      </c>
      <c r="BM4414">
        <v>1</v>
      </c>
    </row>
    <row r="4415" spans="1:65" x14ac:dyDescent="0.3">
      <c r="A4415" t="s">
        <v>6384</v>
      </c>
      <c r="B4415" t="s">
        <v>4506</v>
      </c>
      <c r="C4415" t="s">
        <v>4499</v>
      </c>
      <c r="D4415" t="s">
        <v>67</v>
      </c>
      <c r="E4415" t="s">
        <v>68</v>
      </c>
      <c r="F4415" t="s">
        <v>69</v>
      </c>
      <c r="G4415" t="s">
        <v>213</v>
      </c>
      <c r="H4415" t="s">
        <v>214</v>
      </c>
      <c r="I4415" t="s">
        <v>72</v>
      </c>
      <c r="J4415" t="s">
        <v>73</v>
      </c>
      <c r="K4415">
        <v>20201028</v>
      </c>
      <c r="L4415">
        <v>11</v>
      </c>
      <c r="M4415" t="b">
        <v>0</v>
      </c>
      <c r="N4415" t="s">
        <v>74</v>
      </c>
      <c r="O4415" t="b">
        <v>1</v>
      </c>
      <c r="P4415" t="b">
        <v>1</v>
      </c>
      <c r="Q4415" t="s">
        <v>75</v>
      </c>
      <c r="R4415" t="s">
        <v>76</v>
      </c>
      <c r="S4415" t="s">
        <v>77</v>
      </c>
      <c r="U4415">
        <v>2</v>
      </c>
      <c r="V4415" t="s">
        <v>78</v>
      </c>
      <c r="W4415" t="s">
        <v>79</v>
      </c>
      <c r="X4415" t="s">
        <v>80</v>
      </c>
      <c r="Y4415" t="str">
        <f>IFERROR(VLOOKUP(X4415,요약!$A$6:$B$22,2,FALSE),"")</f>
        <v/>
      </c>
      <c r="Z4415" t="s">
        <v>80</v>
      </c>
      <c r="AA4415" t="s">
        <v>81</v>
      </c>
      <c r="AB4415">
        <v>0</v>
      </c>
      <c r="AC4415">
        <v>0</v>
      </c>
      <c r="AD4415">
        <v>0</v>
      </c>
      <c r="AE4415">
        <v>0</v>
      </c>
      <c r="AF4415">
        <v>1</v>
      </c>
      <c r="AG4415">
        <v>1</v>
      </c>
      <c r="AH4415">
        <v>6</v>
      </c>
      <c r="AI4415">
        <v>0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  <c r="BL4415" t="s">
        <v>220</v>
      </c>
      <c r="BM4415">
        <v>1</v>
      </c>
    </row>
    <row r="4416" spans="1:65" x14ac:dyDescent="0.3">
      <c r="A4416" t="s">
        <v>6384</v>
      </c>
      <c r="B4416" t="s">
        <v>4506</v>
      </c>
      <c r="C4416" t="s">
        <v>6393</v>
      </c>
      <c r="D4416" t="s">
        <v>212</v>
      </c>
      <c r="E4416" t="s">
        <v>68</v>
      </c>
      <c r="F4416" t="s">
        <v>69</v>
      </c>
      <c r="G4416" t="s">
        <v>213</v>
      </c>
      <c r="H4416" t="s">
        <v>214</v>
      </c>
      <c r="I4416" t="s">
        <v>72</v>
      </c>
      <c r="J4416" t="s">
        <v>73</v>
      </c>
      <c r="K4416">
        <v>20201026</v>
      </c>
      <c r="L4416">
        <v>14.2</v>
      </c>
      <c r="M4416" t="b">
        <v>0</v>
      </c>
      <c r="N4416" t="s">
        <v>74</v>
      </c>
      <c r="O4416" t="b">
        <v>1</v>
      </c>
      <c r="P4416" t="b">
        <v>1</v>
      </c>
      <c r="Q4416" t="s">
        <v>75</v>
      </c>
      <c r="R4416" t="s">
        <v>76</v>
      </c>
      <c r="S4416" t="s">
        <v>212</v>
      </c>
      <c r="U4416">
        <v>1</v>
      </c>
      <c r="V4416" t="s">
        <v>78</v>
      </c>
      <c r="X4416" t="s">
        <v>78</v>
      </c>
      <c r="Y4416" t="str">
        <f>IFERROR(VLOOKUP(X4416,요약!$A$6:$B$22,2,FALSE),"")</f>
        <v/>
      </c>
      <c r="Z4416" t="s">
        <v>78</v>
      </c>
      <c r="AA4416" t="s">
        <v>81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M4416">
        <v>0</v>
      </c>
    </row>
    <row r="4417" spans="1:65" x14ac:dyDescent="0.3">
      <c r="A4417" t="s">
        <v>6384</v>
      </c>
      <c r="B4417" t="s">
        <v>4506</v>
      </c>
      <c r="C4417" t="s">
        <v>210</v>
      </c>
      <c r="D4417" t="s">
        <v>67</v>
      </c>
      <c r="E4417" t="s">
        <v>68</v>
      </c>
      <c r="F4417" t="s">
        <v>69</v>
      </c>
      <c r="G4417" t="s">
        <v>86</v>
      </c>
      <c r="H4417" t="s">
        <v>87</v>
      </c>
      <c r="I4417" t="s">
        <v>72</v>
      </c>
      <c r="J4417" t="s">
        <v>73</v>
      </c>
      <c r="K4417">
        <v>20201030</v>
      </c>
      <c r="L4417">
        <v>17.55</v>
      </c>
      <c r="M4417" t="b">
        <v>0</v>
      </c>
      <c r="N4417" t="s">
        <v>74</v>
      </c>
      <c r="O4417" t="b">
        <v>1</v>
      </c>
      <c r="P4417" t="b">
        <v>1</v>
      </c>
      <c r="Q4417" t="s">
        <v>75</v>
      </c>
      <c r="R4417" t="s">
        <v>76</v>
      </c>
      <c r="S4417" t="s">
        <v>77</v>
      </c>
      <c r="U4417">
        <v>2</v>
      </c>
      <c r="V4417" t="s">
        <v>78</v>
      </c>
      <c r="W4417" t="s">
        <v>79</v>
      </c>
      <c r="X4417" t="s">
        <v>80</v>
      </c>
      <c r="Y4417" t="str">
        <f>IFERROR(VLOOKUP(X4417,요약!$A$6:$B$22,2,FALSE),"")</f>
        <v/>
      </c>
      <c r="Z4417" t="s">
        <v>80</v>
      </c>
      <c r="AA4417" t="s">
        <v>81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M4417">
        <v>0</v>
      </c>
    </row>
    <row r="4418" spans="1:65" x14ac:dyDescent="0.3">
      <c r="A4418" t="s">
        <v>6384</v>
      </c>
      <c r="B4418" t="s">
        <v>4506</v>
      </c>
      <c r="C4418" t="s">
        <v>6394</v>
      </c>
      <c r="D4418" t="s">
        <v>67</v>
      </c>
      <c r="E4418" t="s">
        <v>68</v>
      </c>
      <c r="F4418" t="s">
        <v>69</v>
      </c>
      <c r="G4418" t="s">
        <v>213</v>
      </c>
      <c r="H4418" t="s">
        <v>214</v>
      </c>
      <c r="I4418" t="s">
        <v>72</v>
      </c>
      <c r="J4418" t="s">
        <v>73</v>
      </c>
      <c r="K4418">
        <v>20201023</v>
      </c>
      <c r="L4418">
        <v>19.2</v>
      </c>
      <c r="M4418" t="b">
        <v>0</v>
      </c>
      <c r="N4418" t="s">
        <v>74</v>
      </c>
      <c r="O4418" t="b">
        <v>1</v>
      </c>
      <c r="P4418" t="b">
        <v>1</v>
      </c>
      <c r="Q4418" t="s">
        <v>75</v>
      </c>
      <c r="R4418" t="s">
        <v>76</v>
      </c>
      <c r="S4418" t="s">
        <v>77</v>
      </c>
      <c r="U4418">
        <v>2</v>
      </c>
      <c r="V4418" t="s">
        <v>78</v>
      </c>
      <c r="W4418" t="s">
        <v>79</v>
      </c>
      <c r="X4418" t="s">
        <v>80</v>
      </c>
      <c r="Y4418" t="str">
        <f>IFERROR(VLOOKUP(X4418,요약!$A$6:$B$22,2,FALSE),"")</f>
        <v/>
      </c>
      <c r="Z4418" t="s">
        <v>80</v>
      </c>
      <c r="AA4418" t="s">
        <v>81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M4418">
        <v>0</v>
      </c>
    </row>
    <row r="4419" spans="1:65" x14ac:dyDescent="0.3">
      <c r="A4419" t="s">
        <v>6384</v>
      </c>
      <c r="B4419" t="s">
        <v>4506</v>
      </c>
      <c r="C4419" t="s">
        <v>211</v>
      </c>
      <c r="D4419" t="s">
        <v>212</v>
      </c>
      <c r="E4419" t="s">
        <v>68</v>
      </c>
      <c r="F4419" t="s">
        <v>69</v>
      </c>
      <c r="G4419" t="s">
        <v>213</v>
      </c>
      <c r="H4419" t="s">
        <v>214</v>
      </c>
      <c r="I4419" t="s">
        <v>72</v>
      </c>
      <c r="J4419" t="s">
        <v>73</v>
      </c>
      <c r="K4419">
        <v>20201028</v>
      </c>
      <c r="L4419">
        <v>21</v>
      </c>
      <c r="M4419" t="b">
        <v>0</v>
      </c>
      <c r="N4419" t="s">
        <v>74</v>
      </c>
      <c r="O4419" t="b">
        <v>1</v>
      </c>
      <c r="P4419" t="b">
        <v>1</v>
      </c>
      <c r="Q4419" t="s">
        <v>75</v>
      </c>
      <c r="R4419" t="s">
        <v>76</v>
      </c>
      <c r="S4419" t="s">
        <v>212</v>
      </c>
      <c r="U4419">
        <v>1</v>
      </c>
      <c r="V4419" t="s">
        <v>78</v>
      </c>
      <c r="X4419" t="s">
        <v>78</v>
      </c>
      <c r="Y4419" t="str">
        <f>IFERROR(VLOOKUP(X4419,요약!$A$6:$B$22,2,FALSE),"")</f>
        <v/>
      </c>
      <c r="Z4419" t="s">
        <v>78</v>
      </c>
      <c r="AA4419" t="s">
        <v>81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M4419">
        <v>0</v>
      </c>
    </row>
    <row r="4420" spans="1:65" x14ac:dyDescent="0.3">
      <c r="A4420" t="s">
        <v>6384</v>
      </c>
      <c r="B4420" t="s">
        <v>4506</v>
      </c>
      <c r="C4420" t="s">
        <v>215</v>
      </c>
      <c r="D4420" t="s">
        <v>67</v>
      </c>
      <c r="E4420" t="s">
        <v>68</v>
      </c>
      <c r="F4420" t="s">
        <v>69</v>
      </c>
      <c r="G4420" t="s">
        <v>213</v>
      </c>
      <c r="H4420" t="s">
        <v>214</v>
      </c>
      <c r="I4420" t="s">
        <v>72</v>
      </c>
      <c r="J4420" t="s">
        <v>73</v>
      </c>
      <c r="K4420">
        <v>20201028</v>
      </c>
      <c r="L4420">
        <v>21.3</v>
      </c>
      <c r="M4420" t="b">
        <v>0</v>
      </c>
      <c r="N4420" t="s">
        <v>74</v>
      </c>
      <c r="O4420" t="b">
        <v>1</v>
      </c>
      <c r="P4420" t="b">
        <v>1</v>
      </c>
      <c r="Q4420" t="s">
        <v>75</v>
      </c>
      <c r="R4420" t="s">
        <v>76</v>
      </c>
      <c r="S4420" t="s">
        <v>77</v>
      </c>
      <c r="U4420">
        <v>2</v>
      </c>
      <c r="V4420" t="s">
        <v>78</v>
      </c>
      <c r="W4420" t="s">
        <v>79</v>
      </c>
      <c r="X4420" t="s">
        <v>80</v>
      </c>
      <c r="Y4420" t="str">
        <f>IFERROR(VLOOKUP(X4420,요약!$A$6:$B$22,2,FALSE),"")</f>
        <v/>
      </c>
      <c r="Z4420" t="s">
        <v>80</v>
      </c>
      <c r="AA4420" t="s">
        <v>81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M4420">
        <v>0</v>
      </c>
    </row>
    <row r="4421" spans="1:65" x14ac:dyDescent="0.3">
      <c r="A4421" t="s">
        <v>6384</v>
      </c>
      <c r="B4421" t="s">
        <v>4506</v>
      </c>
      <c r="C4421" t="s">
        <v>221</v>
      </c>
      <c r="D4421" t="s">
        <v>67</v>
      </c>
      <c r="E4421" t="s">
        <v>68</v>
      </c>
      <c r="F4421" t="s">
        <v>69</v>
      </c>
      <c r="G4421" t="s">
        <v>217</v>
      </c>
      <c r="H4421" t="s">
        <v>218</v>
      </c>
      <c r="I4421" t="s">
        <v>72</v>
      </c>
      <c r="J4421" t="s">
        <v>73</v>
      </c>
      <c r="K4421">
        <v>20201026</v>
      </c>
      <c r="L4421">
        <v>27</v>
      </c>
      <c r="M4421" t="b">
        <v>0</v>
      </c>
      <c r="N4421" t="s">
        <v>74</v>
      </c>
      <c r="O4421" t="b">
        <v>1</v>
      </c>
      <c r="P4421" t="b">
        <v>1</v>
      </c>
      <c r="Q4421" t="s">
        <v>75</v>
      </c>
      <c r="R4421" t="s">
        <v>76</v>
      </c>
      <c r="S4421" t="s">
        <v>77</v>
      </c>
      <c r="U4421">
        <v>2</v>
      </c>
      <c r="V4421" t="s">
        <v>78</v>
      </c>
      <c r="W4421" t="s">
        <v>79</v>
      </c>
      <c r="X4421" t="s">
        <v>80</v>
      </c>
      <c r="Y4421" t="str">
        <f>IFERROR(VLOOKUP(X4421,요약!$A$6:$B$22,2,FALSE),"")</f>
        <v/>
      </c>
      <c r="Z4421" t="s">
        <v>80</v>
      </c>
      <c r="AA4421" t="s">
        <v>81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M4421">
        <v>0</v>
      </c>
    </row>
    <row r="4422" spans="1:65" x14ac:dyDescent="0.3">
      <c r="A4422" t="s">
        <v>6384</v>
      </c>
      <c r="B4422" t="s">
        <v>4506</v>
      </c>
      <c r="C4422" t="s">
        <v>3412</v>
      </c>
      <c r="D4422" t="s">
        <v>67</v>
      </c>
      <c r="E4422" t="s">
        <v>68</v>
      </c>
      <c r="F4422" t="s">
        <v>69</v>
      </c>
      <c r="G4422" t="s">
        <v>213</v>
      </c>
      <c r="H4422" t="s">
        <v>214</v>
      </c>
      <c r="I4422" t="s">
        <v>72</v>
      </c>
      <c r="J4422" t="s">
        <v>73</v>
      </c>
      <c r="K4422">
        <v>20201023</v>
      </c>
      <c r="L4422">
        <v>31</v>
      </c>
      <c r="M4422" t="b">
        <v>0</v>
      </c>
      <c r="N4422" t="s">
        <v>74</v>
      </c>
      <c r="O4422" t="b">
        <v>1</v>
      </c>
      <c r="P4422" t="b">
        <v>1</v>
      </c>
      <c r="Q4422" t="s">
        <v>75</v>
      </c>
      <c r="R4422" t="s">
        <v>76</v>
      </c>
      <c r="S4422" t="s">
        <v>77</v>
      </c>
      <c r="U4422">
        <v>2</v>
      </c>
      <c r="V4422" t="s">
        <v>78</v>
      </c>
      <c r="W4422" t="s">
        <v>79</v>
      </c>
      <c r="X4422" t="s">
        <v>80</v>
      </c>
      <c r="Y4422" t="str">
        <f>IFERROR(VLOOKUP(X4422,요약!$A$6:$B$22,2,FALSE),"")</f>
        <v/>
      </c>
      <c r="Z4422" t="s">
        <v>80</v>
      </c>
      <c r="AA4422" t="s">
        <v>81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M4422">
        <v>0</v>
      </c>
    </row>
    <row r="4423" spans="1:65" x14ac:dyDescent="0.3">
      <c r="A4423" t="s">
        <v>6384</v>
      </c>
      <c r="B4423" t="s">
        <v>4506</v>
      </c>
      <c r="C4423" t="s">
        <v>223</v>
      </c>
      <c r="D4423" t="s">
        <v>67</v>
      </c>
      <c r="E4423" t="s">
        <v>68</v>
      </c>
      <c r="F4423" t="s">
        <v>69</v>
      </c>
      <c r="G4423" t="s">
        <v>213</v>
      </c>
      <c r="H4423" t="s">
        <v>214</v>
      </c>
      <c r="I4423" t="s">
        <v>72</v>
      </c>
      <c r="J4423" t="s">
        <v>73</v>
      </c>
      <c r="K4423">
        <v>20201023</v>
      </c>
      <c r="L4423">
        <v>27.6</v>
      </c>
      <c r="M4423" t="b">
        <v>0</v>
      </c>
      <c r="N4423" t="s">
        <v>74</v>
      </c>
      <c r="O4423" t="b">
        <v>1</v>
      </c>
      <c r="P4423" t="b">
        <v>1</v>
      </c>
      <c r="Q4423" t="s">
        <v>75</v>
      </c>
      <c r="R4423" t="s">
        <v>76</v>
      </c>
      <c r="S4423" t="s">
        <v>77</v>
      </c>
      <c r="U4423">
        <v>2</v>
      </c>
      <c r="V4423" t="s">
        <v>78</v>
      </c>
      <c r="W4423" t="s">
        <v>79</v>
      </c>
      <c r="X4423" t="s">
        <v>80</v>
      </c>
      <c r="Y4423" t="str">
        <f>IFERROR(VLOOKUP(X4423,요약!$A$6:$B$22,2,FALSE),"")</f>
        <v/>
      </c>
      <c r="Z4423" t="s">
        <v>80</v>
      </c>
      <c r="AA4423" t="s">
        <v>81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M4423">
        <v>0</v>
      </c>
    </row>
    <row r="4424" spans="1:65" x14ac:dyDescent="0.3">
      <c r="A4424" t="s">
        <v>6384</v>
      </c>
      <c r="B4424" t="s">
        <v>4506</v>
      </c>
      <c r="C4424" t="s">
        <v>3277</v>
      </c>
      <c r="D4424" t="s">
        <v>67</v>
      </c>
      <c r="E4424" t="s">
        <v>68</v>
      </c>
      <c r="F4424" t="s">
        <v>69</v>
      </c>
      <c r="G4424" t="s">
        <v>213</v>
      </c>
      <c r="H4424" t="s">
        <v>214</v>
      </c>
      <c r="I4424" t="s">
        <v>72</v>
      </c>
      <c r="J4424" t="s">
        <v>73</v>
      </c>
      <c r="K4424">
        <v>20201014</v>
      </c>
      <c r="L4424">
        <v>30</v>
      </c>
      <c r="M4424" t="b">
        <v>0</v>
      </c>
      <c r="N4424" t="s">
        <v>74</v>
      </c>
      <c r="O4424" t="b">
        <v>1</v>
      </c>
      <c r="P4424" t="b">
        <v>1</v>
      </c>
      <c r="Q4424" t="s">
        <v>75</v>
      </c>
      <c r="R4424" t="s">
        <v>76</v>
      </c>
      <c r="S4424" t="s">
        <v>77</v>
      </c>
      <c r="U4424">
        <v>2</v>
      </c>
      <c r="V4424" t="s">
        <v>78</v>
      </c>
      <c r="W4424" t="s">
        <v>79</v>
      </c>
      <c r="X4424" t="s">
        <v>80</v>
      </c>
      <c r="Y4424" t="str">
        <f>IFERROR(VLOOKUP(X4424,요약!$A$6:$B$22,2,FALSE),"")</f>
        <v/>
      </c>
      <c r="Z4424" t="s">
        <v>80</v>
      </c>
      <c r="AA4424" t="s">
        <v>81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M4424">
        <v>0</v>
      </c>
    </row>
    <row r="4425" spans="1:65" x14ac:dyDescent="0.3">
      <c r="A4425" t="s">
        <v>6384</v>
      </c>
      <c r="B4425" t="s">
        <v>4506</v>
      </c>
      <c r="C4425" t="s">
        <v>224</v>
      </c>
      <c r="D4425" t="s">
        <v>67</v>
      </c>
      <c r="E4425" t="s">
        <v>68</v>
      </c>
      <c r="F4425" t="s">
        <v>69</v>
      </c>
      <c r="G4425" t="s">
        <v>213</v>
      </c>
      <c r="H4425" t="s">
        <v>214</v>
      </c>
      <c r="I4425" t="s">
        <v>72</v>
      </c>
      <c r="J4425" t="s">
        <v>73</v>
      </c>
      <c r="K4425">
        <v>20201023</v>
      </c>
      <c r="L4425">
        <v>40.5</v>
      </c>
      <c r="M4425" t="b">
        <v>0</v>
      </c>
      <c r="N4425" t="s">
        <v>74</v>
      </c>
      <c r="O4425" t="b">
        <v>1</v>
      </c>
      <c r="P4425" t="b">
        <v>1</v>
      </c>
      <c r="Q4425" t="s">
        <v>75</v>
      </c>
      <c r="R4425" t="s">
        <v>76</v>
      </c>
      <c r="S4425" t="s">
        <v>77</v>
      </c>
      <c r="U4425">
        <v>2</v>
      </c>
      <c r="V4425" t="s">
        <v>78</v>
      </c>
      <c r="W4425" t="s">
        <v>79</v>
      </c>
      <c r="X4425" t="s">
        <v>80</v>
      </c>
      <c r="Y4425" t="str">
        <f>IFERROR(VLOOKUP(X4425,요약!$A$6:$B$22,2,FALSE),"")</f>
        <v/>
      </c>
      <c r="Z4425" t="s">
        <v>80</v>
      </c>
      <c r="AA4425" t="s">
        <v>81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M4425">
        <v>0</v>
      </c>
    </row>
    <row r="4426" spans="1:65" x14ac:dyDescent="0.3">
      <c r="A4426" t="s">
        <v>6384</v>
      </c>
      <c r="B4426" t="s">
        <v>4506</v>
      </c>
      <c r="C4426" t="s">
        <v>6395</v>
      </c>
      <c r="D4426" t="s">
        <v>67</v>
      </c>
      <c r="E4426" t="s">
        <v>68</v>
      </c>
      <c r="F4426" t="s">
        <v>69</v>
      </c>
      <c r="G4426" t="s">
        <v>217</v>
      </c>
      <c r="H4426" t="s">
        <v>218</v>
      </c>
      <c r="I4426" t="s">
        <v>72</v>
      </c>
      <c r="J4426" t="s">
        <v>73</v>
      </c>
      <c r="K4426">
        <v>20201029</v>
      </c>
      <c r="L4426">
        <v>60</v>
      </c>
      <c r="M4426" t="b">
        <v>0</v>
      </c>
      <c r="N4426" t="s">
        <v>74</v>
      </c>
      <c r="O4426" t="b">
        <v>1</v>
      </c>
      <c r="P4426" t="b">
        <v>1</v>
      </c>
      <c r="Q4426" t="s">
        <v>75</v>
      </c>
      <c r="R4426" t="s">
        <v>76</v>
      </c>
      <c r="S4426" t="s">
        <v>77</v>
      </c>
      <c r="U4426">
        <v>2</v>
      </c>
      <c r="V4426" t="s">
        <v>78</v>
      </c>
      <c r="W4426" t="s">
        <v>79</v>
      </c>
      <c r="X4426" t="s">
        <v>80</v>
      </c>
      <c r="Y4426" t="str">
        <f>IFERROR(VLOOKUP(X4426,요약!$A$6:$B$22,2,FALSE),"")</f>
        <v/>
      </c>
      <c r="Z4426" t="s">
        <v>80</v>
      </c>
      <c r="AA4426" t="s">
        <v>81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  <c r="BM4426">
        <v>0</v>
      </c>
    </row>
    <row r="4427" spans="1:65" x14ac:dyDescent="0.3">
      <c r="A4427" t="s">
        <v>6384</v>
      </c>
      <c r="B4427" t="s">
        <v>4506</v>
      </c>
      <c r="C4427" t="s">
        <v>3278</v>
      </c>
      <c r="D4427" t="s">
        <v>67</v>
      </c>
      <c r="E4427" t="s">
        <v>68</v>
      </c>
      <c r="F4427" t="s">
        <v>69</v>
      </c>
      <c r="G4427" t="s">
        <v>86</v>
      </c>
      <c r="H4427" t="s">
        <v>87</v>
      </c>
      <c r="I4427" t="s">
        <v>72</v>
      </c>
      <c r="J4427" t="s">
        <v>73</v>
      </c>
      <c r="K4427">
        <v>20201030</v>
      </c>
      <c r="L4427">
        <v>13.55</v>
      </c>
      <c r="M4427" t="b">
        <v>0</v>
      </c>
      <c r="N4427" t="s">
        <v>74</v>
      </c>
      <c r="O4427" t="b">
        <v>1</v>
      </c>
      <c r="P4427" t="b">
        <v>1</v>
      </c>
      <c r="Q4427" t="s">
        <v>75</v>
      </c>
      <c r="R4427" t="s">
        <v>76</v>
      </c>
      <c r="S4427" t="s">
        <v>77</v>
      </c>
      <c r="U4427">
        <v>2</v>
      </c>
      <c r="V4427" t="s">
        <v>78</v>
      </c>
      <c r="W4427" t="s">
        <v>79</v>
      </c>
      <c r="X4427" t="s">
        <v>80</v>
      </c>
      <c r="Y4427" t="str">
        <f>IFERROR(VLOOKUP(X4427,요약!$A$6:$B$22,2,FALSE),"")</f>
        <v/>
      </c>
      <c r="Z4427" t="s">
        <v>80</v>
      </c>
      <c r="AA4427" t="s">
        <v>81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M4427">
        <v>0</v>
      </c>
    </row>
    <row r="4428" spans="1:65" x14ac:dyDescent="0.3">
      <c r="A4428" t="s">
        <v>6384</v>
      </c>
      <c r="B4428" t="s">
        <v>4506</v>
      </c>
      <c r="C4428" t="s">
        <v>225</v>
      </c>
      <c r="D4428" t="s">
        <v>67</v>
      </c>
      <c r="E4428" t="s">
        <v>68</v>
      </c>
      <c r="F4428" t="s">
        <v>69</v>
      </c>
      <c r="G4428" t="s">
        <v>86</v>
      </c>
      <c r="H4428" t="s">
        <v>87</v>
      </c>
      <c r="I4428" t="s">
        <v>72</v>
      </c>
      <c r="J4428" t="s">
        <v>73</v>
      </c>
      <c r="K4428">
        <v>20201029</v>
      </c>
      <c r="L4428">
        <v>20</v>
      </c>
      <c r="M4428" t="b">
        <v>0</v>
      </c>
      <c r="N4428" t="s">
        <v>74</v>
      </c>
      <c r="O4428" t="b">
        <v>1</v>
      </c>
      <c r="P4428" t="b">
        <v>1</v>
      </c>
      <c r="Q4428" t="s">
        <v>75</v>
      </c>
      <c r="R4428" t="s">
        <v>76</v>
      </c>
      <c r="S4428" t="s">
        <v>77</v>
      </c>
      <c r="U4428">
        <v>2</v>
      </c>
      <c r="V4428" t="s">
        <v>78</v>
      </c>
      <c r="W4428" t="s">
        <v>79</v>
      </c>
      <c r="X4428" t="s">
        <v>80</v>
      </c>
      <c r="Y4428" t="str">
        <f>IFERROR(VLOOKUP(X4428,요약!$A$6:$B$22,2,FALSE),"")</f>
        <v/>
      </c>
      <c r="Z4428" t="s">
        <v>80</v>
      </c>
      <c r="AA4428" t="s">
        <v>81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M4428">
        <v>0</v>
      </c>
    </row>
    <row r="4429" spans="1:65" x14ac:dyDescent="0.3">
      <c r="A4429" t="s">
        <v>6384</v>
      </c>
      <c r="B4429" t="s">
        <v>4506</v>
      </c>
      <c r="C4429" t="s">
        <v>6396</v>
      </c>
      <c r="D4429" t="s">
        <v>67</v>
      </c>
      <c r="E4429" t="s">
        <v>68</v>
      </c>
      <c r="F4429" t="s">
        <v>69</v>
      </c>
      <c r="G4429" t="s">
        <v>86</v>
      </c>
      <c r="H4429" t="s">
        <v>87</v>
      </c>
      <c r="I4429" t="s">
        <v>72</v>
      </c>
      <c r="J4429" t="s">
        <v>73</v>
      </c>
      <c r="K4429">
        <v>20201019</v>
      </c>
      <c r="L4429">
        <v>21.4</v>
      </c>
      <c r="M4429" t="b">
        <v>0</v>
      </c>
      <c r="N4429" t="s">
        <v>74</v>
      </c>
      <c r="O4429" t="b">
        <v>1</v>
      </c>
      <c r="P4429" t="b">
        <v>1</v>
      </c>
      <c r="Q4429" t="s">
        <v>75</v>
      </c>
      <c r="R4429" t="s">
        <v>76</v>
      </c>
      <c r="S4429" t="s">
        <v>77</v>
      </c>
      <c r="U4429">
        <v>2</v>
      </c>
      <c r="V4429" t="s">
        <v>78</v>
      </c>
      <c r="W4429" t="s">
        <v>79</v>
      </c>
      <c r="X4429" t="s">
        <v>80</v>
      </c>
      <c r="Y4429" t="str">
        <f>IFERROR(VLOOKUP(X4429,요약!$A$6:$B$22,2,FALSE),"")</f>
        <v/>
      </c>
      <c r="Z4429" t="s">
        <v>80</v>
      </c>
      <c r="AA4429" t="s">
        <v>81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M4429">
        <v>0</v>
      </c>
    </row>
    <row r="4430" spans="1:65" x14ac:dyDescent="0.3">
      <c r="A4430" t="s">
        <v>6384</v>
      </c>
      <c r="B4430" t="s">
        <v>4506</v>
      </c>
      <c r="C4430" t="s">
        <v>6397</v>
      </c>
      <c r="D4430" t="s">
        <v>67</v>
      </c>
      <c r="E4430" t="s">
        <v>68</v>
      </c>
      <c r="F4430" t="s">
        <v>69</v>
      </c>
      <c r="G4430" t="s">
        <v>213</v>
      </c>
      <c r="H4430" t="s">
        <v>214</v>
      </c>
      <c r="I4430" t="s">
        <v>72</v>
      </c>
      <c r="J4430" t="s">
        <v>73</v>
      </c>
      <c r="K4430">
        <v>20200709</v>
      </c>
      <c r="L4430">
        <v>32</v>
      </c>
      <c r="M4430" t="b">
        <v>0</v>
      </c>
      <c r="N4430" t="s">
        <v>74</v>
      </c>
      <c r="O4430" t="b">
        <v>1</v>
      </c>
      <c r="P4430" t="b">
        <v>1</v>
      </c>
      <c r="Q4430" t="s">
        <v>75</v>
      </c>
      <c r="R4430" t="s">
        <v>76</v>
      </c>
      <c r="S4430" t="s">
        <v>77</v>
      </c>
      <c r="U4430">
        <v>2</v>
      </c>
      <c r="V4430" t="s">
        <v>78</v>
      </c>
      <c r="W4430" t="s">
        <v>79</v>
      </c>
      <c r="X4430" t="s">
        <v>80</v>
      </c>
      <c r="Y4430" t="str">
        <f>IFERROR(VLOOKUP(X4430,요약!$A$6:$B$22,2,FALSE),"")</f>
        <v/>
      </c>
      <c r="Z4430" t="s">
        <v>80</v>
      </c>
      <c r="AA4430" t="s">
        <v>81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M4430">
        <v>0</v>
      </c>
    </row>
    <row r="4431" spans="1:65" x14ac:dyDescent="0.3">
      <c r="A4431" t="s">
        <v>6384</v>
      </c>
      <c r="B4431" t="s">
        <v>4506</v>
      </c>
      <c r="C4431" t="s">
        <v>6398</v>
      </c>
      <c r="D4431" t="s">
        <v>67</v>
      </c>
      <c r="E4431" t="s">
        <v>68</v>
      </c>
      <c r="F4431" t="s">
        <v>69</v>
      </c>
      <c r="G4431" t="s">
        <v>217</v>
      </c>
      <c r="H4431" t="s">
        <v>218</v>
      </c>
      <c r="I4431" t="s">
        <v>72</v>
      </c>
      <c r="J4431" t="s">
        <v>73</v>
      </c>
      <c r="K4431">
        <v>20201022</v>
      </c>
      <c r="L4431">
        <v>40</v>
      </c>
      <c r="M4431" t="b">
        <v>0</v>
      </c>
      <c r="N4431" t="s">
        <v>74</v>
      </c>
      <c r="O4431" t="b">
        <v>1</v>
      </c>
      <c r="P4431" t="b">
        <v>1</v>
      </c>
      <c r="Q4431" t="s">
        <v>75</v>
      </c>
      <c r="R4431" t="s">
        <v>76</v>
      </c>
      <c r="S4431" t="s">
        <v>77</v>
      </c>
      <c r="U4431">
        <v>2</v>
      </c>
      <c r="V4431" t="s">
        <v>78</v>
      </c>
      <c r="W4431" t="s">
        <v>79</v>
      </c>
      <c r="X4431" t="s">
        <v>80</v>
      </c>
      <c r="Y4431" t="str">
        <f>IFERROR(VLOOKUP(X4431,요약!$A$6:$B$22,2,FALSE),"")</f>
        <v/>
      </c>
      <c r="Z4431" t="s">
        <v>80</v>
      </c>
      <c r="AA4431" t="s">
        <v>81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M4431">
        <v>0</v>
      </c>
    </row>
    <row r="4432" spans="1:65" x14ac:dyDescent="0.3">
      <c r="A4432" t="s">
        <v>6384</v>
      </c>
      <c r="B4432" t="s">
        <v>4506</v>
      </c>
      <c r="C4432" t="s">
        <v>6399</v>
      </c>
      <c r="D4432" t="s">
        <v>67</v>
      </c>
      <c r="E4432" t="s">
        <v>68</v>
      </c>
      <c r="F4432" t="s">
        <v>69</v>
      </c>
      <c r="G4432" t="s">
        <v>213</v>
      </c>
      <c r="H4432" t="s">
        <v>214</v>
      </c>
      <c r="I4432" t="s">
        <v>72</v>
      </c>
      <c r="J4432" t="s">
        <v>73</v>
      </c>
      <c r="K4432">
        <v>20201030</v>
      </c>
      <c r="L4432">
        <v>30</v>
      </c>
      <c r="M4432" t="b">
        <v>0</v>
      </c>
      <c r="N4432" t="s">
        <v>74</v>
      </c>
      <c r="O4432" t="b">
        <v>1</v>
      </c>
      <c r="P4432" t="b">
        <v>1</v>
      </c>
      <c r="Q4432" t="s">
        <v>75</v>
      </c>
      <c r="R4432" t="s">
        <v>76</v>
      </c>
      <c r="S4432" t="s">
        <v>77</v>
      </c>
      <c r="U4432">
        <v>2</v>
      </c>
      <c r="V4432" t="s">
        <v>78</v>
      </c>
      <c r="W4432" t="s">
        <v>79</v>
      </c>
      <c r="X4432" t="s">
        <v>80</v>
      </c>
      <c r="Y4432" t="str">
        <f>IFERROR(VLOOKUP(X4432,요약!$A$6:$B$22,2,FALSE),"")</f>
        <v/>
      </c>
      <c r="Z4432" t="s">
        <v>80</v>
      </c>
      <c r="AA4432" t="s">
        <v>81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M4432">
        <v>0</v>
      </c>
    </row>
    <row r="4433" spans="1:65" x14ac:dyDescent="0.3">
      <c r="A4433" t="s">
        <v>6384</v>
      </c>
      <c r="B4433" t="s">
        <v>4506</v>
      </c>
      <c r="C4433" t="s">
        <v>2216</v>
      </c>
      <c r="D4433" t="s">
        <v>67</v>
      </c>
      <c r="E4433" t="s">
        <v>68</v>
      </c>
      <c r="F4433" t="s">
        <v>69</v>
      </c>
      <c r="G4433" t="s">
        <v>213</v>
      </c>
      <c r="H4433" t="s">
        <v>214</v>
      </c>
      <c r="I4433" t="s">
        <v>72</v>
      </c>
      <c r="J4433" t="s">
        <v>73</v>
      </c>
      <c r="K4433">
        <v>20201028</v>
      </c>
      <c r="L4433">
        <v>32.5</v>
      </c>
      <c r="M4433" t="b">
        <v>0</v>
      </c>
      <c r="N4433" t="s">
        <v>74</v>
      </c>
      <c r="O4433" t="b">
        <v>1</v>
      </c>
      <c r="P4433" t="b">
        <v>1</v>
      </c>
      <c r="Q4433" t="s">
        <v>75</v>
      </c>
      <c r="R4433" t="s">
        <v>76</v>
      </c>
      <c r="S4433" t="s">
        <v>77</v>
      </c>
      <c r="U4433">
        <v>2</v>
      </c>
      <c r="V4433" t="s">
        <v>78</v>
      </c>
      <c r="W4433" t="s">
        <v>79</v>
      </c>
      <c r="X4433" t="s">
        <v>80</v>
      </c>
      <c r="Y4433" t="str">
        <f>IFERROR(VLOOKUP(X4433,요약!$A$6:$B$22,2,FALSE),"")</f>
        <v/>
      </c>
      <c r="Z4433" t="s">
        <v>80</v>
      </c>
      <c r="AA4433" t="s">
        <v>81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M4433">
        <v>0</v>
      </c>
    </row>
    <row r="4434" spans="1:65" x14ac:dyDescent="0.3">
      <c r="A4434" t="s">
        <v>6384</v>
      </c>
      <c r="B4434" t="s">
        <v>4506</v>
      </c>
      <c r="C4434" t="s">
        <v>600</v>
      </c>
      <c r="D4434" t="s">
        <v>67</v>
      </c>
      <c r="E4434" t="s">
        <v>68</v>
      </c>
      <c r="F4434" t="s">
        <v>69</v>
      </c>
      <c r="G4434" t="s">
        <v>217</v>
      </c>
      <c r="H4434" t="s">
        <v>218</v>
      </c>
      <c r="I4434" t="s">
        <v>72</v>
      </c>
      <c r="J4434" t="s">
        <v>73</v>
      </c>
      <c r="K4434">
        <v>20201021</v>
      </c>
      <c r="L4434">
        <v>50</v>
      </c>
      <c r="M4434" t="b">
        <v>0</v>
      </c>
      <c r="N4434" t="s">
        <v>74</v>
      </c>
      <c r="O4434" t="b">
        <v>1</v>
      </c>
      <c r="P4434" t="b">
        <v>1</v>
      </c>
      <c r="Q4434" t="s">
        <v>75</v>
      </c>
      <c r="R4434" t="s">
        <v>76</v>
      </c>
      <c r="S4434" t="s">
        <v>77</v>
      </c>
      <c r="U4434">
        <v>2</v>
      </c>
      <c r="V4434" t="s">
        <v>78</v>
      </c>
      <c r="W4434" t="s">
        <v>79</v>
      </c>
      <c r="X4434" t="s">
        <v>80</v>
      </c>
      <c r="Y4434" t="str">
        <f>IFERROR(VLOOKUP(X4434,요약!$A$6:$B$22,2,FALSE),"")</f>
        <v/>
      </c>
      <c r="Z4434" t="s">
        <v>80</v>
      </c>
      <c r="AA4434" t="s">
        <v>81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M4434">
        <v>0</v>
      </c>
    </row>
    <row r="4435" spans="1:65" x14ac:dyDescent="0.3">
      <c r="A4435" t="s">
        <v>6384</v>
      </c>
      <c r="B4435" t="s">
        <v>4506</v>
      </c>
      <c r="C4435" t="s">
        <v>895</v>
      </c>
      <c r="D4435" t="s">
        <v>67</v>
      </c>
      <c r="E4435" t="s">
        <v>68</v>
      </c>
      <c r="F4435" t="s">
        <v>69</v>
      </c>
      <c r="G4435" t="s">
        <v>206</v>
      </c>
      <c r="H4435" t="s">
        <v>207</v>
      </c>
      <c r="I4435" t="s">
        <v>72</v>
      </c>
      <c r="J4435" t="s">
        <v>73</v>
      </c>
      <c r="K4435">
        <v>20201030</v>
      </c>
      <c r="L4435">
        <v>9</v>
      </c>
      <c r="M4435" t="b">
        <v>0</v>
      </c>
      <c r="N4435" t="s">
        <v>74</v>
      </c>
      <c r="O4435" t="b">
        <v>1</v>
      </c>
      <c r="P4435" t="b">
        <v>1</v>
      </c>
      <c r="Q4435" t="s">
        <v>75</v>
      </c>
      <c r="R4435" t="s">
        <v>76</v>
      </c>
      <c r="S4435" t="s">
        <v>77</v>
      </c>
      <c r="U4435">
        <v>2</v>
      </c>
      <c r="V4435" t="s">
        <v>78</v>
      </c>
      <c r="W4435" t="s">
        <v>79</v>
      </c>
      <c r="X4435" t="s">
        <v>80</v>
      </c>
      <c r="Y4435" t="str">
        <f>IFERROR(VLOOKUP(X4435,요약!$A$6:$B$22,2,FALSE),"")</f>
        <v/>
      </c>
      <c r="Z4435" t="s">
        <v>80</v>
      </c>
      <c r="AA4435" t="s">
        <v>81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1</v>
      </c>
      <c r="AH4435">
        <v>1200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 t="s">
        <v>220</v>
      </c>
      <c r="BM4435">
        <v>1</v>
      </c>
    </row>
    <row r="4436" spans="1:65" x14ac:dyDescent="0.3">
      <c r="A4436" t="s">
        <v>6384</v>
      </c>
      <c r="B4436" t="s">
        <v>4506</v>
      </c>
      <c r="C4436" t="s">
        <v>3279</v>
      </c>
      <c r="D4436" t="s">
        <v>352</v>
      </c>
      <c r="E4436" t="s">
        <v>68</v>
      </c>
      <c r="F4436" t="s">
        <v>69</v>
      </c>
      <c r="G4436" t="s">
        <v>217</v>
      </c>
      <c r="H4436" t="s">
        <v>218</v>
      </c>
      <c r="I4436" t="s">
        <v>72</v>
      </c>
      <c r="J4436" t="s">
        <v>73</v>
      </c>
      <c r="K4436">
        <v>20201020</v>
      </c>
      <c r="L4436">
        <v>13.5</v>
      </c>
      <c r="M4436" t="b">
        <v>0</v>
      </c>
      <c r="N4436" t="s">
        <v>74</v>
      </c>
      <c r="O4436" t="b">
        <v>1</v>
      </c>
      <c r="P4436" t="b">
        <v>1</v>
      </c>
      <c r="Q4436" t="s">
        <v>75</v>
      </c>
      <c r="R4436" t="s">
        <v>76</v>
      </c>
      <c r="S4436" t="s">
        <v>352</v>
      </c>
      <c r="U4436">
        <v>1</v>
      </c>
      <c r="V4436" t="s">
        <v>229</v>
      </c>
      <c r="X4436" t="s">
        <v>229</v>
      </c>
      <c r="Y4436" t="str">
        <f>IFERROR(VLOOKUP(X4436,요약!$A$6:$B$22,2,FALSE),"")</f>
        <v/>
      </c>
      <c r="Z4436" t="s">
        <v>229</v>
      </c>
      <c r="AA4436" t="s">
        <v>81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M4436">
        <v>0</v>
      </c>
    </row>
    <row r="4437" spans="1:65" x14ac:dyDescent="0.3">
      <c r="A4437" t="s">
        <v>6384</v>
      </c>
      <c r="B4437" t="s">
        <v>4506</v>
      </c>
      <c r="C4437" t="s">
        <v>226</v>
      </c>
      <c r="D4437" t="s">
        <v>227</v>
      </c>
      <c r="E4437" t="s">
        <v>68</v>
      </c>
      <c r="F4437" t="s">
        <v>69</v>
      </c>
      <c r="G4437" t="s">
        <v>206</v>
      </c>
      <c r="H4437" t="s">
        <v>207</v>
      </c>
      <c r="I4437" t="s">
        <v>72</v>
      </c>
      <c r="J4437" t="s">
        <v>73</v>
      </c>
      <c r="K4437">
        <v>20201027</v>
      </c>
      <c r="L4437">
        <v>4</v>
      </c>
      <c r="M4437" t="b">
        <v>0</v>
      </c>
      <c r="N4437" t="s">
        <v>74</v>
      </c>
      <c r="O4437" t="b">
        <v>1</v>
      </c>
      <c r="P4437" t="b">
        <v>1</v>
      </c>
      <c r="Q4437" t="s">
        <v>75</v>
      </c>
      <c r="R4437" t="s">
        <v>76</v>
      </c>
      <c r="S4437" t="s">
        <v>228</v>
      </c>
      <c r="U4437">
        <v>2</v>
      </c>
      <c r="V4437" t="s">
        <v>229</v>
      </c>
      <c r="W4437" t="s">
        <v>230</v>
      </c>
      <c r="X4437" t="s">
        <v>231</v>
      </c>
      <c r="Y4437" t="str">
        <f>IFERROR(VLOOKUP(X4437,요약!$A$6:$B$22,2,FALSE),"")</f>
        <v/>
      </c>
      <c r="Z4437" t="s">
        <v>231</v>
      </c>
      <c r="AA4437" t="s">
        <v>81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M4437">
        <v>0</v>
      </c>
    </row>
    <row r="4438" spans="1:65" x14ac:dyDescent="0.3">
      <c r="A4438" t="s">
        <v>6384</v>
      </c>
      <c r="B4438" t="s">
        <v>4506</v>
      </c>
      <c r="C4438" t="s">
        <v>232</v>
      </c>
      <c r="D4438" t="s">
        <v>227</v>
      </c>
      <c r="E4438" t="s">
        <v>68</v>
      </c>
      <c r="F4438" t="s">
        <v>69</v>
      </c>
      <c r="G4438" t="s">
        <v>206</v>
      </c>
      <c r="H4438" t="s">
        <v>207</v>
      </c>
      <c r="I4438" t="s">
        <v>72</v>
      </c>
      <c r="J4438" t="s">
        <v>73</v>
      </c>
      <c r="K4438">
        <v>20201023</v>
      </c>
      <c r="L4438">
        <v>11.5</v>
      </c>
      <c r="M4438" t="b">
        <v>0</v>
      </c>
      <c r="N4438" t="s">
        <v>74</v>
      </c>
      <c r="O4438" t="b">
        <v>1</v>
      </c>
      <c r="P4438" t="b">
        <v>1</v>
      </c>
      <c r="Q4438" t="s">
        <v>75</v>
      </c>
      <c r="R4438" t="s">
        <v>76</v>
      </c>
      <c r="S4438" t="s">
        <v>228</v>
      </c>
      <c r="U4438">
        <v>2</v>
      </c>
      <c r="V4438" t="s">
        <v>229</v>
      </c>
      <c r="W4438" t="s">
        <v>230</v>
      </c>
      <c r="X4438" t="s">
        <v>231</v>
      </c>
      <c r="Y4438" t="str">
        <f>IFERROR(VLOOKUP(X4438,요약!$A$6:$B$22,2,FALSE),"")</f>
        <v/>
      </c>
      <c r="Z4438" t="s">
        <v>231</v>
      </c>
      <c r="AA4438" t="s">
        <v>81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1</v>
      </c>
      <c r="AH4438">
        <v>1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 t="s">
        <v>220</v>
      </c>
      <c r="BM4438">
        <v>1</v>
      </c>
    </row>
    <row r="4439" spans="1:65" x14ac:dyDescent="0.3">
      <c r="A4439" t="s">
        <v>6384</v>
      </c>
      <c r="B4439" t="s">
        <v>4506</v>
      </c>
      <c r="C4439" t="s">
        <v>4509</v>
      </c>
      <c r="D4439" t="s">
        <v>227</v>
      </c>
      <c r="E4439" t="s">
        <v>68</v>
      </c>
      <c r="F4439" t="s">
        <v>69</v>
      </c>
      <c r="G4439" t="s">
        <v>213</v>
      </c>
      <c r="H4439" t="s">
        <v>214</v>
      </c>
      <c r="I4439" t="s">
        <v>72</v>
      </c>
      <c r="J4439" t="s">
        <v>73</v>
      </c>
      <c r="K4439">
        <v>20201028</v>
      </c>
      <c r="L4439">
        <v>12.5</v>
      </c>
      <c r="M4439" t="b">
        <v>0</v>
      </c>
      <c r="N4439" t="s">
        <v>74</v>
      </c>
      <c r="O4439" t="b">
        <v>1</v>
      </c>
      <c r="P4439" t="b">
        <v>1</v>
      </c>
      <c r="Q4439" t="s">
        <v>75</v>
      </c>
      <c r="R4439" t="s">
        <v>76</v>
      </c>
      <c r="S4439" t="s">
        <v>228</v>
      </c>
      <c r="U4439">
        <v>2</v>
      </c>
      <c r="V4439" t="s">
        <v>229</v>
      </c>
      <c r="W4439" t="s">
        <v>230</v>
      </c>
      <c r="X4439" t="s">
        <v>231</v>
      </c>
      <c r="Y4439" t="str">
        <f>IFERROR(VLOOKUP(X4439,요약!$A$6:$B$22,2,FALSE),"")</f>
        <v/>
      </c>
      <c r="Z4439" t="s">
        <v>231</v>
      </c>
      <c r="AA4439" t="s">
        <v>81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M4439">
        <v>0</v>
      </c>
    </row>
    <row r="4440" spans="1:65" x14ac:dyDescent="0.3">
      <c r="A4440" t="s">
        <v>6384</v>
      </c>
      <c r="B4440" t="s">
        <v>4506</v>
      </c>
      <c r="C4440" t="s">
        <v>6400</v>
      </c>
      <c r="D4440" t="s">
        <v>67</v>
      </c>
      <c r="E4440" t="s">
        <v>68</v>
      </c>
      <c r="F4440" t="s">
        <v>69</v>
      </c>
      <c r="G4440" t="s">
        <v>86</v>
      </c>
      <c r="H4440" t="s">
        <v>87</v>
      </c>
      <c r="I4440" t="s">
        <v>72</v>
      </c>
      <c r="J4440" t="s">
        <v>73</v>
      </c>
      <c r="K4440">
        <v>20201030</v>
      </c>
      <c r="L4440">
        <v>40</v>
      </c>
      <c r="M4440" t="b">
        <v>0</v>
      </c>
      <c r="N4440" t="s">
        <v>74</v>
      </c>
      <c r="O4440" t="b">
        <v>1</v>
      </c>
      <c r="P4440" t="b">
        <v>1</v>
      </c>
      <c r="Q4440" t="s">
        <v>75</v>
      </c>
      <c r="R4440" t="s">
        <v>76</v>
      </c>
      <c r="S4440" t="s">
        <v>77</v>
      </c>
      <c r="U4440">
        <v>2</v>
      </c>
      <c r="V4440" t="s">
        <v>78</v>
      </c>
      <c r="W4440" t="s">
        <v>79</v>
      </c>
      <c r="X4440" t="s">
        <v>80</v>
      </c>
      <c r="Y4440" t="str">
        <f>IFERROR(VLOOKUP(X4440,요약!$A$6:$B$22,2,FALSE),"")</f>
        <v/>
      </c>
      <c r="Z4440" t="s">
        <v>80</v>
      </c>
      <c r="AA4440" t="s">
        <v>81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M4440">
        <v>0</v>
      </c>
    </row>
    <row r="4441" spans="1:65" x14ac:dyDescent="0.3">
      <c r="A4441" t="s">
        <v>6384</v>
      </c>
      <c r="B4441" t="s">
        <v>4506</v>
      </c>
      <c r="C4441" t="s">
        <v>233</v>
      </c>
      <c r="D4441" t="s">
        <v>234</v>
      </c>
      <c r="E4441" t="s">
        <v>68</v>
      </c>
      <c r="F4441" t="s">
        <v>69</v>
      </c>
      <c r="G4441" t="s">
        <v>86</v>
      </c>
      <c r="H4441" t="s">
        <v>87</v>
      </c>
      <c r="I4441" t="s">
        <v>72</v>
      </c>
      <c r="J4441" t="s">
        <v>73</v>
      </c>
      <c r="K4441">
        <v>20201030</v>
      </c>
      <c r="L4441">
        <v>7.1</v>
      </c>
      <c r="M4441" t="b">
        <v>0</v>
      </c>
      <c r="N4441" t="s">
        <v>74</v>
      </c>
      <c r="O4441" t="b">
        <v>1</v>
      </c>
      <c r="P4441" t="b">
        <v>1</v>
      </c>
      <c r="Q4441" t="s">
        <v>75</v>
      </c>
      <c r="R4441" t="s">
        <v>76</v>
      </c>
      <c r="S4441" t="s">
        <v>235</v>
      </c>
      <c r="U4441">
        <v>1</v>
      </c>
      <c r="V4441" t="s">
        <v>78</v>
      </c>
      <c r="X4441" t="s">
        <v>78</v>
      </c>
      <c r="Y4441" t="str">
        <f>IFERROR(VLOOKUP(X4441,요약!$A$6:$B$22,2,FALSE),"")</f>
        <v/>
      </c>
      <c r="Z4441" t="s">
        <v>78</v>
      </c>
      <c r="AA4441" t="s">
        <v>187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M4441">
        <v>0</v>
      </c>
    </row>
    <row r="4442" spans="1:65" x14ac:dyDescent="0.3">
      <c r="A4442" t="s">
        <v>6384</v>
      </c>
      <c r="B4442" t="s">
        <v>4506</v>
      </c>
      <c r="C4442" t="s">
        <v>236</v>
      </c>
      <c r="D4442" t="s">
        <v>237</v>
      </c>
      <c r="E4442" t="s">
        <v>68</v>
      </c>
      <c r="F4442" t="s">
        <v>69</v>
      </c>
      <c r="G4442" t="s">
        <v>192</v>
      </c>
      <c r="H4442" t="s">
        <v>193</v>
      </c>
      <c r="I4442" t="s">
        <v>72</v>
      </c>
      <c r="J4442" t="s">
        <v>73</v>
      </c>
      <c r="K4442">
        <v>20201023</v>
      </c>
      <c r="L4442">
        <v>5</v>
      </c>
      <c r="M4442" t="b">
        <v>0</v>
      </c>
      <c r="N4442" t="s">
        <v>74</v>
      </c>
      <c r="O4442" t="b">
        <v>1</v>
      </c>
      <c r="P4442" t="b">
        <v>1</v>
      </c>
      <c r="Q4442" t="s">
        <v>75</v>
      </c>
      <c r="R4442" t="s">
        <v>238</v>
      </c>
      <c r="S4442" t="s">
        <v>239</v>
      </c>
      <c r="U4442">
        <v>2</v>
      </c>
      <c r="V4442" t="s">
        <v>240</v>
      </c>
      <c r="W4442" t="s">
        <v>241</v>
      </c>
      <c r="X4442" t="s">
        <v>242</v>
      </c>
      <c r="Y4442" t="str">
        <f>IFERROR(VLOOKUP(X4442,요약!$A$6:$B$22,2,FALSE),"")</f>
        <v/>
      </c>
      <c r="Z4442" t="s">
        <v>242</v>
      </c>
      <c r="AA4442" t="s">
        <v>81</v>
      </c>
      <c r="AB4442">
        <v>1</v>
      </c>
      <c r="AC4442">
        <v>0</v>
      </c>
      <c r="AD4442">
        <v>0</v>
      </c>
      <c r="AE4442">
        <v>0</v>
      </c>
      <c r="AF4442">
        <v>1</v>
      </c>
      <c r="AG4442">
        <v>2</v>
      </c>
      <c r="AH4442">
        <v>4</v>
      </c>
      <c r="AI4442">
        <v>0</v>
      </c>
      <c r="AJ4442">
        <v>0</v>
      </c>
      <c r="AK4442">
        <v>0</v>
      </c>
      <c r="AL4442">
        <v>1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1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 t="s">
        <v>243</v>
      </c>
      <c r="BM4442">
        <v>2</v>
      </c>
    </row>
    <row r="4443" spans="1:65" x14ac:dyDescent="0.3">
      <c r="A4443" t="s">
        <v>6384</v>
      </c>
      <c r="B4443" t="s">
        <v>4506</v>
      </c>
      <c r="C4443" t="s">
        <v>6401</v>
      </c>
      <c r="D4443" t="s">
        <v>6402</v>
      </c>
      <c r="E4443" t="s">
        <v>68</v>
      </c>
      <c r="F4443" t="s">
        <v>69</v>
      </c>
      <c r="G4443" t="s">
        <v>86</v>
      </c>
      <c r="H4443" t="s">
        <v>87</v>
      </c>
      <c r="I4443" t="s">
        <v>72</v>
      </c>
      <c r="J4443" t="s">
        <v>73</v>
      </c>
      <c r="K4443">
        <v>20201029</v>
      </c>
      <c r="L4443">
        <v>41</v>
      </c>
      <c r="M4443" t="b">
        <v>0</v>
      </c>
      <c r="N4443" t="s">
        <v>74</v>
      </c>
      <c r="O4443" t="b">
        <v>1</v>
      </c>
      <c r="P4443" t="b">
        <v>1</v>
      </c>
      <c r="Q4443" t="s">
        <v>104</v>
      </c>
      <c r="R4443" t="s">
        <v>262</v>
      </c>
      <c r="S4443" t="s">
        <v>263</v>
      </c>
      <c r="U4443">
        <v>3</v>
      </c>
      <c r="V4443" t="s">
        <v>78</v>
      </c>
      <c r="W4443" t="s">
        <v>264</v>
      </c>
      <c r="X4443" t="s">
        <v>265</v>
      </c>
      <c r="Y4443" t="str">
        <f>IFERROR(VLOOKUP(X4443,요약!$A$6:$B$22,2,FALSE),"")</f>
        <v/>
      </c>
      <c r="Z4443" t="s">
        <v>265</v>
      </c>
      <c r="AA4443" t="s">
        <v>81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M4443">
        <v>0</v>
      </c>
    </row>
    <row r="4444" spans="1:65" x14ac:dyDescent="0.3">
      <c r="A4444" t="s">
        <v>6384</v>
      </c>
      <c r="B4444" t="s">
        <v>4506</v>
      </c>
      <c r="C4444" t="s">
        <v>260</v>
      </c>
      <c r="D4444" t="s">
        <v>261</v>
      </c>
      <c r="E4444" t="s">
        <v>68</v>
      </c>
      <c r="F4444" t="s">
        <v>69</v>
      </c>
      <c r="G4444" t="s">
        <v>86</v>
      </c>
      <c r="H4444" t="s">
        <v>87</v>
      </c>
      <c r="I4444" t="s">
        <v>72</v>
      </c>
      <c r="J4444" t="s">
        <v>73</v>
      </c>
      <c r="K4444">
        <v>20201030</v>
      </c>
      <c r="L4444">
        <v>57.5</v>
      </c>
      <c r="M4444" t="b">
        <v>0</v>
      </c>
      <c r="N4444" t="s">
        <v>74</v>
      </c>
      <c r="O4444" t="b">
        <v>1</v>
      </c>
      <c r="P4444" t="b">
        <v>1</v>
      </c>
      <c r="Q4444" t="s">
        <v>104</v>
      </c>
      <c r="R4444" t="s">
        <v>262</v>
      </c>
      <c r="S4444" t="s">
        <v>263</v>
      </c>
      <c r="U4444">
        <v>3</v>
      </c>
      <c r="V4444" t="s">
        <v>78</v>
      </c>
      <c r="W4444" t="s">
        <v>264</v>
      </c>
      <c r="X4444" t="s">
        <v>265</v>
      </c>
      <c r="Y4444" t="str">
        <f>IFERROR(VLOOKUP(X4444,요약!$A$6:$B$22,2,FALSE),"")</f>
        <v/>
      </c>
      <c r="Z4444" t="s">
        <v>265</v>
      </c>
      <c r="AA4444" t="s">
        <v>81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M4444">
        <v>0</v>
      </c>
    </row>
    <row r="4445" spans="1:65" x14ac:dyDescent="0.3">
      <c r="A4445" t="s">
        <v>6384</v>
      </c>
      <c r="B4445" t="s">
        <v>4506</v>
      </c>
      <c r="C4445" t="s">
        <v>6403</v>
      </c>
      <c r="D4445" t="s">
        <v>6404</v>
      </c>
      <c r="E4445" t="s">
        <v>68</v>
      </c>
      <c r="F4445" t="s">
        <v>69</v>
      </c>
      <c r="G4445" t="s">
        <v>213</v>
      </c>
      <c r="H4445" t="s">
        <v>214</v>
      </c>
      <c r="I4445" t="s">
        <v>72</v>
      </c>
      <c r="J4445" t="s">
        <v>73</v>
      </c>
      <c r="K4445">
        <v>20201028</v>
      </c>
      <c r="L4445">
        <v>47.5</v>
      </c>
      <c r="M4445" t="b">
        <v>0</v>
      </c>
      <c r="N4445" t="s">
        <v>74</v>
      </c>
      <c r="O4445" t="b">
        <v>1</v>
      </c>
      <c r="P4445" t="b">
        <v>1</v>
      </c>
      <c r="Q4445" t="s">
        <v>104</v>
      </c>
      <c r="R4445" t="s">
        <v>262</v>
      </c>
      <c r="S4445" t="s">
        <v>263</v>
      </c>
      <c r="U4445">
        <v>3</v>
      </c>
      <c r="V4445" t="s">
        <v>78</v>
      </c>
      <c r="W4445" t="s">
        <v>264</v>
      </c>
      <c r="X4445" t="s">
        <v>265</v>
      </c>
      <c r="Y4445" t="str">
        <f>IFERROR(VLOOKUP(X4445,요약!$A$6:$B$22,2,FALSE),"")</f>
        <v/>
      </c>
      <c r="Z4445" t="s">
        <v>265</v>
      </c>
      <c r="AA4445" t="s">
        <v>81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M4445">
        <v>0</v>
      </c>
    </row>
    <row r="4446" spans="1:65" x14ac:dyDescent="0.3">
      <c r="A4446" t="s">
        <v>6384</v>
      </c>
      <c r="B4446" t="s">
        <v>4506</v>
      </c>
      <c r="C4446" t="s">
        <v>1764</v>
      </c>
      <c r="D4446" t="s">
        <v>67</v>
      </c>
      <c r="E4446" t="s">
        <v>68</v>
      </c>
      <c r="F4446" t="s">
        <v>69</v>
      </c>
      <c r="G4446" t="s">
        <v>213</v>
      </c>
      <c r="H4446" t="s">
        <v>214</v>
      </c>
      <c r="I4446" t="s">
        <v>72</v>
      </c>
      <c r="J4446" t="s">
        <v>73</v>
      </c>
      <c r="K4446">
        <v>20201014</v>
      </c>
      <c r="L4446">
        <v>40</v>
      </c>
      <c r="M4446" t="b">
        <v>0</v>
      </c>
      <c r="N4446" t="s">
        <v>74</v>
      </c>
      <c r="O4446" t="b">
        <v>1</v>
      </c>
      <c r="P4446" t="b">
        <v>1</v>
      </c>
      <c r="Q4446" t="s">
        <v>104</v>
      </c>
      <c r="R4446" t="s">
        <v>262</v>
      </c>
      <c r="S4446" t="s">
        <v>77</v>
      </c>
      <c r="U4446">
        <v>2</v>
      </c>
      <c r="V4446" t="s">
        <v>78</v>
      </c>
      <c r="W4446" t="s">
        <v>79</v>
      </c>
      <c r="X4446" t="s">
        <v>80</v>
      </c>
      <c r="Y4446" t="str">
        <f>IFERROR(VLOOKUP(X4446,요약!$A$6:$B$22,2,FALSE),"")</f>
        <v/>
      </c>
      <c r="Z4446" t="s">
        <v>80</v>
      </c>
      <c r="AA4446" t="s">
        <v>81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M4446">
        <v>0</v>
      </c>
    </row>
    <row r="4447" spans="1:65" x14ac:dyDescent="0.3">
      <c r="A4447" t="s">
        <v>6384</v>
      </c>
      <c r="B4447" t="s">
        <v>4506</v>
      </c>
      <c r="C4447" t="s">
        <v>6405</v>
      </c>
      <c r="D4447" t="s">
        <v>201</v>
      </c>
      <c r="E4447" t="s">
        <v>68</v>
      </c>
      <c r="F4447" t="s">
        <v>69</v>
      </c>
      <c r="G4447" t="s">
        <v>86</v>
      </c>
      <c r="H4447" t="s">
        <v>87</v>
      </c>
      <c r="I4447" t="s">
        <v>72</v>
      </c>
      <c r="J4447" t="s">
        <v>73</v>
      </c>
      <c r="K4447">
        <v>20201030</v>
      </c>
      <c r="L4447">
        <v>10.7</v>
      </c>
      <c r="M4447" t="b">
        <v>0</v>
      </c>
      <c r="N4447" t="s">
        <v>74</v>
      </c>
      <c r="O4447" t="b">
        <v>1</v>
      </c>
      <c r="P4447" t="b">
        <v>1</v>
      </c>
      <c r="Q4447" t="s">
        <v>104</v>
      </c>
      <c r="R4447" t="s">
        <v>262</v>
      </c>
      <c r="S4447" t="s">
        <v>202</v>
      </c>
      <c r="U4447">
        <v>2</v>
      </c>
      <c r="V4447" t="s">
        <v>78</v>
      </c>
      <c r="W4447" t="s">
        <v>203</v>
      </c>
      <c r="X4447" t="s">
        <v>204</v>
      </c>
      <c r="Y4447" t="str">
        <f>IFERROR(VLOOKUP(X4447,요약!$A$6:$B$22,2,FALSE),"")</f>
        <v/>
      </c>
      <c r="Z4447" t="s">
        <v>204</v>
      </c>
      <c r="AA4447" t="s">
        <v>81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M4447">
        <v>0</v>
      </c>
    </row>
    <row r="4448" spans="1:65" x14ac:dyDescent="0.3">
      <c r="A4448" t="s">
        <v>6384</v>
      </c>
      <c r="B4448" t="s">
        <v>4506</v>
      </c>
      <c r="C4448" t="s">
        <v>6406</v>
      </c>
      <c r="D4448" t="s">
        <v>6407</v>
      </c>
      <c r="E4448" t="s">
        <v>68</v>
      </c>
      <c r="F4448" t="s">
        <v>69</v>
      </c>
      <c r="G4448" t="s">
        <v>86</v>
      </c>
      <c r="H4448" t="s">
        <v>87</v>
      </c>
      <c r="I4448" t="s">
        <v>72</v>
      </c>
      <c r="J4448" t="s">
        <v>73</v>
      </c>
      <c r="K4448">
        <v>20201026</v>
      </c>
      <c r="L4448">
        <v>9.5</v>
      </c>
      <c r="M4448" t="b">
        <v>0</v>
      </c>
      <c r="N4448" t="s">
        <v>74</v>
      </c>
      <c r="O4448" t="b">
        <v>1</v>
      </c>
      <c r="P4448" t="b">
        <v>1</v>
      </c>
      <c r="Q4448" t="s">
        <v>104</v>
      </c>
      <c r="R4448" t="s">
        <v>262</v>
      </c>
      <c r="S4448" t="s">
        <v>77</v>
      </c>
      <c r="U4448">
        <v>2</v>
      </c>
      <c r="V4448" t="s">
        <v>78</v>
      </c>
      <c r="W4448" t="s">
        <v>79</v>
      </c>
      <c r="X4448" t="s">
        <v>80</v>
      </c>
      <c r="Y4448" t="str">
        <f>IFERROR(VLOOKUP(X4448,요약!$A$6:$B$22,2,FALSE),"")</f>
        <v/>
      </c>
      <c r="Z4448" t="s">
        <v>80</v>
      </c>
      <c r="AA4448" t="s">
        <v>81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M4448">
        <v>0</v>
      </c>
    </row>
    <row r="4449" spans="1:65" x14ac:dyDescent="0.3">
      <c r="A4449" t="s">
        <v>6384</v>
      </c>
      <c r="B4449" t="s">
        <v>4506</v>
      </c>
      <c r="C4449" t="s">
        <v>351</v>
      </c>
      <c r="D4449" t="s">
        <v>352</v>
      </c>
      <c r="E4449" t="s">
        <v>68</v>
      </c>
      <c r="F4449" t="s">
        <v>69</v>
      </c>
      <c r="G4449" t="s">
        <v>206</v>
      </c>
      <c r="H4449" t="s">
        <v>207</v>
      </c>
      <c r="I4449" t="s">
        <v>72</v>
      </c>
      <c r="J4449" t="s">
        <v>73</v>
      </c>
      <c r="K4449">
        <v>20201026</v>
      </c>
      <c r="L4449">
        <v>15</v>
      </c>
      <c r="M4449" t="b">
        <v>0</v>
      </c>
      <c r="N4449" t="s">
        <v>74</v>
      </c>
      <c r="O4449" t="b">
        <v>1</v>
      </c>
      <c r="P4449" t="b">
        <v>1</v>
      </c>
      <c r="Q4449" t="s">
        <v>104</v>
      </c>
      <c r="R4449" t="s">
        <v>343</v>
      </c>
      <c r="S4449" t="s">
        <v>352</v>
      </c>
      <c r="U4449">
        <v>1</v>
      </c>
      <c r="V4449" t="s">
        <v>229</v>
      </c>
      <c r="X4449" t="s">
        <v>229</v>
      </c>
      <c r="Y4449" t="str">
        <f>IFERROR(VLOOKUP(X4449,요약!$A$6:$B$22,2,FALSE),"")</f>
        <v/>
      </c>
      <c r="Z4449" t="s">
        <v>229</v>
      </c>
      <c r="AA4449" t="s">
        <v>81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M4449">
        <v>0</v>
      </c>
    </row>
    <row r="4450" spans="1:65" x14ac:dyDescent="0.3">
      <c r="A4450" t="s">
        <v>6384</v>
      </c>
      <c r="B4450" t="s">
        <v>4506</v>
      </c>
      <c r="C4450" t="s">
        <v>6408</v>
      </c>
      <c r="D4450" t="s">
        <v>6409</v>
      </c>
      <c r="E4450" t="s">
        <v>68</v>
      </c>
      <c r="F4450" t="s">
        <v>69</v>
      </c>
      <c r="G4450" t="s">
        <v>86</v>
      </c>
      <c r="H4450" t="s">
        <v>87</v>
      </c>
      <c r="I4450" t="s">
        <v>72</v>
      </c>
      <c r="J4450" t="s">
        <v>73</v>
      </c>
      <c r="K4450">
        <v>20201030</v>
      </c>
      <c r="L4450">
        <v>14</v>
      </c>
      <c r="M4450" t="b">
        <v>0</v>
      </c>
      <c r="N4450" t="s">
        <v>74</v>
      </c>
      <c r="O4450" t="b">
        <v>1</v>
      </c>
      <c r="P4450" t="b">
        <v>1</v>
      </c>
      <c r="Q4450" t="s">
        <v>104</v>
      </c>
      <c r="R4450" t="s">
        <v>343</v>
      </c>
      <c r="S4450" t="s">
        <v>6410</v>
      </c>
      <c r="U4450">
        <v>1</v>
      </c>
      <c r="V4450" t="s">
        <v>78</v>
      </c>
      <c r="X4450" t="s">
        <v>78</v>
      </c>
      <c r="Y4450" t="str">
        <f>IFERROR(VLOOKUP(X4450,요약!$A$6:$B$22,2,FALSE),"")</f>
        <v/>
      </c>
      <c r="Z4450" t="s">
        <v>78</v>
      </c>
      <c r="AA4450" t="s">
        <v>187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M4450">
        <v>0</v>
      </c>
    </row>
    <row r="4451" spans="1:65" x14ac:dyDescent="0.3">
      <c r="A4451" t="s">
        <v>6384</v>
      </c>
      <c r="B4451" t="s">
        <v>4506</v>
      </c>
      <c r="C4451" t="s">
        <v>3291</v>
      </c>
      <c r="D4451" t="s">
        <v>3292</v>
      </c>
      <c r="E4451" t="s">
        <v>68</v>
      </c>
      <c r="F4451" t="s">
        <v>69</v>
      </c>
      <c r="G4451" t="s">
        <v>213</v>
      </c>
      <c r="H4451" t="s">
        <v>214</v>
      </c>
      <c r="I4451" t="s">
        <v>72</v>
      </c>
      <c r="J4451" t="s">
        <v>73</v>
      </c>
      <c r="K4451">
        <v>20201016</v>
      </c>
      <c r="L4451">
        <v>14.4</v>
      </c>
      <c r="M4451" t="b">
        <v>0</v>
      </c>
      <c r="N4451" t="s">
        <v>74</v>
      </c>
      <c r="O4451" t="b">
        <v>1</v>
      </c>
      <c r="P4451" t="b">
        <v>1</v>
      </c>
      <c r="Q4451" t="s">
        <v>104</v>
      </c>
      <c r="R4451" t="s">
        <v>343</v>
      </c>
      <c r="S4451" t="s">
        <v>355</v>
      </c>
      <c r="U4451">
        <v>2</v>
      </c>
      <c r="V4451" t="s">
        <v>229</v>
      </c>
      <c r="W4451" t="s">
        <v>356</v>
      </c>
      <c r="X4451" t="s">
        <v>357</v>
      </c>
      <c r="Y4451" t="str">
        <f>IFERROR(VLOOKUP(X4451,요약!$A$6:$B$22,2,FALSE),"")</f>
        <v/>
      </c>
      <c r="Z4451" t="s">
        <v>357</v>
      </c>
      <c r="AA4451" t="s">
        <v>187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M4451">
        <v>0</v>
      </c>
    </row>
    <row r="4452" spans="1:65" x14ac:dyDescent="0.3">
      <c r="A4452" t="s">
        <v>6384</v>
      </c>
      <c r="B4452" t="s">
        <v>4506</v>
      </c>
      <c r="C4452" t="s">
        <v>353</v>
      </c>
      <c r="D4452" t="s">
        <v>354</v>
      </c>
      <c r="E4452" t="s">
        <v>68</v>
      </c>
      <c r="F4452" t="s">
        <v>69</v>
      </c>
      <c r="G4452" t="s">
        <v>206</v>
      </c>
      <c r="H4452" t="s">
        <v>207</v>
      </c>
      <c r="I4452" t="s">
        <v>72</v>
      </c>
      <c r="J4452" t="s">
        <v>73</v>
      </c>
      <c r="K4452">
        <v>20201026</v>
      </c>
      <c r="L4452">
        <v>25.79</v>
      </c>
      <c r="M4452" t="b">
        <v>0</v>
      </c>
      <c r="N4452" t="s">
        <v>74</v>
      </c>
      <c r="O4452" t="b">
        <v>1</v>
      </c>
      <c r="P4452" t="b">
        <v>1</v>
      </c>
      <c r="Q4452" t="s">
        <v>104</v>
      </c>
      <c r="R4452" t="s">
        <v>343</v>
      </c>
      <c r="S4452" t="s">
        <v>355</v>
      </c>
      <c r="U4452">
        <v>2</v>
      </c>
      <c r="V4452" t="s">
        <v>229</v>
      </c>
      <c r="W4452" t="s">
        <v>356</v>
      </c>
      <c r="X4452" t="s">
        <v>357</v>
      </c>
      <c r="Y4452" t="str">
        <f>IFERROR(VLOOKUP(X4452,요약!$A$6:$B$22,2,FALSE),"")</f>
        <v/>
      </c>
      <c r="Z4452" t="s">
        <v>357</v>
      </c>
      <c r="AA4452" t="s">
        <v>187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M4452">
        <v>0</v>
      </c>
    </row>
    <row r="4453" spans="1:65" x14ac:dyDescent="0.3">
      <c r="A4453" t="s">
        <v>6384</v>
      </c>
      <c r="B4453" t="s">
        <v>4506</v>
      </c>
      <c r="C4453" t="s">
        <v>6411</v>
      </c>
      <c r="D4453" t="s">
        <v>6412</v>
      </c>
      <c r="E4453" t="s">
        <v>68</v>
      </c>
      <c r="F4453" t="s">
        <v>69</v>
      </c>
      <c r="G4453" t="s">
        <v>86</v>
      </c>
      <c r="H4453" t="s">
        <v>87</v>
      </c>
      <c r="I4453" t="s">
        <v>72</v>
      </c>
      <c r="J4453" t="s">
        <v>73</v>
      </c>
      <c r="K4453">
        <v>20201030</v>
      </c>
      <c r="L4453">
        <v>14</v>
      </c>
      <c r="M4453" t="b">
        <v>0</v>
      </c>
      <c r="N4453" t="s">
        <v>74</v>
      </c>
      <c r="O4453" t="b">
        <v>1</v>
      </c>
      <c r="P4453" t="b">
        <v>1</v>
      </c>
      <c r="Q4453" t="s">
        <v>104</v>
      </c>
      <c r="R4453" t="s">
        <v>343</v>
      </c>
      <c r="S4453" t="s">
        <v>6413</v>
      </c>
      <c r="U4453">
        <v>3</v>
      </c>
      <c r="V4453" t="s">
        <v>78</v>
      </c>
      <c r="W4453" t="s">
        <v>6414</v>
      </c>
      <c r="X4453" t="s">
        <v>6415</v>
      </c>
      <c r="Y4453" t="str">
        <f>IFERROR(VLOOKUP(X4453,요약!$A$6:$B$22,2,FALSE),"")</f>
        <v/>
      </c>
      <c r="Z4453" t="s">
        <v>6415</v>
      </c>
      <c r="AA4453" t="s">
        <v>110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M4453">
        <v>0</v>
      </c>
    </row>
    <row r="4454" spans="1:65" x14ac:dyDescent="0.3">
      <c r="A4454" t="s">
        <v>6384</v>
      </c>
      <c r="B4454" t="s">
        <v>4506</v>
      </c>
      <c r="C4454" t="s">
        <v>1008</v>
      </c>
      <c r="D4454" t="s">
        <v>1009</v>
      </c>
      <c r="E4454" t="s">
        <v>68</v>
      </c>
      <c r="F4454" t="s">
        <v>69</v>
      </c>
      <c r="G4454" t="s">
        <v>217</v>
      </c>
      <c r="H4454" t="s">
        <v>218</v>
      </c>
      <c r="I4454" t="s">
        <v>72</v>
      </c>
      <c r="J4454" t="s">
        <v>73</v>
      </c>
      <c r="K4454">
        <v>20201029</v>
      </c>
      <c r="L4454">
        <v>49</v>
      </c>
      <c r="M4454" t="b">
        <v>0</v>
      </c>
      <c r="N4454" t="s">
        <v>74</v>
      </c>
      <c r="O4454" t="b">
        <v>1</v>
      </c>
      <c r="P4454" t="b">
        <v>1</v>
      </c>
      <c r="Q4454" t="s">
        <v>104</v>
      </c>
      <c r="R4454" t="s">
        <v>343</v>
      </c>
      <c r="S4454" t="s">
        <v>371</v>
      </c>
      <c r="U4454">
        <v>2</v>
      </c>
      <c r="V4454" t="s">
        <v>78</v>
      </c>
      <c r="W4454" t="s">
        <v>250</v>
      </c>
      <c r="X4454" t="s">
        <v>372</v>
      </c>
      <c r="Y4454" t="str">
        <f>IFERROR(VLOOKUP(X4454,요약!$A$6:$B$22,2,FALSE),"")</f>
        <v/>
      </c>
      <c r="Z4454" t="s">
        <v>372</v>
      </c>
      <c r="AA4454" t="s">
        <v>81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M4454">
        <v>0</v>
      </c>
    </row>
    <row r="4455" spans="1:65" x14ac:dyDescent="0.3">
      <c r="A4455" t="s">
        <v>6384</v>
      </c>
      <c r="B4455" t="s">
        <v>4506</v>
      </c>
      <c r="C4455" t="s">
        <v>369</v>
      </c>
      <c r="D4455" t="s">
        <v>370</v>
      </c>
      <c r="E4455" t="s">
        <v>68</v>
      </c>
      <c r="F4455" t="s">
        <v>69</v>
      </c>
      <c r="G4455" t="s">
        <v>217</v>
      </c>
      <c r="H4455" t="s">
        <v>218</v>
      </c>
      <c r="I4455" t="s">
        <v>72</v>
      </c>
      <c r="J4455" t="s">
        <v>73</v>
      </c>
      <c r="K4455">
        <v>20201029</v>
      </c>
      <c r="L4455">
        <v>83</v>
      </c>
      <c r="M4455" t="b">
        <v>0</v>
      </c>
      <c r="N4455" t="s">
        <v>74</v>
      </c>
      <c r="O4455" t="b">
        <v>1</v>
      </c>
      <c r="P4455" t="b">
        <v>1</v>
      </c>
      <c r="Q4455" t="s">
        <v>104</v>
      </c>
      <c r="R4455" t="s">
        <v>343</v>
      </c>
      <c r="S4455" t="s">
        <v>371</v>
      </c>
      <c r="U4455">
        <v>2</v>
      </c>
      <c r="V4455" t="s">
        <v>78</v>
      </c>
      <c r="W4455" t="s">
        <v>250</v>
      </c>
      <c r="X4455" t="s">
        <v>372</v>
      </c>
      <c r="Y4455" t="str">
        <f>IFERROR(VLOOKUP(X4455,요약!$A$6:$B$22,2,FALSE),"")</f>
        <v/>
      </c>
      <c r="Z4455" t="s">
        <v>372</v>
      </c>
      <c r="AA4455" t="s">
        <v>81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M4455">
        <v>0</v>
      </c>
    </row>
    <row r="4456" spans="1:65" x14ac:dyDescent="0.3">
      <c r="A4456" t="s">
        <v>6384</v>
      </c>
      <c r="B4456" t="s">
        <v>4506</v>
      </c>
      <c r="C4456" t="s">
        <v>6416</v>
      </c>
      <c r="D4456" t="s">
        <v>6417</v>
      </c>
      <c r="E4456" t="s">
        <v>68</v>
      </c>
      <c r="F4456" t="s">
        <v>69</v>
      </c>
      <c r="G4456" t="s">
        <v>213</v>
      </c>
      <c r="H4456" t="s">
        <v>214</v>
      </c>
      <c r="I4456" t="s">
        <v>72</v>
      </c>
      <c r="J4456" t="s">
        <v>73</v>
      </c>
      <c r="K4456">
        <v>20201021</v>
      </c>
      <c r="L4456">
        <v>15.5</v>
      </c>
      <c r="M4456" t="b">
        <v>0</v>
      </c>
      <c r="N4456" t="s">
        <v>74</v>
      </c>
      <c r="O4456" t="b">
        <v>1</v>
      </c>
      <c r="P4456" t="b">
        <v>1</v>
      </c>
      <c r="Q4456" t="s">
        <v>104</v>
      </c>
      <c r="R4456" t="s">
        <v>343</v>
      </c>
      <c r="S4456" t="s">
        <v>6418</v>
      </c>
      <c r="U4456">
        <v>2</v>
      </c>
      <c r="V4456" t="s">
        <v>229</v>
      </c>
      <c r="W4456" t="s">
        <v>356</v>
      </c>
      <c r="X4456" t="s">
        <v>357</v>
      </c>
      <c r="Y4456" t="str">
        <f>IFERROR(VLOOKUP(X4456,요약!$A$6:$B$22,2,FALSE),"")</f>
        <v/>
      </c>
      <c r="Z4456" t="s">
        <v>357</v>
      </c>
      <c r="AA4456" t="s">
        <v>81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M4456">
        <v>0</v>
      </c>
    </row>
    <row r="4457" spans="1:65" x14ac:dyDescent="0.3">
      <c r="A4457" t="s">
        <v>6384</v>
      </c>
      <c r="B4457" t="s">
        <v>4506</v>
      </c>
      <c r="C4457" t="s">
        <v>6419</v>
      </c>
      <c r="D4457" t="s">
        <v>382</v>
      </c>
      <c r="E4457" t="s">
        <v>68</v>
      </c>
      <c r="F4457" t="s">
        <v>69</v>
      </c>
      <c r="G4457" t="s">
        <v>213</v>
      </c>
      <c r="H4457" t="s">
        <v>214</v>
      </c>
      <c r="I4457" t="s">
        <v>72</v>
      </c>
      <c r="J4457" t="s">
        <v>73</v>
      </c>
      <c r="K4457">
        <v>20201027</v>
      </c>
      <c r="L4457">
        <v>4.5</v>
      </c>
      <c r="M4457" t="b">
        <v>0</v>
      </c>
      <c r="N4457" t="s">
        <v>74</v>
      </c>
      <c r="O4457" t="b">
        <v>1</v>
      </c>
      <c r="P4457" t="b">
        <v>1</v>
      </c>
      <c r="Q4457" t="s">
        <v>104</v>
      </c>
      <c r="R4457" t="s">
        <v>343</v>
      </c>
      <c r="S4457" t="s">
        <v>383</v>
      </c>
      <c r="U4457">
        <v>3</v>
      </c>
      <c r="V4457" t="s">
        <v>384</v>
      </c>
      <c r="W4457" t="s">
        <v>385</v>
      </c>
      <c r="X4457" t="s">
        <v>386</v>
      </c>
      <c r="Y4457" t="str">
        <f>IFERROR(VLOOKUP(X4457,요약!$A$6:$B$22,2,FALSE),"")</f>
        <v/>
      </c>
      <c r="Z4457" t="s">
        <v>386</v>
      </c>
      <c r="AA4457" t="s">
        <v>81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M4457">
        <v>0</v>
      </c>
    </row>
    <row r="4458" spans="1:65" x14ac:dyDescent="0.3">
      <c r="A4458" t="s">
        <v>6384</v>
      </c>
      <c r="B4458" t="s">
        <v>4506</v>
      </c>
      <c r="C4458" t="s">
        <v>381</v>
      </c>
      <c r="D4458" t="s">
        <v>382</v>
      </c>
      <c r="E4458" t="s">
        <v>68</v>
      </c>
      <c r="F4458" t="s">
        <v>69</v>
      </c>
      <c r="G4458" t="s">
        <v>213</v>
      </c>
      <c r="H4458" t="s">
        <v>214</v>
      </c>
      <c r="I4458" t="s">
        <v>72</v>
      </c>
      <c r="J4458" t="s">
        <v>73</v>
      </c>
      <c r="K4458">
        <v>20201026</v>
      </c>
      <c r="L4458">
        <v>4.8</v>
      </c>
      <c r="M4458" t="b">
        <v>0</v>
      </c>
      <c r="N4458" t="s">
        <v>74</v>
      </c>
      <c r="O4458" t="b">
        <v>1</v>
      </c>
      <c r="P4458" t="b">
        <v>1</v>
      </c>
      <c r="Q4458" t="s">
        <v>104</v>
      </c>
      <c r="R4458" t="s">
        <v>343</v>
      </c>
      <c r="S4458" t="s">
        <v>383</v>
      </c>
      <c r="U4458">
        <v>3</v>
      </c>
      <c r="V4458" t="s">
        <v>384</v>
      </c>
      <c r="W4458" t="s">
        <v>385</v>
      </c>
      <c r="X4458" t="s">
        <v>386</v>
      </c>
      <c r="Y4458" t="str">
        <f>IFERROR(VLOOKUP(X4458,요약!$A$6:$B$22,2,FALSE),"")</f>
        <v/>
      </c>
      <c r="Z4458" t="s">
        <v>386</v>
      </c>
      <c r="AA4458" t="s">
        <v>81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M4458">
        <v>0</v>
      </c>
    </row>
    <row r="4459" spans="1:65" x14ac:dyDescent="0.3">
      <c r="A4459" t="s">
        <v>6384</v>
      </c>
      <c r="B4459" t="s">
        <v>4506</v>
      </c>
      <c r="C4459" t="s">
        <v>6420</v>
      </c>
      <c r="D4459" t="s">
        <v>6421</v>
      </c>
      <c r="E4459" t="s">
        <v>68</v>
      </c>
      <c r="F4459" t="s">
        <v>69</v>
      </c>
      <c r="G4459" t="s">
        <v>213</v>
      </c>
      <c r="H4459" t="s">
        <v>214</v>
      </c>
      <c r="I4459" t="s">
        <v>72</v>
      </c>
      <c r="J4459" t="s">
        <v>73</v>
      </c>
      <c r="K4459">
        <v>20201016</v>
      </c>
      <c r="L4459">
        <v>8.75</v>
      </c>
      <c r="M4459" t="b">
        <v>0</v>
      </c>
      <c r="N4459" t="s">
        <v>74</v>
      </c>
      <c r="O4459" t="b">
        <v>1</v>
      </c>
      <c r="P4459" t="b">
        <v>1</v>
      </c>
      <c r="Q4459" t="s">
        <v>104</v>
      </c>
      <c r="R4459" t="s">
        <v>343</v>
      </c>
      <c r="S4459" t="s">
        <v>6422</v>
      </c>
      <c r="U4459">
        <v>2</v>
      </c>
      <c r="V4459" t="s">
        <v>384</v>
      </c>
      <c r="W4459" t="s">
        <v>6423</v>
      </c>
      <c r="X4459" t="s">
        <v>6424</v>
      </c>
      <c r="Y4459" t="str">
        <f>IFERROR(VLOOKUP(X4459,요약!$A$6:$B$22,2,FALSE),"")</f>
        <v/>
      </c>
      <c r="Z4459" t="s">
        <v>6424</v>
      </c>
      <c r="AA4459" t="s">
        <v>110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M4459">
        <v>0</v>
      </c>
    </row>
    <row r="4460" spans="1:65" x14ac:dyDescent="0.3">
      <c r="A4460" t="s">
        <v>6384</v>
      </c>
      <c r="B4460" t="s">
        <v>4506</v>
      </c>
      <c r="C4460" t="s">
        <v>3297</v>
      </c>
      <c r="D4460" t="s">
        <v>3298</v>
      </c>
      <c r="E4460" t="s">
        <v>68</v>
      </c>
      <c r="F4460" t="s">
        <v>69</v>
      </c>
      <c r="G4460" t="s">
        <v>217</v>
      </c>
      <c r="H4460" t="s">
        <v>218</v>
      </c>
      <c r="I4460" t="s">
        <v>72</v>
      </c>
      <c r="J4460" t="s">
        <v>73</v>
      </c>
      <c r="K4460">
        <v>20201020</v>
      </c>
      <c r="L4460">
        <v>71</v>
      </c>
      <c r="M4460" t="b">
        <v>0</v>
      </c>
      <c r="N4460" t="s">
        <v>74</v>
      </c>
      <c r="O4460" t="b">
        <v>1</v>
      </c>
      <c r="P4460" t="b">
        <v>1</v>
      </c>
      <c r="Q4460" t="s">
        <v>104</v>
      </c>
      <c r="R4460" t="s">
        <v>343</v>
      </c>
      <c r="S4460" t="s">
        <v>401</v>
      </c>
      <c r="U4460">
        <v>3</v>
      </c>
      <c r="V4460" t="s">
        <v>78</v>
      </c>
      <c r="W4460" t="s">
        <v>397</v>
      </c>
      <c r="X4460" t="s">
        <v>402</v>
      </c>
      <c r="Y4460" t="str">
        <f>IFERROR(VLOOKUP(X4460,요약!$A$6:$B$22,2,FALSE),"")</f>
        <v/>
      </c>
      <c r="Z4460" t="s">
        <v>402</v>
      </c>
      <c r="AA4460" t="s">
        <v>81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1</v>
      </c>
      <c r="AH4460">
        <v>300</v>
      </c>
      <c r="AI4460">
        <v>0</v>
      </c>
      <c r="AJ4460">
        <v>0</v>
      </c>
      <c r="AK4460">
        <v>0</v>
      </c>
      <c r="AL4460">
        <v>1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 t="s">
        <v>220</v>
      </c>
      <c r="BM4460">
        <v>1</v>
      </c>
    </row>
    <row r="4461" spans="1:65" x14ac:dyDescent="0.3">
      <c r="A4461" t="s">
        <v>6384</v>
      </c>
      <c r="B4461" t="s">
        <v>4506</v>
      </c>
      <c r="C4461" t="s">
        <v>399</v>
      </c>
      <c r="D4461" t="s">
        <v>400</v>
      </c>
      <c r="E4461" t="s">
        <v>68</v>
      </c>
      <c r="F4461" t="s">
        <v>69</v>
      </c>
      <c r="G4461" t="s">
        <v>213</v>
      </c>
      <c r="H4461" t="s">
        <v>214</v>
      </c>
      <c r="I4461" t="s">
        <v>72</v>
      </c>
      <c r="J4461" t="s">
        <v>73</v>
      </c>
      <c r="K4461">
        <v>20201029</v>
      </c>
      <c r="L4461">
        <v>88.25</v>
      </c>
      <c r="M4461" t="b">
        <v>0</v>
      </c>
      <c r="N4461" t="s">
        <v>74</v>
      </c>
      <c r="O4461" t="b">
        <v>1</v>
      </c>
      <c r="P4461" t="b">
        <v>1</v>
      </c>
      <c r="Q4461" t="s">
        <v>104</v>
      </c>
      <c r="R4461" t="s">
        <v>343</v>
      </c>
      <c r="S4461" t="s">
        <v>401</v>
      </c>
      <c r="U4461">
        <v>3</v>
      </c>
      <c r="V4461" t="s">
        <v>78</v>
      </c>
      <c r="W4461" t="s">
        <v>397</v>
      </c>
      <c r="X4461" t="s">
        <v>402</v>
      </c>
      <c r="Y4461" t="str">
        <f>IFERROR(VLOOKUP(X4461,요약!$A$6:$B$22,2,FALSE),"")</f>
        <v/>
      </c>
      <c r="Z4461" t="s">
        <v>402</v>
      </c>
      <c r="AA4461" t="s">
        <v>81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M4461">
        <v>0</v>
      </c>
    </row>
    <row r="4462" spans="1:65" x14ac:dyDescent="0.3">
      <c r="A4462" t="s">
        <v>6384</v>
      </c>
      <c r="B4462" t="s">
        <v>4506</v>
      </c>
      <c r="C4462" t="s">
        <v>6425</v>
      </c>
      <c r="D4462" t="s">
        <v>6426</v>
      </c>
      <c r="E4462" t="s">
        <v>68</v>
      </c>
      <c r="F4462" t="s">
        <v>69</v>
      </c>
      <c r="G4462" t="s">
        <v>217</v>
      </c>
      <c r="H4462" t="s">
        <v>218</v>
      </c>
      <c r="I4462" t="s">
        <v>72</v>
      </c>
      <c r="J4462" t="s">
        <v>73</v>
      </c>
      <c r="K4462">
        <v>20201028</v>
      </c>
      <c r="L4462">
        <v>167.5</v>
      </c>
      <c r="M4462" t="b">
        <v>0</v>
      </c>
      <c r="N4462" t="s">
        <v>74</v>
      </c>
      <c r="O4462" t="b">
        <v>1</v>
      </c>
      <c r="P4462" t="b">
        <v>1</v>
      </c>
      <c r="Q4462" t="s">
        <v>104</v>
      </c>
      <c r="R4462" t="s">
        <v>343</v>
      </c>
      <c r="S4462" t="s">
        <v>401</v>
      </c>
      <c r="U4462">
        <v>3</v>
      </c>
      <c r="V4462" t="s">
        <v>78</v>
      </c>
      <c r="W4462" t="s">
        <v>397</v>
      </c>
      <c r="X4462" t="s">
        <v>402</v>
      </c>
      <c r="Y4462" t="str">
        <f>IFERROR(VLOOKUP(X4462,요약!$A$6:$B$22,2,FALSE),"")</f>
        <v/>
      </c>
      <c r="Z4462" t="s">
        <v>402</v>
      </c>
      <c r="AA4462" t="s">
        <v>81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M4462">
        <v>0</v>
      </c>
    </row>
    <row r="4463" spans="1:65" x14ac:dyDescent="0.3">
      <c r="A4463" t="s">
        <v>6384</v>
      </c>
      <c r="B4463" t="s">
        <v>4506</v>
      </c>
      <c r="C4463" t="s">
        <v>408</v>
      </c>
      <c r="D4463" t="s">
        <v>409</v>
      </c>
      <c r="E4463" t="s">
        <v>68</v>
      </c>
      <c r="F4463" t="s">
        <v>69</v>
      </c>
      <c r="G4463" t="s">
        <v>206</v>
      </c>
      <c r="H4463" t="s">
        <v>207</v>
      </c>
      <c r="I4463" t="s">
        <v>72</v>
      </c>
      <c r="J4463" t="s">
        <v>73</v>
      </c>
      <c r="K4463">
        <v>20201020</v>
      </c>
      <c r="L4463">
        <v>8.3000000000000007</v>
      </c>
      <c r="M4463" t="b">
        <v>0</v>
      </c>
      <c r="N4463" t="s">
        <v>74</v>
      </c>
      <c r="O4463" t="b">
        <v>1</v>
      </c>
      <c r="P4463" t="b">
        <v>1</v>
      </c>
      <c r="Q4463" t="s">
        <v>104</v>
      </c>
      <c r="R4463" t="s">
        <v>343</v>
      </c>
      <c r="S4463" t="s">
        <v>410</v>
      </c>
      <c r="U4463">
        <v>2</v>
      </c>
      <c r="V4463" t="s">
        <v>78</v>
      </c>
      <c r="W4463" t="s">
        <v>411</v>
      </c>
      <c r="X4463" t="s">
        <v>412</v>
      </c>
      <c r="Y4463" t="str">
        <f>IFERROR(VLOOKUP(X4463,요약!$A$6:$B$22,2,FALSE),"")</f>
        <v/>
      </c>
      <c r="Z4463" t="s">
        <v>412</v>
      </c>
      <c r="AA4463" t="s">
        <v>81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M4463">
        <v>0</v>
      </c>
    </row>
    <row r="4464" spans="1:65" x14ac:dyDescent="0.3">
      <c r="A4464" t="s">
        <v>6384</v>
      </c>
      <c r="B4464" t="s">
        <v>4506</v>
      </c>
      <c r="C4464" t="s">
        <v>4500</v>
      </c>
      <c r="D4464" t="s">
        <v>4501</v>
      </c>
      <c r="E4464" t="s">
        <v>68</v>
      </c>
      <c r="F4464" t="s">
        <v>69</v>
      </c>
      <c r="G4464" t="s">
        <v>86</v>
      </c>
      <c r="H4464" t="s">
        <v>87</v>
      </c>
      <c r="I4464" t="s">
        <v>72</v>
      </c>
      <c r="J4464" t="s">
        <v>73</v>
      </c>
      <c r="K4464">
        <v>20201030</v>
      </c>
      <c r="L4464">
        <v>98.5</v>
      </c>
      <c r="M4464" t="b">
        <v>0</v>
      </c>
      <c r="N4464" t="s">
        <v>74</v>
      </c>
      <c r="O4464" t="b">
        <v>1</v>
      </c>
      <c r="P4464" t="b">
        <v>1</v>
      </c>
      <c r="Q4464" t="s">
        <v>104</v>
      </c>
      <c r="R4464" t="s">
        <v>417</v>
      </c>
      <c r="S4464" t="s">
        <v>4502</v>
      </c>
      <c r="U4464">
        <v>1</v>
      </c>
      <c r="V4464" t="s">
        <v>78</v>
      </c>
      <c r="X4464" t="s">
        <v>78</v>
      </c>
      <c r="Y4464" t="str">
        <f>IFERROR(VLOOKUP(X4464,요약!$A$6:$B$22,2,FALSE),"")</f>
        <v/>
      </c>
      <c r="Z4464" t="s">
        <v>78</v>
      </c>
      <c r="AA4464" t="s">
        <v>187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M4464">
        <v>0</v>
      </c>
    </row>
    <row r="4465" spans="1:65" x14ac:dyDescent="0.3">
      <c r="A4465" t="s">
        <v>6384</v>
      </c>
      <c r="B4465" t="s">
        <v>4506</v>
      </c>
      <c r="C4465" t="s">
        <v>420</v>
      </c>
      <c r="D4465" t="s">
        <v>421</v>
      </c>
      <c r="E4465" t="s">
        <v>68</v>
      </c>
      <c r="F4465" t="s">
        <v>69</v>
      </c>
      <c r="G4465" t="s">
        <v>86</v>
      </c>
      <c r="H4465" t="s">
        <v>87</v>
      </c>
      <c r="I4465" t="s">
        <v>72</v>
      </c>
      <c r="J4465" t="s">
        <v>73</v>
      </c>
      <c r="K4465">
        <v>20201030</v>
      </c>
      <c r="L4465">
        <v>182.5</v>
      </c>
      <c r="M4465" t="b">
        <v>0</v>
      </c>
      <c r="N4465" t="s">
        <v>74</v>
      </c>
      <c r="O4465" t="b">
        <v>1</v>
      </c>
      <c r="P4465" t="b">
        <v>1</v>
      </c>
      <c r="Q4465" t="s">
        <v>104</v>
      </c>
      <c r="R4465" t="s">
        <v>417</v>
      </c>
      <c r="S4465" t="s">
        <v>422</v>
      </c>
      <c r="U4465">
        <v>3</v>
      </c>
      <c r="V4465" t="s">
        <v>78</v>
      </c>
      <c r="W4465" t="s">
        <v>423</v>
      </c>
      <c r="X4465" t="s">
        <v>424</v>
      </c>
      <c r="Y4465" t="str">
        <f>IFERROR(VLOOKUP(X4465,요약!$A$6:$B$22,2,FALSE),"")</f>
        <v/>
      </c>
      <c r="Z4465" t="s">
        <v>424</v>
      </c>
      <c r="AA4465" t="s">
        <v>81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M4465">
        <v>0</v>
      </c>
    </row>
    <row r="4466" spans="1:65" x14ac:dyDescent="0.3">
      <c r="A4466" t="s">
        <v>6384</v>
      </c>
      <c r="B4466" t="s">
        <v>4506</v>
      </c>
      <c r="C4466" t="s">
        <v>6427</v>
      </c>
      <c r="D4466" t="s">
        <v>6428</v>
      </c>
      <c r="E4466" t="s">
        <v>68</v>
      </c>
      <c r="F4466" t="s">
        <v>69</v>
      </c>
      <c r="G4466" t="s">
        <v>86</v>
      </c>
      <c r="H4466" t="s">
        <v>87</v>
      </c>
      <c r="I4466" t="s">
        <v>72</v>
      </c>
      <c r="J4466" t="s">
        <v>73</v>
      </c>
      <c r="K4466">
        <v>20201030</v>
      </c>
      <c r="L4466">
        <v>207.5</v>
      </c>
      <c r="M4466" t="b">
        <v>0</v>
      </c>
      <c r="N4466" t="s">
        <v>74</v>
      </c>
      <c r="O4466" t="b">
        <v>1</v>
      </c>
      <c r="P4466" t="b">
        <v>1</v>
      </c>
      <c r="Q4466" t="s">
        <v>104</v>
      </c>
      <c r="R4466" t="s">
        <v>417</v>
      </c>
      <c r="S4466" t="s">
        <v>6429</v>
      </c>
      <c r="U4466">
        <v>3</v>
      </c>
      <c r="V4466" t="s">
        <v>78</v>
      </c>
      <c r="W4466" t="s">
        <v>423</v>
      </c>
      <c r="X4466" t="s">
        <v>424</v>
      </c>
      <c r="Y4466" t="str">
        <f>IFERROR(VLOOKUP(X4466,요약!$A$6:$B$22,2,FALSE),"")</f>
        <v/>
      </c>
      <c r="Z4466" t="s">
        <v>424</v>
      </c>
      <c r="AA4466" t="s">
        <v>110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M4466">
        <v>0</v>
      </c>
    </row>
    <row r="4467" spans="1:65" x14ac:dyDescent="0.3">
      <c r="A4467" t="s">
        <v>6384</v>
      </c>
      <c r="B4467" t="s">
        <v>4506</v>
      </c>
      <c r="C4467" t="s">
        <v>6430</v>
      </c>
      <c r="D4467" t="s">
        <v>67</v>
      </c>
      <c r="E4467" t="s">
        <v>68</v>
      </c>
      <c r="F4467" t="s">
        <v>69</v>
      </c>
      <c r="G4467" t="s">
        <v>206</v>
      </c>
      <c r="H4467" t="s">
        <v>207</v>
      </c>
      <c r="I4467" t="s">
        <v>72</v>
      </c>
      <c r="J4467" t="s">
        <v>73</v>
      </c>
      <c r="K4467">
        <v>20201023</v>
      </c>
      <c r="L4467">
        <v>13.3</v>
      </c>
      <c r="M4467" t="b">
        <v>0</v>
      </c>
      <c r="N4467" t="s">
        <v>74</v>
      </c>
      <c r="O4467" t="b">
        <v>1</v>
      </c>
      <c r="P4467" t="b">
        <v>1</v>
      </c>
      <c r="Q4467" t="s">
        <v>104</v>
      </c>
      <c r="R4467" t="s">
        <v>417</v>
      </c>
      <c r="S4467" t="s">
        <v>77</v>
      </c>
      <c r="U4467">
        <v>2</v>
      </c>
      <c r="V4467" t="s">
        <v>78</v>
      </c>
      <c r="W4467" t="s">
        <v>79</v>
      </c>
      <c r="X4467" t="s">
        <v>80</v>
      </c>
      <c r="Y4467" t="str">
        <f>IFERROR(VLOOKUP(X4467,요약!$A$6:$B$22,2,FALSE),"")</f>
        <v/>
      </c>
      <c r="Z4467" t="s">
        <v>80</v>
      </c>
      <c r="AA4467" t="s">
        <v>81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M4467">
        <v>0</v>
      </c>
    </row>
    <row r="4468" spans="1:65" x14ac:dyDescent="0.3">
      <c r="A4468" t="s">
        <v>6384</v>
      </c>
      <c r="B4468" t="s">
        <v>4506</v>
      </c>
      <c r="C4468" t="s">
        <v>6431</v>
      </c>
      <c r="D4468" t="s">
        <v>67</v>
      </c>
      <c r="E4468" t="s">
        <v>68</v>
      </c>
      <c r="F4468" t="s">
        <v>69</v>
      </c>
      <c r="G4468" t="s">
        <v>206</v>
      </c>
      <c r="H4468" t="s">
        <v>207</v>
      </c>
      <c r="I4468" t="s">
        <v>72</v>
      </c>
      <c r="J4468" t="s">
        <v>73</v>
      </c>
      <c r="K4468">
        <v>20201026</v>
      </c>
      <c r="L4468">
        <v>25.5</v>
      </c>
      <c r="M4468" t="b">
        <v>0</v>
      </c>
      <c r="N4468" t="s">
        <v>74</v>
      </c>
      <c r="O4468" t="b">
        <v>1</v>
      </c>
      <c r="P4468" t="b">
        <v>1</v>
      </c>
      <c r="Q4468" t="s">
        <v>104</v>
      </c>
      <c r="R4468" t="s">
        <v>417</v>
      </c>
      <c r="S4468" t="s">
        <v>77</v>
      </c>
      <c r="U4468">
        <v>2</v>
      </c>
      <c r="V4468" t="s">
        <v>78</v>
      </c>
      <c r="W4468" t="s">
        <v>79</v>
      </c>
      <c r="X4468" t="s">
        <v>80</v>
      </c>
      <c r="Y4468" t="str">
        <f>IFERROR(VLOOKUP(X4468,요약!$A$6:$B$22,2,FALSE),"")</f>
        <v/>
      </c>
      <c r="Z4468" t="s">
        <v>80</v>
      </c>
      <c r="AA4468" t="s">
        <v>81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M4468">
        <v>0</v>
      </c>
    </row>
    <row r="4469" spans="1:65" x14ac:dyDescent="0.3">
      <c r="A4469" t="s">
        <v>6384</v>
      </c>
      <c r="B4469" t="s">
        <v>4506</v>
      </c>
      <c r="C4469" t="s">
        <v>3308</v>
      </c>
      <c r="D4469" t="s">
        <v>723</v>
      </c>
      <c r="E4469" t="s">
        <v>68</v>
      </c>
      <c r="F4469" t="s">
        <v>69</v>
      </c>
      <c r="G4469" t="s">
        <v>86</v>
      </c>
      <c r="H4469" t="s">
        <v>87</v>
      </c>
      <c r="I4469" t="s">
        <v>72</v>
      </c>
      <c r="J4469" t="s">
        <v>73</v>
      </c>
      <c r="K4469">
        <v>20200925</v>
      </c>
      <c r="L4469">
        <v>22.5</v>
      </c>
      <c r="M4469" t="b">
        <v>0</v>
      </c>
      <c r="N4469" t="s">
        <v>74</v>
      </c>
      <c r="O4469" t="b">
        <v>1</v>
      </c>
      <c r="P4469" t="b">
        <v>1</v>
      </c>
      <c r="Q4469" t="s">
        <v>104</v>
      </c>
      <c r="R4469" t="s">
        <v>417</v>
      </c>
      <c r="S4469" t="s">
        <v>724</v>
      </c>
      <c r="U4469">
        <v>2</v>
      </c>
      <c r="V4469" t="s">
        <v>78</v>
      </c>
      <c r="W4469" t="s">
        <v>725</v>
      </c>
      <c r="X4469" t="s">
        <v>726</v>
      </c>
      <c r="Y4469" t="str">
        <f>IFERROR(VLOOKUP(X4469,요약!$A$6:$B$22,2,FALSE),"")</f>
        <v/>
      </c>
      <c r="Z4469" t="s">
        <v>726</v>
      </c>
      <c r="AA4469" t="s">
        <v>81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M4469">
        <v>0</v>
      </c>
    </row>
    <row r="4470" spans="1:65" x14ac:dyDescent="0.3">
      <c r="A4470" t="s">
        <v>6384</v>
      </c>
      <c r="B4470" t="s">
        <v>4506</v>
      </c>
      <c r="C4470" t="s">
        <v>466</v>
      </c>
      <c r="D4470" t="s">
        <v>467</v>
      </c>
      <c r="E4470" t="s">
        <v>68</v>
      </c>
      <c r="F4470" t="s">
        <v>69</v>
      </c>
      <c r="G4470" t="s">
        <v>206</v>
      </c>
      <c r="H4470" t="s">
        <v>207</v>
      </c>
      <c r="I4470" t="s">
        <v>72</v>
      </c>
      <c r="J4470" t="s">
        <v>73</v>
      </c>
      <c r="K4470">
        <v>20201016</v>
      </c>
      <c r="L4470">
        <v>21</v>
      </c>
      <c r="M4470" t="b">
        <v>0</v>
      </c>
      <c r="N4470" t="s">
        <v>74</v>
      </c>
      <c r="O4470" t="b">
        <v>1</v>
      </c>
      <c r="P4470" t="b">
        <v>1</v>
      </c>
      <c r="Q4470" t="s">
        <v>104</v>
      </c>
      <c r="R4470" t="s">
        <v>462</v>
      </c>
      <c r="S4470" t="s">
        <v>468</v>
      </c>
      <c r="U4470">
        <v>1</v>
      </c>
      <c r="V4470" t="s">
        <v>78</v>
      </c>
      <c r="X4470" t="s">
        <v>78</v>
      </c>
      <c r="Y4470" t="str">
        <f>IFERROR(VLOOKUP(X4470,요약!$A$6:$B$22,2,FALSE),"")</f>
        <v/>
      </c>
      <c r="Z4470" t="s">
        <v>78</v>
      </c>
      <c r="AA4470" t="s">
        <v>187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M4470">
        <v>0</v>
      </c>
    </row>
    <row r="4471" spans="1:65" x14ac:dyDescent="0.3">
      <c r="A4471" t="s">
        <v>6384</v>
      </c>
      <c r="B4471" t="s">
        <v>4506</v>
      </c>
      <c r="C4471" t="s">
        <v>6432</v>
      </c>
      <c r="D4471" t="s">
        <v>6433</v>
      </c>
      <c r="E4471" t="s">
        <v>68</v>
      </c>
      <c r="F4471" t="s">
        <v>69</v>
      </c>
      <c r="G4471" t="s">
        <v>86</v>
      </c>
      <c r="H4471" t="s">
        <v>87</v>
      </c>
      <c r="I4471" t="s">
        <v>72</v>
      </c>
      <c r="J4471" t="s">
        <v>73</v>
      </c>
      <c r="K4471">
        <v>20201030</v>
      </c>
      <c r="L4471">
        <v>29</v>
      </c>
      <c r="M4471" t="b">
        <v>0</v>
      </c>
      <c r="N4471" t="s">
        <v>74</v>
      </c>
      <c r="O4471" t="b">
        <v>1</v>
      </c>
      <c r="P4471" t="b">
        <v>1</v>
      </c>
      <c r="Q4471" t="s">
        <v>104</v>
      </c>
      <c r="R4471" t="s">
        <v>462</v>
      </c>
      <c r="S4471" t="s">
        <v>6434</v>
      </c>
      <c r="U4471">
        <v>1</v>
      </c>
      <c r="V4471" t="s">
        <v>78</v>
      </c>
      <c r="X4471" t="s">
        <v>78</v>
      </c>
      <c r="Y4471" t="str">
        <f>IFERROR(VLOOKUP(X4471,요약!$A$6:$B$22,2,FALSE),"")</f>
        <v/>
      </c>
      <c r="Z4471" t="s">
        <v>78</v>
      </c>
      <c r="AA4471" t="s">
        <v>187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M4471">
        <v>0</v>
      </c>
    </row>
    <row r="4472" spans="1:65" x14ac:dyDescent="0.3">
      <c r="A4472" t="s">
        <v>6384</v>
      </c>
      <c r="B4472" t="s">
        <v>4506</v>
      </c>
      <c r="C4472" t="s">
        <v>6435</v>
      </c>
      <c r="D4472" t="s">
        <v>67</v>
      </c>
      <c r="E4472" t="s">
        <v>68</v>
      </c>
      <c r="F4472" t="s">
        <v>69</v>
      </c>
      <c r="G4472" t="s">
        <v>217</v>
      </c>
      <c r="H4472" t="s">
        <v>218</v>
      </c>
      <c r="I4472" t="s">
        <v>72</v>
      </c>
      <c r="J4472" t="s">
        <v>73</v>
      </c>
      <c r="K4472">
        <v>20201021</v>
      </c>
      <c r="L4472">
        <v>37.5</v>
      </c>
      <c r="M4472" t="b">
        <v>0</v>
      </c>
      <c r="N4472" t="s">
        <v>74</v>
      </c>
      <c r="O4472" t="b">
        <v>1</v>
      </c>
      <c r="P4472" t="b">
        <v>1</v>
      </c>
      <c r="Q4472" t="s">
        <v>104</v>
      </c>
      <c r="R4472" t="s">
        <v>105</v>
      </c>
      <c r="S4472" t="s">
        <v>77</v>
      </c>
      <c r="U4472">
        <v>2</v>
      </c>
      <c r="V4472" t="s">
        <v>78</v>
      </c>
      <c r="W4472" t="s">
        <v>79</v>
      </c>
      <c r="X4472" t="s">
        <v>80</v>
      </c>
      <c r="Y4472" t="str">
        <f>IFERROR(VLOOKUP(X4472,요약!$A$6:$B$22,2,FALSE),"")</f>
        <v/>
      </c>
      <c r="Z4472" t="s">
        <v>80</v>
      </c>
      <c r="AA4472" t="s">
        <v>81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M4472">
        <v>0</v>
      </c>
    </row>
    <row r="4473" spans="1:65" x14ac:dyDescent="0.3">
      <c r="A4473" t="s">
        <v>6384</v>
      </c>
      <c r="B4473" t="s">
        <v>4506</v>
      </c>
      <c r="C4473" t="s">
        <v>6436</v>
      </c>
      <c r="D4473" t="s">
        <v>2329</v>
      </c>
      <c r="E4473" t="s">
        <v>68</v>
      </c>
      <c r="F4473" t="s">
        <v>69</v>
      </c>
      <c r="G4473" t="s">
        <v>86</v>
      </c>
      <c r="H4473" t="s">
        <v>87</v>
      </c>
      <c r="I4473" t="s">
        <v>72</v>
      </c>
      <c r="J4473" t="s">
        <v>73</v>
      </c>
      <c r="K4473">
        <v>20201021</v>
      </c>
      <c r="L4473">
        <v>6</v>
      </c>
      <c r="M4473" t="b">
        <v>0</v>
      </c>
      <c r="N4473" t="s">
        <v>74</v>
      </c>
      <c r="O4473" t="b">
        <v>1</v>
      </c>
      <c r="P4473" t="b">
        <v>1</v>
      </c>
      <c r="Q4473" t="s">
        <v>104</v>
      </c>
      <c r="R4473" t="s">
        <v>105</v>
      </c>
      <c r="S4473" t="s">
        <v>2330</v>
      </c>
      <c r="U4473">
        <v>1</v>
      </c>
      <c r="V4473" t="s">
        <v>78</v>
      </c>
      <c r="X4473" t="s">
        <v>78</v>
      </c>
      <c r="Y4473" t="str">
        <f>IFERROR(VLOOKUP(X4473,요약!$A$6:$B$22,2,FALSE),"")</f>
        <v/>
      </c>
      <c r="Z4473" t="s">
        <v>78</v>
      </c>
      <c r="AA4473" t="s">
        <v>187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M4473">
        <v>0</v>
      </c>
    </row>
    <row r="4474" spans="1:65" x14ac:dyDescent="0.3">
      <c r="A4474" t="s">
        <v>6384</v>
      </c>
      <c r="B4474" t="s">
        <v>4506</v>
      </c>
      <c r="C4474" t="s">
        <v>6437</v>
      </c>
      <c r="D4474" t="s">
        <v>2329</v>
      </c>
      <c r="E4474" t="s">
        <v>68</v>
      </c>
      <c r="F4474" t="s">
        <v>69</v>
      </c>
      <c r="G4474" t="s">
        <v>206</v>
      </c>
      <c r="H4474" t="s">
        <v>207</v>
      </c>
      <c r="I4474" t="s">
        <v>72</v>
      </c>
      <c r="J4474" t="s">
        <v>73</v>
      </c>
      <c r="K4474">
        <v>20200722</v>
      </c>
      <c r="L4474">
        <v>6</v>
      </c>
      <c r="M4474" t="b">
        <v>0</v>
      </c>
      <c r="N4474" t="s">
        <v>74</v>
      </c>
      <c r="O4474" t="b">
        <v>1</v>
      </c>
      <c r="P4474" t="b">
        <v>1</v>
      </c>
      <c r="Q4474" t="s">
        <v>104</v>
      </c>
      <c r="R4474" t="s">
        <v>105</v>
      </c>
      <c r="S4474" t="s">
        <v>2330</v>
      </c>
      <c r="U4474">
        <v>1</v>
      </c>
      <c r="V4474" t="s">
        <v>78</v>
      </c>
      <c r="X4474" t="s">
        <v>78</v>
      </c>
      <c r="Y4474" t="str">
        <f>IFERROR(VLOOKUP(X4474,요약!$A$6:$B$22,2,FALSE),"")</f>
        <v/>
      </c>
      <c r="Z4474" t="s">
        <v>78</v>
      </c>
      <c r="AA4474" t="s">
        <v>187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M4474">
        <v>0</v>
      </c>
    </row>
    <row r="4475" spans="1:65" x14ac:dyDescent="0.3">
      <c r="A4475" t="s">
        <v>6384</v>
      </c>
      <c r="B4475" t="s">
        <v>4506</v>
      </c>
      <c r="C4475" t="s">
        <v>6438</v>
      </c>
      <c r="D4475" t="s">
        <v>67</v>
      </c>
      <c r="E4475" t="s">
        <v>68</v>
      </c>
      <c r="F4475" t="s">
        <v>69</v>
      </c>
      <c r="G4475" t="s">
        <v>217</v>
      </c>
      <c r="H4475" t="s">
        <v>218</v>
      </c>
      <c r="I4475" t="s">
        <v>72</v>
      </c>
      <c r="J4475" t="s">
        <v>73</v>
      </c>
      <c r="K4475">
        <v>20201027</v>
      </c>
      <c r="L4475">
        <v>21.35</v>
      </c>
      <c r="M4475" t="b">
        <v>0</v>
      </c>
      <c r="N4475" t="s">
        <v>74</v>
      </c>
      <c r="O4475" t="b">
        <v>1</v>
      </c>
      <c r="P4475" t="b">
        <v>1</v>
      </c>
      <c r="Q4475" t="s">
        <v>104</v>
      </c>
      <c r="R4475" t="s">
        <v>105</v>
      </c>
      <c r="S4475" t="s">
        <v>77</v>
      </c>
      <c r="U4475">
        <v>2</v>
      </c>
      <c r="V4475" t="s">
        <v>78</v>
      </c>
      <c r="W4475" t="s">
        <v>79</v>
      </c>
      <c r="X4475" t="s">
        <v>80</v>
      </c>
      <c r="Y4475" t="str">
        <f>IFERROR(VLOOKUP(X4475,요약!$A$6:$B$22,2,FALSE),"")</f>
        <v/>
      </c>
      <c r="Z4475" t="s">
        <v>80</v>
      </c>
      <c r="AA4475" t="s">
        <v>81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M4475">
        <v>0</v>
      </c>
    </row>
    <row r="4476" spans="1:65" x14ac:dyDescent="0.3">
      <c r="A4476" t="s">
        <v>6384</v>
      </c>
      <c r="B4476" t="s">
        <v>4506</v>
      </c>
      <c r="C4476" t="s">
        <v>497</v>
      </c>
      <c r="D4476" t="s">
        <v>67</v>
      </c>
      <c r="E4476" t="s">
        <v>68</v>
      </c>
      <c r="F4476" t="s">
        <v>69</v>
      </c>
      <c r="G4476" t="s">
        <v>213</v>
      </c>
      <c r="H4476" t="s">
        <v>214</v>
      </c>
      <c r="I4476" t="s">
        <v>72</v>
      </c>
      <c r="J4476" t="s">
        <v>73</v>
      </c>
      <c r="K4476">
        <v>20201023</v>
      </c>
      <c r="L4476">
        <v>23.17</v>
      </c>
      <c r="M4476" t="b">
        <v>0</v>
      </c>
      <c r="N4476" t="s">
        <v>74</v>
      </c>
      <c r="O4476" t="b">
        <v>1</v>
      </c>
      <c r="P4476" t="b">
        <v>1</v>
      </c>
      <c r="Q4476" t="s">
        <v>104</v>
      </c>
      <c r="R4476" t="s">
        <v>498</v>
      </c>
      <c r="S4476" t="s">
        <v>77</v>
      </c>
      <c r="U4476">
        <v>2</v>
      </c>
      <c r="V4476" t="s">
        <v>78</v>
      </c>
      <c r="W4476" t="s">
        <v>79</v>
      </c>
      <c r="X4476" t="s">
        <v>80</v>
      </c>
      <c r="Y4476" t="str">
        <f>IFERROR(VLOOKUP(X4476,요약!$A$6:$B$22,2,FALSE),"")</f>
        <v/>
      </c>
      <c r="Z4476" t="s">
        <v>80</v>
      </c>
      <c r="AA4476" t="s">
        <v>81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M4476">
        <v>0</v>
      </c>
    </row>
    <row r="4477" spans="1:65" x14ac:dyDescent="0.3">
      <c r="A4477" t="s">
        <v>6384</v>
      </c>
      <c r="B4477" t="s">
        <v>4506</v>
      </c>
      <c r="C4477" t="s">
        <v>4511</v>
      </c>
      <c r="D4477" t="s">
        <v>4512</v>
      </c>
      <c r="E4477" t="s">
        <v>68</v>
      </c>
      <c r="F4477" t="s">
        <v>69</v>
      </c>
      <c r="G4477" t="s">
        <v>217</v>
      </c>
      <c r="H4477" t="s">
        <v>218</v>
      </c>
      <c r="I4477" t="s">
        <v>72</v>
      </c>
      <c r="J4477" t="s">
        <v>73</v>
      </c>
      <c r="K4477">
        <v>20201028</v>
      </c>
      <c r="L4477">
        <v>15.3</v>
      </c>
      <c r="M4477" t="b">
        <v>0</v>
      </c>
      <c r="N4477" t="s">
        <v>74</v>
      </c>
      <c r="O4477" t="b">
        <v>1</v>
      </c>
      <c r="P4477" t="b">
        <v>1</v>
      </c>
      <c r="Q4477" t="s">
        <v>104</v>
      </c>
      <c r="R4477" t="s">
        <v>183</v>
      </c>
      <c r="S4477" t="s">
        <v>4513</v>
      </c>
      <c r="U4477">
        <v>3</v>
      </c>
      <c r="V4477" t="s">
        <v>78</v>
      </c>
      <c r="W4477" t="s">
        <v>2274</v>
      </c>
      <c r="X4477" t="s">
        <v>2275</v>
      </c>
      <c r="Y4477" t="str">
        <f>IFERROR(VLOOKUP(X4477,요약!$A$6:$B$22,2,FALSE),"")</f>
        <v/>
      </c>
      <c r="Z4477" t="s">
        <v>2275</v>
      </c>
      <c r="AA4477" t="s">
        <v>81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M4477">
        <v>0</v>
      </c>
    </row>
    <row r="4478" spans="1:65" x14ac:dyDescent="0.3">
      <c r="A4478" t="s">
        <v>6384</v>
      </c>
      <c r="B4478" t="s">
        <v>4506</v>
      </c>
      <c r="C4478" t="s">
        <v>519</v>
      </c>
      <c r="D4478" t="s">
        <v>520</v>
      </c>
      <c r="E4478" t="s">
        <v>68</v>
      </c>
      <c r="F4478" t="s">
        <v>69</v>
      </c>
      <c r="G4478" t="s">
        <v>521</v>
      </c>
      <c r="H4478" t="s">
        <v>522</v>
      </c>
      <c r="I4478" t="s">
        <v>72</v>
      </c>
      <c r="J4478" t="s">
        <v>73</v>
      </c>
      <c r="K4478">
        <v>20201023</v>
      </c>
      <c r="L4478">
        <v>7</v>
      </c>
      <c r="M4478" t="b">
        <v>0</v>
      </c>
      <c r="N4478" t="s">
        <v>74</v>
      </c>
      <c r="O4478" t="b">
        <v>1</v>
      </c>
      <c r="P4478" t="b">
        <v>1</v>
      </c>
      <c r="Q4478" t="s">
        <v>104</v>
      </c>
      <c r="R4478" t="s">
        <v>183</v>
      </c>
      <c r="S4478" t="s">
        <v>523</v>
      </c>
      <c r="U4478">
        <v>2</v>
      </c>
      <c r="V4478" t="s">
        <v>240</v>
      </c>
      <c r="W4478" t="s">
        <v>512</v>
      </c>
      <c r="X4478" t="s">
        <v>524</v>
      </c>
      <c r="Y4478" t="str">
        <f>IFERROR(VLOOKUP(X4478,요약!$A$6:$B$22,2,FALSE),"")</f>
        <v/>
      </c>
      <c r="Z4478" t="s">
        <v>524</v>
      </c>
      <c r="AA4478" t="s">
        <v>81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M4478">
        <v>0</v>
      </c>
    </row>
    <row r="4479" spans="1:65" x14ac:dyDescent="0.3">
      <c r="A4479" t="s">
        <v>6384</v>
      </c>
      <c r="B4479" t="s">
        <v>4506</v>
      </c>
      <c r="C4479" t="s">
        <v>525</v>
      </c>
      <c r="D4479" t="s">
        <v>67</v>
      </c>
      <c r="E4479" t="s">
        <v>68</v>
      </c>
      <c r="F4479" t="s">
        <v>69</v>
      </c>
      <c r="G4479" t="s">
        <v>217</v>
      </c>
      <c r="H4479" t="s">
        <v>218</v>
      </c>
      <c r="I4479" t="s">
        <v>72</v>
      </c>
      <c r="J4479" t="s">
        <v>73</v>
      </c>
      <c r="K4479">
        <v>20201027</v>
      </c>
      <c r="L4479">
        <v>23.11</v>
      </c>
      <c r="M4479" t="b">
        <v>0</v>
      </c>
      <c r="N4479" t="s">
        <v>74</v>
      </c>
      <c r="O4479" t="b">
        <v>1</v>
      </c>
      <c r="P4479" t="b">
        <v>1</v>
      </c>
      <c r="Q4479" t="s">
        <v>104</v>
      </c>
      <c r="R4479" t="s">
        <v>183</v>
      </c>
      <c r="S4479" t="s">
        <v>77</v>
      </c>
      <c r="U4479">
        <v>2</v>
      </c>
      <c r="V4479" t="s">
        <v>78</v>
      </c>
      <c r="W4479" t="s">
        <v>79</v>
      </c>
      <c r="X4479" t="s">
        <v>80</v>
      </c>
      <c r="Y4479" t="str">
        <f>IFERROR(VLOOKUP(X4479,요약!$A$6:$B$22,2,FALSE),"")</f>
        <v/>
      </c>
      <c r="Z4479" t="s">
        <v>80</v>
      </c>
      <c r="AA4479" t="s">
        <v>81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M4479">
        <v>0</v>
      </c>
    </row>
    <row r="4480" spans="1:65" x14ac:dyDescent="0.3">
      <c r="A4480" t="s">
        <v>6384</v>
      </c>
      <c r="B4480" t="s">
        <v>4506</v>
      </c>
      <c r="C4480" t="s">
        <v>526</v>
      </c>
      <c r="D4480" t="s">
        <v>527</v>
      </c>
      <c r="E4480" t="s">
        <v>68</v>
      </c>
      <c r="F4480" t="s">
        <v>69</v>
      </c>
      <c r="G4480" t="s">
        <v>217</v>
      </c>
      <c r="H4480" t="s">
        <v>218</v>
      </c>
      <c r="I4480" t="s">
        <v>72</v>
      </c>
      <c r="J4480" t="s">
        <v>73</v>
      </c>
      <c r="K4480">
        <v>20201026</v>
      </c>
      <c r="L4480">
        <v>6.5</v>
      </c>
      <c r="M4480" t="b">
        <v>0</v>
      </c>
      <c r="N4480" t="s">
        <v>74</v>
      </c>
      <c r="O4480" t="b">
        <v>1</v>
      </c>
      <c r="P4480" t="b">
        <v>1</v>
      </c>
      <c r="Q4480" t="s">
        <v>104</v>
      </c>
      <c r="R4480" t="s">
        <v>183</v>
      </c>
      <c r="S4480" t="s">
        <v>528</v>
      </c>
      <c r="U4480">
        <v>1</v>
      </c>
      <c r="V4480" t="s">
        <v>203</v>
      </c>
      <c r="X4480" t="s">
        <v>203</v>
      </c>
      <c r="Y4480" t="str">
        <f>IFERROR(VLOOKUP(X4480,요약!$A$6:$B$22,2,FALSE),"")</f>
        <v/>
      </c>
      <c r="Z4480" t="s">
        <v>203</v>
      </c>
      <c r="AA4480" t="s">
        <v>187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M4480">
        <v>0</v>
      </c>
    </row>
    <row r="4481" spans="1:65" x14ac:dyDescent="0.3">
      <c r="A4481" t="s">
        <v>6384</v>
      </c>
      <c r="B4481" t="s">
        <v>4506</v>
      </c>
      <c r="C4481" t="s">
        <v>1114</v>
      </c>
      <c r="D4481" t="s">
        <v>67</v>
      </c>
      <c r="E4481" t="s">
        <v>68</v>
      </c>
      <c r="F4481" t="s">
        <v>69</v>
      </c>
      <c r="G4481" t="s">
        <v>86</v>
      </c>
      <c r="H4481" t="s">
        <v>87</v>
      </c>
      <c r="I4481" t="s">
        <v>72</v>
      </c>
      <c r="J4481" t="s">
        <v>73</v>
      </c>
      <c r="K4481">
        <v>20201030</v>
      </c>
      <c r="L4481">
        <v>6.5</v>
      </c>
      <c r="M4481" t="b">
        <v>0</v>
      </c>
      <c r="N4481" t="s">
        <v>74</v>
      </c>
      <c r="O4481" t="b">
        <v>1</v>
      </c>
      <c r="P4481" t="b">
        <v>1</v>
      </c>
      <c r="Q4481" t="s">
        <v>104</v>
      </c>
      <c r="R4481" t="s">
        <v>183</v>
      </c>
      <c r="S4481" t="s">
        <v>77</v>
      </c>
      <c r="U4481">
        <v>2</v>
      </c>
      <c r="V4481" t="s">
        <v>78</v>
      </c>
      <c r="W4481" t="s">
        <v>79</v>
      </c>
      <c r="X4481" t="s">
        <v>80</v>
      </c>
      <c r="Y4481" t="str">
        <f>IFERROR(VLOOKUP(X4481,요약!$A$6:$B$22,2,FALSE),"")</f>
        <v/>
      </c>
      <c r="Z4481" t="s">
        <v>80</v>
      </c>
      <c r="AA4481" t="s">
        <v>81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M4481">
        <v>0</v>
      </c>
    </row>
    <row r="4482" spans="1:65" x14ac:dyDescent="0.3">
      <c r="A4482" t="s">
        <v>6384</v>
      </c>
      <c r="B4482" t="s">
        <v>4506</v>
      </c>
      <c r="C4482" t="s">
        <v>4503</v>
      </c>
      <c r="D4482" t="s">
        <v>4504</v>
      </c>
      <c r="E4482" t="s">
        <v>68</v>
      </c>
      <c r="F4482" t="s">
        <v>69</v>
      </c>
      <c r="G4482" t="s">
        <v>217</v>
      </c>
      <c r="H4482" t="s">
        <v>218</v>
      </c>
      <c r="I4482" t="s">
        <v>72</v>
      </c>
      <c r="J4482" t="s">
        <v>73</v>
      </c>
      <c r="K4482">
        <v>20201019</v>
      </c>
      <c r="L4482">
        <v>12.5</v>
      </c>
      <c r="M4482" t="b">
        <v>0</v>
      </c>
      <c r="N4482" t="s">
        <v>74</v>
      </c>
      <c r="O4482" t="b">
        <v>1</v>
      </c>
      <c r="P4482" t="b">
        <v>1</v>
      </c>
      <c r="Q4482" t="s">
        <v>104</v>
      </c>
      <c r="R4482" t="s">
        <v>183</v>
      </c>
      <c r="S4482" t="s">
        <v>77</v>
      </c>
      <c r="U4482">
        <v>2</v>
      </c>
      <c r="V4482" t="s">
        <v>78</v>
      </c>
      <c r="W4482" t="s">
        <v>79</v>
      </c>
      <c r="X4482" t="s">
        <v>80</v>
      </c>
      <c r="Y4482" t="str">
        <f>IFERROR(VLOOKUP(X4482,요약!$A$6:$B$22,2,FALSE),"")</f>
        <v/>
      </c>
      <c r="Z4482" t="s">
        <v>80</v>
      </c>
      <c r="AA4482" t="s">
        <v>81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M4482">
        <v>0</v>
      </c>
    </row>
    <row r="4483" spans="1:65" x14ac:dyDescent="0.3">
      <c r="A4483" t="s">
        <v>6384</v>
      </c>
      <c r="B4483" t="s">
        <v>4506</v>
      </c>
      <c r="C4483" t="s">
        <v>6439</v>
      </c>
      <c r="D4483" t="s">
        <v>3269</v>
      </c>
      <c r="E4483" t="s">
        <v>68</v>
      </c>
      <c r="F4483" t="s">
        <v>69</v>
      </c>
      <c r="G4483" t="s">
        <v>217</v>
      </c>
      <c r="H4483" t="s">
        <v>218</v>
      </c>
      <c r="I4483" t="s">
        <v>72</v>
      </c>
      <c r="J4483" t="s">
        <v>73</v>
      </c>
      <c r="K4483">
        <v>20201028</v>
      </c>
      <c r="L4483">
        <v>36</v>
      </c>
      <c r="M4483" t="b">
        <v>0</v>
      </c>
      <c r="N4483" t="s">
        <v>74</v>
      </c>
      <c r="O4483" t="b">
        <v>1</v>
      </c>
      <c r="P4483" t="b">
        <v>1</v>
      </c>
      <c r="Q4483" t="s">
        <v>104</v>
      </c>
      <c r="R4483" t="s">
        <v>183</v>
      </c>
      <c r="S4483" t="s">
        <v>202</v>
      </c>
      <c r="U4483">
        <v>2</v>
      </c>
      <c r="V4483" t="s">
        <v>78</v>
      </c>
      <c r="W4483" t="s">
        <v>203</v>
      </c>
      <c r="X4483" t="s">
        <v>204</v>
      </c>
      <c r="Y4483" t="str">
        <f>IFERROR(VLOOKUP(X4483,요약!$A$6:$B$22,2,FALSE),"")</f>
        <v/>
      </c>
      <c r="Z4483" t="s">
        <v>204</v>
      </c>
      <c r="AA4483" t="s">
        <v>81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M4483">
        <v>0</v>
      </c>
    </row>
    <row r="4484" spans="1:65" x14ac:dyDescent="0.3">
      <c r="A4484" t="s">
        <v>6384</v>
      </c>
      <c r="B4484" t="s">
        <v>4506</v>
      </c>
      <c r="C4484" t="s">
        <v>6440</v>
      </c>
      <c r="D4484" t="s">
        <v>3269</v>
      </c>
      <c r="E4484" t="s">
        <v>68</v>
      </c>
      <c r="F4484" t="s">
        <v>69</v>
      </c>
      <c r="G4484" t="s">
        <v>217</v>
      </c>
      <c r="H4484" t="s">
        <v>218</v>
      </c>
      <c r="I4484" t="s">
        <v>72</v>
      </c>
      <c r="J4484" t="s">
        <v>73</v>
      </c>
      <c r="K4484">
        <v>20201019</v>
      </c>
      <c r="L4484">
        <v>53</v>
      </c>
      <c r="M4484" t="b">
        <v>0</v>
      </c>
      <c r="N4484" t="s">
        <v>74</v>
      </c>
      <c r="O4484" t="b">
        <v>1</v>
      </c>
      <c r="P4484" t="b">
        <v>1</v>
      </c>
      <c r="Q4484" t="s">
        <v>104</v>
      </c>
      <c r="R4484" t="s">
        <v>183</v>
      </c>
      <c r="S4484" t="s">
        <v>202</v>
      </c>
      <c r="U4484">
        <v>2</v>
      </c>
      <c r="V4484" t="s">
        <v>78</v>
      </c>
      <c r="W4484" t="s">
        <v>203</v>
      </c>
      <c r="X4484" t="s">
        <v>204</v>
      </c>
      <c r="Y4484" t="str">
        <f>IFERROR(VLOOKUP(X4484,요약!$A$6:$B$22,2,FALSE),"")</f>
        <v/>
      </c>
      <c r="Z4484" t="s">
        <v>204</v>
      </c>
      <c r="AA4484" t="s">
        <v>81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M4484">
        <v>0</v>
      </c>
    </row>
    <row r="4485" spans="1:65" x14ac:dyDescent="0.3">
      <c r="A4485" t="s">
        <v>6384</v>
      </c>
      <c r="B4485" t="s">
        <v>4506</v>
      </c>
      <c r="C4485" t="s">
        <v>4514</v>
      </c>
      <c r="D4485" t="s">
        <v>4515</v>
      </c>
      <c r="E4485" t="s">
        <v>68</v>
      </c>
      <c r="F4485" t="s">
        <v>69</v>
      </c>
      <c r="G4485" t="s">
        <v>521</v>
      </c>
      <c r="H4485" t="s">
        <v>522</v>
      </c>
      <c r="I4485" t="s">
        <v>72</v>
      </c>
      <c r="J4485" t="s">
        <v>73</v>
      </c>
      <c r="K4485">
        <v>20201029</v>
      </c>
      <c r="L4485">
        <v>21</v>
      </c>
      <c r="M4485" t="b">
        <v>0</v>
      </c>
      <c r="N4485" t="s">
        <v>74</v>
      </c>
      <c r="O4485" t="b">
        <v>1</v>
      </c>
      <c r="P4485" t="b">
        <v>1</v>
      </c>
      <c r="Q4485" t="s">
        <v>104</v>
      </c>
      <c r="R4485" t="s">
        <v>4516</v>
      </c>
      <c r="S4485" t="s">
        <v>239</v>
      </c>
      <c r="U4485">
        <v>2</v>
      </c>
      <c r="V4485" t="s">
        <v>240</v>
      </c>
      <c r="W4485" t="s">
        <v>241</v>
      </c>
      <c r="X4485" t="s">
        <v>242</v>
      </c>
      <c r="Y4485" t="str">
        <f>IFERROR(VLOOKUP(X4485,요약!$A$6:$B$22,2,FALSE),"")</f>
        <v/>
      </c>
      <c r="Z4485" t="s">
        <v>242</v>
      </c>
      <c r="AA4485" t="s">
        <v>81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M4485">
        <v>0</v>
      </c>
    </row>
    <row r="4486" spans="1:65" x14ac:dyDescent="0.3">
      <c r="A4486" t="s">
        <v>6384</v>
      </c>
      <c r="B4486" t="s">
        <v>4506</v>
      </c>
      <c r="C4486" t="s">
        <v>6441</v>
      </c>
      <c r="D4486" t="s">
        <v>6442</v>
      </c>
      <c r="E4486" t="s">
        <v>68</v>
      </c>
      <c r="F4486" t="s">
        <v>69</v>
      </c>
      <c r="G4486" t="s">
        <v>86</v>
      </c>
      <c r="H4486" t="s">
        <v>87</v>
      </c>
      <c r="I4486" t="s">
        <v>72</v>
      </c>
      <c r="J4486" t="s">
        <v>73</v>
      </c>
      <c r="K4486">
        <v>20201012</v>
      </c>
      <c r="L4486">
        <v>29</v>
      </c>
      <c r="M4486" t="b">
        <v>0</v>
      </c>
      <c r="N4486" t="s">
        <v>74</v>
      </c>
      <c r="O4486" t="b">
        <v>1</v>
      </c>
      <c r="P4486" t="b">
        <v>1</v>
      </c>
      <c r="Q4486" t="s">
        <v>104</v>
      </c>
      <c r="R4486" t="s">
        <v>4516</v>
      </c>
      <c r="S4486" t="s">
        <v>6443</v>
      </c>
      <c r="U4486">
        <v>3</v>
      </c>
      <c r="V4486" t="s">
        <v>78</v>
      </c>
      <c r="W4486" t="s">
        <v>6414</v>
      </c>
      <c r="X4486" t="s">
        <v>6415</v>
      </c>
      <c r="Y4486" t="str">
        <f>IFERROR(VLOOKUP(X4486,요약!$A$6:$B$22,2,FALSE),"")</f>
        <v/>
      </c>
      <c r="Z4486" t="s">
        <v>6415</v>
      </c>
      <c r="AA4486" t="s">
        <v>81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M4486">
        <v>0</v>
      </c>
    </row>
    <row r="4487" spans="1:65" x14ac:dyDescent="0.3">
      <c r="A4487" t="s">
        <v>6384</v>
      </c>
      <c r="B4487" t="s">
        <v>4506</v>
      </c>
      <c r="C4487" t="s">
        <v>1146</v>
      </c>
      <c r="D4487" t="s">
        <v>1147</v>
      </c>
      <c r="E4487" t="s">
        <v>68</v>
      </c>
      <c r="F4487" t="s">
        <v>69</v>
      </c>
      <c r="G4487" t="s">
        <v>86</v>
      </c>
      <c r="H4487" t="s">
        <v>87</v>
      </c>
      <c r="I4487" t="s">
        <v>72</v>
      </c>
      <c r="J4487" t="s">
        <v>73</v>
      </c>
      <c r="K4487">
        <v>20200812</v>
      </c>
      <c r="L4487">
        <v>7.25</v>
      </c>
      <c r="M4487" t="b">
        <v>0</v>
      </c>
      <c r="N4487" t="s">
        <v>74</v>
      </c>
      <c r="O4487" t="b">
        <v>1</v>
      </c>
      <c r="P4487" t="b">
        <v>1</v>
      </c>
      <c r="Q4487" t="s">
        <v>104</v>
      </c>
      <c r="R4487" t="s">
        <v>533</v>
      </c>
      <c r="S4487" t="s">
        <v>1148</v>
      </c>
      <c r="U4487">
        <v>2</v>
      </c>
      <c r="V4487" t="s">
        <v>78</v>
      </c>
      <c r="W4487" t="s">
        <v>203</v>
      </c>
      <c r="X4487" t="s">
        <v>204</v>
      </c>
      <c r="Y4487" t="str">
        <f>IFERROR(VLOOKUP(X4487,요약!$A$6:$B$22,2,FALSE),"")</f>
        <v/>
      </c>
      <c r="Z4487" t="s">
        <v>204</v>
      </c>
      <c r="AA4487" t="s">
        <v>187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M4487">
        <v>0</v>
      </c>
    </row>
    <row r="4488" spans="1:65" x14ac:dyDescent="0.3">
      <c r="A4488" t="s">
        <v>6384</v>
      </c>
      <c r="B4488" t="s">
        <v>4506</v>
      </c>
      <c r="C4488" t="s">
        <v>6444</v>
      </c>
      <c r="D4488" t="s">
        <v>67</v>
      </c>
      <c r="E4488" t="s">
        <v>68</v>
      </c>
      <c r="F4488" t="s">
        <v>69</v>
      </c>
      <c r="G4488" t="s">
        <v>217</v>
      </c>
      <c r="H4488" t="s">
        <v>218</v>
      </c>
      <c r="I4488" t="s">
        <v>72</v>
      </c>
      <c r="J4488" t="s">
        <v>73</v>
      </c>
      <c r="K4488">
        <v>20200730</v>
      </c>
      <c r="L4488">
        <v>54.5</v>
      </c>
      <c r="M4488" t="b">
        <v>0</v>
      </c>
      <c r="N4488" t="s">
        <v>74</v>
      </c>
      <c r="O4488" t="b">
        <v>1</v>
      </c>
      <c r="P4488" t="b">
        <v>1</v>
      </c>
      <c r="Q4488" t="s">
        <v>104</v>
      </c>
      <c r="R4488" t="s">
        <v>2723</v>
      </c>
      <c r="S4488" t="s">
        <v>77</v>
      </c>
      <c r="U4488">
        <v>2</v>
      </c>
      <c r="V4488" t="s">
        <v>78</v>
      </c>
      <c r="W4488" t="s">
        <v>79</v>
      </c>
      <c r="X4488" t="s">
        <v>80</v>
      </c>
      <c r="Y4488" t="str">
        <f>IFERROR(VLOOKUP(X4488,요약!$A$6:$B$22,2,FALSE),"")</f>
        <v/>
      </c>
      <c r="Z4488" t="s">
        <v>80</v>
      </c>
      <c r="AA4488" t="s">
        <v>81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M4488">
        <v>0</v>
      </c>
    </row>
    <row r="4489" spans="1:65" x14ac:dyDescent="0.3">
      <c r="A4489" t="s">
        <v>6384</v>
      </c>
      <c r="B4489" t="s">
        <v>4506</v>
      </c>
      <c r="C4489" t="s">
        <v>6445</v>
      </c>
      <c r="D4489" t="s">
        <v>67</v>
      </c>
      <c r="E4489" t="s">
        <v>68</v>
      </c>
      <c r="F4489" t="s">
        <v>69</v>
      </c>
      <c r="G4489" t="s">
        <v>217</v>
      </c>
      <c r="H4489" t="s">
        <v>218</v>
      </c>
      <c r="I4489" t="s">
        <v>72</v>
      </c>
      <c r="J4489" t="s">
        <v>73</v>
      </c>
      <c r="K4489">
        <v>20201028</v>
      </c>
      <c r="L4489">
        <v>69</v>
      </c>
      <c r="M4489" t="b">
        <v>0</v>
      </c>
      <c r="N4489" t="s">
        <v>74</v>
      </c>
      <c r="O4489" t="b">
        <v>1</v>
      </c>
      <c r="P4489" t="b">
        <v>1</v>
      </c>
      <c r="Q4489" t="s">
        <v>104</v>
      </c>
      <c r="R4489" t="s">
        <v>2723</v>
      </c>
      <c r="S4489" t="s">
        <v>77</v>
      </c>
      <c r="U4489">
        <v>2</v>
      </c>
      <c r="V4489" t="s">
        <v>78</v>
      </c>
      <c r="W4489" t="s">
        <v>79</v>
      </c>
      <c r="X4489" t="s">
        <v>80</v>
      </c>
      <c r="Y4489" t="str">
        <f>IFERROR(VLOOKUP(X4489,요약!$A$6:$B$22,2,FALSE),"")</f>
        <v/>
      </c>
      <c r="Z4489" t="s">
        <v>80</v>
      </c>
      <c r="AA4489" t="s">
        <v>81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M4489">
        <v>0</v>
      </c>
    </row>
    <row r="4490" spans="1:65" x14ac:dyDescent="0.3">
      <c r="A4490" t="s">
        <v>6384</v>
      </c>
      <c r="B4490" t="s">
        <v>4506</v>
      </c>
      <c r="C4490" t="s">
        <v>6446</v>
      </c>
      <c r="D4490" t="s">
        <v>67</v>
      </c>
      <c r="E4490" t="s">
        <v>68</v>
      </c>
      <c r="F4490" t="s">
        <v>69</v>
      </c>
      <c r="G4490" t="s">
        <v>217</v>
      </c>
      <c r="H4490" t="s">
        <v>218</v>
      </c>
      <c r="I4490" t="s">
        <v>72</v>
      </c>
      <c r="J4490" t="s">
        <v>73</v>
      </c>
      <c r="K4490">
        <v>20201019</v>
      </c>
      <c r="L4490">
        <v>68.5</v>
      </c>
      <c r="M4490" t="b">
        <v>0</v>
      </c>
      <c r="N4490" t="s">
        <v>74</v>
      </c>
      <c r="O4490" t="b">
        <v>1</v>
      </c>
      <c r="P4490" t="b">
        <v>1</v>
      </c>
      <c r="Q4490" t="s">
        <v>104</v>
      </c>
      <c r="R4490" t="s">
        <v>2723</v>
      </c>
      <c r="S4490" t="s">
        <v>77</v>
      </c>
      <c r="U4490">
        <v>2</v>
      </c>
      <c r="V4490" t="s">
        <v>78</v>
      </c>
      <c r="W4490" t="s">
        <v>79</v>
      </c>
      <c r="X4490" t="s">
        <v>80</v>
      </c>
      <c r="Y4490" t="str">
        <f>IFERROR(VLOOKUP(X4490,요약!$A$6:$B$22,2,FALSE),"")</f>
        <v/>
      </c>
      <c r="Z4490" t="s">
        <v>80</v>
      </c>
      <c r="AA4490" t="s">
        <v>81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M4490">
        <v>0</v>
      </c>
    </row>
    <row r="4491" spans="1:65" x14ac:dyDescent="0.3">
      <c r="A4491" t="s">
        <v>6384</v>
      </c>
      <c r="B4491" t="s">
        <v>4506</v>
      </c>
      <c r="C4491" t="s">
        <v>543</v>
      </c>
      <c r="D4491" t="s">
        <v>212</v>
      </c>
      <c r="E4491" t="s">
        <v>68</v>
      </c>
      <c r="F4491" t="s">
        <v>69</v>
      </c>
      <c r="G4491" t="s">
        <v>217</v>
      </c>
      <c r="H4491" t="s">
        <v>218</v>
      </c>
      <c r="I4491" t="s">
        <v>72</v>
      </c>
      <c r="J4491" t="s">
        <v>73</v>
      </c>
      <c r="K4491">
        <v>20201027</v>
      </c>
      <c r="L4491">
        <v>68</v>
      </c>
      <c r="M4491" t="b">
        <v>0</v>
      </c>
      <c r="N4491" t="s">
        <v>74</v>
      </c>
      <c r="O4491" t="b">
        <v>1</v>
      </c>
      <c r="P4491" t="b">
        <v>1</v>
      </c>
      <c r="Q4491" t="s">
        <v>104</v>
      </c>
      <c r="R4491" t="s">
        <v>544</v>
      </c>
      <c r="S4491" t="s">
        <v>212</v>
      </c>
      <c r="U4491">
        <v>1</v>
      </c>
      <c r="V4491" t="s">
        <v>78</v>
      </c>
      <c r="X4491" t="s">
        <v>78</v>
      </c>
      <c r="Y4491" t="str">
        <f>IFERROR(VLOOKUP(X4491,요약!$A$6:$B$22,2,FALSE),"")</f>
        <v/>
      </c>
      <c r="Z4491" t="s">
        <v>78</v>
      </c>
      <c r="AA4491" t="s">
        <v>81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M4491">
        <v>0</v>
      </c>
    </row>
    <row r="4492" spans="1:65" x14ac:dyDescent="0.3">
      <c r="A4492" t="s">
        <v>6384</v>
      </c>
      <c r="B4492" t="s">
        <v>4506</v>
      </c>
      <c r="C4492" t="s">
        <v>3127</v>
      </c>
      <c r="D4492" t="s">
        <v>3128</v>
      </c>
      <c r="E4492" t="s">
        <v>68</v>
      </c>
      <c r="F4492" t="s">
        <v>69</v>
      </c>
      <c r="G4492" t="s">
        <v>206</v>
      </c>
      <c r="H4492" t="s">
        <v>207</v>
      </c>
      <c r="I4492" t="s">
        <v>72</v>
      </c>
      <c r="J4492" t="s">
        <v>73</v>
      </c>
      <c r="K4492">
        <v>20201027</v>
      </c>
      <c r="L4492">
        <v>6.5</v>
      </c>
      <c r="M4492" t="b">
        <v>0</v>
      </c>
      <c r="N4492" t="s">
        <v>74</v>
      </c>
      <c r="O4492" t="b">
        <v>1</v>
      </c>
      <c r="P4492" t="b">
        <v>1</v>
      </c>
      <c r="Q4492" t="s">
        <v>104</v>
      </c>
      <c r="R4492" t="s">
        <v>549</v>
      </c>
      <c r="S4492" t="s">
        <v>3129</v>
      </c>
      <c r="U4492">
        <v>2</v>
      </c>
      <c r="V4492" t="s">
        <v>78</v>
      </c>
      <c r="W4492" t="s">
        <v>3130</v>
      </c>
      <c r="X4492" t="s">
        <v>3131</v>
      </c>
      <c r="Y4492" t="str">
        <f>IFERROR(VLOOKUP(X4492,요약!$A$6:$B$22,2,FALSE),"")</f>
        <v/>
      </c>
      <c r="Z4492" t="s">
        <v>3131</v>
      </c>
      <c r="AA4492" t="s">
        <v>81</v>
      </c>
      <c r="AB4492">
        <v>0</v>
      </c>
      <c r="AC4492">
        <v>1</v>
      </c>
      <c r="AD4492">
        <v>0</v>
      </c>
      <c r="AE4492">
        <v>3</v>
      </c>
      <c r="AF4492">
        <v>0</v>
      </c>
      <c r="AG4492">
        <v>4</v>
      </c>
      <c r="AH4492">
        <v>9</v>
      </c>
      <c r="AI4492">
        <v>0</v>
      </c>
      <c r="AJ4492">
        <v>0</v>
      </c>
      <c r="AK4492">
        <v>0</v>
      </c>
      <c r="AL4492">
        <v>1</v>
      </c>
      <c r="AM4492">
        <v>0</v>
      </c>
      <c r="AN4492">
        <v>0</v>
      </c>
      <c r="AO4492">
        <v>0</v>
      </c>
      <c r="AP4492">
        <v>2</v>
      </c>
      <c r="AQ4492">
        <v>1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 t="s">
        <v>3132</v>
      </c>
      <c r="BM4492">
        <v>3</v>
      </c>
    </row>
    <row r="4493" spans="1:65" x14ac:dyDescent="0.3">
      <c r="A4493" t="s">
        <v>6384</v>
      </c>
      <c r="B4493" t="s">
        <v>4506</v>
      </c>
      <c r="C4493" t="s">
        <v>6447</v>
      </c>
      <c r="D4493" t="s">
        <v>6448</v>
      </c>
      <c r="E4493" t="s">
        <v>68</v>
      </c>
      <c r="F4493" t="s">
        <v>69</v>
      </c>
      <c r="G4493" t="s">
        <v>206</v>
      </c>
      <c r="H4493" t="s">
        <v>207</v>
      </c>
      <c r="I4493" t="s">
        <v>72</v>
      </c>
      <c r="J4493" t="s">
        <v>73</v>
      </c>
      <c r="K4493">
        <v>20201020</v>
      </c>
      <c r="L4493">
        <v>14</v>
      </c>
      <c r="M4493" t="b">
        <v>0</v>
      </c>
      <c r="N4493" t="s">
        <v>74</v>
      </c>
      <c r="O4493" t="b">
        <v>1</v>
      </c>
      <c r="P4493" t="b">
        <v>1</v>
      </c>
      <c r="Q4493" t="s">
        <v>104</v>
      </c>
      <c r="R4493" t="s">
        <v>549</v>
      </c>
      <c r="S4493" t="s">
        <v>6449</v>
      </c>
      <c r="U4493">
        <v>1</v>
      </c>
      <c r="V4493" t="s">
        <v>78</v>
      </c>
      <c r="X4493" t="s">
        <v>78</v>
      </c>
      <c r="Y4493" t="str">
        <f>IFERROR(VLOOKUP(X4493,요약!$A$6:$B$22,2,FALSE),"")</f>
        <v/>
      </c>
      <c r="Z4493" t="s">
        <v>78</v>
      </c>
      <c r="AA4493" t="s">
        <v>187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M4493">
        <v>0</v>
      </c>
    </row>
    <row r="4494" spans="1:65" x14ac:dyDescent="0.3">
      <c r="A4494" t="s">
        <v>6384</v>
      </c>
      <c r="B4494" t="s">
        <v>4506</v>
      </c>
      <c r="C4494" t="s">
        <v>556</v>
      </c>
      <c r="D4494" t="s">
        <v>409</v>
      </c>
      <c r="E4494" t="s">
        <v>68</v>
      </c>
      <c r="F4494" t="s">
        <v>69</v>
      </c>
      <c r="G4494" t="s">
        <v>206</v>
      </c>
      <c r="H4494" t="s">
        <v>207</v>
      </c>
      <c r="I4494" t="s">
        <v>72</v>
      </c>
      <c r="J4494" t="s">
        <v>73</v>
      </c>
      <c r="K4494">
        <v>20201028</v>
      </c>
      <c r="L4494">
        <v>7.15</v>
      </c>
      <c r="M4494" t="b">
        <v>0</v>
      </c>
      <c r="N4494" t="s">
        <v>74</v>
      </c>
      <c r="O4494" t="b">
        <v>1</v>
      </c>
      <c r="P4494" t="b">
        <v>1</v>
      </c>
      <c r="Q4494" t="s">
        <v>104</v>
      </c>
      <c r="R4494" t="s">
        <v>549</v>
      </c>
      <c r="S4494" t="s">
        <v>410</v>
      </c>
      <c r="U4494">
        <v>2</v>
      </c>
      <c r="V4494" t="s">
        <v>78</v>
      </c>
      <c r="W4494" t="s">
        <v>411</v>
      </c>
      <c r="X4494" t="s">
        <v>412</v>
      </c>
      <c r="Y4494" t="str">
        <f>IFERROR(VLOOKUP(X4494,요약!$A$6:$B$22,2,FALSE),"")</f>
        <v/>
      </c>
      <c r="Z4494" t="s">
        <v>412</v>
      </c>
      <c r="AA4494" t="s">
        <v>81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M4494">
        <v>0</v>
      </c>
    </row>
    <row r="4495" spans="1:65" x14ac:dyDescent="0.3">
      <c r="A4495" t="s">
        <v>6384</v>
      </c>
      <c r="B4495" t="s">
        <v>6450</v>
      </c>
      <c r="C4495" t="s">
        <v>190</v>
      </c>
      <c r="D4495" t="s">
        <v>191</v>
      </c>
      <c r="E4495" t="s">
        <v>68</v>
      </c>
      <c r="F4495" t="s">
        <v>178</v>
      </c>
      <c r="G4495" t="s">
        <v>192</v>
      </c>
      <c r="H4495" t="s">
        <v>193</v>
      </c>
      <c r="I4495" t="s">
        <v>72</v>
      </c>
      <c r="J4495" t="s">
        <v>181</v>
      </c>
      <c r="K4495">
        <v>20201021</v>
      </c>
      <c r="L4495">
        <v>9</v>
      </c>
      <c r="M4495" t="b">
        <v>0</v>
      </c>
      <c r="N4495" t="s">
        <v>74</v>
      </c>
      <c r="O4495" t="b">
        <v>1</v>
      </c>
      <c r="P4495" t="b">
        <v>1</v>
      </c>
      <c r="Q4495" t="s">
        <v>75</v>
      </c>
      <c r="R4495" t="s">
        <v>194</v>
      </c>
      <c r="S4495" t="s">
        <v>195</v>
      </c>
      <c r="U4495">
        <v>4</v>
      </c>
      <c r="V4495" t="s">
        <v>196</v>
      </c>
      <c r="W4495" t="s">
        <v>197</v>
      </c>
      <c r="X4495" t="s">
        <v>198</v>
      </c>
      <c r="Y4495" t="str">
        <f>IFERROR(VLOOKUP(X4495,요약!$A$6:$B$22,2,FALSE),"")</f>
        <v/>
      </c>
      <c r="Z4495" t="s">
        <v>198</v>
      </c>
      <c r="AA4495" t="s">
        <v>199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M4495">
        <v>0</v>
      </c>
    </row>
    <row r="4496" spans="1:65" x14ac:dyDescent="0.3">
      <c r="A4496" t="s">
        <v>6384</v>
      </c>
      <c r="B4496" t="s">
        <v>6450</v>
      </c>
      <c r="C4496" t="s">
        <v>2212</v>
      </c>
      <c r="D4496" t="s">
        <v>201</v>
      </c>
      <c r="E4496" t="s">
        <v>68</v>
      </c>
      <c r="F4496" t="s">
        <v>178</v>
      </c>
      <c r="G4496" t="s">
        <v>86</v>
      </c>
      <c r="H4496" t="s">
        <v>87</v>
      </c>
      <c r="I4496" t="s">
        <v>72</v>
      </c>
      <c r="J4496" t="s">
        <v>181</v>
      </c>
      <c r="K4496">
        <v>20201028</v>
      </c>
      <c r="L4496">
        <v>13</v>
      </c>
      <c r="M4496" t="b">
        <v>0</v>
      </c>
      <c r="N4496" t="s">
        <v>74</v>
      </c>
      <c r="O4496" t="b">
        <v>1</v>
      </c>
      <c r="P4496" t="b">
        <v>1</v>
      </c>
      <c r="Q4496" t="s">
        <v>75</v>
      </c>
      <c r="R4496" t="s">
        <v>76</v>
      </c>
      <c r="S4496" t="s">
        <v>202</v>
      </c>
      <c r="U4496">
        <v>2</v>
      </c>
      <c r="V4496" t="s">
        <v>78</v>
      </c>
      <c r="W4496" t="s">
        <v>203</v>
      </c>
      <c r="X4496" t="s">
        <v>204</v>
      </c>
      <c r="Y4496" t="str">
        <f>IFERROR(VLOOKUP(X4496,요약!$A$6:$B$22,2,FALSE),"")</f>
        <v/>
      </c>
      <c r="Z4496" t="s">
        <v>204</v>
      </c>
      <c r="AA4496" t="s">
        <v>81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M4496">
        <v>0</v>
      </c>
    </row>
    <row r="4497" spans="1:65" x14ac:dyDescent="0.3">
      <c r="A4497" t="s">
        <v>6384</v>
      </c>
      <c r="B4497" t="s">
        <v>6450</v>
      </c>
      <c r="C4497" t="s">
        <v>593</v>
      </c>
      <c r="D4497" t="s">
        <v>201</v>
      </c>
      <c r="E4497" t="s">
        <v>68</v>
      </c>
      <c r="F4497" t="s">
        <v>178</v>
      </c>
      <c r="G4497" t="s">
        <v>86</v>
      </c>
      <c r="H4497" t="s">
        <v>87</v>
      </c>
      <c r="I4497" t="s">
        <v>72</v>
      </c>
      <c r="J4497" t="s">
        <v>181</v>
      </c>
      <c r="K4497">
        <v>20201030</v>
      </c>
      <c r="L4497">
        <v>14</v>
      </c>
      <c r="M4497" t="b">
        <v>0</v>
      </c>
      <c r="N4497" t="s">
        <v>74</v>
      </c>
      <c r="O4497" t="b">
        <v>1</v>
      </c>
      <c r="P4497" t="b">
        <v>1</v>
      </c>
      <c r="Q4497" t="s">
        <v>75</v>
      </c>
      <c r="R4497" t="s">
        <v>76</v>
      </c>
      <c r="S4497" t="s">
        <v>202</v>
      </c>
      <c r="U4497">
        <v>2</v>
      </c>
      <c r="V4497" t="s">
        <v>78</v>
      </c>
      <c r="W4497" t="s">
        <v>203</v>
      </c>
      <c r="X4497" t="s">
        <v>204</v>
      </c>
      <c r="Y4497" t="str">
        <f>IFERROR(VLOOKUP(X4497,요약!$A$6:$B$22,2,FALSE),"")</f>
        <v/>
      </c>
      <c r="Z4497" t="s">
        <v>204</v>
      </c>
      <c r="AA4497" t="s">
        <v>81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M4497">
        <v>0</v>
      </c>
    </row>
    <row r="4498" spans="1:65" x14ac:dyDescent="0.3">
      <c r="A4498" t="s">
        <v>6384</v>
      </c>
      <c r="B4498" t="s">
        <v>6450</v>
      </c>
      <c r="C4498" t="s">
        <v>1178</v>
      </c>
      <c r="D4498" t="s">
        <v>201</v>
      </c>
      <c r="E4498" t="s">
        <v>68</v>
      </c>
      <c r="F4498" t="s">
        <v>178</v>
      </c>
      <c r="G4498" t="s">
        <v>86</v>
      </c>
      <c r="H4498" t="s">
        <v>87</v>
      </c>
      <c r="I4498" t="s">
        <v>72</v>
      </c>
      <c r="J4498" t="s">
        <v>181</v>
      </c>
      <c r="K4498">
        <v>20201030</v>
      </c>
      <c r="L4498">
        <v>14.2</v>
      </c>
      <c r="M4498" t="b">
        <v>0</v>
      </c>
      <c r="N4498" t="s">
        <v>74</v>
      </c>
      <c r="O4498" t="b">
        <v>1</v>
      </c>
      <c r="P4498" t="b">
        <v>1</v>
      </c>
      <c r="Q4498" t="s">
        <v>75</v>
      </c>
      <c r="R4498" t="s">
        <v>76</v>
      </c>
      <c r="S4498" t="s">
        <v>202</v>
      </c>
      <c r="U4498">
        <v>2</v>
      </c>
      <c r="V4498" t="s">
        <v>78</v>
      </c>
      <c r="W4498" t="s">
        <v>203</v>
      </c>
      <c r="X4498" t="s">
        <v>204</v>
      </c>
      <c r="Y4498" t="str">
        <f>IFERROR(VLOOKUP(X4498,요약!$A$6:$B$22,2,FALSE),"")</f>
        <v/>
      </c>
      <c r="Z4498" t="s">
        <v>204</v>
      </c>
      <c r="AA4498" t="s">
        <v>81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M4498">
        <v>0</v>
      </c>
    </row>
    <row r="4499" spans="1:65" x14ac:dyDescent="0.3">
      <c r="A4499" t="s">
        <v>6384</v>
      </c>
      <c r="B4499" t="s">
        <v>6450</v>
      </c>
      <c r="C4499" t="s">
        <v>2673</v>
      </c>
      <c r="D4499" t="s">
        <v>201</v>
      </c>
      <c r="E4499" t="s">
        <v>68</v>
      </c>
      <c r="F4499" t="s">
        <v>178</v>
      </c>
      <c r="G4499" t="s">
        <v>86</v>
      </c>
      <c r="H4499" t="s">
        <v>87</v>
      </c>
      <c r="I4499" t="s">
        <v>72</v>
      </c>
      <c r="J4499" t="s">
        <v>181</v>
      </c>
      <c r="K4499">
        <v>20201026</v>
      </c>
      <c r="L4499">
        <v>7.19</v>
      </c>
      <c r="M4499" t="b">
        <v>0</v>
      </c>
      <c r="N4499" t="s">
        <v>74</v>
      </c>
      <c r="O4499" t="b">
        <v>1</v>
      </c>
      <c r="P4499" t="b">
        <v>1</v>
      </c>
      <c r="Q4499" t="s">
        <v>75</v>
      </c>
      <c r="R4499" t="s">
        <v>76</v>
      </c>
      <c r="S4499" t="s">
        <v>202</v>
      </c>
      <c r="U4499">
        <v>2</v>
      </c>
      <c r="V4499" t="s">
        <v>78</v>
      </c>
      <c r="W4499" t="s">
        <v>203</v>
      </c>
      <c r="X4499" t="s">
        <v>204</v>
      </c>
      <c r="Y4499" t="str">
        <f>IFERROR(VLOOKUP(X4499,요약!$A$6:$B$22,2,FALSE),"")</f>
        <v/>
      </c>
      <c r="Z4499" t="s">
        <v>204</v>
      </c>
      <c r="AA4499" t="s">
        <v>81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M4499">
        <v>0</v>
      </c>
    </row>
    <row r="4500" spans="1:65" x14ac:dyDescent="0.3">
      <c r="A4500" t="s">
        <v>6384</v>
      </c>
      <c r="B4500" t="s">
        <v>6450</v>
      </c>
      <c r="C4500" t="s">
        <v>1740</v>
      </c>
      <c r="D4500" t="s">
        <v>201</v>
      </c>
      <c r="E4500" t="s">
        <v>68</v>
      </c>
      <c r="F4500" t="s">
        <v>178</v>
      </c>
      <c r="G4500" t="s">
        <v>213</v>
      </c>
      <c r="H4500" t="s">
        <v>214</v>
      </c>
      <c r="I4500" t="s">
        <v>72</v>
      </c>
      <c r="J4500" t="s">
        <v>181</v>
      </c>
      <c r="K4500">
        <v>20201016</v>
      </c>
      <c r="L4500">
        <v>9.5</v>
      </c>
      <c r="M4500" t="b">
        <v>0</v>
      </c>
      <c r="N4500" t="s">
        <v>74</v>
      </c>
      <c r="O4500" t="b">
        <v>1</v>
      </c>
      <c r="P4500" t="b">
        <v>1</v>
      </c>
      <c r="Q4500" t="s">
        <v>75</v>
      </c>
      <c r="R4500" t="s">
        <v>76</v>
      </c>
      <c r="S4500" t="s">
        <v>202</v>
      </c>
      <c r="U4500">
        <v>2</v>
      </c>
      <c r="V4500" t="s">
        <v>78</v>
      </c>
      <c r="W4500" t="s">
        <v>203</v>
      </c>
      <c r="X4500" t="s">
        <v>204</v>
      </c>
      <c r="Y4500" t="str">
        <f>IFERROR(VLOOKUP(X4500,요약!$A$6:$B$22,2,FALSE),"")</f>
        <v/>
      </c>
      <c r="Z4500" t="s">
        <v>204</v>
      </c>
      <c r="AA4500" t="s">
        <v>81</v>
      </c>
      <c r="AB4500">
        <v>2</v>
      </c>
      <c r="AC4500">
        <v>0</v>
      </c>
      <c r="AD4500">
        <v>0</v>
      </c>
      <c r="AE4500">
        <v>0</v>
      </c>
      <c r="AF4500">
        <v>1</v>
      </c>
      <c r="AG4500">
        <v>3</v>
      </c>
      <c r="AH4500">
        <v>72002</v>
      </c>
      <c r="AI4500">
        <v>0</v>
      </c>
      <c r="AJ4500">
        <v>0</v>
      </c>
      <c r="AK4500">
        <v>0</v>
      </c>
      <c r="AL4500">
        <v>1</v>
      </c>
      <c r="AM4500">
        <v>1</v>
      </c>
      <c r="AN4500">
        <v>0</v>
      </c>
      <c r="AO4500">
        <v>1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 t="s">
        <v>1741</v>
      </c>
      <c r="BM4500">
        <v>3</v>
      </c>
    </row>
    <row r="4501" spans="1:65" x14ac:dyDescent="0.3">
      <c r="A4501" t="s">
        <v>6384</v>
      </c>
      <c r="B4501" t="s">
        <v>6450</v>
      </c>
      <c r="C4501" t="s">
        <v>1179</v>
      </c>
      <c r="D4501" t="s">
        <v>201</v>
      </c>
      <c r="E4501" t="s">
        <v>68</v>
      </c>
      <c r="F4501" t="s">
        <v>178</v>
      </c>
      <c r="G4501" t="s">
        <v>213</v>
      </c>
      <c r="H4501" t="s">
        <v>214</v>
      </c>
      <c r="I4501" t="s">
        <v>72</v>
      </c>
      <c r="J4501" t="s">
        <v>181</v>
      </c>
      <c r="K4501">
        <v>20201028</v>
      </c>
      <c r="L4501">
        <v>10</v>
      </c>
      <c r="M4501" t="b">
        <v>0</v>
      </c>
      <c r="N4501" t="s">
        <v>74</v>
      </c>
      <c r="O4501" t="b">
        <v>1</v>
      </c>
      <c r="P4501" t="b">
        <v>1</v>
      </c>
      <c r="Q4501" t="s">
        <v>75</v>
      </c>
      <c r="R4501" t="s">
        <v>76</v>
      </c>
      <c r="S4501" t="s">
        <v>202</v>
      </c>
      <c r="U4501">
        <v>2</v>
      </c>
      <c r="V4501" t="s">
        <v>78</v>
      </c>
      <c r="W4501" t="s">
        <v>203</v>
      </c>
      <c r="X4501" t="s">
        <v>204</v>
      </c>
      <c r="Y4501" t="str">
        <f>IFERROR(VLOOKUP(X4501,요약!$A$6:$B$22,2,FALSE),"")</f>
        <v/>
      </c>
      <c r="Z4501" t="s">
        <v>204</v>
      </c>
      <c r="AA4501" t="s">
        <v>81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M4501">
        <v>0</v>
      </c>
    </row>
    <row r="4502" spans="1:65" x14ac:dyDescent="0.3">
      <c r="A4502" t="s">
        <v>6384</v>
      </c>
      <c r="B4502" t="s">
        <v>6450</v>
      </c>
      <c r="C4502" t="s">
        <v>1698</v>
      </c>
      <c r="D4502" t="s">
        <v>201</v>
      </c>
      <c r="E4502" t="s">
        <v>68</v>
      </c>
      <c r="F4502" t="s">
        <v>178</v>
      </c>
      <c r="G4502" t="s">
        <v>86</v>
      </c>
      <c r="H4502" t="s">
        <v>87</v>
      </c>
      <c r="I4502" t="s">
        <v>72</v>
      </c>
      <c r="J4502" t="s">
        <v>181</v>
      </c>
      <c r="K4502">
        <v>20201026</v>
      </c>
      <c r="L4502">
        <v>5.8</v>
      </c>
      <c r="M4502" t="b">
        <v>0</v>
      </c>
      <c r="N4502" t="s">
        <v>74</v>
      </c>
      <c r="O4502" t="b">
        <v>1</v>
      </c>
      <c r="P4502" t="b">
        <v>1</v>
      </c>
      <c r="Q4502" t="s">
        <v>75</v>
      </c>
      <c r="R4502" t="s">
        <v>76</v>
      </c>
      <c r="S4502" t="s">
        <v>202</v>
      </c>
      <c r="U4502">
        <v>2</v>
      </c>
      <c r="V4502" t="s">
        <v>78</v>
      </c>
      <c r="W4502" t="s">
        <v>203</v>
      </c>
      <c r="X4502" t="s">
        <v>204</v>
      </c>
      <c r="Y4502" t="str">
        <f>IFERROR(VLOOKUP(X4502,요약!$A$6:$B$22,2,FALSE),"")</f>
        <v/>
      </c>
      <c r="Z4502" t="s">
        <v>204</v>
      </c>
      <c r="AA4502" t="s">
        <v>81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M4502">
        <v>0</v>
      </c>
    </row>
    <row r="4503" spans="1:65" x14ac:dyDescent="0.3">
      <c r="A4503" t="s">
        <v>6384</v>
      </c>
      <c r="B4503" t="s">
        <v>6450</v>
      </c>
      <c r="C4503" t="s">
        <v>209</v>
      </c>
      <c r="D4503" t="s">
        <v>67</v>
      </c>
      <c r="E4503" t="s">
        <v>68</v>
      </c>
      <c r="F4503" t="s">
        <v>178</v>
      </c>
      <c r="G4503" t="s">
        <v>206</v>
      </c>
      <c r="H4503" t="s">
        <v>207</v>
      </c>
      <c r="I4503" t="s">
        <v>72</v>
      </c>
      <c r="J4503" t="s">
        <v>181</v>
      </c>
      <c r="K4503">
        <v>20201028</v>
      </c>
      <c r="L4503">
        <v>6.5</v>
      </c>
      <c r="M4503" t="b">
        <v>0</v>
      </c>
      <c r="N4503" t="s">
        <v>74</v>
      </c>
      <c r="O4503" t="b">
        <v>1</v>
      </c>
      <c r="P4503" t="b">
        <v>1</v>
      </c>
      <c r="Q4503" t="s">
        <v>75</v>
      </c>
      <c r="R4503" t="s">
        <v>76</v>
      </c>
      <c r="S4503" t="s">
        <v>77</v>
      </c>
      <c r="U4503">
        <v>2</v>
      </c>
      <c r="V4503" t="s">
        <v>78</v>
      </c>
      <c r="W4503" t="s">
        <v>79</v>
      </c>
      <c r="X4503" t="s">
        <v>80</v>
      </c>
      <c r="Y4503" t="str">
        <f>IFERROR(VLOOKUP(X4503,요약!$A$6:$B$22,2,FALSE),"")</f>
        <v/>
      </c>
      <c r="Z4503" t="s">
        <v>80</v>
      </c>
      <c r="AA4503" t="s">
        <v>81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M4503">
        <v>0</v>
      </c>
    </row>
    <row r="4504" spans="1:65" x14ac:dyDescent="0.3">
      <c r="A4504" t="s">
        <v>6384</v>
      </c>
      <c r="B4504" t="s">
        <v>6450</v>
      </c>
      <c r="C4504" t="s">
        <v>66</v>
      </c>
      <c r="D4504" t="s">
        <v>67</v>
      </c>
      <c r="E4504" t="s">
        <v>68</v>
      </c>
      <c r="F4504" t="s">
        <v>178</v>
      </c>
      <c r="G4504" t="s">
        <v>86</v>
      </c>
      <c r="H4504" t="s">
        <v>87</v>
      </c>
      <c r="I4504" t="s">
        <v>72</v>
      </c>
      <c r="J4504" t="s">
        <v>181</v>
      </c>
      <c r="K4504">
        <v>20200825</v>
      </c>
      <c r="L4504">
        <v>7</v>
      </c>
      <c r="M4504" t="b">
        <v>0</v>
      </c>
      <c r="N4504" t="s">
        <v>74</v>
      </c>
      <c r="O4504" t="b">
        <v>1</v>
      </c>
      <c r="P4504" t="b">
        <v>1</v>
      </c>
      <c r="Q4504" t="s">
        <v>75</v>
      </c>
      <c r="R4504" t="s">
        <v>76</v>
      </c>
      <c r="S4504" t="s">
        <v>77</v>
      </c>
      <c r="U4504">
        <v>2</v>
      </c>
      <c r="V4504" t="s">
        <v>78</v>
      </c>
      <c r="W4504" t="s">
        <v>79</v>
      </c>
      <c r="X4504" t="s">
        <v>80</v>
      </c>
      <c r="Y4504" t="str">
        <f>IFERROR(VLOOKUP(X4504,요약!$A$6:$B$22,2,FALSE),"")</f>
        <v/>
      </c>
      <c r="Z4504" t="s">
        <v>80</v>
      </c>
      <c r="AA4504" t="s">
        <v>81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M4504">
        <v>0</v>
      </c>
    </row>
    <row r="4505" spans="1:65" x14ac:dyDescent="0.3">
      <c r="A4505" t="s">
        <v>6384</v>
      </c>
      <c r="B4505" t="s">
        <v>6450</v>
      </c>
      <c r="C4505" t="s">
        <v>224</v>
      </c>
      <c r="D4505" t="s">
        <v>67</v>
      </c>
      <c r="E4505" t="s">
        <v>68</v>
      </c>
      <c r="F4505" t="s">
        <v>178</v>
      </c>
      <c r="G4505" t="s">
        <v>213</v>
      </c>
      <c r="H4505" t="s">
        <v>214</v>
      </c>
      <c r="I4505" t="s">
        <v>72</v>
      </c>
      <c r="J4505" t="s">
        <v>181</v>
      </c>
      <c r="K4505">
        <v>20201023</v>
      </c>
      <c r="L4505">
        <v>40.5</v>
      </c>
      <c r="M4505" t="b">
        <v>0</v>
      </c>
      <c r="N4505" t="s">
        <v>74</v>
      </c>
      <c r="O4505" t="b">
        <v>1</v>
      </c>
      <c r="P4505" t="b">
        <v>1</v>
      </c>
      <c r="Q4505" t="s">
        <v>75</v>
      </c>
      <c r="R4505" t="s">
        <v>76</v>
      </c>
      <c r="S4505" t="s">
        <v>77</v>
      </c>
      <c r="U4505">
        <v>2</v>
      </c>
      <c r="V4505" t="s">
        <v>78</v>
      </c>
      <c r="W4505" t="s">
        <v>79</v>
      </c>
      <c r="X4505" t="s">
        <v>80</v>
      </c>
      <c r="Y4505" t="str">
        <f>IFERROR(VLOOKUP(X4505,요약!$A$6:$B$22,2,FALSE),"")</f>
        <v/>
      </c>
      <c r="Z4505" t="s">
        <v>80</v>
      </c>
      <c r="AA4505" t="s">
        <v>81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M4505">
        <v>0</v>
      </c>
    </row>
    <row r="4506" spans="1:65" x14ac:dyDescent="0.3">
      <c r="A4506" t="s">
        <v>6384</v>
      </c>
      <c r="B4506" t="s">
        <v>6450</v>
      </c>
      <c r="C4506" t="s">
        <v>597</v>
      </c>
      <c r="D4506" t="s">
        <v>67</v>
      </c>
      <c r="E4506" t="s">
        <v>68</v>
      </c>
      <c r="F4506" t="s">
        <v>178</v>
      </c>
      <c r="G4506" t="s">
        <v>217</v>
      </c>
      <c r="H4506" t="s">
        <v>218</v>
      </c>
      <c r="I4506" t="s">
        <v>72</v>
      </c>
      <c r="J4506" t="s">
        <v>181</v>
      </c>
      <c r="K4506">
        <v>20200923</v>
      </c>
      <c r="L4506">
        <v>40</v>
      </c>
      <c r="M4506" t="b">
        <v>0</v>
      </c>
      <c r="N4506" t="s">
        <v>74</v>
      </c>
      <c r="O4506" t="b">
        <v>1</v>
      </c>
      <c r="P4506" t="b">
        <v>1</v>
      </c>
      <c r="Q4506" t="s">
        <v>75</v>
      </c>
      <c r="R4506" t="s">
        <v>76</v>
      </c>
      <c r="S4506" t="s">
        <v>77</v>
      </c>
      <c r="U4506">
        <v>2</v>
      </c>
      <c r="V4506" t="s">
        <v>78</v>
      </c>
      <c r="W4506" t="s">
        <v>79</v>
      </c>
      <c r="X4506" t="s">
        <v>80</v>
      </c>
      <c r="Y4506" t="str">
        <f>IFERROR(VLOOKUP(X4506,요약!$A$6:$B$22,2,FALSE),"")</f>
        <v/>
      </c>
      <c r="Z4506" t="s">
        <v>80</v>
      </c>
      <c r="AA4506" t="s">
        <v>81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M4506">
        <v>0</v>
      </c>
    </row>
    <row r="4507" spans="1:65" x14ac:dyDescent="0.3">
      <c r="A4507" t="s">
        <v>6384</v>
      </c>
      <c r="B4507" t="s">
        <v>6450</v>
      </c>
      <c r="C4507" t="s">
        <v>1703</v>
      </c>
      <c r="D4507" t="s">
        <v>1704</v>
      </c>
      <c r="E4507" t="s">
        <v>68</v>
      </c>
      <c r="F4507" t="s">
        <v>178</v>
      </c>
      <c r="G4507" t="s">
        <v>86</v>
      </c>
      <c r="H4507" t="s">
        <v>87</v>
      </c>
      <c r="I4507" t="s">
        <v>72</v>
      </c>
      <c r="J4507" t="s">
        <v>181</v>
      </c>
      <c r="K4507">
        <v>20201026</v>
      </c>
      <c r="L4507">
        <v>6.63</v>
      </c>
      <c r="M4507" t="b">
        <v>0</v>
      </c>
      <c r="N4507" t="s">
        <v>74</v>
      </c>
      <c r="O4507" t="b">
        <v>1</v>
      </c>
      <c r="P4507" t="b">
        <v>1</v>
      </c>
      <c r="Q4507" t="s">
        <v>75</v>
      </c>
      <c r="R4507" t="s">
        <v>76</v>
      </c>
      <c r="S4507" t="s">
        <v>1705</v>
      </c>
      <c r="U4507">
        <v>2</v>
      </c>
      <c r="V4507" t="s">
        <v>78</v>
      </c>
      <c r="W4507" t="s">
        <v>79</v>
      </c>
      <c r="X4507" t="s">
        <v>80</v>
      </c>
      <c r="Y4507" t="str">
        <f>IFERROR(VLOOKUP(X4507,요약!$A$6:$B$22,2,FALSE),"")</f>
        <v/>
      </c>
      <c r="Z4507" t="s">
        <v>80</v>
      </c>
      <c r="AA4507" t="s">
        <v>110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M4507">
        <v>0</v>
      </c>
    </row>
    <row r="4508" spans="1:65" x14ac:dyDescent="0.3">
      <c r="A4508" t="s">
        <v>6384</v>
      </c>
      <c r="B4508" t="s">
        <v>6450</v>
      </c>
      <c r="C4508" t="s">
        <v>3039</v>
      </c>
      <c r="D4508" t="s">
        <v>605</v>
      </c>
      <c r="E4508" t="s">
        <v>68</v>
      </c>
      <c r="F4508" t="s">
        <v>178</v>
      </c>
      <c r="G4508" t="s">
        <v>86</v>
      </c>
      <c r="H4508" t="s">
        <v>87</v>
      </c>
      <c r="I4508" t="s">
        <v>72</v>
      </c>
      <c r="J4508" t="s">
        <v>181</v>
      </c>
      <c r="K4508">
        <v>20201030</v>
      </c>
      <c r="L4508">
        <v>3</v>
      </c>
      <c r="M4508" t="b">
        <v>0</v>
      </c>
      <c r="N4508" t="s">
        <v>74</v>
      </c>
      <c r="O4508" t="b">
        <v>1</v>
      </c>
      <c r="P4508" t="b">
        <v>1</v>
      </c>
      <c r="Q4508" t="s">
        <v>75</v>
      </c>
      <c r="R4508" t="s">
        <v>89</v>
      </c>
      <c r="S4508" t="s">
        <v>606</v>
      </c>
      <c r="U4508">
        <v>3</v>
      </c>
      <c r="V4508" t="s">
        <v>91</v>
      </c>
      <c r="W4508" t="s">
        <v>607</v>
      </c>
      <c r="X4508" t="s">
        <v>608</v>
      </c>
      <c r="Y4508" t="str">
        <f>IFERROR(VLOOKUP(X4508,요약!$A$6:$B$22,2,FALSE),"")</f>
        <v/>
      </c>
      <c r="Z4508" t="s">
        <v>608</v>
      </c>
      <c r="AA4508" t="s">
        <v>81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M4508">
        <v>0</v>
      </c>
    </row>
    <row r="4509" spans="1:65" x14ac:dyDescent="0.3">
      <c r="A4509" t="s">
        <v>6384</v>
      </c>
      <c r="B4509" t="s">
        <v>6450</v>
      </c>
      <c r="C4509" t="s">
        <v>4510</v>
      </c>
      <c r="D4509" t="s">
        <v>605</v>
      </c>
      <c r="E4509" t="s">
        <v>68</v>
      </c>
      <c r="F4509" t="s">
        <v>178</v>
      </c>
      <c r="G4509" t="s">
        <v>206</v>
      </c>
      <c r="H4509" t="s">
        <v>207</v>
      </c>
      <c r="I4509" t="s">
        <v>72</v>
      </c>
      <c r="J4509" t="s">
        <v>181</v>
      </c>
      <c r="K4509">
        <v>20201028</v>
      </c>
      <c r="L4509">
        <v>5.3</v>
      </c>
      <c r="M4509" t="b">
        <v>0</v>
      </c>
      <c r="N4509" t="s">
        <v>74</v>
      </c>
      <c r="O4509" t="b">
        <v>1</v>
      </c>
      <c r="P4509" t="b">
        <v>1</v>
      </c>
      <c r="Q4509" t="s">
        <v>75</v>
      </c>
      <c r="R4509" t="s">
        <v>89</v>
      </c>
      <c r="S4509" t="s">
        <v>606</v>
      </c>
      <c r="U4509">
        <v>3</v>
      </c>
      <c r="V4509" t="s">
        <v>91</v>
      </c>
      <c r="W4509" t="s">
        <v>607</v>
      </c>
      <c r="X4509" t="s">
        <v>608</v>
      </c>
      <c r="Y4509" t="str">
        <f>IFERROR(VLOOKUP(X4509,요약!$A$6:$B$22,2,FALSE),"")</f>
        <v/>
      </c>
      <c r="Z4509" t="s">
        <v>608</v>
      </c>
      <c r="AA4509" t="s">
        <v>81</v>
      </c>
      <c r="AB4509">
        <v>0</v>
      </c>
      <c r="AC4509">
        <v>0</v>
      </c>
      <c r="AD4509">
        <v>0</v>
      </c>
      <c r="AE4509">
        <v>0</v>
      </c>
      <c r="AF4509">
        <v>1</v>
      </c>
      <c r="AG4509">
        <v>1</v>
      </c>
      <c r="AH4509">
        <v>2500</v>
      </c>
      <c r="AI4509">
        <v>0</v>
      </c>
      <c r="AJ4509">
        <v>0</v>
      </c>
      <c r="AK4509">
        <v>0</v>
      </c>
      <c r="AL4509">
        <v>1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 t="s">
        <v>220</v>
      </c>
      <c r="BM4509">
        <v>1</v>
      </c>
    </row>
    <row r="4510" spans="1:65" x14ac:dyDescent="0.3">
      <c r="A4510" t="s">
        <v>6384</v>
      </c>
      <c r="B4510" t="s">
        <v>6450</v>
      </c>
      <c r="C4510" t="s">
        <v>604</v>
      </c>
      <c r="D4510" t="s">
        <v>605</v>
      </c>
      <c r="E4510" t="s">
        <v>68</v>
      </c>
      <c r="F4510" t="s">
        <v>178</v>
      </c>
      <c r="G4510" t="s">
        <v>86</v>
      </c>
      <c r="H4510" t="s">
        <v>87</v>
      </c>
      <c r="I4510" t="s">
        <v>72</v>
      </c>
      <c r="J4510" t="s">
        <v>181</v>
      </c>
      <c r="K4510">
        <v>20201028</v>
      </c>
      <c r="L4510">
        <v>4</v>
      </c>
      <c r="M4510" t="b">
        <v>0</v>
      </c>
      <c r="N4510" t="s">
        <v>74</v>
      </c>
      <c r="O4510" t="b">
        <v>1</v>
      </c>
      <c r="P4510" t="b">
        <v>1</v>
      </c>
      <c r="Q4510" t="s">
        <v>75</v>
      </c>
      <c r="R4510" t="s">
        <v>89</v>
      </c>
      <c r="S4510" t="s">
        <v>606</v>
      </c>
      <c r="U4510">
        <v>3</v>
      </c>
      <c r="V4510" t="s">
        <v>91</v>
      </c>
      <c r="W4510" t="s">
        <v>607</v>
      </c>
      <c r="X4510" t="s">
        <v>608</v>
      </c>
      <c r="Y4510" t="str">
        <f>IFERROR(VLOOKUP(X4510,요약!$A$6:$B$22,2,FALSE),"")</f>
        <v/>
      </c>
      <c r="Z4510" t="s">
        <v>608</v>
      </c>
      <c r="AA4510" t="s">
        <v>81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M4510">
        <v>0</v>
      </c>
    </row>
    <row r="4511" spans="1:65" x14ac:dyDescent="0.3">
      <c r="A4511" t="s">
        <v>6384</v>
      </c>
      <c r="B4511" t="s">
        <v>6450</v>
      </c>
      <c r="C4511" t="s">
        <v>609</v>
      </c>
      <c r="D4511" t="s">
        <v>605</v>
      </c>
      <c r="E4511" t="s">
        <v>68</v>
      </c>
      <c r="F4511" t="s">
        <v>178</v>
      </c>
      <c r="G4511" t="s">
        <v>86</v>
      </c>
      <c r="H4511" t="s">
        <v>87</v>
      </c>
      <c r="I4511" t="s">
        <v>72</v>
      </c>
      <c r="J4511" t="s">
        <v>181</v>
      </c>
      <c r="K4511">
        <v>20201028</v>
      </c>
      <c r="L4511">
        <v>6.5</v>
      </c>
      <c r="M4511" t="b">
        <v>0</v>
      </c>
      <c r="N4511" t="s">
        <v>74</v>
      </c>
      <c r="O4511" t="b">
        <v>1</v>
      </c>
      <c r="P4511" t="b">
        <v>1</v>
      </c>
      <c r="Q4511" t="s">
        <v>75</v>
      </c>
      <c r="R4511" t="s">
        <v>89</v>
      </c>
      <c r="S4511" t="s">
        <v>606</v>
      </c>
      <c r="U4511">
        <v>3</v>
      </c>
      <c r="V4511" t="s">
        <v>91</v>
      </c>
      <c r="W4511" t="s">
        <v>607</v>
      </c>
      <c r="X4511" t="s">
        <v>608</v>
      </c>
      <c r="Y4511" t="str">
        <f>IFERROR(VLOOKUP(X4511,요약!$A$6:$B$22,2,FALSE),"")</f>
        <v/>
      </c>
      <c r="Z4511" t="s">
        <v>608</v>
      </c>
      <c r="AA4511" t="s">
        <v>81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M4511">
        <v>0</v>
      </c>
    </row>
    <row r="4512" spans="1:65" x14ac:dyDescent="0.3">
      <c r="A4512" t="s">
        <v>6384</v>
      </c>
      <c r="B4512" t="s">
        <v>6450</v>
      </c>
      <c r="C4512" t="s">
        <v>610</v>
      </c>
      <c r="D4512" t="s">
        <v>611</v>
      </c>
      <c r="E4512" t="s">
        <v>68</v>
      </c>
      <c r="F4512" t="s">
        <v>178</v>
      </c>
      <c r="G4512" t="s">
        <v>521</v>
      </c>
      <c r="H4512" t="s">
        <v>522</v>
      </c>
      <c r="I4512" t="s">
        <v>72</v>
      </c>
      <c r="J4512" t="s">
        <v>181</v>
      </c>
      <c r="K4512">
        <v>20201026</v>
      </c>
      <c r="L4512">
        <v>6</v>
      </c>
      <c r="M4512" t="b">
        <v>0</v>
      </c>
      <c r="N4512" t="s">
        <v>74</v>
      </c>
      <c r="O4512" t="b">
        <v>1</v>
      </c>
      <c r="P4512" t="b">
        <v>1</v>
      </c>
      <c r="Q4512" t="s">
        <v>75</v>
      </c>
      <c r="R4512" t="s">
        <v>238</v>
      </c>
      <c r="S4512" t="s">
        <v>612</v>
      </c>
      <c r="U4512">
        <v>2</v>
      </c>
      <c r="V4512" t="s">
        <v>240</v>
      </c>
      <c r="W4512" t="s">
        <v>203</v>
      </c>
      <c r="X4512" t="s">
        <v>613</v>
      </c>
      <c r="Y4512" t="str">
        <f>IFERROR(VLOOKUP(X4512,요약!$A$6:$B$22,2,FALSE),"")</f>
        <v/>
      </c>
      <c r="Z4512" t="s">
        <v>613</v>
      </c>
      <c r="AA4512" t="s">
        <v>81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M4512">
        <v>0</v>
      </c>
    </row>
    <row r="4513" spans="1:65" x14ac:dyDescent="0.3">
      <c r="A4513" t="s">
        <v>6384</v>
      </c>
      <c r="B4513" t="s">
        <v>6450</v>
      </c>
      <c r="C4513" t="s">
        <v>614</v>
      </c>
      <c r="D4513" t="s">
        <v>237</v>
      </c>
      <c r="E4513" t="s">
        <v>68</v>
      </c>
      <c r="F4513" t="s">
        <v>178</v>
      </c>
      <c r="G4513" t="s">
        <v>192</v>
      </c>
      <c r="H4513" t="s">
        <v>193</v>
      </c>
      <c r="I4513" t="s">
        <v>72</v>
      </c>
      <c r="J4513" t="s">
        <v>181</v>
      </c>
      <c r="K4513">
        <v>20201021</v>
      </c>
      <c r="L4513">
        <v>3.2</v>
      </c>
      <c r="M4513" t="b">
        <v>0</v>
      </c>
      <c r="N4513" t="s">
        <v>74</v>
      </c>
      <c r="O4513" t="b">
        <v>1</v>
      </c>
      <c r="P4513" t="b">
        <v>1</v>
      </c>
      <c r="Q4513" t="s">
        <v>75</v>
      </c>
      <c r="R4513" t="s">
        <v>238</v>
      </c>
      <c r="S4513" t="s">
        <v>239</v>
      </c>
      <c r="U4513">
        <v>2</v>
      </c>
      <c r="V4513" t="s">
        <v>240</v>
      </c>
      <c r="W4513" t="s">
        <v>241</v>
      </c>
      <c r="X4513" t="s">
        <v>242</v>
      </c>
      <c r="Y4513" t="str">
        <f>IFERROR(VLOOKUP(X4513,요약!$A$6:$B$22,2,FALSE),"")</f>
        <v/>
      </c>
      <c r="Z4513" t="s">
        <v>242</v>
      </c>
      <c r="AA4513" t="s">
        <v>81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M4513">
        <v>0</v>
      </c>
    </row>
    <row r="4514" spans="1:65" x14ac:dyDescent="0.3">
      <c r="A4514" t="s">
        <v>6384</v>
      </c>
      <c r="B4514" t="s">
        <v>6450</v>
      </c>
      <c r="C4514" t="s">
        <v>2279</v>
      </c>
      <c r="D4514" t="s">
        <v>237</v>
      </c>
      <c r="E4514" t="s">
        <v>68</v>
      </c>
      <c r="F4514" t="s">
        <v>178</v>
      </c>
      <c r="G4514" t="s">
        <v>521</v>
      </c>
      <c r="H4514" t="s">
        <v>522</v>
      </c>
      <c r="I4514" t="s">
        <v>72</v>
      </c>
      <c r="J4514" t="s">
        <v>181</v>
      </c>
      <c r="K4514">
        <v>20201026</v>
      </c>
      <c r="L4514">
        <v>6.7</v>
      </c>
      <c r="M4514" t="b">
        <v>0</v>
      </c>
      <c r="N4514" t="s">
        <v>74</v>
      </c>
      <c r="O4514" t="b">
        <v>1</v>
      </c>
      <c r="P4514" t="b">
        <v>1</v>
      </c>
      <c r="Q4514" t="s">
        <v>75</v>
      </c>
      <c r="R4514" t="s">
        <v>238</v>
      </c>
      <c r="S4514" t="s">
        <v>239</v>
      </c>
      <c r="U4514">
        <v>2</v>
      </c>
      <c r="V4514" t="s">
        <v>240</v>
      </c>
      <c r="W4514" t="s">
        <v>241</v>
      </c>
      <c r="X4514" t="s">
        <v>242</v>
      </c>
      <c r="Y4514" t="str">
        <f>IFERROR(VLOOKUP(X4514,요약!$A$6:$B$22,2,FALSE),"")</f>
        <v/>
      </c>
      <c r="Z4514" t="s">
        <v>242</v>
      </c>
      <c r="AA4514" t="s">
        <v>81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1</v>
      </c>
      <c r="AH4514">
        <v>2000</v>
      </c>
      <c r="AI4514">
        <v>0</v>
      </c>
      <c r="AJ4514">
        <v>0</v>
      </c>
      <c r="AK4514">
        <v>0</v>
      </c>
      <c r="AL4514">
        <v>1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 t="s">
        <v>220</v>
      </c>
      <c r="BM4514">
        <v>1</v>
      </c>
    </row>
    <row r="4515" spans="1:65" x14ac:dyDescent="0.3">
      <c r="A4515" t="s">
        <v>6384</v>
      </c>
      <c r="B4515" t="s">
        <v>6450</v>
      </c>
      <c r="C4515" t="s">
        <v>1764</v>
      </c>
      <c r="D4515" t="s">
        <v>67</v>
      </c>
      <c r="E4515" t="s">
        <v>68</v>
      </c>
      <c r="F4515" t="s">
        <v>178</v>
      </c>
      <c r="G4515" t="s">
        <v>213</v>
      </c>
      <c r="H4515" t="s">
        <v>214</v>
      </c>
      <c r="I4515" t="s">
        <v>72</v>
      </c>
      <c r="J4515" t="s">
        <v>181</v>
      </c>
      <c r="K4515">
        <v>20201014</v>
      </c>
      <c r="L4515">
        <v>40</v>
      </c>
      <c r="M4515" t="b">
        <v>0</v>
      </c>
      <c r="N4515" t="s">
        <v>74</v>
      </c>
      <c r="O4515" t="b">
        <v>1</v>
      </c>
      <c r="P4515" t="b">
        <v>1</v>
      </c>
      <c r="Q4515" t="s">
        <v>104</v>
      </c>
      <c r="R4515" t="s">
        <v>262</v>
      </c>
      <c r="S4515" t="s">
        <v>77</v>
      </c>
      <c r="U4515">
        <v>2</v>
      </c>
      <c r="V4515" t="s">
        <v>78</v>
      </c>
      <c r="W4515" t="s">
        <v>79</v>
      </c>
      <c r="X4515" t="s">
        <v>80</v>
      </c>
      <c r="Y4515" t="str">
        <f>IFERROR(VLOOKUP(X4515,요약!$A$6:$B$22,2,FALSE),"")</f>
        <v/>
      </c>
      <c r="Z4515" t="s">
        <v>80</v>
      </c>
      <c r="AA4515" t="s">
        <v>81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M4515">
        <v>0</v>
      </c>
    </row>
    <row r="4516" spans="1:65" x14ac:dyDescent="0.3">
      <c r="A4516" t="s">
        <v>6384</v>
      </c>
      <c r="B4516" t="s">
        <v>6450</v>
      </c>
      <c r="C4516" t="s">
        <v>1198</v>
      </c>
      <c r="D4516" t="s">
        <v>67</v>
      </c>
      <c r="E4516" t="s">
        <v>68</v>
      </c>
      <c r="F4516" t="s">
        <v>178</v>
      </c>
      <c r="G4516" t="s">
        <v>217</v>
      </c>
      <c r="H4516" t="s">
        <v>218</v>
      </c>
      <c r="I4516" t="s">
        <v>72</v>
      </c>
      <c r="J4516" t="s">
        <v>181</v>
      </c>
      <c r="K4516">
        <v>20201016</v>
      </c>
      <c r="L4516">
        <v>35</v>
      </c>
      <c r="M4516" t="b">
        <v>0</v>
      </c>
      <c r="N4516" t="s">
        <v>74</v>
      </c>
      <c r="O4516" t="b">
        <v>1</v>
      </c>
      <c r="P4516" t="b">
        <v>1</v>
      </c>
      <c r="Q4516" t="s">
        <v>104</v>
      </c>
      <c r="R4516" t="s">
        <v>262</v>
      </c>
      <c r="S4516" t="s">
        <v>77</v>
      </c>
      <c r="U4516">
        <v>2</v>
      </c>
      <c r="V4516" t="s">
        <v>78</v>
      </c>
      <c r="W4516" t="s">
        <v>79</v>
      </c>
      <c r="X4516" t="s">
        <v>80</v>
      </c>
      <c r="Y4516" t="str">
        <f>IFERROR(VLOOKUP(X4516,요약!$A$6:$B$22,2,FALSE),"")</f>
        <v/>
      </c>
      <c r="Z4516" t="s">
        <v>80</v>
      </c>
      <c r="AA4516" t="s">
        <v>81</v>
      </c>
      <c r="AB4516">
        <v>1</v>
      </c>
      <c r="AC4516">
        <v>0</v>
      </c>
      <c r="AD4516">
        <v>0</v>
      </c>
      <c r="AE4516">
        <v>0</v>
      </c>
      <c r="AF4516">
        <v>0</v>
      </c>
      <c r="AG4516">
        <v>1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1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 t="s">
        <v>773</v>
      </c>
      <c r="BM4516">
        <v>1</v>
      </c>
    </row>
    <row r="4517" spans="1:65" x14ac:dyDescent="0.3">
      <c r="A4517" t="s">
        <v>6384</v>
      </c>
      <c r="B4517" t="s">
        <v>6450</v>
      </c>
      <c r="C4517" t="s">
        <v>3118</v>
      </c>
      <c r="D4517" t="s">
        <v>3119</v>
      </c>
      <c r="E4517" t="s">
        <v>68</v>
      </c>
      <c r="F4517" t="s">
        <v>178</v>
      </c>
      <c r="G4517" t="s">
        <v>217</v>
      </c>
      <c r="H4517" t="s">
        <v>218</v>
      </c>
      <c r="I4517" t="s">
        <v>72</v>
      </c>
      <c r="J4517" t="s">
        <v>181</v>
      </c>
      <c r="K4517">
        <v>20200624</v>
      </c>
      <c r="L4517">
        <v>29</v>
      </c>
      <c r="M4517" t="b">
        <v>0</v>
      </c>
      <c r="N4517" t="s">
        <v>74</v>
      </c>
      <c r="O4517" t="b">
        <v>1</v>
      </c>
      <c r="P4517" t="b">
        <v>1</v>
      </c>
      <c r="Q4517" t="s">
        <v>104</v>
      </c>
      <c r="R4517" t="s">
        <v>262</v>
      </c>
      <c r="S4517" t="s">
        <v>202</v>
      </c>
      <c r="U4517">
        <v>2</v>
      </c>
      <c r="V4517" t="s">
        <v>78</v>
      </c>
      <c r="W4517" t="s">
        <v>203</v>
      </c>
      <c r="X4517" t="s">
        <v>204</v>
      </c>
      <c r="Y4517" t="str">
        <f>IFERROR(VLOOKUP(X4517,요약!$A$6:$B$22,2,FALSE),"")</f>
        <v/>
      </c>
      <c r="Z4517" t="s">
        <v>204</v>
      </c>
      <c r="AA4517" t="s">
        <v>81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1</v>
      </c>
      <c r="AH4517">
        <v>400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 t="s">
        <v>220</v>
      </c>
      <c r="BM4517">
        <v>1</v>
      </c>
    </row>
    <row r="4518" spans="1:65" x14ac:dyDescent="0.3">
      <c r="A4518" t="s">
        <v>6384</v>
      </c>
      <c r="B4518" t="s">
        <v>6450</v>
      </c>
      <c r="C4518" t="s">
        <v>3120</v>
      </c>
      <c r="D4518" t="s">
        <v>212</v>
      </c>
      <c r="E4518" t="s">
        <v>68</v>
      </c>
      <c r="F4518" t="s">
        <v>178</v>
      </c>
      <c r="G4518" t="s">
        <v>217</v>
      </c>
      <c r="H4518" t="s">
        <v>218</v>
      </c>
      <c r="I4518" t="s">
        <v>72</v>
      </c>
      <c r="J4518" t="s">
        <v>181</v>
      </c>
      <c r="K4518">
        <v>20201028</v>
      </c>
      <c r="L4518">
        <v>151</v>
      </c>
      <c r="M4518" t="b">
        <v>0</v>
      </c>
      <c r="N4518" t="s">
        <v>74</v>
      </c>
      <c r="O4518" t="b">
        <v>1</v>
      </c>
      <c r="P4518" t="b">
        <v>1</v>
      </c>
      <c r="Q4518" t="s">
        <v>104</v>
      </c>
      <c r="R4518" t="s">
        <v>262</v>
      </c>
      <c r="S4518" t="s">
        <v>212</v>
      </c>
      <c r="U4518">
        <v>1</v>
      </c>
      <c r="V4518" t="s">
        <v>78</v>
      </c>
      <c r="X4518" t="s">
        <v>78</v>
      </c>
      <c r="Y4518" t="str">
        <f>IFERROR(VLOOKUP(X4518,요약!$A$6:$B$22,2,FALSE),"")</f>
        <v/>
      </c>
      <c r="Z4518" t="s">
        <v>78</v>
      </c>
      <c r="AA4518" t="s">
        <v>81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M4518">
        <v>0</v>
      </c>
    </row>
    <row r="4519" spans="1:65" x14ac:dyDescent="0.3">
      <c r="A4519" t="s">
        <v>6384</v>
      </c>
      <c r="B4519" t="s">
        <v>6450</v>
      </c>
      <c r="C4519" t="s">
        <v>1729</v>
      </c>
      <c r="D4519" t="s">
        <v>212</v>
      </c>
      <c r="E4519" t="s">
        <v>68</v>
      </c>
      <c r="F4519" t="s">
        <v>178</v>
      </c>
      <c r="G4519" t="s">
        <v>213</v>
      </c>
      <c r="H4519" t="s">
        <v>214</v>
      </c>
      <c r="I4519" t="s">
        <v>72</v>
      </c>
      <c r="J4519" t="s">
        <v>181</v>
      </c>
      <c r="K4519">
        <v>20201023</v>
      </c>
      <c r="L4519">
        <v>40</v>
      </c>
      <c r="M4519" t="b">
        <v>0</v>
      </c>
      <c r="N4519" t="s">
        <v>74</v>
      </c>
      <c r="O4519" t="b">
        <v>1</v>
      </c>
      <c r="P4519" t="b">
        <v>1</v>
      </c>
      <c r="Q4519" t="s">
        <v>862</v>
      </c>
      <c r="R4519" t="s">
        <v>1730</v>
      </c>
      <c r="S4519" t="s">
        <v>212</v>
      </c>
      <c r="U4519">
        <v>1</v>
      </c>
      <c r="V4519" t="s">
        <v>78</v>
      </c>
      <c r="X4519" t="s">
        <v>78</v>
      </c>
      <c r="Y4519" t="str">
        <f>IFERROR(VLOOKUP(X4519,요약!$A$6:$B$22,2,FALSE),"")</f>
        <v/>
      </c>
      <c r="Z4519" t="s">
        <v>78</v>
      </c>
      <c r="AA4519" t="s">
        <v>81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M4519">
        <v>0</v>
      </c>
    </row>
    <row r="4520" spans="1:65" x14ac:dyDescent="0.3">
      <c r="A4520" t="s">
        <v>6384</v>
      </c>
      <c r="B4520" t="s">
        <v>6450</v>
      </c>
      <c r="C4520" t="s">
        <v>3040</v>
      </c>
      <c r="D4520" t="s">
        <v>1242</v>
      </c>
      <c r="E4520" t="s">
        <v>68</v>
      </c>
      <c r="F4520" t="s">
        <v>178</v>
      </c>
      <c r="G4520" t="s">
        <v>86</v>
      </c>
      <c r="H4520" t="s">
        <v>87</v>
      </c>
      <c r="I4520" t="s">
        <v>72</v>
      </c>
      <c r="J4520" t="s">
        <v>181</v>
      </c>
      <c r="K4520">
        <v>20201026</v>
      </c>
      <c r="L4520">
        <v>34</v>
      </c>
      <c r="M4520" t="b">
        <v>0</v>
      </c>
      <c r="N4520" t="s">
        <v>74</v>
      </c>
      <c r="O4520" t="b">
        <v>1</v>
      </c>
      <c r="P4520" t="b">
        <v>1</v>
      </c>
      <c r="Q4520" t="s">
        <v>862</v>
      </c>
      <c r="R4520" t="s">
        <v>863</v>
      </c>
      <c r="S4520" t="s">
        <v>1243</v>
      </c>
      <c r="U4520">
        <v>1</v>
      </c>
      <c r="V4520" t="s">
        <v>78</v>
      </c>
      <c r="X4520" t="s">
        <v>78</v>
      </c>
      <c r="Y4520" t="str">
        <f>IFERROR(VLOOKUP(X4520,요약!$A$6:$B$22,2,FALSE),"")</f>
        <v/>
      </c>
      <c r="Z4520" t="s">
        <v>78</v>
      </c>
      <c r="AA4520" t="s">
        <v>187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M4520">
        <v>0</v>
      </c>
    </row>
    <row r="4521" spans="1:65" x14ac:dyDescent="0.3">
      <c r="A4521" t="s">
        <v>6384</v>
      </c>
      <c r="B4521" t="s">
        <v>6450</v>
      </c>
      <c r="C4521" t="s">
        <v>3051</v>
      </c>
      <c r="D4521" t="s">
        <v>237</v>
      </c>
      <c r="E4521" t="s">
        <v>68</v>
      </c>
      <c r="F4521" t="s">
        <v>178</v>
      </c>
      <c r="G4521" t="s">
        <v>192</v>
      </c>
      <c r="H4521" t="s">
        <v>193</v>
      </c>
      <c r="I4521" t="s">
        <v>72</v>
      </c>
      <c r="J4521" t="s">
        <v>181</v>
      </c>
      <c r="K4521">
        <v>20201029</v>
      </c>
      <c r="L4521">
        <v>3.5</v>
      </c>
      <c r="M4521" t="b">
        <v>0</v>
      </c>
      <c r="N4521" t="s">
        <v>74</v>
      </c>
      <c r="O4521" t="b">
        <v>1</v>
      </c>
      <c r="P4521" t="b">
        <v>1</v>
      </c>
      <c r="Q4521" t="s">
        <v>866</v>
      </c>
      <c r="R4521" t="s">
        <v>1277</v>
      </c>
      <c r="S4521" t="s">
        <v>239</v>
      </c>
      <c r="U4521">
        <v>2</v>
      </c>
      <c r="V4521" t="s">
        <v>240</v>
      </c>
      <c r="W4521" t="s">
        <v>241</v>
      </c>
      <c r="X4521" t="s">
        <v>242</v>
      </c>
      <c r="Y4521" t="str">
        <f>IFERROR(VLOOKUP(X4521,요약!$A$6:$B$22,2,FALSE),"")</f>
        <v/>
      </c>
      <c r="Z4521" t="s">
        <v>242</v>
      </c>
      <c r="AA4521" t="s">
        <v>81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M4521">
        <v>0</v>
      </c>
    </row>
    <row r="4522" spans="1:65" x14ac:dyDescent="0.3">
      <c r="A4522" t="s">
        <v>6384</v>
      </c>
      <c r="B4522" t="s">
        <v>6450</v>
      </c>
      <c r="C4522" t="s">
        <v>1321</v>
      </c>
      <c r="D4522" t="s">
        <v>865</v>
      </c>
      <c r="E4522" t="s">
        <v>68</v>
      </c>
      <c r="F4522" t="s">
        <v>178</v>
      </c>
      <c r="G4522" t="s">
        <v>86</v>
      </c>
      <c r="H4522" t="s">
        <v>87</v>
      </c>
      <c r="I4522" t="s">
        <v>72</v>
      </c>
      <c r="J4522" t="s">
        <v>181</v>
      </c>
      <c r="K4522">
        <v>20201023</v>
      </c>
      <c r="L4522">
        <v>1.53</v>
      </c>
      <c r="M4522" t="b">
        <v>0</v>
      </c>
      <c r="N4522" t="s">
        <v>74</v>
      </c>
      <c r="O4522" t="b">
        <v>1</v>
      </c>
      <c r="P4522" t="b">
        <v>1</v>
      </c>
      <c r="Q4522" t="s">
        <v>866</v>
      </c>
      <c r="R4522" t="s">
        <v>867</v>
      </c>
      <c r="S4522" t="s">
        <v>868</v>
      </c>
      <c r="U4522">
        <v>3</v>
      </c>
      <c r="V4522" t="s">
        <v>91</v>
      </c>
      <c r="W4522" t="s">
        <v>869</v>
      </c>
      <c r="X4522" t="s">
        <v>870</v>
      </c>
      <c r="Y4522" t="str">
        <f>IFERROR(VLOOKUP(X4522,요약!$A$6:$B$22,2,FALSE),"")</f>
        <v/>
      </c>
      <c r="Z4522" t="s">
        <v>870</v>
      </c>
      <c r="AA4522" t="s">
        <v>81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M4522">
        <v>0</v>
      </c>
    </row>
    <row r="4523" spans="1:65" x14ac:dyDescent="0.3">
      <c r="A4523" t="s">
        <v>6384</v>
      </c>
      <c r="B4523" t="s">
        <v>6450</v>
      </c>
      <c r="C4523" t="s">
        <v>1411</v>
      </c>
      <c r="D4523" t="s">
        <v>1412</v>
      </c>
      <c r="E4523" t="s">
        <v>68</v>
      </c>
      <c r="F4523" t="s">
        <v>178</v>
      </c>
      <c r="G4523" t="s">
        <v>217</v>
      </c>
      <c r="H4523" t="s">
        <v>218</v>
      </c>
      <c r="I4523" t="s">
        <v>72</v>
      </c>
      <c r="J4523" t="s">
        <v>181</v>
      </c>
      <c r="K4523">
        <v>20201026</v>
      </c>
      <c r="L4523">
        <v>19</v>
      </c>
      <c r="M4523" t="b">
        <v>0</v>
      </c>
      <c r="N4523" t="s">
        <v>74</v>
      </c>
      <c r="O4523" t="b">
        <v>1</v>
      </c>
      <c r="P4523" t="b">
        <v>1</v>
      </c>
      <c r="Q4523" t="s">
        <v>866</v>
      </c>
      <c r="R4523" t="s">
        <v>1409</v>
      </c>
      <c r="S4523" t="s">
        <v>1413</v>
      </c>
      <c r="U4523">
        <v>4</v>
      </c>
      <c r="V4523" t="s">
        <v>78</v>
      </c>
      <c r="W4523" t="s">
        <v>203</v>
      </c>
      <c r="X4523" t="s">
        <v>204</v>
      </c>
      <c r="Y4523" t="str">
        <f>IFERROR(VLOOKUP(X4523,요약!$A$6:$B$22,2,FALSE),"")</f>
        <v/>
      </c>
      <c r="Z4523" t="s">
        <v>204</v>
      </c>
      <c r="AA4523" t="s">
        <v>110</v>
      </c>
      <c r="AB4523">
        <v>0</v>
      </c>
      <c r="AC4523">
        <v>0</v>
      </c>
      <c r="AD4523">
        <v>0</v>
      </c>
      <c r="AE4523">
        <v>0</v>
      </c>
      <c r="AF4523">
        <v>2</v>
      </c>
      <c r="AG4523">
        <v>2</v>
      </c>
      <c r="AH4523">
        <v>2</v>
      </c>
      <c r="AI4523">
        <v>0</v>
      </c>
      <c r="AJ4523">
        <v>0</v>
      </c>
      <c r="AK4523">
        <v>0</v>
      </c>
      <c r="AL4523">
        <v>2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 t="s">
        <v>220</v>
      </c>
      <c r="BM4523">
        <v>1</v>
      </c>
    </row>
    <row r="4524" spans="1:65" x14ac:dyDescent="0.3">
      <c r="A4524" t="s">
        <v>6384</v>
      </c>
      <c r="B4524" t="s">
        <v>4517</v>
      </c>
      <c r="C4524" t="s">
        <v>2212</v>
      </c>
      <c r="D4524" t="s">
        <v>201</v>
      </c>
      <c r="E4524" t="s">
        <v>68</v>
      </c>
      <c r="F4524" t="s">
        <v>178</v>
      </c>
      <c r="G4524" t="s">
        <v>86</v>
      </c>
      <c r="H4524" t="s">
        <v>87</v>
      </c>
      <c r="I4524" t="s">
        <v>72</v>
      </c>
      <c r="J4524" t="s">
        <v>181</v>
      </c>
      <c r="K4524">
        <v>20201028</v>
      </c>
      <c r="L4524">
        <v>13</v>
      </c>
      <c r="M4524" t="b">
        <v>0</v>
      </c>
      <c r="N4524" t="s">
        <v>74</v>
      </c>
      <c r="O4524" t="b">
        <v>1</v>
      </c>
      <c r="P4524" t="b">
        <v>1</v>
      </c>
      <c r="Q4524" t="s">
        <v>75</v>
      </c>
      <c r="R4524" t="s">
        <v>76</v>
      </c>
      <c r="S4524" t="s">
        <v>202</v>
      </c>
      <c r="U4524">
        <v>2</v>
      </c>
      <c r="V4524" t="s">
        <v>78</v>
      </c>
      <c r="W4524" t="s">
        <v>203</v>
      </c>
      <c r="X4524" t="s">
        <v>204</v>
      </c>
      <c r="Y4524" t="str">
        <f>IFERROR(VLOOKUP(X4524,요약!$A$6:$B$22,2,FALSE),"")</f>
        <v/>
      </c>
      <c r="Z4524" t="s">
        <v>204</v>
      </c>
      <c r="AA4524" t="s">
        <v>81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M4524">
        <v>0</v>
      </c>
    </row>
    <row r="4525" spans="1:65" x14ac:dyDescent="0.3">
      <c r="A4525" t="s">
        <v>6384</v>
      </c>
      <c r="B4525" t="s">
        <v>4517</v>
      </c>
      <c r="C4525" t="s">
        <v>593</v>
      </c>
      <c r="D4525" t="s">
        <v>201</v>
      </c>
      <c r="E4525" t="s">
        <v>68</v>
      </c>
      <c r="F4525" t="s">
        <v>178</v>
      </c>
      <c r="G4525" t="s">
        <v>86</v>
      </c>
      <c r="H4525" t="s">
        <v>87</v>
      </c>
      <c r="I4525" t="s">
        <v>72</v>
      </c>
      <c r="J4525" t="s">
        <v>181</v>
      </c>
      <c r="K4525">
        <v>20201030</v>
      </c>
      <c r="L4525">
        <v>14</v>
      </c>
      <c r="M4525" t="b">
        <v>0</v>
      </c>
      <c r="N4525" t="s">
        <v>74</v>
      </c>
      <c r="O4525" t="b">
        <v>1</v>
      </c>
      <c r="P4525" t="b">
        <v>1</v>
      </c>
      <c r="Q4525" t="s">
        <v>75</v>
      </c>
      <c r="R4525" t="s">
        <v>76</v>
      </c>
      <c r="S4525" t="s">
        <v>202</v>
      </c>
      <c r="U4525">
        <v>2</v>
      </c>
      <c r="V4525" t="s">
        <v>78</v>
      </c>
      <c r="W4525" t="s">
        <v>203</v>
      </c>
      <c r="X4525" t="s">
        <v>204</v>
      </c>
      <c r="Y4525" t="str">
        <f>IFERROR(VLOOKUP(X4525,요약!$A$6:$B$22,2,FALSE),"")</f>
        <v/>
      </c>
      <c r="Z4525" t="s">
        <v>204</v>
      </c>
      <c r="AA4525" t="s">
        <v>81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M4525">
        <v>0</v>
      </c>
    </row>
    <row r="4526" spans="1:65" x14ac:dyDescent="0.3">
      <c r="A4526" t="s">
        <v>6384</v>
      </c>
      <c r="B4526" t="s">
        <v>4517</v>
      </c>
      <c r="C4526" t="s">
        <v>1740</v>
      </c>
      <c r="D4526" t="s">
        <v>201</v>
      </c>
      <c r="E4526" t="s">
        <v>68</v>
      </c>
      <c r="F4526" t="s">
        <v>178</v>
      </c>
      <c r="G4526" t="s">
        <v>213</v>
      </c>
      <c r="H4526" t="s">
        <v>214</v>
      </c>
      <c r="I4526" t="s">
        <v>72</v>
      </c>
      <c r="J4526" t="s">
        <v>181</v>
      </c>
      <c r="K4526">
        <v>20201016</v>
      </c>
      <c r="L4526">
        <v>9.5</v>
      </c>
      <c r="M4526" t="b">
        <v>0</v>
      </c>
      <c r="N4526" t="s">
        <v>74</v>
      </c>
      <c r="O4526" t="b">
        <v>1</v>
      </c>
      <c r="P4526" t="b">
        <v>1</v>
      </c>
      <c r="Q4526" t="s">
        <v>75</v>
      </c>
      <c r="R4526" t="s">
        <v>76</v>
      </c>
      <c r="S4526" t="s">
        <v>202</v>
      </c>
      <c r="U4526">
        <v>2</v>
      </c>
      <c r="V4526" t="s">
        <v>78</v>
      </c>
      <c r="W4526" t="s">
        <v>203</v>
      </c>
      <c r="X4526" t="s">
        <v>204</v>
      </c>
      <c r="Y4526" t="str">
        <f>IFERROR(VLOOKUP(X4526,요약!$A$6:$B$22,2,FALSE),"")</f>
        <v/>
      </c>
      <c r="Z4526" t="s">
        <v>204</v>
      </c>
      <c r="AA4526" t="s">
        <v>81</v>
      </c>
      <c r="AB4526">
        <v>2</v>
      </c>
      <c r="AC4526">
        <v>0</v>
      </c>
      <c r="AD4526">
        <v>0</v>
      </c>
      <c r="AE4526">
        <v>0</v>
      </c>
      <c r="AF4526">
        <v>1</v>
      </c>
      <c r="AG4526">
        <v>3</v>
      </c>
      <c r="AH4526">
        <v>72002</v>
      </c>
      <c r="AI4526">
        <v>0</v>
      </c>
      <c r="AJ4526">
        <v>0</v>
      </c>
      <c r="AK4526">
        <v>0</v>
      </c>
      <c r="AL4526">
        <v>1</v>
      </c>
      <c r="AM4526">
        <v>1</v>
      </c>
      <c r="AN4526">
        <v>0</v>
      </c>
      <c r="AO4526">
        <v>1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 t="s">
        <v>1741</v>
      </c>
      <c r="BM4526">
        <v>3</v>
      </c>
    </row>
    <row r="4527" spans="1:65" x14ac:dyDescent="0.3">
      <c r="A4527" t="s">
        <v>6384</v>
      </c>
      <c r="B4527" t="s">
        <v>4517</v>
      </c>
      <c r="C4527" t="s">
        <v>1179</v>
      </c>
      <c r="D4527" t="s">
        <v>201</v>
      </c>
      <c r="E4527" t="s">
        <v>68</v>
      </c>
      <c r="F4527" t="s">
        <v>178</v>
      </c>
      <c r="G4527" t="s">
        <v>213</v>
      </c>
      <c r="H4527" t="s">
        <v>214</v>
      </c>
      <c r="I4527" t="s">
        <v>72</v>
      </c>
      <c r="J4527" t="s">
        <v>181</v>
      </c>
      <c r="K4527">
        <v>20201028</v>
      </c>
      <c r="L4527">
        <v>10</v>
      </c>
      <c r="M4527" t="b">
        <v>0</v>
      </c>
      <c r="N4527" t="s">
        <v>74</v>
      </c>
      <c r="O4527" t="b">
        <v>1</v>
      </c>
      <c r="P4527" t="b">
        <v>1</v>
      </c>
      <c r="Q4527" t="s">
        <v>75</v>
      </c>
      <c r="R4527" t="s">
        <v>76</v>
      </c>
      <c r="S4527" t="s">
        <v>202</v>
      </c>
      <c r="U4527">
        <v>2</v>
      </c>
      <c r="V4527" t="s">
        <v>78</v>
      </c>
      <c r="W4527" t="s">
        <v>203</v>
      </c>
      <c r="X4527" t="s">
        <v>204</v>
      </c>
      <c r="Y4527" t="str">
        <f>IFERROR(VLOOKUP(X4527,요약!$A$6:$B$22,2,FALSE),"")</f>
        <v/>
      </c>
      <c r="Z4527" t="s">
        <v>204</v>
      </c>
      <c r="AA4527" t="s">
        <v>81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M4527">
        <v>0</v>
      </c>
    </row>
    <row r="4528" spans="1:65" x14ac:dyDescent="0.3">
      <c r="A4528" t="s">
        <v>6384</v>
      </c>
      <c r="B4528" t="s">
        <v>4517</v>
      </c>
      <c r="C4528" t="s">
        <v>1698</v>
      </c>
      <c r="D4528" t="s">
        <v>201</v>
      </c>
      <c r="E4528" t="s">
        <v>68</v>
      </c>
      <c r="F4528" t="s">
        <v>178</v>
      </c>
      <c r="G4528" t="s">
        <v>86</v>
      </c>
      <c r="H4528" t="s">
        <v>87</v>
      </c>
      <c r="I4528" t="s">
        <v>72</v>
      </c>
      <c r="J4528" t="s">
        <v>181</v>
      </c>
      <c r="K4528">
        <v>20201026</v>
      </c>
      <c r="L4528">
        <v>5.8</v>
      </c>
      <c r="M4528" t="b">
        <v>0</v>
      </c>
      <c r="N4528" t="s">
        <v>74</v>
      </c>
      <c r="O4528" t="b">
        <v>1</v>
      </c>
      <c r="P4528" t="b">
        <v>1</v>
      </c>
      <c r="Q4528" t="s">
        <v>75</v>
      </c>
      <c r="R4528" t="s">
        <v>76</v>
      </c>
      <c r="S4528" t="s">
        <v>202</v>
      </c>
      <c r="U4528">
        <v>2</v>
      </c>
      <c r="V4528" t="s">
        <v>78</v>
      </c>
      <c r="W4528" t="s">
        <v>203</v>
      </c>
      <c r="X4528" t="s">
        <v>204</v>
      </c>
      <c r="Y4528" t="str">
        <f>IFERROR(VLOOKUP(X4528,요약!$A$6:$B$22,2,FALSE),"")</f>
        <v/>
      </c>
      <c r="Z4528" t="s">
        <v>204</v>
      </c>
      <c r="AA4528" t="s">
        <v>81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M4528">
        <v>0</v>
      </c>
    </row>
    <row r="4529" spans="1:65" x14ac:dyDescent="0.3">
      <c r="A4529" t="s">
        <v>6384</v>
      </c>
      <c r="B4529" t="s">
        <v>4517</v>
      </c>
      <c r="C4529" t="s">
        <v>224</v>
      </c>
      <c r="D4529" t="s">
        <v>67</v>
      </c>
      <c r="E4529" t="s">
        <v>68</v>
      </c>
      <c r="F4529" t="s">
        <v>178</v>
      </c>
      <c r="G4529" t="s">
        <v>213</v>
      </c>
      <c r="H4529" t="s">
        <v>214</v>
      </c>
      <c r="I4529" t="s">
        <v>72</v>
      </c>
      <c r="J4529" t="s">
        <v>181</v>
      </c>
      <c r="K4529">
        <v>20201023</v>
      </c>
      <c r="L4529">
        <v>40.5</v>
      </c>
      <c r="M4529" t="b">
        <v>0</v>
      </c>
      <c r="N4529" t="s">
        <v>74</v>
      </c>
      <c r="O4529" t="b">
        <v>1</v>
      </c>
      <c r="P4529" t="b">
        <v>1</v>
      </c>
      <c r="Q4529" t="s">
        <v>75</v>
      </c>
      <c r="R4529" t="s">
        <v>76</v>
      </c>
      <c r="S4529" t="s">
        <v>77</v>
      </c>
      <c r="U4529">
        <v>2</v>
      </c>
      <c r="V4529" t="s">
        <v>78</v>
      </c>
      <c r="W4529" t="s">
        <v>79</v>
      </c>
      <c r="X4529" t="s">
        <v>80</v>
      </c>
      <c r="Y4529" t="str">
        <f>IFERROR(VLOOKUP(X4529,요약!$A$6:$B$22,2,FALSE),"")</f>
        <v/>
      </c>
      <c r="Z4529" t="s">
        <v>80</v>
      </c>
      <c r="AA4529" t="s">
        <v>81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M4529">
        <v>0</v>
      </c>
    </row>
    <row r="4530" spans="1:65" x14ac:dyDescent="0.3">
      <c r="A4530" t="s">
        <v>6384</v>
      </c>
      <c r="B4530" t="s">
        <v>4517</v>
      </c>
      <c r="C4530" t="s">
        <v>1700</v>
      </c>
      <c r="D4530" t="s">
        <v>1187</v>
      </c>
      <c r="E4530" t="s">
        <v>68</v>
      </c>
      <c r="F4530" t="s">
        <v>178</v>
      </c>
      <c r="G4530" t="s">
        <v>206</v>
      </c>
      <c r="H4530" t="s">
        <v>207</v>
      </c>
      <c r="I4530" t="s">
        <v>72</v>
      </c>
      <c r="J4530" t="s">
        <v>181</v>
      </c>
      <c r="K4530">
        <v>20201028</v>
      </c>
      <c r="L4530">
        <v>6.5</v>
      </c>
      <c r="M4530" t="b">
        <v>0</v>
      </c>
      <c r="N4530" t="s">
        <v>74</v>
      </c>
      <c r="O4530" t="b">
        <v>1</v>
      </c>
      <c r="P4530" t="b">
        <v>1</v>
      </c>
      <c r="Q4530" t="s">
        <v>75</v>
      </c>
      <c r="R4530" t="s">
        <v>76</v>
      </c>
      <c r="S4530" t="s">
        <v>1188</v>
      </c>
      <c r="U4530">
        <v>2</v>
      </c>
      <c r="V4530" t="s">
        <v>78</v>
      </c>
      <c r="W4530" t="s">
        <v>79</v>
      </c>
      <c r="X4530" t="s">
        <v>80</v>
      </c>
      <c r="Y4530" t="str">
        <f>IFERROR(VLOOKUP(X4530,요약!$A$6:$B$22,2,FALSE),"")</f>
        <v/>
      </c>
      <c r="Z4530" t="s">
        <v>80</v>
      </c>
      <c r="AA4530" t="s">
        <v>110</v>
      </c>
      <c r="AB4530">
        <v>0</v>
      </c>
      <c r="AC4530">
        <v>0</v>
      </c>
      <c r="AD4530">
        <v>0</v>
      </c>
      <c r="AE4530">
        <v>0</v>
      </c>
      <c r="AF4530">
        <v>1</v>
      </c>
      <c r="AG4530">
        <v>1</v>
      </c>
      <c r="AH4530">
        <v>6000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 t="s">
        <v>220</v>
      </c>
      <c r="BM4530">
        <v>1</v>
      </c>
    </row>
    <row r="4531" spans="1:65" x14ac:dyDescent="0.3">
      <c r="A4531" t="s">
        <v>6384</v>
      </c>
      <c r="B4531" t="s">
        <v>4517</v>
      </c>
      <c r="C4531" t="s">
        <v>6451</v>
      </c>
      <c r="D4531" t="s">
        <v>3452</v>
      </c>
      <c r="E4531" t="s">
        <v>68</v>
      </c>
      <c r="F4531" t="s">
        <v>178</v>
      </c>
      <c r="G4531" t="s">
        <v>213</v>
      </c>
      <c r="H4531" t="s">
        <v>214</v>
      </c>
      <c r="I4531" t="s">
        <v>72</v>
      </c>
      <c r="J4531" t="s">
        <v>181</v>
      </c>
      <c r="K4531">
        <v>20201029</v>
      </c>
      <c r="L4531">
        <v>16.5</v>
      </c>
      <c r="M4531" t="b">
        <v>0</v>
      </c>
      <c r="N4531" t="s">
        <v>74</v>
      </c>
      <c r="O4531" t="b">
        <v>1</v>
      </c>
      <c r="P4531" t="b">
        <v>1</v>
      </c>
      <c r="Q4531" t="s">
        <v>75</v>
      </c>
      <c r="R4531" t="s">
        <v>76</v>
      </c>
      <c r="S4531" t="s">
        <v>3158</v>
      </c>
      <c r="U4531">
        <v>3</v>
      </c>
      <c r="V4531" t="s">
        <v>78</v>
      </c>
      <c r="W4531" t="s">
        <v>2274</v>
      </c>
      <c r="X4531" t="s">
        <v>2275</v>
      </c>
      <c r="Y4531" t="str">
        <f>IFERROR(VLOOKUP(X4531,요약!$A$6:$B$22,2,FALSE),"")</f>
        <v/>
      </c>
      <c r="Z4531" t="s">
        <v>2275</v>
      </c>
      <c r="AA4531" t="s">
        <v>366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M4531">
        <v>0</v>
      </c>
    </row>
    <row r="4532" spans="1:65" x14ac:dyDescent="0.3">
      <c r="A4532" t="s">
        <v>6384</v>
      </c>
      <c r="B4532" t="s">
        <v>4517</v>
      </c>
      <c r="C4532" t="s">
        <v>604</v>
      </c>
      <c r="D4532" t="s">
        <v>605</v>
      </c>
      <c r="E4532" t="s">
        <v>68</v>
      </c>
      <c r="F4532" t="s">
        <v>178</v>
      </c>
      <c r="G4532" t="s">
        <v>86</v>
      </c>
      <c r="H4532" t="s">
        <v>87</v>
      </c>
      <c r="I4532" t="s">
        <v>72</v>
      </c>
      <c r="J4532" t="s">
        <v>181</v>
      </c>
      <c r="K4532">
        <v>20201028</v>
      </c>
      <c r="L4532">
        <v>4</v>
      </c>
      <c r="M4532" t="b">
        <v>0</v>
      </c>
      <c r="N4532" t="s">
        <v>74</v>
      </c>
      <c r="O4532" t="b">
        <v>1</v>
      </c>
      <c r="P4532" t="b">
        <v>1</v>
      </c>
      <c r="Q4532" t="s">
        <v>75</v>
      </c>
      <c r="R4532" t="s">
        <v>89</v>
      </c>
      <c r="S4532" t="s">
        <v>606</v>
      </c>
      <c r="U4532">
        <v>3</v>
      </c>
      <c r="V4532" t="s">
        <v>91</v>
      </c>
      <c r="W4532" t="s">
        <v>607</v>
      </c>
      <c r="X4532" t="s">
        <v>608</v>
      </c>
      <c r="Y4532" t="str">
        <f>IFERROR(VLOOKUP(X4532,요약!$A$6:$B$22,2,FALSE),"")</f>
        <v/>
      </c>
      <c r="Z4532" t="s">
        <v>608</v>
      </c>
      <c r="AA4532" t="s">
        <v>81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M4532">
        <v>0</v>
      </c>
    </row>
    <row r="4533" spans="1:65" x14ac:dyDescent="0.3">
      <c r="A4533" t="s">
        <v>6384</v>
      </c>
      <c r="B4533" t="s">
        <v>4517</v>
      </c>
      <c r="C4533" t="s">
        <v>610</v>
      </c>
      <c r="D4533" t="s">
        <v>611</v>
      </c>
      <c r="E4533" t="s">
        <v>68</v>
      </c>
      <c r="F4533" t="s">
        <v>178</v>
      </c>
      <c r="G4533" t="s">
        <v>521</v>
      </c>
      <c r="H4533" t="s">
        <v>522</v>
      </c>
      <c r="I4533" t="s">
        <v>72</v>
      </c>
      <c r="J4533" t="s">
        <v>181</v>
      </c>
      <c r="K4533">
        <v>20201026</v>
      </c>
      <c r="L4533">
        <v>6</v>
      </c>
      <c r="M4533" t="b">
        <v>0</v>
      </c>
      <c r="N4533" t="s">
        <v>74</v>
      </c>
      <c r="O4533" t="b">
        <v>1</v>
      </c>
      <c r="P4533" t="b">
        <v>1</v>
      </c>
      <c r="Q4533" t="s">
        <v>75</v>
      </c>
      <c r="R4533" t="s">
        <v>238</v>
      </c>
      <c r="S4533" t="s">
        <v>612</v>
      </c>
      <c r="U4533">
        <v>2</v>
      </c>
      <c r="V4533" t="s">
        <v>240</v>
      </c>
      <c r="W4533" t="s">
        <v>203</v>
      </c>
      <c r="X4533" t="s">
        <v>613</v>
      </c>
      <c r="Y4533" t="str">
        <f>IFERROR(VLOOKUP(X4533,요약!$A$6:$B$22,2,FALSE),"")</f>
        <v/>
      </c>
      <c r="Z4533" t="s">
        <v>613</v>
      </c>
      <c r="AA4533" t="s">
        <v>81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M4533">
        <v>0</v>
      </c>
    </row>
    <row r="4534" spans="1:65" x14ac:dyDescent="0.3">
      <c r="A4534" t="s">
        <v>6384</v>
      </c>
      <c r="B4534" t="s">
        <v>4517</v>
      </c>
      <c r="C4534" t="s">
        <v>614</v>
      </c>
      <c r="D4534" t="s">
        <v>237</v>
      </c>
      <c r="E4534" t="s">
        <v>68</v>
      </c>
      <c r="F4534" t="s">
        <v>178</v>
      </c>
      <c r="G4534" t="s">
        <v>192</v>
      </c>
      <c r="H4534" t="s">
        <v>193</v>
      </c>
      <c r="I4534" t="s">
        <v>72</v>
      </c>
      <c r="J4534" t="s">
        <v>181</v>
      </c>
      <c r="K4534">
        <v>20201021</v>
      </c>
      <c r="L4534">
        <v>3.2</v>
      </c>
      <c r="M4534" t="b">
        <v>0</v>
      </c>
      <c r="N4534" t="s">
        <v>74</v>
      </c>
      <c r="O4534" t="b">
        <v>1</v>
      </c>
      <c r="P4534" t="b">
        <v>1</v>
      </c>
      <c r="Q4534" t="s">
        <v>75</v>
      </c>
      <c r="R4534" t="s">
        <v>238</v>
      </c>
      <c r="S4534" t="s">
        <v>239</v>
      </c>
      <c r="U4534">
        <v>2</v>
      </c>
      <c r="V4534" t="s">
        <v>240</v>
      </c>
      <c r="W4534" t="s">
        <v>241</v>
      </c>
      <c r="X4534" t="s">
        <v>242</v>
      </c>
      <c r="Y4534" t="str">
        <f>IFERROR(VLOOKUP(X4534,요약!$A$6:$B$22,2,FALSE),"")</f>
        <v/>
      </c>
      <c r="Z4534" t="s">
        <v>242</v>
      </c>
      <c r="AA4534" t="s">
        <v>81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M4534">
        <v>0</v>
      </c>
    </row>
    <row r="4535" spans="1:65" x14ac:dyDescent="0.3">
      <c r="A4535" t="s">
        <v>6384</v>
      </c>
      <c r="B4535" t="s">
        <v>4517</v>
      </c>
      <c r="C4535" t="s">
        <v>2279</v>
      </c>
      <c r="D4535" t="s">
        <v>237</v>
      </c>
      <c r="E4535" t="s">
        <v>68</v>
      </c>
      <c r="F4535" t="s">
        <v>178</v>
      </c>
      <c r="G4535" t="s">
        <v>521</v>
      </c>
      <c r="H4535" t="s">
        <v>522</v>
      </c>
      <c r="I4535" t="s">
        <v>72</v>
      </c>
      <c r="J4535" t="s">
        <v>181</v>
      </c>
      <c r="K4535">
        <v>20201026</v>
      </c>
      <c r="L4535">
        <v>6.7</v>
      </c>
      <c r="M4535" t="b">
        <v>0</v>
      </c>
      <c r="N4535" t="s">
        <v>74</v>
      </c>
      <c r="O4535" t="b">
        <v>1</v>
      </c>
      <c r="P4535" t="b">
        <v>1</v>
      </c>
      <c r="Q4535" t="s">
        <v>75</v>
      </c>
      <c r="R4535" t="s">
        <v>238</v>
      </c>
      <c r="S4535" t="s">
        <v>239</v>
      </c>
      <c r="U4535">
        <v>2</v>
      </c>
      <c r="V4535" t="s">
        <v>240</v>
      </c>
      <c r="W4535" t="s">
        <v>241</v>
      </c>
      <c r="X4535" t="s">
        <v>242</v>
      </c>
      <c r="Y4535" t="str">
        <f>IFERROR(VLOOKUP(X4535,요약!$A$6:$B$22,2,FALSE),"")</f>
        <v/>
      </c>
      <c r="Z4535" t="s">
        <v>242</v>
      </c>
      <c r="AA4535" t="s">
        <v>81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1</v>
      </c>
      <c r="AH4535">
        <v>2000</v>
      </c>
      <c r="AI4535">
        <v>0</v>
      </c>
      <c r="AJ4535">
        <v>0</v>
      </c>
      <c r="AK4535">
        <v>0</v>
      </c>
      <c r="AL4535">
        <v>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 t="s">
        <v>220</v>
      </c>
      <c r="BM4535">
        <v>1</v>
      </c>
    </row>
    <row r="4536" spans="1:65" x14ac:dyDescent="0.3">
      <c r="A4536" t="s">
        <v>6384</v>
      </c>
      <c r="B4536" t="s">
        <v>4517</v>
      </c>
      <c r="C4536" t="s">
        <v>1764</v>
      </c>
      <c r="D4536" t="s">
        <v>67</v>
      </c>
      <c r="E4536" t="s">
        <v>68</v>
      </c>
      <c r="F4536" t="s">
        <v>178</v>
      </c>
      <c r="G4536" t="s">
        <v>213</v>
      </c>
      <c r="H4536" t="s">
        <v>214</v>
      </c>
      <c r="I4536" t="s">
        <v>72</v>
      </c>
      <c r="J4536" t="s">
        <v>181</v>
      </c>
      <c r="K4536">
        <v>20201014</v>
      </c>
      <c r="L4536">
        <v>40</v>
      </c>
      <c r="M4536" t="b">
        <v>0</v>
      </c>
      <c r="N4536" t="s">
        <v>74</v>
      </c>
      <c r="O4536" t="b">
        <v>1</v>
      </c>
      <c r="P4536" t="b">
        <v>1</v>
      </c>
      <c r="Q4536" t="s">
        <v>104</v>
      </c>
      <c r="R4536" t="s">
        <v>262</v>
      </c>
      <c r="S4536" t="s">
        <v>77</v>
      </c>
      <c r="U4536">
        <v>2</v>
      </c>
      <c r="V4536" t="s">
        <v>78</v>
      </c>
      <c r="W4536" t="s">
        <v>79</v>
      </c>
      <c r="X4536" t="s">
        <v>80</v>
      </c>
      <c r="Y4536" t="str">
        <f>IFERROR(VLOOKUP(X4536,요약!$A$6:$B$22,2,FALSE),"")</f>
        <v/>
      </c>
      <c r="Z4536" t="s">
        <v>80</v>
      </c>
      <c r="AA4536" t="s">
        <v>81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M4536">
        <v>0</v>
      </c>
    </row>
    <row r="4537" spans="1:65" x14ac:dyDescent="0.3">
      <c r="A4537" t="s">
        <v>6384</v>
      </c>
      <c r="B4537" t="s">
        <v>4517</v>
      </c>
      <c r="C4537" t="s">
        <v>1198</v>
      </c>
      <c r="D4537" t="s">
        <v>67</v>
      </c>
      <c r="E4537" t="s">
        <v>68</v>
      </c>
      <c r="F4537" t="s">
        <v>178</v>
      </c>
      <c r="G4537" t="s">
        <v>217</v>
      </c>
      <c r="H4537" t="s">
        <v>218</v>
      </c>
      <c r="I4537" t="s">
        <v>72</v>
      </c>
      <c r="J4537" t="s">
        <v>181</v>
      </c>
      <c r="K4537">
        <v>20201016</v>
      </c>
      <c r="L4537">
        <v>35</v>
      </c>
      <c r="M4537" t="b">
        <v>0</v>
      </c>
      <c r="N4537" t="s">
        <v>74</v>
      </c>
      <c r="O4537" t="b">
        <v>1</v>
      </c>
      <c r="P4537" t="b">
        <v>1</v>
      </c>
      <c r="Q4537" t="s">
        <v>104</v>
      </c>
      <c r="R4537" t="s">
        <v>262</v>
      </c>
      <c r="S4537" t="s">
        <v>77</v>
      </c>
      <c r="U4537">
        <v>2</v>
      </c>
      <c r="V4537" t="s">
        <v>78</v>
      </c>
      <c r="W4537" t="s">
        <v>79</v>
      </c>
      <c r="X4537" t="s">
        <v>80</v>
      </c>
      <c r="Y4537" t="str">
        <f>IFERROR(VLOOKUP(X4537,요약!$A$6:$B$22,2,FALSE),"")</f>
        <v/>
      </c>
      <c r="Z4537" t="s">
        <v>80</v>
      </c>
      <c r="AA4537" t="s">
        <v>81</v>
      </c>
      <c r="AB4537">
        <v>1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1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 t="s">
        <v>773</v>
      </c>
      <c r="BM4537">
        <v>1</v>
      </c>
    </row>
    <row r="4538" spans="1:65" x14ac:dyDescent="0.3">
      <c r="A4538" t="s">
        <v>6384</v>
      </c>
      <c r="B4538" t="s">
        <v>4517</v>
      </c>
      <c r="C4538" t="s">
        <v>3040</v>
      </c>
      <c r="D4538" t="s">
        <v>1242</v>
      </c>
      <c r="E4538" t="s">
        <v>68</v>
      </c>
      <c r="F4538" t="s">
        <v>178</v>
      </c>
      <c r="G4538" t="s">
        <v>86</v>
      </c>
      <c r="H4538" t="s">
        <v>87</v>
      </c>
      <c r="I4538" t="s">
        <v>72</v>
      </c>
      <c r="J4538" t="s">
        <v>181</v>
      </c>
      <c r="K4538">
        <v>20201026</v>
      </c>
      <c r="L4538">
        <v>34</v>
      </c>
      <c r="M4538" t="b">
        <v>0</v>
      </c>
      <c r="N4538" t="s">
        <v>74</v>
      </c>
      <c r="O4538" t="b">
        <v>1</v>
      </c>
      <c r="P4538" t="b">
        <v>1</v>
      </c>
      <c r="Q4538" t="s">
        <v>862</v>
      </c>
      <c r="R4538" t="s">
        <v>863</v>
      </c>
      <c r="S4538" t="s">
        <v>1243</v>
      </c>
      <c r="U4538">
        <v>1</v>
      </c>
      <c r="V4538" t="s">
        <v>78</v>
      </c>
      <c r="X4538" t="s">
        <v>78</v>
      </c>
      <c r="Y4538" t="str">
        <f>IFERROR(VLOOKUP(X4538,요약!$A$6:$B$22,2,FALSE),"")</f>
        <v/>
      </c>
      <c r="Z4538" t="s">
        <v>78</v>
      </c>
      <c r="AA4538" t="s">
        <v>187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M4538">
        <v>0</v>
      </c>
    </row>
    <row r="4539" spans="1:65" x14ac:dyDescent="0.3">
      <c r="A4539" t="s">
        <v>6384</v>
      </c>
      <c r="B4539" t="s">
        <v>4517</v>
      </c>
      <c r="C4539" t="s">
        <v>3051</v>
      </c>
      <c r="D4539" t="s">
        <v>237</v>
      </c>
      <c r="E4539" t="s">
        <v>68</v>
      </c>
      <c r="F4539" t="s">
        <v>178</v>
      </c>
      <c r="G4539" t="s">
        <v>192</v>
      </c>
      <c r="H4539" t="s">
        <v>193</v>
      </c>
      <c r="I4539" t="s">
        <v>72</v>
      </c>
      <c r="J4539" t="s">
        <v>181</v>
      </c>
      <c r="K4539">
        <v>20201029</v>
      </c>
      <c r="L4539">
        <v>3.5</v>
      </c>
      <c r="M4539" t="b">
        <v>0</v>
      </c>
      <c r="N4539" t="s">
        <v>74</v>
      </c>
      <c r="O4539" t="b">
        <v>1</v>
      </c>
      <c r="P4539" t="b">
        <v>1</v>
      </c>
      <c r="Q4539" t="s">
        <v>866</v>
      </c>
      <c r="R4539" t="s">
        <v>1277</v>
      </c>
      <c r="S4539" t="s">
        <v>239</v>
      </c>
      <c r="U4539">
        <v>2</v>
      </c>
      <c r="V4539" t="s">
        <v>240</v>
      </c>
      <c r="W4539" t="s">
        <v>241</v>
      </c>
      <c r="X4539" t="s">
        <v>242</v>
      </c>
      <c r="Y4539" t="str">
        <f>IFERROR(VLOOKUP(X4539,요약!$A$6:$B$22,2,FALSE),"")</f>
        <v/>
      </c>
      <c r="Z4539" t="s">
        <v>242</v>
      </c>
      <c r="AA4539" t="s">
        <v>81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M4539">
        <v>0</v>
      </c>
    </row>
    <row r="4540" spans="1:65" x14ac:dyDescent="0.3">
      <c r="A4540" t="s">
        <v>6384</v>
      </c>
      <c r="B4540" t="s">
        <v>4517</v>
      </c>
      <c r="C4540" t="s">
        <v>1321</v>
      </c>
      <c r="D4540" t="s">
        <v>865</v>
      </c>
      <c r="E4540" t="s">
        <v>68</v>
      </c>
      <c r="F4540" t="s">
        <v>178</v>
      </c>
      <c r="G4540" t="s">
        <v>86</v>
      </c>
      <c r="H4540" t="s">
        <v>87</v>
      </c>
      <c r="I4540" t="s">
        <v>72</v>
      </c>
      <c r="J4540" t="s">
        <v>181</v>
      </c>
      <c r="K4540">
        <v>20201023</v>
      </c>
      <c r="L4540">
        <v>1.53</v>
      </c>
      <c r="M4540" t="b">
        <v>0</v>
      </c>
      <c r="N4540" t="s">
        <v>74</v>
      </c>
      <c r="O4540" t="b">
        <v>1</v>
      </c>
      <c r="P4540" t="b">
        <v>1</v>
      </c>
      <c r="Q4540" t="s">
        <v>866</v>
      </c>
      <c r="R4540" t="s">
        <v>867</v>
      </c>
      <c r="S4540" t="s">
        <v>868</v>
      </c>
      <c r="U4540">
        <v>3</v>
      </c>
      <c r="V4540" t="s">
        <v>91</v>
      </c>
      <c r="W4540" t="s">
        <v>869</v>
      </c>
      <c r="X4540" t="s">
        <v>870</v>
      </c>
      <c r="Y4540" t="str">
        <f>IFERROR(VLOOKUP(X4540,요약!$A$6:$B$22,2,FALSE),"")</f>
        <v/>
      </c>
      <c r="Z4540" t="s">
        <v>870</v>
      </c>
      <c r="AA4540" t="s">
        <v>81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M4540">
        <v>0</v>
      </c>
    </row>
    <row r="4541" spans="1:65" x14ac:dyDescent="0.3">
      <c r="A4541" t="s">
        <v>6384</v>
      </c>
      <c r="B4541" t="s">
        <v>4517</v>
      </c>
      <c r="C4541" t="s">
        <v>1411</v>
      </c>
      <c r="D4541" t="s">
        <v>1412</v>
      </c>
      <c r="E4541" t="s">
        <v>68</v>
      </c>
      <c r="F4541" t="s">
        <v>178</v>
      </c>
      <c r="G4541" t="s">
        <v>217</v>
      </c>
      <c r="H4541" t="s">
        <v>218</v>
      </c>
      <c r="I4541" t="s">
        <v>72</v>
      </c>
      <c r="J4541" t="s">
        <v>181</v>
      </c>
      <c r="K4541">
        <v>20201026</v>
      </c>
      <c r="L4541">
        <v>19</v>
      </c>
      <c r="M4541" t="b">
        <v>0</v>
      </c>
      <c r="N4541" t="s">
        <v>74</v>
      </c>
      <c r="O4541" t="b">
        <v>1</v>
      </c>
      <c r="P4541" t="b">
        <v>1</v>
      </c>
      <c r="Q4541" t="s">
        <v>866</v>
      </c>
      <c r="R4541" t="s">
        <v>1409</v>
      </c>
      <c r="S4541" t="s">
        <v>1413</v>
      </c>
      <c r="U4541">
        <v>4</v>
      </c>
      <c r="V4541" t="s">
        <v>78</v>
      </c>
      <c r="W4541" t="s">
        <v>203</v>
      </c>
      <c r="X4541" t="s">
        <v>204</v>
      </c>
      <c r="Y4541" t="str">
        <f>IFERROR(VLOOKUP(X4541,요약!$A$6:$B$22,2,FALSE),"")</f>
        <v/>
      </c>
      <c r="Z4541" t="s">
        <v>204</v>
      </c>
      <c r="AA4541" t="s">
        <v>110</v>
      </c>
      <c r="AB4541">
        <v>0</v>
      </c>
      <c r="AC4541">
        <v>0</v>
      </c>
      <c r="AD4541">
        <v>0</v>
      </c>
      <c r="AE4541">
        <v>0</v>
      </c>
      <c r="AF4541">
        <v>2</v>
      </c>
      <c r="AG4541">
        <v>2</v>
      </c>
      <c r="AH4541">
        <v>2</v>
      </c>
      <c r="AI4541">
        <v>0</v>
      </c>
      <c r="AJ4541">
        <v>0</v>
      </c>
      <c r="AK4541">
        <v>0</v>
      </c>
      <c r="AL4541">
        <v>2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 t="s">
        <v>220</v>
      </c>
      <c r="BM4541">
        <v>1</v>
      </c>
    </row>
    <row r="4542" spans="1:65" x14ac:dyDescent="0.3">
      <c r="A4542" t="s">
        <v>6384</v>
      </c>
      <c r="B4542" t="s">
        <v>4520</v>
      </c>
      <c r="C4542" t="s">
        <v>190</v>
      </c>
      <c r="D4542" t="s">
        <v>191</v>
      </c>
      <c r="E4542" t="s">
        <v>68</v>
      </c>
      <c r="F4542" t="s">
        <v>178</v>
      </c>
      <c r="G4542" t="s">
        <v>192</v>
      </c>
      <c r="H4542" t="s">
        <v>193</v>
      </c>
      <c r="I4542" t="s">
        <v>72</v>
      </c>
      <c r="J4542" t="s">
        <v>181</v>
      </c>
      <c r="K4542">
        <v>20201021</v>
      </c>
      <c r="L4542">
        <v>9</v>
      </c>
      <c r="M4542" t="b">
        <v>0</v>
      </c>
      <c r="N4542" t="s">
        <v>74</v>
      </c>
      <c r="O4542" t="b">
        <v>1</v>
      </c>
      <c r="P4542" t="b">
        <v>1</v>
      </c>
      <c r="Q4542" t="s">
        <v>75</v>
      </c>
      <c r="R4542" t="s">
        <v>194</v>
      </c>
      <c r="S4542" t="s">
        <v>195</v>
      </c>
      <c r="U4542">
        <v>4</v>
      </c>
      <c r="V4542" t="s">
        <v>196</v>
      </c>
      <c r="W4542" t="s">
        <v>197</v>
      </c>
      <c r="X4542" t="s">
        <v>198</v>
      </c>
      <c r="Y4542" t="str">
        <f>IFERROR(VLOOKUP(X4542,요약!$A$6:$B$22,2,FALSE),"")</f>
        <v/>
      </c>
      <c r="Z4542" t="s">
        <v>198</v>
      </c>
      <c r="AA4542" t="s">
        <v>199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M4542">
        <v>0</v>
      </c>
    </row>
    <row r="4543" spans="1:65" x14ac:dyDescent="0.3">
      <c r="A4543" t="s">
        <v>6384</v>
      </c>
      <c r="B4543" t="s">
        <v>4520</v>
      </c>
      <c r="C4543" t="s">
        <v>2212</v>
      </c>
      <c r="D4543" t="s">
        <v>201</v>
      </c>
      <c r="E4543" t="s">
        <v>68</v>
      </c>
      <c r="F4543" t="s">
        <v>178</v>
      </c>
      <c r="G4543" t="s">
        <v>86</v>
      </c>
      <c r="H4543" t="s">
        <v>87</v>
      </c>
      <c r="I4543" t="s">
        <v>72</v>
      </c>
      <c r="J4543" t="s">
        <v>181</v>
      </c>
      <c r="K4543">
        <v>20201028</v>
      </c>
      <c r="L4543">
        <v>13</v>
      </c>
      <c r="M4543" t="b">
        <v>0</v>
      </c>
      <c r="N4543" t="s">
        <v>74</v>
      </c>
      <c r="O4543" t="b">
        <v>1</v>
      </c>
      <c r="P4543" t="b">
        <v>1</v>
      </c>
      <c r="Q4543" t="s">
        <v>75</v>
      </c>
      <c r="R4543" t="s">
        <v>76</v>
      </c>
      <c r="S4543" t="s">
        <v>202</v>
      </c>
      <c r="U4543">
        <v>2</v>
      </c>
      <c r="V4543" t="s">
        <v>78</v>
      </c>
      <c r="W4543" t="s">
        <v>203</v>
      </c>
      <c r="X4543" t="s">
        <v>204</v>
      </c>
      <c r="Y4543" t="str">
        <f>IFERROR(VLOOKUP(X4543,요약!$A$6:$B$22,2,FALSE),"")</f>
        <v/>
      </c>
      <c r="Z4543" t="s">
        <v>204</v>
      </c>
      <c r="AA4543" t="s">
        <v>81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M4543">
        <v>0</v>
      </c>
    </row>
    <row r="4544" spans="1:65" x14ac:dyDescent="0.3">
      <c r="A4544" t="s">
        <v>6384</v>
      </c>
      <c r="B4544" t="s">
        <v>4520</v>
      </c>
      <c r="C4544" t="s">
        <v>593</v>
      </c>
      <c r="D4544" t="s">
        <v>201</v>
      </c>
      <c r="E4544" t="s">
        <v>68</v>
      </c>
      <c r="F4544" t="s">
        <v>178</v>
      </c>
      <c r="G4544" t="s">
        <v>86</v>
      </c>
      <c r="H4544" t="s">
        <v>87</v>
      </c>
      <c r="I4544" t="s">
        <v>72</v>
      </c>
      <c r="J4544" t="s">
        <v>181</v>
      </c>
      <c r="K4544">
        <v>20201030</v>
      </c>
      <c r="L4544">
        <v>14</v>
      </c>
      <c r="M4544" t="b">
        <v>0</v>
      </c>
      <c r="N4544" t="s">
        <v>74</v>
      </c>
      <c r="O4544" t="b">
        <v>1</v>
      </c>
      <c r="P4544" t="b">
        <v>1</v>
      </c>
      <c r="Q4544" t="s">
        <v>75</v>
      </c>
      <c r="R4544" t="s">
        <v>76</v>
      </c>
      <c r="S4544" t="s">
        <v>202</v>
      </c>
      <c r="U4544">
        <v>2</v>
      </c>
      <c r="V4544" t="s">
        <v>78</v>
      </c>
      <c r="W4544" t="s">
        <v>203</v>
      </c>
      <c r="X4544" t="s">
        <v>204</v>
      </c>
      <c r="Y4544" t="str">
        <f>IFERROR(VLOOKUP(X4544,요약!$A$6:$B$22,2,FALSE),"")</f>
        <v/>
      </c>
      <c r="Z4544" t="s">
        <v>204</v>
      </c>
      <c r="AA4544" t="s">
        <v>81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M4544">
        <v>0</v>
      </c>
    </row>
    <row r="4545" spans="1:65" x14ac:dyDescent="0.3">
      <c r="A4545" t="s">
        <v>6384</v>
      </c>
      <c r="B4545" t="s">
        <v>4520</v>
      </c>
      <c r="C4545" t="s">
        <v>1178</v>
      </c>
      <c r="D4545" t="s">
        <v>201</v>
      </c>
      <c r="E4545" t="s">
        <v>68</v>
      </c>
      <c r="F4545" t="s">
        <v>178</v>
      </c>
      <c r="G4545" t="s">
        <v>86</v>
      </c>
      <c r="H4545" t="s">
        <v>87</v>
      </c>
      <c r="I4545" t="s">
        <v>72</v>
      </c>
      <c r="J4545" t="s">
        <v>181</v>
      </c>
      <c r="K4545">
        <v>20201030</v>
      </c>
      <c r="L4545">
        <v>14.2</v>
      </c>
      <c r="M4545" t="b">
        <v>0</v>
      </c>
      <c r="N4545" t="s">
        <v>74</v>
      </c>
      <c r="O4545" t="b">
        <v>1</v>
      </c>
      <c r="P4545" t="b">
        <v>1</v>
      </c>
      <c r="Q4545" t="s">
        <v>75</v>
      </c>
      <c r="R4545" t="s">
        <v>76</v>
      </c>
      <c r="S4545" t="s">
        <v>202</v>
      </c>
      <c r="U4545">
        <v>2</v>
      </c>
      <c r="V4545" t="s">
        <v>78</v>
      </c>
      <c r="W4545" t="s">
        <v>203</v>
      </c>
      <c r="X4545" t="s">
        <v>204</v>
      </c>
      <c r="Y4545" t="str">
        <f>IFERROR(VLOOKUP(X4545,요약!$A$6:$B$22,2,FALSE),"")</f>
        <v/>
      </c>
      <c r="Z4545" t="s">
        <v>204</v>
      </c>
      <c r="AA4545" t="s">
        <v>81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M4545">
        <v>0</v>
      </c>
    </row>
    <row r="4546" spans="1:65" x14ac:dyDescent="0.3">
      <c r="A4546" t="s">
        <v>6384</v>
      </c>
      <c r="B4546" t="s">
        <v>4520</v>
      </c>
      <c r="C4546" t="s">
        <v>3122</v>
      </c>
      <c r="D4546" t="s">
        <v>201</v>
      </c>
      <c r="E4546" t="s">
        <v>68</v>
      </c>
      <c r="F4546" t="s">
        <v>178</v>
      </c>
      <c r="G4546" t="s">
        <v>213</v>
      </c>
      <c r="H4546" t="s">
        <v>214</v>
      </c>
      <c r="I4546" t="s">
        <v>72</v>
      </c>
      <c r="J4546" t="s">
        <v>181</v>
      </c>
      <c r="K4546">
        <v>20201012</v>
      </c>
      <c r="L4546">
        <v>17</v>
      </c>
      <c r="M4546" t="b">
        <v>0</v>
      </c>
      <c r="N4546" t="s">
        <v>74</v>
      </c>
      <c r="O4546" t="b">
        <v>1</v>
      </c>
      <c r="P4546" t="b">
        <v>1</v>
      </c>
      <c r="Q4546" t="s">
        <v>75</v>
      </c>
      <c r="R4546" t="s">
        <v>76</v>
      </c>
      <c r="S4546" t="s">
        <v>202</v>
      </c>
      <c r="U4546">
        <v>2</v>
      </c>
      <c r="V4546" t="s">
        <v>78</v>
      </c>
      <c r="W4546" t="s">
        <v>203</v>
      </c>
      <c r="X4546" t="s">
        <v>204</v>
      </c>
      <c r="Y4546" t="str">
        <f>IFERROR(VLOOKUP(X4546,요약!$A$6:$B$22,2,FALSE),"")</f>
        <v/>
      </c>
      <c r="Z4546" t="s">
        <v>204</v>
      </c>
      <c r="AA4546" t="s">
        <v>81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M4546">
        <v>0</v>
      </c>
    </row>
    <row r="4547" spans="1:65" x14ac:dyDescent="0.3">
      <c r="A4547" t="s">
        <v>6384</v>
      </c>
      <c r="B4547" t="s">
        <v>4520</v>
      </c>
      <c r="C4547" t="s">
        <v>3092</v>
      </c>
      <c r="D4547" t="s">
        <v>201</v>
      </c>
      <c r="E4547" t="s">
        <v>68</v>
      </c>
      <c r="F4547" t="s">
        <v>178</v>
      </c>
      <c r="G4547" t="s">
        <v>213</v>
      </c>
      <c r="H4547" t="s">
        <v>214</v>
      </c>
      <c r="I4547" t="s">
        <v>72</v>
      </c>
      <c r="J4547" t="s">
        <v>181</v>
      </c>
      <c r="K4547">
        <v>20201030</v>
      </c>
      <c r="L4547">
        <v>31.5</v>
      </c>
      <c r="M4547" t="b">
        <v>0</v>
      </c>
      <c r="N4547" t="s">
        <v>74</v>
      </c>
      <c r="O4547" t="b">
        <v>1</v>
      </c>
      <c r="P4547" t="b">
        <v>1</v>
      </c>
      <c r="Q4547" t="s">
        <v>75</v>
      </c>
      <c r="R4547" t="s">
        <v>76</v>
      </c>
      <c r="S4547" t="s">
        <v>202</v>
      </c>
      <c r="U4547">
        <v>2</v>
      </c>
      <c r="V4547" t="s">
        <v>78</v>
      </c>
      <c r="W4547" t="s">
        <v>203</v>
      </c>
      <c r="X4547" t="s">
        <v>204</v>
      </c>
      <c r="Y4547" t="str">
        <f>IFERROR(VLOOKUP(X4547,요약!$A$6:$B$22,2,FALSE),"")</f>
        <v/>
      </c>
      <c r="Z4547" t="s">
        <v>204</v>
      </c>
      <c r="AA4547" t="s">
        <v>81</v>
      </c>
      <c r="AB4547">
        <v>1</v>
      </c>
      <c r="AC4547">
        <v>0</v>
      </c>
      <c r="AD4547">
        <v>0</v>
      </c>
      <c r="AE4547">
        <v>0</v>
      </c>
      <c r="AF4547">
        <v>1</v>
      </c>
      <c r="AG4547">
        <v>2</v>
      </c>
      <c r="AH4547">
        <v>401</v>
      </c>
      <c r="AI4547">
        <v>1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 t="s">
        <v>1184</v>
      </c>
      <c r="BM4547">
        <v>2</v>
      </c>
    </row>
    <row r="4548" spans="1:65" x14ac:dyDescent="0.3">
      <c r="A4548" t="s">
        <v>6384</v>
      </c>
      <c r="B4548" t="s">
        <v>4520</v>
      </c>
      <c r="C4548" t="s">
        <v>2673</v>
      </c>
      <c r="D4548" t="s">
        <v>201</v>
      </c>
      <c r="E4548" t="s">
        <v>68</v>
      </c>
      <c r="F4548" t="s">
        <v>178</v>
      </c>
      <c r="G4548" t="s">
        <v>86</v>
      </c>
      <c r="H4548" t="s">
        <v>87</v>
      </c>
      <c r="I4548" t="s">
        <v>72</v>
      </c>
      <c r="J4548" t="s">
        <v>181</v>
      </c>
      <c r="K4548">
        <v>20201026</v>
      </c>
      <c r="L4548">
        <v>7.19</v>
      </c>
      <c r="M4548" t="b">
        <v>0</v>
      </c>
      <c r="N4548" t="s">
        <v>74</v>
      </c>
      <c r="O4548" t="b">
        <v>1</v>
      </c>
      <c r="P4548" t="b">
        <v>1</v>
      </c>
      <c r="Q4548" t="s">
        <v>75</v>
      </c>
      <c r="R4548" t="s">
        <v>76</v>
      </c>
      <c r="S4548" t="s">
        <v>202</v>
      </c>
      <c r="U4548">
        <v>2</v>
      </c>
      <c r="V4548" t="s">
        <v>78</v>
      </c>
      <c r="W4548" t="s">
        <v>203</v>
      </c>
      <c r="X4548" t="s">
        <v>204</v>
      </c>
      <c r="Y4548" t="str">
        <f>IFERROR(VLOOKUP(X4548,요약!$A$6:$B$22,2,FALSE),"")</f>
        <v/>
      </c>
      <c r="Z4548" t="s">
        <v>204</v>
      </c>
      <c r="AA4548" t="s">
        <v>81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M4548">
        <v>0</v>
      </c>
    </row>
    <row r="4549" spans="1:65" x14ac:dyDescent="0.3">
      <c r="A4549" t="s">
        <v>6384</v>
      </c>
      <c r="B4549" t="s">
        <v>4520</v>
      </c>
      <c r="C4549" t="s">
        <v>1740</v>
      </c>
      <c r="D4549" t="s">
        <v>201</v>
      </c>
      <c r="E4549" t="s">
        <v>68</v>
      </c>
      <c r="F4549" t="s">
        <v>178</v>
      </c>
      <c r="G4549" t="s">
        <v>213</v>
      </c>
      <c r="H4549" t="s">
        <v>214</v>
      </c>
      <c r="I4549" t="s">
        <v>72</v>
      </c>
      <c r="J4549" t="s">
        <v>181</v>
      </c>
      <c r="K4549">
        <v>20201016</v>
      </c>
      <c r="L4549">
        <v>9.5</v>
      </c>
      <c r="M4549" t="b">
        <v>0</v>
      </c>
      <c r="N4549" t="s">
        <v>74</v>
      </c>
      <c r="O4549" t="b">
        <v>1</v>
      </c>
      <c r="P4549" t="b">
        <v>1</v>
      </c>
      <c r="Q4549" t="s">
        <v>75</v>
      </c>
      <c r="R4549" t="s">
        <v>76</v>
      </c>
      <c r="S4549" t="s">
        <v>202</v>
      </c>
      <c r="U4549">
        <v>2</v>
      </c>
      <c r="V4549" t="s">
        <v>78</v>
      </c>
      <c r="W4549" t="s">
        <v>203</v>
      </c>
      <c r="X4549" t="s">
        <v>204</v>
      </c>
      <c r="Y4549" t="str">
        <f>IFERROR(VLOOKUP(X4549,요약!$A$6:$B$22,2,FALSE),"")</f>
        <v/>
      </c>
      <c r="Z4549" t="s">
        <v>204</v>
      </c>
      <c r="AA4549" t="s">
        <v>81</v>
      </c>
      <c r="AB4549">
        <v>2</v>
      </c>
      <c r="AC4549">
        <v>0</v>
      </c>
      <c r="AD4549">
        <v>0</v>
      </c>
      <c r="AE4549">
        <v>0</v>
      </c>
      <c r="AF4549">
        <v>1</v>
      </c>
      <c r="AG4549">
        <v>3</v>
      </c>
      <c r="AH4549">
        <v>72002</v>
      </c>
      <c r="AI4549">
        <v>0</v>
      </c>
      <c r="AJ4549">
        <v>0</v>
      </c>
      <c r="AK4549">
        <v>0</v>
      </c>
      <c r="AL4549">
        <v>1</v>
      </c>
      <c r="AM4549">
        <v>1</v>
      </c>
      <c r="AN4549">
        <v>0</v>
      </c>
      <c r="AO4549">
        <v>1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 t="s">
        <v>1741</v>
      </c>
      <c r="BM4549">
        <v>3</v>
      </c>
    </row>
    <row r="4550" spans="1:65" x14ac:dyDescent="0.3">
      <c r="A4550" t="s">
        <v>6384</v>
      </c>
      <c r="B4550" t="s">
        <v>4520</v>
      </c>
      <c r="C4550" t="s">
        <v>1179</v>
      </c>
      <c r="D4550" t="s">
        <v>201</v>
      </c>
      <c r="E4550" t="s">
        <v>68</v>
      </c>
      <c r="F4550" t="s">
        <v>178</v>
      </c>
      <c r="G4550" t="s">
        <v>213</v>
      </c>
      <c r="H4550" t="s">
        <v>214</v>
      </c>
      <c r="I4550" t="s">
        <v>72</v>
      </c>
      <c r="J4550" t="s">
        <v>181</v>
      </c>
      <c r="K4550">
        <v>20201028</v>
      </c>
      <c r="L4550">
        <v>10</v>
      </c>
      <c r="M4550" t="b">
        <v>0</v>
      </c>
      <c r="N4550" t="s">
        <v>74</v>
      </c>
      <c r="O4550" t="b">
        <v>1</v>
      </c>
      <c r="P4550" t="b">
        <v>1</v>
      </c>
      <c r="Q4550" t="s">
        <v>75</v>
      </c>
      <c r="R4550" t="s">
        <v>76</v>
      </c>
      <c r="S4550" t="s">
        <v>202</v>
      </c>
      <c r="U4550">
        <v>2</v>
      </c>
      <c r="V4550" t="s">
        <v>78</v>
      </c>
      <c r="W4550" t="s">
        <v>203</v>
      </c>
      <c r="X4550" t="s">
        <v>204</v>
      </c>
      <c r="Y4550" t="str">
        <f>IFERROR(VLOOKUP(X4550,요약!$A$6:$B$22,2,FALSE),"")</f>
        <v/>
      </c>
      <c r="Z4550" t="s">
        <v>204</v>
      </c>
      <c r="AA4550" t="s">
        <v>81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M4550">
        <v>0</v>
      </c>
    </row>
    <row r="4551" spans="1:65" x14ac:dyDescent="0.3">
      <c r="A4551" t="s">
        <v>6384</v>
      </c>
      <c r="B4551" t="s">
        <v>4520</v>
      </c>
      <c r="C4551" t="s">
        <v>1744</v>
      </c>
      <c r="D4551" t="s">
        <v>201</v>
      </c>
      <c r="E4551" t="s">
        <v>68</v>
      </c>
      <c r="F4551" t="s">
        <v>178</v>
      </c>
      <c r="G4551" t="s">
        <v>86</v>
      </c>
      <c r="H4551" t="s">
        <v>87</v>
      </c>
      <c r="I4551" t="s">
        <v>72</v>
      </c>
      <c r="J4551" t="s">
        <v>181</v>
      </c>
      <c r="K4551">
        <v>20201028</v>
      </c>
      <c r="L4551">
        <v>7.1</v>
      </c>
      <c r="M4551" t="b">
        <v>0</v>
      </c>
      <c r="N4551" t="s">
        <v>74</v>
      </c>
      <c r="O4551" t="b">
        <v>1</v>
      </c>
      <c r="P4551" t="b">
        <v>1</v>
      </c>
      <c r="Q4551" t="s">
        <v>75</v>
      </c>
      <c r="R4551" t="s">
        <v>76</v>
      </c>
      <c r="S4551" t="s">
        <v>202</v>
      </c>
      <c r="U4551">
        <v>2</v>
      </c>
      <c r="V4551" t="s">
        <v>78</v>
      </c>
      <c r="W4551" t="s">
        <v>203</v>
      </c>
      <c r="X4551" t="s">
        <v>204</v>
      </c>
      <c r="Y4551" t="str">
        <f>IFERROR(VLOOKUP(X4551,요약!$A$6:$B$22,2,FALSE),"")</f>
        <v/>
      </c>
      <c r="Z4551" t="s">
        <v>204</v>
      </c>
      <c r="AA4551" t="s">
        <v>81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M4551">
        <v>0</v>
      </c>
    </row>
    <row r="4552" spans="1:65" x14ac:dyDescent="0.3">
      <c r="A4552" t="s">
        <v>6384</v>
      </c>
      <c r="B4552" t="s">
        <v>4520</v>
      </c>
      <c r="C4552" t="s">
        <v>1495</v>
      </c>
      <c r="D4552" t="s">
        <v>1496</v>
      </c>
      <c r="E4552" t="s">
        <v>68</v>
      </c>
      <c r="F4552" t="s">
        <v>178</v>
      </c>
      <c r="G4552" t="s">
        <v>86</v>
      </c>
      <c r="H4552" t="s">
        <v>87</v>
      </c>
      <c r="I4552" t="s">
        <v>72</v>
      </c>
      <c r="J4552" t="s">
        <v>181</v>
      </c>
      <c r="K4552">
        <v>20201026</v>
      </c>
      <c r="L4552">
        <v>7</v>
      </c>
      <c r="M4552" t="b">
        <v>0</v>
      </c>
      <c r="N4552" t="s">
        <v>74</v>
      </c>
      <c r="O4552" t="b">
        <v>1</v>
      </c>
      <c r="P4552" t="b">
        <v>1</v>
      </c>
      <c r="Q4552" t="s">
        <v>75</v>
      </c>
      <c r="R4552" t="s">
        <v>76</v>
      </c>
      <c r="S4552" t="s">
        <v>1497</v>
      </c>
      <c r="U4552">
        <v>1</v>
      </c>
      <c r="V4552" t="s">
        <v>78</v>
      </c>
      <c r="X4552" t="s">
        <v>78</v>
      </c>
      <c r="Y4552" t="str">
        <f>IFERROR(VLOOKUP(X4552,요약!$A$6:$B$22,2,FALSE),"")</f>
        <v/>
      </c>
      <c r="Z4552" t="s">
        <v>78</v>
      </c>
      <c r="AA4552" t="s">
        <v>187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M4552">
        <v>0</v>
      </c>
    </row>
    <row r="4553" spans="1:65" x14ac:dyDescent="0.3">
      <c r="A4553" t="s">
        <v>6384</v>
      </c>
      <c r="B4553" t="s">
        <v>4520</v>
      </c>
      <c r="C4553" t="s">
        <v>1698</v>
      </c>
      <c r="D4553" t="s">
        <v>201</v>
      </c>
      <c r="E4553" t="s">
        <v>68</v>
      </c>
      <c r="F4553" t="s">
        <v>178</v>
      </c>
      <c r="G4553" t="s">
        <v>86</v>
      </c>
      <c r="H4553" t="s">
        <v>87</v>
      </c>
      <c r="I4553" t="s">
        <v>72</v>
      </c>
      <c r="J4553" t="s">
        <v>181</v>
      </c>
      <c r="K4553">
        <v>20201026</v>
      </c>
      <c r="L4553">
        <v>5.8</v>
      </c>
      <c r="M4553" t="b">
        <v>0</v>
      </c>
      <c r="N4553" t="s">
        <v>74</v>
      </c>
      <c r="O4553" t="b">
        <v>1</v>
      </c>
      <c r="P4553" t="b">
        <v>1</v>
      </c>
      <c r="Q4553" t="s">
        <v>75</v>
      </c>
      <c r="R4553" t="s">
        <v>76</v>
      </c>
      <c r="S4553" t="s">
        <v>202</v>
      </c>
      <c r="U4553">
        <v>2</v>
      </c>
      <c r="V4553" t="s">
        <v>78</v>
      </c>
      <c r="W4553" t="s">
        <v>203</v>
      </c>
      <c r="X4553" t="s">
        <v>204</v>
      </c>
      <c r="Y4553" t="str">
        <f>IFERROR(VLOOKUP(X4553,요약!$A$6:$B$22,2,FALSE),"")</f>
        <v/>
      </c>
      <c r="Z4553" t="s">
        <v>204</v>
      </c>
      <c r="AA4553" t="s">
        <v>81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M4553">
        <v>0</v>
      </c>
    </row>
    <row r="4554" spans="1:65" x14ac:dyDescent="0.3">
      <c r="A4554" t="s">
        <v>6384</v>
      </c>
      <c r="B4554" t="s">
        <v>4520</v>
      </c>
      <c r="C4554" t="s">
        <v>209</v>
      </c>
      <c r="D4554" t="s">
        <v>67</v>
      </c>
      <c r="E4554" t="s">
        <v>68</v>
      </c>
      <c r="F4554" t="s">
        <v>178</v>
      </c>
      <c r="G4554" t="s">
        <v>206</v>
      </c>
      <c r="H4554" t="s">
        <v>207</v>
      </c>
      <c r="I4554" t="s">
        <v>72</v>
      </c>
      <c r="J4554" t="s">
        <v>181</v>
      </c>
      <c r="K4554">
        <v>20201028</v>
      </c>
      <c r="L4554">
        <v>6.5</v>
      </c>
      <c r="M4554" t="b">
        <v>0</v>
      </c>
      <c r="N4554" t="s">
        <v>74</v>
      </c>
      <c r="O4554" t="b">
        <v>1</v>
      </c>
      <c r="P4554" t="b">
        <v>1</v>
      </c>
      <c r="Q4554" t="s">
        <v>75</v>
      </c>
      <c r="R4554" t="s">
        <v>76</v>
      </c>
      <c r="S4554" t="s">
        <v>77</v>
      </c>
      <c r="U4554">
        <v>2</v>
      </c>
      <c r="V4554" t="s">
        <v>78</v>
      </c>
      <c r="W4554" t="s">
        <v>79</v>
      </c>
      <c r="X4554" t="s">
        <v>80</v>
      </c>
      <c r="Y4554" t="str">
        <f>IFERROR(VLOOKUP(X4554,요약!$A$6:$B$22,2,FALSE),"")</f>
        <v/>
      </c>
      <c r="Z4554" t="s">
        <v>80</v>
      </c>
      <c r="AA4554" t="s">
        <v>81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M4554">
        <v>0</v>
      </c>
    </row>
    <row r="4555" spans="1:65" x14ac:dyDescent="0.3">
      <c r="A4555" t="s">
        <v>6384</v>
      </c>
      <c r="B4555" t="s">
        <v>4520</v>
      </c>
      <c r="C4555" t="s">
        <v>66</v>
      </c>
      <c r="D4555" t="s">
        <v>67</v>
      </c>
      <c r="E4555" t="s">
        <v>68</v>
      </c>
      <c r="F4555" t="s">
        <v>178</v>
      </c>
      <c r="G4555" t="s">
        <v>86</v>
      </c>
      <c r="H4555" t="s">
        <v>87</v>
      </c>
      <c r="I4555" t="s">
        <v>72</v>
      </c>
      <c r="J4555" t="s">
        <v>181</v>
      </c>
      <c r="K4555">
        <v>20200825</v>
      </c>
      <c r="L4555">
        <v>7</v>
      </c>
      <c r="M4555" t="b">
        <v>0</v>
      </c>
      <c r="N4555" t="s">
        <v>74</v>
      </c>
      <c r="O4555" t="b">
        <v>1</v>
      </c>
      <c r="P4555" t="b">
        <v>1</v>
      </c>
      <c r="Q4555" t="s">
        <v>75</v>
      </c>
      <c r="R4555" t="s">
        <v>76</v>
      </c>
      <c r="S4555" t="s">
        <v>77</v>
      </c>
      <c r="U4555">
        <v>2</v>
      </c>
      <c r="V4555" t="s">
        <v>78</v>
      </c>
      <c r="W4555" t="s">
        <v>79</v>
      </c>
      <c r="X4555" t="s">
        <v>80</v>
      </c>
      <c r="Y4555" t="str">
        <f>IFERROR(VLOOKUP(X4555,요약!$A$6:$B$22,2,FALSE),"")</f>
        <v/>
      </c>
      <c r="Z4555" t="s">
        <v>80</v>
      </c>
      <c r="AA4555" t="s">
        <v>81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M4555">
        <v>0</v>
      </c>
    </row>
    <row r="4556" spans="1:65" x14ac:dyDescent="0.3">
      <c r="A4556" t="s">
        <v>6384</v>
      </c>
      <c r="B4556" t="s">
        <v>4520</v>
      </c>
      <c r="C4556" t="s">
        <v>2675</v>
      </c>
      <c r="D4556" t="s">
        <v>67</v>
      </c>
      <c r="E4556" t="s">
        <v>68</v>
      </c>
      <c r="F4556" t="s">
        <v>178</v>
      </c>
      <c r="G4556" t="s">
        <v>86</v>
      </c>
      <c r="H4556" t="s">
        <v>87</v>
      </c>
      <c r="I4556" t="s">
        <v>72</v>
      </c>
      <c r="J4556" t="s">
        <v>181</v>
      </c>
      <c r="K4556">
        <v>20201026</v>
      </c>
      <c r="L4556">
        <v>13</v>
      </c>
      <c r="M4556" t="b">
        <v>0</v>
      </c>
      <c r="N4556" t="s">
        <v>74</v>
      </c>
      <c r="O4556" t="b">
        <v>1</v>
      </c>
      <c r="P4556" t="b">
        <v>1</v>
      </c>
      <c r="Q4556" t="s">
        <v>75</v>
      </c>
      <c r="R4556" t="s">
        <v>76</v>
      </c>
      <c r="S4556" t="s">
        <v>77</v>
      </c>
      <c r="U4556">
        <v>2</v>
      </c>
      <c r="V4556" t="s">
        <v>78</v>
      </c>
      <c r="W4556" t="s">
        <v>79</v>
      </c>
      <c r="X4556" t="s">
        <v>80</v>
      </c>
      <c r="Y4556" t="str">
        <f>IFERROR(VLOOKUP(X4556,요약!$A$6:$B$22,2,FALSE),"")</f>
        <v/>
      </c>
      <c r="Z4556" t="s">
        <v>80</v>
      </c>
      <c r="AA4556" t="s">
        <v>81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M4556">
        <v>0</v>
      </c>
    </row>
    <row r="4557" spans="1:65" x14ac:dyDescent="0.3">
      <c r="A4557" t="s">
        <v>6384</v>
      </c>
      <c r="B4557" t="s">
        <v>4520</v>
      </c>
      <c r="C4557" t="s">
        <v>224</v>
      </c>
      <c r="D4557" t="s">
        <v>67</v>
      </c>
      <c r="E4557" t="s">
        <v>68</v>
      </c>
      <c r="F4557" t="s">
        <v>178</v>
      </c>
      <c r="G4557" t="s">
        <v>213</v>
      </c>
      <c r="H4557" t="s">
        <v>214</v>
      </c>
      <c r="I4557" t="s">
        <v>72</v>
      </c>
      <c r="J4557" t="s">
        <v>181</v>
      </c>
      <c r="K4557">
        <v>20201023</v>
      </c>
      <c r="L4557">
        <v>40.5</v>
      </c>
      <c r="M4557" t="b">
        <v>0</v>
      </c>
      <c r="N4557" t="s">
        <v>74</v>
      </c>
      <c r="O4557" t="b">
        <v>1</v>
      </c>
      <c r="P4557" t="b">
        <v>1</v>
      </c>
      <c r="Q4557" t="s">
        <v>75</v>
      </c>
      <c r="R4557" t="s">
        <v>76</v>
      </c>
      <c r="S4557" t="s">
        <v>77</v>
      </c>
      <c r="U4557">
        <v>2</v>
      </c>
      <c r="V4557" t="s">
        <v>78</v>
      </c>
      <c r="W4557" t="s">
        <v>79</v>
      </c>
      <c r="X4557" t="s">
        <v>80</v>
      </c>
      <c r="Y4557" t="str">
        <f>IFERROR(VLOOKUP(X4557,요약!$A$6:$B$22,2,FALSE),"")</f>
        <v/>
      </c>
      <c r="Z4557" t="s">
        <v>80</v>
      </c>
      <c r="AA4557" t="s">
        <v>81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M4557">
        <v>0</v>
      </c>
    </row>
    <row r="4558" spans="1:65" x14ac:dyDescent="0.3">
      <c r="A4558" t="s">
        <v>6384</v>
      </c>
      <c r="B4558" t="s">
        <v>4520</v>
      </c>
      <c r="C4558" t="s">
        <v>597</v>
      </c>
      <c r="D4558" t="s">
        <v>67</v>
      </c>
      <c r="E4558" t="s">
        <v>68</v>
      </c>
      <c r="F4558" t="s">
        <v>178</v>
      </c>
      <c r="G4558" t="s">
        <v>217</v>
      </c>
      <c r="H4558" t="s">
        <v>218</v>
      </c>
      <c r="I4558" t="s">
        <v>72</v>
      </c>
      <c r="J4558" t="s">
        <v>181</v>
      </c>
      <c r="K4558">
        <v>20200923</v>
      </c>
      <c r="L4558">
        <v>40</v>
      </c>
      <c r="M4558" t="b">
        <v>0</v>
      </c>
      <c r="N4558" t="s">
        <v>74</v>
      </c>
      <c r="O4558" t="b">
        <v>1</v>
      </c>
      <c r="P4558" t="b">
        <v>1</v>
      </c>
      <c r="Q4558" t="s">
        <v>75</v>
      </c>
      <c r="R4558" t="s">
        <v>76</v>
      </c>
      <c r="S4558" t="s">
        <v>77</v>
      </c>
      <c r="U4558">
        <v>2</v>
      </c>
      <c r="V4558" t="s">
        <v>78</v>
      </c>
      <c r="W4558" t="s">
        <v>79</v>
      </c>
      <c r="X4558" t="s">
        <v>80</v>
      </c>
      <c r="Y4558" t="str">
        <f>IFERROR(VLOOKUP(X4558,요약!$A$6:$B$22,2,FALSE),"")</f>
        <v/>
      </c>
      <c r="Z4558" t="s">
        <v>80</v>
      </c>
      <c r="AA4558" t="s">
        <v>81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M4558">
        <v>0</v>
      </c>
    </row>
    <row r="4559" spans="1:65" x14ac:dyDescent="0.3">
      <c r="A4559" t="s">
        <v>6384</v>
      </c>
      <c r="B4559" t="s">
        <v>4520</v>
      </c>
      <c r="C4559" t="s">
        <v>1699</v>
      </c>
      <c r="D4559" t="s">
        <v>67</v>
      </c>
      <c r="E4559" t="s">
        <v>68</v>
      </c>
      <c r="F4559" t="s">
        <v>178</v>
      </c>
      <c r="G4559" t="s">
        <v>213</v>
      </c>
      <c r="H4559" t="s">
        <v>214</v>
      </c>
      <c r="I4559" t="s">
        <v>72</v>
      </c>
      <c r="J4559" t="s">
        <v>181</v>
      </c>
      <c r="K4559">
        <v>20201020</v>
      </c>
      <c r="L4559">
        <v>40</v>
      </c>
      <c r="M4559" t="b">
        <v>0</v>
      </c>
      <c r="N4559" t="s">
        <v>74</v>
      </c>
      <c r="O4559" t="b">
        <v>1</v>
      </c>
      <c r="P4559" t="b">
        <v>1</v>
      </c>
      <c r="Q4559" t="s">
        <v>75</v>
      </c>
      <c r="R4559" t="s">
        <v>76</v>
      </c>
      <c r="S4559" t="s">
        <v>77</v>
      </c>
      <c r="U4559">
        <v>2</v>
      </c>
      <c r="V4559" t="s">
        <v>78</v>
      </c>
      <c r="W4559" t="s">
        <v>79</v>
      </c>
      <c r="X4559" t="s">
        <v>80</v>
      </c>
      <c r="Y4559" t="str">
        <f>IFERROR(VLOOKUP(X4559,요약!$A$6:$B$22,2,FALSE),"")</f>
        <v/>
      </c>
      <c r="Z4559" t="s">
        <v>80</v>
      </c>
      <c r="AA4559" t="s">
        <v>81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M4559">
        <v>0</v>
      </c>
    </row>
    <row r="4560" spans="1:65" x14ac:dyDescent="0.3">
      <c r="A4560" t="s">
        <v>6384</v>
      </c>
      <c r="B4560" t="s">
        <v>4520</v>
      </c>
      <c r="C4560" t="s">
        <v>3062</v>
      </c>
      <c r="D4560" t="s">
        <v>67</v>
      </c>
      <c r="E4560" t="s">
        <v>68</v>
      </c>
      <c r="F4560" t="s">
        <v>178</v>
      </c>
      <c r="G4560" t="s">
        <v>213</v>
      </c>
      <c r="H4560" t="s">
        <v>214</v>
      </c>
      <c r="I4560" t="s">
        <v>72</v>
      </c>
      <c r="J4560" t="s">
        <v>181</v>
      </c>
      <c r="K4560">
        <v>20201028</v>
      </c>
      <c r="L4560">
        <v>15.65</v>
      </c>
      <c r="M4560" t="b">
        <v>0</v>
      </c>
      <c r="N4560" t="s">
        <v>74</v>
      </c>
      <c r="O4560" t="b">
        <v>1</v>
      </c>
      <c r="P4560" t="b">
        <v>1</v>
      </c>
      <c r="Q4560" t="s">
        <v>75</v>
      </c>
      <c r="R4560" t="s">
        <v>76</v>
      </c>
      <c r="S4560" t="s">
        <v>77</v>
      </c>
      <c r="U4560">
        <v>2</v>
      </c>
      <c r="V4560" t="s">
        <v>78</v>
      </c>
      <c r="W4560" t="s">
        <v>79</v>
      </c>
      <c r="X4560" t="s">
        <v>80</v>
      </c>
      <c r="Y4560" t="str">
        <f>IFERROR(VLOOKUP(X4560,요약!$A$6:$B$22,2,FALSE),"")</f>
        <v/>
      </c>
      <c r="Z4560" t="s">
        <v>80</v>
      </c>
      <c r="AA4560" t="s">
        <v>81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M4560">
        <v>0</v>
      </c>
    </row>
    <row r="4561" spans="1:65" x14ac:dyDescent="0.3">
      <c r="A4561" t="s">
        <v>6384</v>
      </c>
      <c r="B4561" t="s">
        <v>4520</v>
      </c>
      <c r="C4561" t="s">
        <v>1700</v>
      </c>
      <c r="D4561" t="s">
        <v>1187</v>
      </c>
      <c r="E4561" t="s">
        <v>68</v>
      </c>
      <c r="F4561" t="s">
        <v>178</v>
      </c>
      <c r="G4561" t="s">
        <v>206</v>
      </c>
      <c r="H4561" t="s">
        <v>207</v>
      </c>
      <c r="I4561" t="s">
        <v>72</v>
      </c>
      <c r="J4561" t="s">
        <v>181</v>
      </c>
      <c r="K4561">
        <v>20201028</v>
      </c>
      <c r="L4561">
        <v>6.5</v>
      </c>
      <c r="M4561" t="b">
        <v>0</v>
      </c>
      <c r="N4561" t="s">
        <v>74</v>
      </c>
      <c r="O4561" t="b">
        <v>1</v>
      </c>
      <c r="P4561" t="b">
        <v>1</v>
      </c>
      <c r="Q4561" t="s">
        <v>75</v>
      </c>
      <c r="R4561" t="s">
        <v>76</v>
      </c>
      <c r="S4561" t="s">
        <v>1188</v>
      </c>
      <c r="U4561">
        <v>2</v>
      </c>
      <c r="V4561" t="s">
        <v>78</v>
      </c>
      <c r="W4561" t="s">
        <v>79</v>
      </c>
      <c r="X4561" t="s">
        <v>80</v>
      </c>
      <c r="Y4561" t="str">
        <f>IFERROR(VLOOKUP(X4561,요약!$A$6:$B$22,2,FALSE),"")</f>
        <v/>
      </c>
      <c r="Z4561" t="s">
        <v>80</v>
      </c>
      <c r="AA4561" t="s">
        <v>110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1</v>
      </c>
      <c r="AH4561">
        <v>6000</v>
      </c>
      <c r="AI4561">
        <v>0</v>
      </c>
      <c r="AJ4561">
        <v>0</v>
      </c>
      <c r="AK4561">
        <v>0</v>
      </c>
      <c r="AL4561">
        <v>1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 t="s">
        <v>220</v>
      </c>
      <c r="BM4561">
        <v>1</v>
      </c>
    </row>
    <row r="4562" spans="1:65" x14ac:dyDescent="0.3">
      <c r="A4562" t="s">
        <v>6384</v>
      </c>
      <c r="B4562" t="s">
        <v>4520</v>
      </c>
      <c r="C4562" t="s">
        <v>2270</v>
      </c>
      <c r="D4562" t="s">
        <v>1187</v>
      </c>
      <c r="E4562" t="s">
        <v>68</v>
      </c>
      <c r="F4562" t="s">
        <v>178</v>
      </c>
      <c r="G4562" t="s">
        <v>206</v>
      </c>
      <c r="H4562" t="s">
        <v>207</v>
      </c>
      <c r="I4562" t="s">
        <v>72</v>
      </c>
      <c r="J4562" t="s">
        <v>181</v>
      </c>
      <c r="K4562">
        <v>20201028</v>
      </c>
      <c r="L4562">
        <v>7.2</v>
      </c>
      <c r="M4562" t="b">
        <v>0</v>
      </c>
      <c r="N4562" t="s">
        <v>74</v>
      </c>
      <c r="O4562" t="b">
        <v>1</v>
      </c>
      <c r="P4562" t="b">
        <v>1</v>
      </c>
      <c r="Q4562" t="s">
        <v>75</v>
      </c>
      <c r="R4562" t="s">
        <v>76</v>
      </c>
      <c r="S4562" t="s">
        <v>1188</v>
      </c>
      <c r="U4562">
        <v>2</v>
      </c>
      <c r="V4562" t="s">
        <v>78</v>
      </c>
      <c r="W4562" t="s">
        <v>79</v>
      </c>
      <c r="X4562" t="s">
        <v>80</v>
      </c>
      <c r="Y4562" t="str">
        <f>IFERROR(VLOOKUP(X4562,요약!$A$6:$B$22,2,FALSE),"")</f>
        <v/>
      </c>
      <c r="Z4562" t="s">
        <v>80</v>
      </c>
      <c r="AA4562" t="s">
        <v>110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M4562">
        <v>0</v>
      </c>
    </row>
    <row r="4563" spans="1:65" x14ac:dyDescent="0.3">
      <c r="A4563" t="s">
        <v>6384</v>
      </c>
      <c r="B4563" t="s">
        <v>4520</v>
      </c>
      <c r="C4563" t="s">
        <v>3806</v>
      </c>
      <c r="D4563" t="s">
        <v>67</v>
      </c>
      <c r="E4563" t="s">
        <v>68</v>
      </c>
      <c r="F4563" t="s">
        <v>178</v>
      </c>
      <c r="G4563" t="s">
        <v>206</v>
      </c>
      <c r="H4563" t="s">
        <v>207</v>
      </c>
      <c r="I4563" t="s">
        <v>72</v>
      </c>
      <c r="J4563" t="s">
        <v>181</v>
      </c>
      <c r="K4563">
        <v>20201015</v>
      </c>
      <c r="L4563">
        <v>6.45</v>
      </c>
      <c r="M4563" t="b">
        <v>0</v>
      </c>
      <c r="N4563" t="s">
        <v>74</v>
      </c>
      <c r="O4563" t="b">
        <v>1</v>
      </c>
      <c r="P4563" t="b">
        <v>1</v>
      </c>
      <c r="Q4563" t="s">
        <v>75</v>
      </c>
      <c r="R4563" t="s">
        <v>76</v>
      </c>
      <c r="S4563" t="s">
        <v>77</v>
      </c>
      <c r="U4563">
        <v>2</v>
      </c>
      <c r="V4563" t="s">
        <v>78</v>
      </c>
      <c r="W4563" t="s">
        <v>79</v>
      </c>
      <c r="X4563" t="s">
        <v>80</v>
      </c>
      <c r="Y4563" t="str">
        <f>IFERROR(VLOOKUP(X4563,요약!$A$6:$B$22,2,FALSE),"")</f>
        <v/>
      </c>
      <c r="Z4563" t="s">
        <v>80</v>
      </c>
      <c r="AA4563" t="s">
        <v>81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1</v>
      </c>
      <c r="AH4563">
        <v>12000</v>
      </c>
      <c r="AI4563">
        <v>0</v>
      </c>
      <c r="AJ4563">
        <v>0</v>
      </c>
      <c r="AK4563">
        <v>0</v>
      </c>
      <c r="AL4563">
        <v>1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 t="s">
        <v>220</v>
      </c>
      <c r="BM4563">
        <v>1</v>
      </c>
    </row>
    <row r="4564" spans="1:65" x14ac:dyDescent="0.3">
      <c r="A4564" t="s">
        <v>6384</v>
      </c>
      <c r="B4564" t="s">
        <v>4520</v>
      </c>
      <c r="C4564" t="s">
        <v>1703</v>
      </c>
      <c r="D4564" t="s">
        <v>1704</v>
      </c>
      <c r="E4564" t="s">
        <v>68</v>
      </c>
      <c r="F4564" t="s">
        <v>178</v>
      </c>
      <c r="G4564" t="s">
        <v>86</v>
      </c>
      <c r="H4564" t="s">
        <v>87</v>
      </c>
      <c r="I4564" t="s">
        <v>72</v>
      </c>
      <c r="J4564" t="s">
        <v>181</v>
      </c>
      <c r="K4564">
        <v>20201026</v>
      </c>
      <c r="L4564">
        <v>6.63</v>
      </c>
      <c r="M4564" t="b">
        <v>0</v>
      </c>
      <c r="N4564" t="s">
        <v>74</v>
      </c>
      <c r="O4564" t="b">
        <v>1</v>
      </c>
      <c r="P4564" t="b">
        <v>1</v>
      </c>
      <c r="Q4564" t="s">
        <v>75</v>
      </c>
      <c r="R4564" t="s">
        <v>76</v>
      </c>
      <c r="S4564" t="s">
        <v>1705</v>
      </c>
      <c r="U4564">
        <v>2</v>
      </c>
      <c r="V4564" t="s">
        <v>78</v>
      </c>
      <c r="W4564" t="s">
        <v>79</v>
      </c>
      <c r="X4564" t="s">
        <v>80</v>
      </c>
      <c r="Y4564" t="str">
        <f>IFERROR(VLOOKUP(X4564,요약!$A$6:$B$22,2,FALSE),"")</f>
        <v/>
      </c>
      <c r="Z4564" t="s">
        <v>80</v>
      </c>
      <c r="AA4564" t="s">
        <v>110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M4564">
        <v>0</v>
      </c>
    </row>
    <row r="4565" spans="1:65" x14ac:dyDescent="0.3">
      <c r="A4565" t="s">
        <v>6384</v>
      </c>
      <c r="B4565" t="s">
        <v>4520</v>
      </c>
      <c r="C4565" t="s">
        <v>6451</v>
      </c>
      <c r="D4565" t="s">
        <v>3452</v>
      </c>
      <c r="E4565" t="s">
        <v>68</v>
      </c>
      <c r="F4565" t="s">
        <v>178</v>
      </c>
      <c r="G4565" t="s">
        <v>213</v>
      </c>
      <c r="H4565" t="s">
        <v>214</v>
      </c>
      <c r="I4565" t="s">
        <v>72</v>
      </c>
      <c r="J4565" t="s">
        <v>181</v>
      </c>
      <c r="K4565">
        <v>20201029</v>
      </c>
      <c r="L4565">
        <v>16.5</v>
      </c>
      <c r="M4565" t="b">
        <v>0</v>
      </c>
      <c r="N4565" t="s">
        <v>74</v>
      </c>
      <c r="O4565" t="b">
        <v>1</v>
      </c>
      <c r="P4565" t="b">
        <v>1</v>
      </c>
      <c r="Q4565" t="s">
        <v>75</v>
      </c>
      <c r="R4565" t="s">
        <v>76</v>
      </c>
      <c r="S4565" t="s">
        <v>3158</v>
      </c>
      <c r="U4565">
        <v>3</v>
      </c>
      <c r="V4565" t="s">
        <v>78</v>
      </c>
      <c r="W4565" t="s">
        <v>2274</v>
      </c>
      <c r="X4565" t="s">
        <v>2275</v>
      </c>
      <c r="Y4565" t="str">
        <f>IFERROR(VLOOKUP(X4565,요약!$A$6:$B$22,2,FALSE),"")</f>
        <v/>
      </c>
      <c r="Z4565" t="s">
        <v>2275</v>
      </c>
      <c r="AA4565" t="s">
        <v>366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M4565">
        <v>0</v>
      </c>
    </row>
    <row r="4566" spans="1:65" x14ac:dyDescent="0.3">
      <c r="A4566" t="s">
        <v>6384</v>
      </c>
      <c r="B4566" t="s">
        <v>4520</v>
      </c>
      <c r="C4566" t="s">
        <v>6452</v>
      </c>
      <c r="D4566" t="s">
        <v>3452</v>
      </c>
      <c r="E4566" t="s">
        <v>68</v>
      </c>
      <c r="F4566" t="s">
        <v>178</v>
      </c>
      <c r="G4566" t="s">
        <v>86</v>
      </c>
      <c r="H4566" t="s">
        <v>87</v>
      </c>
      <c r="I4566" t="s">
        <v>72</v>
      </c>
      <c r="J4566" t="s">
        <v>181</v>
      </c>
      <c r="K4566">
        <v>20201028</v>
      </c>
      <c r="L4566">
        <v>30</v>
      </c>
      <c r="M4566" t="b">
        <v>0</v>
      </c>
      <c r="N4566" t="s">
        <v>74</v>
      </c>
      <c r="O4566" t="b">
        <v>1</v>
      </c>
      <c r="P4566" t="b">
        <v>1</v>
      </c>
      <c r="Q4566" t="s">
        <v>75</v>
      </c>
      <c r="R4566" t="s">
        <v>76</v>
      </c>
      <c r="S4566" t="s">
        <v>3158</v>
      </c>
      <c r="U4566">
        <v>3</v>
      </c>
      <c r="V4566" t="s">
        <v>78</v>
      </c>
      <c r="W4566" t="s">
        <v>2274</v>
      </c>
      <c r="X4566" t="s">
        <v>2275</v>
      </c>
      <c r="Y4566" t="str">
        <f>IFERROR(VLOOKUP(X4566,요약!$A$6:$B$22,2,FALSE),"")</f>
        <v/>
      </c>
      <c r="Z4566" t="s">
        <v>2275</v>
      </c>
      <c r="AA4566" t="s">
        <v>366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M4566">
        <v>0</v>
      </c>
    </row>
    <row r="4567" spans="1:65" x14ac:dyDescent="0.3">
      <c r="A4567" t="s">
        <v>6384</v>
      </c>
      <c r="B4567" t="s">
        <v>4520</v>
      </c>
      <c r="C4567" t="s">
        <v>2681</v>
      </c>
      <c r="D4567" t="s">
        <v>2682</v>
      </c>
      <c r="E4567" t="s">
        <v>68</v>
      </c>
      <c r="F4567" t="s">
        <v>178</v>
      </c>
      <c r="G4567" t="s">
        <v>86</v>
      </c>
      <c r="H4567" t="s">
        <v>87</v>
      </c>
      <c r="I4567" t="s">
        <v>72</v>
      </c>
      <c r="J4567" t="s">
        <v>181</v>
      </c>
      <c r="K4567">
        <v>20201016</v>
      </c>
      <c r="L4567">
        <v>7.76</v>
      </c>
      <c r="M4567" t="b">
        <v>0</v>
      </c>
      <c r="N4567" t="s">
        <v>74</v>
      </c>
      <c r="O4567" t="b">
        <v>1</v>
      </c>
      <c r="P4567" t="b">
        <v>1</v>
      </c>
      <c r="Q4567" t="s">
        <v>75</v>
      </c>
      <c r="R4567" t="s">
        <v>76</v>
      </c>
      <c r="S4567" t="s">
        <v>2683</v>
      </c>
      <c r="U4567">
        <v>2</v>
      </c>
      <c r="V4567" t="s">
        <v>78</v>
      </c>
      <c r="W4567" t="s">
        <v>79</v>
      </c>
      <c r="X4567" t="s">
        <v>80</v>
      </c>
      <c r="Y4567" t="str">
        <f>IFERROR(VLOOKUP(X4567,요약!$A$6:$B$22,2,FALSE),"")</f>
        <v/>
      </c>
      <c r="Z4567" t="s">
        <v>80</v>
      </c>
      <c r="AA4567" t="s">
        <v>110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M4567">
        <v>0</v>
      </c>
    </row>
    <row r="4568" spans="1:65" x14ac:dyDescent="0.3">
      <c r="A4568" t="s">
        <v>6384</v>
      </c>
      <c r="B4568" t="s">
        <v>4520</v>
      </c>
      <c r="C4568" t="s">
        <v>6453</v>
      </c>
      <c r="D4568" t="s">
        <v>1501</v>
      </c>
      <c r="E4568" t="s">
        <v>68</v>
      </c>
      <c r="F4568" t="s">
        <v>178</v>
      </c>
      <c r="G4568" t="s">
        <v>86</v>
      </c>
      <c r="H4568" t="s">
        <v>87</v>
      </c>
      <c r="I4568" t="s">
        <v>72</v>
      </c>
      <c r="J4568" t="s">
        <v>181</v>
      </c>
      <c r="K4568">
        <v>20201027</v>
      </c>
      <c r="L4568">
        <v>24.1</v>
      </c>
      <c r="M4568" t="b">
        <v>0</v>
      </c>
      <c r="N4568" t="s">
        <v>74</v>
      </c>
      <c r="O4568" t="b">
        <v>1</v>
      </c>
      <c r="P4568" t="b">
        <v>1</v>
      </c>
      <c r="Q4568" t="s">
        <v>75</v>
      </c>
      <c r="R4568" t="s">
        <v>76</v>
      </c>
      <c r="S4568" t="s">
        <v>1502</v>
      </c>
      <c r="U4568">
        <v>2</v>
      </c>
      <c r="V4568" t="s">
        <v>78</v>
      </c>
      <c r="W4568" t="s">
        <v>79</v>
      </c>
      <c r="X4568" t="s">
        <v>80</v>
      </c>
      <c r="Y4568" t="str">
        <f>IFERROR(VLOOKUP(X4568,요약!$A$6:$B$22,2,FALSE),"")</f>
        <v/>
      </c>
      <c r="Z4568" t="s">
        <v>80</v>
      </c>
      <c r="AA4568" t="s">
        <v>110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M4568">
        <v>0</v>
      </c>
    </row>
    <row r="4569" spans="1:65" x14ac:dyDescent="0.3">
      <c r="A4569" t="s">
        <v>6384</v>
      </c>
      <c r="B4569" t="s">
        <v>4520</v>
      </c>
      <c r="C4569" t="s">
        <v>3039</v>
      </c>
      <c r="D4569" t="s">
        <v>605</v>
      </c>
      <c r="E4569" t="s">
        <v>68</v>
      </c>
      <c r="F4569" t="s">
        <v>178</v>
      </c>
      <c r="G4569" t="s">
        <v>86</v>
      </c>
      <c r="H4569" t="s">
        <v>87</v>
      </c>
      <c r="I4569" t="s">
        <v>72</v>
      </c>
      <c r="J4569" t="s">
        <v>181</v>
      </c>
      <c r="K4569">
        <v>20201030</v>
      </c>
      <c r="L4569">
        <v>3</v>
      </c>
      <c r="M4569" t="b">
        <v>0</v>
      </c>
      <c r="N4569" t="s">
        <v>74</v>
      </c>
      <c r="O4569" t="b">
        <v>1</v>
      </c>
      <c r="P4569" t="b">
        <v>1</v>
      </c>
      <c r="Q4569" t="s">
        <v>75</v>
      </c>
      <c r="R4569" t="s">
        <v>89</v>
      </c>
      <c r="S4569" t="s">
        <v>606</v>
      </c>
      <c r="U4569">
        <v>3</v>
      </c>
      <c r="V4569" t="s">
        <v>91</v>
      </c>
      <c r="W4569" t="s">
        <v>607</v>
      </c>
      <c r="X4569" t="s">
        <v>608</v>
      </c>
      <c r="Y4569" t="str">
        <f>IFERROR(VLOOKUP(X4569,요약!$A$6:$B$22,2,FALSE),"")</f>
        <v/>
      </c>
      <c r="Z4569" t="s">
        <v>608</v>
      </c>
      <c r="AA4569" t="s">
        <v>81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M4569">
        <v>0</v>
      </c>
    </row>
    <row r="4570" spans="1:65" x14ac:dyDescent="0.3">
      <c r="A4570" t="s">
        <v>6384</v>
      </c>
      <c r="B4570" t="s">
        <v>4520</v>
      </c>
      <c r="C4570" t="s">
        <v>4510</v>
      </c>
      <c r="D4570" t="s">
        <v>605</v>
      </c>
      <c r="E4570" t="s">
        <v>68</v>
      </c>
      <c r="F4570" t="s">
        <v>178</v>
      </c>
      <c r="G4570" t="s">
        <v>206</v>
      </c>
      <c r="H4570" t="s">
        <v>207</v>
      </c>
      <c r="I4570" t="s">
        <v>72</v>
      </c>
      <c r="J4570" t="s">
        <v>181</v>
      </c>
      <c r="K4570">
        <v>20201028</v>
      </c>
      <c r="L4570">
        <v>5.3</v>
      </c>
      <c r="M4570" t="b">
        <v>0</v>
      </c>
      <c r="N4570" t="s">
        <v>74</v>
      </c>
      <c r="O4570" t="b">
        <v>1</v>
      </c>
      <c r="P4570" t="b">
        <v>1</v>
      </c>
      <c r="Q4570" t="s">
        <v>75</v>
      </c>
      <c r="R4570" t="s">
        <v>89</v>
      </c>
      <c r="S4570" t="s">
        <v>606</v>
      </c>
      <c r="U4570">
        <v>3</v>
      </c>
      <c r="V4570" t="s">
        <v>91</v>
      </c>
      <c r="W4570" t="s">
        <v>607</v>
      </c>
      <c r="X4570" t="s">
        <v>608</v>
      </c>
      <c r="Y4570" t="str">
        <f>IFERROR(VLOOKUP(X4570,요약!$A$6:$B$22,2,FALSE),"")</f>
        <v/>
      </c>
      <c r="Z4570" t="s">
        <v>608</v>
      </c>
      <c r="AA4570" t="s">
        <v>81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1</v>
      </c>
      <c r="AH4570">
        <v>2500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 t="s">
        <v>220</v>
      </c>
      <c r="BM4570">
        <v>1</v>
      </c>
    </row>
    <row r="4571" spans="1:65" x14ac:dyDescent="0.3">
      <c r="A4571" t="s">
        <v>6384</v>
      </c>
      <c r="B4571" t="s">
        <v>4520</v>
      </c>
      <c r="C4571" t="s">
        <v>604</v>
      </c>
      <c r="D4571" t="s">
        <v>605</v>
      </c>
      <c r="E4571" t="s">
        <v>68</v>
      </c>
      <c r="F4571" t="s">
        <v>178</v>
      </c>
      <c r="G4571" t="s">
        <v>86</v>
      </c>
      <c r="H4571" t="s">
        <v>87</v>
      </c>
      <c r="I4571" t="s">
        <v>72</v>
      </c>
      <c r="J4571" t="s">
        <v>181</v>
      </c>
      <c r="K4571">
        <v>20201028</v>
      </c>
      <c r="L4571">
        <v>4</v>
      </c>
      <c r="M4571" t="b">
        <v>0</v>
      </c>
      <c r="N4571" t="s">
        <v>74</v>
      </c>
      <c r="O4571" t="b">
        <v>1</v>
      </c>
      <c r="P4571" t="b">
        <v>1</v>
      </c>
      <c r="Q4571" t="s">
        <v>75</v>
      </c>
      <c r="R4571" t="s">
        <v>89</v>
      </c>
      <c r="S4571" t="s">
        <v>606</v>
      </c>
      <c r="U4571">
        <v>3</v>
      </c>
      <c r="V4571" t="s">
        <v>91</v>
      </c>
      <c r="W4571" t="s">
        <v>607</v>
      </c>
      <c r="X4571" t="s">
        <v>608</v>
      </c>
      <c r="Y4571" t="str">
        <f>IFERROR(VLOOKUP(X4571,요약!$A$6:$B$22,2,FALSE),"")</f>
        <v/>
      </c>
      <c r="Z4571" t="s">
        <v>608</v>
      </c>
      <c r="AA4571" t="s">
        <v>81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M4571">
        <v>0</v>
      </c>
    </row>
    <row r="4572" spans="1:65" x14ac:dyDescent="0.3">
      <c r="A4572" t="s">
        <v>6384</v>
      </c>
      <c r="B4572" t="s">
        <v>4520</v>
      </c>
      <c r="C4572" t="s">
        <v>609</v>
      </c>
      <c r="D4572" t="s">
        <v>605</v>
      </c>
      <c r="E4572" t="s">
        <v>68</v>
      </c>
      <c r="F4572" t="s">
        <v>178</v>
      </c>
      <c r="G4572" t="s">
        <v>86</v>
      </c>
      <c r="H4572" t="s">
        <v>87</v>
      </c>
      <c r="I4572" t="s">
        <v>72</v>
      </c>
      <c r="J4572" t="s">
        <v>181</v>
      </c>
      <c r="K4572">
        <v>20201028</v>
      </c>
      <c r="L4572">
        <v>6.5</v>
      </c>
      <c r="M4572" t="b">
        <v>0</v>
      </c>
      <c r="N4572" t="s">
        <v>74</v>
      </c>
      <c r="O4572" t="b">
        <v>1</v>
      </c>
      <c r="P4572" t="b">
        <v>1</v>
      </c>
      <c r="Q4572" t="s">
        <v>75</v>
      </c>
      <c r="R4572" t="s">
        <v>89</v>
      </c>
      <c r="S4572" t="s">
        <v>606</v>
      </c>
      <c r="U4572">
        <v>3</v>
      </c>
      <c r="V4572" t="s">
        <v>91</v>
      </c>
      <c r="W4572" t="s">
        <v>607</v>
      </c>
      <c r="X4572" t="s">
        <v>608</v>
      </c>
      <c r="Y4572" t="str">
        <f>IFERROR(VLOOKUP(X4572,요약!$A$6:$B$22,2,FALSE),"")</f>
        <v/>
      </c>
      <c r="Z4572" t="s">
        <v>608</v>
      </c>
      <c r="AA4572" t="s">
        <v>81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M4572">
        <v>0</v>
      </c>
    </row>
    <row r="4573" spans="1:65" x14ac:dyDescent="0.3">
      <c r="A4573" t="s">
        <v>6384</v>
      </c>
      <c r="B4573" t="s">
        <v>4520</v>
      </c>
      <c r="C4573" t="s">
        <v>610</v>
      </c>
      <c r="D4573" t="s">
        <v>611</v>
      </c>
      <c r="E4573" t="s">
        <v>68</v>
      </c>
      <c r="F4573" t="s">
        <v>178</v>
      </c>
      <c r="G4573" t="s">
        <v>521</v>
      </c>
      <c r="H4573" t="s">
        <v>522</v>
      </c>
      <c r="I4573" t="s">
        <v>72</v>
      </c>
      <c r="J4573" t="s">
        <v>181</v>
      </c>
      <c r="K4573">
        <v>20201026</v>
      </c>
      <c r="L4573">
        <v>6</v>
      </c>
      <c r="M4573" t="b">
        <v>0</v>
      </c>
      <c r="N4573" t="s">
        <v>74</v>
      </c>
      <c r="O4573" t="b">
        <v>1</v>
      </c>
      <c r="P4573" t="b">
        <v>1</v>
      </c>
      <c r="Q4573" t="s">
        <v>75</v>
      </c>
      <c r="R4573" t="s">
        <v>238</v>
      </c>
      <c r="S4573" t="s">
        <v>612</v>
      </c>
      <c r="U4573">
        <v>2</v>
      </c>
      <c r="V4573" t="s">
        <v>240</v>
      </c>
      <c r="W4573" t="s">
        <v>203</v>
      </c>
      <c r="X4573" t="s">
        <v>613</v>
      </c>
      <c r="Y4573" t="str">
        <f>IFERROR(VLOOKUP(X4573,요약!$A$6:$B$22,2,FALSE),"")</f>
        <v/>
      </c>
      <c r="Z4573" t="s">
        <v>613</v>
      </c>
      <c r="AA4573" t="s">
        <v>81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M4573">
        <v>0</v>
      </c>
    </row>
    <row r="4574" spans="1:65" x14ac:dyDescent="0.3">
      <c r="A4574" t="s">
        <v>6384</v>
      </c>
      <c r="B4574" t="s">
        <v>4520</v>
      </c>
      <c r="C4574" t="s">
        <v>3086</v>
      </c>
      <c r="D4574" t="s">
        <v>611</v>
      </c>
      <c r="E4574" t="s">
        <v>68</v>
      </c>
      <c r="F4574" t="s">
        <v>178</v>
      </c>
      <c r="G4574" t="s">
        <v>521</v>
      </c>
      <c r="H4574" t="s">
        <v>522</v>
      </c>
      <c r="I4574" t="s">
        <v>72</v>
      </c>
      <c r="J4574" t="s">
        <v>181</v>
      </c>
      <c r="K4574">
        <v>20201030</v>
      </c>
      <c r="L4574">
        <v>4.1500000000000004</v>
      </c>
      <c r="M4574" t="b">
        <v>0</v>
      </c>
      <c r="N4574" t="s">
        <v>74</v>
      </c>
      <c r="O4574" t="b">
        <v>1</v>
      </c>
      <c r="P4574" t="b">
        <v>1</v>
      </c>
      <c r="Q4574" t="s">
        <v>75</v>
      </c>
      <c r="R4574" t="s">
        <v>238</v>
      </c>
      <c r="S4574" t="s">
        <v>612</v>
      </c>
      <c r="U4574">
        <v>2</v>
      </c>
      <c r="V4574" t="s">
        <v>240</v>
      </c>
      <c r="W4574" t="s">
        <v>203</v>
      </c>
      <c r="X4574" t="s">
        <v>613</v>
      </c>
      <c r="Y4574" t="str">
        <f>IFERROR(VLOOKUP(X4574,요약!$A$6:$B$22,2,FALSE),"")</f>
        <v/>
      </c>
      <c r="Z4574" t="s">
        <v>613</v>
      </c>
      <c r="AA4574" t="s">
        <v>81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M4574">
        <v>0</v>
      </c>
    </row>
    <row r="4575" spans="1:65" x14ac:dyDescent="0.3">
      <c r="A4575" t="s">
        <v>6384</v>
      </c>
      <c r="B4575" t="s">
        <v>4520</v>
      </c>
      <c r="C4575" t="s">
        <v>1711</v>
      </c>
      <c r="D4575" t="s">
        <v>611</v>
      </c>
      <c r="E4575" t="s">
        <v>68</v>
      </c>
      <c r="F4575" t="s">
        <v>178</v>
      </c>
      <c r="G4575" t="s">
        <v>192</v>
      </c>
      <c r="H4575" t="s">
        <v>193</v>
      </c>
      <c r="I4575" t="s">
        <v>72</v>
      </c>
      <c r="J4575" t="s">
        <v>181</v>
      </c>
      <c r="K4575">
        <v>20201021</v>
      </c>
      <c r="L4575">
        <v>4</v>
      </c>
      <c r="M4575" t="b">
        <v>0</v>
      </c>
      <c r="N4575" t="s">
        <v>74</v>
      </c>
      <c r="O4575" t="b">
        <v>1</v>
      </c>
      <c r="P4575" t="b">
        <v>1</v>
      </c>
      <c r="Q4575" t="s">
        <v>75</v>
      </c>
      <c r="R4575" t="s">
        <v>238</v>
      </c>
      <c r="S4575" t="s">
        <v>612</v>
      </c>
      <c r="U4575">
        <v>2</v>
      </c>
      <c r="V4575" t="s">
        <v>240</v>
      </c>
      <c r="W4575" t="s">
        <v>203</v>
      </c>
      <c r="X4575" t="s">
        <v>613</v>
      </c>
      <c r="Y4575" t="str">
        <f>IFERROR(VLOOKUP(X4575,요약!$A$6:$B$22,2,FALSE),"")</f>
        <v/>
      </c>
      <c r="Z4575" t="s">
        <v>613</v>
      </c>
      <c r="AA4575" t="s">
        <v>81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M4575">
        <v>0</v>
      </c>
    </row>
    <row r="4576" spans="1:65" x14ac:dyDescent="0.3">
      <c r="A4576" t="s">
        <v>6384</v>
      </c>
      <c r="B4576" t="s">
        <v>4520</v>
      </c>
      <c r="C4576" t="s">
        <v>1758</v>
      </c>
      <c r="D4576" t="s">
        <v>1759</v>
      </c>
      <c r="E4576" t="s">
        <v>68</v>
      </c>
      <c r="F4576" t="s">
        <v>178</v>
      </c>
      <c r="G4576" t="s">
        <v>192</v>
      </c>
      <c r="H4576" t="s">
        <v>193</v>
      </c>
      <c r="I4576" t="s">
        <v>72</v>
      </c>
      <c r="J4576" t="s">
        <v>181</v>
      </c>
      <c r="K4576">
        <v>20201021</v>
      </c>
      <c r="L4576">
        <v>3.5</v>
      </c>
      <c r="M4576" t="b">
        <v>0</v>
      </c>
      <c r="N4576" t="s">
        <v>74</v>
      </c>
      <c r="O4576" t="b">
        <v>1</v>
      </c>
      <c r="P4576" t="b">
        <v>1</v>
      </c>
      <c r="Q4576" t="s">
        <v>75</v>
      </c>
      <c r="R4576" t="s">
        <v>238</v>
      </c>
      <c r="S4576" t="s">
        <v>1760</v>
      </c>
      <c r="U4576">
        <v>3</v>
      </c>
      <c r="V4576" t="s">
        <v>240</v>
      </c>
      <c r="W4576" t="s">
        <v>241</v>
      </c>
      <c r="X4576" t="s">
        <v>242</v>
      </c>
      <c r="Y4576" t="str">
        <f>IFERROR(VLOOKUP(X4576,요약!$A$6:$B$22,2,FALSE),"")</f>
        <v/>
      </c>
      <c r="Z4576" t="s">
        <v>242</v>
      </c>
      <c r="AA4576" t="s">
        <v>110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M4576">
        <v>0</v>
      </c>
    </row>
    <row r="4577" spans="1:65" x14ac:dyDescent="0.3">
      <c r="A4577" t="s">
        <v>6384</v>
      </c>
      <c r="B4577" t="s">
        <v>4520</v>
      </c>
      <c r="C4577" t="s">
        <v>2692</v>
      </c>
      <c r="D4577" t="s">
        <v>237</v>
      </c>
      <c r="E4577" t="s">
        <v>68</v>
      </c>
      <c r="F4577" t="s">
        <v>178</v>
      </c>
      <c r="G4577" t="s">
        <v>192</v>
      </c>
      <c r="H4577" t="s">
        <v>193</v>
      </c>
      <c r="I4577" t="s">
        <v>72</v>
      </c>
      <c r="J4577" t="s">
        <v>181</v>
      </c>
      <c r="K4577">
        <v>20201021</v>
      </c>
      <c r="L4577">
        <v>12</v>
      </c>
      <c r="M4577" t="b">
        <v>0</v>
      </c>
      <c r="N4577" t="s">
        <v>74</v>
      </c>
      <c r="O4577" t="b">
        <v>1</v>
      </c>
      <c r="P4577" t="b">
        <v>1</v>
      </c>
      <c r="Q4577" t="s">
        <v>75</v>
      </c>
      <c r="R4577" t="s">
        <v>238</v>
      </c>
      <c r="S4577" t="s">
        <v>239</v>
      </c>
      <c r="U4577">
        <v>2</v>
      </c>
      <c r="V4577" t="s">
        <v>240</v>
      </c>
      <c r="W4577" t="s">
        <v>241</v>
      </c>
      <c r="X4577" t="s">
        <v>242</v>
      </c>
      <c r="Y4577" t="str">
        <f>IFERROR(VLOOKUP(X4577,요약!$A$6:$B$22,2,FALSE),"")</f>
        <v/>
      </c>
      <c r="Z4577" t="s">
        <v>242</v>
      </c>
      <c r="AA4577" t="s">
        <v>81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M4577">
        <v>0</v>
      </c>
    </row>
    <row r="4578" spans="1:65" x14ac:dyDescent="0.3">
      <c r="A4578" t="s">
        <v>6384</v>
      </c>
      <c r="B4578" t="s">
        <v>4520</v>
      </c>
      <c r="C4578" t="s">
        <v>2218</v>
      </c>
      <c r="D4578" t="s">
        <v>237</v>
      </c>
      <c r="E4578" t="s">
        <v>68</v>
      </c>
      <c r="F4578" t="s">
        <v>178</v>
      </c>
      <c r="G4578" t="s">
        <v>192</v>
      </c>
      <c r="H4578" t="s">
        <v>193</v>
      </c>
      <c r="I4578" t="s">
        <v>72</v>
      </c>
      <c r="J4578" t="s">
        <v>181</v>
      </c>
      <c r="K4578">
        <v>20201021</v>
      </c>
      <c r="L4578">
        <v>4.5</v>
      </c>
      <c r="M4578" t="b">
        <v>0</v>
      </c>
      <c r="N4578" t="s">
        <v>74</v>
      </c>
      <c r="O4578" t="b">
        <v>1</v>
      </c>
      <c r="P4578" t="b">
        <v>1</v>
      </c>
      <c r="Q4578" t="s">
        <v>75</v>
      </c>
      <c r="R4578" t="s">
        <v>238</v>
      </c>
      <c r="S4578" t="s">
        <v>239</v>
      </c>
      <c r="U4578">
        <v>2</v>
      </c>
      <c r="V4578" t="s">
        <v>240</v>
      </c>
      <c r="W4578" t="s">
        <v>241</v>
      </c>
      <c r="X4578" t="s">
        <v>242</v>
      </c>
      <c r="Y4578" t="str">
        <f>IFERROR(VLOOKUP(X4578,요약!$A$6:$B$22,2,FALSE),"")</f>
        <v/>
      </c>
      <c r="Z4578" t="s">
        <v>242</v>
      </c>
      <c r="AA4578" t="s">
        <v>81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M4578">
        <v>0</v>
      </c>
    </row>
    <row r="4579" spans="1:65" x14ac:dyDescent="0.3">
      <c r="A4579" t="s">
        <v>6384</v>
      </c>
      <c r="B4579" t="s">
        <v>4520</v>
      </c>
      <c r="C4579" t="s">
        <v>614</v>
      </c>
      <c r="D4579" t="s">
        <v>237</v>
      </c>
      <c r="E4579" t="s">
        <v>68</v>
      </c>
      <c r="F4579" t="s">
        <v>178</v>
      </c>
      <c r="G4579" t="s">
        <v>192</v>
      </c>
      <c r="H4579" t="s">
        <v>193</v>
      </c>
      <c r="I4579" t="s">
        <v>72</v>
      </c>
      <c r="J4579" t="s">
        <v>181</v>
      </c>
      <c r="K4579">
        <v>20201021</v>
      </c>
      <c r="L4579">
        <v>3.2</v>
      </c>
      <c r="M4579" t="b">
        <v>0</v>
      </c>
      <c r="N4579" t="s">
        <v>74</v>
      </c>
      <c r="O4579" t="b">
        <v>1</v>
      </c>
      <c r="P4579" t="b">
        <v>1</v>
      </c>
      <c r="Q4579" t="s">
        <v>75</v>
      </c>
      <c r="R4579" t="s">
        <v>238</v>
      </c>
      <c r="S4579" t="s">
        <v>239</v>
      </c>
      <c r="U4579">
        <v>2</v>
      </c>
      <c r="V4579" t="s">
        <v>240</v>
      </c>
      <c r="W4579" t="s">
        <v>241</v>
      </c>
      <c r="X4579" t="s">
        <v>242</v>
      </c>
      <c r="Y4579" t="str">
        <f>IFERROR(VLOOKUP(X4579,요약!$A$6:$B$22,2,FALSE),"")</f>
        <v/>
      </c>
      <c r="Z4579" t="s">
        <v>242</v>
      </c>
      <c r="AA4579" t="s">
        <v>81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M4579">
        <v>0</v>
      </c>
    </row>
    <row r="4580" spans="1:65" x14ac:dyDescent="0.3">
      <c r="A4580" t="s">
        <v>6384</v>
      </c>
      <c r="B4580" t="s">
        <v>4520</v>
      </c>
      <c r="C4580" t="s">
        <v>2693</v>
      </c>
      <c r="D4580" t="s">
        <v>237</v>
      </c>
      <c r="E4580" t="s">
        <v>68</v>
      </c>
      <c r="F4580" t="s">
        <v>178</v>
      </c>
      <c r="G4580" t="s">
        <v>521</v>
      </c>
      <c r="H4580" t="s">
        <v>522</v>
      </c>
      <c r="I4580" t="s">
        <v>72</v>
      </c>
      <c r="J4580" t="s">
        <v>181</v>
      </c>
      <c r="K4580">
        <v>20201015</v>
      </c>
      <c r="L4580">
        <v>3.5</v>
      </c>
      <c r="M4580" t="b">
        <v>0</v>
      </c>
      <c r="N4580" t="s">
        <v>74</v>
      </c>
      <c r="O4580" t="b">
        <v>1</v>
      </c>
      <c r="P4580" t="b">
        <v>1</v>
      </c>
      <c r="Q4580" t="s">
        <v>75</v>
      </c>
      <c r="R4580" t="s">
        <v>238</v>
      </c>
      <c r="S4580" t="s">
        <v>239</v>
      </c>
      <c r="U4580">
        <v>2</v>
      </c>
      <c r="V4580" t="s">
        <v>240</v>
      </c>
      <c r="W4580" t="s">
        <v>241</v>
      </c>
      <c r="X4580" t="s">
        <v>242</v>
      </c>
      <c r="Y4580" t="str">
        <f>IFERROR(VLOOKUP(X4580,요약!$A$6:$B$22,2,FALSE),"")</f>
        <v/>
      </c>
      <c r="Z4580" t="s">
        <v>242</v>
      </c>
      <c r="AA4580" t="s">
        <v>81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M4580">
        <v>0</v>
      </c>
    </row>
    <row r="4581" spans="1:65" x14ac:dyDescent="0.3">
      <c r="A4581" t="s">
        <v>6384</v>
      </c>
      <c r="B4581" t="s">
        <v>4520</v>
      </c>
      <c r="C4581" t="s">
        <v>2279</v>
      </c>
      <c r="D4581" t="s">
        <v>237</v>
      </c>
      <c r="E4581" t="s">
        <v>68</v>
      </c>
      <c r="F4581" t="s">
        <v>178</v>
      </c>
      <c r="G4581" t="s">
        <v>521</v>
      </c>
      <c r="H4581" t="s">
        <v>522</v>
      </c>
      <c r="I4581" t="s">
        <v>72</v>
      </c>
      <c r="J4581" t="s">
        <v>181</v>
      </c>
      <c r="K4581">
        <v>20201026</v>
      </c>
      <c r="L4581">
        <v>6.7</v>
      </c>
      <c r="M4581" t="b">
        <v>0</v>
      </c>
      <c r="N4581" t="s">
        <v>74</v>
      </c>
      <c r="O4581" t="b">
        <v>1</v>
      </c>
      <c r="P4581" t="b">
        <v>1</v>
      </c>
      <c r="Q4581" t="s">
        <v>75</v>
      </c>
      <c r="R4581" t="s">
        <v>238</v>
      </c>
      <c r="S4581" t="s">
        <v>239</v>
      </c>
      <c r="U4581">
        <v>2</v>
      </c>
      <c r="V4581" t="s">
        <v>240</v>
      </c>
      <c r="W4581" t="s">
        <v>241</v>
      </c>
      <c r="X4581" t="s">
        <v>242</v>
      </c>
      <c r="Y4581" t="str">
        <f>IFERROR(VLOOKUP(X4581,요약!$A$6:$B$22,2,FALSE),"")</f>
        <v/>
      </c>
      <c r="Z4581" t="s">
        <v>242</v>
      </c>
      <c r="AA4581" t="s">
        <v>81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1</v>
      </c>
      <c r="AH4581">
        <v>2000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 t="s">
        <v>220</v>
      </c>
      <c r="BM4581">
        <v>1</v>
      </c>
    </row>
    <row r="4582" spans="1:65" x14ac:dyDescent="0.3">
      <c r="A4582" t="s">
        <v>6384</v>
      </c>
      <c r="B4582" t="s">
        <v>4520</v>
      </c>
      <c r="C4582" t="s">
        <v>2695</v>
      </c>
      <c r="D4582" t="s">
        <v>2696</v>
      </c>
      <c r="E4582" t="s">
        <v>68</v>
      </c>
      <c r="F4582" t="s">
        <v>178</v>
      </c>
      <c r="G4582" t="s">
        <v>86</v>
      </c>
      <c r="H4582" t="s">
        <v>87</v>
      </c>
      <c r="I4582" t="s">
        <v>72</v>
      </c>
      <c r="J4582" t="s">
        <v>181</v>
      </c>
      <c r="K4582">
        <v>20201026</v>
      </c>
      <c r="L4582">
        <v>32.5</v>
      </c>
      <c r="M4582" t="b">
        <v>0</v>
      </c>
      <c r="N4582" t="s">
        <v>74</v>
      </c>
      <c r="O4582" t="b">
        <v>1</v>
      </c>
      <c r="P4582" t="b">
        <v>1</v>
      </c>
      <c r="Q4582" t="s">
        <v>75</v>
      </c>
      <c r="R4582" t="s">
        <v>2697</v>
      </c>
      <c r="S4582" t="s">
        <v>2698</v>
      </c>
      <c r="U4582">
        <v>3</v>
      </c>
      <c r="V4582" t="s">
        <v>78</v>
      </c>
      <c r="W4582" t="s">
        <v>2274</v>
      </c>
      <c r="X4582" t="s">
        <v>2275</v>
      </c>
      <c r="Y4582" t="str">
        <f>IFERROR(VLOOKUP(X4582,요약!$A$6:$B$22,2,FALSE),"")</f>
        <v/>
      </c>
      <c r="Z4582" t="s">
        <v>2275</v>
      </c>
      <c r="AA4582" t="s">
        <v>199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M4582">
        <v>0</v>
      </c>
    </row>
    <row r="4583" spans="1:65" x14ac:dyDescent="0.3">
      <c r="A4583" t="s">
        <v>6384</v>
      </c>
      <c r="B4583" t="s">
        <v>4520</v>
      </c>
      <c r="C4583" t="s">
        <v>1763</v>
      </c>
      <c r="D4583" t="s">
        <v>67</v>
      </c>
      <c r="E4583" t="s">
        <v>68</v>
      </c>
      <c r="F4583" t="s">
        <v>178</v>
      </c>
      <c r="G4583" t="s">
        <v>217</v>
      </c>
      <c r="H4583" t="s">
        <v>218</v>
      </c>
      <c r="I4583" t="s">
        <v>72</v>
      </c>
      <c r="J4583" t="s">
        <v>181</v>
      </c>
      <c r="K4583">
        <v>20200904</v>
      </c>
      <c r="L4583">
        <v>35</v>
      </c>
      <c r="M4583" t="b">
        <v>0</v>
      </c>
      <c r="N4583" t="s">
        <v>74</v>
      </c>
      <c r="O4583" t="b">
        <v>1</v>
      </c>
      <c r="P4583" t="b">
        <v>1</v>
      </c>
      <c r="Q4583" t="s">
        <v>104</v>
      </c>
      <c r="R4583" t="s">
        <v>262</v>
      </c>
      <c r="S4583" t="s">
        <v>77</v>
      </c>
      <c r="U4583">
        <v>2</v>
      </c>
      <c r="V4583" t="s">
        <v>78</v>
      </c>
      <c r="W4583" t="s">
        <v>79</v>
      </c>
      <c r="X4583" t="s">
        <v>80</v>
      </c>
      <c r="Y4583" t="str">
        <f>IFERROR(VLOOKUP(X4583,요약!$A$6:$B$22,2,FALSE),"")</f>
        <v/>
      </c>
      <c r="Z4583" t="s">
        <v>80</v>
      </c>
      <c r="AA4583" t="s">
        <v>81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M4583">
        <v>0</v>
      </c>
    </row>
    <row r="4584" spans="1:65" x14ac:dyDescent="0.3">
      <c r="A4584" t="s">
        <v>6384</v>
      </c>
      <c r="B4584" t="s">
        <v>4520</v>
      </c>
      <c r="C4584" t="s">
        <v>1764</v>
      </c>
      <c r="D4584" t="s">
        <v>67</v>
      </c>
      <c r="E4584" t="s">
        <v>68</v>
      </c>
      <c r="F4584" t="s">
        <v>178</v>
      </c>
      <c r="G4584" t="s">
        <v>213</v>
      </c>
      <c r="H4584" t="s">
        <v>214</v>
      </c>
      <c r="I4584" t="s">
        <v>72</v>
      </c>
      <c r="J4584" t="s">
        <v>181</v>
      </c>
      <c r="K4584">
        <v>20201014</v>
      </c>
      <c r="L4584">
        <v>40</v>
      </c>
      <c r="M4584" t="b">
        <v>0</v>
      </c>
      <c r="N4584" t="s">
        <v>74</v>
      </c>
      <c r="O4584" t="b">
        <v>1</v>
      </c>
      <c r="P4584" t="b">
        <v>1</v>
      </c>
      <c r="Q4584" t="s">
        <v>104</v>
      </c>
      <c r="R4584" t="s">
        <v>262</v>
      </c>
      <c r="S4584" t="s">
        <v>77</v>
      </c>
      <c r="U4584">
        <v>2</v>
      </c>
      <c r="V4584" t="s">
        <v>78</v>
      </c>
      <c r="W4584" t="s">
        <v>79</v>
      </c>
      <c r="X4584" t="s">
        <v>80</v>
      </c>
      <c r="Y4584" t="str">
        <f>IFERROR(VLOOKUP(X4584,요약!$A$6:$B$22,2,FALSE),"")</f>
        <v/>
      </c>
      <c r="Z4584" t="s">
        <v>80</v>
      </c>
      <c r="AA4584" t="s">
        <v>81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M4584">
        <v>0</v>
      </c>
    </row>
    <row r="4585" spans="1:65" x14ac:dyDescent="0.3">
      <c r="A4585" t="s">
        <v>6384</v>
      </c>
      <c r="B4585" t="s">
        <v>4520</v>
      </c>
      <c r="C4585" t="s">
        <v>1198</v>
      </c>
      <c r="D4585" t="s">
        <v>67</v>
      </c>
      <c r="E4585" t="s">
        <v>68</v>
      </c>
      <c r="F4585" t="s">
        <v>178</v>
      </c>
      <c r="G4585" t="s">
        <v>217</v>
      </c>
      <c r="H4585" t="s">
        <v>218</v>
      </c>
      <c r="I4585" t="s">
        <v>72</v>
      </c>
      <c r="J4585" t="s">
        <v>181</v>
      </c>
      <c r="K4585">
        <v>20201016</v>
      </c>
      <c r="L4585">
        <v>35</v>
      </c>
      <c r="M4585" t="b">
        <v>0</v>
      </c>
      <c r="N4585" t="s">
        <v>74</v>
      </c>
      <c r="O4585" t="b">
        <v>1</v>
      </c>
      <c r="P4585" t="b">
        <v>1</v>
      </c>
      <c r="Q4585" t="s">
        <v>104</v>
      </c>
      <c r="R4585" t="s">
        <v>262</v>
      </c>
      <c r="S4585" t="s">
        <v>77</v>
      </c>
      <c r="U4585">
        <v>2</v>
      </c>
      <c r="V4585" t="s">
        <v>78</v>
      </c>
      <c r="W4585" t="s">
        <v>79</v>
      </c>
      <c r="X4585" t="s">
        <v>80</v>
      </c>
      <c r="Y4585" t="str">
        <f>IFERROR(VLOOKUP(X4585,요약!$A$6:$B$22,2,FALSE),"")</f>
        <v/>
      </c>
      <c r="Z4585" t="s">
        <v>80</v>
      </c>
      <c r="AA4585" t="s">
        <v>81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1</v>
      </c>
      <c r="AH4585">
        <v>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1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 t="s">
        <v>773</v>
      </c>
      <c r="BM4585">
        <v>1</v>
      </c>
    </row>
    <row r="4586" spans="1:65" x14ac:dyDescent="0.3">
      <c r="A4586" t="s">
        <v>6384</v>
      </c>
      <c r="B4586" t="s">
        <v>4520</v>
      </c>
      <c r="C4586" t="s">
        <v>3118</v>
      </c>
      <c r="D4586" t="s">
        <v>3119</v>
      </c>
      <c r="E4586" t="s">
        <v>68</v>
      </c>
      <c r="F4586" t="s">
        <v>178</v>
      </c>
      <c r="G4586" t="s">
        <v>217</v>
      </c>
      <c r="H4586" t="s">
        <v>218</v>
      </c>
      <c r="I4586" t="s">
        <v>72</v>
      </c>
      <c r="J4586" t="s">
        <v>181</v>
      </c>
      <c r="K4586">
        <v>20200624</v>
      </c>
      <c r="L4586">
        <v>29</v>
      </c>
      <c r="M4586" t="b">
        <v>0</v>
      </c>
      <c r="N4586" t="s">
        <v>74</v>
      </c>
      <c r="O4586" t="b">
        <v>1</v>
      </c>
      <c r="P4586" t="b">
        <v>1</v>
      </c>
      <c r="Q4586" t="s">
        <v>104</v>
      </c>
      <c r="R4586" t="s">
        <v>262</v>
      </c>
      <c r="S4586" t="s">
        <v>202</v>
      </c>
      <c r="U4586">
        <v>2</v>
      </c>
      <c r="V4586" t="s">
        <v>78</v>
      </c>
      <c r="W4586" t="s">
        <v>203</v>
      </c>
      <c r="X4586" t="s">
        <v>204</v>
      </c>
      <c r="Y4586" t="str">
        <f>IFERROR(VLOOKUP(X4586,요약!$A$6:$B$22,2,FALSE),"")</f>
        <v/>
      </c>
      <c r="Z4586" t="s">
        <v>204</v>
      </c>
      <c r="AA4586" t="s">
        <v>81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1</v>
      </c>
      <c r="AH4586">
        <v>400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 t="s">
        <v>220</v>
      </c>
      <c r="BM4586">
        <v>1</v>
      </c>
    </row>
    <row r="4587" spans="1:65" x14ac:dyDescent="0.3">
      <c r="A4587" t="s">
        <v>6384</v>
      </c>
      <c r="B4587" t="s">
        <v>4520</v>
      </c>
      <c r="C4587" t="s">
        <v>3120</v>
      </c>
      <c r="D4587" t="s">
        <v>212</v>
      </c>
      <c r="E4587" t="s">
        <v>68</v>
      </c>
      <c r="F4587" t="s">
        <v>178</v>
      </c>
      <c r="G4587" t="s">
        <v>217</v>
      </c>
      <c r="H4587" t="s">
        <v>218</v>
      </c>
      <c r="I4587" t="s">
        <v>72</v>
      </c>
      <c r="J4587" t="s">
        <v>181</v>
      </c>
      <c r="K4587">
        <v>20201028</v>
      </c>
      <c r="L4587">
        <v>151</v>
      </c>
      <c r="M4587" t="b">
        <v>0</v>
      </c>
      <c r="N4587" t="s">
        <v>74</v>
      </c>
      <c r="O4587" t="b">
        <v>1</v>
      </c>
      <c r="P4587" t="b">
        <v>1</v>
      </c>
      <c r="Q4587" t="s">
        <v>104</v>
      </c>
      <c r="R4587" t="s">
        <v>262</v>
      </c>
      <c r="S4587" t="s">
        <v>212</v>
      </c>
      <c r="U4587">
        <v>1</v>
      </c>
      <c r="V4587" t="s">
        <v>78</v>
      </c>
      <c r="X4587" t="s">
        <v>78</v>
      </c>
      <c r="Y4587" t="str">
        <f>IFERROR(VLOOKUP(X4587,요약!$A$6:$B$22,2,FALSE),"")</f>
        <v/>
      </c>
      <c r="Z4587" t="s">
        <v>78</v>
      </c>
      <c r="AA4587" t="s">
        <v>81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M4587">
        <v>0</v>
      </c>
    </row>
    <row r="4588" spans="1:65" x14ac:dyDescent="0.3">
      <c r="A4588" t="s">
        <v>6384</v>
      </c>
      <c r="B4588" t="s">
        <v>4520</v>
      </c>
      <c r="C4588" t="s">
        <v>1768</v>
      </c>
      <c r="D4588" t="s">
        <v>212</v>
      </c>
      <c r="E4588" t="s">
        <v>68</v>
      </c>
      <c r="F4588" t="s">
        <v>178</v>
      </c>
      <c r="G4588" t="s">
        <v>213</v>
      </c>
      <c r="H4588" t="s">
        <v>214</v>
      </c>
      <c r="I4588" t="s">
        <v>72</v>
      </c>
      <c r="J4588" t="s">
        <v>181</v>
      </c>
      <c r="K4588">
        <v>20201028</v>
      </c>
      <c r="L4588">
        <v>69</v>
      </c>
      <c r="M4588" t="b">
        <v>0</v>
      </c>
      <c r="N4588" t="s">
        <v>74</v>
      </c>
      <c r="O4588" t="b">
        <v>1</v>
      </c>
      <c r="P4588" t="b">
        <v>1</v>
      </c>
      <c r="Q4588" t="s">
        <v>104</v>
      </c>
      <c r="R4588" t="s">
        <v>262</v>
      </c>
      <c r="S4588" t="s">
        <v>212</v>
      </c>
      <c r="U4588">
        <v>1</v>
      </c>
      <c r="V4588" t="s">
        <v>78</v>
      </c>
      <c r="X4588" t="s">
        <v>78</v>
      </c>
      <c r="Y4588" t="str">
        <f>IFERROR(VLOOKUP(X4588,요약!$A$6:$B$22,2,FALSE),"")</f>
        <v/>
      </c>
      <c r="Z4588" t="s">
        <v>78</v>
      </c>
      <c r="AA4588" t="s">
        <v>81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M4588">
        <v>0</v>
      </c>
    </row>
    <row r="4589" spans="1:65" x14ac:dyDescent="0.3">
      <c r="A4589" t="s">
        <v>6384</v>
      </c>
      <c r="B4589" t="s">
        <v>4520</v>
      </c>
      <c r="C4589" t="s">
        <v>1729</v>
      </c>
      <c r="D4589" t="s">
        <v>212</v>
      </c>
      <c r="E4589" t="s">
        <v>68</v>
      </c>
      <c r="F4589" t="s">
        <v>178</v>
      </c>
      <c r="G4589" t="s">
        <v>213</v>
      </c>
      <c r="H4589" t="s">
        <v>214</v>
      </c>
      <c r="I4589" t="s">
        <v>72</v>
      </c>
      <c r="J4589" t="s">
        <v>181</v>
      </c>
      <c r="K4589">
        <v>20201023</v>
      </c>
      <c r="L4589">
        <v>40</v>
      </c>
      <c r="M4589" t="b">
        <v>0</v>
      </c>
      <c r="N4589" t="s">
        <v>74</v>
      </c>
      <c r="O4589" t="b">
        <v>1</v>
      </c>
      <c r="P4589" t="b">
        <v>1</v>
      </c>
      <c r="Q4589" t="s">
        <v>862</v>
      </c>
      <c r="R4589" t="s">
        <v>1730</v>
      </c>
      <c r="S4589" t="s">
        <v>212</v>
      </c>
      <c r="U4589">
        <v>1</v>
      </c>
      <c r="V4589" t="s">
        <v>78</v>
      </c>
      <c r="X4589" t="s">
        <v>78</v>
      </c>
      <c r="Y4589" t="str">
        <f>IFERROR(VLOOKUP(X4589,요약!$A$6:$B$22,2,FALSE),"")</f>
        <v/>
      </c>
      <c r="Z4589" t="s">
        <v>78</v>
      </c>
      <c r="AA4589" t="s">
        <v>81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M4589">
        <v>0</v>
      </c>
    </row>
    <row r="4590" spans="1:65" x14ac:dyDescent="0.3">
      <c r="A4590" t="s">
        <v>6384</v>
      </c>
      <c r="B4590" t="s">
        <v>4520</v>
      </c>
      <c r="C4590" t="s">
        <v>2755</v>
      </c>
      <c r="D4590" t="s">
        <v>2756</v>
      </c>
      <c r="E4590" t="s">
        <v>68</v>
      </c>
      <c r="F4590" t="s">
        <v>178</v>
      </c>
      <c r="G4590" t="s">
        <v>521</v>
      </c>
      <c r="H4590" t="s">
        <v>522</v>
      </c>
      <c r="I4590" t="s">
        <v>72</v>
      </c>
      <c r="J4590" t="s">
        <v>181</v>
      </c>
      <c r="K4590">
        <v>20201026</v>
      </c>
      <c r="L4590">
        <v>19</v>
      </c>
      <c r="M4590" t="b">
        <v>0</v>
      </c>
      <c r="N4590" t="s">
        <v>74</v>
      </c>
      <c r="O4590" t="b">
        <v>1</v>
      </c>
      <c r="P4590" t="b">
        <v>1</v>
      </c>
      <c r="Q4590" t="s">
        <v>862</v>
      </c>
      <c r="R4590" t="s">
        <v>2757</v>
      </c>
      <c r="S4590" t="s">
        <v>2758</v>
      </c>
      <c r="U4590">
        <v>4</v>
      </c>
      <c r="V4590" t="s">
        <v>196</v>
      </c>
      <c r="W4590" t="s">
        <v>197</v>
      </c>
      <c r="X4590" t="s">
        <v>198</v>
      </c>
      <c r="Y4590" t="str">
        <f>IFERROR(VLOOKUP(X4590,요약!$A$6:$B$22,2,FALSE),"")</f>
        <v/>
      </c>
      <c r="Z4590" t="s">
        <v>198</v>
      </c>
      <c r="AA4590" t="s">
        <v>81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M4590">
        <v>0</v>
      </c>
    </row>
    <row r="4591" spans="1:65" x14ac:dyDescent="0.3">
      <c r="A4591" t="s">
        <v>6384</v>
      </c>
      <c r="B4591" t="s">
        <v>4520</v>
      </c>
      <c r="C4591" t="s">
        <v>3413</v>
      </c>
      <c r="D4591" t="s">
        <v>3414</v>
      </c>
      <c r="E4591" t="s">
        <v>68</v>
      </c>
      <c r="F4591" t="s">
        <v>178</v>
      </c>
      <c r="G4591" t="s">
        <v>3415</v>
      </c>
      <c r="H4591" t="s">
        <v>3416</v>
      </c>
      <c r="I4591" t="s">
        <v>72</v>
      </c>
      <c r="J4591" t="s">
        <v>181</v>
      </c>
      <c r="K4591">
        <v>20200925</v>
      </c>
      <c r="L4591">
        <v>80</v>
      </c>
      <c r="M4591" t="b">
        <v>0</v>
      </c>
      <c r="N4591" t="s">
        <v>74</v>
      </c>
      <c r="O4591" t="b">
        <v>1</v>
      </c>
      <c r="P4591" t="b">
        <v>1</v>
      </c>
      <c r="Q4591" t="s">
        <v>862</v>
      </c>
      <c r="R4591" t="s">
        <v>1847</v>
      </c>
      <c r="S4591" t="s">
        <v>3417</v>
      </c>
      <c r="U4591">
        <v>3</v>
      </c>
      <c r="V4591" t="s">
        <v>3418</v>
      </c>
      <c r="W4591" t="s">
        <v>3419</v>
      </c>
      <c r="X4591" t="s">
        <v>3420</v>
      </c>
      <c r="Y4591" t="str">
        <f>IFERROR(VLOOKUP(X4591,요약!$A$6:$B$22,2,FALSE),"")</f>
        <v/>
      </c>
      <c r="Z4591" t="s">
        <v>3420</v>
      </c>
      <c r="AA4591" t="s">
        <v>81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M4591">
        <v>0</v>
      </c>
    </row>
    <row r="4592" spans="1:65" x14ac:dyDescent="0.3">
      <c r="A4592" t="s">
        <v>6384</v>
      </c>
      <c r="B4592" t="s">
        <v>4520</v>
      </c>
      <c r="C4592" t="s">
        <v>1731</v>
      </c>
      <c r="D4592" t="s">
        <v>212</v>
      </c>
      <c r="E4592" t="s">
        <v>68</v>
      </c>
      <c r="F4592" t="s">
        <v>178</v>
      </c>
      <c r="G4592" t="s">
        <v>86</v>
      </c>
      <c r="H4592" t="s">
        <v>87</v>
      </c>
      <c r="I4592" t="s">
        <v>72</v>
      </c>
      <c r="J4592" t="s">
        <v>181</v>
      </c>
      <c r="K4592">
        <v>20201029</v>
      </c>
      <c r="L4592">
        <v>83.5</v>
      </c>
      <c r="M4592" t="b">
        <v>0</v>
      </c>
      <c r="N4592" t="s">
        <v>74</v>
      </c>
      <c r="O4592" t="b">
        <v>1</v>
      </c>
      <c r="P4592" t="b">
        <v>1</v>
      </c>
      <c r="Q4592" t="s">
        <v>862</v>
      </c>
      <c r="R4592" t="s">
        <v>863</v>
      </c>
      <c r="S4592" t="s">
        <v>212</v>
      </c>
      <c r="U4592">
        <v>1</v>
      </c>
      <c r="V4592" t="s">
        <v>78</v>
      </c>
      <c r="X4592" t="s">
        <v>78</v>
      </c>
      <c r="Y4592" t="str">
        <f>IFERROR(VLOOKUP(X4592,요약!$A$6:$B$22,2,FALSE),"")</f>
        <v/>
      </c>
      <c r="Z4592" t="s">
        <v>78</v>
      </c>
      <c r="AA4592" t="s">
        <v>81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M4592">
        <v>0</v>
      </c>
    </row>
    <row r="4593" spans="1:65" x14ac:dyDescent="0.3">
      <c r="A4593" t="s">
        <v>6384</v>
      </c>
      <c r="B4593" t="s">
        <v>4520</v>
      </c>
      <c r="C4593" t="s">
        <v>3040</v>
      </c>
      <c r="D4593" t="s">
        <v>1242</v>
      </c>
      <c r="E4593" t="s">
        <v>68</v>
      </c>
      <c r="F4593" t="s">
        <v>178</v>
      </c>
      <c r="G4593" t="s">
        <v>86</v>
      </c>
      <c r="H4593" t="s">
        <v>87</v>
      </c>
      <c r="I4593" t="s">
        <v>72</v>
      </c>
      <c r="J4593" t="s">
        <v>181</v>
      </c>
      <c r="K4593">
        <v>20201026</v>
      </c>
      <c r="L4593">
        <v>34</v>
      </c>
      <c r="M4593" t="b">
        <v>0</v>
      </c>
      <c r="N4593" t="s">
        <v>74</v>
      </c>
      <c r="O4593" t="b">
        <v>1</v>
      </c>
      <c r="P4593" t="b">
        <v>1</v>
      </c>
      <c r="Q4593" t="s">
        <v>862</v>
      </c>
      <c r="R4593" t="s">
        <v>863</v>
      </c>
      <c r="S4593" t="s">
        <v>1243</v>
      </c>
      <c r="U4593">
        <v>1</v>
      </c>
      <c r="V4593" t="s">
        <v>78</v>
      </c>
      <c r="X4593" t="s">
        <v>78</v>
      </c>
      <c r="Y4593" t="str">
        <f>IFERROR(VLOOKUP(X4593,요약!$A$6:$B$22,2,FALSE),"")</f>
        <v/>
      </c>
      <c r="Z4593" t="s">
        <v>78</v>
      </c>
      <c r="AA4593" t="s">
        <v>187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M4593">
        <v>0</v>
      </c>
    </row>
    <row r="4594" spans="1:65" x14ac:dyDescent="0.3">
      <c r="A4594" t="s">
        <v>6384</v>
      </c>
      <c r="B4594" t="s">
        <v>4520</v>
      </c>
      <c r="C4594" t="s">
        <v>1241</v>
      </c>
      <c r="D4594" t="s">
        <v>1242</v>
      </c>
      <c r="E4594" t="s">
        <v>68</v>
      </c>
      <c r="F4594" t="s">
        <v>178</v>
      </c>
      <c r="G4594" t="s">
        <v>206</v>
      </c>
      <c r="H4594" t="s">
        <v>207</v>
      </c>
      <c r="I4594" t="s">
        <v>72</v>
      </c>
      <c r="J4594" t="s">
        <v>181</v>
      </c>
      <c r="K4594">
        <v>20201026</v>
      </c>
      <c r="L4594">
        <v>36</v>
      </c>
      <c r="M4594" t="b">
        <v>0</v>
      </c>
      <c r="N4594" t="s">
        <v>74</v>
      </c>
      <c r="O4594" t="b">
        <v>1</v>
      </c>
      <c r="P4594" t="b">
        <v>1</v>
      </c>
      <c r="Q4594" t="s">
        <v>862</v>
      </c>
      <c r="R4594" t="s">
        <v>863</v>
      </c>
      <c r="S4594" t="s">
        <v>1243</v>
      </c>
      <c r="U4594">
        <v>1</v>
      </c>
      <c r="V4594" t="s">
        <v>78</v>
      </c>
      <c r="X4594" t="s">
        <v>78</v>
      </c>
      <c r="Y4594" t="str">
        <f>IFERROR(VLOOKUP(X4594,요약!$A$6:$B$22,2,FALSE),"")</f>
        <v/>
      </c>
      <c r="Z4594" t="s">
        <v>78</v>
      </c>
      <c r="AA4594" t="s">
        <v>187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M4594">
        <v>0</v>
      </c>
    </row>
    <row r="4595" spans="1:65" x14ac:dyDescent="0.3">
      <c r="A4595" t="s">
        <v>6384</v>
      </c>
      <c r="B4595" t="s">
        <v>4520</v>
      </c>
      <c r="C4595" t="s">
        <v>1246</v>
      </c>
      <c r="D4595" t="s">
        <v>1247</v>
      </c>
      <c r="E4595" t="s">
        <v>68</v>
      </c>
      <c r="F4595" t="s">
        <v>178</v>
      </c>
      <c r="G4595" t="s">
        <v>213</v>
      </c>
      <c r="H4595" t="s">
        <v>214</v>
      </c>
      <c r="I4595" t="s">
        <v>72</v>
      </c>
      <c r="J4595" t="s">
        <v>181</v>
      </c>
      <c r="K4595">
        <v>20201012</v>
      </c>
      <c r="L4595">
        <v>82</v>
      </c>
      <c r="M4595" t="b">
        <v>0</v>
      </c>
      <c r="N4595" t="s">
        <v>74</v>
      </c>
      <c r="O4595" t="b">
        <v>1</v>
      </c>
      <c r="P4595" t="b">
        <v>1</v>
      </c>
      <c r="Q4595" t="s">
        <v>862</v>
      </c>
      <c r="R4595" t="s">
        <v>1248</v>
      </c>
      <c r="S4595" t="s">
        <v>1249</v>
      </c>
      <c r="U4595">
        <v>4</v>
      </c>
      <c r="V4595" t="s">
        <v>78</v>
      </c>
      <c r="W4595" t="s">
        <v>1250</v>
      </c>
      <c r="X4595" t="s">
        <v>1251</v>
      </c>
      <c r="Y4595" t="str">
        <f>IFERROR(VLOOKUP(X4595,요약!$A$6:$B$22,2,FALSE),"")</f>
        <v/>
      </c>
      <c r="Z4595" t="s">
        <v>1251</v>
      </c>
      <c r="AA4595" t="s">
        <v>81</v>
      </c>
      <c r="AB4595">
        <v>1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3</v>
      </c>
      <c r="AI4595">
        <v>0</v>
      </c>
      <c r="AJ4595">
        <v>0</v>
      </c>
      <c r="AK4595">
        <v>0</v>
      </c>
      <c r="AL4595">
        <v>0</v>
      </c>
      <c r="AM4595">
        <v>1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 t="s">
        <v>440</v>
      </c>
      <c r="BM4595">
        <v>1</v>
      </c>
    </row>
    <row r="4596" spans="1:65" x14ac:dyDescent="0.3">
      <c r="A4596" t="s">
        <v>6384</v>
      </c>
      <c r="B4596" t="s">
        <v>4520</v>
      </c>
      <c r="C4596" t="s">
        <v>3123</v>
      </c>
      <c r="D4596" t="s">
        <v>201</v>
      </c>
      <c r="E4596" t="s">
        <v>68</v>
      </c>
      <c r="F4596" t="s">
        <v>178</v>
      </c>
      <c r="G4596" t="s">
        <v>86</v>
      </c>
      <c r="H4596" t="s">
        <v>87</v>
      </c>
      <c r="I4596" t="s">
        <v>72</v>
      </c>
      <c r="J4596" t="s">
        <v>181</v>
      </c>
      <c r="K4596">
        <v>20201028</v>
      </c>
      <c r="L4596">
        <v>173</v>
      </c>
      <c r="M4596" t="b">
        <v>0</v>
      </c>
      <c r="N4596" t="s">
        <v>74</v>
      </c>
      <c r="O4596" t="b">
        <v>1</v>
      </c>
      <c r="P4596" t="b">
        <v>1</v>
      </c>
      <c r="Q4596" t="s">
        <v>1254</v>
      </c>
      <c r="R4596" t="s">
        <v>1545</v>
      </c>
      <c r="S4596" t="s">
        <v>202</v>
      </c>
      <c r="U4596">
        <v>2</v>
      </c>
      <c r="V4596" t="s">
        <v>78</v>
      </c>
      <c r="W4596" t="s">
        <v>203</v>
      </c>
      <c r="X4596" t="s">
        <v>204</v>
      </c>
      <c r="Y4596" t="str">
        <f>IFERROR(VLOOKUP(X4596,요약!$A$6:$B$22,2,FALSE),"")</f>
        <v/>
      </c>
      <c r="Z4596" t="s">
        <v>204</v>
      </c>
      <c r="AA4596" t="s">
        <v>81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M4596">
        <v>0</v>
      </c>
    </row>
    <row r="4597" spans="1:65" x14ac:dyDescent="0.3">
      <c r="A4597" t="s">
        <v>6384</v>
      </c>
      <c r="B4597" t="s">
        <v>4520</v>
      </c>
      <c r="C4597" t="s">
        <v>3124</v>
      </c>
      <c r="D4597" t="s">
        <v>201</v>
      </c>
      <c r="E4597" t="s">
        <v>68</v>
      </c>
      <c r="F4597" t="s">
        <v>178</v>
      </c>
      <c r="G4597" t="s">
        <v>86</v>
      </c>
      <c r="H4597" t="s">
        <v>87</v>
      </c>
      <c r="I4597" t="s">
        <v>72</v>
      </c>
      <c r="J4597" t="s">
        <v>181</v>
      </c>
      <c r="K4597">
        <v>20201028</v>
      </c>
      <c r="L4597">
        <v>152</v>
      </c>
      <c r="M4597" t="b">
        <v>0</v>
      </c>
      <c r="N4597" t="s">
        <v>74</v>
      </c>
      <c r="O4597" t="b">
        <v>1</v>
      </c>
      <c r="P4597" t="b">
        <v>1</v>
      </c>
      <c r="Q4597" t="s">
        <v>1254</v>
      </c>
      <c r="R4597" t="s">
        <v>1545</v>
      </c>
      <c r="S4597" t="s">
        <v>202</v>
      </c>
      <c r="U4597">
        <v>2</v>
      </c>
      <c r="V4597" t="s">
        <v>78</v>
      </c>
      <c r="W4597" t="s">
        <v>203</v>
      </c>
      <c r="X4597" t="s">
        <v>204</v>
      </c>
      <c r="Y4597" t="str">
        <f>IFERROR(VLOOKUP(X4597,요약!$A$6:$B$22,2,FALSE),"")</f>
        <v/>
      </c>
      <c r="Z4597" t="s">
        <v>204</v>
      </c>
      <c r="AA4597" t="s">
        <v>81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M4597">
        <v>0</v>
      </c>
    </row>
    <row r="4598" spans="1:65" x14ac:dyDescent="0.3">
      <c r="A4598" t="s">
        <v>6384</v>
      </c>
      <c r="B4598" t="s">
        <v>4520</v>
      </c>
      <c r="C4598" t="s">
        <v>1912</v>
      </c>
      <c r="D4598" t="s">
        <v>1913</v>
      </c>
      <c r="E4598" t="s">
        <v>68</v>
      </c>
      <c r="F4598" t="s">
        <v>178</v>
      </c>
      <c r="G4598" t="s">
        <v>213</v>
      </c>
      <c r="H4598" t="s">
        <v>214</v>
      </c>
      <c r="I4598" t="s">
        <v>72</v>
      </c>
      <c r="J4598" t="s">
        <v>181</v>
      </c>
      <c r="K4598">
        <v>20201022</v>
      </c>
      <c r="L4598">
        <v>13.5</v>
      </c>
      <c r="M4598" t="b">
        <v>0</v>
      </c>
      <c r="N4598" t="s">
        <v>74</v>
      </c>
      <c r="O4598" t="b">
        <v>1</v>
      </c>
      <c r="P4598" t="b">
        <v>1</v>
      </c>
      <c r="Q4598" t="s">
        <v>1254</v>
      </c>
      <c r="R4598" t="s">
        <v>1255</v>
      </c>
      <c r="S4598" t="s">
        <v>1914</v>
      </c>
      <c r="U4598">
        <v>5</v>
      </c>
      <c r="V4598" t="s">
        <v>78</v>
      </c>
      <c r="W4598" t="s">
        <v>1915</v>
      </c>
      <c r="X4598" t="s">
        <v>1916</v>
      </c>
      <c r="Y4598" t="str">
        <f>IFERROR(VLOOKUP(X4598,요약!$A$6:$B$22,2,FALSE),"")</f>
        <v/>
      </c>
      <c r="Z4598" t="s">
        <v>1916</v>
      </c>
      <c r="AA4598" t="s">
        <v>110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M4598">
        <v>0</v>
      </c>
    </row>
    <row r="4599" spans="1:65" x14ac:dyDescent="0.3">
      <c r="A4599" t="s">
        <v>6384</v>
      </c>
      <c r="B4599" t="s">
        <v>4520</v>
      </c>
      <c r="C4599" t="s">
        <v>2761</v>
      </c>
      <c r="D4599" t="s">
        <v>2762</v>
      </c>
      <c r="E4599" t="s">
        <v>68</v>
      </c>
      <c r="F4599" t="s">
        <v>178</v>
      </c>
      <c r="G4599" t="s">
        <v>86</v>
      </c>
      <c r="H4599" t="s">
        <v>87</v>
      </c>
      <c r="I4599" t="s">
        <v>72</v>
      </c>
      <c r="J4599" t="s">
        <v>181</v>
      </c>
      <c r="K4599">
        <v>20201023</v>
      </c>
      <c r="L4599">
        <v>6</v>
      </c>
      <c r="M4599" t="b">
        <v>0</v>
      </c>
      <c r="N4599" t="s">
        <v>74</v>
      </c>
      <c r="O4599" t="b">
        <v>1</v>
      </c>
      <c r="P4599" t="b">
        <v>1</v>
      </c>
      <c r="Q4599" t="s">
        <v>866</v>
      </c>
      <c r="R4599" t="s">
        <v>1277</v>
      </c>
      <c r="S4599" t="s">
        <v>2763</v>
      </c>
      <c r="U4599">
        <v>2</v>
      </c>
      <c r="V4599" t="s">
        <v>2764</v>
      </c>
      <c r="X4599" t="s">
        <v>2764</v>
      </c>
      <c r="Y4599" t="str">
        <f>IFERROR(VLOOKUP(X4599,요약!$A$6:$B$22,2,FALSE),"")</f>
        <v/>
      </c>
      <c r="Z4599" t="s">
        <v>2764</v>
      </c>
      <c r="AA4599" t="s">
        <v>81</v>
      </c>
      <c r="AB4599">
        <v>0</v>
      </c>
      <c r="AC4599">
        <v>0</v>
      </c>
      <c r="AD4599">
        <v>0</v>
      </c>
      <c r="AE4599">
        <v>0</v>
      </c>
      <c r="AF4599">
        <v>2</v>
      </c>
      <c r="AG4599">
        <v>2</v>
      </c>
      <c r="AH4599">
        <v>7500</v>
      </c>
      <c r="AI4599">
        <v>0</v>
      </c>
      <c r="AJ4599">
        <v>0</v>
      </c>
      <c r="AK4599">
        <v>0</v>
      </c>
      <c r="AL4599">
        <v>2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 t="s">
        <v>220</v>
      </c>
      <c r="BM4599">
        <v>1</v>
      </c>
    </row>
    <row r="4600" spans="1:65" x14ac:dyDescent="0.3">
      <c r="A4600" t="s">
        <v>6384</v>
      </c>
      <c r="B4600" t="s">
        <v>4520</v>
      </c>
      <c r="C4600" t="s">
        <v>3051</v>
      </c>
      <c r="D4600" t="s">
        <v>237</v>
      </c>
      <c r="E4600" t="s">
        <v>68</v>
      </c>
      <c r="F4600" t="s">
        <v>178</v>
      </c>
      <c r="G4600" t="s">
        <v>192</v>
      </c>
      <c r="H4600" t="s">
        <v>193</v>
      </c>
      <c r="I4600" t="s">
        <v>72</v>
      </c>
      <c r="J4600" t="s">
        <v>181</v>
      </c>
      <c r="K4600">
        <v>20201029</v>
      </c>
      <c r="L4600">
        <v>3.5</v>
      </c>
      <c r="M4600" t="b">
        <v>0</v>
      </c>
      <c r="N4600" t="s">
        <v>74</v>
      </c>
      <c r="O4600" t="b">
        <v>1</v>
      </c>
      <c r="P4600" t="b">
        <v>1</v>
      </c>
      <c r="Q4600" t="s">
        <v>866</v>
      </c>
      <c r="R4600" t="s">
        <v>1277</v>
      </c>
      <c r="S4600" t="s">
        <v>239</v>
      </c>
      <c r="U4600">
        <v>2</v>
      </c>
      <c r="V4600" t="s">
        <v>240</v>
      </c>
      <c r="W4600" t="s">
        <v>241</v>
      </c>
      <c r="X4600" t="s">
        <v>242</v>
      </c>
      <c r="Y4600" t="str">
        <f>IFERROR(VLOOKUP(X4600,요약!$A$6:$B$22,2,FALSE),"")</f>
        <v/>
      </c>
      <c r="Z4600" t="s">
        <v>242</v>
      </c>
      <c r="AA4600" t="s">
        <v>81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M4600">
        <v>0</v>
      </c>
    </row>
    <row r="4601" spans="1:65" x14ac:dyDescent="0.3">
      <c r="A4601" t="s">
        <v>6384</v>
      </c>
      <c r="B4601" t="s">
        <v>4520</v>
      </c>
      <c r="C4601" t="s">
        <v>1321</v>
      </c>
      <c r="D4601" t="s">
        <v>865</v>
      </c>
      <c r="E4601" t="s">
        <v>68</v>
      </c>
      <c r="F4601" t="s">
        <v>178</v>
      </c>
      <c r="G4601" t="s">
        <v>86</v>
      </c>
      <c r="H4601" t="s">
        <v>87</v>
      </c>
      <c r="I4601" t="s">
        <v>72</v>
      </c>
      <c r="J4601" t="s">
        <v>181</v>
      </c>
      <c r="K4601">
        <v>20201023</v>
      </c>
      <c r="L4601">
        <v>1.53</v>
      </c>
      <c r="M4601" t="b">
        <v>0</v>
      </c>
      <c r="N4601" t="s">
        <v>74</v>
      </c>
      <c r="O4601" t="b">
        <v>1</v>
      </c>
      <c r="P4601" t="b">
        <v>1</v>
      </c>
      <c r="Q4601" t="s">
        <v>866</v>
      </c>
      <c r="R4601" t="s">
        <v>867</v>
      </c>
      <c r="S4601" t="s">
        <v>868</v>
      </c>
      <c r="U4601">
        <v>3</v>
      </c>
      <c r="V4601" t="s">
        <v>91</v>
      </c>
      <c r="W4601" t="s">
        <v>869</v>
      </c>
      <c r="X4601" t="s">
        <v>870</v>
      </c>
      <c r="Y4601" t="str">
        <f>IFERROR(VLOOKUP(X4601,요약!$A$6:$B$22,2,FALSE),"")</f>
        <v/>
      </c>
      <c r="Z4601" t="s">
        <v>870</v>
      </c>
      <c r="AA4601" t="s">
        <v>81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M4601">
        <v>0</v>
      </c>
    </row>
    <row r="4602" spans="1:65" x14ac:dyDescent="0.3">
      <c r="A4602" t="s">
        <v>6384</v>
      </c>
      <c r="B4602" t="s">
        <v>4520</v>
      </c>
      <c r="C4602" t="s">
        <v>864</v>
      </c>
      <c r="D4602" t="s">
        <v>865</v>
      </c>
      <c r="E4602" t="s">
        <v>68</v>
      </c>
      <c r="F4602" t="s">
        <v>178</v>
      </c>
      <c r="G4602" t="s">
        <v>206</v>
      </c>
      <c r="H4602" t="s">
        <v>207</v>
      </c>
      <c r="I4602" t="s">
        <v>72</v>
      </c>
      <c r="J4602" t="s">
        <v>181</v>
      </c>
      <c r="K4602">
        <v>20201019</v>
      </c>
      <c r="L4602">
        <v>1.5</v>
      </c>
      <c r="M4602" t="b">
        <v>0</v>
      </c>
      <c r="N4602" t="s">
        <v>74</v>
      </c>
      <c r="O4602" t="b">
        <v>1</v>
      </c>
      <c r="P4602" t="b">
        <v>1</v>
      </c>
      <c r="Q4602" t="s">
        <v>866</v>
      </c>
      <c r="R4602" t="s">
        <v>867</v>
      </c>
      <c r="S4602" t="s">
        <v>868</v>
      </c>
      <c r="U4602">
        <v>3</v>
      </c>
      <c r="V4602" t="s">
        <v>91</v>
      </c>
      <c r="W4602" t="s">
        <v>869</v>
      </c>
      <c r="X4602" t="s">
        <v>870</v>
      </c>
      <c r="Y4602" t="str">
        <f>IFERROR(VLOOKUP(X4602,요약!$A$6:$B$22,2,FALSE),"")</f>
        <v/>
      </c>
      <c r="Z4602" t="s">
        <v>870</v>
      </c>
      <c r="AA4602" t="s">
        <v>81</v>
      </c>
      <c r="AB4602">
        <v>0</v>
      </c>
      <c r="AC4602">
        <v>0</v>
      </c>
      <c r="AD4602">
        <v>0</v>
      </c>
      <c r="AE4602">
        <v>0</v>
      </c>
      <c r="AF4602">
        <v>2</v>
      </c>
      <c r="AG4602">
        <v>2</v>
      </c>
      <c r="AH4602">
        <v>7240</v>
      </c>
      <c r="AI4602">
        <v>0</v>
      </c>
      <c r="AJ4602">
        <v>0</v>
      </c>
      <c r="AK4602">
        <v>0</v>
      </c>
      <c r="AL4602">
        <v>2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 t="s">
        <v>220</v>
      </c>
      <c r="BM4602">
        <v>1</v>
      </c>
    </row>
    <row r="4603" spans="1:65" x14ac:dyDescent="0.3">
      <c r="A4603" t="s">
        <v>6384</v>
      </c>
      <c r="B4603" t="s">
        <v>4520</v>
      </c>
      <c r="C4603" t="s">
        <v>1386</v>
      </c>
      <c r="D4603" t="s">
        <v>1387</v>
      </c>
      <c r="E4603" t="s">
        <v>68</v>
      </c>
      <c r="F4603" t="s">
        <v>178</v>
      </c>
      <c r="G4603" t="s">
        <v>86</v>
      </c>
      <c r="H4603" t="s">
        <v>87</v>
      </c>
      <c r="I4603" t="s">
        <v>72</v>
      </c>
      <c r="J4603" t="s">
        <v>181</v>
      </c>
      <c r="K4603">
        <v>20201028</v>
      </c>
      <c r="L4603">
        <v>1.8</v>
      </c>
      <c r="M4603" t="b">
        <v>0</v>
      </c>
      <c r="N4603" t="s">
        <v>74</v>
      </c>
      <c r="O4603" t="b">
        <v>1</v>
      </c>
      <c r="P4603" t="b">
        <v>1</v>
      </c>
      <c r="Q4603" t="s">
        <v>866</v>
      </c>
      <c r="R4603" t="s">
        <v>1388</v>
      </c>
      <c r="S4603" t="s">
        <v>1389</v>
      </c>
      <c r="Y4603" t="str">
        <f>IFERROR(VLOOKUP(X4603,요약!$A$6:$B$22,2,FALSE),"")</f>
        <v/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M4603">
        <v>0</v>
      </c>
    </row>
    <row r="4604" spans="1:65" x14ac:dyDescent="0.3">
      <c r="A4604" t="s">
        <v>6384</v>
      </c>
      <c r="B4604" t="s">
        <v>4520</v>
      </c>
      <c r="C4604" t="s">
        <v>1411</v>
      </c>
      <c r="D4604" t="s">
        <v>1412</v>
      </c>
      <c r="E4604" t="s">
        <v>68</v>
      </c>
      <c r="F4604" t="s">
        <v>178</v>
      </c>
      <c r="G4604" t="s">
        <v>217</v>
      </c>
      <c r="H4604" t="s">
        <v>218</v>
      </c>
      <c r="I4604" t="s">
        <v>72</v>
      </c>
      <c r="J4604" t="s">
        <v>181</v>
      </c>
      <c r="K4604">
        <v>20201026</v>
      </c>
      <c r="L4604">
        <v>19</v>
      </c>
      <c r="M4604" t="b">
        <v>0</v>
      </c>
      <c r="N4604" t="s">
        <v>74</v>
      </c>
      <c r="O4604" t="b">
        <v>1</v>
      </c>
      <c r="P4604" t="b">
        <v>1</v>
      </c>
      <c r="Q4604" t="s">
        <v>866</v>
      </c>
      <c r="R4604" t="s">
        <v>1409</v>
      </c>
      <c r="S4604" t="s">
        <v>1413</v>
      </c>
      <c r="U4604">
        <v>4</v>
      </c>
      <c r="V4604" t="s">
        <v>78</v>
      </c>
      <c r="W4604" t="s">
        <v>203</v>
      </c>
      <c r="X4604" t="s">
        <v>204</v>
      </c>
      <c r="Y4604" t="str">
        <f>IFERROR(VLOOKUP(X4604,요약!$A$6:$B$22,2,FALSE),"")</f>
        <v/>
      </c>
      <c r="Z4604" t="s">
        <v>204</v>
      </c>
      <c r="AA4604" t="s">
        <v>110</v>
      </c>
      <c r="AB4604">
        <v>0</v>
      </c>
      <c r="AC4604">
        <v>0</v>
      </c>
      <c r="AD4604">
        <v>0</v>
      </c>
      <c r="AE4604">
        <v>0</v>
      </c>
      <c r="AF4604">
        <v>2</v>
      </c>
      <c r="AG4604">
        <v>2</v>
      </c>
      <c r="AH4604">
        <v>2</v>
      </c>
      <c r="AI4604">
        <v>0</v>
      </c>
      <c r="AJ4604">
        <v>0</v>
      </c>
      <c r="AK4604">
        <v>0</v>
      </c>
      <c r="AL4604">
        <v>2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 t="s">
        <v>220</v>
      </c>
      <c r="BM4604">
        <v>1</v>
      </c>
    </row>
    <row r="4605" spans="1:65" x14ac:dyDescent="0.3">
      <c r="A4605" t="s">
        <v>6454</v>
      </c>
      <c r="B4605" t="s">
        <v>1494</v>
      </c>
      <c r="C4605" t="s">
        <v>6455</v>
      </c>
      <c r="D4605" t="s">
        <v>6456</v>
      </c>
      <c r="E4605" t="s">
        <v>68</v>
      </c>
      <c r="F4605" t="s">
        <v>99</v>
      </c>
      <c r="G4605" t="s">
        <v>547</v>
      </c>
      <c r="H4605" t="s">
        <v>548</v>
      </c>
      <c r="I4605" t="s">
        <v>72</v>
      </c>
      <c r="J4605" t="s">
        <v>102</v>
      </c>
      <c r="K4605">
        <v>20201029</v>
      </c>
      <c r="L4605">
        <v>165.5</v>
      </c>
      <c r="M4605" t="b">
        <v>0</v>
      </c>
      <c r="N4605" t="s">
        <v>2229</v>
      </c>
      <c r="O4605" t="b">
        <v>1</v>
      </c>
      <c r="P4605" t="b">
        <v>1</v>
      </c>
      <c r="Q4605" t="s">
        <v>104</v>
      </c>
      <c r="R4605" t="s">
        <v>183</v>
      </c>
      <c r="S4605" t="s">
        <v>6457</v>
      </c>
      <c r="U4605">
        <v>4</v>
      </c>
      <c r="V4605" t="s">
        <v>6458</v>
      </c>
      <c r="X4605" t="s">
        <v>6459</v>
      </c>
      <c r="Y4605" t="str">
        <f>IFERROR(VLOOKUP(X4605,요약!$A$6:$B$22,2,FALSE),"")</f>
        <v/>
      </c>
      <c r="Z4605" t="s">
        <v>6458</v>
      </c>
      <c r="AA4605" t="s">
        <v>130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M4605">
        <v>0</v>
      </c>
    </row>
    <row r="4606" spans="1:65" x14ac:dyDescent="0.3">
      <c r="A4606" t="s">
        <v>6454</v>
      </c>
      <c r="B4606" t="s">
        <v>1494</v>
      </c>
      <c r="C4606" t="s">
        <v>6460</v>
      </c>
      <c r="D4606" t="s">
        <v>6456</v>
      </c>
      <c r="E4606" t="s">
        <v>68</v>
      </c>
      <c r="F4606" t="s">
        <v>99</v>
      </c>
      <c r="G4606" t="s">
        <v>547</v>
      </c>
      <c r="H4606" t="s">
        <v>548</v>
      </c>
      <c r="I4606" t="s">
        <v>72</v>
      </c>
      <c r="J4606" t="s">
        <v>102</v>
      </c>
      <c r="K4606">
        <v>20201029</v>
      </c>
      <c r="L4606">
        <v>165.3</v>
      </c>
      <c r="M4606" t="b">
        <v>0</v>
      </c>
      <c r="N4606" t="s">
        <v>2229</v>
      </c>
      <c r="O4606" t="b">
        <v>1</v>
      </c>
      <c r="P4606" t="b">
        <v>1</v>
      </c>
      <c r="Q4606" t="s">
        <v>104</v>
      </c>
      <c r="R4606" t="s">
        <v>183</v>
      </c>
      <c r="S4606" t="s">
        <v>6457</v>
      </c>
      <c r="U4606">
        <v>4</v>
      </c>
      <c r="V4606" t="s">
        <v>6458</v>
      </c>
      <c r="X4606" t="s">
        <v>6459</v>
      </c>
      <c r="Y4606" t="str">
        <f>IFERROR(VLOOKUP(X4606,요약!$A$6:$B$22,2,FALSE),"")</f>
        <v/>
      </c>
      <c r="Z4606" t="s">
        <v>6458</v>
      </c>
      <c r="AA4606" t="s">
        <v>130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M4606">
        <v>0</v>
      </c>
    </row>
    <row r="4607" spans="1:65" x14ac:dyDescent="0.3">
      <c r="A4607" t="s">
        <v>6454</v>
      </c>
      <c r="B4607" t="s">
        <v>1494</v>
      </c>
      <c r="C4607" t="s">
        <v>6461</v>
      </c>
      <c r="D4607" t="s">
        <v>6456</v>
      </c>
      <c r="E4607" t="s">
        <v>68</v>
      </c>
      <c r="F4607" t="s">
        <v>99</v>
      </c>
      <c r="G4607" t="s">
        <v>547</v>
      </c>
      <c r="H4607" t="s">
        <v>548</v>
      </c>
      <c r="I4607" t="s">
        <v>72</v>
      </c>
      <c r="J4607" t="s">
        <v>102</v>
      </c>
      <c r="K4607">
        <v>20201029</v>
      </c>
      <c r="L4607">
        <v>165.3</v>
      </c>
      <c r="M4607" t="b">
        <v>0</v>
      </c>
      <c r="N4607" t="s">
        <v>2229</v>
      </c>
      <c r="O4607" t="b">
        <v>1</v>
      </c>
      <c r="P4607" t="b">
        <v>1</v>
      </c>
      <c r="Q4607" t="s">
        <v>104</v>
      </c>
      <c r="R4607" t="s">
        <v>183</v>
      </c>
      <c r="S4607" t="s">
        <v>6457</v>
      </c>
      <c r="U4607">
        <v>4</v>
      </c>
      <c r="V4607" t="s">
        <v>6458</v>
      </c>
      <c r="X4607" t="s">
        <v>6459</v>
      </c>
      <c r="Y4607" t="str">
        <f>IFERROR(VLOOKUP(X4607,요약!$A$6:$B$22,2,FALSE),"")</f>
        <v/>
      </c>
      <c r="Z4607" t="s">
        <v>6458</v>
      </c>
      <c r="AA4607" t="s">
        <v>130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M4607">
        <v>0</v>
      </c>
    </row>
    <row r="4608" spans="1:65" x14ac:dyDescent="0.3">
      <c r="A4608" t="s">
        <v>6462</v>
      </c>
      <c r="B4608" t="s">
        <v>96</v>
      </c>
      <c r="C4608" t="s">
        <v>6463</v>
      </c>
      <c r="D4608" t="s">
        <v>6464</v>
      </c>
      <c r="E4608" t="s">
        <v>68</v>
      </c>
      <c r="F4608" t="s">
        <v>99</v>
      </c>
      <c r="G4608" t="s">
        <v>6465</v>
      </c>
      <c r="H4608" t="s">
        <v>6466</v>
      </c>
      <c r="I4608" t="s">
        <v>72</v>
      </c>
      <c r="J4608" t="s">
        <v>102</v>
      </c>
      <c r="K4608">
        <v>20201008</v>
      </c>
      <c r="L4608">
        <v>630</v>
      </c>
      <c r="M4608" t="b">
        <v>0</v>
      </c>
      <c r="N4608" t="s">
        <v>1211</v>
      </c>
      <c r="O4608" t="b">
        <v>1</v>
      </c>
      <c r="P4608" t="b">
        <v>1</v>
      </c>
      <c r="Q4608" t="s">
        <v>104</v>
      </c>
      <c r="R4608" t="s">
        <v>183</v>
      </c>
      <c r="S4608" t="s">
        <v>6464</v>
      </c>
      <c r="U4608">
        <v>1</v>
      </c>
      <c r="V4608" t="s">
        <v>6467</v>
      </c>
      <c r="X4608" t="s">
        <v>6467</v>
      </c>
      <c r="Y4608" t="str">
        <f>IFERROR(VLOOKUP(X4608,요약!$A$6:$B$22,2,FALSE),"")</f>
        <v/>
      </c>
      <c r="Z4608" t="s">
        <v>6467</v>
      </c>
      <c r="AA4608" t="s">
        <v>81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M4608">
        <v>0</v>
      </c>
    </row>
    <row r="4609" spans="1:65" x14ac:dyDescent="0.3">
      <c r="A4609" t="s">
        <v>6462</v>
      </c>
      <c r="B4609" t="s">
        <v>4521</v>
      </c>
      <c r="C4609" t="s">
        <v>6468</v>
      </c>
      <c r="D4609" t="s">
        <v>6469</v>
      </c>
      <c r="E4609" t="s">
        <v>68</v>
      </c>
      <c r="F4609" t="s">
        <v>99</v>
      </c>
      <c r="G4609" t="s">
        <v>179</v>
      </c>
      <c r="H4609" t="s">
        <v>180</v>
      </c>
      <c r="I4609" t="s">
        <v>72</v>
      </c>
      <c r="J4609" t="s">
        <v>102</v>
      </c>
      <c r="K4609">
        <v>20201013</v>
      </c>
      <c r="L4609">
        <v>1704</v>
      </c>
      <c r="M4609" t="b">
        <v>0</v>
      </c>
      <c r="N4609" t="s">
        <v>1211</v>
      </c>
      <c r="O4609" t="b">
        <v>1</v>
      </c>
      <c r="P4609" t="b">
        <v>1</v>
      </c>
      <c r="Q4609" t="s">
        <v>104</v>
      </c>
      <c r="R4609" t="s">
        <v>183</v>
      </c>
      <c r="S4609" t="s">
        <v>6470</v>
      </c>
      <c r="U4609">
        <v>2</v>
      </c>
      <c r="V4609" t="s">
        <v>6471</v>
      </c>
      <c r="W4609" t="s">
        <v>6472</v>
      </c>
      <c r="X4609" t="s">
        <v>6473</v>
      </c>
      <c r="Y4609" t="str">
        <f>IFERROR(VLOOKUP(X4609,요약!$A$6:$B$22,2,FALSE),"")</f>
        <v/>
      </c>
      <c r="Z4609" t="s">
        <v>6473</v>
      </c>
      <c r="AA4609" t="s">
        <v>81</v>
      </c>
      <c r="AB4609">
        <v>1</v>
      </c>
      <c r="AC4609">
        <v>1</v>
      </c>
      <c r="AD4609">
        <v>1</v>
      </c>
      <c r="AE4609">
        <v>0</v>
      </c>
      <c r="AF4609">
        <v>0</v>
      </c>
      <c r="AG4609">
        <v>3</v>
      </c>
      <c r="AH4609">
        <v>4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1</v>
      </c>
      <c r="BI4609">
        <v>0</v>
      </c>
      <c r="BJ4609">
        <v>0</v>
      </c>
      <c r="BK4609">
        <v>0</v>
      </c>
      <c r="BL4609" t="s">
        <v>6474</v>
      </c>
      <c r="BM4609">
        <v>3</v>
      </c>
    </row>
    <row r="4610" spans="1:65" x14ac:dyDescent="0.3">
      <c r="A4610" t="s">
        <v>6475</v>
      </c>
      <c r="B4610" t="s">
        <v>4518</v>
      </c>
      <c r="C4610" t="s">
        <v>2212</v>
      </c>
      <c r="D4610" t="s">
        <v>201</v>
      </c>
      <c r="E4610" t="s">
        <v>68</v>
      </c>
      <c r="F4610" t="s">
        <v>178</v>
      </c>
      <c r="G4610" t="s">
        <v>86</v>
      </c>
      <c r="H4610" t="s">
        <v>87</v>
      </c>
      <c r="I4610" t="s">
        <v>72</v>
      </c>
      <c r="J4610" t="s">
        <v>181</v>
      </c>
      <c r="K4610">
        <v>20201028</v>
      </c>
      <c r="L4610">
        <v>13</v>
      </c>
      <c r="M4610" t="b">
        <v>0</v>
      </c>
      <c r="N4610" t="s">
        <v>74</v>
      </c>
      <c r="O4610" t="b">
        <v>1</v>
      </c>
      <c r="P4610" t="b">
        <v>1</v>
      </c>
      <c r="Q4610" t="s">
        <v>75</v>
      </c>
      <c r="R4610" t="s">
        <v>76</v>
      </c>
      <c r="S4610" t="s">
        <v>202</v>
      </c>
      <c r="U4610">
        <v>2</v>
      </c>
      <c r="V4610" t="s">
        <v>78</v>
      </c>
      <c r="W4610" t="s">
        <v>203</v>
      </c>
      <c r="X4610" t="s">
        <v>204</v>
      </c>
      <c r="Y4610" t="str">
        <f>IFERROR(VLOOKUP(X4610,요약!$A$6:$B$22,2,FALSE),"")</f>
        <v/>
      </c>
      <c r="Z4610" t="s">
        <v>204</v>
      </c>
      <c r="AA4610" t="s">
        <v>81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M4610">
        <v>0</v>
      </c>
    </row>
    <row r="4611" spans="1:65" x14ac:dyDescent="0.3">
      <c r="A4611" t="s">
        <v>6475</v>
      </c>
      <c r="B4611" t="s">
        <v>4518</v>
      </c>
      <c r="C4611" t="s">
        <v>593</v>
      </c>
      <c r="D4611" t="s">
        <v>201</v>
      </c>
      <c r="E4611" t="s">
        <v>68</v>
      </c>
      <c r="F4611" t="s">
        <v>178</v>
      </c>
      <c r="G4611" t="s">
        <v>86</v>
      </c>
      <c r="H4611" t="s">
        <v>87</v>
      </c>
      <c r="I4611" t="s">
        <v>72</v>
      </c>
      <c r="J4611" t="s">
        <v>181</v>
      </c>
      <c r="K4611">
        <v>20201030</v>
      </c>
      <c r="L4611">
        <v>14</v>
      </c>
      <c r="M4611" t="b">
        <v>0</v>
      </c>
      <c r="N4611" t="s">
        <v>74</v>
      </c>
      <c r="O4611" t="b">
        <v>1</v>
      </c>
      <c r="P4611" t="b">
        <v>1</v>
      </c>
      <c r="Q4611" t="s">
        <v>75</v>
      </c>
      <c r="R4611" t="s">
        <v>76</v>
      </c>
      <c r="S4611" t="s">
        <v>202</v>
      </c>
      <c r="U4611">
        <v>2</v>
      </c>
      <c r="V4611" t="s">
        <v>78</v>
      </c>
      <c r="W4611" t="s">
        <v>203</v>
      </c>
      <c r="X4611" t="s">
        <v>204</v>
      </c>
      <c r="Y4611" t="str">
        <f>IFERROR(VLOOKUP(X4611,요약!$A$6:$B$22,2,FALSE),"")</f>
        <v/>
      </c>
      <c r="Z4611" t="s">
        <v>204</v>
      </c>
      <c r="AA4611" t="s">
        <v>81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M4611">
        <v>0</v>
      </c>
    </row>
    <row r="4612" spans="1:65" x14ac:dyDescent="0.3">
      <c r="A4612" t="s">
        <v>6475</v>
      </c>
      <c r="B4612" t="s">
        <v>4518</v>
      </c>
      <c r="C4612" t="s">
        <v>3122</v>
      </c>
      <c r="D4612" t="s">
        <v>201</v>
      </c>
      <c r="E4612" t="s">
        <v>68</v>
      </c>
      <c r="F4612" t="s">
        <v>178</v>
      </c>
      <c r="G4612" t="s">
        <v>213</v>
      </c>
      <c r="H4612" t="s">
        <v>214</v>
      </c>
      <c r="I4612" t="s">
        <v>72</v>
      </c>
      <c r="J4612" t="s">
        <v>181</v>
      </c>
      <c r="K4612">
        <v>20201012</v>
      </c>
      <c r="L4612">
        <v>17</v>
      </c>
      <c r="M4612" t="b">
        <v>0</v>
      </c>
      <c r="N4612" t="s">
        <v>74</v>
      </c>
      <c r="O4612" t="b">
        <v>1</v>
      </c>
      <c r="P4612" t="b">
        <v>1</v>
      </c>
      <c r="Q4612" t="s">
        <v>75</v>
      </c>
      <c r="R4612" t="s">
        <v>76</v>
      </c>
      <c r="S4612" t="s">
        <v>202</v>
      </c>
      <c r="U4612">
        <v>2</v>
      </c>
      <c r="V4612" t="s">
        <v>78</v>
      </c>
      <c r="W4612" t="s">
        <v>203</v>
      </c>
      <c r="X4612" t="s">
        <v>204</v>
      </c>
      <c r="Y4612" t="str">
        <f>IFERROR(VLOOKUP(X4612,요약!$A$6:$B$22,2,FALSE),"")</f>
        <v/>
      </c>
      <c r="Z4612" t="s">
        <v>204</v>
      </c>
      <c r="AA4612" t="s">
        <v>81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M4612">
        <v>0</v>
      </c>
    </row>
    <row r="4613" spans="1:65" x14ac:dyDescent="0.3">
      <c r="A4613" t="s">
        <v>6475</v>
      </c>
      <c r="B4613" t="s">
        <v>4518</v>
      </c>
      <c r="C4613" t="s">
        <v>1698</v>
      </c>
      <c r="D4613" t="s">
        <v>201</v>
      </c>
      <c r="E4613" t="s">
        <v>68</v>
      </c>
      <c r="F4613" t="s">
        <v>178</v>
      </c>
      <c r="G4613" t="s">
        <v>86</v>
      </c>
      <c r="H4613" t="s">
        <v>87</v>
      </c>
      <c r="I4613" t="s">
        <v>72</v>
      </c>
      <c r="J4613" t="s">
        <v>181</v>
      </c>
      <c r="K4613">
        <v>20201026</v>
      </c>
      <c r="L4613">
        <v>5.8</v>
      </c>
      <c r="M4613" t="b">
        <v>0</v>
      </c>
      <c r="N4613" t="s">
        <v>74</v>
      </c>
      <c r="O4613" t="b">
        <v>1</v>
      </c>
      <c r="P4613" t="b">
        <v>1</v>
      </c>
      <c r="Q4613" t="s">
        <v>75</v>
      </c>
      <c r="R4613" t="s">
        <v>76</v>
      </c>
      <c r="S4613" t="s">
        <v>202</v>
      </c>
      <c r="U4613">
        <v>2</v>
      </c>
      <c r="V4613" t="s">
        <v>78</v>
      </c>
      <c r="W4613" t="s">
        <v>203</v>
      </c>
      <c r="X4613" t="s">
        <v>204</v>
      </c>
      <c r="Y4613" t="str">
        <f>IFERROR(VLOOKUP(X4613,요약!$A$6:$B$22,2,FALSE),"")</f>
        <v/>
      </c>
      <c r="Z4613" t="s">
        <v>204</v>
      </c>
      <c r="AA4613" t="s">
        <v>81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M4613">
        <v>0</v>
      </c>
    </row>
    <row r="4614" spans="1:65" x14ac:dyDescent="0.3">
      <c r="A4614" t="s">
        <v>6475</v>
      </c>
      <c r="B4614" t="s">
        <v>4518</v>
      </c>
      <c r="C4614" t="s">
        <v>2761</v>
      </c>
      <c r="D4614" t="s">
        <v>2762</v>
      </c>
      <c r="E4614" t="s">
        <v>68</v>
      </c>
      <c r="F4614" t="s">
        <v>178</v>
      </c>
      <c r="G4614" t="s">
        <v>86</v>
      </c>
      <c r="H4614" t="s">
        <v>87</v>
      </c>
      <c r="I4614" t="s">
        <v>72</v>
      </c>
      <c r="J4614" t="s">
        <v>181</v>
      </c>
      <c r="K4614">
        <v>20201023</v>
      </c>
      <c r="L4614">
        <v>6</v>
      </c>
      <c r="M4614" t="b">
        <v>0</v>
      </c>
      <c r="N4614" t="s">
        <v>74</v>
      </c>
      <c r="O4614" t="b">
        <v>1</v>
      </c>
      <c r="P4614" t="b">
        <v>1</v>
      </c>
      <c r="Q4614" t="s">
        <v>866</v>
      </c>
      <c r="R4614" t="s">
        <v>1277</v>
      </c>
      <c r="S4614" t="s">
        <v>2763</v>
      </c>
      <c r="U4614">
        <v>2</v>
      </c>
      <c r="V4614" t="s">
        <v>2764</v>
      </c>
      <c r="X4614" t="s">
        <v>2764</v>
      </c>
      <c r="Y4614" t="str">
        <f>IFERROR(VLOOKUP(X4614,요약!$A$6:$B$22,2,FALSE),"")</f>
        <v/>
      </c>
      <c r="Z4614" t="s">
        <v>2764</v>
      </c>
      <c r="AA4614" t="s">
        <v>81</v>
      </c>
      <c r="AB4614">
        <v>0</v>
      </c>
      <c r="AC4614">
        <v>0</v>
      </c>
      <c r="AD4614">
        <v>0</v>
      </c>
      <c r="AE4614">
        <v>0</v>
      </c>
      <c r="AF4614">
        <v>2</v>
      </c>
      <c r="AG4614">
        <v>2</v>
      </c>
      <c r="AH4614">
        <v>7500</v>
      </c>
      <c r="AI4614">
        <v>0</v>
      </c>
      <c r="AJ4614">
        <v>0</v>
      </c>
      <c r="AK4614">
        <v>0</v>
      </c>
      <c r="AL4614">
        <v>2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 t="s">
        <v>220</v>
      </c>
      <c r="BM4614">
        <v>1</v>
      </c>
    </row>
    <row r="4615" spans="1:65" x14ac:dyDescent="0.3">
      <c r="A4615" t="s">
        <v>6475</v>
      </c>
      <c r="B4615" t="s">
        <v>4518</v>
      </c>
      <c r="C4615" t="s">
        <v>3051</v>
      </c>
      <c r="D4615" t="s">
        <v>237</v>
      </c>
      <c r="E4615" t="s">
        <v>68</v>
      </c>
      <c r="F4615" t="s">
        <v>178</v>
      </c>
      <c r="G4615" t="s">
        <v>192</v>
      </c>
      <c r="H4615" t="s">
        <v>193</v>
      </c>
      <c r="I4615" t="s">
        <v>72</v>
      </c>
      <c r="J4615" t="s">
        <v>181</v>
      </c>
      <c r="K4615">
        <v>20201029</v>
      </c>
      <c r="L4615">
        <v>3.5</v>
      </c>
      <c r="M4615" t="b">
        <v>0</v>
      </c>
      <c r="N4615" t="s">
        <v>74</v>
      </c>
      <c r="O4615" t="b">
        <v>1</v>
      </c>
      <c r="P4615" t="b">
        <v>1</v>
      </c>
      <c r="Q4615" t="s">
        <v>866</v>
      </c>
      <c r="R4615" t="s">
        <v>1277</v>
      </c>
      <c r="S4615" t="s">
        <v>239</v>
      </c>
      <c r="U4615">
        <v>2</v>
      </c>
      <c r="V4615" t="s">
        <v>240</v>
      </c>
      <c r="W4615" t="s">
        <v>241</v>
      </c>
      <c r="X4615" t="s">
        <v>242</v>
      </c>
      <c r="Y4615" t="str">
        <f>IFERROR(VLOOKUP(X4615,요약!$A$6:$B$22,2,FALSE),"")</f>
        <v/>
      </c>
      <c r="Z4615" t="s">
        <v>242</v>
      </c>
      <c r="AA4615" t="s">
        <v>81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M4615">
        <v>0</v>
      </c>
    </row>
    <row r="4616" spans="1:65" x14ac:dyDescent="0.3">
      <c r="A4616" t="s">
        <v>6476</v>
      </c>
      <c r="B4616" t="s">
        <v>6477</v>
      </c>
      <c r="C4616" t="s">
        <v>893</v>
      </c>
      <c r="D4616" t="s">
        <v>201</v>
      </c>
      <c r="E4616" t="s">
        <v>68</v>
      </c>
      <c r="F4616" t="s">
        <v>99</v>
      </c>
      <c r="G4616" t="s">
        <v>217</v>
      </c>
      <c r="H4616" t="s">
        <v>218</v>
      </c>
      <c r="I4616" t="s">
        <v>72</v>
      </c>
      <c r="J4616" t="s">
        <v>102</v>
      </c>
      <c r="K4616">
        <v>20200910</v>
      </c>
      <c r="L4616">
        <v>33</v>
      </c>
      <c r="M4616" t="b">
        <v>0</v>
      </c>
      <c r="N4616" t="s">
        <v>208</v>
      </c>
      <c r="O4616" t="b">
        <v>1</v>
      </c>
      <c r="P4616" t="b">
        <v>1</v>
      </c>
      <c r="Q4616" t="s">
        <v>75</v>
      </c>
      <c r="R4616" t="s">
        <v>76</v>
      </c>
      <c r="S4616" t="s">
        <v>202</v>
      </c>
      <c r="U4616">
        <v>2</v>
      </c>
      <c r="V4616" t="s">
        <v>78</v>
      </c>
      <c r="W4616" t="s">
        <v>203</v>
      </c>
      <c r="X4616" t="s">
        <v>204</v>
      </c>
      <c r="Y4616" t="str">
        <f>IFERROR(VLOOKUP(X4616,요약!$A$6:$B$22,2,FALSE),"")</f>
        <v/>
      </c>
      <c r="Z4616" t="s">
        <v>204</v>
      </c>
      <c r="AA4616" t="s">
        <v>81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M4616">
        <v>0</v>
      </c>
    </row>
    <row r="4617" spans="1:65" x14ac:dyDescent="0.3">
      <c r="A4617" t="s">
        <v>6476</v>
      </c>
      <c r="B4617" t="s">
        <v>6477</v>
      </c>
      <c r="C4617" t="s">
        <v>2506</v>
      </c>
      <c r="D4617" t="s">
        <v>201</v>
      </c>
      <c r="E4617" t="s">
        <v>68</v>
      </c>
      <c r="F4617" t="s">
        <v>99</v>
      </c>
      <c r="G4617" t="s">
        <v>217</v>
      </c>
      <c r="H4617" t="s">
        <v>218</v>
      </c>
      <c r="I4617" t="s">
        <v>72</v>
      </c>
      <c r="J4617" t="s">
        <v>102</v>
      </c>
      <c r="K4617">
        <v>20201014</v>
      </c>
      <c r="L4617">
        <v>50.7</v>
      </c>
      <c r="M4617" t="b">
        <v>0</v>
      </c>
      <c r="N4617" t="s">
        <v>208</v>
      </c>
      <c r="O4617" t="b">
        <v>1</v>
      </c>
      <c r="P4617" t="b">
        <v>1</v>
      </c>
      <c r="Q4617" t="s">
        <v>75</v>
      </c>
      <c r="R4617" t="s">
        <v>76</v>
      </c>
      <c r="S4617" t="s">
        <v>202</v>
      </c>
      <c r="U4617">
        <v>2</v>
      </c>
      <c r="V4617" t="s">
        <v>78</v>
      </c>
      <c r="W4617" t="s">
        <v>203</v>
      </c>
      <c r="X4617" t="s">
        <v>204</v>
      </c>
      <c r="Y4617" t="str">
        <f>IFERROR(VLOOKUP(X4617,요약!$A$6:$B$22,2,FALSE),"")</f>
        <v/>
      </c>
      <c r="Z4617" t="s">
        <v>204</v>
      </c>
      <c r="AA4617" t="s">
        <v>81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M4617">
        <v>0</v>
      </c>
    </row>
    <row r="4618" spans="1:65" x14ac:dyDescent="0.3">
      <c r="A4618" t="s">
        <v>6476</v>
      </c>
      <c r="B4618" t="s">
        <v>6477</v>
      </c>
      <c r="C4618" t="s">
        <v>6478</v>
      </c>
      <c r="D4618" t="s">
        <v>201</v>
      </c>
      <c r="E4618" t="s">
        <v>68</v>
      </c>
      <c r="F4618" t="s">
        <v>99</v>
      </c>
      <c r="G4618" t="s">
        <v>213</v>
      </c>
      <c r="H4618" t="s">
        <v>214</v>
      </c>
      <c r="I4618" t="s">
        <v>72</v>
      </c>
      <c r="J4618" t="s">
        <v>102</v>
      </c>
      <c r="K4618">
        <v>20201026</v>
      </c>
      <c r="L4618">
        <v>15.1</v>
      </c>
      <c r="M4618" t="b">
        <v>0</v>
      </c>
      <c r="N4618" t="s">
        <v>208</v>
      </c>
      <c r="O4618" t="b">
        <v>1</v>
      </c>
      <c r="P4618" t="b">
        <v>1</v>
      </c>
      <c r="Q4618" t="s">
        <v>75</v>
      </c>
      <c r="R4618" t="s">
        <v>76</v>
      </c>
      <c r="S4618" t="s">
        <v>202</v>
      </c>
      <c r="U4618">
        <v>2</v>
      </c>
      <c r="V4618" t="s">
        <v>78</v>
      </c>
      <c r="W4618" t="s">
        <v>203</v>
      </c>
      <c r="X4618" t="s">
        <v>204</v>
      </c>
      <c r="Y4618" t="str">
        <f>IFERROR(VLOOKUP(X4618,요약!$A$6:$B$22,2,FALSE),"")</f>
        <v/>
      </c>
      <c r="Z4618" t="s">
        <v>204</v>
      </c>
      <c r="AA4618" t="s">
        <v>81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M4618">
        <v>0</v>
      </c>
    </row>
    <row r="4619" spans="1:65" x14ac:dyDescent="0.3">
      <c r="A4619" t="s">
        <v>6476</v>
      </c>
      <c r="B4619" t="s">
        <v>6477</v>
      </c>
      <c r="C4619" t="s">
        <v>205</v>
      </c>
      <c r="D4619" t="s">
        <v>67</v>
      </c>
      <c r="E4619" t="s">
        <v>68</v>
      </c>
      <c r="F4619" t="s">
        <v>99</v>
      </c>
      <c r="G4619" t="s">
        <v>206</v>
      </c>
      <c r="H4619" t="s">
        <v>207</v>
      </c>
      <c r="I4619" t="s">
        <v>72</v>
      </c>
      <c r="J4619" t="s">
        <v>102</v>
      </c>
      <c r="K4619">
        <v>20200623</v>
      </c>
      <c r="L4619">
        <v>6.5</v>
      </c>
      <c r="M4619" t="b">
        <v>0</v>
      </c>
      <c r="N4619" t="s">
        <v>208</v>
      </c>
      <c r="O4619" t="b">
        <v>1</v>
      </c>
      <c r="P4619" t="b">
        <v>1</v>
      </c>
      <c r="Q4619" t="s">
        <v>75</v>
      </c>
      <c r="R4619" t="s">
        <v>76</v>
      </c>
      <c r="S4619" t="s">
        <v>77</v>
      </c>
      <c r="U4619">
        <v>2</v>
      </c>
      <c r="V4619" t="s">
        <v>78</v>
      </c>
      <c r="W4619" t="s">
        <v>79</v>
      </c>
      <c r="X4619" t="s">
        <v>80</v>
      </c>
      <c r="Y4619" t="str">
        <f>IFERROR(VLOOKUP(X4619,요약!$A$6:$B$22,2,FALSE),"")</f>
        <v/>
      </c>
      <c r="Z4619" t="s">
        <v>80</v>
      </c>
      <c r="AA4619" t="s">
        <v>81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M4619">
        <v>0</v>
      </c>
    </row>
    <row r="4620" spans="1:65" x14ac:dyDescent="0.3">
      <c r="A4620" t="s">
        <v>6476</v>
      </c>
      <c r="B4620" t="s">
        <v>6477</v>
      </c>
      <c r="C4620" t="s">
        <v>3155</v>
      </c>
      <c r="D4620" t="s">
        <v>67</v>
      </c>
      <c r="E4620" t="s">
        <v>68</v>
      </c>
      <c r="F4620" t="s">
        <v>99</v>
      </c>
      <c r="G4620" t="s">
        <v>86</v>
      </c>
      <c r="H4620" t="s">
        <v>87</v>
      </c>
      <c r="I4620" t="s">
        <v>72</v>
      </c>
      <c r="J4620" t="s">
        <v>102</v>
      </c>
      <c r="K4620">
        <v>20200730</v>
      </c>
      <c r="L4620">
        <v>10</v>
      </c>
      <c r="M4620" t="b">
        <v>0</v>
      </c>
      <c r="N4620" t="s">
        <v>208</v>
      </c>
      <c r="O4620" t="b">
        <v>1</v>
      </c>
      <c r="P4620" t="b">
        <v>1</v>
      </c>
      <c r="Q4620" t="s">
        <v>75</v>
      </c>
      <c r="R4620" t="s">
        <v>76</v>
      </c>
      <c r="S4620" t="s">
        <v>77</v>
      </c>
      <c r="U4620">
        <v>2</v>
      </c>
      <c r="V4620" t="s">
        <v>78</v>
      </c>
      <c r="W4620" t="s">
        <v>79</v>
      </c>
      <c r="X4620" t="s">
        <v>80</v>
      </c>
      <c r="Y4620" t="str">
        <f>IFERROR(VLOOKUP(X4620,요약!$A$6:$B$22,2,FALSE),"")</f>
        <v/>
      </c>
      <c r="Z4620" t="s">
        <v>80</v>
      </c>
      <c r="AA4620" t="s">
        <v>81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M4620">
        <v>0</v>
      </c>
    </row>
    <row r="4621" spans="1:65" x14ac:dyDescent="0.3">
      <c r="A4621" t="s">
        <v>6476</v>
      </c>
      <c r="B4621" t="s">
        <v>6477</v>
      </c>
      <c r="C4621" t="s">
        <v>3276</v>
      </c>
      <c r="D4621" t="s">
        <v>67</v>
      </c>
      <c r="E4621" t="s">
        <v>68</v>
      </c>
      <c r="F4621" t="s">
        <v>99</v>
      </c>
      <c r="G4621" t="s">
        <v>86</v>
      </c>
      <c r="H4621" t="s">
        <v>87</v>
      </c>
      <c r="I4621" t="s">
        <v>72</v>
      </c>
      <c r="J4621" t="s">
        <v>102</v>
      </c>
      <c r="K4621">
        <v>20201014</v>
      </c>
      <c r="L4621">
        <v>16.5</v>
      </c>
      <c r="M4621" t="b">
        <v>0</v>
      </c>
      <c r="N4621" t="s">
        <v>208</v>
      </c>
      <c r="O4621" t="b">
        <v>1</v>
      </c>
      <c r="P4621" t="b">
        <v>1</v>
      </c>
      <c r="Q4621" t="s">
        <v>75</v>
      </c>
      <c r="R4621" t="s">
        <v>76</v>
      </c>
      <c r="S4621" t="s">
        <v>77</v>
      </c>
      <c r="U4621">
        <v>2</v>
      </c>
      <c r="V4621" t="s">
        <v>78</v>
      </c>
      <c r="W4621" t="s">
        <v>79</v>
      </c>
      <c r="X4621" t="s">
        <v>80</v>
      </c>
      <c r="Y4621" t="str">
        <f>IFERROR(VLOOKUP(X4621,요약!$A$6:$B$22,2,FALSE),"")</f>
        <v/>
      </c>
      <c r="Z4621" t="s">
        <v>80</v>
      </c>
      <c r="AA4621" t="s">
        <v>81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M4621">
        <v>0</v>
      </c>
    </row>
    <row r="4622" spans="1:65" x14ac:dyDescent="0.3">
      <c r="A4622" t="s">
        <v>6476</v>
      </c>
      <c r="B4622" t="s">
        <v>6477</v>
      </c>
      <c r="C4622" t="s">
        <v>216</v>
      </c>
      <c r="D4622" t="s">
        <v>67</v>
      </c>
      <c r="E4622" t="s">
        <v>68</v>
      </c>
      <c r="F4622" t="s">
        <v>99</v>
      </c>
      <c r="G4622" t="s">
        <v>217</v>
      </c>
      <c r="H4622" t="s">
        <v>218</v>
      </c>
      <c r="I4622" t="s">
        <v>72</v>
      </c>
      <c r="J4622" t="s">
        <v>102</v>
      </c>
      <c r="K4622">
        <v>20201014</v>
      </c>
      <c r="L4622">
        <v>24.3</v>
      </c>
      <c r="M4622" t="b">
        <v>0</v>
      </c>
      <c r="N4622" t="s">
        <v>208</v>
      </c>
      <c r="O4622" t="b">
        <v>1</v>
      </c>
      <c r="P4622" t="b">
        <v>1</v>
      </c>
      <c r="Q4622" t="s">
        <v>75</v>
      </c>
      <c r="R4622" t="s">
        <v>76</v>
      </c>
      <c r="S4622" t="s">
        <v>77</v>
      </c>
      <c r="U4622">
        <v>2</v>
      </c>
      <c r="V4622" t="s">
        <v>78</v>
      </c>
      <c r="W4622" t="s">
        <v>79</v>
      </c>
      <c r="X4622" t="s">
        <v>80</v>
      </c>
      <c r="Y4622" t="str">
        <f>IFERROR(VLOOKUP(X4622,요약!$A$6:$B$22,2,FALSE),"")</f>
        <v/>
      </c>
      <c r="Z4622" t="s">
        <v>80</v>
      </c>
      <c r="AA4622" t="s">
        <v>81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M4622">
        <v>0</v>
      </c>
    </row>
    <row r="4623" spans="1:65" x14ac:dyDescent="0.3">
      <c r="A4623" t="s">
        <v>6476</v>
      </c>
      <c r="B4623" t="s">
        <v>6477</v>
      </c>
      <c r="C4623" t="s">
        <v>219</v>
      </c>
      <c r="D4623" t="s">
        <v>67</v>
      </c>
      <c r="E4623" t="s">
        <v>68</v>
      </c>
      <c r="F4623" t="s">
        <v>99</v>
      </c>
      <c r="G4623" t="s">
        <v>217</v>
      </c>
      <c r="H4623" t="s">
        <v>218</v>
      </c>
      <c r="I4623" t="s">
        <v>72</v>
      </c>
      <c r="J4623" t="s">
        <v>102</v>
      </c>
      <c r="K4623">
        <v>20201023</v>
      </c>
      <c r="L4623">
        <v>15</v>
      </c>
      <c r="M4623" t="b">
        <v>0</v>
      </c>
      <c r="N4623" t="s">
        <v>208</v>
      </c>
      <c r="O4623" t="b">
        <v>1</v>
      </c>
      <c r="P4623" t="b">
        <v>1</v>
      </c>
      <c r="Q4623" t="s">
        <v>75</v>
      </c>
      <c r="R4623" t="s">
        <v>76</v>
      </c>
      <c r="S4623" t="s">
        <v>77</v>
      </c>
      <c r="U4623">
        <v>2</v>
      </c>
      <c r="V4623" t="s">
        <v>78</v>
      </c>
      <c r="W4623" t="s">
        <v>79</v>
      </c>
      <c r="X4623" t="s">
        <v>80</v>
      </c>
      <c r="Y4623" t="str">
        <f>IFERROR(VLOOKUP(X4623,요약!$A$6:$B$22,2,FALSE),"")</f>
        <v/>
      </c>
      <c r="Z4623" t="s">
        <v>80</v>
      </c>
      <c r="AA4623" t="s">
        <v>81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1</v>
      </c>
      <c r="AH4623">
        <v>15900</v>
      </c>
      <c r="AI4623">
        <v>0</v>
      </c>
      <c r="AJ4623">
        <v>0</v>
      </c>
      <c r="AK4623">
        <v>0</v>
      </c>
      <c r="AL4623">
        <v>1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 t="s">
        <v>220</v>
      </c>
      <c r="BM4623">
        <v>1</v>
      </c>
    </row>
    <row r="4624" spans="1:65" x14ac:dyDescent="0.3">
      <c r="A4624" t="s">
        <v>6476</v>
      </c>
      <c r="B4624" t="s">
        <v>6477</v>
      </c>
      <c r="C4624" t="s">
        <v>222</v>
      </c>
      <c r="D4624" t="s">
        <v>67</v>
      </c>
      <c r="E4624" t="s">
        <v>68</v>
      </c>
      <c r="F4624" t="s">
        <v>99</v>
      </c>
      <c r="G4624" t="s">
        <v>217</v>
      </c>
      <c r="H4624" t="s">
        <v>218</v>
      </c>
      <c r="I4624" t="s">
        <v>72</v>
      </c>
      <c r="J4624" t="s">
        <v>102</v>
      </c>
      <c r="K4624">
        <v>20200918</v>
      </c>
      <c r="L4624">
        <v>32.4</v>
      </c>
      <c r="M4624" t="b">
        <v>0</v>
      </c>
      <c r="N4624" t="s">
        <v>208</v>
      </c>
      <c r="O4624" t="b">
        <v>1</v>
      </c>
      <c r="P4624" t="b">
        <v>1</v>
      </c>
      <c r="Q4624" t="s">
        <v>75</v>
      </c>
      <c r="R4624" t="s">
        <v>76</v>
      </c>
      <c r="S4624" t="s">
        <v>77</v>
      </c>
      <c r="U4624">
        <v>2</v>
      </c>
      <c r="V4624" t="s">
        <v>78</v>
      </c>
      <c r="W4624" t="s">
        <v>79</v>
      </c>
      <c r="X4624" t="s">
        <v>80</v>
      </c>
      <c r="Y4624" t="str">
        <f>IFERROR(VLOOKUP(X4624,요약!$A$6:$B$22,2,FALSE),"")</f>
        <v/>
      </c>
      <c r="Z4624" t="s">
        <v>80</v>
      </c>
      <c r="AA4624" t="s">
        <v>81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M4624">
        <v>0</v>
      </c>
    </row>
    <row r="4625" spans="1:65" x14ac:dyDescent="0.3">
      <c r="A4625" t="s">
        <v>6476</v>
      </c>
      <c r="B4625" t="s">
        <v>6477</v>
      </c>
      <c r="C4625" t="s">
        <v>6479</v>
      </c>
      <c r="D4625" t="s">
        <v>67</v>
      </c>
      <c r="E4625" t="s">
        <v>68</v>
      </c>
      <c r="F4625" t="s">
        <v>99</v>
      </c>
      <c r="G4625" t="s">
        <v>86</v>
      </c>
      <c r="H4625" t="s">
        <v>87</v>
      </c>
      <c r="I4625" t="s">
        <v>72</v>
      </c>
      <c r="J4625" t="s">
        <v>102</v>
      </c>
      <c r="K4625">
        <v>20200907</v>
      </c>
      <c r="L4625">
        <v>33.299999999999997</v>
      </c>
      <c r="M4625" t="b">
        <v>0</v>
      </c>
      <c r="N4625" t="s">
        <v>208</v>
      </c>
      <c r="O4625" t="b">
        <v>1</v>
      </c>
      <c r="P4625" t="b">
        <v>1</v>
      </c>
      <c r="Q4625" t="s">
        <v>75</v>
      </c>
      <c r="R4625" t="s">
        <v>76</v>
      </c>
      <c r="S4625" t="s">
        <v>77</v>
      </c>
      <c r="U4625">
        <v>2</v>
      </c>
      <c r="V4625" t="s">
        <v>78</v>
      </c>
      <c r="W4625" t="s">
        <v>79</v>
      </c>
      <c r="X4625" t="s">
        <v>80</v>
      </c>
      <c r="Y4625" t="str">
        <f>IFERROR(VLOOKUP(X4625,요약!$A$6:$B$22,2,FALSE),"")</f>
        <v/>
      </c>
      <c r="Z4625" t="s">
        <v>80</v>
      </c>
      <c r="AA4625" t="s">
        <v>81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M4625">
        <v>0</v>
      </c>
    </row>
    <row r="4626" spans="1:65" x14ac:dyDescent="0.3">
      <c r="A4626" t="s">
        <v>6476</v>
      </c>
      <c r="B4626" t="s">
        <v>6477</v>
      </c>
      <c r="C4626" t="s">
        <v>2507</v>
      </c>
      <c r="D4626" t="s">
        <v>352</v>
      </c>
      <c r="E4626" t="s">
        <v>68</v>
      </c>
      <c r="F4626" t="s">
        <v>99</v>
      </c>
      <c r="G4626" t="s">
        <v>206</v>
      </c>
      <c r="H4626" t="s">
        <v>207</v>
      </c>
      <c r="I4626" t="s">
        <v>72</v>
      </c>
      <c r="J4626" t="s">
        <v>102</v>
      </c>
      <c r="K4626">
        <v>20200707</v>
      </c>
      <c r="L4626">
        <v>17.18</v>
      </c>
      <c r="M4626" t="b">
        <v>0</v>
      </c>
      <c r="N4626" t="s">
        <v>208</v>
      </c>
      <c r="O4626" t="b">
        <v>1</v>
      </c>
      <c r="P4626" t="b">
        <v>1</v>
      </c>
      <c r="Q4626" t="s">
        <v>75</v>
      </c>
      <c r="R4626" t="s">
        <v>76</v>
      </c>
      <c r="S4626" t="s">
        <v>352</v>
      </c>
      <c r="U4626">
        <v>1</v>
      </c>
      <c r="V4626" t="s">
        <v>229</v>
      </c>
      <c r="X4626" t="s">
        <v>229</v>
      </c>
      <c r="Y4626" t="str">
        <f>IFERROR(VLOOKUP(X4626,요약!$A$6:$B$22,2,FALSE),"")</f>
        <v/>
      </c>
      <c r="Z4626" t="s">
        <v>229</v>
      </c>
      <c r="AA4626" t="s">
        <v>81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M4626">
        <v>0</v>
      </c>
    </row>
    <row r="4627" spans="1:65" x14ac:dyDescent="0.3">
      <c r="A4627" t="s">
        <v>6476</v>
      </c>
      <c r="B4627" t="s">
        <v>6477</v>
      </c>
      <c r="C4627" t="s">
        <v>2508</v>
      </c>
      <c r="D4627" t="s">
        <v>2509</v>
      </c>
      <c r="E4627" t="s">
        <v>68</v>
      </c>
      <c r="F4627" t="s">
        <v>99</v>
      </c>
      <c r="G4627" t="s">
        <v>206</v>
      </c>
      <c r="H4627" t="s">
        <v>207</v>
      </c>
      <c r="I4627" t="s">
        <v>72</v>
      </c>
      <c r="J4627" t="s">
        <v>102</v>
      </c>
      <c r="K4627">
        <v>20200707</v>
      </c>
      <c r="L4627">
        <v>30.8</v>
      </c>
      <c r="M4627" t="b">
        <v>0</v>
      </c>
      <c r="N4627" t="s">
        <v>208</v>
      </c>
      <c r="O4627" t="b">
        <v>1</v>
      </c>
      <c r="P4627" t="b">
        <v>1</v>
      </c>
      <c r="Q4627" t="s">
        <v>75</v>
      </c>
      <c r="R4627" t="s">
        <v>76</v>
      </c>
      <c r="S4627" t="s">
        <v>228</v>
      </c>
      <c r="U4627">
        <v>2</v>
      </c>
      <c r="V4627" t="s">
        <v>229</v>
      </c>
      <c r="W4627" t="s">
        <v>230</v>
      </c>
      <c r="X4627" t="s">
        <v>231</v>
      </c>
      <c r="Y4627" t="str">
        <f>IFERROR(VLOOKUP(X4627,요약!$A$6:$B$22,2,FALSE),"")</f>
        <v/>
      </c>
      <c r="Z4627" t="s">
        <v>231</v>
      </c>
      <c r="AA4627" t="s">
        <v>81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M4627">
        <v>0</v>
      </c>
    </row>
    <row r="4628" spans="1:65" x14ac:dyDescent="0.3">
      <c r="A4628" t="s">
        <v>6476</v>
      </c>
      <c r="B4628" t="s">
        <v>6477</v>
      </c>
      <c r="C4628" t="s">
        <v>6480</v>
      </c>
      <c r="D4628" t="s">
        <v>6481</v>
      </c>
      <c r="E4628" t="s">
        <v>68</v>
      </c>
      <c r="F4628" t="s">
        <v>99</v>
      </c>
      <c r="G4628" t="s">
        <v>6482</v>
      </c>
      <c r="H4628" t="s">
        <v>6483</v>
      </c>
      <c r="I4628" t="s">
        <v>72</v>
      </c>
      <c r="J4628" t="s">
        <v>102</v>
      </c>
      <c r="K4628">
        <v>20201006</v>
      </c>
      <c r="L4628">
        <v>8.5</v>
      </c>
      <c r="M4628" t="b">
        <v>0</v>
      </c>
      <c r="N4628" t="s">
        <v>208</v>
      </c>
      <c r="O4628" t="b">
        <v>1</v>
      </c>
      <c r="P4628" t="b">
        <v>1</v>
      </c>
      <c r="Q4628" t="s">
        <v>75</v>
      </c>
      <c r="R4628" t="s">
        <v>2223</v>
      </c>
      <c r="S4628" t="s">
        <v>6484</v>
      </c>
      <c r="U4628">
        <v>2</v>
      </c>
      <c r="V4628" t="s">
        <v>3322</v>
      </c>
      <c r="W4628" t="s">
        <v>6485</v>
      </c>
      <c r="X4628" t="s">
        <v>6486</v>
      </c>
      <c r="Y4628" t="str">
        <f>IFERROR(VLOOKUP(X4628,요약!$A$6:$B$22,2,FALSE),"")</f>
        <v/>
      </c>
      <c r="Z4628" t="s">
        <v>6486</v>
      </c>
      <c r="AA4628" t="s">
        <v>81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M4628">
        <v>0</v>
      </c>
    </row>
    <row r="4629" spans="1:65" x14ac:dyDescent="0.3">
      <c r="A4629" t="s">
        <v>6476</v>
      </c>
      <c r="B4629" t="s">
        <v>6477</v>
      </c>
      <c r="C4629" t="s">
        <v>897</v>
      </c>
      <c r="D4629" t="s">
        <v>245</v>
      </c>
      <c r="E4629" t="s">
        <v>68</v>
      </c>
      <c r="F4629" t="s">
        <v>99</v>
      </c>
      <c r="G4629" t="s">
        <v>246</v>
      </c>
      <c r="H4629" t="s">
        <v>247</v>
      </c>
      <c r="I4629" t="s">
        <v>72</v>
      </c>
      <c r="J4629" t="s">
        <v>102</v>
      </c>
      <c r="K4629">
        <v>20200722</v>
      </c>
      <c r="L4629">
        <v>15</v>
      </c>
      <c r="M4629" t="b">
        <v>0</v>
      </c>
      <c r="N4629" t="s">
        <v>208</v>
      </c>
      <c r="O4629" t="b">
        <v>1</v>
      </c>
      <c r="P4629" t="b">
        <v>1</v>
      </c>
      <c r="Q4629" t="s">
        <v>75</v>
      </c>
      <c r="R4629" t="s">
        <v>248</v>
      </c>
      <c r="S4629" t="s">
        <v>249</v>
      </c>
      <c r="U4629">
        <v>1</v>
      </c>
      <c r="V4629" t="s">
        <v>250</v>
      </c>
      <c r="X4629" t="s">
        <v>250</v>
      </c>
      <c r="Y4629" t="str">
        <f>IFERROR(VLOOKUP(X4629,요약!$A$6:$B$22,2,FALSE),"")</f>
        <v/>
      </c>
      <c r="Z4629" t="s">
        <v>250</v>
      </c>
      <c r="AA4629" t="s">
        <v>187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M4629">
        <v>0</v>
      </c>
    </row>
    <row r="4630" spans="1:65" x14ac:dyDescent="0.3">
      <c r="A4630" t="s">
        <v>6476</v>
      </c>
      <c r="B4630" t="s">
        <v>6477</v>
      </c>
      <c r="C4630" t="s">
        <v>6487</v>
      </c>
      <c r="D4630" t="s">
        <v>6488</v>
      </c>
      <c r="E4630" t="s">
        <v>68</v>
      </c>
      <c r="F4630" t="s">
        <v>99</v>
      </c>
      <c r="G4630" t="s">
        <v>6489</v>
      </c>
      <c r="H4630" t="s">
        <v>6490</v>
      </c>
      <c r="I4630" t="s">
        <v>72</v>
      </c>
      <c r="J4630" t="s">
        <v>102</v>
      </c>
      <c r="K4630">
        <v>20201022</v>
      </c>
      <c r="L4630">
        <v>2.82</v>
      </c>
      <c r="M4630" t="b">
        <v>0</v>
      </c>
      <c r="N4630" t="s">
        <v>208</v>
      </c>
      <c r="O4630" t="b">
        <v>1</v>
      </c>
      <c r="P4630" t="b">
        <v>1</v>
      </c>
      <c r="Q4630" t="s">
        <v>75</v>
      </c>
      <c r="R4630" t="s">
        <v>6491</v>
      </c>
      <c r="S4630" t="s">
        <v>6492</v>
      </c>
      <c r="U4630">
        <v>4</v>
      </c>
      <c r="V4630" t="s">
        <v>4160</v>
      </c>
      <c r="X4630" t="s">
        <v>4162</v>
      </c>
      <c r="Y4630" t="str">
        <f>IFERROR(VLOOKUP(X4630,요약!$A$6:$B$22,2,FALSE),"")</f>
        <v/>
      </c>
      <c r="Z4630" t="s">
        <v>4160</v>
      </c>
      <c r="AA4630" t="s">
        <v>130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M4630">
        <v>0</v>
      </c>
    </row>
    <row r="4631" spans="1:65" x14ac:dyDescent="0.3">
      <c r="A4631" t="s">
        <v>6476</v>
      </c>
      <c r="B4631" t="s">
        <v>6477</v>
      </c>
      <c r="C4631" t="s">
        <v>2510</v>
      </c>
      <c r="D4631" t="s">
        <v>2511</v>
      </c>
      <c r="E4631" t="s">
        <v>68</v>
      </c>
      <c r="F4631" t="s">
        <v>99</v>
      </c>
      <c r="G4631" t="s">
        <v>253</v>
      </c>
      <c r="H4631" t="s">
        <v>254</v>
      </c>
      <c r="I4631" t="s">
        <v>72</v>
      </c>
      <c r="J4631" t="s">
        <v>102</v>
      </c>
      <c r="K4631">
        <v>20200723</v>
      </c>
      <c r="L4631">
        <v>42</v>
      </c>
      <c r="M4631" t="b">
        <v>0</v>
      </c>
      <c r="N4631" t="s">
        <v>303</v>
      </c>
      <c r="O4631" t="b">
        <v>1</v>
      </c>
      <c r="P4631" t="b">
        <v>1</v>
      </c>
      <c r="Q4631" t="s">
        <v>75</v>
      </c>
      <c r="R4631" t="s">
        <v>256</v>
      </c>
      <c r="S4631" t="s">
        <v>257</v>
      </c>
      <c r="U4631">
        <v>3</v>
      </c>
      <c r="V4631" t="s">
        <v>250</v>
      </c>
      <c r="W4631" t="s">
        <v>258</v>
      </c>
      <c r="X4631" t="s">
        <v>259</v>
      </c>
      <c r="Y4631" t="str">
        <f>IFERROR(VLOOKUP(X4631,요약!$A$6:$B$22,2,FALSE),"")</f>
        <v/>
      </c>
      <c r="Z4631" t="s">
        <v>259</v>
      </c>
      <c r="AA4631" t="s">
        <v>81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1</v>
      </c>
      <c r="AH4631">
        <v>3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 t="s">
        <v>220</v>
      </c>
      <c r="BM4631">
        <v>1</v>
      </c>
    </row>
    <row r="4632" spans="1:65" x14ac:dyDescent="0.3">
      <c r="A4632" t="s">
        <v>6476</v>
      </c>
      <c r="B4632" t="s">
        <v>6477</v>
      </c>
      <c r="C4632" t="s">
        <v>2512</v>
      </c>
      <c r="D4632" t="s">
        <v>2513</v>
      </c>
      <c r="E4632" t="s">
        <v>68</v>
      </c>
      <c r="F4632" t="s">
        <v>99</v>
      </c>
      <c r="G4632" t="s">
        <v>253</v>
      </c>
      <c r="H4632" t="s">
        <v>254</v>
      </c>
      <c r="I4632" t="s">
        <v>72</v>
      </c>
      <c r="J4632" t="s">
        <v>102</v>
      </c>
      <c r="K4632">
        <v>20201023</v>
      </c>
      <c r="L4632">
        <v>42</v>
      </c>
      <c r="M4632" t="b">
        <v>0</v>
      </c>
      <c r="N4632" t="s">
        <v>303</v>
      </c>
      <c r="O4632" t="b">
        <v>1</v>
      </c>
      <c r="P4632" t="b">
        <v>1</v>
      </c>
      <c r="Q4632" t="s">
        <v>75</v>
      </c>
      <c r="R4632" t="s">
        <v>256</v>
      </c>
      <c r="S4632" t="s">
        <v>2514</v>
      </c>
      <c r="U4632">
        <v>3</v>
      </c>
      <c r="V4632" t="s">
        <v>250</v>
      </c>
      <c r="W4632" t="s">
        <v>258</v>
      </c>
      <c r="X4632" t="s">
        <v>259</v>
      </c>
      <c r="Y4632" t="str">
        <f>IFERROR(VLOOKUP(X4632,요약!$A$6:$B$22,2,FALSE),"")</f>
        <v/>
      </c>
      <c r="Z4632" t="s">
        <v>259</v>
      </c>
      <c r="AA4632" t="s">
        <v>110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1</v>
      </c>
      <c r="AH4632">
        <v>252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 t="s">
        <v>220</v>
      </c>
      <c r="BM4632">
        <v>1</v>
      </c>
    </row>
    <row r="4633" spans="1:65" x14ac:dyDescent="0.3">
      <c r="A4633" t="s">
        <v>6476</v>
      </c>
      <c r="B4633" t="s">
        <v>6477</v>
      </c>
      <c r="C4633" t="s">
        <v>2515</v>
      </c>
      <c r="D4633" t="s">
        <v>2516</v>
      </c>
      <c r="E4633" t="s">
        <v>68</v>
      </c>
      <c r="F4633" t="s">
        <v>99</v>
      </c>
      <c r="G4633" t="s">
        <v>253</v>
      </c>
      <c r="H4633" t="s">
        <v>254</v>
      </c>
      <c r="I4633" t="s">
        <v>72</v>
      </c>
      <c r="J4633" t="s">
        <v>102</v>
      </c>
      <c r="K4633">
        <v>20200811</v>
      </c>
      <c r="L4633">
        <v>41.45</v>
      </c>
      <c r="M4633" t="b">
        <v>0</v>
      </c>
      <c r="N4633" t="s">
        <v>332</v>
      </c>
      <c r="O4633" t="b">
        <v>1</v>
      </c>
      <c r="P4633" t="b">
        <v>1</v>
      </c>
      <c r="Q4633" t="s">
        <v>75</v>
      </c>
      <c r="R4633" t="s">
        <v>256</v>
      </c>
      <c r="S4633" t="s">
        <v>2517</v>
      </c>
      <c r="U4633">
        <v>3</v>
      </c>
      <c r="V4633" t="s">
        <v>250</v>
      </c>
      <c r="W4633" t="s">
        <v>258</v>
      </c>
      <c r="X4633" t="s">
        <v>259</v>
      </c>
      <c r="Y4633" t="str">
        <f>IFERROR(VLOOKUP(X4633,요약!$A$6:$B$22,2,FALSE),"")</f>
        <v/>
      </c>
      <c r="Z4633" t="s">
        <v>259</v>
      </c>
      <c r="AA4633" t="s">
        <v>110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M4633">
        <v>0</v>
      </c>
    </row>
    <row r="4634" spans="1:65" x14ac:dyDescent="0.3">
      <c r="A4634" t="s">
        <v>6476</v>
      </c>
      <c r="B4634" t="s">
        <v>6477</v>
      </c>
      <c r="C4634" t="s">
        <v>6493</v>
      </c>
      <c r="D4634" t="s">
        <v>6494</v>
      </c>
      <c r="E4634" t="s">
        <v>68</v>
      </c>
      <c r="F4634" t="s">
        <v>99</v>
      </c>
      <c r="G4634" t="s">
        <v>284</v>
      </c>
      <c r="H4634" t="s">
        <v>285</v>
      </c>
      <c r="I4634" t="s">
        <v>72</v>
      </c>
      <c r="J4634" t="s">
        <v>102</v>
      </c>
      <c r="K4634">
        <v>20200922</v>
      </c>
      <c r="L4634">
        <v>21.2</v>
      </c>
      <c r="M4634" t="b">
        <v>0</v>
      </c>
      <c r="N4634" t="s">
        <v>491</v>
      </c>
      <c r="O4634" t="b">
        <v>1</v>
      </c>
      <c r="P4634" t="b">
        <v>1</v>
      </c>
      <c r="Q4634" t="s">
        <v>104</v>
      </c>
      <c r="R4634" t="s">
        <v>262</v>
      </c>
      <c r="S4634" t="s">
        <v>6495</v>
      </c>
      <c r="U4634">
        <v>4</v>
      </c>
      <c r="V4634" t="s">
        <v>287</v>
      </c>
      <c r="X4634" t="s">
        <v>6496</v>
      </c>
      <c r="Y4634" t="str">
        <f>IFERROR(VLOOKUP(X4634,요약!$A$6:$B$22,2,FALSE),"")</f>
        <v/>
      </c>
      <c r="Z4634" t="s">
        <v>287</v>
      </c>
      <c r="AA4634" t="s">
        <v>130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M4634">
        <v>0</v>
      </c>
    </row>
    <row r="4635" spans="1:65" x14ac:dyDescent="0.3">
      <c r="A4635" t="s">
        <v>6476</v>
      </c>
      <c r="B4635" t="s">
        <v>6477</v>
      </c>
      <c r="C4635" t="s">
        <v>6497</v>
      </c>
      <c r="D4635" t="s">
        <v>6498</v>
      </c>
      <c r="E4635" t="s">
        <v>68</v>
      </c>
      <c r="F4635" t="s">
        <v>99</v>
      </c>
      <c r="G4635" t="s">
        <v>284</v>
      </c>
      <c r="H4635" t="s">
        <v>285</v>
      </c>
      <c r="I4635" t="s">
        <v>72</v>
      </c>
      <c r="J4635" t="s">
        <v>102</v>
      </c>
      <c r="K4635">
        <v>20200922</v>
      </c>
      <c r="L4635">
        <v>21.2</v>
      </c>
      <c r="M4635" t="b">
        <v>0</v>
      </c>
      <c r="N4635" t="s">
        <v>491</v>
      </c>
      <c r="O4635" t="b">
        <v>1</v>
      </c>
      <c r="P4635" t="b">
        <v>1</v>
      </c>
      <c r="Q4635" t="s">
        <v>104</v>
      </c>
      <c r="R4635" t="s">
        <v>262</v>
      </c>
      <c r="S4635" t="s">
        <v>6499</v>
      </c>
      <c r="U4635">
        <v>4</v>
      </c>
      <c r="V4635" t="s">
        <v>287</v>
      </c>
      <c r="X4635" t="s">
        <v>6496</v>
      </c>
      <c r="Y4635" t="str">
        <f>IFERROR(VLOOKUP(X4635,요약!$A$6:$B$22,2,FALSE),"")</f>
        <v/>
      </c>
      <c r="Z4635" t="s">
        <v>287</v>
      </c>
      <c r="AA4635" t="s">
        <v>130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M4635">
        <v>0</v>
      </c>
    </row>
    <row r="4636" spans="1:65" x14ac:dyDescent="0.3">
      <c r="A4636" t="s">
        <v>6476</v>
      </c>
      <c r="B4636" t="s">
        <v>6477</v>
      </c>
      <c r="C4636" t="s">
        <v>905</v>
      </c>
      <c r="D4636" t="s">
        <v>906</v>
      </c>
      <c r="E4636" t="s">
        <v>68</v>
      </c>
      <c r="F4636" t="s">
        <v>99</v>
      </c>
      <c r="G4636" t="s">
        <v>206</v>
      </c>
      <c r="H4636" t="s">
        <v>207</v>
      </c>
      <c r="I4636" t="s">
        <v>72</v>
      </c>
      <c r="J4636" t="s">
        <v>102</v>
      </c>
      <c r="K4636">
        <v>20200723</v>
      </c>
      <c r="L4636">
        <v>5.05</v>
      </c>
      <c r="M4636" t="b">
        <v>0</v>
      </c>
      <c r="N4636" t="s">
        <v>208</v>
      </c>
      <c r="O4636" t="b">
        <v>1</v>
      </c>
      <c r="P4636" t="b">
        <v>1</v>
      </c>
      <c r="Q4636" t="s">
        <v>104</v>
      </c>
      <c r="R4636" t="s">
        <v>262</v>
      </c>
      <c r="S4636" t="s">
        <v>907</v>
      </c>
      <c r="U4636">
        <v>2</v>
      </c>
      <c r="V4636" t="s">
        <v>229</v>
      </c>
      <c r="W4636" t="s">
        <v>908</v>
      </c>
      <c r="X4636" t="s">
        <v>909</v>
      </c>
      <c r="Y4636" t="str">
        <f>IFERROR(VLOOKUP(X4636,요약!$A$6:$B$22,2,FALSE),"")</f>
        <v/>
      </c>
      <c r="Z4636" t="s">
        <v>909</v>
      </c>
      <c r="AA4636" t="s">
        <v>81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M4636">
        <v>0</v>
      </c>
    </row>
    <row r="4637" spans="1:65" x14ac:dyDescent="0.3">
      <c r="A4637" t="s">
        <v>6476</v>
      </c>
      <c r="B4637" t="s">
        <v>6477</v>
      </c>
      <c r="C4637" t="s">
        <v>913</v>
      </c>
      <c r="D4637" t="s">
        <v>914</v>
      </c>
      <c r="E4637" t="s">
        <v>68</v>
      </c>
      <c r="F4637" t="s">
        <v>99</v>
      </c>
      <c r="G4637" t="s">
        <v>206</v>
      </c>
      <c r="H4637" t="s">
        <v>207</v>
      </c>
      <c r="I4637" t="s">
        <v>72</v>
      </c>
      <c r="J4637" t="s">
        <v>102</v>
      </c>
      <c r="K4637">
        <v>20201029</v>
      </c>
      <c r="L4637">
        <v>51.9</v>
      </c>
      <c r="M4637" t="b">
        <v>0</v>
      </c>
      <c r="N4637" t="s">
        <v>208</v>
      </c>
      <c r="O4637" t="b">
        <v>1</v>
      </c>
      <c r="P4637" t="b">
        <v>1</v>
      </c>
      <c r="Q4637" t="s">
        <v>104</v>
      </c>
      <c r="R4637" t="s">
        <v>262</v>
      </c>
      <c r="S4637" t="s">
        <v>915</v>
      </c>
      <c r="T4637" t="s">
        <v>551</v>
      </c>
      <c r="U4637">
        <v>1</v>
      </c>
      <c r="V4637" t="s">
        <v>78</v>
      </c>
      <c r="X4637" t="s">
        <v>78</v>
      </c>
      <c r="Y4637" t="str">
        <f>IFERROR(VLOOKUP(X4637,요약!$A$6:$B$22,2,FALSE),"")</f>
        <v/>
      </c>
      <c r="Z4637" t="s">
        <v>916</v>
      </c>
      <c r="AA4637" t="s">
        <v>187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M4637">
        <v>0</v>
      </c>
    </row>
    <row r="4638" spans="1:65" x14ac:dyDescent="0.3">
      <c r="A4638" t="s">
        <v>6476</v>
      </c>
      <c r="B4638" t="s">
        <v>6477</v>
      </c>
      <c r="C4638" t="s">
        <v>6500</v>
      </c>
      <c r="D4638" t="s">
        <v>6501</v>
      </c>
      <c r="E4638" t="s">
        <v>68</v>
      </c>
      <c r="F4638" t="s">
        <v>99</v>
      </c>
      <c r="G4638" t="s">
        <v>86</v>
      </c>
      <c r="H4638" t="s">
        <v>87</v>
      </c>
      <c r="I4638" t="s">
        <v>72</v>
      </c>
      <c r="J4638" t="s">
        <v>102</v>
      </c>
      <c r="K4638">
        <v>20201015</v>
      </c>
      <c r="L4638">
        <v>32.5</v>
      </c>
      <c r="M4638" t="b">
        <v>0</v>
      </c>
      <c r="N4638" t="s">
        <v>208</v>
      </c>
      <c r="O4638" t="b">
        <v>1</v>
      </c>
      <c r="P4638" t="b">
        <v>1</v>
      </c>
      <c r="Q4638" t="s">
        <v>104</v>
      </c>
      <c r="R4638" t="s">
        <v>262</v>
      </c>
      <c r="S4638" t="s">
        <v>915</v>
      </c>
      <c r="T4638" t="s">
        <v>551</v>
      </c>
      <c r="U4638">
        <v>1</v>
      </c>
      <c r="V4638" t="s">
        <v>78</v>
      </c>
      <c r="X4638" t="s">
        <v>78</v>
      </c>
      <c r="Y4638" t="str">
        <f>IFERROR(VLOOKUP(X4638,요약!$A$6:$B$22,2,FALSE),"")</f>
        <v/>
      </c>
      <c r="Z4638" t="s">
        <v>916</v>
      </c>
      <c r="AA4638" t="s">
        <v>187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M4638">
        <v>0</v>
      </c>
    </row>
    <row r="4639" spans="1:65" x14ac:dyDescent="0.3">
      <c r="A4639" t="s">
        <v>6476</v>
      </c>
      <c r="B4639" t="s">
        <v>6477</v>
      </c>
      <c r="C4639" t="s">
        <v>932</v>
      </c>
      <c r="D4639" t="s">
        <v>267</v>
      </c>
      <c r="E4639" t="s">
        <v>68</v>
      </c>
      <c r="F4639" t="s">
        <v>99</v>
      </c>
      <c r="G4639" t="s">
        <v>677</v>
      </c>
      <c r="H4639" t="s">
        <v>678</v>
      </c>
      <c r="I4639" t="s">
        <v>72</v>
      </c>
      <c r="J4639" t="s">
        <v>102</v>
      </c>
      <c r="K4639">
        <v>20200626</v>
      </c>
      <c r="L4639">
        <v>11.9</v>
      </c>
      <c r="M4639" t="b">
        <v>0</v>
      </c>
      <c r="N4639" t="s">
        <v>208</v>
      </c>
      <c r="O4639" t="b">
        <v>1</v>
      </c>
      <c r="P4639" t="b">
        <v>1</v>
      </c>
      <c r="Q4639" t="s">
        <v>104</v>
      </c>
      <c r="R4639" t="s">
        <v>262</v>
      </c>
      <c r="S4639" t="s">
        <v>270</v>
      </c>
      <c r="U4639">
        <v>2</v>
      </c>
      <c r="V4639" t="s">
        <v>271</v>
      </c>
      <c r="W4639" t="s">
        <v>272</v>
      </c>
      <c r="X4639" t="s">
        <v>273</v>
      </c>
      <c r="Y4639" t="str">
        <f>IFERROR(VLOOKUP(X4639,요약!$A$6:$B$22,2,FALSE),"")</f>
        <v/>
      </c>
      <c r="Z4639" t="s">
        <v>273</v>
      </c>
      <c r="AA4639" t="s">
        <v>81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M4639">
        <v>0</v>
      </c>
    </row>
    <row r="4640" spans="1:65" x14ac:dyDescent="0.3">
      <c r="A4640" t="s">
        <v>6476</v>
      </c>
      <c r="B4640" t="s">
        <v>6477</v>
      </c>
      <c r="C4640" t="s">
        <v>2519</v>
      </c>
      <c r="D4640" t="s">
        <v>245</v>
      </c>
      <c r="E4640" t="s">
        <v>68</v>
      </c>
      <c r="F4640" t="s">
        <v>99</v>
      </c>
      <c r="G4640" t="s">
        <v>246</v>
      </c>
      <c r="H4640" t="s">
        <v>247</v>
      </c>
      <c r="I4640" t="s">
        <v>72</v>
      </c>
      <c r="J4640" t="s">
        <v>102</v>
      </c>
      <c r="K4640">
        <v>20201027</v>
      </c>
      <c r="L4640">
        <v>17.5</v>
      </c>
      <c r="M4640" t="b">
        <v>0</v>
      </c>
      <c r="N4640" t="s">
        <v>208</v>
      </c>
      <c r="O4640" t="b">
        <v>1</v>
      </c>
      <c r="P4640" t="b">
        <v>1</v>
      </c>
      <c r="Q4640" t="s">
        <v>104</v>
      </c>
      <c r="R4640" t="s">
        <v>262</v>
      </c>
      <c r="S4640" t="s">
        <v>249</v>
      </c>
      <c r="U4640">
        <v>1</v>
      </c>
      <c r="V4640" t="s">
        <v>250</v>
      </c>
      <c r="X4640" t="s">
        <v>250</v>
      </c>
      <c r="Y4640" t="str">
        <f>IFERROR(VLOOKUP(X4640,요약!$A$6:$B$22,2,FALSE),"")</f>
        <v/>
      </c>
      <c r="Z4640" t="s">
        <v>250</v>
      </c>
      <c r="AA4640" t="s">
        <v>187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M4640">
        <v>0</v>
      </c>
    </row>
    <row r="4641" spans="1:65" x14ac:dyDescent="0.3">
      <c r="A4641" t="s">
        <v>6476</v>
      </c>
      <c r="B4641" t="s">
        <v>6477</v>
      </c>
      <c r="C4641" t="s">
        <v>2520</v>
      </c>
      <c r="D4641" t="s">
        <v>2521</v>
      </c>
      <c r="E4641" t="s">
        <v>68</v>
      </c>
      <c r="F4641" t="s">
        <v>99</v>
      </c>
      <c r="G4641" t="s">
        <v>246</v>
      </c>
      <c r="H4641" t="s">
        <v>247</v>
      </c>
      <c r="I4641" t="s">
        <v>72</v>
      </c>
      <c r="J4641" t="s">
        <v>102</v>
      </c>
      <c r="K4641">
        <v>20201007</v>
      </c>
      <c r="L4641">
        <v>18.7</v>
      </c>
      <c r="M4641" t="b">
        <v>0</v>
      </c>
      <c r="N4641" t="s">
        <v>208</v>
      </c>
      <c r="O4641" t="b">
        <v>1</v>
      </c>
      <c r="P4641" t="b">
        <v>1</v>
      </c>
      <c r="Q4641" t="s">
        <v>104</v>
      </c>
      <c r="R4641" t="s">
        <v>262</v>
      </c>
      <c r="S4641" t="s">
        <v>2522</v>
      </c>
      <c r="U4641">
        <v>2</v>
      </c>
      <c r="V4641" t="s">
        <v>378</v>
      </c>
      <c r="W4641" t="s">
        <v>2523</v>
      </c>
      <c r="X4641" t="s">
        <v>2524</v>
      </c>
      <c r="Y4641" t="str">
        <f>IFERROR(VLOOKUP(X4641,요약!$A$6:$B$22,2,FALSE),"")</f>
        <v/>
      </c>
      <c r="Z4641" t="s">
        <v>2524</v>
      </c>
      <c r="AA4641" t="s">
        <v>81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M4641">
        <v>0</v>
      </c>
    </row>
    <row r="4642" spans="1:65" x14ac:dyDescent="0.3">
      <c r="A4642" t="s">
        <v>6476</v>
      </c>
      <c r="B4642" t="s">
        <v>6477</v>
      </c>
      <c r="C4642" t="s">
        <v>938</v>
      </c>
      <c r="D4642" t="s">
        <v>939</v>
      </c>
      <c r="E4642" t="s">
        <v>68</v>
      </c>
      <c r="F4642" t="s">
        <v>99</v>
      </c>
      <c r="G4642" t="s">
        <v>246</v>
      </c>
      <c r="H4642" t="s">
        <v>247</v>
      </c>
      <c r="I4642" t="s">
        <v>72</v>
      </c>
      <c r="J4642" t="s">
        <v>102</v>
      </c>
      <c r="K4642">
        <v>20200903</v>
      </c>
      <c r="L4642">
        <v>13.5</v>
      </c>
      <c r="M4642" t="b">
        <v>0</v>
      </c>
      <c r="N4642" t="s">
        <v>208</v>
      </c>
      <c r="O4642" t="b">
        <v>1</v>
      </c>
      <c r="P4642" t="b">
        <v>1</v>
      </c>
      <c r="Q4642" t="s">
        <v>104</v>
      </c>
      <c r="R4642" t="s">
        <v>262</v>
      </c>
      <c r="S4642" t="s">
        <v>940</v>
      </c>
      <c r="U4642">
        <v>1</v>
      </c>
      <c r="V4642" t="s">
        <v>941</v>
      </c>
      <c r="X4642" t="s">
        <v>941</v>
      </c>
      <c r="Y4642" t="str">
        <f>IFERROR(VLOOKUP(X4642,요약!$A$6:$B$22,2,FALSE),"")</f>
        <v/>
      </c>
      <c r="Z4642" t="s">
        <v>941</v>
      </c>
      <c r="AA4642" t="s">
        <v>187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M4642">
        <v>0</v>
      </c>
    </row>
    <row r="4643" spans="1:65" x14ac:dyDescent="0.3">
      <c r="A4643" t="s">
        <v>6476</v>
      </c>
      <c r="B4643" t="s">
        <v>6477</v>
      </c>
      <c r="C4643" t="s">
        <v>942</v>
      </c>
      <c r="D4643" t="s">
        <v>943</v>
      </c>
      <c r="E4643" t="s">
        <v>68</v>
      </c>
      <c r="F4643" t="s">
        <v>99</v>
      </c>
      <c r="G4643" t="s">
        <v>276</v>
      </c>
      <c r="H4643" t="s">
        <v>277</v>
      </c>
      <c r="I4643" t="s">
        <v>72</v>
      </c>
      <c r="J4643" t="s">
        <v>102</v>
      </c>
      <c r="K4643">
        <v>20201007</v>
      </c>
      <c r="L4643">
        <v>10.1</v>
      </c>
      <c r="M4643" t="b">
        <v>0</v>
      </c>
      <c r="N4643" t="s">
        <v>208</v>
      </c>
      <c r="O4643" t="b">
        <v>1</v>
      </c>
      <c r="P4643" t="b">
        <v>1</v>
      </c>
      <c r="Q4643" t="s">
        <v>104</v>
      </c>
      <c r="R4643" t="s">
        <v>262</v>
      </c>
      <c r="S4643" t="s">
        <v>944</v>
      </c>
      <c r="U4643">
        <v>3</v>
      </c>
      <c r="V4643" t="s">
        <v>945</v>
      </c>
      <c r="W4643" t="s">
        <v>752</v>
      </c>
      <c r="X4643" t="s">
        <v>946</v>
      </c>
      <c r="Y4643" t="str">
        <f>IFERROR(VLOOKUP(X4643,요약!$A$6:$B$22,2,FALSE),"")</f>
        <v/>
      </c>
      <c r="Z4643" t="s">
        <v>946</v>
      </c>
      <c r="AA4643" t="s">
        <v>81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1</v>
      </c>
      <c r="AH4643">
        <v>1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1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M4643">
        <v>0</v>
      </c>
    </row>
    <row r="4644" spans="1:65" x14ac:dyDescent="0.3">
      <c r="A4644" t="s">
        <v>6476</v>
      </c>
      <c r="B4644" t="s">
        <v>6477</v>
      </c>
      <c r="C4644" t="s">
        <v>6502</v>
      </c>
      <c r="D4644" t="s">
        <v>6503</v>
      </c>
      <c r="E4644" t="s">
        <v>68</v>
      </c>
      <c r="F4644" t="s">
        <v>99</v>
      </c>
      <c r="G4644" t="s">
        <v>1077</v>
      </c>
      <c r="H4644" t="s">
        <v>1078</v>
      </c>
      <c r="I4644" t="s">
        <v>72</v>
      </c>
      <c r="J4644" t="s">
        <v>102</v>
      </c>
      <c r="K4644">
        <v>20201014</v>
      </c>
      <c r="L4644">
        <v>34.299999999999997</v>
      </c>
      <c r="M4644" t="b">
        <v>0</v>
      </c>
      <c r="N4644" t="s">
        <v>804</v>
      </c>
      <c r="O4644" t="b">
        <v>1</v>
      </c>
      <c r="P4644" t="b">
        <v>1</v>
      </c>
      <c r="Q4644" t="s">
        <v>104</v>
      </c>
      <c r="R4644" t="s">
        <v>262</v>
      </c>
      <c r="S4644" t="s">
        <v>6504</v>
      </c>
      <c r="U4644">
        <v>4</v>
      </c>
      <c r="V4644" t="s">
        <v>627</v>
      </c>
      <c r="X4644" t="s">
        <v>627</v>
      </c>
      <c r="Y4644" t="str">
        <f>IFERROR(VLOOKUP(X4644,요약!$A$6:$B$22,2,FALSE),"")</f>
        <v/>
      </c>
      <c r="Z4644" t="s">
        <v>627</v>
      </c>
      <c r="AA4644" t="s">
        <v>199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M4644">
        <v>0</v>
      </c>
    </row>
    <row r="4645" spans="1:65" x14ac:dyDescent="0.3">
      <c r="A4645" t="s">
        <v>6476</v>
      </c>
      <c r="B4645" t="s">
        <v>6477</v>
      </c>
      <c r="C4645" t="s">
        <v>2526</v>
      </c>
      <c r="D4645" t="s">
        <v>2527</v>
      </c>
      <c r="E4645" t="s">
        <v>68</v>
      </c>
      <c r="F4645" t="s">
        <v>99</v>
      </c>
      <c r="G4645" t="s">
        <v>284</v>
      </c>
      <c r="H4645" t="s">
        <v>285</v>
      </c>
      <c r="I4645" t="s">
        <v>72</v>
      </c>
      <c r="J4645" t="s">
        <v>102</v>
      </c>
      <c r="K4645">
        <v>20200709</v>
      </c>
      <c r="L4645">
        <v>19.399999999999999</v>
      </c>
      <c r="M4645" t="b">
        <v>1</v>
      </c>
      <c r="N4645" t="s">
        <v>103</v>
      </c>
      <c r="O4645" t="b">
        <v>1</v>
      </c>
      <c r="P4645" t="b">
        <v>1</v>
      </c>
      <c r="Q4645" t="s">
        <v>104</v>
      </c>
      <c r="R4645" t="s">
        <v>262</v>
      </c>
      <c r="S4645" t="s">
        <v>2528</v>
      </c>
      <c r="U4645">
        <v>3</v>
      </c>
      <c r="V4645" t="s">
        <v>287</v>
      </c>
      <c r="W4645" t="s">
        <v>288</v>
      </c>
      <c r="X4645" t="s">
        <v>289</v>
      </c>
      <c r="Y4645" t="str">
        <f>IFERROR(VLOOKUP(X4645,요약!$A$6:$B$22,2,FALSE),"")</f>
        <v/>
      </c>
      <c r="Z4645" t="s">
        <v>289</v>
      </c>
      <c r="AA4645" t="s">
        <v>199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M4645">
        <v>0</v>
      </c>
    </row>
    <row r="4646" spans="1:65" x14ac:dyDescent="0.3">
      <c r="A4646" t="s">
        <v>6476</v>
      </c>
      <c r="B4646" t="s">
        <v>6477</v>
      </c>
      <c r="C4646" t="s">
        <v>2529</v>
      </c>
      <c r="D4646" t="s">
        <v>2530</v>
      </c>
      <c r="E4646" t="s">
        <v>68</v>
      </c>
      <c r="F4646" t="s">
        <v>99</v>
      </c>
      <c r="G4646" t="s">
        <v>284</v>
      </c>
      <c r="H4646" t="s">
        <v>285</v>
      </c>
      <c r="I4646" t="s">
        <v>72</v>
      </c>
      <c r="J4646" t="s">
        <v>102</v>
      </c>
      <c r="K4646">
        <v>20200715</v>
      </c>
      <c r="L4646">
        <v>19.8</v>
      </c>
      <c r="M4646" t="b">
        <v>1</v>
      </c>
      <c r="N4646" t="s">
        <v>103</v>
      </c>
      <c r="O4646" t="b">
        <v>1</v>
      </c>
      <c r="P4646" t="b">
        <v>1</v>
      </c>
      <c r="Q4646" t="s">
        <v>104</v>
      </c>
      <c r="R4646" t="s">
        <v>262</v>
      </c>
      <c r="S4646" t="s">
        <v>952</v>
      </c>
      <c r="U4646">
        <v>3</v>
      </c>
      <c r="V4646" t="s">
        <v>287</v>
      </c>
      <c r="W4646" t="s">
        <v>288</v>
      </c>
      <c r="X4646" t="s">
        <v>289</v>
      </c>
      <c r="Y4646" t="str">
        <f>IFERROR(VLOOKUP(X4646,요약!$A$6:$B$22,2,FALSE),"")</f>
        <v/>
      </c>
      <c r="Z4646" t="s">
        <v>289</v>
      </c>
      <c r="AA4646" t="s">
        <v>81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M4646">
        <v>0</v>
      </c>
    </row>
    <row r="4647" spans="1:65" x14ac:dyDescent="0.3">
      <c r="A4647" t="s">
        <v>6476</v>
      </c>
      <c r="B4647" t="s">
        <v>6477</v>
      </c>
      <c r="C4647" t="s">
        <v>950</v>
      </c>
      <c r="D4647" t="s">
        <v>951</v>
      </c>
      <c r="E4647" t="s">
        <v>68</v>
      </c>
      <c r="F4647" t="s">
        <v>99</v>
      </c>
      <c r="G4647" t="s">
        <v>284</v>
      </c>
      <c r="H4647" t="s">
        <v>285</v>
      </c>
      <c r="I4647" t="s">
        <v>72</v>
      </c>
      <c r="J4647" t="s">
        <v>102</v>
      </c>
      <c r="K4647">
        <v>20200730</v>
      </c>
      <c r="L4647">
        <v>19.8</v>
      </c>
      <c r="M4647" t="b">
        <v>1</v>
      </c>
      <c r="N4647" t="s">
        <v>103</v>
      </c>
      <c r="O4647" t="b">
        <v>1</v>
      </c>
      <c r="P4647" t="b">
        <v>1</v>
      </c>
      <c r="Q4647" t="s">
        <v>104</v>
      </c>
      <c r="R4647" t="s">
        <v>262</v>
      </c>
      <c r="S4647" t="s">
        <v>952</v>
      </c>
      <c r="U4647">
        <v>3</v>
      </c>
      <c r="V4647" t="s">
        <v>287</v>
      </c>
      <c r="W4647" t="s">
        <v>288</v>
      </c>
      <c r="X4647" t="s">
        <v>289</v>
      </c>
      <c r="Y4647" t="str">
        <f>IFERROR(VLOOKUP(X4647,요약!$A$6:$B$22,2,FALSE),"")</f>
        <v/>
      </c>
      <c r="Z4647" t="s">
        <v>289</v>
      </c>
      <c r="AA4647" t="s">
        <v>81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M4647">
        <v>0</v>
      </c>
    </row>
    <row r="4648" spans="1:65" x14ac:dyDescent="0.3">
      <c r="A4648" t="s">
        <v>6476</v>
      </c>
      <c r="B4648" t="s">
        <v>6477</v>
      </c>
      <c r="C4648" t="s">
        <v>2531</v>
      </c>
      <c r="D4648" t="s">
        <v>2532</v>
      </c>
      <c r="E4648" t="s">
        <v>68</v>
      </c>
      <c r="F4648" t="s">
        <v>99</v>
      </c>
      <c r="G4648" t="s">
        <v>284</v>
      </c>
      <c r="H4648" t="s">
        <v>285</v>
      </c>
      <c r="I4648" t="s">
        <v>72</v>
      </c>
      <c r="J4648" t="s">
        <v>102</v>
      </c>
      <c r="K4648">
        <v>20200821</v>
      </c>
      <c r="L4648">
        <v>19.8</v>
      </c>
      <c r="M4648" t="b">
        <v>1</v>
      </c>
      <c r="N4648" t="s">
        <v>103</v>
      </c>
      <c r="O4648" t="b">
        <v>1</v>
      </c>
      <c r="P4648" t="b">
        <v>1</v>
      </c>
      <c r="Q4648" t="s">
        <v>104</v>
      </c>
      <c r="R4648" t="s">
        <v>262</v>
      </c>
      <c r="S4648" t="s">
        <v>952</v>
      </c>
      <c r="U4648">
        <v>3</v>
      </c>
      <c r="V4648" t="s">
        <v>287</v>
      </c>
      <c r="W4648" t="s">
        <v>288</v>
      </c>
      <c r="X4648" t="s">
        <v>289</v>
      </c>
      <c r="Y4648" t="str">
        <f>IFERROR(VLOOKUP(X4648,요약!$A$6:$B$22,2,FALSE),"")</f>
        <v/>
      </c>
      <c r="Z4648" t="s">
        <v>289</v>
      </c>
      <c r="AA4648" t="s">
        <v>81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M4648">
        <v>0</v>
      </c>
    </row>
    <row r="4649" spans="1:65" x14ac:dyDescent="0.3">
      <c r="A4649" t="s">
        <v>6476</v>
      </c>
      <c r="B4649" t="s">
        <v>6477</v>
      </c>
      <c r="C4649" t="s">
        <v>2533</v>
      </c>
      <c r="D4649" t="s">
        <v>2534</v>
      </c>
      <c r="E4649" t="s">
        <v>68</v>
      </c>
      <c r="F4649" t="s">
        <v>99</v>
      </c>
      <c r="G4649" t="s">
        <v>284</v>
      </c>
      <c r="H4649" t="s">
        <v>285</v>
      </c>
      <c r="I4649" t="s">
        <v>72</v>
      </c>
      <c r="J4649" t="s">
        <v>102</v>
      </c>
      <c r="K4649">
        <v>20200715</v>
      </c>
      <c r="L4649">
        <v>19.8</v>
      </c>
      <c r="M4649" t="b">
        <v>1</v>
      </c>
      <c r="N4649" t="s">
        <v>103</v>
      </c>
      <c r="O4649" t="b">
        <v>1</v>
      </c>
      <c r="P4649" t="b">
        <v>1</v>
      </c>
      <c r="Q4649" t="s">
        <v>104</v>
      </c>
      <c r="R4649" t="s">
        <v>262</v>
      </c>
      <c r="S4649" t="s">
        <v>952</v>
      </c>
      <c r="U4649">
        <v>3</v>
      </c>
      <c r="V4649" t="s">
        <v>287</v>
      </c>
      <c r="W4649" t="s">
        <v>288</v>
      </c>
      <c r="X4649" t="s">
        <v>289</v>
      </c>
      <c r="Y4649" t="str">
        <f>IFERROR(VLOOKUP(X4649,요약!$A$6:$B$22,2,FALSE),"")</f>
        <v/>
      </c>
      <c r="Z4649" t="s">
        <v>289</v>
      </c>
      <c r="AA4649" t="s">
        <v>81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M4649">
        <v>0</v>
      </c>
    </row>
    <row r="4650" spans="1:65" x14ac:dyDescent="0.3">
      <c r="A4650" t="s">
        <v>6476</v>
      </c>
      <c r="B4650" t="s">
        <v>6477</v>
      </c>
      <c r="C4650" t="s">
        <v>2535</v>
      </c>
      <c r="D4650" t="s">
        <v>2536</v>
      </c>
      <c r="E4650" t="s">
        <v>68</v>
      </c>
      <c r="F4650" t="s">
        <v>99</v>
      </c>
      <c r="G4650" t="s">
        <v>284</v>
      </c>
      <c r="H4650" t="s">
        <v>285</v>
      </c>
      <c r="I4650" t="s">
        <v>72</v>
      </c>
      <c r="J4650" t="s">
        <v>102</v>
      </c>
      <c r="K4650">
        <v>20200709</v>
      </c>
      <c r="L4650">
        <v>22</v>
      </c>
      <c r="M4650" t="b">
        <v>1</v>
      </c>
      <c r="N4650" t="s">
        <v>103</v>
      </c>
      <c r="O4650" t="b">
        <v>1</v>
      </c>
      <c r="P4650" t="b">
        <v>1</v>
      </c>
      <c r="Q4650" t="s">
        <v>104</v>
      </c>
      <c r="R4650" t="s">
        <v>262</v>
      </c>
      <c r="S4650" t="s">
        <v>2537</v>
      </c>
      <c r="U4650">
        <v>3</v>
      </c>
      <c r="V4650" t="s">
        <v>287</v>
      </c>
      <c r="W4650" t="s">
        <v>288</v>
      </c>
      <c r="X4650" t="s">
        <v>289</v>
      </c>
      <c r="Y4650" t="str">
        <f>IFERROR(VLOOKUP(X4650,요약!$A$6:$B$22,2,FALSE),"")</f>
        <v/>
      </c>
      <c r="Z4650" t="s">
        <v>289</v>
      </c>
      <c r="AA4650" t="s">
        <v>110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M4650">
        <v>0</v>
      </c>
    </row>
    <row r="4651" spans="1:65" x14ac:dyDescent="0.3">
      <c r="A4651" t="s">
        <v>6476</v>
      </c>
      <c r="B4651" t="s">
        <v>6477</v>
      </c>
      <c r="C4651" t="s">
        <v>2538</v>
      </c>
      <c r="D4651" t="s">
        <v>2539</v>
      </c>
      <c r="E4651" t="s">
        <v>68</v>
      </c>
      <c r="F4651" t="s">
        <v>99</v>
      </c>
      <c r="G4651" t="s">
        <v>284</v>
      </c>
      <c r="H4651" t="s">
        <v>285</v>
      </c>
      <c r="I4651" t="s">
        <v>72</v>
      </c>
      <c r="J4651" t="s">
        <v>102</v>
      </c>
      <c r="K4651">
        <v>20200715</v>
      </c>
      <c r="L4651">
        <v>22</v>
      </c>
      <c r="M4651" t="b">
        <v>1</v>
      </c>
      <c r="N4651" t="s">
        <v>103</v>
      </c>
      <c r="O4651" t="b">
        <v>1</v>
      </c>
      <c r="P4651" t="b">
        <v>1</v>
      </c>
      <c r="Q4651" t="s">
        <v>104</v>
      </c>
      <c r="R4651" t="s">
        <v>262</v>
      </c>
      <c r="S4651" t="s">
        <v>2540</v>
      </c>
      <c r="U4651">
        <v>3</v>
      </c>
      <c r="V4651" t="s">
        <v>287</v>
      </c>
      <c r="W4651" t="s">
        <v>288</v>
      </c>
      <c r="X4651" t="s">
        <v>289</v>
      </c>
      <c r="Y4651" t="str">
        <f>IFERROR(VLOOKUP(X4651,요약!$A$6:$B$22,2,FALSE),"")</f>
        <v/>
      </c>
      <c r="Z4651" t="s">
        <v>289</v>
      </c>
      <c r="AA4651" t="s">
        <v>110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M4651">
        <v>0</v>
      </c>
    </row>
    <row r="4652" spans="1:65" x14ac:dyDescent="0.3">
      <c r="A4652" t="s">
        <v>6476</v>
      </c>
      <c r="B4652" t="s">
        <v>6477</v>
      </c>
      <c r="C4652" t="s">
        <v>2541</v>
      </c>
      <c r="D4652" t="s">
        <v>2542</v>
      </c>
      <c r="E4652" t="s">
        <v>68</v>
      </c>
      <c r="F4652" t="s">
        <v>99</v>
      </c>
      <c r="G4652" t="s">
        <v>284</v>
      </c>
      <c r="H4652" t="s">
        <v>285</v>
      </c>
      <c r="I4652" t="s">
        <v>72</v>
      </c>
      <c r="J4652" t="s">
        <v>102</v>
      </c>
      <c r="K4652">
        <v>20200818</v>
      </c>
      <c r="L4652">
        <v>22</v>
      </c>
      <c r="M4652" t="b">
        <v>1</v>
      </c>
      <c r="N4652" t="s">
        <v>103</v>
      </c>
      <c r="O4652" t="b">
        <v>1</v>
      </c>
      <c r="P4652" t="b">
        <v>1</v>
      </c>
      <c r="Q4652" t="s">
        <v>104</v>
      </c>
      <c r="R4652" t="s">
        <v>262</v>
      </c>
      <c r="S4652" t="s">
        <v>2540</v>
      </c>
      <c r="U4652">
        <v>3</v>
      </c>
      <c r="V4652" t="s">
        <v>287</v>
      </c>
      <c r="W4652" t="s">
        <v>288</v>
      </c>
      <c r="X4652" t="s">
        <v>289</v>
      </c>
      <c r="Y4652" t="str">
        <f>IFERROR(VLOOKUP(X4652,요약!$A$6:$B$22,2,FALSE),"")</f>
        <v/>
      </c>
      <c r="Z4652" t="s">
        <v>289</v>
      </c>
      <c r="AA4652" t="s">
        <v>110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M4652">
        <v>0</v>
      </c>
    </row>
    <row r="4653" spans="1:65" x14ac:dyDescent="0.3">
      <c r="A4653" t="s">
        <v>6476</v>
      </c>
      <c r="B4653" t="s">
        <v>6477</v>
      </c>
      <c r="C4653" t="s">
        <v>2543</v>
      </c>
      <c r="D4653" t="s">
        <v>2544</v>
      </c>
      <c r="E4653" t="s">
        <v>68</v>
      </c>
      <c r="F4653" t="s">
        <v>99</v>
      </c>
      <c r="G4653" t="s">
        <v>284</v>
      </c>
      <c r="H4653" t="s">
        <v>285</v>
      </c>
      <c r="I4653" t="s">
        <v>72</v>
      </c>
      <c r="J4653" t="s">
        <v>102</v>
      </c>
      <c r="K4653">
        <v>20200821</v>
      </c>
      <c r="L4653">
        <v>22</v>
      </c>
      <c r="M4653" t="b">
        <v>1</v>
      </c>
      <c r="N4653" t="s">
        <v>103</v>
      </c>
      <c r="O4653" t="b">
        <v>1</v>
      </c>
      <c r="P4653" t="b">
        <v>1</v>
      </c>
      <c r="Q4653" t="s">
        <v>104</v>
      </c>
      <c r="R4653" t="s">
        <v>262</v>
      </c>
      <c r="S4653" t="s">
        <v>2540</v>
      </c>
      <c r="U4653">
        <v>3</v>
      </c>
      <c r="V4653" t="s">
        <v>287</v>
      </c>
      <c r="W4653" t="s">
        <v>288</v>
      </c>
      <c r="X4653" t="s">
        <v>289</v>
      </c>
      <c r="Y4653" t="str">
        <f>IFERROR(VLOOKUP(X4653,요약!$A$6:$B$22,2,FALSE),"")</f>
        <v/>
      </c>
      <c r="Z4653" t="s">
        <v>289</v>
      </c>
      <c r="AA4653" t="s">
        <v>110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M4653">
        <v>0</v>
      </c>
    </row>
    <row r="4654" spans="1:65" x14ac:dyDescent="0.3">
      <c r="A4654" t="s">
        <v>6476</v>
      </c>
      <c r="B4654" t="s">
        <v>6477</v>
      </c>
      <c r="C4654" t="s">
        <v>2546</v>
      </c>
      <c r="D4654" t="s">
        <v>2547</v>
      </c>
      <c r="E4654" t="s">
        <v>68</v>
      </c>
      <c r="F4654" t="s">
        <v>99</v>
      </c>
      <c r="G4654" t="s">
        <v>284</v>
      </c>
      <c r="H4654" t="s">
        <v>285</v>
      </c>
      <c r="I4654" t="s">
        <v>72</v>
      </c>
      <c r="J4654" t="s">
        <v>102</v>
      </c>
      <c r="K4654">
        <v>20200715</v>
      </c>
      <c r="L4654">
        <v>22</v>
      </c>
      <c r="M4654" t="b">
        <v>1</v>
      </c>
      <c r="N4654" t="s">
        <v>103</v>
      </c>
      <c r="O4654" t="b">
        <v>1</v>
      </c>
      <c r="P4654" t="b">
        <v>1</v>
      </c>
      <c r="Q4654" t="s">
        <v>104</v>
      </c>
      <c r="R4654" t="s">
        <v>262</v>
      </c>
      <c r="S4654" t="s">
        <v>2540</v>
      </c>
      <c r="U4654">
        <v>3</v>
      </c>
      <c r="V4654" t="s">
        <v>287</v>
      </c>
      <c r="W4654" t="s">
        <v>288</v>
      </c>
      <c r="X4654" t="s">
        <v>289</v>
      </c>
      <c r="Y4654" t="str">
        <f>IFERROR(VLOOKUP(X4654,요약!$A$6:$B$22,2,FALSE),"")</f>
        <v/>
      </c>
      <c r="Z4654" t="s">
        <v>289</v>
      </c>
      <c r="AA4654" t="s">
        <v>110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M4654">
        <v>0</v>
      </c>
    </row>
    <row r="4655" spans="1:65" x14ac:dyDescent="0.3">
      <c r="A4655" t="s">
        <v>6476</v>
      </c>
      <c r="B4655" t="s">
        <v>6477</v>
      </c>
      <c r="C4655" t="s">
        <v>978</v>
      </c>
      <c r="D4655" t="s">
        <v>979</v>
      </c>
      <c r="E4655" t="s">
        <v>68</v>
      </c>
      <c r="F4655" t="s">
        <v>99</v>
      </c>
      <c r="G4655" t="s">
        <v>633</v>
      </c>
      <c r="H4655" t="s">
        <v>634</v>
      </c>
      <c r="I4655" t="s">
        <v>72</v>
      </c>
      <c r="J4655" t="s">
        <v>102</v>
      </c>
      <c r="K4655">
        <v>20200813</v>
      </c>
      <c r="L4655">
        <v>12.5</v>
      </c>
      <c r="M4655" t="b">
        <v>0</v>
      </c>
      <c r="N4655" t="s">
        <v>461</v>
      </c>
      <c r="O4655" t="b">
        <v>1</v>
      </c>
      <c r="P4655" t="b">
        <v>1</v>
      </c>
      <c r="Q4655" t="s">
        <v>104</v>
      </c>
      <c r="R4655" t="s">
        <v>262</v>
      </c>
      <c r="S4655" t="s">
        <v>980</v>
      </c>
      <c r="U4655">
        <v>3</v>
      </c>
      <c r="V4655" t="s">
        <v>287</v>
      </c>
      <c r="W4655" t="s">
        <v>288</v>
      </c>
      <c r="X4655" t="s">
        <v>289</v>
      </c>
      <c r="Y4655" t="str">
        <f>IFERROR(VLOOKUP(X4655,요약!$A$6:$B$22,2,FALSE),"")</f>
        <v/>
      </c>
      <c r="Z4655" t="s">
        <v>289</v>
      </c>
      <c r="AA4655" t="s">
        <v>110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M4655">
        <v>0</v>
      </c>
    </row>
    <row r="4656" spans="1:65" x14ac:dyDescent="0.3">
      <c r="A4656" t="s">
        <v>6476</v>
      </c>
      <c r="B4656" t="s">
        <v>6477</v>
      </c>
      <c r="C4656" t="s">
        <v>6505</v>
      </c>
      <c r="D4656" t="s">
        <v>67</v>
      </c>
      <c r="E4656" t="s">
        <v>68</v>
      </c>
      <c r="F4656" t="s">
        <v>99</v>
      </c>
      <c r="G4656" t="s">
        <v>217</v>
      </c>
      <c r="H4656" t="s">
        <v>218</v>
      </c>
      <c r="I4656" t="s">
        <v>72</v>
      </c>
      <c r="J4656" t="s">
        <v>102</v>
      </c>
      <c r="K4656">
        <v>20201026</v>
      </c>
      <c r="L4656">
        <v>29</v>
      </c>
      <c r="M4656" t="b">
        <v>0</v>
      </c>
      <c r="N4656" t="s">
        <v>208</v>
      </c>
      <c r="O4656" t="b">
        <v>1</v>
      </c>
      <c r="P4656" t="b">
        <v>1</v>
      </c>
      <c r="Q4656" t="s">
        <v>104</v>
      </c>
      <c r="R4656" t="s">
        <v>262</v>
      </c>
      <c r="S4656" t="s">
        <v>77</v>
      </c>
      <c r="U4656">
        <v>2</v>
      </c>
      <c r="V4656" t="s">
        <v>78</v>
      </c>
      <c r="W4656" t="s">
        <v>79</v>
      </c>
      <c r="X4656" t="s">
        <v>80</v>
      </c>
      <c r="Y4656" t="str">
        <f>IFERROR(VLOOKUP(X4656,요약!$A$6:$B$22,2,FALSE),"")</f>
        <v/>
      </c>
      <c r="Z4656" t="s">
        <v>80</v>
      </c>
      <c r="AA4656" t="s">
        <v>81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M4656">
        <v>0</v>
      </c>
    </row>
    <row r="4657" spans="1:65" x14ac:dyDescent="0.3">
      <c r="A4657" t="s">
        <v>6476</v>
      </c>
      <c r="B4657" t="s">
        <v>6477</v>
      </c>
      <c r="C4657" t="s">
        <v>989</v>
      </c>
      <c r="D4657" t="s">
        <v>990</v>
      </c>
      <c r="E4657" t="s">
        <v>68</v>
      </c>
      <c r="F4657" t="s">
        <v>99</v>
      </c>
      <c r="G4657" t="s">
        <v>217</v>
      </c>
      <c r="H4657" t="s">
        <v>218</v>
      </c>
      <c r="I4657" t="s">
        <v>72</v>
      </c>
      <c r="J4657" t="s">
        <v>102</v>
      </c>
      <c r="K4657">
        <v>20200819</v>
      </c>
      <c r="L4657">
        <v>90</v>
      </c>
      <c r="M4657" t="b">
        <v>0</v>
      </c>
      <c r="N4657" t="s">
        <v>208</v>
      </c>
      <c r="O4657" t="b">
        <v>1</v>
      </c>
      <c r="P4657" t="b">
        <v>1</v>
      </c>
      <c r="Q4657" t="s">
        <v>104</v>
      </c>
      <c r="R4657" t="s">
        <v>262</v>
      </c>
      <c r="S4657" t="s">
        <v>991</v>
      </c>
      <c r="U4657">
        <v>1</v>
      </c>
      <c r="V4657" t="s">
        <v>78</v>
      </c>
      <c r="X4657" t="s">
        <v>78</v>
      </c>
      <c r="Y4657" t="str">
        <f>IFERROR(VLOOKUP(X4657,요약!$A$6:$B$22,2,FALSE),"")</f>
        <v/>
      </c>
      <c r="Z4657" t="s">
        <v>78</v>
      </c>
      <c r="AA4657" t="s">
        <v>187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M4657">
        <v>0</v>
      </c>
    </row>
    <row r="4658" spans="1:65" x14ac:dyDescent="0.3">
      <c r="A4658" t="s">
        <v>6476</v>
      </c>
      <c r="B4658" t="s">
        <v>6477</v>
      </c>
      <c r="C4658" t="s">
        <v>992</v>
      </c>
      <c r="D4658" t="s">
        <v>990</v>
      </c>
      <c r="E4658" t="s">
        <v>68</v>
      </c>
      <c r="F4658" t="s">
        <v>99</v>
      </c>
      <c r="G4658" t="s">
        <v>217</v>
      </c>
      <c r="H4658" t="s">
        <v>218</v>
      </c>
      <c r="I4658" t="s">
        <v>72</v>
      </c>
      <c r="J4658" t="s">
        <v>102</v>
      </c>
      <c r="K4658">
        <v>20201030</v>
      </c>
      <c r="L4658">
        <v>57</v>
      </c>
      <c r="M4658" t="b">
        <v>0</v>
      </c>
      <c r="N4658" t="s">
        <v>208</v>
      </c>
      <c r="O4658" t="b">
        <v>1</v>
      </c>
      <c r="P4658" t="b">
        <v>1</v>
      </c>
      <c r="Q4658" t="s">
        <v>104</v>
      </c>
      <c r="R4658" t="s">
        <v>262</v>
      </c>
      <c r="S4658" t="s">
        <v>991</v>
      </c>
      <c r="U4658">
        <v>1</v>
      </c>
      <c r="V4658" t="s">
        <v>78</v>
      </c>
      <c r="X4658" t="s">
        <v>78</v>
      </c>
      <c r="Y4658" t="str">
        <f>IFERROR(VLOOKUP(X4658,요약!$A$6:$B$22,2,FALSE),"")</f>
        <v/>
      </c>
      <c r="Z4658" t="s">
        <v>78</v>
      </c>
      <c r="AA4658" t="s">
        <v>187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M4658">
        <v>0</v>
      </c>
    </row>
    <row r="4659" spans="1:65" x14ac:dyDescent="0.3">
      <c r="A4659" t="s">
        <v>6476</v>
      </c>
      <c r="B4659" t="s">
        <v>6477</v>
      </c>
      <c r="C4659" t="s">
        <v>6506</v>
      </c>
      <c r="D4659" t="s">
        <v>6507</v>
      </c>
      <c r="E4659" t="s">
        <v>68</v>
      </c>
      <c r="F4659" t="s">
        <v>99</v>
      </c>
      <c r="G4659" t="s">
        <v>6508</v>
      </c>
      <c r="H4659" t="s">
        <v>6509</v>
      </c>
      <c r="I4659" t="s">
        <v>72</v>
      </c>
      <c r="J4659" t="s">
        <v>102</v>
      </c>
      <c r="K4659">
        <v>20201015</v>
      </c>
      <c r="L4659">
        <v>41.1</v>
      </c>
      <c r="M4659" t="b">
        <v>0</v>
      </c>
      <c r="N4659" t="s">
        <v>303</v>
      </c>
      <c r="O4659" t="b">
        <v>1</v>
      </c>
      <c r="P4659" t="b">
        <v>1</v>
      </c>
      <c r="Q4659" t="s">
        <v>104</v>
      </c>
      <c r="R4659" t="s">
        <v>262</v>
      </c>
      <c r="S4659" t="s">
        <v>6510</v>
      </c>
      <c r="T4659" t="s">
        <v>334</v>
      </c>
      <c r="U4659">
        <v>2</v>
      </c>
      <c r="V4659" t="s">
        <v>908</v>
      </c>
      <c r="W4659" t="s">
        <v>660</v>
      </c>
      <c r="X4659" t="s">
        <v>6511</v>
      </c>
      <c r="Y4659" t="str">
        <f>IFERROR(VLOOKUP(X4659,요약!$A$6:$B$22,2,FALSE),"")</f>
        <v/>
      </c>
      <c r="Z4659" t="s">
        <v>6512</v>
      </c>
      <c r="AA4659" t="s">
        <v>81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M4659">
        <v>0</v>
      </c>
    </row>
    <row r="4660" spans="1:65" x14ac:dyDescent="0.3">
      <c r="A4660" t="s">
        <v>6476</v>
      </c>
      <c r="B4660" t="s">
        <v>6477</v>
      </c>
      <c r="C4660" t="s">
        <v>6513</v>
      </c>
      <c r="D4660" t="s">
        <v>67</v>
      </c>
      <c r="E4660" t="s">
        <v>68</v>
      </c>
      <c r="F4660" t="s">
        <v>99</v>
      </c>
      <c r="G4660" t="s">
        <v>213</v>
      </c>
      <c r="H4660" t="s">
        <v>214</v>
      </c>
      <c r="I4660" t="s">
        <v>72</v>
      </c>
      <c r="J4660" t="s">
        <v>102</v>
      </c>
      <c r="K4660">
        <v>20201022</v>
      </c>
      <c r="L4660">
        <v>29.5</v>
      </c>
      <c r="M4660" t="b">
        <v>0</v>
      </c>
      <c r="N4660" t="s">
        <v>208</v>
      </c>
      <c r="O4660" t="b">
        <v>1</v>
      </c>
      <c r="P4660" t="b">
        <v>1</v>
      </c>
      <c r="Q4660" t="s">
        <v>104</v>
      </c>
      <c r="R4660" t="s">
        <v>262</v>
      </c>
      <c r="S4660" t="s">
        <v>77</v>
      </c>
      <c r="U4660">
        <v>2</v>
      </c>
      <c r="V4660" t="s">
        <v>78</v>
      </c>
      <c r="W4660" t="s">
        <v>79</v>
      </c>
      <c r="X4660" t="s">
        <v>80</v>
      </c>
      <c r="Y4660" t="str">
        <f>IFERROR(VLOOKUP(X4660,요약!$A$6:$B$22,2,FALSE),"")</f>
        <v/>
      </c>
      <c r="Z4660" t="s">
        <v>80</v>
      </c>
      <c r="AA4660" t="s">
        <v>81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M4660">
        <v>0</v>
      </c>
    </row>
    <row r="4661" spans="1:65" x14ac:dyDescent="0.3">
      <c r="A4661" t="s">
        <v>6476</v>
      </c>
      <c r="B4661" t="s">
        <v>6477</v>
      </c>
      <c r="C4661" t="s">
        <v>6514</v>
      </c>
      <c r="D4661" t="s">
        <v>6515</v>
      </c>
      <c r="E4661" t="s">
        <v>68</v>
      </c>
      <c r="F4661" t="s">
        <v>99</v>
      </c>
      <c r="G4661" t="s">
        <v>4223</v>
      </c>
      <c r="H4661" t="s">
        <v>4224</v>
      </c>
      <c r="I4661" t="s">
        <v>72</v>
      </c>
      <c r="J4661" t="s">
        <v>102</v>
      </c>
      <c r="K4661">
        <v>20201028</v>
      </c>
      <c r="L4661">
        <v>2010</v>
      </c>
      <c r="M4661" t="b">
        <v>0</v>
      </c>
      <c r="N4661" t="s">
        <v>1211</v>
      </c>
      <c r="O4661" t="b">
        <v>1</v>
      </c>
      <c r="P4661" t="b">
        <v>1</v>
      </c>
      <c r="Q4661" t="s">
        <v>104</v>
      </c>
      <c r="R4661" t="s">
        <v>262</v>
      </c>
      <c r="S4661" t="s">
        <v>6516</v>
      </c>
      <c r="U4661">
        <v>2</v>
      </c>
      <c r="V4661" t="s">
        <v>4226</v>
      </c>
      <c r="W4661" t="s">
        <v>660</v>
      </c>
      <c r="X4661" t="s">
        <v>4227</v>
      </c>
      <c r="Y4661" t="str">
        <f>IFERROR(VLOOKUP(X4661,요약!$A$6:$B$22,2,FALSE),"")</f>
        <v/>
      </c>
      <c r="Z4661" t="s">
        <v>4227</v>
      </c>
      <c r="AA4661" t="s">
        <v>81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M4661">
        <v>0</v>
      </c>
    </row>
    <row r="4662" spans="1:65" x14ac:dyDescent="0.3">
      <c r="A4662" t="s">
        <v>6476</v>
      </c>
      <c r="B4662" t="s">
        <v>6477</v>
      </c>
      <c r="C4662" t="s">
        <v>6517</v>
      </c>
      <c r="D4662" t="s">
        <v>212</v>
      </c>
      <c r="E4662" t="s">
        <v>68</v>
      </c>
      <c r="F4662" t="s">
        <v>99</v>
      </c>
      <c r="G4662" t="s">
        <v>86</v>
      </c>
      <c r="H4662" t="s">
        <v>87</v>
      </c>
      <c r="I4662" t="s">
        <v>72</v>
      </c>
      <c r="J4662" t="s">
        <v>102</v>
      </c>
      <c r="K4662">
        <v>20200907</v>
      </c>
      <c r="L4662">
        <v>5.9</v>
      </c>
      <c r="M4662" t="b">
        <v>0</v>
      </c>
      <c r="N4662" t="s">
        <v>208</v>
      </c>
      <c r="O4662" t="b">
        <v>1</v>
      </c>
      <c r="P4662" t="b">
        <v>1</v>
      </c>
      <c r="Q4662" t="s">
        <v>104</v>
      </c>
      <c r="R4662" t="s">
        <v>262</v>
      </c>
      <c r="S4662" t="s">
        <v>212</v>
      </c>
      <c r="U4662">
        <v>1</v>
      </c>
      <c r="V4662" t="s">
        <v>78</v>
      </c>
      <c r="X4662" t="s">
        <v>78</v>
      </c>
      <c r="Y4662" t="str">
        <f>IFERROR(VLOOKUP(X4662,요약!$A$6:$B$22,2,FALSE),"")</f>
        <v/>
      </c>
      <c r="Z4662" t="s">
        <v>78</v>
      </c>
      <c r="AA4662" t="s">
        <v>81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M4662">
        <v>0</v>
      </c>
    </row>
    <row r="4663" spans="1:65" x14ac:dyDescent="0.3">
      <c r="A4663" t="s">
        <v>6476</v>
      </c>
      <c r="B4663" t="s">
        <v>6477</v>
      </c>
      <c r="C4663" t="s">
        <v>2548</v>
      </c>
      <c r="D4663" t="s">
        <v>2549</v>
      </c>
      <c r="E4663" t="s">
        <v>68</v>
      </c>
      <c r="F4663" t="s">
        <v>99</v>
      </c>
      <c r="G4663" t="s">
        <v>217</v>
      </c>
      <c r="H4663" t="s">
        <v>218</v>
      </c>
      <c r="I4663" t="s">
        <v>72</v>
      </c>
      <c r="J4663" t="s">
        <v>102</v>
      </c>
      <c r="K4663">
        <v>20200721</v>
      </c>
      <c r="L4663">
        <v>20</v>
      </c>
      <c r="M4663" t="b">
        <v>0</v>
      </c>
      <c r="N4663" t="s">
        <v>208</v>
      </c>
      <c r="O4663" t="b">
        <v>1</v>
      </c>
      <c r="P4663" t="b">
        <v>1</v>
      </c>
      <c r="Q4663" t="s">
        <v>104</v>
      </c>
      <c r="R4663" t="s">
        <v>343</v>
      </c>
      <c r="S4663" t="s">
        <v>77</v>
      </c>
      <c r="U4663">
        <v>2</v>
      </c>
      <c r="V4663" t="s">
        <v>78</v>
      </c>
      <c r="W4663" t="s">
        <v>79</v>
      </c>
      <c r="X4663" t="s">
        <v>80</v>
      </c>
      <c r="Y4663" t="str">
        <f>IFERROR(VLOOKUP(X4663,요약!$A$6:$B$22,2,FALSE),"")</f>
        <v/>
      </c>
      <c r="Z4663" t="s">
        <v>80</v>
      </c>
      <c r="AA4663" t="s">
        <v>81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M4663">
        <v>0</v>
      </c>
    </row>
    <row r="4664" spans="1:65" x14ac:dyDescent="0.3">
      <c r="A4664" t="s">
        <v>6476</v>
      </c>
      <c r="B4664" t="s">
        <v>6477</v>
      </c>
      <c r="C4664" t="s">
        <v>2550</v>
      </c>
      <c r="D4664" t="s">
        <v>2551</v>
      </c>
      <c r="E4664" t="s">
        <v>68</v>
      </c>
      <c r="F4664" t="s">
        <v>99</v>
      </c>
      <c r="G4664" t="s">
        <v>217</v>
      </c>
      <c r="H4664" t="s">
        <v>218</v>
      </c>
      <c r="I4664" t="s">
        <v>72</v>
      </c>
      <c r="J4664" t="s">
        <v>102</v>
      </c>
      <c r="K4664">
        <v>20200820</v>
      </c>
      <c r="L4664">
        <v>38.9</v>
      </c>
      <c r="M4664" t="b">
        <v>0</v>
      </c>
      <c r="N4664" t="s">
        <v>208</v>
      </c>
      <c r="O4664" t="b">
        <v>1</v>
      </c>
      <c r="P4664" t="b">
        <v>1</v>
      </c>
      <c r="Q4664" t="s">
        <v>104</v>
      </c>
      <c r="R4664" t="s">
        <v>343</v>
      </c>
      <c r="S4664" t="s">
        <v>77</v>
      </c>
      <c r="U4664">
        <v>2</v>
      </c>
      <c r="V4664" t="s">
        <v>78</v>
      </c>
      <c r="W4664" t="s">
        <v>79</v>
      </c>
      <c r="X4664" t="s">
        <v>80</v>
      </c>
      <c r="Y4664" t="str">
        <f>IFERROR(VLOOKUP(X4664,요약!$A$6:$B$22,2,FALSE),"")</f>
        <v/>
      </c>
      <c r="Z4664" t="s">
        <v>80</v>
      </c>
      <c r="AA4664" t="s">
        <v>81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M4664">
        <v>0</v>
      </c>
    </row>
    <row r="4665" spans="1:65" x14ac:dyDescent="0.3">
      <c r="A4665" t="s">
        <v>6476</v>
      </c>
      <c r="B4665" t="s">
        <v>6477</v>
      </c>
      <c r="C4665" t="s">
        <v>1011</v>
      </c>
      <c r="D4665" t="s">
        <v>352</v>
      </c>
      <c r="E4665" t="s">
        <v>68</v>
      </c>
      <c r="F4665" t="s">
        <v>99</v>
      </c>
      <c r="G4665" t="s">
        <v>206</v>
      </c>
      <c r="H4665" t="s">
        <v>207</v>
      </c>
      <c r="I4665" t="s">
        <v>72</v>
      </c>
      <c r="J4665" t="s">
        <v>102</v>
      </c>
      <c r="K4665">
        <v>20201027</v>
      </c>
      <c r="L4665">
        <v>14.875</v>
      </c>
      <c r="M4665" t="b">
        <v>0</v>
      </c>
      <c r="N4665" t="s">
        <v>208</v>
      </c>
      <c r="O4665" t="b">
        <v>1</v>
      </c>
      <c r="P4665" t="b">
        <v>1</v>
      </c>
      <c r="Q4665" t="s">
        <v>104</v>
      </c>
      <c r="R4665" t="s">
        <v>343</v>
      </c>
      <c r="S4665" t="s">
        <v>352</v>
      </c>
      <c r="U4665">
        <v>1</v>
      </c>
      <c r="V4665" t="s">
        <v>229</v>
      </c>
      <c r="X4665" t="s">
        <v>229</v>
      </c>
      <c r="Y4665" t="str">
        <f>IFERROR(VLOOKUP(X4665,요약!$A$6:$B$22,2,FALSE),"")</f>
        <v/>
      </c>
      <c r="Z4665" t="s">
        <v>229</v>
      </c>
      <c r="AA4665" t="s">
        <v>81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M4665">
        <v>0</v>
      </c>
    </row>
    <row r="4666" spans="1:65" x14ac:dyDescent="0.3">
      <c r="A4666" t="s">
        <v>6476</v>
      </c>
      <c r="B4666" t="s">
        <v>6477</v>
      </c>
      <c r="C4666" t="s">
        <v>6518</v>
      </c>
      <c r="D4666" t="s">
        <v>374</v>
      </c>
      <c r="E4666" t="s">
        <v>68</v>
      </c>
      <c r="F4666" t="s">
        <v>99</v>
      </c>
      <c r="G4666" t="s">
        <v>3294</v>
      </c>
      <c r="H4666" t="s">
        <v>3295</v>
      </c>
      <c r="I4666" t="s">
        <v>72</v>
      </c>
      <c r="J4666" t="s">
        <v>102</v>
      </c>
      <c r="K4666">
        <v>20201022</v>
      </c>
      <c r="L4666">
        <v>45</v>
      </c>
      <c r="M4666" t="b">
        <v>0</v>
      </c>
      <c r="N4666" t="s">
        <v>303</v>
      </c>
      <c r="O4666" t="b">
        <v>1</v>
      </c>
      <c r="P4666" t="b">
        <v>1</v>
      </c>
      <c r="Q4666" t="s">
        <v>104</v>
      </c>
      <c r="R4666" t="s">
        <v>343</v>
      </c>
      <c r="S4666" t="s">
        <v>377</v>
      </c>
      <c r="U4666">
        <v>2</v>
      </c>
      <c r="V4666" t="s">
        <v>378</v>
      </c>
      <c r="W4666" t="s">
        <v>379</v>
      </c>
      <c r="X4666" t="s">
        <v>380</v>
      </c>
      <c r="Y4666" t="str">
        <f>IFERROR(VLOOKUP(X4666,요약!$A$6:$B$22,2,FALSE),"")</f>
        <v/>
      </c>
      <c r="Z4666" t="s">
        <v>380</v>
      </c>
      <c r="AA4666" t="s">
        <v>81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1</v>
      </c>
      <c r="AH4666">
        <v>3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 t="s">
        <v>591</v>
      </c>
      <c r="BM4666">
        <v>1</v>
      </c>
    </row>
    <row r="4667" spans="1:65" x14ac:dyDescent="0.3">
      <c r="A4667" t="s">
        <v>6476</v>
      </c>
      <c r="B4667" t="s">
        <v>6477</v>
      </c>
      <c r="C4667" t="s">
        <v>6519</v>
      </c>
      <c r="D4667" t="s">
        <v>3190</v>
      </c>
      <c r="E4667" t="s">
        <v>68</v>
      </c>
      <c r="F4667" t="s">
        <v>99</v>
      </c>
      <c r="G4667" t="s">
        <v>3294</v>
      </c>
      <c r="H4667" t="s">
        <v>3295</v>
      </c>
      <c r="I4667" t="s">
        <v>72</v>
      </c>
      <c r="J4667" t="s">
        <v>102</v>
      </c>
      <c r="K4667">
        <v>20201022</v>
      </c>
      <c r="L4667">
        <v>40</v>
      </c>
      <c r="M4667" t="b">
        <v>0</v>
      </c>
      <c r="N4667" t="s">
        <v>303</v>
      </c>
      <c r="O4667" t="b">
        <v>1</v>
      </c>
      <c r="P4667" t="b">
        <v>1</v>
      </c>
      <c r="Q4667" t="s">
        <v>104</v>
      </c>
      <c r="R4667" t="s">
        <v>343</v>
      </c>
      <c r="S4667" t="s">
        <v>3191</v>
      </c>
      <c r="U4667">
        <v>2</v>
      </c>
      <c r="V4667" t="s">
        <v>378</v>
      </c>
      <c r="W4667" t="s">
        <v>476</v>
      </c>
      <c r="X4667" t="s">
        <v>3192</v>
      </c>
      <c r="Y4667" t="str">
        <f>IFERROR(VLOOKUP(X4667,요약!$A$6:$B$22,2,FALSE),"")</f>
        <v/>
      </c>
      <c r="Z4667" t="s">
        <v>3192</v>
      </c>
      <c r="AA4667" t="s">
        <v>81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1</v>
      </c>
      <c r="AH4667">
        <v>3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1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 t="s">
        <v>591</v>
      </c>
      <c r="BM4667">
        <v>1</v>
      </c>
    </row>
    <row r="4668" spans="1:65" x14ac:dyDescent="0.3">
      <c r="A4668" t="s">
        <v>6476</v>
      </c>
      <c r="B4668" t="s">
        <v>6477</v>
      </c>
      <c r="C4668" t="s">
        <v>6520</v>
      </c>
      <c r="D4668" t="s">
        <v>3190</v>
      </c>
      <c r="E4668" t="s">
        <v>68</v>
      </c>
      <c r="F4668" t="s">
        <v>99</v>
      </c>
      <c r="G4668" t="s">
        <v>3294</v>
      </c>
      <c r="H4668" t="s">
        <v>3295</v>
      </c>
      <c r="I4668" t="s">
        <v>72</v>
      </c>
      <c r="J4668" t="s">
        <v>102</v>
      </c>
      <c r="K4668">
        <v>20201006</v>
      </c>
      <c r="L4668">
        <v>41.5</v>
      </c>
      <c r="M4668" t="b">
        <v>0</v>
      </c>
      <c r="N4668" t="s">
        <v>303</v>
      </c>
      <c r="O4668" t="b">
        <v>1</v>
      </c>
      <c r="P4668" t="b">
        <v>1</v>
      </c>
      <c r="Q4668" t="s">
        <v>104</v>
      </c>
      <c r="R4668" t="s">
        <v>343</v>
      </c>
      <c r="S4668" t="s">
        <v>3191</v>
      </c>
      <c r="U4668">
        <v>2</v>
      </c>
      <c r="V4668" t="s">
        <v>378</v>
      </c>
      <c r="W4668" t="s">
        <v>476</v>
      </c>
      <c r="X4668" t="s">
        <v>3192</v>
      </c>
      <c r="Y4668" t="str">
        <f>IFERROR(VLOOKUP(X4668,요약!$A$6:$B$22,2,FALSE),"")</f>
        <v/>
      </c>
      <c r="Z4668" t="s">
        <v>3192</v>
      </c>
      <c r="AA4668" t="s">
        <v>81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1</v>
      </c>
      <c r="AH4668">
        <v>3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1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 t="s">
        <v>591</v>
      </c>
      <c r="BM4668">
        <v>1</v>
      </c>
    </row>
    <row r="4669" spans="1:65" x14ac:dyDescent="0.3">
      <c r="A4669" t="s">
        <v>6476</v>
      </c>
      <c r="B4669" t="s">
        <v>6477</v>
      </c>
      <c r="C4669" t="s">
        <v>6521</v>
      </c>
      <c r="D4669" t="s">
        <v>3194</v>
      </c>
      <c r="E4669" t="s">
        <v>68</v>
      </c>
      <c r="F4669" t="s">
        <v>99</v>
      </c>
      <c r="G4669" t="s">
        <v>1261</v>
      </c>
      <c r="H4669" t="s">
        <v>1262</v>
      </c>
      <c r="I4669" t="s">
        <v>72</v>
      </c>
      <c r="J4669" t="s">
        <v>102</v>
      </c>
      <c r="K4669">
        <v>20200722</v>
      </c>
      <c r="L4669">
        <v>29.2</v>
      </c>
      <c r="M4669" t="b">
        <v>0</v>
      </c>
      <c r="N4669" t="s">
        <v>461</v>
      </c>
      <c r="O4669" t="b">
        <v>1</v>
      </c>
      <c r="P4669" t="b">
        <v>1</v>
      </c>
      <c r="Q4669" t="s">
        <v>104</v>
      </c>
      <c r="R4669" t="s">
        <v>343</v>
      </c>
      <c r="S4669" t="s">
        <v>3195</v>
      </c>
      <c r="U4669">
        <v>2</v>
      </c>
      <c r="V4669" t="s">
        <v>3196</v>
      </c>
      <c r="W4669" t="s">
        <v>378</v>
      </c>
      <c r="X4669" t="s">
        <v>3197</v>
      </c>
      <c r="Y4669" t="str">
        <f>IFERROR(VLOOKUP(X4669,요약!$A$6:$B$22,2,FALSE),"")</f>
        <v/>
      </c>
      <c r="Z4669" t="s">
        <v>3197</v>
      </c>
      <c r="AA4669" t="s">
        <v>81</v>
      </c>
      <c r="AB4669">
        <v>1</v>
      </c>
      <c r="AC4669">
        <v>1</v>
      </c>
      <c r="AD4669">
        <v>0</v>
      </c>
      <c r="AE4669">
        <v>0</v>
      </c>
      <c r="AF4669">
        <v>0</v>
      </c>
      <c r="AG4669">
        <v>2</v>
      </c>
      <c r="AH4669">
        <v>506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1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M4669">
        <v>1</v>
      </c>
    </row>
    <row r="4670" spans="1:65" x14ac:dyDescent="0.3">
      <c r="A4670" t="s">
        <v>6476</v>
      </c>
      <c r="B4670" t="s">
        <v>6477</v>
      </c>
      <c r="C4670" t="s">
        <v>6522</v>
      </c>
      <c r="D4670" t="s">
        <v>6523</v>
      </c>
      <c r="E4670" t="s">
        <v>68</v>
      </c>
      <c r="F4670" t="s">
        <v>99</v>
      </c>
      <c r="G4670" t="s">
        <v>6524</v>
      </c>
      <c r="H4670" t="s">
        <v>6525</v>
      </c>
      <c r="I4670" t="s">
        <v>72</v>
      </c>
      <c r="J4670" t="s">
        <v>102</v>
      </c>
      <c r="K4670">
        <v>20201028</v>
      </c>
      <c r="L4670">
        <v>9</v>
      </c>
      <c r="M4670" t="b">
        <v>0</v>
      </c>
      <c r="N4670" t="s">
        <v>208</v>
      </c>
      <c r="O4670" t="b">
        <v>1</v>
      </c>
      <c r="P4670" t="b">
        <v>1</v>
      </c>
      <c r="Q4670" t="s">
        <v>104</v>
      </c>
      <c r="R4670" t="s">
        <v>343</v>
      </c>
      <c r="S4670" t="s">
        <v>383</v>
      </c>
      <c r="U4670">
        <v>3</v>
      </c>
      <c r="V4670" t="s">
        <v>384</v>
      </c>
      <c r="W4670" t="s">
        <v>385</v>
      </c>
      <c r="X4670" t="s">
        <v>386</v>
      </c>
      <c r="Y4670" t="str">
        <f>IFERROR(VLOOKUP(X4670,요약!$A$6:$B$22,2,FALSE),"")</f>
        <v/>
      </c>
      <c r="Z4670" t="s">
        <v>386</v>
      </c>
      <c r="AA4670" t="s">
        <v>81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M4670">
        <v>0</v>
      </c>
    </row>
    <row r="4671" spans="1:65" x14ac:dyDescent="0.3">
      <c r="A4671" t="s">
        <v>6476</v>
      </c>
      <c r="B4671" t="s">
        <v>6477</v>
      </c>
      <c r="C4671" t="s">
        <v>3198</v>
      </c>
      <c r="D4671" t="s">
        <v>3199</v>
      </c>
      <c r="E4671" t="s">
        <v>68</v>
      </c>
      <c r="F4671" t="s">
        <v>99</v>
      </c>
      <c r="G4671" t="s">
        <v>1261</v>
      </c>
      <c r="H4671" t="s">
        <v>1262</v>
      </c>
      <c r="I4671" t="s">
        <v>72</v>
      </c>
      <c r="J4671" t="s">
        <v>102</v>
      </c>
      <c r="K4671">
        <v>20201026</v>
      </c>
      <c r="L4671">
        <v>0.5</v>
      </c>
      <c r="M4671" t="b">
        <v>0</v>
      </c>
      <c r="N4671" t="s">
        <v>208</v>
      </c>
      <c r="O4671" t="b">
        <v>1</v>
      </c>
      <c r="P4671" t="b">
        <v>1</v>
      </c>
      <c r="Q4671" t="s">
        <v>104</v>
      </c>
      <c r="R4671" t="s">
        <v>343</v>
      </c>
      <c r="S4671" t="s">
        <v>3200</v>
      </c>
      <c r="U4671">
        <v>1</v>
      </c>
      <c r="V4671" t="s">
        <v>3201</v>
      </c>
      <c r="X4671" t="s">
        <v>3201</v>
      </c>
      <c r="Y4671" t="str">
        <f>IFERROR(VLOOKUP(X4671,요약!$A$6:$B$22,2,FALSE),"")</f>
        <v/>
      </c>
      <c r="Z4671" t="s">
        <v>3201</v>
      </c>
      <c r="AA4671" t="s">
        <v>187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M4671">
        <v>0</v>
      </c>
    </row>
    <row r="4672" spans="1:65" x14ac:dyDescent="0.3">
      <c r="A4672" t="s">
        <v>6476</v>
      </c>
      <c r="B4672" t="s">
        <v>6477</v>
      </c>
      <c r="C4672" t="s">
        <v>6526</v>
      </c>
      <c r="D4672" t="s">
        <v>6527</v>
      </c>
      <c r="E4672" t="s">
        <v>68</v>
      </c>
      <c r="F4672" t="s">
        <v>99</v>
      </c>
      <c r="G4672" t="s">
        <v>6508</v>
      </c>
      <c r="H4672" t="s">
        <v>6509</v>
      </c>
      <c r="I4672" t="s">
        <v>72</v>
      </c>
      <c r="J4672" t="s">
        <v>102</v>
      </c>
      <c r="K4672">
        <v>20201015</v>
      </c>
      <c r="L4672">
        <v>9.5</v>
      </c>
      <c r="M4672" t="b">
        <v>0</v>
      </c>
      <c r="N4672" t="s">
        <v>303</v>
      </c>
      <c r="O4672" t="b">
        <v>1</v>
      </c>
      <c r="P4672" t="b">
        <v>1</v>
      </c>
      <c r="Q4672" t="s">
        <v>104</v>
      </c>
      <c r="R4672" t="s">
        <v>343</v>
      </c>
      <c r="S4672" t="s">
        <v>6528</v>
      </c>
      <c r="U4672">
        <v>3</v>
      </c>
      <c r="V4672" t="s">
        <v>908</v>
      </c>
      <c r="W4672" t="s">
        <v>6529</v>
      </c>
      <c r="X4672" t="s">
        <v>6530</v>
      </c>
      <c r="Y4672" t="str">
        <f>IFERROR(VLOOKUP(X4672,요약!$A$6:$B$22,2,FALSE),"")</f>
        <v/>
      </c>
      <c r="Z4672" t="s">
        <v>6530</v>
      </c>
      <c r="AA4672" t="s">
        <v>81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M4672">
        <v>0</v>
      </c>
    </row>
    <row r="4673" spans="1:65" x14ac:dyDescent="0.3">
      <c r="A4673" t="s">
        <v>6476</v>
      </c>
      <c r="B4673" t="s">
        <v>6477</v>
      </c>
      <c r="C4673" t="s">
        <v>2562</v>
      </c>
      <c r="D4673" t="s">
        <v>1013</v>
      </c>
      <c r="E4673" t="s">
        <v>68</v>
      </c>
      <c r="F4673" t="s">
        <v>99</v>
      </c>
      <c r="G4673" t="s">
        <v>705</v>
      </c>
      <c r="H4673" t="s">
        <v>706</v>
      </c>
      <c r="I4673" t="s">
        <v>72</v>
      </c>
      <c r="J4673" t="s">
        <v>102</v>
      </c>
      <c r="K4673">
        <v>20201030</v>
      </c>
      <c r="L4673">
        <v>28.45</v>
      </c>
      <c r="M4673" t="b">
        <v>0</v>
      </c>
      <c r="N4673" t="s">
        <v>332</v>
      </c>
      <c r="O4673" t="b">
        <v>1</v>
      </c>
      <c r="P4673" t="b">
        <v>1</v>
      </c>
      <c r="Q4673" t="s">
        <v>104</v>
      </c>
      <c r="R4673" t="s">
        <v>343</v>
      </c>
      <c r="S4673" t="s">
        <v>1014</v>
      </c>
      <c r="U4673">
        <v>2</v>
      </c>
      <c r="V4673" t="s">
        <v>1015</v>
      </c>
      <c r="W4673" t="s">
        <v>1016</v>
      </c>
      <c r="X4673" t="s">
        <v>1017</v>
      </c>
      <c r="Y4673" t="str">
        <f>IFERROR(VLOOKUP(X4673,요약!$A$6:$B$22,2,FALSE),"")</f>
        <v/>
      </c>
      <c r="Z4673" t="s">
        <v>1017</v>
      </c>
      <c r="AA4673" t="s">
        <v>81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M4673">
        <v>0</v>
      </c>
    </row>
    <row r="4674" spans="1:65" x14ac:dyDescent="0.3">
      <c r="A4674" t="s">
        <v>6476</v>
      </c>
      <c r="B4674" t="s">
        <v>6477</v>
      </c>
      <c r="C4674" t="s">
        <v>2563</v>
      </c>
      <c r="D4674" t="s">
        <v>1013</v>
      </c>
      <c r="E4674" t="s">
        <v>68</v>
      </c>
      <c r="F4674" t="s">
        <v>99</v>
      </c>
      <c r="G4674" t="s">
        <v>705</v>
      </c>
      <c r="H4674" t="s">
        <v>706</v>
      </c>
      <c r="I4674" t="s">
        <v>72</v>
      </c>
      <c r="J4674" t="s">
        <v>102</v>
      </c>
      <c r="K4674">
        <v>20201022</v>
      </c>
      <c r="L4674">
        <v>28.45</v>
      </c>
      <c r="M4674" t="b">
        <v>0</v>
      </c>
      <c r="N4674" t="s">
        <v>332</v>
      </c>
      <c r="O4674" t="b">
        <v>1</v>
      </c>
      <c r="P4674" t="b">
        <v>1</v>
      </c>
      <c r="Q4674" t="s">
        <v>104</v>
      </c>
      <c r="R4674" t="s">
        <v>343</v>
      </c>
      <c r="S4674" t="s">
        <v>1014</v>
      </c>
      <c r="U4674">
        <v>2</v>
      </c>
      <c r="V4674" t="s">
        <v>1015</v>
      </c>
      <c r="W4674" t="s">
        <v>1016</v>
      </c>
      <c r="X4674" t="s">
        <v>1017</v>
      </c>
      <c r="Y4674" t="str">
        <f>IFERROR(VLOOKUP(X4674,요약!$A$6:$B$22,2,FALSE),"")</f>
        <v/>
      </c>
      <c r="Z4674" t="s">
        <v>1017</v>
      </c>
      <c r="AA4674" t="s">
        <v>81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M4674">
        <v>0</v>
      </c>
    </row>
    <row r="4675" spans="1:65" x14ac:dyDescent="0.3">
      <c r="A4675" t="s">
        <v>6476</v>
      </c>
      <c r="B4675" t="s">
        <v>6477</v>
      </c>
      <c r="C4675" t="s">
        <v>2564</v>
      </c>
      <c r="D4675" t="s">
        <v>1013</v>
      </c>
      <c r="E4675" t="s">
        <v>68</v>
      </c>
      <c r="F4675" t="s">
        <v>99</v>
      </c>
      <c r="G4675" t="s">
        <v>705</v>
      </c>
      <c r="H4675" t="s">
        <v>706</v>
      </c>
      <c r="I4675" t="s">
        <v>72</v>
      </c>
      <c r="J4675" t="s">
        <v>102</v>
      </c>
      <c r="K4675">
        <v>20200722</v>
      </c>
      <c r="L4675">
        <v>28.45</v>
      </c>
      <c r="M4675" t="b">
        <v>0</v>
      </c>
      <c r="N4675" t="s">
        <v>332</v>
      </c>
      <c r="O4675" t="b">
        <v>1</v>
      </c>
      <c r="P4675" t="b">
        <v>1</v>
      </c>
      <c r="Q4675" t="s">
        <v>104</v>
      </c>
      <c r="R4675" t="s">
        <v>343</v>
      </c>
      <c r="S4675" t="s">
        <v>1014</v>
      </c>
      <c r="U4675">
        <v>2</v>
      </c>
      <c r="V4675" t="s">
        <v>1015</v>
      </c>
      <c r="W4675" t="s">
        <v>1016</v>
      </c>
      <c r="X4675" t="s">
        <v>1017</v>
      </c>
      <c r="Y4675" t="str">
        <f>IFERROR(VLOOKUP(X4675,요약!$A$6:$B$22,2,FALSE),"")</f>
        <v/>
      </c>
      <c r="Z4675" t="s">
        <v>1017</v>
      </c>
      <c r="AA4675" t="s">
        <v>81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M4675">
        <v>0</v>
      </c>
    </row>
    <row r="4676" spans="1:65" x14ac:dyDescent="0.3">
      <c r="A4676" t="s">
        <v>6476</v>
      </c>
      <c r="B4676" t="s">
        <v>6477</v>
      </c>
      <c r="C4676" t="s">
        <v>2565</v>
      </c>
      <c r="D4676" t="s">
        <v>1013</v>
      </c>
      <c r="E4676" t="s">
        <v>68</v>
      </c>
      <c r="F4676" t="s">
        <v>99</v>
      </c>
      <c r="G4676" t="s">
        <v>705</v>
      </c>
      <c r="H4676" t="s">
        <v>706</v>
      </c>
      <c r="I4676" t="s">
        <v>72</v>
      </c>
      <c r="J4676" t="s">
        <v>102</v>
      </c>
      <c r="K4676">
        <v>20201022</v>
      </c>
      <c r="L4676">
        <v>28.45</v>
      </c>
      <c r="M4676" t="b">
        <v>0</v>
      </c>
      <c r="N4676" t="s">
        <v>332</v>
      </c>
      <c r="O4676" t="b">
        <v>1</v>
      </c>
      <c r="P4676" t="b">
        <v>1</v>
      </c>
      <c r="Q4676" t="s">
        <v>104</v>
      </c>
      <c r="R4676" t="s">
        <v>343</v>
      </c>
      <c r="S4676" t="s">
        <v>1014</v>
      </c>
      <c r="U4676">
        <v>2</v>
      </c>
      <c r="V4676" t="s">
        <v>1015</v>
      </c>
      <c r="W4676" t="s">
        <v>1016</v>
      </c>
      <c r="X4676" t="s">
        <v>1017</v>
      </c>
      <c r="Y4676" t="str">
        <f>IFERROR(VLOOKUP(X4676,요약!$A$6:$B$22,2,FALSE),"")</f>
        <v/>
      </c>
      <c r="Z4676" t="s">
        <v>1017</v>
      </c>
      <c r="AA4676" t="s">
        <v>81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M4676">
        <v>0</v>
      </c>
    </row>
    <row r="4677" spans="1:65" x14ac:dyDescent="0.3">
      <c r="A4677" t="s">
        <v>6476</v>
      </c>
      <c r="B4677" t="s">
        <v>6477</v>
      </c>
      <c r="C4677" t="s">
        <v>2566</v>
      </c>
      <c r="D4677" t="s">
        <v>1013</v>
      </c>
      <c r="E4677" t="s">
        <v>68</v>
      </c>
      <c r="F4677" t="s">
        <v>99</v>
      </c>
      <c r="G4677" t="s">
        <v>705</v>
      </c>
      <c r="H4677" t="s">
        <v>706</v>
      </c>
      <c r="I4677" t="s">
        <v>72</v>
      </c>
      <c r="J4677" t="s">
        <v>102</v>
      </c>
      <c r="K4677">
        <v>20201022</v>
      </c>
      <c r="L4677">
        <v>28.45</v>
      </c>
      <c r="M4677" t="b">
        <v>0</v>
      </c>
      <c r="N4677" t="s">
        <v>332</v>
      </c>
      <c r="O4677" t="b">
        <v>1</v>
      </c>
      <c r="P4677" t="b">
        <v>1</v>
      </c>
      <c r="Q4677" t="s">
        <v>104</v>
      </c>
      <c r="R4677" t="s">
        <v>343</v>
      </c>
      <c r="S4677" t="s">
        <v>1014</v>
      </c>
      <c r="U4677">
        <v>2</v>
      </c>
      <c r="V4677" t="s">
        <v>1015</v>
      </c>
      <c r="W4677" t="s">
        <v>1016</v>
      </c>
      <c r="X4677" t="s">
        <v>1017</v>
      </c>
      <c r="Y4677" t="str">
        <f>IFERROR(VLOOKUP(X4677,요약!$A$6:$B$22,2,FALSE),"")</f>
        <v/>
      </c>
      <c r="Z4677" t="s">
        <v>1017</v>
      </c>
      <c r="AA4677" t="s">
        <v>81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M4677">
        <v>0</v>
      </c>
    </row>
    <row r="4678" spans="1:65" x14ac:dyDescent="0.3">
      <c r="A4678" t="s">
        <v>6476</v>
      </c>
      <c r="B4678" t="s">
        <v>6477</v>
      </c>
      <c r="C4678" t="s">
        <v>2567</v>
      </c>
      <c r="D4678" t="s">
        <v>1013</v>
      </c>
      <c r="E4678" t="s">
        <v>68</v>
      </c>
      <c r="F4678" t="s">
        <v>99</v>
      </c>
      <c r="G4678" t="s">
        <v>705</v>
      </c>
      <c r="H4678" t="s">
        <v>706</v>
      </c>
      <c r="I4678" t="s">
        <v>72</v>
      </c>
      <c r="J4678" t="s">
        <v>102</v>
      </c>
      <c r="K4678">
        <v>20200722</v>
      </c>
      <c r="L4678">
        <v>28.45</v>
      </c>
      <c r="M4678" t="b">
        <v>0</v>
      </c>
      <c r="N4678" t="s">
        <v>332</v>
      </c>
      <c r="O4678" t="b">
        <v>1</v>
      </c>
      <c r="P4678" t="b">
        <v>1</v>
      </c>
      <c r="Q4678" t="s">
        <v>104</v>
      </c>
      <c r="R4678" t="s">
        <v>343</v>
      </c>
      <c r="S4678" t="s">
        <v>1014</v>
      </c>
      <c r="U4678">
        <v>2</v>
      </c>
      <c r="V4678" t="s">
        <v>1015</v>
      </c>
      <c r="W4678" t="s">
        <v>1016</v>
      </c>
      <c r="X4678" t="s">
        <v>1017</v>
      </c>
      <c r="Y4678" t="str">
        <f>IFERROR(VLOOKUP(X4678,요약!$A$6:$B$22,2,FALSE),"")</f>
        <v/>
      </c>
      <c r="Z4678" t="s">
        <v>1017</v>
      </c>
      <c r="AA4678" t="s">
        <v>81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M4678">
        <v>0</v>
      </c>
    </row>
    <row r="4679" spans="1:65" x14ac:dyDescent="0.3">
      <c r="A4679" t="s">
        <v>6476</v>
      </c>
      <c r="B4679" t="s">
        <v>6477</v>
      </c>
      <c r="C4679" t="s">
        <v>2568</v>
      </c>
      <c r="D4679" t="s">
        <v>1013</v>
      </c>
      <c r="E4679" t="s">
        <v>68</v>
      </c>
      <c r="F4679" t="s">
        <v>99</v>
      </c>
      <c r="G4679" t="s">
        <v>705</v>
      </c>
      <c r="H4679" t="s">
        <v>706</v>
      </c>
      <c r="I4679" t="s">
        <v>72</v>
      </c>
      <c r="J4679" t="s">
        <v>102</v>
      </c>
      <c r="K4679">
        <v>20200722</v>
      </c>
      <c r="L4679">
        <v>28.45</v>
      </c>
      <c r="M4679" t="b">
        <v>0</v>
      </c>
      <c r="N4679" t="s">
        <v>332</v>
      </c>
      <c r="O4679" t="b">
        <v>1</v>
      </c>
      <c r="P4679" t="b">
        <v>1</v>
      </c>
      <c r="Q4679" t="s">
        <v>104</v>
      </c>
      <c r="R4679" t="s">
        <v>343</v>
      </c>
      <c r="S4679" t="s">
        <v>1014</v>
      </c>
      <c r="U4679">
        <v>2</v>
      </c>
      <c r="V4679" t="s">
        <v>1015</v>
      </c>
      <c r="W4679" t="s">
        <v>1016</v>
      </c>
      <c r="X4679" t="s">
        <v>1017</v>
      </c>
      <c r="Y4679" t="str">
        <f>IFERROR(VLOOKUP(X4679,요약!$A$6:$B$22,2,FALSE),"")</f>
        <v/>
      </c>
      <c r="Z4679" t="s">
        <v>1017</v>
      </c>
      <c r="AA4679" t="s">
        <v>81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M4679">
        <v>0</v>
      </c>
    </row>
    <row r="4680" spans="1:65" x14ac:dyDescent="0.3">
      <c r="A4680" t="s">
        <v>6476</v>
      </c>
      <c r="B4680" t="s">
        <v>6477</v>
      </c>
      <c r="C4680" t="s">
        <v>2569</v>
      </c>
      <c r="D4680" t="s">
        <v>1013</v>
      </c>
      <c r="E4680" t="s">
        <v>68</v>
      </c>
      <c r="F4680" t="s">
        <v>99</v>
      </c>
      <c r="G4680" t="s">
        <v>705</v>
      </c>
      <c r="H4680" t="s">
        <v>706</v>
      </c>
      <c r="I4680" t="s">
        <v>72</v>
      </c>
      <c r="J4680" t="s">
        <v>102</v>
      </c>
      <c r="K4680">
        <v>20200917</v>
      </c>
      <c r="L4680">
        <v>28.45</v>
      </c>
      <c r="M4680" t="b">
        <v>0</v>
      </c>
      <c r="N4680" t="s">
        <v>332</v>
      </c>
      <c r="O4680" t="b">
        <v>1</v>
      </c>
      <c r="P4680" t="b">
        <v>1</v>
      </c>
      <c r="Q4680" t="s">
        <v>104</v>
      </c>
      <c r="R4680" t="s">
        <v>343</v>
      </c>
      <c r="S4680" t="s">
        <v>1014</v>
      </c>
      <c r="U4680">
        <v>2</v>
      </c>
      <c r="V4680" t="s">
        <v>1015</v>
      </c>
      <c r="W4680" t="s">
        <v>1016</v>
      </c>
      <c r="X4680" t="s">
        <v>1017</v>
      </c>
      <c r="Y4680" t="str">
        <f>IFERROR(VLOOKUP(X4680,요약!$A$6:$B$22,2,FALSE),"")</f>
        <v/>
      </c>
      <c r="Z4680" t="s">
        <v>1017</v>
      </c>
      <c r="AA4680" t="s">
        <v>81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M4680">
        <v>0</v>
      </c>
    </row>
    <row r="4681" spans="1:65" x14ac:dyDescent="0.3">
      <c r="A4681" t="s">
        <v>6476</v>
      </c>
      <c r="B4681" t="s">
        <v>6477</v>
      </c>
      <c r="C4681" t="s">
        <v>2570</v>
      </c>
      <c r="D4681" t="s">
        <v>1013</v>
      </c>
      <c r="E4681" t="s">
        <v>68</v>
      </c>
      <c r="F4681" t="s">
        <v>99</v>
      </c>
      <c r="G4681" t="s">
        <v>705</v>
      </c>
      <c r="H4681" t="s">
        <v>706</v>
      </c>
      <c r="I4681" t="s">
        <v>72</v>
      </c>
      <c r="J4681" t="s">
        <v>102</v>
      </c>
      <c r="K4681">
        <v>20201028</v>
      </c>
      <c r="L4681">
        <v>28.45</v>
      </c>
      <c r="M4681" t="b">
        <v>0</v>
      </c>
      <c r="N4681" t="s">
        <v>332</v>
      </c>
      <c r="O4681" t="b">
        <v>1</v>
      </c>
      <c r="P4681" t="b">
        <v>1</v>
      </c>
      <c r="Q4681" t="s">
        <v>104</v>
      </c>
      <c r="R4681" t="s">
        <v>343</v>
      </c>
      <c r="S4681" t="s">
        <v>1014</v>
      </c>
      <c r="U4681">
        <v>2</v>
      </c>
      <c r="V4681" t="s">
        <v>1015</v>
      </c>
      <c r="W4681" t="s">
        <v>1016</v>
      </c>
      <c r="X4681" t="s">
        <v>1017</v>
      </c>
      <c r="Y4681" t="str">
        <f>IFERROR(VLOOKUP(X4681,요약!$A$6:$B$22,2,FALSE),"")</f>
        <v/>
      </c>
      <c r="Z4681" t="s">
        <v>1017</v>
      </c>
      <c r="AA4681" t="s">
        <v>81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>
        <v>1</v>
      </c>
      <c r="AH4681">
        <v>144</v>
      </c>
      <c r="AI4681">
        <v>0</v>
      </c>
      <c r="AJ4681">
        <v>0</v>
      </c>
      <c r="AK4681">
        <v>0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 t="s">
        <v>220</v>
      </c>
      <c r="BM4681">
        <v>1</v>
      </c>
    </row>
    <row r="4682" spans="1:65" x14ac:dyDescent="0.3">
      <c r="A4682" t="s">
        <v>6476</v>
      </c>
      <c r="B4682" t="s">
        <v>6477</v>
      </c>
      <c r="C4682" t="s">
        <v>2571</v>
      </c>
      <c r="D4682" t="s">
        <v>1013</v>
      </c>
      <c r="E4682" t="s">
        <v>68</v>
      </c>
      <c r="F4682" t="s">
        <v>99</v>
      </c>
      <c r="G4682" t="s">
        <v>705</v>
      </c>
      <c r="H4682" t="s">
        <v>706</v>
      </c>
      <c r="I4682" t="s">
        <v>72</v>
      </c>
      <c r="J4682" t="s">
        <v>102</v>
      </c>
      <c r="K4682">
        <v>20201028</v>
      </c>
      <c r="L4682">
        <v>28.45</v>
      </c>
      <c r="M4682" t="b">
        <v>0</v>
      </c>
      <c r="N4682" t="s">
        <v>332</v>
      </c>
      <c r="O4682" t="b">
        <v>1</v>
      </c>
      <c r="P4682" t="b">
        <v>1</v>
      </c>
      <c r="Q4682" t="s">
        <v>104</v>
      </c>
      <c r="R4682" t="s">
        <v>343</v>
      </c>
      <c r="S4682" t="s">
        <v>1014</v>
      </c>
      <c r="U4682">
        <v>2</v>
      </c>
      <c r="V4682" t="s">
        <v>1015</v>
      </c>
      <c r="W4682" t="s">
        <v>1016</v>
      </c>
      <c r="X4682" t="s">
        <v>1017</v>
      </c>
      <c r="Y4682" t="str">
        <f>IFERROR(VLOOKUP(X4682,요약!$A$6:$B$22,2,FALSE),"")</f>
        <v/>
      </c>
      <c r="Z4682" t="s">
        <v>1017</v>
      </c>
      <c r="AA4682" t="s">
        <v>81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M4682">
        <v>0</v>
      </c>
    </row>
    <row r="4683" spans="1:65" x14ac:dyDescent="0.3">
      <c r="A4683" t="s">
        <v>6476</v>
      </c>
      <c r="B4683" t="s">
        <v>6477</v>
      </c>
      <c r="C4683" t="s">
        <v>2572</v>
      </c>
      <c r="D4683" t="s">
        <v>1013</v>
      </c>
      <c r="E4683" t="s">
        <v>68</v>
      </c>
      <c r="F4683" t="s">
        <v>99</v>
      </c>
      <c r="G4683" t="s">
        <v>705</v>
      </c>
      <c r="H4683" t="s">
        <v>706</v>
      </c>
      <c r="I4683" t="s">
        <v>72</v>
      </c>
      <c r="J4683" t="s">
        <v>102</v>
      </c>
      <c r="K4683">
        <v>20201030</v>
      </c>
      <c r="L4683">
        <v>28.45</v>
      </c>
      <c r="M4683" t="b">
        <v>0</v>
      </c>
      <c r="N4683" t="s">
        <v>332</v>
      </c>
      <c r="O4683" t="b">
        <v>1</v>
      </c>
      <c r="P4683" t="b">
        <v>1</v>
      </c>
      <c r="Q4683" t="s">
        <v>104</v>
      </c>
      <c r="R4683" t="s">
        <v>343</v>
      </c>
      <c r="S4683" t="s">
        <v>1014</v>
      </c>
      <c r="U4683">
        <v>2</v>
      </c>
      <c r="V4683" t="s">
        <v>1015</v>
      </c>
      <c r="W4683" t="s">
        <v>1016</v>
      </c>
      <c r="X4683" t="s">
        <v>1017</v>
      </c>
      <c r="Y4683" t="str">
        <f>IFERROR(VLOOKUP(X4683,요약!$A$6:$B$22,2,FALSE),"")</f>
        <v/>
      </c>
      <c r="Z4683" t="s">
        <v>1017</v>
      </c>
      <c r="AA4683" t="s">
        <v>81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M4683">
        <v>0</v>
      </c>
    </row>
    <row r="4684" spans="1:65" x14ac:dyDescent="0.3">
      <c r="A4684" t="s">
        <v>6476</v>
      </c>
      <c r="B4684" t="s">
        <v>6477</v>
      </c>
      <c r="C4684" t="s">
        <v>2573</v>
      </c>
      <c r="D4684" t="s">
        <v>1013</v>
      </c>
      <c r="E4684" t="s">
        <v>68</v>
      </c>
      <c r="F4684" t="s">
        <v>99</v>
      </c>
      <c r="G4684" t="s">
        <v>705</v>
      </c>
      <c r="H4684" t="s">
        <v>706</v>
      </c>
      <c r="I4684" t="s">
        <v>72</v>
      </c>
      <c r="J4684" t="s">
        <v>102</v>
      </c>
      <c r="K4684">
        <v>20201013</v>
      </c>
      <c r="L4684">
        <v>28.45</v>
      </c>
      <c r="M4684" t="b">
        <v>0</v>
      </c>
      <c r="N4684" t="s">
        <v>332</v>
      </c>
      <c r="O4684" t="b">
        <v>1</v>
      </c>
      <c r="P4684" t="b">
        <v>1</v>
      </c>
      <c r="Q4684" t="s">
        <v>104</v>
      </c>
      <c r="R4684" t="s">
        <v>343</v>
      </c>
      <c r="S4684" t="s">
        <v>1014</v>
      </c>
      <c r="U4684">
        <v>2</v>
      </c>
      <c r="V4684" t="s">
        <v>1015</v>
      </c>
      <c r="W4684" t="s">
        <v>1016</v>
      </c>
      <c r="X4684" t="s">
        <v>1017</v>
      </c>
      <c r="Y4684" t="str">
        <f>IFERROR(VLOOKUP(X4684,요약!$A$6:$B$22,2,FALSE),"")</f>
        <v/>
      </c>
      <c r="Z4684" t="s">
        <v>1017</v>
      </c>
      <c r="AA4684" t="s">
        <v>81</v>
      </c>
      <c r="AB4684">
        <v>0</v>
      </c>
      <c r="AC4684">
        <v>0</v>
      </c>
      <c r="AD4684">
        <v>0</v>
      </c>
      <c r="AE4684">
        <v>0</v>
      </c>
      <c r="AF4684">
        <v>1</v>
      </c>
      <c r="AG4684">
        <v>1</v>
      </c>
      <c r="AH4684">
        <v>1</v>
      </c>
      <c r="AI4684">
        <v>0</v>
      </c>
      <c r="AJ4684">
        <v>0</v>
      </c>
      <c r="AK4684">
        <v>0</v>
      </c>
      <c r="AL4684">
        <v>1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 t="s">
        <v>220</v>
      </c>
      <c r="BM4684">
        <v>1</v>
      </c>
    </row>
    <row r="4685" spans="1:65" x14ac:dyDescent="0.3">
      <c r="A4685" t="s">
        <v>6476</v>
      </c>
      <c r="B4685" t="s">
        <v>6477</v>
      </c>
      <c r="C4685" t="s">
        <v>2575</v>
      </c>
      <c r="D4685" t="s">
        <v>1013</v>
      </c>
      <c r="E4685" t="s">
        <v>68</v>
      </c>
      <c r="F4685" t="s">
        <v>99</v>
      </c>
      <c r="G4685" t="s">
        <v>705</v>
      </c>
      <c r="H4685" t="s">
        <v>706</v>
      </c>
      <c r="I4685" t="s">
        <v>72</v>
      </c>
      <c r="J4685" t="s">
        <v>102</v>
      </c>
      <c r="K4685">
        <v>20201028</v>
      </c>
      <c r="L4685">
        <v>28.45</v>
      </c>
      <c r="M4685" t="b">
        <v>0</v>
      </c>
      <c r="N4685" t="s">
        <v>332</v>
      </c>
      <c r="O4685" t="b">
        <v>1</v>
      </c>
      <c r="P4685" t="b">
        <v>1</v>
      </c>
      <c r="Q4685" t="s">
        <v>104</v>
      </c>
      <c r="R4685" t="s">
        <v>343</v>
      </c>
      <c r="S4685" t="s">
        <v>1014</v>
      </c>
      <c r="U4685">
        <v>2</v>
      </c>
      <c r="V4685" t="s">
        <v>1015</v>
      </c>
      <c r="W4685" t="s">
        <v>1016</v>
      </c>
      <c r="X4685" t="s">
        <v>1017</v>
      </c>
      <c r="Y4685" t="str">
        <f>IFERROR(VLOOKUP(X4685,요약!$A$6:$B$22,2,FALSE),"")</f>
        <v/>
      </c>
      <c r="Z4685" t="s">
        <v>1017</v>
      </c>
      <c r="AA4685" t="s">
        <v>81</v>
      </c>
      <c r="AB4685">
        <v>0</v>
      </c>
      <c r="AC4685">
        <v>1</v>
      </c>
      <c r="AD4685">
        <v>0</v>
      </c>
      <c r="AE4685">
        <v>0</v>
      </c>
      <c r="AF4685">
        <v>1</v>
      </c>
      <c r="AG4685">
        <v>2</v>
      </c>
      <c r="AH4685">
        <v>3</v>
      </c>
      <c r="AI4685">
        <v>1</v>
      </c>
      <c r="AJ4685">
        <v>0</v>
      </c>
      <c r="AK4685">
        <v>0</v>
      </c>
      <c r="AL4685">
        <v>1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 t="s">
        <v>1184</v>
      </c>
      <c r="BM4685">
        <v>2</v>
      </c>
    </row>
    <row r="4686" spans="1:65" x14ac:dyDescent="0.3">
      <c r="A4686" t="s">
        <v>6476</v>
      </c>
      <c r="B4686" t="s">
        <v>6477</v>
      </c>
      <c r="C4686" t="s">
        <v>1012</v>
      </c>
      <c r="D4686" t="s">
        <v>1013</v>
      </c>
      <c r="E4686" t="s">
        <v>68</v>
      </c>
      <c r="F4686" t="s">
        <v>99</v>
      </c>
      <c r="G4686" t="s">
        <v>705</v>
      </c>
      <c r="H4686" t="s">
        <v>706</v>
      </c>
      <c r="I4686" t="s">
        <v>72</v>
      </c>
      <c r="J4686" t="s">
        <v>102</v>
      </c>
      <c r="K4686">
        <v>20201007</v>
      </c>
      <c r="L4686">
        <v>28.45</v>
      </c>
      <c r="M4686" t="b">
        <v>0</v>
      </c>
      <c r="N4686" t="s">
        <v>332</v>
      </c>
      <c r="O4686" t="b">
        <v>1</v>
      </c>
      <c r="P4686" t="b">
        <v>1</v>
      </c>
      <c r="Q4686" t="s">
        <v>104</v>
      </c>
      <c r="R4686" t="s">
        <v>343</v>
      </c>
      <c r="S4686" t="s">
        <v>1014</v>
      </c>
      <c r="U4686">
        <v>2</v>
      </c>
      <c r="V4686" t="s">
        <v>1015</v>
      </c>
      <c r="W4686" t="s">
        <v>1016</v>
      </c>
      <c r="X4686" t="s">
        <v>1017</v>
      </c>
      <c r="Y4686" t="str">
        <f>IFERROR(VLOOKUP(X4686,요약!$A$6:$B$22,2,FALSE),"")</f>
        <v/>
      </c>
      <c r="Z4686" t="s">
        <v>1017</v>
      </c>
      <c r="AA4686" t="s">
        <v>81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M4686">
        <v>0</v>
      </c>
    </row>
    <row r="4687" spans="1:65" x14ac:dyDescent="0.3">
      <c r="A4687" t="s">
        <v>6476</v>
      </c>
      <c r="B4687" t="s">
        <v>6477</v>
      </c>
      <c r="C4687" t="s">
        <v>1018</v>
      </c>
      <c r="D4687" t="s">
        <v>1013</v>
      </c>
      <c r="E4687" t="s">
        <v>68</v>
      </c>
      <c r="F4687" t="s">
        <v>99</v>
      </c>
      <c r="G4687" t="s">
        <v>705</v>
      </c>
      <c r="H4687" t="s">
        <v>706</v>
      </c>
      <c r="I4687" t="s">
        <v>72</v>
      </c>
      <c r="J4687" t="s">
        <v>102</v>
      </c>
      <c r="K4687">
        <v>20200922</v>
      </c>
      <c r="L4687">
        <v>28.45</v>
      </c>
      <c r="M4687" t="b">
        <v>0</v>
      </c>
      <c r="N4687" t="s">
        <v>332</v>
      </c>
      <c r="O4687" t="b">
        <v>1</v>
      </c>
      <c r="P4687" t="b">
        <v>1</v>
      </c>
      <c r="Q4687" t="s">
        <v>104</v>
      </c>
      <c r="R4687" t="s">
        <v>343</v>
      </c>
      <c r="S4687" t="s">
        <v>1014</v>
      </c>
      <c r="U4687">
        <v>2</v>
      </c>
      <c r="V4687" t="s">
        <v>1015</v>
      </c>
      <c r="W4687" t="s">
        <v>1016</v>
      </c>
      <c r="X4687" t="s">
        <v>1017</v>
      </c>
      <c r="Y4687" t="str">
        <f>IFERROR(VLOOKUP(X4687,요약!$A$6:$B$22,2,FALSE),"")</f>
        <v/>
      </c>
      <c r="Z4687" t="s">
        <v>1017</v>
      </c>
      <c r="AA4687" t="s">
        <v>81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1</v>
      </c>
      <c r="AH4687">
        <v>288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 t="s">
        <v>220</v>
      </c>
      <c r="BM4687">
        <v>1</v>
      </c>
    </row>
    <row r="4688" spans="1:65" x14ac:dyDescent="0.3">
      <c r="A4688" t="s">
        <v>6476</v>
      </c>
      <c r="B4688" t="s">
        <v>6477</v>
      </c>
      <c r="C4688" t="s">
        <v>1019</v>
      </c>
      <c r="D4688" t="s">
        <v>1013</v>
      </c>
      <c r="E4688" t="s">
        <v>68</v>
      </c>
      <c r="F4688" t="s">
        <v>99</v>
      </c>
      <c r="G4688" t="s">
        <v>705</v>
      </c>
      <c r="H4688" t="s">
        <v>706</v>
      </c>
      <c r="I4688" t="s">
        <v>72</v>
      </c>
      <c r="J4688" t="s">
        <v>102</v>
      </c>
      <c r="K4688">
        <v>20200729</v>
      </c>
      <c r="L4688">
        <v>28.45</v>
      </c>
      <c r="M4688" t="b">
        <v>0</v>
      </c>
      <c r="N4688" t="s">
        <v>332</v>
      </c>
      <c r="O4688" t="b">
        <v>1</v>
      </c>
      <c r="P4688" t="b">
        <v>1</v>
      </c>
      <c r="Q4688" t="s">
        <v>104</v>
      </c>
      <c r="R4688" t="s">
        <v>343</v>
      </c>
      <c r="S4688" t="s">
        <v>1014</v>
      </c>
      <c r="U4688">
        <v>2</v>
      </c>
      <c r="V4688" t="s">
        <v>1015</v>
      </c>
      <c r="W4688" t="s">
        <v>1016</v>
      </c>
      <c r="X4688" t="s">
        <v>1017</v>
      </c>
      <c r="Y4688" t="str">
        <f>IFERROR(VLOOKUP(X4688,요약!$A$6:$B$22,2,FALSE),"")</f>
        <v/>
      </c>
      <c r="Z4688" t="s">
        <v>1017</v>
      </c>
      <c r="AA4688" t="s">
        <v>81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M4688">
        <v>0</v>
      </c>
    </row>
    <row r="4689" spans="1:65" x14ac:dyDescent="0.3">
      <c r="A4689" t="s">
        <v>6476</v>
      </c>
      <c r="B4689" t="s">
        <v>6477</v>
      </c>
      <c r="C4689" t="s">
        <v>2576</v>
      </c>
      <c r="D4689" t="s">
        <v>1013</v>
      </c>
      <c r="E4689" t="s">
        <v>68</v>
      </c>
      <c r="F4689" t="s">
        <v>99</v>
      </c>
      <c r="G4689" t="s">
        <v>705</v>
      </c>
      <c r="H4689" t="s">
        <v>706</v>
      </c>
      <c r="I4689" t="s">
        <v>72</v>
      </c>
      <c r="J4689" t="s">
        <v>102</v>
      </c>
      <c r="K4689">
        <v>20201030</v>
      </c>
      <c r="L4689">
        <v>28.45</v>
      </c>
      <c r="M4689" t="b">
        <v>0</v>
      </c>
      <c r="N4689" t="s">
        <v>332</v>
      </c>
      <c r="O4689" t="b">
        <v>1</v>
      </c>
      <c r="P4689" t="b">
        <v>1</v>
      </c>
      <c r="Q4689" t="s">
        <v>104</v>
      </c>
      <c r="R4689" t="s">
        <v>343</v>
      </c>
      <c r="S4689" t="s">
        <v>1014</v>
      </c>
      <c r="U4689">
        <v>2</v>
      </c>
      <c r="V4689" t="s">
        <v>1015</v>
      </c>
      <c r="W4689" t="s">
        <v>1016</v>
      </c>
      <c r="X4689" t="s">
        <v>1017</v>
      </c>
      <c r="Y4689" t="str">
        <f>IFERROR(VLOOKUP(X4689,요약!$A$6:$B$22,2,FALSE),"")</f>
        <v/>
      </c>
      <c r="Z4689" t="s">
        <v>1017</v>
      </c>
      <c r="AA4689" t="s">
        <v>81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M4689">
        <v>0</v>
      </c>
    </row>
    <row r="4690" spans="1:65" x14ac:dyDescent="0.3">
      <c r="A4690" t="s">
        <v>6476</v>
      </c>
      <c r="B4690" t="s">
        <v>6477</v>
      </c>
      <c r="C4690" t="s">
        <v>2577</v>
      </c>
      <c r="D4690" t="s">
        <v>1013</v>
      </c>
      <c r="E4690" t="s">
        <v>68</v>
      </c>
      <c r="F4690" t="s">
        <v>99</v>
      </c>
      <c r="G4690" t="s">
        <v>705</v>
      </c>
      <c r="H4690" t="s">
        <v>706</v>
      </c>
      <c r="I4690" t="s">
        <v>72</v>
      </c>
      <c r="J4690" t="s">
        <v>102</v>
      </c>
      <c r="K4690">
        <v>20201022</v>
      </c>
      <c r="L4690">
        <v>28.45</v>
      </c>
      <c r="M4690" t="b">
        <v>0</v>
      </c>
      <c r="N4690" t="s">
        <v>332</v>
      </c>
      <c r="O4690" t="b">
        <v>1</v>
      </c>
      <c r="P4690" t="b">
        <v>1</v>
      </c>
      <c r="Q4690" t="s">
        <v>104</v>
      </c>
      <c r="R4690" t="s">
        <v>343</v>
      </c>
      <c r="S4690" t="s">
        <v>1014</v>
      </c>
      <c r="U4690">
        <v>2</v>
      </c>
      <c r="V4690" t="s">
        <v>1015</v>
      </c>
      <c r="W4690" t="s">
        <v>1016</v>
      </c>
      <c r="X4690" t="s">
        <v>1017</v>
      </c>
      <c r="Y4690" t="str">
        <f>IFERROR(VLOOKUP(X4690,요약!$A$6:$B$22,2,FALSE),"")</f>
        <v/>
      </c>
      <c r="Z4690" t="s">
        <v>1017</v>
      </c>
      <c r="AA4690" t="s">
        <v>81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M4690">
        <v>0</v>
      </c>
    </row>
    <row r="4691" spans="1:65" x14ac:dyDescent="0.3">
      <c r="A4691" t="s">
        <v>6476</v>
      </c>
      <c r="B4691" t="s">
        <v>6477</v>
      </c>
      <c r="C4691" t="s">
        <v>2578</v>
      </c>
      <c r="D4691" t="s">
        <v>1013</v>
      </c>
      <c r="E4691" t="s">
        <v>68</v>
      </c>
      <c r="F4691" t="s">
        <v>99</v>
      </c>
      <c r="G4691" t="s">
        <v>705</v>
      </c>
      <c r="H4691" t="s">
        <v>706</v>
      </c>
      <c r="I4691" t="s">
        <v>72</v>
      </c>
      <c r="J4691" t="s">
        <v>102</v>
      </c>
      <c r="K4691">
        <v>20201028</v>
      </c>
      <c r="L4691">
        <v>28.45</v>
      </c>
      <c r="M4691" t="b">
        <v>0</v>
      </c>
      <c r="N4691" t="s">
        <v>332</v>
      </c>
      <c r="O4691" t="b">
        <v>1</v>
      </c>
      <c r="P4691" t="b">
        <v>1</v>
      </c>
      <c r="Q4691" t="s">
        <v>104</v>
      </c>
      <c r="R4691" t="s">
        <v>343</v>
      </c>
      <c r="S4691" t="s">
        <v>1014</v>
      </c>
      <c r="U4691">
        <v>2</v>
      </c>
      <c r="V4691" t="s">
        <v>1015</v>
      </c>
      <c r="W4691" t="s">
        <v>1016</v>
      </c>
      <c r="X4691" t="s">
        <v>1017</v>
      </c>
      <c r="Y4691" t="str">
        <f>IFERROR(VLOOKUP(X4691,요약!$A$6:$B$22,2,FALSE),"")</f>
        <v/>
      </c>
      <c r="Z4691" t="s">
        <v>1017</v>
      </c>
      <c r="AA4691" t="s">
        <v>81</v>
      </c>
      <c r="AB4691">
        <v>0</v>
      </c>
      <c r="AC4691">
        <v>0</v>
      </c>
      <c r="AD4691">
        <v>0</v>
      </c>
      <c r="AE4691">
        <v>0</v>
      </c>
      <c r="AF4691">
        <v>1</v>
      </c>
      <c r="AG4691">
        <v>1</v>
      </c>
      <c r="AH4691">
        <v>1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 t="s">
        <v>220</v>
      </c>
      <c r="BM4691">
        <v>1</v>
      </c>
    </row>
    <row r="4692" spans="1:65" x14ac:dyDescent="0.3">
      <c r="A4692" t="s">
        <v>6476</v>
      </c>
      <c r="B4692" t="s">
        <v>6477</v>
      </c>
      <c r="C4692" t="s">
        <v>2579</v>
      </c>
      <c r="D4692" t="s">
        <v>1013</v>
      </c>
      <c r="E4692" t="s">
        <v>68</v>
      </c>
      <c r="F4692" t="s">
        <v>99</v>
      </c>
      <c r="G4692" t="s">
        <v>705</v>
      </c>
      <c r="H4692" t="s">
        <v>706</v>
      </c>
      <c r="I4692" t="s">
        <v>72</v>
      </c>
      <c r="J4692" t="s">
        <v>102</v>
      </c>
      <c r="K4692">
        <v>20201028</v>
      </c>
      <c r="L4692">
        <v>28.45</v>
      </c>
      <c r="M4692" t="b">
        <v>0</v>
      </c>
      <c r="N4692" t="s">
        <v>332</v>
      </c>
      <c r="O4692" t="b">
        <v>1</v>
      </c>
      <c r="P4692" t="b">
        <v>1</v>
      </c>
      <c r="Q4692" t="s">
        <v>104</v>
      </c>
      <c r="R4692" t="s">
        <v>343</v>
      </c>
      <c r="S4692" t="s">
        <v>1014</v>
      </c>
      <c r="U4692">
        <v>2</v>
      </c>
      <c r="V4692" t="s">
        <v>1015</v>
      </c>
      <c r="W4692" t="s">
        <v>1016</v>
      </c>
      <c r="X4692" t="s">
        <v>1017</v>
      </c>
      <c r="Y4692" t="str">
        <f>IFERROR(VLOOKUP(X4692,요약!$A$6:$B$22,2,FALSE),"")</f>
        <v/>
      </c>
      <c r="Z4692" t="s">
        <v>1017</v>
      </c>
      <c r="AA4692" t="s">
        <v>81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M4692">
        <v>0</v>
      </c>
    </row>
    <row r="4693" spans="1:65" x14ac:dyDescent="0.3">
      <c r="A4693" t="s">
        <v>6476</v>
      </c>
      <c r="B4693" t="s">
        <v>6477</v>
      </c>
      <c r="C4693" t="s">
        <v>2580</v>
      </c>
      <c r="D4693" t="s">
        <v>1013</v>
      </c>
      <c r="E4693" t="s">
        <v>68</v>
      </c>
      <c r="F4693" t="s">
        <v>99</v>
      </c>
      <c r="G4693" t="s">
        <v>705</v>
      </c>
      <c r="H4693" t="s">
        <v>706</v>
      </c>
      <c r="I4693" t="s">
        <v>72</v>
      </c>
      <c r="J4693" t="s">
        <v>102</v>
      </c>
      <c r="K4693">
        <v>20201014</v>
      </c>
      <c r="L4693">
        <v>28.45</v>
      </c>
      <c r="M4693" t="b">
        <v>0</v>
      </c>
      <c r="N4693" t="s">
        <v>332</v>
      </c>
      <c r="O4693" t="b">
        <v>1</v>
      </c>
      <c r="P4693" t="b">
        <v>1</v>
      </c>
      <c r="Q4693" t="s">
        <v>104</v>
      </c>
      <c r="R4693" t="s">
        <v>343</v>
      </c>
      <c r="S4693" t="s">
        <v>1014</v>
      </c>
      <c r="U4693">
        <v>2</v>
      </c>
      <c r="V4693" t="s">
        <v>1015</v>
      </c>
      <c r="W4693" t="s">
        <v>1016</v>
      </c>
      <c r="X4693" t="s">
        <v>1017</v>
      </c>
      <c r="Y4693" t="str">
        <f>IFERROR(VLOOKUP(X4693,요약!$A$6:$B$22,2,FALSE),"")</f>
        <v/>
      </c>
      <c r="Z4693" t="s">
        <v>1017</v>
      </c>
      <c r="AA4693" t="s">
        <v>81</v>
      </c>
      <c r="AB4693">
        <v>0</v>
      </c>
      <c r="AC4693">
        <v>0</v>
      </c>
      <c r="AD4693">
        <v>0</v>
      </c>
      <c r="AE4693">
        <v>0</v>
      </c>
      <c r="AF4693">
        <v>1</v>
      </c>
      <c r="AG4693">
        <v>1</v>
      </c>
      <c r="AH4693">
        <v>144</v>
      </c>
      <c r="AI4693">
        <v>0</v>
      </c>
      <c r="AJ4693">
        <v>0</v>
      </c>
      <c r="AK4693">
        <v>0</v>
      </c>
      <c r="AL4693">
        <v>1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 t="s">
        <v>220</v>
      </c>
      <c r="BM4693">
        <v>1</v>
      </c>
    </row>
    <row r="4694" spans="1:65" x14ac:dyDescent="0.3">
      <c r="A4694" t="s">
        <v>6476</v>
      </c>
      <c r="B4694" t="s">
        <v>6477</v>
      </c>
      <c r="C4694" t="s">
        <v>1020</v>
      </c>
      <c r="D4694" t="s">
        <v>1013</v>
      </c>
      <c r="E4694" t="s">
        <v>68</v>
      </c>
      <c r="F4694" t="s">
        <v>99</v>
      </c>
      <c r="G4694" t="s">
        <v>705</v>
      </c>
      <c r="H4694" t="s">
        <v>706</v>
      </c>
      <c r="I4694" t="s">
        <v>72</v>
      </c>
      <c r="J4694" t="s">
        <v>102</v>
      </c>
      <c r="K4694">
        <v>20201006</v>
      </c>
      <c r="L4694">
        <v>28.5</v>
      </c>
      <c r="M4694" t="b">
        <v>0</v>
      </c>
      <c r="N4694" t="s">
        <v>332</v>
      </c>
      <c r="O4694" t="b">
        <v>1</v>
      </c>
      <c r="P4694" t="b">
        <v>1</v>
      </c>
      <c r="Q4694" t="s">
        <v>104</v>
      </c>
      <c r="R4694" t="s">
        <v>343</v>
      </c>
      <c r="S4694" t="s">
        <v>1014</v>
      </c>
      <c r="U4694">
        <v>2</v>
      </c>
      <c r="V4694" t="s">
        <v>1015</v>
      </c>
      <c r="W4694" t="s">
        <v>1016</v>
      </c>
      <c r="X4694" t="s">
        <v>1017</v>
      </c>
      <c r="Y4694" t="str">
        <f>IFERROR(VLOOKUP(X4694,요약!$A$6:$B$22,2,FALSE),"")</f>
        <v/>
      </c>
      <c r="Z4694" t="s">
        <v>1017</v>
      </c>
      <c r="AA4694" t="s">
        <v>81</v>
      </c>
      <c r="AB4694">
        <v>0</v>
      </c>
      <c r="AC4694">
        <v>0</v>
      </c>
      <c r="AD4694">
        <v>0</v>
      </c>
      <c r="AE4694">
        <v>0</v>
      </c>
      <c r="AF4694">
        <v>1</v>
      </c>
      <c r="AG4694">
        <v>1</v>
      </c>
      <c r="AH4694">
        <v>1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 t="s">
        <v>220</v>
      </c>
      <c r="BM4694">
        <v>1</v>
      </c>
    </row>
    <row r="4695" spans="1:65" x14ac:dyDescent="0.3">
      <c r="A4695" t="s">
        <v>6476</v>
      </c>
      <c r="B4695" t="s">
        <v>6477</v>
      </c>
      <c r="C4695" t="s">
        <v>1021</v>
      </c>
      <c r="D4695" t="s">
        <v>1013</v>
      </c>
      <c r="E4695" t="s">
        <v>68</v>
      </c>
      <c r="F4695" t="s">
        <v>99</v>
      </c>
      <c r="G4695" t="s">
        <v>705</v>
      </c>
      <c r="H4695" t="s">
        <v>706</v>
      </c>
      <c r="I4695" t="s">
        <v>72</v>
      </c>
      <c r="J4695" t="s">
        <v>102</v>
      </c>
      <c r="K4695">
        <v>20201028</v>
      </c>
      <c r="L4695">
        <v>28.5</v>
      </c>
      <c r="M4695" t="b">
        <v>0</v>
      </c>
      <c r="N4695" t="s">
        <v>332</v>
      </c>
      <c r="O4695" t="b">
        <v>1</v>
      </c>
      <c r="P4695" t="b">
        <v>1</v>
      </c>
      <c r="Q4695" t="s">
        <v>104</v>
      </c>
      <c r="R4695" t="s">
        <v>343</v>
      </c>
      <c r="S4695" t="s">
        <v>1014</v>
      </c>
      <c r="U4695">
        <v>2</v>
      </c>
      <c r="V4695" t="s">
        <v>1015</v>
      </c>
      <c r="W4695" t="s">
        <v>1016</v>
      </c>
      <c r="X4695" t="s">
        <v>1017</v>
      </c>
      <c r="Y4695" t="str">
        <f>IFERROR(VLOOKUP(X4695,요약!$A$6:$B$22,2,FALSE),"")</f>
        <v/>
      </c>
      <c r="Z4695" t="s">
        <v>1017</v>
      </c>
      <c r="AA4695" t="s">
        <v>81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M4695">
        <v>0</v>
      </c>
    </row>
    <row r="4696" spans="1:65" x14ac:dyDescent="0.3">
      <c r="A4696" t="s">
        <v>6476</v>
      </c>
      <c r="B4696" t="s">
        <v>6477</v>
      </c>
      <c r="C4696" t="s">
        <v>1022</v>
      </c>
      <c r="D4696" t="s">
        <v>1013</v>
      </c>
      <c r="E4696" t="s">
        <v>68</v>
      </c>
      <c r="F4696" t="s">
        <v>99</v>
      </c>
      <c r="G4696" t="s">
        <v>705</v>
      </c>
      <c r="H4696" t="s">
        <v>706</v>
      </c>
      <c r="I4696" t="s">
        <v>72</v>
      </c>
      <c r="J4696" t="s">
        <v>102</v>
      </c>
      <c r="K4696">
        <v>20201013</v>
      </c>
      <c r="L4696">
        <v>28.45</v>
      </c>
      <c r="M4696" t="b">
        <v>0</v>
      </c>
      <c r="N4696" t="s">
        <v>332</v>
      </c>
      <c r="O4696" t="b">
        <v>1</v>
      </c>
      <c r="P4696" t="b">
        <v>1</v>
      </c>
      <c r="Q4696" t="s">
        <v>104</v>
      </c>
      <c r="R4696" t="s">
        <v>343</v>
      </c>
      <c r="S4696" t="s">
        <v>1014</v>
      </c>
      <c r="U4696">
        <v>2</v>
      </c>
      <c r="V4696" t="s">
        <v>1015</v>
      </c>
      <c r="W4696" t="s">
        <v>1016</v>
      </c>
      <c r="X4696" t="s">
        <v>1017</v>
      </c>
      <c r="Y4696" t="str">
        <f>IFERROR(VLOOKUP(X4696,요약!$A$6:$B$22,2,FALSE),"")</f>
        <v/>
      </c>
      <c r="Z4696" t="s">
        <v>1017</v>
      </c>
      <c r="AA4696" t="s">
        <v>81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M4696">
        <v>0</v>
      </c>
    </row>
    <row r="4697" spans="1:65" x14ac:dyDescent="0.3">
      <c r="A4697" t="s">
        <v>6476</v>
      </c>
      <c r="B4697" t="s">
        <v>6477</v>
      </c>
      <c r="C4697" t="s">
        <v>1024</v>
      </c>
      <c r="D4697" t="s">
        <v>1013</v>
      </c>
      <c r="E4697" t="s">
        <v>68</v>
      </c>
      <c r="F4697" t="s">
        <v>99</v>
      </c>
      <c r="G4697" t="s">
        <v>705</v>
      </c>
      <c r="H4697" t="s">
        <v>706</v>
      </c>
      <c r="I4697" t="s">
        <v>72</v>
      </c>
      <c r="J4697" t="s">
        <v>102</v>
      </c>
      <c r="K4697">
        <v>20200813</v>
      </c>
      <c r="L4697">
        <v>28.5</v>
      </c>
      <c r="M4697" t="b">
        <v>0</v>
      </c>
      <c r="N4697" t="s">
        <v>332</v>
      </c>
      <c r="O4697" t="b">
        <v>1</v>
      </c>
      <c r="P4697" t="b">
        <v>1</v>
      </c>
      <c r="Q4697" t="s">
        <v>104</v>
      </c>
      <c r="R4697" t="s">
        <v>343</v>
      </c>
      <c r="S4697" t="s">
        <v>1014</v>
      </c>
      <c r="U4697">
        <v>2</v>
      </c>
      <c r="V4697" t="s">
        <v>1015</v>
      </c>
      <c r="W4697" t="s">
        <v>1016</v>
      </c>
      <c r="X4697" t="s">
        <v>1017</v>
      </c>
      <c r="Y4697" t="str">
        <f>IFERROR(VLOOKUP(X4697,요약!$A$6:$B$22,2,FALSE),"")</f>
        <v/>
      </c>
      <c r="Z4697" t="s">
        <v>1017</v>
      </c>
      <c r="AA4697" t="s">
        <v>81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3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1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 t="s">
        <v>591</v>
      </c>
      <c r="BM4697">
        <v>1</v>
      </c>
    </row>
    <row r="4698" spans="1:65" x14ac:dyDescent="0.3">
      <c r="A4698" t="s">
        <v>6476</v>
      </c>
      <c r="B4698" t="s">
        <v>6477</v>
      </c>
      <c r="C4698" t="s">
        <v>1025</v>
      </c>
      <c r="D4698" t="s">
        <v>1013</v>
      </c>
      <c r="E4698" t="s">
        <v>68</v>
      </c>
      <c r="F4698" t="s">
        <v>99</v>
      </c>
      <c r="G4698" t="s">
        <v>705</v>
      </c>
      <c r="H4698" t="s">
        <v>706</v>
      </c>
      <c r="I4698" t="s">
        <v>72</v>
      </c>
      <c r="J4698" t="s">
        <v>102</v>
      </c>
      <c r="K4698">
        <v>20201006</v>
      </c>
      <c r="L4698">
        <v>28.5</v>
      </c>
      <c r="M4698" t="b">
        <v>0</v>
      </c>
      <c r="N4698" t="s">
        <v>332</v>
      </c>
      <c r="O4698" t="b">
        <v>1</v>
      </c>
      <c r="P4698" t="b">
        <v>1</v>
      </c>
      <c r="Q4698" t="s">
        <v>104</v>
      </c>
      <c r="R4698" t="s">
        <v>343</v>
      </c>
      <c r="S4698" t="s">
        <v>1014</v>
      </c>
      <c r="U4698">
        <v>2</v>
      </c>
      <c r="V4698" t="s">
        <v>1015</v>
      </c>
      <c r="W4698" t="s">
        <v>1016</v>
      </c>
      <c r="X4698" t="s">
        <v>1017</v>
      </c>
      <c r="Y4698" t="str">
        <f>IFERROR(VLOOKUP(X4698,요약!$A$6:$B$22,2,FALSE),"")</f>
        <v/>
      </c>
      <c r="Z4698" t="s">
        <v>1017</v>
      </c>
      <c r="AA4698" t="s">
        <v>81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M4698">
        <v>0</v>
      </c>
    </row>
    <row r="4699" spans="1:65" x14ac:dyDescent="0.3">
      <c r="A4699" t="s">
        <v>6476</v>
      </c>
      <c r="B4699" t="s">
        <v>6477</v>
      </c>
      <c r="C4699" t="s">
        <v>2581</v>
      </c>
      <c r="D4699" t="s">
        <v>1013</v>
      </c>
      <c r="E4699" t="s">
        <v>68</v>
      </c>
      <c r="F4699" t="s">
        <v>99</v>
      </c>
      <c r="G4699" t="s">
        <v>705</v>
      </c>
      <c r="H4699" t="s">
        <v>706</v>
      </c>
      <c r="I4699" t="s">
        <v>72</v>
      </c>
      <c r="J4699" t="s">
        <v>102</v>
      </c>
      <c r="K4699">
        <v>20200729</v>
      </c>
      <c r="L4699">
        <v>28.5</v>
      </c>
      <c r="M4699" t="b">
        <v>0</v>
      </c>
      <c r="N4699" t="s">
        <v>332</v>
      </c>
      <c r="O4699" t="b">
        <v>1</v>
      </c>
      <c r="P4699" t="b">
        <v>1</v>
      </c>
      <c r="Q4699" t="s">
        <v>104</v>
      </c>
      <c r="R4699" t="s">
        <v>343</v>
      </c>
      <c r="S4699" t="s">
        <v>1014</v>
      </c>
      <c r="U4699">
        <v>2</v>
      </c>
      <c r="V4699" t="s">
        <v>1015</v>
      </c>
      <c r="W4699" t="s">
        <v>1016</v>
      </c>
      <c r="X4699" t="s">
        <v>1017</v>
      </c>
      <c r="Y4699" t="str">
        <f>IFERROR(VLOOKUP(X4699,요약!$A$6:$B$22,2,FALSE),"")</f>
        <v/>
      </c>
      <c r="Z4699" t="s">
        <v>1017</v>
      </c>
      <c r="AA4699" t="s">
        <v>81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M4699">
        <v>0</v>
      </c>
    </row>
    <row r="4700" spans="1:65" x14ac:dyDescent="0.3">
      <c r="A4700" t="s">
        <v>6476</v>
      </c>
      <c r="B4700" t="s">
        <v>6477</v>
      </c>
      <c r="C4700" t="s">
        <v>2582</v>
      </c>
      <c r="D4700" t="s">
        <v>1013</v>
      </c>
      <c r="E4700" t="s">
        <v>68</v>
      </c>
      <c r="F4700" t="s">
        <v>99</v>
      </c>
      <c r="G4700" t="s">
        <v>705</v>
      </c>
      <c r="H4700" t="s">
        <v>706</v>
      </c>
      <c r="I4700" t="s">
        <v>72</v>
      </c>
      <c r="J4700" t="s">
        <v>102</v>
      </c>
      <c r="K4700">
        <v>20200813</v>
      </c>
      <c r="L4700">
        <v>28.45</v>
      </c>
      <c r="M4700" t="b">
        <v>0</v>
      </c>
      <c r="N4700" t="s">
        <v>332</v>
      </c>
      <c r="O4700" t="b">
        <v>1</v>
      </c>
      <c r="P4700" t="b">
        <v>1</v>
      </c>
      <c r="Q4700" t="s">
        <v>104</v>
      </c>
      <c r="R4700" t="s">
        <v>343</v>
      </c>
      <c r="S4700" t="s">
        <v>1014</v>
      </c>
      <c r="U4700">
        <v>2</v>
      </c>
      <c r="V4700" t="s">
        <v>1015</v>
      </c>
      <c r="W4700" t="s">
        <v>1016</v>
      </c>
      <c r="X4700" t="s">
        <v>1017</v>
      </c>
      <c r="Y4700" t="str">
        <f>IFERROR(VLOOKUP(X4700,요약!$A$6:$B$22,2,FALSE),"")</f>
        <v/>
      </c>
      <c r="Z4700" t="s">
        <v>1017</v>
      </c>
      <c r="AA4700" t="s">
        <v>81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M4700">
        <v>0</v>
      </c>
    </row>
    <row r="4701" spans="1:65" x14ac:dyDescent="0.3">
      <c r="A4701" t="s">
        <v>6476</v>
      </c>
      <c r="B4701" t="s">
        <v>6477</v>
      </c>
      <c r="C4701" t="s">
        <v>2583</v>
      </c>
      <c r="D4701" t="s">
        <v>1013</v>
      </c>
      <c r="E4701" t="s">
        <v>68</v>
      </c>
      <c r="F4701" t="s">
        <v>99</v>
      </c>
      <c r="G4701" t="s">
        <v>705</v>
      </c>
      <c r="H4701" t="s">
        <v>706</v>
      </c>
      <c r="I4701" t="s">
        <v>72</v>
      </c>
      <c r="J4701" t="s">
        <v>102</v>
      </c>
      <c r="K4701">
        <v>20200901</v>
      </c>
      <c r="L4701">
        <v>28.45</v>
      </c>
      <c r="M4701" t="b">
        <v>0</v>
      </c>
      <c r="N4701" t="s">
        <v>332</v>
      </c>
      <c r="O4701" t="b">
        <v>1</v>
      </c>
      <c r="P4701" t="b">
        <v>1</v>
      </c>
      <c r="Q4701" t="s">
        <v>104</v>
      </c>
      <c r="R4701" t="s">
        <v>343</v>
      </c>
      <c r="S4701" t="s">
        <v>1014</v>
      </c>
      <c r="U4701">
        <v>2</v>
      </c>
      <c r="V4701" t="s">
        <v>1015</v>
      </c>
      <c r="W4701" t="s">
        <v>1016</v>
      </c>
      <c r="X4701" t="s">
        <v>1017</v>
      </c>
      <c r="Y4701" t="str">
        <f>IFERROR(VLOOKUP(X4701,요약!$A$6:$B$22,2,FALSE),"")</f>
        <v/>
      </c>
      <c r="Z4701" t="s">
        <v>1017</v>
      </c>
      <c r="AA4701" t="s">
        <v>81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M4701">
        <v>0</v>
      </c>
    </row>
    <row r="4702" spans="1:65" x14ac:dyDescent="0.3">
      <c r="A4702" t="s">
        <v>6476</v>
      </c>
      <c r="B4702" t="s">
        <v>6477</v>
      </c>
      <c r="C4702" t="s">
        <v>2584</v>
      </c>
      <c r="D4702" t="s">
        <v>1013</v>
      </c>
      <c r="E4702" t="s">
        <v>68</v>
      </c>
      <c r="F4702" t="s">
        <v>99</v>
      </c>
      <c r="G4702" t="s">
        <v>705</v>
      </c>
      <c r="H4702" t="s">
        <v>706</v>
      </c>
      <c r="I4702" t="s">
        <v>72</v>
      </c>
      <c r="J4702" t="s">
        <v>102</v>
      </c>
      <c r="K4702">
        <v>20200731</v>
      </c>
      <c r="L4702">
        <v>28.45</v>
      </c>
      <c r="M4702" t="b">
        <v>0</v>
      </c>
      <c r="N4702" t="s">
        <v>332</v>
      </c>
      <c r="O4702" t="b">
        <v>1</v>
      </c>
      <c r="P4702" t="b">
        <v>1</v>
      </c>
      <c r="Q4702" t="s">
        <v>104</v>
      </c>
      <c r="R4702" t="s">
        <v>343</v>
      </c>
      <c r="S4702" t="s">
        <v>1014</v>
      </c>
      <c r="U4702">
        <v>2</v>
      </c>
      <c r="V4702" t="s">
        <v>1015</v>
      </c>
      <c r="W4702" t="s">
        <v>1016</v>
      </c>
      <c r="X4702" t="s">
        <v>1017</v>
      </c>
      <c r="Y4702" t="str">
        <f>IFERROR(VLOOKUP(X4702,요약!$A$6:$B$22,2,FALSE),"")</f>
        <v/>
      </c>
      <c r="Z4702" t="s">
        <v>1017</v>
      </c>
      <c r="AA4702" t="s">
        <v>81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M4702">
        <v>0</v>
      </c>
    </row>
    <row r="4703" spans="1:65" x14ac:dyDescent="0.3">
      <c r="A4703" t="s">
        <v>6476</v>
      </c>
      <c r="B4703" t="s">
        <v>6477</v>
      </c>
      <c r="C4703" t="s">
        <v>2585</v>
      </c>
      <c r="D4703" t="s">
        <v>1013</v>
      </c>
      <c r="E4703" t="s">
        <v>68</v>
      </c>
      <c r="F4703" t="s">
        <v>99</v>
      </c>
      <c r="G4703" t="s">
        <v>705</v>
      </c>
      <c r="H4703" t="s">
        <v>706</v>
      </c>
      <c r="I4703" t="s">
        <v>72</v>
      </c>
      <c r="J4703" t="s">
        <v>102</v>
      </c>
      <c r="K4703">
        <v>20200722</v>
      </c>
      <c r="L4703">
        <v>28.45</v>
      </c>
      <c r="M4703" t="b">
        <v>0</v>
      </c>
      <c r="N4703" t="s">
        <v>332</v>
      </c>
      <c r="O4703" t="b">
        <v>1</v>
      </c>
      <c r="P4703" t="b">
        <v>1</v>
      </c>
      <c r="Q4703" t="s">
        <v>104</v>
      </c>
      <c r="R4703" t="s">
        <v>343</v>
      </c>
      <c r="S4703" t="s">
        <v>1014</v>
      </c>
      <c r="U4703">
        <v>2</v>
      </c>
      <c r="V4703" t="s">
        <v>1015</v>
      </c>
      <c r="W4703" t="s">
        <v>1016</v>
      </c>
      <c r="X4703" t="s">
        <v>1017</v>
      </c>
      <c r="Y4703" t="str">
        <f>IFERROR(VLOOKUP(X4703,요약!$A$6:$B$22,2,FALSE),"")</f>
        <v/>
      </c>
      <c r="Z4703" t="s">
        <v>1017</v>
      </c>
      <c r="AA4703" t="s">
        <v>81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M4703">
        <v>0</v>
      </c>
    </row>
    <row r="4704" spans="1:65" x14ac:dyDescent="0.3">
      <c r="A4704" t="s">
        <v>6476</v>
      </c>
      <c r="B4704" t="s">
        <v>6477</v>
      </c>
      <c r="C4704" t="s">
        <v>2586</v>
      </c>
      <c r="D4704" t="s">
        <v>1013</v>
      </c>
      <c r="E4704" t="s">
        <v>68</v>
      </c>
      <c r="F4704" t="s">
        <v>99</v>
      </c>
      <c r="G4704" t="s">
        <v>705</v>
      </c>
      <c r="H4704" t="s">
        <v>706</v>
      </c>
      <c r="I4704" t="s">
        <v>72</v>
      </c>
      <c r="J4704" t="s">
        <v>102</v>
      </c>
      <c r="K4704">
        <v>20200722</v>
      </c>
      <c r="L4704">
        <v>28.45</v>
      </c>
      <c r="M4704" t="b">
        <v>0</v>
      </c>
      <c r="N4704" t="s">
        <v>332</v>
      </c>
      <c r="O4704" t="b">
        <v>1</v>
      </c>
      <c r="P4704" t="b">
        <v>1</v>
      </c>
      <c r="Q4704" t="s">
        <v>104</v>
      </c>
      <c r="R4704" t="s">
        <v>343</v>
      </c>
      <c r="S4704" t="s">
        <v>1014</v>
      </c>
      <c r="U4704">
        <v>2</v>
      </c>
      <c r="V4704" t="s">
        <v>1015</v>
      </c>
      <c r="W4704" t="s">
        <v>1016</v>
      </c>
      <c r="X4704" t="s">
        <v>1017</v>
      </c>
      <c r="Y4704" t="str">
        <f>IFERROR(VLOOKUP(X4704,요약!$A$6:$B$22,2,FALSE),"")</f>
        <v/>
      </c>
      <c r="Z4704" t="s">
        <v>1017</v>
      </c>
      <c r="AA4704" t="s">
        <v>81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M4704">
        <v>0</v>
      </c>
    </row>
    <row r="4705" spans="1:65" x14ac:dyDescent="0.3">
      <c r="A4705" t="s">
        <v>6476</v>
      </c>
      <c r="B4705" t="s">
        <v>6477</v>
      </c>
      <c r="C4705" t="s">
        <v>2587</v>
      </c>
      <c r="D4705" t="s">
        <v>1013</v>
      </c>
      <c r="E4705" t="s">
        <v>68</v>
      </c>
      <c r="F4705" t="s">
        <v>99</v>
      </c>
      <c r="G4705" t="s">
        <v>705</v>
      </c>
      <c r="H4705" t="s">
        <v>706</v>
      </c>
      <c r="I4705" t="s">
        <v>72</v>
      </c>
      <c r="J4705" t="s">
        <v>102</v>
      </c>
      <c r="K4705">
        <v>20200722</v>
      </c>
      <c r="L4705">
        <v>28.45</v>
      </c>
      <c r="M4705" t="b">
        <v>0</v>
      </c>
      <c r="N4705" t="s">
        <v>332</v>
      </c>
      <c r="O4705" t="b">
        <v>1</v>
      </c>
      <c r="P4705" t="b">
        <v>1</v>
      </c>
      <c r="Q4705" t="s">
        <v>104</v>
      </c>
      <c r="R4705" t="s">
        <v>343</v>
      </c>
      <c r="S4705" t="s">
        <v>1014</v>
      </c>
      <c r="U4705">
        <v>2</v>
      </c>
      <c r="V4705" t="s">
        <v>1015</v>
      </c>
      <c r="W4705" t="s">
        <v>1016</v>
      </c>
      <c r="X4705" t="s">
        <v>1017</v>
      </c>
      <c r="Y4705" t="str">
        <f>IFERROR(VLOOKUP(X4705,요약!$A$6:$B$22,2,FALSE),"")</f>
        <v/>
      </c>
      <c r="Z4705" t="s">
        <v>1017</v>
      </c>
      <c r="AA4705" t="s">
        <v>81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M4705">
        <v>0</v>
      </c>
    </row>
    <row r="4706" spans="1:65" x14ac:dyDescent="0.3">
      <c r="A4706" t="s">
        <v>6476</v>
      </c>
      <c r="B4706" t="s">
        <v>6477</v>
      </c>
      <c r="C4706" t="s">
        <v>2588</v>
      </c>
      <c r="D4706" t="s">
        <v>1013</v>
      </c>
      <c r="E4706" t="s">
        <v>68</v>
      </c>
      <c r="F4706" t="s">
        <v>99</v>
      </c>
      <c r="G4706" t="s">
        <v>705</v>
      </c>
      <c r="H4706" t="s">
        <v>706</v>
      </c>
      <c r="I4706" t="s">
        <v>72</v>
      </c>
      <c r="J4706" t="s">
        <v>102</v>
      </c>
      <c r="K4706">
        <v>20201022</v>
      </c>
      <c r="L4706">
        <v>28.45</v>
      </c>
      <c r="M4706" t="b">
        <v>0</v>
      </c>
      <c r="N4706" t="s">
        <v>332</v>
      </c>
      <c r="O4706" t="b">
        <v>1</v>
      </c>
      <c r="P4706" t="b">
        <v>1</v>
      </c>
      <c r="Q4706" t="s">
        <v>104</v>
      </c>
      <c r="R4706" t="s">
        <v>343</v>
      </c>
      <c r="S4706" t="s">
        <v>1014</v>
      </c>
      <c r="U4706">
        <v>2</v>
      </c>
      <c r="V4706" t="s">
        <v>1015</v>
      </c>
      <c r="W4706" t="s">
        <v>1016</v>
      </c>
      <c r="X4706" t="s">
        <v>1017</v>
      </c>
      <c r="Y4706" t="str">
        <f>IFERROR(VLOOKUP(X4706,요약!$A$6:$B$22,2,FALSE),"")</f>
        <v/>
      </c>
      <c r="Z4706" t="s">
        <v>1017</v>
      </c>
      <c r="AA4706" t="s">
        <v>81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M4706">
        <v>0</v>
      </c>
    </row>
    <row r="4707" spans="1:65" x14ac:dyDescent="0.3">
      <c r="A4707" t="s">
        <v>6476</v>
      </c>
      <c r="B4707" t="s">
        <v>6477</v>
      </c>
      <c r="C4707" t="s">
        <v>2589</v>
      </c>
      <c r="D4707" t="s">
        <v>1013</v>
      </c>
      <c r="E4707" t="s">
        <v>68</v>
      </c>
      <c r="F4707" t="s">
        <v>99</v>
      </c>
      <c r="G4707" t="s">
        <v>705</v>
      </c>
      <c r="H4707" t="s">
        <v>706</v>
      </c>
      <c r="I4707" t="s">
        <v>72</v>
      </c>
      <c r="J4707" t="s">
        <v>102</v>
      </c>
      <c r="K4707">
        <v>20201006</v>
      </c>
      <c r="L4707">
        <v>28.45</v>
      </c>
      <c r="M4707" t="b">
        <v>0</v>
      </c>
      <c r="N4707" t="s">
        <v>332</v>
      </c>
      <c r="O4707" t="b">
        <v>1</v>
      </c>
      <c r="P4707" t="b">
        <v>1</v>
      </c>
      <c r="Q4707" t="s">
        <v>104</v>
      </c>
      <c r="R4707" t="s">
        <v>343</v>
      </c>
      <c r="S4707" t="s">
        <v>1014</v>
      </c>
      <c r="U4707">
        <v>2</v>
      </c>
      <c r="V4707" t="s">
        <v>1015</v>
      </c>
      <c r="W4707" t="s">
        <v>1016</v>
      </c>
      <c r="X4707" t="s">
        <v>1017</v>
      </c>
      <c r="Y4707" t="str">
        <f>IFERROR(VLOOKUP(X4707,요약!$A$6:$B$22,2,FALSE),"")</f>
        <v/>
      </c>
      <c r="Z4707" t="s">
        <v>1017</v>
      </c>
      <c r="AA4707" t="s">
        <v>81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M4707">
        <v>0</v>
      </c>
    </row>
    <row r="4708" spans="1:65" x14ac:dyDescent="0.3">
      <c r="A4708" t="s">
        <v>6476</v>
      </c>
      <c r="B4708" t="s">
        <v>6477</v>
      </c>
      <c r="C4708" t="s">
        <v>2590</v>
      </c>
      <c r="D4708" t="s">
        <v>1013</v>
      </c>
      <c r="E4708" t="s">
        <v>68</v>
      </c>
      <c r="F4708" t="s">
        <v>99</v>
      </c>
      <c r="G4708" t="s">
        <v>705</v>
      </c>
      <c r="H4708" t="s">
        <v>706</v>
      </c>
      <c r="I4708" t="s">
        <v>72</v>
      </c>
      <c r="J4708" t="s">
        <v>102</v>
      </c>
      <c r="K4708">
        <v>20201022</v>
      </c>
      <c r="L4708">
        <v>28.45</v>
      </c>
      <c r="M4708" t="b">
        <v>0</v>
      </c>
      <c r="N4708" t="s">
        <v>332</v>
      </c>
      <c r="O4708" t="b">
        <v>1</v>
      </c>
      <c r="P4708" t="b">
        <v>1</v>
      </c>
      <c r="Q4708" t="s">
        <v>104</v>
      </c>
      <c r="R4708" t="s">
        <v>343</v>
      </c>
      <c r="S4708" t="s">
        <v>1014</v>
      </c>
      <c r="U4708">
        <v>2</v>
      </c>
      <c r="V4708" t="s">
        <v>1015</v>
      </c>
      <c r="W4708" t="s">
        <v>1016</v>
      </c>
      <c r="X4708" t="s">
        <v>1017</v>
      </c>
      <c r="Y4708" t="str">
        <f>IFERROR(VLOOKUP(X4708,요약!$A$6:$B$22,2,FALSE),"")</f>
        <v/>
      </c>
      <c r="Z4708" t="s">
        <v>1017</v>
      </c>
      <c r="AA4708" t="s">
        <v>81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M4708">
        <v>0</v>
      </c>
    </row>
    <row r="4709" spans="1:65" x14ac:dyDescent="0.3">
      <c r="A4709" t="s">
        <v>6476</v>
      </c>
      <c r="B4709" t="s">
        <v>6477</v>
      </c>
      <c r="C4709" t="s">
        <v>2591</v>
      </c>
      <c r="D4709" t="s">
        <v>1013</v>
      </c>
      <c r="E4709" t="s">
        <v>68</v>
      </c>
      <c r="F4709" t="s">
        <v>99</v>
      </c>
      <c r="G4709" t="s">
        <v>705</v>
      </c>
      <c r="H4709" t="s">
        <v>706</v>
      </c>
      <c r="I4709" t="s">
        <v>72</v>
      </c>
      <c r="J4709" t="s">
        <v>102</v>
      </c>
      <c r="K4709">
        <v>20201030</v>
      </c>
      <c r="L4709">
        <v>28.45</v>
      </c>
      <c r="M4709" t="b">
        <v>0</v>
      </c>
      <c r="N4709" t="s">
        <v>332</v>
      </c>
      <c r="O4709" t="b">
        <v>1</v>
      </c>
      <c r="P4709" t="b">
        <v>1</v>
      </c>
      <c r="Q4709" t="s">
        <v>104</v>
      </c>
      <c r="R4709" t="s">
        <v>343</v>
      </c>
      <c r="S4709" t="s">
        <v>1014</v>
      </c>
      <c r="U4709">
        <v>2</v>
      </c>
      <c r="V4709" t="s">
        <v>1015</v>
      </c>
      <c r="W4709" t="s">
        <v>1016</v>
      </c>
      <c r="X4709" t="s">
        <v>1017</v>
      </c>
      <c r="Y4709" t="str">
        <f>IFERROR(VLOOKUP(X4709,요약!$A$6:$B$22,2,FALSE),"")</f>
        <v/>
      </c>
      <c r="Z4709" t="s">
        <v>1017</v>
      </c>
      <c r="AA4709" t="s">
        <v>81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M4709">
        <v>0</v>
      </c>
    </row>
    <row r="4710" spans="1:65" x14ac:dyDescent="0.3">
      <c r="A4710" t="s">
        <v>6476</v>
      </c>
      <c r="B4710" t="s">
        <v>6477</v>
      </c>
      <c r="C4710" t="s">
        <v>2592</v>
      </c>
      <c r="D4710" t="s">
        <v>1013</v>
      </c>
      <c r="E4710" t="s">
        <v>68</v>
      </c>
      <c r="F4710" t="s">
        <v>99</v>
      </c>
      <c r="G4710" t="s">
        <v>705</v>
      </c>
      <c r="H4710" t="s">
        <v>706</v>
      </c>
      <c r="I4710" t="s">
        <v>72</v>
      </c>
      <c r="J4710" t="s">
        <v>102</v>
      </c>
      <c r="K4710">
        <v>20201030</v>
      </c>
      <c r="L4710">
        <v>28.45</v>
      </c>
      <c r="M4710" t="b">
        <v>0</v>
      </c>
      <c r="N4710" t="s">
        <v>332</v>
      </c>
      <c r="O4710" t="b">
        <v>1</v>
      </c>
      <c r="P4710" t="b">
        <v>1</v>
      </c>
      <c r="Q4710" t="s">
        <v>104</v>
      </c>
      <c r="R4710" t="s">
        <v>343</v>
      </c>
      <c r="S4710" t="s">
        <v>1014</v>
      </c>
      <c r="U4710">
        <v>2</v>
      </c>
      <c r="V4710" t="s">
        <v>1015</v>
      </c>
      <c r="W4710" t="s">
        <v>1016</v>
      </c>
      <c r="X4710" t="s">
        <v>1017</v>
      </c>
      <c r="Y4710" t="str">
        <f>IFERROR(VLOOKUP(X4710,요약!$A$6:$B$22,2,FALSE),"")</f>
        <v/>
      </c>
      <c r="Z4710" t="s">
        <v>1017</v>
      </c>
      <c r="AA4710" t="s">
        <v>81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M4710">
        <v>0</v>
      </c>
    </row>
    <row r="4711" spans="1:65" x14ac:dyDescent="0.3">
      <c r="A4711" t="s">
        <v>6476</v>
      </c>
      <c r="B4711" t="s">
        <v>6477</v>
      </c>
      <c r="C4711" t="s">
        <v>2593</v>
      </c>
      <c r="D4711" t="s">
        <v>698</v>
      </c>
      <c r="E4711" t="s">
        <v>68</v>
      </c>
      <c r="F4711" t="s">
        <v>99</v>
      </c>
      <c r="G4711" t="s">
        <v>481</v>
      </c>
      <c r="H4711" t="s">
        <v>482</v>
      </c>
      <c r="I4711" t="s">
        <v>72</v>
      </c>
      <c r="J4711" t="s">
        <v>102</v>
      </c>
      <c r="K4711">
        <v>20200731</v>
      </c>
      <c r="L4711">
        <v>120.13</v>
      </c>
      <c r="M4711" t="b">
        <v>1</v>
      </c>
      <c r="N4711" t="s">
        <v>599</v>
      </c>
      <c r="O4711" t="b">
        <v>1</v>
      </c>
      <c r="P4711" t="b">
        <v>1</v>
      </c>
      <c r="Q4711" t="s">
        <v>104</v>
      </c>
      <c r="R4711" t="s">
        <v>343</v>
      </c>
      <c r="S4711" t="s">
        <v>396</v>
      </c>
      <c r="U4711">
        <v>3</v>
      </c>
      <c r="V4711" t="s">
        <v>363</v>
      </c>
      <c r="W4711" t="s">
        <v>397</v>
      </c>
      <c r="X4711" t="s">
        <v>398</v>
      </c>
      <c r="Y4711" t="str">
        <f>IFERROR(VLOOKUP(X4711,요약!$A$6:$B$22,2,FALSE),"")</f>
        <v/>
      </c>
      <c r="Z4711" t="s">
        <v>398</v>
      </c>
      <c r="AA4711" t="s">
        <v>81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M4711">
        <v>0</v>
      </c>
    </row>
    <row r="4712" spans="1:65" x14ac:dyDescent="0.3">
      <c r="A4712" t="s">
        <v>6476</v>
      </c>
      <c r="B4712" t="s">
        <v>6477</v>
      </c>
      <c r="C4712" t="s">
        <v>2594</v>
      </c>
      <c r="D4712" t="s">
        <v>698</v>
      </c>
      <c r="E4712" t="s">
        <v>68</v>
      </c>
      <c r="F4712" t="s">
        <v>99</v>
      </c>
      <c r="G4712" t="s">
        <v>481</v>
      </c>
      <c r="H4712" t="s">
        <v>482</v>
      </c>
      <c r="I4712" t="s">
        <v>72</v>
      </c>
      <c r="J4712" t="s">
        <v>102</v>
      </c>
      <c r="K4712">
        <v>20201022</v>
      </c>
      <c r="L4712">
        <v>120</v>
      </c>
      <c r="M4712" t="b">
        <v>1</v>
      </c>
      <c r="N4712" t="s">
        <v>599</v>
      </c>
      <c r="O4712" t="b">
        <v>1</v>
      </c>
      <c r="P4712" t="b">
        <v>1</v>
      </c>
      <c r="Q4712" t="s">
        <v>104</v>
      </c>
      <c r="R4712" t="s">
        <v>343</v>
      </c>
      <c r="S4712" t="s">
        <v>396</v>
      </c>
      <c r="U4712">
        <v>3</v>
      </c>
      <c r="V4712" t="s">
        <v>363</v>
      </c>
      <c r="W4712" t="s">
        <v>397</v>
      </c>
      <c r="X4712" t="s">
        <v>398</v>
      </c>
      <c r="Y4712" t="str">
        <f>IFERROR(VLOOKUP(X4712,요약!$A$6:$B$22,2,FALSE),"")</f>
        <v/>
      </c>
      <c r="Z4712" t="s">
        <v>398</v>
      </c>
      <c r="AA4712" t="s">
        <v>81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M4712">
        <v>0</v>
      </c>
    </row>
    <row r="4713" spans="1:65" x14ac:dyDescent="0.3">
      <c r="A4713" t="s">
        <v>6476</v>
      </c>
      <c r="B4713" t="s">
        <v>6477</v>
      </c>
      <c r="C4713" t="s">
        <v>1026</v>
      </c>
      <c r="D4713" t="s">
        <v>698</v>
      </c>
      <c r="E4713" t="s">
        <v>68</v>
      </c>
      <c r="F4713" t="s">
        <v>99</v>
      </c>
      <c r="G4713" t="s">
        <v>481</v>
      </c>
      <c r="H4713" t="s">
        <v>482</v>
      </c>
      <c r="I4713" t="s">
        <v>72</v>
      </c>
      <c r="J4713" t="s">
        <v>102</v>
      </c>
      <c r="K4713">
        <v>20201020</v>
      </c>
      <c r="L4713">
        <v>124</v>
      </c>
      <c r="M4713" t="b">
        <v>1</v>
      </c>
      <c r="N4713" t="s">
        <v>599</v>
      </c>
      <c r="O4713" t="b">
        <v>1</v>
      </c>
      <c r="P4713" t="b">
        <v>1</v>
      </c>
      <c r="Q4713" t="s">
        <v>104</v>
      </c>
      <c r="R4713" t="s">
        <v>343</v>
      </c>
      <c r="S4713" t="s">
        <v>396</v>
      </c>
      <c r="U4713">
        <v>3</v>
      </c>
      <c r="V4713" t="s">
        <v>363</v>
      </c>
      <c r="W4713" t="s">
        <v>397</v>
      </c>
      <c r="X4713" t="s">
        <v>398</v>
      </c>
      <c r="Y4713" t="str">
        <f>IFERROR(VLOOKUP(X4713,요약!$A$6:$B$22,2,FALSE),"")</f>
        <v/>
      </c>
      <c r="Z4713" t="s">
        <v>398</v>
      </c>
      <c r="AA4713" t="s">
        <v>81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M4713">
        <v>0</v>
      </c>
    </row>
    <row r="4714" spans="1:65" x14ac:dyDescent="0.3">
      <c r="A4714" t="s">
        <v>6476</v>
      </c>
      <c r="B4714" t="s">
        <v>6477</v>
      </c>
      <c r="C4714" t="s">
        <v>6531</v>
      </c>
      <c r="D4714" t="s">
        <v>3298</v>
      </c>
      <c r="E4714" t="s">
        <v>68</v>
      </c>
      <c r="F4714" t="s">
        <v>99</v>
      </c>
      <c r="G4714" t="s">
        <v>213</v>
      </c>
      <c r="H4714" t="s">
        <v>214</v>
      </c>
      <c r="I4714" t="s">
        <v>72</v>
      </c>
      <c r="J4714" t="s">
        <v>102</v>
      </c>
      <c r="K4714">
        <v>20201027</v>
      </c>
      <c r="L4714">
        <v>121.8</v>
      </c>
      <c r="M4714" t="b">
        <v>0</v>
      </c>
      <c r="N4714" t="s">
        <v>208</v>
      </c>
      <c r="O4714" t="b">
        <v>1</v>
      </c>
      <c r="P4714" t="b">
        <v>1</v>
      </c>
      <c r="Q4714" t="s">
        <v>104</v>
      </c>
      <c r="R4714" t="s">
        <v>343</v>
      </c>
      <c r="S4714" t="s">
        <v>401</v>
      </c>
      <c r="U4714">
        <v>3</v>
      </c>
      <c r="V4714" t="s">
        <v>78</v>
      </c>
      <c r="W4714" t="s">
        <v>397</v>
      </c>
      <c r="X4714" t="s">
        <v>402</v>
      </c>
      <c r="Y4714" t="str">
        <f>IFERROR(VLOOKUP(X4714,요약!$A$6:$B$22,2,FALSE),"")</f>
        <v/>
      </c>
      <c r="Z4714" t="s">
        <v>402</v>
      </c>
      <c r="AA4714" t="s">
        <v>81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M4714">
        <v>0</v>
      </c>
    </row>
    <row r="4715" spans="1:65" x14ac:dyDescent="0.3">
      <c r="A4715" t="s">
        <v>6476</v>
      </c>
      <c r="B4715" t="s">
        <v>6477</v>
      </c>
      <c r="C4715" t="s">
        <v>6532</v>
      </c>
      <c r="D4715" t="s">
        <v>6426</v>
      </c>
      <c r="E4715" t="s">
        <v>68</v>
      </c>
      <c r="F4715" t="s">
        <v>99</v>
      </c>
      <c r="G4715" t="s">
        <v>213</v>
      </c>
      <c r="H4715" t="s">
        <v>214</v>
      </c>
      <c r="I4715" t="s">
        <v>72</v>
      </c>
      <c r="J4715" t="s">
        <v>102</v>
      </c>
      <c r="K4715">
        <v>20201027</v>
      </c>
      <c r="L4715">
        <v>115.2</v>
      </c>
      <c r="M4715" t="b">
        <v>0</v>
      </c>
      <c r="N4715" t="s">
        <v>208</v>
      </c>
      <c r="O4715" t="b">
        <v>1</v>
      </c>
      <c r="P4715" t="b">
        <v>1</v>
      </c>
      <c r="Q4715" t="s">
        <v>104</v>
      </c>
      <c r="R4715" t="s">
        <v>343</v>
      </c>
      <c r="S4715" t="s">
        <v>401</v>
      </c>
      <c r="U4715">
        <v>3</v>
      </c>
      <c r="V4715" t="s">
        <v>78</v>
      </c>
      <c r="W4715" t="s">
        <v>397</v>
      </c>
      <c r="X4715" t="s">
        <v>402</v>
      </c>
      <c r="Y4715" t="str">
        <f>IFERROR(VLOOKUP(X4715,요약!$A$6:$B$22,2,FALSE),"")</f>
        <v/>
      </c>
      <c r="Z4715" t="s">
        <v>402</v>
      </c>
      <c r="AA4715" t="s">
        <v>81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M4715">
        <v>0</v>
      </c>
    </row>
    <row r="4716" spans="1:65" x14ac:dyDescent="0.3">
      <c r="A4716" t="s">
        <v>6476</v>
      </c>
      <c r="B4716" t="s">
        <v>6477</v>
      </c>
      <c r="C4716" t="s">
        <v>1027</v>
      </c>
      <c r="D4716" t="s">
        <v>404</v>
      </c>
      <c r="E4716" t="s">
        <v>68</v>
      </c>
      <c r="F4716" t="s">
        <v>99</v>
      </c>
      <c r="G4716" t="s">
        <v>389</v>
      </c>
      <c r="H4716" t="s">
        <v>390</v>
      </c>
      <c r="I4716" t="s">
        <v>72</v>
      </c>
      <c r="J4716" t="s">
        <v>102</v>
      </c>
      <c r="K4716">
        <v>20201026</v>
      </c>
      <c r="L4716">
        <v>7.25</v>
      </c>
      <c r="M4716" t="b">
        <v>0</v>
      </c>
      <c r="N4716" t="s">
        <v>208</v>
      </c>
      <c r="O4716" t="b">
        <v>1</v>
      </c>
      <c r="P4716" t="b">
        <v>1</v>
      </c>
      <c r="Q4716" t="s">
        <v>104</v>
      </c>
      <c r="R4716" t="s">
        <v>343</v>
      </c>
      <c r="S4716" t="s">
        <v>405</v>
      </c>
      <c r="U4716">
        <v>4</v>
      </c>
      <c r="V4716" t="s">
        <v>203</v>
      </c>
      <c r="W4716" t="s">
        <v>406</v>
      </c>
      <c r="X4716" t="s">
        <v>407</v>
      </c>
      <c r="Y4716" t="str">
        <f>IFERROR(VLOOKUP(X4716,요약!$A$6:$B$22,2,FALSE),"")</f>
        <v/>
      </c>
      <c r="Z4716" t="s">
        <v>407</v>
      </c>
      <c r="AA4716" t="s">
        <v>81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M4716">
        <v>0</v>
      </c>
    </row>
    <row r="4717" spans="1:65" x14ac:dyDescent="0.3">
      <c r="A4717" t="s">
        <v>6476</v>
      </c>
      <c r="B4717" t="s">
        <v>6477</v>
      </c>
      <c r="C4717" t="s">
        <v>6533</v>
      </c>
      <c r="D4717" t="s">
        <v>6534</v>
      </c>
      <c r="E4717" t="s">
        <v>68</v>
      </c>
      <c r="F4717" t="s">
        <v>99</v>
      </c>
      <c r="G4717" t="s">
        <v>4223</v>
      </c>
      <c r="H4717" t="s">
        <v>4224</v>
      </c>
      <c r="I4717" t="s">
        <v>72</v>
      </c>
      <c r="J4717" t="s">
        <v>102</v>
      </c>
      <c r="K4717">
        <v>20200723</v>
      </c>
      <c r="L4717">
        <v>90</v>
      </c>
      <c r="M4717" t="b">
        <v>0</v>
      </c>
      <c r="N4717" t="s">
        <v>208</v>
      </c>
      <c r="O4717" t="b">
        <v>1</v>
      </c>
      <c r="P4717" t="b">
        <v>1</v>
      </c>
      <c r="Q4717" t="s">
        <v>104</v>
      </c>
      <c r="R4717" t="s">
        <v>343</v>
      </c>
      <c r="S4717" t="s">
        <v>6535</v>
      </c>
      <c r="T4717" t="s">
        <v>334</v>
      </c>
      <c r="U4717">
        <v>2</v>
      </c>
      <c r="V4717" t="s">
        <v>184</v>
      </c>
      <c r="W4717" t="s">
        <v>185</v>
      </c>
      <c r="X4717" t="s">
        <v>186</v>
      </c>
      <c r="Y4717" t="str">
        <f>IFERROR(VLOOKUP(X4717,요약!$A$6:$B$22,2,FALSE),"")</f>
        <v/>
      </c>
      <c r="Z4717" t="s">
        <v>6536</v>
      </c>
      <c r="AA4717" t="s">
        <v>81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M4717">
        <v>0</v>
      </c>
    </row>
    <row r="4718" spans="1:65" x14ac:dyDescent="0.3">
      <c r="A4718" t="s">
        <v>6476</v>
      </c>
      <c r="B4718" t="s">
        <v>6477</v>
      </c>
      <c r="C4718" t="s">
        <v>6537</v>
      </c>
      <c r="D4718" t="s">
        <v>6538</v>
      </c>
      <c r="E4718" t="s">
        <v>68</v>
      </c>
      <c r="F4718" t="s">
        <v>99</v>
      </c>
      <c r="G4718" t="s">
        <v>4223</v>
      </c>
      <c r="H4718" t="s">
        <v>4224</v>
      </c>
      <c r="I4718" t="s">
        <v>72</v>
      </c>
      <c r="J4718" t="s">
        <v>102</v>
      </c>
      <c r="K4718">
        <v>20201006</v>
      </c>
      <c r="L4718">
        <v>132.1</v>
      </c>
      <c r="M4718" t="b">
        <v>0</v>
      </c>
      <c r="N4718" t="s">
        <v>208</v>
      </c>
      <c r="O4718" t="b">
        <v>1</v>
      </c>
      <c r="P4718" t="b">
        <v>1</v>
      </c>
      <c r="Q4718" t="s">
        <v>104</v>
      </c>
      <c r="R4718" t="s">
        <v>343</v>
      </c>
      <c r="S4718" t="s">
        <v>6539</v>
      </c>
      <c r="T4718" t="s">
        <v>334</v>
      </c>
      <c r="U4718">
        <v>2</v>
      </c>
      <c r="V4718" t="s">
        <v>184</v>
      </c>
      <c r="W4718" t="s">
        <v>185</v>
      </c>
      <c r="X4718" t="s">
        <v>186</v>
      </c>
      <c r="Y4718" t="str">
        <f>IFERROR(VLOOKUP(X4718,요약!$A$6:$B$22,2,FALSE),"")</f>
        <v/>
      </c>
      <c r="Z4718" t="s">
        <v>6536</v>
      </c>
      <c r="AA4718" t="s">
        <v>81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M4718">
        <v>0</v>
      </c>
    </row>
    <row r="4719" spans="1:65" x14ac:dyDescent="0.3">
      <c r="A4719" t="s">
        <v>6476</v>
      </c>
      <c r="B4719" t="s">
        <v>6477</v>
      </c>
      <c r="C4719" t="s">
        <v>6540</v>
      </c>
      <c r="D4719" t="s">
        <v>6541</v>
      </c>
      <c r="E4719" t="s">
        <v>68</v>
      </c>
      <c r="F4719" t="s">
        <v>99</v>
      </c>
      <c r="G4719" t="s">
        <v>5602</v>
      </c>
      <c r="H4719" t="s">
        <v>5603</v>
      </c>
      <c r="I4719" t="s">
        <v>72</v>
      </c>
      <c r="J4719" t="s">
        <v>102</v>
      </c>
      <c r="K4719">
        <v>20200923</v>
      </c>
      <c r="L4719">
        <v>96.1</v>
      </c>
      <c r="M4719" t="b">
        <v>0</v>
      </c>
      <c r="N4719" t="s">
        <v>208</v>
      </c>
      <c r="O4719" t="b">
        <v>1</v>
      </c>
      <c r="P4719" t="b">
        <v>1</v>
      </c>
      <c r="Q4719" t="s">
        <v>104</v>
      </c>
      <c r="R4719" t="s">
        <v>343</v>
      </c>
      <c r="S4719" t="s">
        <v>6539</v>
      </c>
      <c r="T4719" t="s">
        <v>551</v>
      </c>
      <c r="U4719">
        <v>2</v>
      </c>
      <c r="V4719" t="s">
        <v>184</v>
      </c>
      <c r="W4719" t="s">
        <v>185</v>
      </c>
      <c r="X4719" t="s">
        <v>186</v>
      </c>
      <c r="Y4719" t="str">
        <f>IFERROR(VLOOKUP(X4719,요약!$A$6:$B$22,2,FALSE),"")</f>
        <v/>
      </c>
      <c r="Z4719" t="s">
        <v>6542</v>
      </c>
      <c r="AA4719" t="s">
        <v>81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M4719">
        <v>0</v>
      </c>
    </row>
    <row r="4720" spans="1:65" x14ac:dyDescent="0.3">
      <c r="A4720" t="s">
        <v>6476</v>
      </c>
      <c r="B4720" t="s">
        <v>6477</v>
      </c>
      <c r="C4720" t="s">
        <v>6543</v>
      </c>
      <c r="D4720" t="s">
        <v>201</v>
      </c>
      <c r="E4720" t="s">
        <v>68</v>
      </c>
      <c r="F4720" t="s">
        <v>99</v>
      </c>
      <c r="G4720" t="s">
        <v>213</v>
      </c>
      <c r="H4720" t="s">
        <v>214</v>
      </c>
      <c r="I4720" t="s">
        <v>72</v>
      </c>
      <c r="J4720" t="s">
        <v>102</v>
      </c>
      <c r="K4720">
        <v>20200916</v>
      </c>
      <c r="L4720">
        <v>12.35</v>
      </c>
      <c r="M4720" t="b">
        <v>0</v>
      </c>
      <c r="N4720" t="s">
        <v>208</v>
      </c>
      <c r="O4720" t="b">
        <v>1</v>
      </c>
      <c r="P4720" t="b">
        <v>1</v>
      </c>
      <c r="Q4720" t="s">
        <v>104</v>
      </c>
      <c r="R4720" t="s">
        <v>343</v>
      </c>
      <c r="S4720" t="s">
        <v>202</v>
      </c>
      <c r="U4720">
        <v>2</v>
      </c>
      <c r="V4720" t="s">
        <v>78</v>
      </c>
      <c r="W4720" t="s">
        <v>203</v>
      </c>
      <c r="X4720" t="s">
        <v>204</v>
      </c>
      <c r="Y4720" t="str">
        <f>IFERROR(VLOOKUP(X4720,요약!$A$6:$B$22,2,FALSE),"")</f>
        <v/>
      </c>
      <c r="Z4720" t="s">
        <v>204</v>
      </c>
      <c r="AA4720" t="s">
        <v>81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1</v>
      </c>
      <c r="AH4720">
        <v>2800</v>
      </c>
      <c r="AI4720">
        <v>0</v>
      </c>
      <c r="AJ4720">
        <v>0</v>
      </c>
      <c r="AK4720">
        <v>0</v>
      </c>
      <c r="AL4720">
        <v>1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 t="s">
        <v>220</v>
      </c>
      <c r="BM4720">
        <v>1</v>
      </c>
    </row>
    <row r="4721" spans="1:65" x14ac:dyDescent="0.3">
      <c r="A4721" t="s">
        <v>6476</v>
      </c>
      <c r="B4721" t="s">
        <v>6477</v>
      </c>
      <c r="C4721" t="s">
        <v>6544</v>
      </c>
      <c r="D4721" t="s">
        <v>6545</v>
      </c>
      <c r="E4721" t="s">
        <v>68</v>
      </c>
      <c r="F4721" t="s">
        <v>99</v>
      </c>
      <c r="G4721" t="s">
        <v>86</v>
      </c>
      <c r="H4721" t="s">
        <v>87</v>
      </c>
      <c r="I4721" t="s">
        <v>72</v>
      </c>
      <c r="J4721" t="s">
        <v>102</v>
      </c>
      <c r="K4721">
        <v>20201007</v>
      </c>
      <c r="L4721">
        <v>13.85</v>
      </c>
      <c r="M4721" t="b">
        <v>0</v>
      </c>
      <c r="N4721" t="s">
        <v>208</v>
      </c>
      <c r="O4721" t="b">
        <v>1</v>
      </c>
      <c r="P4721" t="b">
        <v>1</v>
      </c>
      <c r="Q4721" t="s">
        <v>104</v>
      </c>
      <c r="R4721" t="s">
        <v>343</v>
      </c>
      <c r="S4721" t="s">
        <v>6546</v>
      </c>
      <c r="U4721">
        <v>3</v>
      </c>
      <c r="V4721" t="s">
        <v>78</v>
      </c>
      <c r="W4721" t="s">
        <v>397</v>
      </c>
      <c r="X4721" t="s">
        <v>402</v>
      </c>
      <c r="Y4721" t="str">
        <f>IFERROR(VLOOKUP(X4721,요약!$A$6:$B$22,2,FALSE),"")</f>
        <v/>
      </c>
      <c r="Z4721" t="s">
        <v>402</v>
      </c>
      <c r="AA4721" t="s">
        <v>199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1</v>
      </c>
      <c r="AH4721">
        <v>1</v>
      </c>
      <c r="AI4721">
        <v>0</v>
      </c>
      <c r="AJ4721">
        <v>0</v>
      </c>
      <c r="AK4721">
        <v>0</v>
      </c>
      <c r="AL4721">
        <v>1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 t="s">
        <v>220</v>
      </c>
      <c r="BM4721">
        <v>1</v>
      </c>
    </row>
    <row r="4722" spans="1:65" x14ac:dyDescent="0.3">
      <c r="A4722" t="s">
        <v>6476</v>
      </c>
      <c r="B4722" t="s">
        <v>6477</v>
      </c>
      <c r="C4722" t="s">
        <v>2595</v>
      </c>
      <c r="D4722" t="s">
        <v>2596</v>
      </c>
      <c r="E4722" t="s">
        <v>68</v>
      </c>
      <c r="F4722" t="s">
        <v>99</v>
      </c>
      <c r="G4722" t="s">
        <v>459</v>
      </c>
      <c r="H4722" t="s">
        <v>460</v>
      </c>
      <c r="I4722" t="s">
        <v>72</v>
      </c>
      <c r="J4722" t="s">
        <v>102</v>
      </c>
      <c r="K4722">
        <v>20200625</v>
      </c>
      <c r="L4722">
        <v>290</v>
      </c>
      <c r="M4722" t="b">
        <v>0</v>
      </c>
      <c r="N4722" t="s">
        <v>461</v>
      </c>
      <c r="O4722" t="b">
        <v>1</v>
      </c>
      <c r="P4722" t="b">
        <v>1</v>
      </c>
      <c r="Q4722" t="s">
        <v>104</v>
      </c>
      <c r="R4722" t="s">
        <v>417</v>
      </c>
      <c r="S4722" t="s">
        <v>2597</v>
      </c>
      <c r="U4722">
        <v>3</v>
      </c>
      <c r="V4722" t="s">
        <v>2598</v>
      </c>
      <c r="W4722" t="s">
        <v>2599</v>
      </c>
      <c r="X4722" t="s">
        <v>2600</v>
      </c>
      <c r="Y4722" t="str">
        <f>IFERROR(VLOOKUP(X4722,요약!$A$6:$B$22,2,FALSE),"")</f>
        <v/>
      </c>
      <c r="Z4722" t="s">
        <v>2600</v>
      </c>
      <c r="AA4722" t="s">
        <v>81</v>
      </c>
      <c r="AB4722">
        <v>1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1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 t="s">
        <v>1189</v>
      </c>
      <c r="BM4722">
        <v>1</v>
      </c>
    </row>
    <row r="4723" spans="1:65" x14ac:dyDescent="0.3">
      <c r="A4723" t="s">
        <v>6476</v>
      </c>
      <c r="B4723" t="s">
        <v>6477</v>
      </c>
      <c r="C4723" t="s">
        <v>6547</v>
      </c>
      <c r="D4723" t="s">
        <v>6548</v>
      </c>
      <c r="E4723" t="s">
        <v>68</v>
      </c>
      <c r="F4723" t="s">
        <v>99</v>
      </c>
      <c r="G4723" t="s">
        <v>6549</v>
      </c>
      <c r="H4723" t="s">
        <v>6550</v>
      </c>
      <c r="I4723" t="s">
        <v>72</v>
      </c>
      <c r="J4723" t="s">
        <v>102</v>
      </c>
      <c r="K4723">
        <v>20201019</v>
      </c>
      <c r="L4723">
        <v>288</v>
      </c>
      <c r="M4723" t="b">
        <v>0</v>
      </c>
      <c r="N4723" t="s">
        <v>461</v>
      </c>
      <c r="O4723" t="b">
        <v>1</v>
      </c>
      <c r="P4723" t="b">
        <v>1</v>
      </c>
      <c r="Q4723" t="s">
        <v>104</v>
      </c>
      <c r="R4723" t="s">
        <v>417</v>
      </c>
      <c r="S4723" t="s">
        <v>6551</v>
      </c>
      <c r="U4723">
        <v>2</v>
      </c>
      <c r="V4723" t="s">
        <v>708</v>
      </c>
      <c r="W4723" t="s">
        <v>2598</v>
      </c>
      <c r="X4723" t="s">
        <v>6552</v>
      </c>
      <c r="Y4723" t="str">
        <f>IFERROR(VLOOKUP(X4723,요약!$A$6:$B$22,2,FALSE),"")</f>
        <v/>
      </c>
      <c r="Z4723" t="s">
        <v>6552</v>
      </c>
      <c r="AA4723" t="s">
        <v>110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M4723">
        <v>0</v>
      </c>
    </row>
    <row r="4724" spans="1:65" x14ac:dyDescent="0.3">
      <c r="A4724" t="s">
        <v>6476</v>
      </c>
      <c r="B4724" t="s">
        <v>6477</v>
      </c>
      <c r="C4724" t="s">
        <v>6553</v>
      </c>
      <c r="D4724" t="s">
        <v>6554</v>
      </c>
      <c r="E4724" t="s">
        <v>68</v>
      </c>
      <c r="F4724" t="s">
        <v>99</v>
      </c>
      <c r="G4724" t="s">
        <v>6555</v>
      </c>
      <c r="H4724" t="s">
        <v>6556</v>
      </c>
      <c r="I4724" t="s">
        <v>72</v>
      </c>
      <c r="J4724" t="s">
        <v>102</v>
      </c>
      <c r="K4724">
        <v>20201005</v>
      </c>
      <c r="L4724">
        <v>1741</v>
      </c>
      <c r="M4724" t="b">
        <v>1</v>
      </c>
      <c r="N4724" t="s">
        <v>1211</v>
      </c>
      <c r="O4724" t="b">
        <v>1</v>
      </c>
      <c r="P4724" t="b">
        <v>1</v>
      </c>
      <c r="Q4724" t="s">
        <v>104</v>
      </c>
      <c r="R4724" t="s">
        <v>417</v>
      </c>
      <c r="S4724" t="s">
        <v>6557</v>
      </c>
      <c r="U4724">
        <v>3</v>
      </c>
      <c r="V4724" t="s">
        <v>6558</v>
      </c>
      <c r="W4724" t="s">
        <v>2598</v>
      </c>
      <c r="X4724" t="s">
        <v>6559</v>
      </c>
      <c r="Y4724" t="str">
        <f>IFERROR(VLOOKUP(X4724,요약!$A$6:$B$22,2,FALSE),"")</f>
        <v/>
      </c>
      <c r="Z4724" t="s">
        <v>6559</v>
      </c>
      <c r="AA4724" t="s">
        <v>110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M4724">
        <v>0</v>
      </c>
    </row>
    <row r="4725" spans="1:65" x14ac:dyDescent="0.3">
      <c r="A4725" t="s">
        <v>6476</v>
      </c>
      <c r="B4725" t="s">
        <v>6477</v>
      </c>
      <c r="C4725" t="s">
        <v>1035</v>
      </c>
      <c r="D4725" t="s">
        <v>1036</v>
      </c>
      <c r="E4725" t="s">
        <v>68</v>
      </c>
      <c r="F4725" t="s">
        <v>99</v>
      </c>
      <c r="G4725" t="s">
        <v>1002</v>
      </c>
      <c r="H4725" t="s">
        <v>1003</v>
      </c>
      <c r="I4725" t="s">
        <v>72</v>
      </c>
      <c r="J4725" t="s">
        <v>102</v>
      </c>
      <c r="K4725">
        <v>20201027</v>
      </c>
      <c r="L4725">
        <v>2.54</v>
      </c>
      <c r="M4725" t="b">
        <v>0</v>
      </c>
      <c r="N4725" t="s">
        <v>208</v>
      </c>
      <c r="O4725" t="b">
        <v>1</v>
      </c>
      <c r="P4725" t="b">
        <v>1</v>
      </c>
      <c r="Q4725" t="s">
        <v>104</v>
      </c>
      <c r="R4725" t="s">
        <v>417</v>
      </c>
      <c r="S4725" t="s">
        <v>1036</v>
      </c>
      <c r="U4725">
        <v>1</v>
      </c>
      <c r="V4725" t="s">
        <v>419</v>
      </c>
      <c r="X4725" t="s">
        <v>419</v>
      </c>
      <c r="Y4725" t="str">
        <f>IFERROR(VLOOKUP(X4725,요약!$A$6:$B$22,2,FALSE),"")</f>
        <v/>
      </c>
      <c r="Z4725" t="s">
        <v>419</v>
      </c>
      <c r="AA4725" t="s">
        <v>81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M4725">
        <v>0</v>
      </c>
    </row>
    <row r="4726" spans="1:65" x14ac:dyDescent="0.3">
      <c r="A4726" t="s">
        <v>6476</v>
      </c>
      <c r="B4726" t="s">
        <v>6477</v>
      </c>
      <c r="C4726" t="s">
        <v>1037</v>
      </c>
      <c r="D4726" t="s">
        <v>421</v>
      </c>
      <c r="E4726" t="s">
        <v>68</v>
      </c>
      <c r="F4726" t="s">
        <v>99</v>
      </c>
      <c r="G4726" t="s">
        <v>217</v>
      </c>
      <c r="H4726" t="s">
        <v>218</v>
      </c>
      <c r="I4726" t="s">
        <v>72</v>
      </c>
      <c r="J4726" t="s">
        <v>102</v>
      </c>
      <c r="K4726">
        <v>20200925</v>
      </c>
      <c r="L4726">
        <v>148.5</v>
      </c>
      <c r="M4726" t="b">
        <v>0</v>
      </c>
      <c r="N4726" t="s">
        <v>208</v>
      </c>
      <c r="O4726" t="b">
        <v>1</v>
      </c>
      <c r="P4726" t="b">
        <v>1</v>
      </c>
      <c r="Q4726" t="s">
        <v>104</v>
      </c>
      <c r="R4726" t="s">
        <v>417</v>
      </c>
      <c r="S4726" t="s">
        <v>422</v>
      </c>
      <c r="U4726">
        <v>3</v>
      </c>
      <c r="V4726" t="s">
        <v>78</v>
      </c>
      <c r="W4726" t="s">
        <v>423</v>
      </c>
      <c r="X4726" t="s">
        <v>424</v>
      </c>
      <c r="Y4726" t="str">
        <f>IFERROR(VLOOKUP(X4726,요약!$A$6:$B$22,2,FALSE),"")</f>
        <v/>
      </c>
      <c r="Z4726" t="s">
        <v>424</v>
      </c>
      <c r="AA4726" t="s">
        <v>81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M4726">
        <v>0</v>
      </c>
    </row>
    <row r="4727" spans="1:65" x14ac:dyDescent="0.3">
      <c r="A4727" t="s">
        <v>6476</v>
      </c>
      <c r="B4727" t="s">
        <v>6477</v>
      </c>
      <c r="C4727" t="s">
        <v>6560</v>
      </c>
      <c r="D4727" t="s">
        <v>6561</v>
      </c>
      <c r="E4727" t="s">
        <v>68</v>
      </c>
      <c r="F4727" t="s">
        <v>99</v>
      </c>
      <c r="G4727" t="s">
        <v>6562</v>
      </c>
      <c r="H4727" t="s">
        <v>6563</v>
      </c>
      <c r="I4727" t="s">
        <v>72</v>
      </c>
      <c r="J4727" t="s">
        <v>102</v>
      </c>
      <c r="K4727">
        <v>20200831</v>
      </c>
      <c r="L4727">
        <v>1095</v>
      </c>
      <c r="M4727" t="b">
        <v>0</v>
      </c>
      <c r="N4727" t="s">
        <v>461</v>
      </c>
      <c r="O4727" t="b">
        <v>1</v>
      </c>
      <c r="P4727" t="b">
        <v>1</v>
      </c>
      <c r="Q4727" t="s">
        <v>104</v>
      </c>
      <c r="R4727" t="s">
        <v>417</v>
      </c>
      <c r="S4727" t="s">
        <v>6564</v>
      </c>
      <c r="U4727">
        <v>1</v>
      </c>
      <c r="V4727" t="s">
        <v>6565</v>
      </c>
      <c r="X4727" t="s">
        <v>6565</v>
      </c>
      <c r="Y4727" t="str">
        <f>IFERROR(VLOOKUP(X4727,요약!$A$6:$B$22,2,FALSE),"")</f>
        <v/>
      </c>
      <c r="Z4727" t="s">
        <v>6565</v>
      </c>
      <c r="AA4727" t="s">
        <v>81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M4727">
        <v>0</v>
      </c>
    </row>
    <row r="4728" spans="1:65" x14ac:dyDescent="0.3">
      <c r="A4728" t="s">
        <v>6476</v>
      </c>
      <c r="B4728" t="s">
        <v>6477</v>
      </c>
      <c r="C4728" t="s">
        <v>6566</v>
      </c>
      <c r="D4728" t="s">
        <v>6567</v>
      </c>
      <c r="E4728" t="s">
        <v>68</v>
      </c>
      <c r="F4728" t="s">
        <v>99</v>
      </c>
      <c r="G4728" t="s">
        <v>6562</v>
      </c>
      <c r="H4728" t="s">
        <v>6563</v>
      </c>
      <c r="I4728" t="s">
        <v>72</v>
      </c>
      <c r="J4728" t="s">
        <v>102</v>
      </c>
      <c r="K4728">
        <v>20200629</v>
      </c>
      <c r="L4728">
        <v>991.3</v>
      </c>
      <c r="M4728" t="b">
        <v>0</v>
      </c>
      <c r="N4728" t="s">
        <v>461</v>
      </c>
      <c r="O4728" t="b">
        <v>1</v>
      </c>
      <c r="P4728" t="b">
        <v>1</v>
      </c>
      <c r="Q4728" t="s">
        <v>104</v>
      </c>
      <c r="R4728" t="s">
        <v>417</v>
      </c>
      <c r="S4728" t="s">
        <v>6564</v>
      </c>
      <c r="U4728">
        <v>1</v>
      </c>
      <c r="V4728" t="s">
        <v>6565</v>
      </c>
      <c r="X4728" t="s">
        <v>6565</v>
      </c>
      <c r="Y4728" t="str">
        <f>IFERROR(VLOOKUP(X4728,요약!$A$6:$B$22,2,FALSE),"")</f>
        <v/>
      </c>
      <c r="Z4728" t="s">
        <v>6565</v>
      </c>
      <c r="AA4728" t="s">
        <v>81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M4728">
        <v>0</v>
      </c>
    </row>
    <row r="4729" spans="1:65" x14ac:dyDescent="0.3">
      <c r="A4729" t="s">
        <v>6476</v>
      </c>
      <c r="B4729" t="s">
        <v>6477</v>
      </c>
      <c r="C4729" t="s">
        <v>6568</v>
      </c>
      <c r="D4729" t="s">
        <v>6569</v>
      </c>
      <c r="E4729" t="s">
        <v>68</v>
      </c>
      <c r="F4729" t="s">
        <v>99</v>
      </c>
      <c r="G4729" t="s">
        <v>6562</v>
      </c>
      <c r="H4729" t="s">
        <v>6563</v>
      </c>
      <c r="I4729" t="s">
        <v>72</v>
      </c>
      <c r="J4729" t="s">
        <v>102</v>
      </c>
      <c r="K4729">
        <v>20200629</v>
      </c>
      <c r="L4729">
        <v>991.9</v>
      </c>
      <c r="M4729" t="b">
        <v>0</v>
      </c>
      <c r="N4729" t="s">
        <v>461</v>
      </c>
      <c r="O4729" t="b">
        <v>1</v>
      </c>
      <c r="P4729" t="b">
        <v>1</v>
      </c>
      <c r="Q4729" t="s">
        <v>104</v>
      </c>
      <c r="R4729" t="s">
        <v>417</v>
      </c>
      <c r="S4729" t="s">
        <v>6564</v>
      </c>
      <c r="U4729">
        <v>1</v>
      </c>
      <c r="V4729" t="s">
        <v>6565</v>
      </c>
      <c r="X4729" t="s">
        <v>6565</v>
      </c>
      <c r="Y4729" t="str">
        <f>IFERROR(VLOOKUP(X4729,요약!$A$6:$B$22,2,FALSE),"")</f>
        <v/>
      </c>
      <c r="Z4729" t="s">
        <v>6565</v>
      </c>
      <c r="AA4729" t="s">
        <v>81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M4729">
        <v>0</v>
      </c>
    </row>
    <row r="4730" spans="1:65" x14ac:dyDescent="0.3">
      <c r="A4730" t="s">
        <v>6476</v>
      </c>
      <c r="B4730" t="s">
        <v>6477</v>
      </c>
      <c r="C4730" t="s">
        <v>6570</v>
      </c>
      <c r="D4730" t="s">
        <v>6561</v>
      </c>
      <c r="E4730" t="s">
        <v>68</v>
      </c>
      <c r="F4730" t="s">
        <v>99</v>
      </c>
      <c r="G4730" t="s">
        <v>6562</v>
      </c>
      <c r="H4730" t="s">
        <v>6563</v>
      </c>
      <c r="I4730" t="s">
        <v>72</v>
      </c>
      <c r="J4730" t="s">
        <v>102</v>
      </c>
      <c r="K4730">
        <v>20201021</v>
      </c>
      <c r="L4730">
        <v>991.1</v>
      </c>
      <c r="M4730" t="b">
        <v>0</v>
      </c>
      <c r="N4730" t="s">
        <v>461</v>
      </c>
      <c r="O4730" t="b">
        <v>1</v>
      </c>
      <c r="P4730" t="b">
        <v>1</v>
      </c>
      <c r="Q4730" t="s">
        <v>104</v>
      </c>
      <c r="R4730" t="s">
        <v>417</v>
      </c>
      <c r="S4730" t="s">
        <v>6564</v>
      </c>
      <c r="U4730">
        <v>1</v>
      </c>
      <c r="V4730" t="s">
        <v>6565</v>
      </c>
      <c r="X4730" t="s">
        <v>6565</v>
      </c>
      <c r="Y4730" t="str">
        <f>IFERROR(VLOOKUP(X4730,요약!$A$6:$B$22,2,FALSE),"")</f>
        <v/>
      </c>
      <c r="Z4730" t="s">
        <v>6565</v>
      </c>
      <c r="AA4730" t="s">
        <v>81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M4730">
        <v>0</v>
      </c>
    </row>
    <row r="4731" spans="1:65" x14ac:dyDescent="0.3">
      <c r="A4731" t="s">
        <v>6476</v>
      </c>
      <c r="B4731" t="s">
        <v>6477</v>
      </c>
      <c r="C4731" t="s">
        <v>6571</v>
      </c>
      <c r="D4731" t="s">
        <v>6561</v>
      </c>
      <c r="E4731" t="s">
        <v>68</v>
      </c>
      <c r="F4731" t="s">
        <v>99</v>
      </c>
      <c r="G4731" t="s">
        <v>6562</v>
      </c>
      <c r="H4731" t="s">
        <v>6563</v>
      </c>
      <c r="I4731" t="s">
        <v>72</v>
      </c>
      <c r="J4731" t="s">
        <v>102</v>
      </c>
      <c r="K4731">
        <v>20201021</v>
      </c>
      <c r="L4731">
        <v>992.2</v>
      </c>
      <c r="M4731" t="b">
        <v>0</v>
      </c>
      <c r="N4731" t="s">
        <v>461</v>
      </c>
      <c r="O4731" t="b">
        <v>1</v>
      </c>
      <c r="P4731" t="b">
        <v>1</v>
      </c>
      <c r="Q4731" t="s">
        <v>104</v>
      </c>
      <c r="R4731" t="s">
        <v>417</v>
      </c>
      <c r="S4731" t="s">
        <v>6564</v>
      </c>
      <c r="U4731">
        <v>1</v>
      </c>
      <c r="V4731" t="s">
        <v>6565</v>
      </c>
      <c r="X4731" t="s">
        <v>6565</v>
      </c>
      <c r="Y4731" t="str">
        <f>IFERROR(VLOOKUP(X4731,요약!$A$6:$B$22,2,FALSE),"")</f>
        <v/>
      </c>
      <c r="Z4731" t="s">
        <v>6565</v>
      </c>
      <c r="AA4731" t="s">
        <v>81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M4731">
        <v>0</v>
      </c>
    </row>
    <row r="4732" spans="1:65" x14ac:dyDescent="0.3">
      <c r="A4732" t="s">
        <v>6476</v>
      </c>
      <c r="B4732" t="s">
        <v>6477</v>
      </c>
      <c r="C4732" t="s">
        <v>2601</v>
      </c>
      <c r="D4732" t="s">
        <v>2602</v>
      </c>
      <c r="E4732" t="s">
        <v>68</v>
      </c>
      <c r="F4732" t="s">
        <v>99</v>
      </c>
      <c r="G4732" t="s">
        <v>284</v>
      </c>
      <c r="H4732" t="s">
        <v>285</v>
      </c>
      <c r="I4732" t="s">
        <v>72</v>
      </c>
      <c r="J4732" t="s">
        <v>102</v>
      </c>
      <c r="K4732">
        <v>20200728</v>
      </c>
      <c r="L4732">
        <v>13.6</v>
      </c>
      <c r="M4732" t="b">
        <v>0</v>
      </c>
      <c r="N4732" t="s">
        <v>461</v>
      </c>
      <c r="O4732" t="b">
        <v>1</v>
      </c>
      <c r="P4732" t="b">
        <v>1</v>
      </c>
      <c r="Q4732" t="s">
        <v>104</v>
      </c>
      <c r="R4732" t="s">
        <v>417</v>
      </c>
      <c r="S4732" t="s">
        <v>1041</v>
      </c>
      <c r="U4732">
        <v>3</v>
      </c>
      <c r="V4732" t="s">
        <v>287</v>
      </c>
      <c r="W4732" t="s">
        <v>1042</v>
      </c>
      <c r="X4732" t="s">
        <v>1043</v>
      </c>
      <c r="Y4732" t="str">
        <f>IFERROR(VLOOKUP(X4732,요약!$A$6:$B$22,2,FALSE),"")</f>
        <v/>
      </c>
      <c r="Z4732" t="s">
        <v>1043</v>
      </c>
      <c r="AA4732" t="s">
        <v>81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M4732">
        <v>0</v>
      </c>
    </row>
    <row r="4733" spans="1:65" x14ac:dyDescent="0.3">
      <c r="A4733" t="s">
        <v>6476</v>
      </c>
      <c r="B4733" t="s">
        <v>6477</v>
      </c>
      <c r="C4733" t="s">
        <v>1039</v>
      </c>
      <c r="D4733" t="s">
        <v>1040</v>
      </c>
      <c r="E4733" t="s">
        <v>68</v>
      </c>
      <c r="F4733" t="s">
        <v>99</v>
      </c>
      <c r="G4733" t="s">
        <v>284</v>
      </c>
      <c r="H4733" t="s">
        <v>285</v>
      </c>
      <c r="I4733" t="s">
        <v>72</v>
      </c>
      <c r="J4733" t="s">
        <v>102</v>
      </c>
      <c r="K4733">
        <v>20201023</v>
      </c>
      <c r="L4733">
        <v>13.6</v>
      </c>
      <c r="M4733" t="b">
        <v>0</v>
      </c>
      <c r="N4733" t="s">
        <v>461</v>
      </c>
      <c r="O4733" t="b">
        <v>1</v>
      </c>
      <c r="P4733" t="b">
        <v>1</v>
      </c>
      <c r="Q4733" t="s">
        <v>104</v>
      </c>
      <c r="R4733" t="s">
        <v>417</v>
      </c>
      <c r="S4733" t="s">
        <v>1041</v>
      </c>
      <c r="U4733">
        <v>3</v>
      </c>
      <c r="V4733" t="s">
        <v>287</v>
      </c>
      <c r="W4733" t="s">
        <v>1042</v>
      </c>
      <c r="X4733" t="s">
        <v>1043</v>
      </c>
      <c r="Y4733" t="str">
        <f>IFERROR(VLOOKUP(X4733,요약!$A$6:$B$22,2,FALSE),"")</f>
        <v/>
      </c>
      <c r="Z4733" t="s">
        <v>1043</v>
      </c>
      <c r="AA4733" t="s">
        <v>81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M4733">
        <v>0</v>
      </c>
    </row>
    <row r="4734" spans="1:65" x14ac:dyDescent="0.3">
      <c r="A4734" t="s">
        <v>6476</v>
      </c>
      <c r="B4734" t="s">
        <v>6477</v>
      </c>
      <c r="C4734" t="s">
        <v>6572</v>
      </c>
      <c r="D4734" t="s">
        <v>739</v>
      </c>
      <c r="E4734" t="s">
        <v>68</v>
      </c>
      <c r="F4734" t="s">
        <v>99</v>
      </c>
      <c r="G4734" t="s">
        <v>740</v>
      </c>
      <c r="H4734" t="s">
        <v>741</v>
      </c>
      <c r="I4734" t="s">
        <v>72</v>
      </c>
      <c r="J4734" t="s">
        <v>102</v>
      </c>
      <c r="K4734">
        <v>20201021</v>
      </c>
      <c r="L4734">
        <v>1545</v>
      </c>
      <c r="M4734" t="b">
        <v>1</v>
      </c>
      <c r="N4734" t="s">
        <v>1211</v>
      </c>
      <c r="O4734" t="b">
        <v>1</v>
      </c>
      <c r="P4734" t="b">
        <v>1</v>
      </c>
      <c r="Q4734" t="s">
        <v>104</v>
      </c>
      <c r="R4734" t="s">
        <v>462</v>
      </c>
      <c r="S4734" t="s">
        <v>742</v>
      </c>
      <c r="U4734">
        <v>2</v>
      </c>
      <c r="V4734" t="s">
        <v>743</v>
      </c>
      <c r="W4734" t="s">
        <v>379</v>
      </c>
      <c r="X4734" t="s">
        <v>744</v>
      </c>
      <c r="Y4734" t="str">
        <f>IFERROR(VLOOKUP(X4734,요약!$A$6:$B$22,2,FALSE),"")</f>
        <v/>
      </c>
      <c r="Z4734" t="s">
        <v>744</v>
      </c>
      <c r="AA4734" t="s">
        <v>81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M4734">
        <v>0</v>
      </c>
    </row>
    <row r="4735" spans="1:65" x14ac:dyDescent="0.3">
      <c r="A4735" t="s">
        <v>6476</v>
      </c>
      <c r="B4735" t="s">
        <v>6477</v>
      </c>
      <c r="C4735" t="s">
        <v>6573</v>
      </c>
      <c r="D4735" t="s">
        <v>739</v>
      </c>
      <c r="E4735" t="s">
        <v>68</v>
      </c>
      <c r="F4735" t="s">
        <v>99</v>
      </c>
      <c r="G4735" t="s">
        <v>740</v>
      </c>
      <c r="H4735" t="s">
        <v>741</v>
      </c>
      <c r="I4735" t="s">
        <v>72</v>
      </c>
      <c r="J4735" t="s">
        <v>102</v>
      </c>
      <c r="K4735">
        <v>20201014</v>
      </c>
      <c r="L4735">
        <v>1501.5</v>
      </c>
      <c r="M4735" t="b">
        <v>1</v>
      </c>
      <c r="N4735" t="s">
        <v>1211</v>
      </c>
      <c r="O4735" t="b">
        <v>1</v>
      </c>
      <c r="P4735" t="b">
        <v>1</v>
      </c>
      <c r="Q4735" t="s">
        <v>104</v>
      </c>
      <c r="R4735" t="s">
        <v>462</v>
      </c>
      <c r="S4735" t="s">
        <v>742</v>
      </c>
      <c r="U4735">
        <v>2</v>
      </c>
      <c r="V4735" t="s">
        <v>743</v>
      </c>
      <c r="W4735" t="s">
        <v>379</v>
      </c>
      <c r="X4735" t="s">
        <v>744</v>
      </c>
      <c r="Y4735" t="str">
        <f>IFERROR(VLOOKUP(X4735,요약!$A$6:$B$22,2,FALSE),"")</f>
        <v/>
      </c>
      <c r="Z4735" t="s">
        <v>744</v>
      </c>
      <c r="AA4735" t="s">
        <v>81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1</v>
      </c>
      <c r="AH4735">
        <v>1</v>
      </c>
      <c r="AI4735">
        <v>0</v>
      </c>
      <c r="AJ4735">
        <v>0</v>
      </c>
      <c r="AK4735">
        <v>0</v>
      </c>
      <c r="AL4735">
        <v>0</v>
      </c>
      <c r="AM4735">
        <v>1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 t="s">
        <v>440</v>
      </c>
      <c r="BM4735">
        <v>1</v>
      </c>
    </row>
    <row r="4736" spans="1:65" x14ac:dyDescent="0.3">
      <c r="A4736" t="s">
        <v>6476</v>
      </c>
      <c r="B4736" t="s">
        <v>6477</v>
      </c>
      <c r="C4736" t="s">
        <v>6574</v>
      </c>
      <c r="D4736" t="s">
        <v>746</v>
      </c>
      <c r="E4736" t="s">
        <v>68</v>
      </c>
      <c r="F4736" t="s">
        <v>99</v>
      </c>
      <c r="G4736" t="s">
        <v>740</v>
      </c>
      <c r="H4736" t="s">
        <v>741</v>
      </c>
      <c r="I4736" t="s">
        <v>72</v>
      </c>
      <c r="J4736" t="s">
        <v>102</v>
      </c>
      <c r="K4736">
        <v>20201007</v>
      </c>
      <c r="L4736">
        <v>1770</v>
      </c>
      <c r="M4736" t="b">
        <v>1</v>
      </c>
      <c r="N4736" t="s">
        <v>1211</v>
      </c>
      <c r="O4736" t="b">
        <v>1</v>
      </c>
      <c r="P4736" t="b">
        <v>1</v>
      </c>
      <c r="Q4736" t="s">
        <v>104</v>
      </c>
      <c r="R4736" t="s">
        <v>462</v>
      </c>
      <c r="S4736" t="s">
        <v>747</v>
      </c>
      <c r="U4736">
        <v>2</v>
      </c>
      <c r="V4736" t="s">
        <v>743</v>
      </c>
      <c r="W4736" t="s">
        <v>476</v>
      </c>
      <c r="X4736" t="s">
        <v>748</v>
      </c>
      <c r="Y4736" t="str">
        <f>IFERROR(VLOOKUP(X4736,요약!$A$6:$B$22,2,FALSE),"")</f>
        <v/>
      </c>
      <c r="Z4736" t="s">
        <v>748</v>
      </c>
      <c r="AA4736" t="s">
        <v>81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M4736">
        <v>0</v>
      </c>
    </row>
    <row r="4737" spans="1:65" x14ac:dyDescent="0.3">
      <c r="A4737" t="s">
        <v>6476</v>
      </c>
      <c r="B4737" t="s">
        <v>6477</v>
      </c>
      <c r="C4737" t="s">
        <v>6575</v>
      </c>
      <c r="D4737" t="s">
        <v>746</v>
      </c>
      <c r="E4737" t="s">
        <v>68</v>
      </c>
      <c r="F4737" t="s">
        <v>99</v>
      </c>
      <c r="G4737" t="s">
        <v>740</v>
      </c>
      <c r="H4737" t="s">
        <v>741</v>
      </c>
      <c r="I4737" t="s">
        <v>72</v>
      </c>
      <c r="J4737" t="s">
        <v>102</v>
      </c>
      <c r="K4737">
        <v>20201021</v>
      </c>
      <c r="L4737">
        <v>1782.9</v>
      </c>
      <c r="M4737" t="b">
        <v>1</v>
      </c>
      <c r="N4737" t="s">
        <v>1211</v>
      </c>
      <c r="O4737" t="b">
        <v>1</v>
      </c>
      <c r="P4737" t="b">
        <v>1</v>
      </c>
      <c r="Q4737" t="s">
        <v>104</v>
      </c>
      <c r="R4737" t="s">
        <v>462</v>
      </c>
      <c r="S4737" t="s">
        <v>747</v>
      </c>
      <c r="U4737">
        <v>2</v>
      </c>
      <c r="V4737" t="s">
        <v>743</v>
      </c>
      <c r="W4737" t="s">
        <v>476</v>
      </c>
      <c r="X4737" t="s">
        <v>748</v>
      </c>
      <c r="Y4737" t="str">
        <f>IFERROR(VLOOKUP(X4737,요약!$A$6:$B$22,2,FALSE),"")</f>
        <v/>
      </c>
      <c r="Z4737" t="s">
        <v>748</v>
      </c>
      <c r="AA4737" t="s">
        <v>81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M4737">
        <v>0</v>
      </c>
    </row>
    <row r="4738" spans="1:65" x14ac:dyDescent="0.3">
      <c r="A4738" t="s">
        <v>6476</v>
      </c>
      <c r="B4738" t="s">
        <v>6477</v>
      </c>
      <c r="C4738" t="s">
        <v>6576</v>
      </c>
      <c r="D4738" t="s">
        <v>746</v>
      </c>
      <c r="E4738" t="s">
        <v>68</v>
      </c>
      <c r="F4738" t="s">
        <v>99</v>
      </c>
      <c r="G4738" t="s">
        <v>740</v>
      </c>
      <c r="H4738" t="s">
        <v>741</v>
      </c>
      <c r="I4738" t="s">
        <v>72</v>
      </c>
      <c r="J4738" t="s">
        <v>102</v>
      </c>
      <c r="K4738">
        <v>20200923</v>
      </c>
      <c r="L4738">
        <v>1728.5</v>
      </c>
      <c r="M4738" t="b">
        <v>1</v>
      </c>
      <c r="N4738" t="s">
        <v>1211</v>
      </c>
      <c r="O4738" t="b">
        <v>1</v>
      </c>
      <c r="P4738" t="b">
        <v>1</v>
      </c>
      <c r="Q4738" t="s">
        <v>104</v>
      </c>
      <c r="R4738" t="s">
        <v>462</v>
      </c>
      <c r="S4738" t="s">
        <v>747</v>
      </c>
      <c r="U4738">
        <v>2</v>
      </c>
      <c r="V4738" t="s">
        <v>743</v>
      </c>
      <c r="W4738" t="s">
        <v>476</v>
      </c>
      <c r="X4738" t="s">
        <v>748</v>
      </c>
      <c r="Y4738" t="str">
        <f>IFERROR(VLOOKUP(X4738,요약!$A$6:$B$22,2,FALSE),"")</f>
        <v/>
      </c>
      <c r="Z4738" t="s">
        <v>748</v>
      </c>
      <c r="AA4738" t="s">
        <v>81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M4738">
        <v>0</v>
      </c>
    </row>
    <row r="4739" spans="1:65" x14ac:dyDescent="0.3">
      <c r="A4739" t="s">
        <v>6476</v>
      </c>
      <c r="B4739" t="s">
        <v>6477</v>
      </c>
      <c r="C4739" t="s">
        <v>6577</v>
      </c>
      <c r="D4739" t="s">
        <v>746</v>
      </c>
      <c r="E4739" t="s">
        <v>68</v>
      </c>
      <c r="F4739" t="s">
        <v>99</v>
      </c>
      <c r="G4739" t="s">
        <v>740</v>
      </c>
      <c r="H4739" t="s">
        <v>741</v>
      </c>
      <c r="I4739" t="s">
        <v>72</v>
      </c>
      <c r="J4739" t="s">
        <v>102</v>
      </c>
      <c r="K4739">
        <v>20200716</v>
      </c>
      <c r="L4739">
        <v>1726</v>
      </c>
      <c r="M4739" t="b">
        <v>1</v>
      </c>
      <c r="N4739" t="s">
        <v>1211</v>
      </c>
      <c r="O4739" t="b">
        <v>1</v>
      </c>
      <c r="P4739" t="b">
        <v>1</v>
      </c>
      <c r="Q4739" t="s">
        <v>104</v>
      </c>
      <c r="R4739" t="s">
        <v>462</v>
      </c>
      <c r="S4739" t="s">
        <v>747</v>
      </c>
      <c r="U4739">
        <v>2</v>
      </c>
      <c r="V4739" t="s">
        <v>743</v>
      </c>
      <c r="W4739" t="s">
        <v>476</v>
      </c>
      <c r="X4739" t="s">
        <v>748</v>
      </c>
      <c r="Y4739" t="str">
        <f>IFERROR(VLOOKUP(X4739,요약!$A$6:$B$22,2,FALSE),"")</f>
        <v/>
      </c>
      <c r="Z4739" t="s">
        <v>748</v>
      </c>
      <c r="AA4739" t="s">
        <v>81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1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 t="s">
        <v>440</v>
      </c>
      <c r="BM4739">
        <v>1</v>
      </c>
    </row>
    <row r="4740" spans="1:65" x14ac:dyDescent="0.3">
      <c r="A4740" t="s">
        <v>6476</v>
      </c>
      <c r="B4740" t="s">
        <v>6477</v>
      </c>
      <c r="C4740" t="s">
        <v>6578</v>
      </c>
      <c r="D4740" t="s">
        <v>750</v>
      </c>
      <c r="E4740" t="s">
        <v>68</v>
      </c>
      <c r="F4740" t="s">
        <v>99</v>
      </c>
      <c r="G4740" t="s">
        <v>6549</v>
      </c>
      <c r="H4740" t="s">
        <v>6550</v>
      </c>
      <c r="I4740" t="s">
        <v>72</v>
      </c>
      <c r="J4740" t="s">
        <v>102</v>
      </c>
      <c r="K4740">
        <v>20201026</v>
      </c>
      <c r="L4740">
        <v>402</v>
      </c>
      <c r="M4740" t="b">
        <v>0</v>
      </c>
      <c r="N4740" t="s">
        <v>208</v>
      </c>
      <c r="O4740" t="b">
        <v>1</v>
      </c>
      <c r="P4740" t="b">
        <v>1</v>
      </c>
      <c r="Q4740" t="s">
        <v>104</v>
      </c>
      <c r="R4740" t="s">
        <v>462</v>
      </c>
      <c r="S4740" t="s">
        <v>751</v>
      </c>
      <c r="U4740">
        <v>2</v>
      </c>
      <c r="V4740" t="s">
        <v>752</v>
      </c>
      <c r="W4740" t="s">
        <v>753</v>
      </c>
      <c r="X4740" t="s">
        <v>754</v>
      </c>
      <c r="Y4740" t="str">
        <f>IFERROR(VLOOKUP(X4740,요약!$A$6:$B$22,2,FALSE),"")</f>
        <v/>
      </c>
      <c r="Z4740" t="s">
        <v>754</v>
      </c>
      <c r="AA4740" t="s">
        <v>81</v>
      </c>
      <c r="AB4740">
        <v>0</v>
      </c>
      <c r="AC4740">
        <v>0</v>
      </c>
      <c r="AD4740">
        <v>0</v>
      </c>
      <c r="AE4740">
        <v>0</v>
      </c>
      <c r="AF4740">
        <v>2</v>
      </c>
      <c r="AG4740">
        <v>2</v>
      </c>
      <c r="AH4740">
        <v>4</v>
      </c>
      <c r="AI4740">
        <v>1</v>
      </c>
      <c r="AJ4740">
        <v>0</v>
      </c>
      <c r="AK4740">
        <v>0</v>
      </c>
      <c r="AL4740">
        <v>1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 t="s">
        <v>1184</v>
      </c>
      <c r="BM4740">
        <v>2</v>
      </c>
    </row>
    <row r="4741" spans="1:65" x14ac:dyDescent="0.3">
      <c r="A4741" t="s">
        <v>6476</v>
      </c>
      <c r="B4741" t="s">
        <v>6477</v>
      </c>
      <c r="C4741" t="s">
        <v>6579</v>
      </c>
      <c r="D4741" t="s">
        <v>756</v>
      </c>
      <c r="E4741" t="s">
        <v>68</v>
      </c>
      <c r="F4741" t="s">
        <v>99</v>
      </c>
      <c r="G4741" t="s">
        <v>6549</v>
      </c>
      <c r="H4741" t="s">
        <v>6550</v>
      </c>
      <c r="I4741" t="s">
        <v>72</v>
      </c>
      <c r="J4741" t="s">
        <v>102</v>
      </c>
      <c r="K4741">
        <v>20201005</v>
      </c>
      <c r="L4741">
        <v>170</v>
      </c>
      <c r="M4741" t="b">
        <v>0</v>
      </c>
      <c r="N4741" t="s">
        <v>208</v>
      </c>
      <c r="O4741" t="b">
        <v>1</v>
      </c>
      <c r="P4741" t="b">
        <v>1</v>
      </c>
      <c r="Q4741" t="s">
        <v>104</v>
      </c>
      <c r="R4741" t="s">
        <v>462</v>
      </c>
      <c r="S4741" t="s">
        <v>757</v>
      </c>
      <c r="U4741">
        <v>3</v>
      </c>
      <c r="V4741" t="s">
        <v>752</v>
      </c>
      <c r="X4741" t="s">
        <v>758</v>
      </c>
      <c r="Y4741" t="str">
        <f>IFERROR(VLOOKUP(X4741,요약!$A$6:$B$22,2,FALSE),"")</f>
        <v/>
      </c>
      <c r="Z4741" t="s">
        <v>752</v>
      </c>
      <c r="AA4741" t="s">
        <v>130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M4741">
        <v>0</v>
      </c>
    </row>
    <row r="4742" spans="1:65" x14ac:dyDescent="0.3">
      <c r="A4742" t="s">
        <v>6476</v>
      </c>
      <c r="B4742" t="s">
        <v>6477</v>
      </c>
      <c r="C4742" t="s">
        <v>2603</v>
      </c>
      <c r="D4742" t="s">
        <v>2604</v>
      </c>
      <c r="E4742" t="s">
        <v>68</v>
      </c>
      <c r="F4742" t="s">
        <v>99</v>
      </c>
      <c r="G4742" t="s">
        <v>459</v>
      </c>
      <c r="H4742" t="s">
        <v>460</v>
      </c>
      <c r="I4742" t="s">
        <v>72</v>
      </c>
      <c r="J4742" t="s">
        <v>102</v>
      </c>
      <c r="K4742">
        <v>20200625</v>
      </c>
      <c r="L4742">
        <v>196.25</v>
      </c>
      <c r="M4742" t="b">
        <v>0</v>
      </c>
      <c r="N4742" t="s">
        <v>208</v>
      </c>
      <c r="O4742" t="b">
        <v>1</v>
      </c>
      <c r="P4742" t="b">
        <v>1</v>
      </c>
      <c r="Q4742" t="s">
        <v>104</v>
      </c>
      <c r="R4742" t="s">
        <v>462</v>
      </c>
      <c r="S4742" t="s">
        <v>2605</v>
      </c>
      <c r="U4742">
        <v>3</v>
      </c>
      <c r="V4742" t="s">
        <v>752</v>
      </c>
      <c r="W4742" t="s">
        <v>2606</v>
      </c>
      <c r="X4742" t="s">
        <v>758</v>
      </c>
      <c r="Y4742" t="str">
        <f>IFERROR(VLOOKUP(X4742,요약!$A$6:$B$22,2,FALSE),"")</f>
        <v/>
      </c>
      <c r="Z4742" t="s">
        <v>758</v>
      </c>
      <c r="AA4742" t="s">
        <v>366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M4742">
        <v>0</v>
      </c>
    </row>
    <row r="4743" spans="1:65" x14ac:dyDescent="0.3">
      <c r="A4743" t="s">
        <v>6476</v>
      </c>
      <c r="B4743" t="s">
        <v>6477</v>
      </c>
      <c r="C4743" t="s">
        <v>6580</v>
      </c>
      <c r="D4743" t="s">
        <v>6581</v>
      </c>
      <c r="E4743" t="s">
        <v>68</v>
      </c>
      <c r="F4743" t="s">
        <v>99</v>
      </c>
      <c r="G4743" t="s">
        <v>6549</v>
      </c>
      <c r="H4743" t="s">
        <v>6550</v>
      </c>
      <c r="I4743" t="s">
        <v>72</v>
      </c>
      <c r="J4743" t="s">
        <v>102</v>
      </c>
      <c r="K4743">
        <v>20201026</v>
      </c>
      <c r="L4743">
        <v>174</v>
      </c>
      <c r="M4743" t="b">
        <v>0</v>
      </c>
      <c r="N4743" t="s">
        <v>208</v>
      </c>
      <c r="O4743" t="b">
        <v>1</v>
      </c>
      <c r="P4743" t="b">
        <v>1</v>
      </c>
      <c r="Q4743" t="s">
        <v>104</v>
      </c>
      <c r="R4743" t="s">
        <v>462</v>
      </c>
      <c r="S4743" t="s">
        <v>6582</v>
      </c>
      <c r="U4743">
        <v>3</v>
      </c>
      <c r="V4743" t="s">
        <v>752</v>
      </c>
      <c r="W4743" t="s">
        <v>2606</v>
      </c>
      <c r="X4743" t="s">
        <v>758</v>
      </c>
      <c r="Y4743" t="str">
        <f>IFERROR(VLOOKUP(X4743,요약!$A$6:$B$22,2,FALSE),"")</f>
        <v/>
      </c>
      <c r="Z4743" t="s">
        <v>758</v>
      </c>
      <c r="AA4743" t="s">
        <v>81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1</v>
      </c>
      <c r="AH4743">
        <v>3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 t="s">
        <v>1189</v>
      </c>
      <c r="BM4743">
        <v>1</v>
      </c>
    </row>
    <row r="4744" spans="1:65" x14ac:dyDescent="0.3">
      <c r="A4744" t="s">
        <v>6476</v>
      </c>
      <c r="B4744" t="s">
        <v>6477</v>
      </c>
      <c r="C4744" t="s">
        <v>6583</v>
      </c>
      <c r="D4744" t="s">
        <v>6584</v>
      </c>
      <c r="E4744" t="s">
        <v>68</v>
      </c>
      <c r="F4744" t="s">
        <v>99</v>
      </c>
      <c r="G4744" t="s">
        <v>86</v>
      </c>
      <c r="H4744" t="s">
        <v>87</v>
      </c>
      <c r="I4744" t="s">
        <v>72</v>
      </c>
      <c r="J4744" t="s">
        <v>102</v>
      </c>
      <c r="K4744">
        <v>20201015</v>
      </c>
      <c r="L4744">
        <v>17.5</v>
      </c>
      <c r="M4744" t="b">
        <v>0</v>
      </c>
      <c r="N4744" t="s">
        <v>208</v>
      </c>
      <c r="O4744" t="b">
        <v>1</v>
      </c>
      <c r="P4744" t="b">
        <v>1</v>
      </c>
      <c r="Q4744" t="s">
        <v>104</v>
      </c>
      <c r="R4744" t="s">
        <v>462</v>
      </c>
      <c r="S4744" t="s">
        <v>6585</v>
      </c>
      <c r="U4744">
        <v>2</v>
      </c>
      <c r="V4744" t="s">
        <v>78</v>
      </c>
      <c r="W4744" t="s">
        <v>411</v>
      </c>
      <c r="X4744" t="s">
        <v>412</v>
      </c>
      <c r="Y4744" t="str">
        <f>IFERROR(VLOOKUP(X4744,요약!$A$6:$B$22,2,FALSE),"")</f>
        <v/>
      </c>
      <c r="Z4744" t="s">
        <v>412</v>
      </c>
      <c r="AA4744" t="s">
        <v>187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M4744">
        <v>0</v>
      </c>
    </row>
    <row r="4745" spans="1:65" x14ac:dyDescent="0.3">
      <c r="A4745" t="s">
        <v>6476</v>
      </c>
      <c r="B4745" t="s">
        <v>6477</v>
      </c>
      <c r="C4745" t="s">
        <v>6586</v>
      </c>
      <c r="D4745" t="s">
        <v>6587</v>
      </c>
      <c r="E4745" t="s">
        <v>68</v>
      </c>
      <c r="F4745" t="s">
        <v>99</v>
      </c>
      <c r="G4745" t="s">
        <v>86</v>
      </c>
      <c r="H4745" t="s">
        <v>87</v>
      </c>
      <c r="I4745" t="s">
        <v>72</v>
      </c>
      <c r="J4745" t="s">
        <v>102</v>
      </c>
      <c r="K4745">
        <v>20200908</v>
      </c>
      <c r="L4745">
        <v>8.5</v>
      </c>
      <c r="M4745" t="b">
        <v>0</v>
      </c>
      <c r="N4745" t="s">
        <v>208</v>
      </c>
      <c r="O4745" t="b">
        <v>1</v>
      </c>
      <c r="P4745" t="b">
        <v>1</v>
      </c>
      <c r="Q4745" t="s">
        <v>104</v>
      </c>
      <c r="R4745" t="s">
        <v>462</v>
      </c>
      <c r="S4745" t="s">
        <v>6588</v>
      </c>
      <c r="U4745">
        <v>1</v>
      </c>
      <c r="V4745" t="s">
        <v>78</v>
      </c>
      <c r="X4745" t="s">
        <v>78</v>
      </c>
      <c r="Y4745" t="str">
        <f>IFERROR(VLOOKUP(X4745,요약!$A$6:$B$22,2,FALSE),"")</f>
        <v/>
      </c>
      <c r="Z4745" t="s">
        <v>78</v>
      </c>
      <c r="AA4745" t="s">
        <v>187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M4745">
        <v>0</v>
      </c>
    </row>
    <row r="4746" spans="1:65" x14ac:dyDescent="0.3">
      <c r="A4746" t="s">
        <v>6476</v>
      </c>
      <c r="B4746" t="s">
        <v>6477</v>
      </c>
      <c r="C4746" t="s">
        <v>6589</v>
      </c>
      <c r="D4746" t="s">
        <v>6590</v>
      </c>
      <c r="E4746" t="s">
        <v>68</v>
      </c>
      <c r="F4746" t="s">
        <v>99</v>
      </c>
      <c r="G4746" t="s">
        <v>2184</v>
      </c>
      <c r="H4746" t="s">
        <v>2185</v>
      </c>
      <c r="I4746" t="s">
        <v>72</v>
      </c>
      <c r="J4746" t="s">
        <v>102</v>
      </c>
      <c r="K4746">
        <v>20201028</v>
      </c>
      <c r="L4746">
        <v>625</v>
      </c>
      <c r="M4746" t="b">
        <v>0</v>
      </c>
      <c r="N4746" t="s">
        <v>461</v>
      </c>
      <c r="O4746" t="b">
        <v>1</v>
      </c>
      <c r="P4746" t="b">
        <v>1</v>
      </c>
      <c r="Q4746" t="s">
        <v>104</v>
      </c>
      <c r="R4746" t="s">
        <v>462</v>
      </c>
      <c r="S4746" t="s">
        <v>6591</v>
      </c>
      <c r="U4746">
        <v>2</v>
      </c>
      <c r="V4746" t="s">
        <v>3328</v>
      </c>
      <c r="W4746" t="s">
        <v>379</v>
      </c>
      <c r="X4746" t="s">
        <v>3329</v>
      </c>
      <c r="Y4746" t="str">
        <f>IFERROR(VLOOKUP(X4746,요약!$A$6:$B$22,2,FALSE),"")</f>
        <v/>
      </c>
      <c r="Z4746" t="s">
        <v>3329</v>
      </c>
      <c r="AA4746" t="s">
        <v>81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1</v>
      </c>
      <c r="AH4746">
        <v>1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 t="s">
        <v>587</v>
      </c>
      <c r="BM4746">
        <v>1</v>
      </c>
    </row>
    <row r="4747" spans="1:65" x14ac:dyDescent="0.3">
      <c r="A4747" t="s">
        <v>6476</v>
      </c>
      <c r="B4747" t="s">
        <v>6477</v>
      </c>
      <c r="C4747" t="s">
        <v>6592</v>
      </c>
      <c r="D4747" t="s">
        <v>6593</v>
      </c>
      <c r="E4747" t="s">
        <v>68</v>
      </c>
      <c r="F4747" t="s">
        <v>99</v>
      </c>
      <c r="G4747" t="s">
        <v>6508</v>
      </c>
      <c r="H4747" t="s">
        <v>6509</v>
      </c>
      <c r="I4747" t="s">
        <v>72</v>
      </c>
      <c r="J4747" t="s">
        <v>102</v>
      </c>
      <c r="K4747">
        <v>20200917</v>
      </c>
      <c r="L4747">
        <v>9.84</v>
      </c>
      <c r="M4747" t="b">
        <v>0</v>
      </c>
      <c r="N4747" t="s">
        <v>461</v>
      </c>
      <c r="O4747" t="b">
        <v>1</v>
      </c>
      <c r="P4747" t="b">
        <v>1</v>
      </c>
      <c r="Q4747" t="s">
        <v>104</v>
      </c>
      <c r="R4747" t="s">
        <v>462</v>
      </c>
      <c r="S4747" t="s">
        <v>6594</v>
      </c>
      <c r="U4747">
        <v>1</v>
      </c>
      <c r="V4747" t="s">
        <v>250</v>
      </c>
      <c r="X4747" t="s">
        <v>250</v>
      </c>
      <c r="Y4747" t="str">
        <f>IFERROR(VLOOKUP(X4747,요약!$A$6:$B$22,2,FALSE),"")</f>
        <v/>
      </c>
      <c r="Z4747" t="s">
        <v>250</v>
      </c>
      <c r="AA4747" t="s">
        <v>187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M4747">
        <v>0</v>
      </c>
    </row>
    <row r="4748" spans="1:65" x14ac:dyDescent="0.3">
      <c r="A4748" t="s">
        <v>6476</v>
      </c>
      <c r="B4748" t="s">
        <v>6477</v>
      </c>
      <c r="C4748" t="s">
        <v>6595</v>
      </c>
      <c r="D4748" t="s">
        <v>6596</v>
      </c>
      <c r="E4748" t="s">
        <v>68</v>
      </c>
      <c r="F4748" t="s">
        <v>99</v>
      </c>
      <c r="G4748" t="s">
        <v>2184</v>
      </c>
      <c r="H4748" t="s">
        <v>2185</v>
      </c>
      <c r="I4748" t="s">
        <v>72</v>
      </c>
      <c r="J4748" t="s">
        <v>102</v>
      </c>
      <c r="K4748">
        <v>20200911</v>
      </c>
      <c r="L4748">
        <v>120</v>
      </c>
      <c r="M4748" t="b">
        <v>0</v>
      </c>
      <c r="N4748" t="s">
        <v>303</v>
      </c>
      <c r="O4748" t="b">
        <v>1</v>
      </c>
      <c r="P4748" t="b">
        <v>1</v>
      </c>
      <c r="Q4748" t="s">
        <v>104</v>
      </c>
      <c r="R4748" t="s">
        <v>462</v>
      </c>
      <c r="S4748" t="s">
        <v>6597</v>
      </c>
      <c r="U4748">
        <v>4</v>
      </c>
      <c r="V4748" t="s">
        <v>665</v>
      </c>
      <c r="X4748" t="s">
        <v>665</v>
      </c>
      <c r="Y4748" t="str">
        <f>IFERROR(VLOOKUP(X4748,요약!$A$6:$B$22,2,FALSE),"")</f>
        <v/>
      </c>
      <c r="Z4748" t="s">
        <v>665</v>
      </c>
      <c r="AA4748" t="s">
        <v>130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M4748">
        <v>0</v>
      </c>
    </row>
    <row r="4749" spans="1:65" x14ac:dyDescent="0.3">
      <c r="A4749" t="s">
        <v>6476</v>
      </c>
      <c r="B4749" t="s">
        <v>6477</v>
      </c>
      <c r="C4749" t="s">
        <v>6598</v>
      </c>
      <c r="D4749" t="s">
        <v>6599</v>
      </c>
      <c r="E4749" t="s">
        <v>68</v>
      </c>
      <c r="F4749" t="s">
        <v>99</v>
      </c>
      <c r="G4749" t="s">
        <v>213</v>
      </c>
      <c r="H4749" t="s">
        <v>214</v>
      </c>
      <c r="I4749" t="s">
        <v>72</v>
      </c>
      <c r="J4749" t="s">
        <v>102</v>
      </c>
      <c r="K4749">
        <v>20201022</v>
      </c>
      <c r="L4749">
        <v>20</v>
      </c>
      <c r="M4749" t="b">
        <v>0</v>
      </c>
      <c r="N4749" t="s">
        <v>208</v>
      </c>
      <c r="O4749" t="b">
        <v>1</v>
      </c>
      <c r="P4749" t="b">
        <v>1</v>
      </c>
      <c r="Q4749" t="s">
        <v>104</v>
      </c>
      <c r="R4749" t="s">
        <v>462</v>
      </c>
      <c r="S4749" t="s">
        <v>6600</v>
      </c>
      <c r="U4749">
        <v>1</v>
      </c>
      <c r="V4749" t="s">
        <v>78</v>
      </c>
      <c r="X4749" t="s">
        <v>78</v>
      </c>
      <c r="Y4749" t="str">
        <f>IFERROR(VLOOKUP(X4749,요약!$A$6:$B$22,2,FALSE),"")</f>
        <v/>
      </c>
      <c r="Z4749" t="s">
        <v>78</v>
      </c>
      <c r="AA4749" t="s">
        <v>187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M4749">
        <v>0</v>
      </c>
    </row>
    <row r="4750" spans="1:65" x14ac:dyDescent="0.3">
      <c r="A4750" t="s">
        <v>6476</v>
      </c>
      <c r="B4750" t="s">
        <v>6477</v>
      </c>
      <c r="C4750" t="s">
        <v>6601</v>
      </c>
      <c r="D4750" t="s">
        <v>6602</v>
      </c>
      <c r="E4750" t="s">
        <v>68</v>
      </c>
      <c r="F4750" t="s">
        <v>99</v>
      </c>
      <c r="G4750" t="s">
        <v>213</v>
      </c>
      <c r="H4750" t="s">
        <v>214</v>
      </c>
      <c r="I4750" t="s">
        <v>72</v>
      </c>
      <c r="J4750" t="s">
        <v>102</v>
      </c>
      <c r="K4750">
        <v>20200911</v>
      </c>
      <c r="L4750">
        <v>41.25</v>
      </c>
      <c r="M4750" t="b">
        <v>0</v>
      </c>
      <c r="N4750" t="s">
        <v>208</v>
      </c>
      <c r="O4750" t="b">
        <v>1</v>
      </c>
      <c r="P4750" t="b">
        <v>1</v>
      </c>
      <c r="Q4750" t="s">
        <v>104</v>
      </c>
      <c r="R4750" t="s">
        <v>462</v>
      </c>
      <c r="S4750" t="s">
        <v>6603</v>
      </c>
      <c r="U4750">
        <v>1</v>
      </c>
      <c r="V4750" t="s">
        <v>78</v>
      </c>
      <c r="X4750" t="s">
        <v>78</v>
      </c>
      <c r="Y4750" t="str">
        <f>IFERROR(VLOOKUP(X4750,요약!$A$6:$B$22,2,FALSE),"")</f>
        <v/>
      </c>
      <c r="Z4750" t="s">
        <v>78</v>
      </c>
      <c r="AA4750" t="s">
        <v>187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M4750">
        <v>0</v>
      </c>
    </row>
    <row r="4751" spans="1:65" x14ac:dyDescent="0.3">
      <c r="A4751" t="s">
        <v>6476</v>
      </c>
      <c r="B4751" t="s">
        <v>6477</v>
      </c>
      <c r="C4751" t="s">
        <v>6604</v>
      </c>
      <c r="D4751" t="s">
        <v>6605</v>
      </c>
      <c r="E4751" t="s">
        <v>68</v>
      </c>
      <c r="F4751" t="s">
        <v>99</v>
      </c>
      <c r="G4751" t="s">
        <v>2184</v>
      </c>
      <c r="H4751" t="s">
        <v>2185</v>
      </c>
      <c r="I4751" t="s">
        <v>72</v>
      </c>
      <c r="J4751" t="s">
        <v>102</v>
      </c>
      <c r="K4751">
        <v>20201020</v>
      </c>
      <c r="L4751">
        <v>760</v>
      </c>
      <c r="M4751" t="b">
        <v>0</v>
      </c>
      <c r="N4751" t="s">
        <v>461</v>
      </c>
      <c r="O4751" t="b">
        <v>1</v>
      </c>
      <c r="P4751" t="b">
        <v>1</v>
      </c>
      <c r="Q4751" t="s">
        <v>104</v>
      </c>
      <c r="R4751" t="s">
        <v>462</v>
      </c>
      <c r="S4751" t="s">
        <v>6606</v>
      </c>
      <c r="U4751">
        <v>2</v>
      </c>
      <c r="V4751" t="s">
        <v>3328</v>
      </c>
      <c r="W4751" t="s">
        <v>476</v>
      </c>
      <c r="X4751" t="s">
        <v>3343</v>
      </c>
      <c r="Y4751" t="str">
        <f>IFERROR(VLOOKUP(X4751,요약!$A$6:$B$22,2,FALSE),"")</f>
        <v/>
      </c>
      <c r="Z4751" t="s">
        <v>3343</v>
      </c>
      <c r="AA4751" t="s">
        <v>81</v>
      </c>
      <c r="AB4751">
        <v>2</v>
      </c>
      <c r="AC4751">
        <v>0</v>
      </c>
      <c r="AD4751">
        <v>0</v>
      </c>
      <c r="AE4751">
        <v>0</v>
      </c>
      <c r="AF4751">
        <v>0</v>
      </c>
      <c r="AG4751">
        <v>2</v>
      </c>
      <c r="AH4751">
        <v>2</v>
      </c>
      <c r="AI4751">
        <v>0</v>
      </c>
      <c r="AJ4751">
        <v>1</v>
      </c>
      <c r="AK4751">
        <v>1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 t="s">
        <v>3704</v>
      </c>
      <c r="BM4751">
        <v>2</v>
      </c>
    </row>
    <row r="4752" spans="1:65" x14ac:dyDescent="0.3">
      <c r="A4752" t="s">
        <v>6476</v>
      </c>
      <c r="B4752" t="s">
        <v>6477</v>
      </c>
      <c r="C4752" t="s">
        <v>1044</v>
      </c>
      <c r="D4752" t="s">
        <v>1045</v>
      </c>
      <c r="E4752" t="s">
        <v>68</v>
      </c>
      <c r="F4752" t="s">
        <v>99</v>
      </c>
      <c r="G4752" t="s">
        <v>284</v>
      </c>
      <c r="H4752" t="s">
        <v>285</v>
      </c>
      <c r="I4752" t="s">
        <v>72</v>
      </c>
      <c r="J4752" t="s">
        <v>102</v>
      </c>
      <c r="K4752">
        <v>20201027</v>
      </c>
      <c r="L4752">
        <v>22</v>
      </c>
      <c r="M4752" t="b">
        <v>0</v>
      </c>
      <c r="N4752" t="s">
        <v>461</v>
      </c>
      <c r="O4752" t="b">
        <v>1</v>
      </c>
      <c r="P4752" t="b">
        <v>1</v>
      </c>
      <c r="Q4752" t="s">
        <v>104</v>
      </c>
      <c r="R4752" t="s">
        <v>462</v>
      </c>
      <c r="S4752" t="s">
        <v>1046</v>
      </c>
      <c r="U4752">
        <v>4</v>
      </c>
      <c r="V4752" t="s">
        <v>287</v>
      </c>
      <c r="X4752" t="s">
        <v>289</v>
      </c>
      <c r="Y4752" t="str">
        <f>IFERROR(VLOOKUP(X4752,요약!$A$6:$B$22,2,FALSE),"")</f>
        <v/>
      </c>
      <c r="Z4752" t="s">
        <v>287</v>
      </c>
      <c r="AA4752" t="s">
        <v>130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M4752">
        <v>0</v>
      </c>
    </row>
    <row r="4753" spans="1:65" x14ac:dyDescent="0.3">
      <c r="A4753" t="s">
        <v>6476</v>
      </c>
      <c r="B4753" t="s">
        <v>6477</v>
      </c>
      <c r="C4753" t="s">
        <v>1047</v>
      </c>
      <c r="D4753" t="s">
        <v>1048</v>
      </c>
      <c r="E4753" t="s">
        <v>68</v>
      </c>
      <c r="F4753" t="s">
        <v>99</v>
      </c>
      <c r="G4753" t="s">
        <v>284</v>
      </c>
      <c r="H4753" t="s">
        <v>285</v>
      </c>
      <c r="I4753" t="s">
        <v>72</v>
      </c>
      <c r="J4753" t="s">
        <v>102</v>
      </c>
      <c r="K4753">
        <v>20201027</v>
      </c>
      <c r="L4753">
        <v>20.9</v>
      </c>
      <c r="M4753" t="b">
        <v>0</v>
      </c>
      <c r="N4753" t="s">
        <v>461</v>
      </c>
      <c r="O4753" t="b">
        <v>1</v>
      </c>
      <c r="P4753" t="b">
        <v>1</v>
      </c>
      <c r="Q4753" t="s">
        <v>104</v>
      </c>
      <c r="R4753" t="s">
        <v>462</v>
      </c>
      <c r="S4753" t="s">
        <v>1049</v>
      </c>
      <c r="U4753">
        <v>3</v>
      </c>
      <c r="V4753" t="s">
        <v>287</v>
      </c>
      <c r="W4753" t="s">
        <v>1050</v>
      </c>
      <c r="X4753" t="s">
        <v>1051</v>
      </c>
      <c r="Y4753" t="str">
        <f>IFERROR(VLOOKUP(X4753,요약!$A$6:$B$22,2,FALSE),"")</f>
        <v/>
      </c>
      <c r="Z4753" t="s">
        <v>1051</v>
      </c>
      <c r="AA4753" t="s">
        <v>81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M4753">
        <v>0</v>
      </c>
    </row>
    <row r="4754" spans="1:65" x14ac:dyDescent="0.3">
      <c r="A4754" t="s">
        <v>6476</v>
      </c>
      <c r="B4754" t="s">
        <v>6477</v>
      </c>
      <c r="C4754" t="s">
        <v>6607</v>
      </c>
      <c r="D4754" t="s">
        <v>6608</v>
      </c>
      <c r="E4754" t="s">
        <v>68</v>
      </c>
      <c r="F4754" t="s">
        <v>99</v>
      </c>
      <c r="G4754" t="s">
        <v>2184</v>
      </c>
      <c r="H4754" t="s">
        <v>2185</v>
      </c>
      <c r="I4754" t="s">
        <v>72</v>
      </c>
      <c r="J4754" t="s">
        <v>102</v>
      </c>
      <c r="K4754">
        <v>20201026</v>
      </c>
      <c r="L4754">
        <v>120</v>
      </c>
      <c r="M4754" t="b">
        <v>0</v>
      </c>
      <c r="N4754" t="s">
        <v>303</v>
      </c>
      <c r="O4754" t="b">
        <v>1</v>
      </c>
      <c r="P4754" t="b">
        <v>1</v>
      </c>
      <c r="Q4754" t="s">
        <v>104</v>
      </c>
      <c r="R4754" t="s">
        <v>462</v>
      </c>
      <c r="S4754" t="s">
        <v>6609</v>
      </c>
      <c r="U4754">
        <v>4</v>
      </c>
      <c r="V4754" t="s">
        <v>378</v>
      </c>
      <c r="W4754" t="s">
        <v>6610</v>
      </c>
      <c r="X4754" t="s">
        <v>6611</v>
      </c>
      <c r="Y4754" t="str">
        <f>IFERROR(VLOOKUP(X4754,요약!$A$6:$B$22,2,FALSE),"")</f>
        <v/>
      </c>
      <c r="Z4754" t="s">
        <v>6611</v>
      </c>
      <c r="AA4754" t="s">
        <v>199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1</v>
      </c>
      <c r="AH4754">
        <v>120</v>
      </c>
      <c r="AI4754">
        <v>0</v>
      </c>
      <c r="AJ4754">
        <v>0</v>
      </c>
      <c r="AK4754">
        <v>0</v>
      </c>
      <c r="AL4754">
        <v>1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 t="s">
        <v>220</v>
      </c>
      <c r="BM4754">
        <v>1</v>
      </c>
    </row>
    <row r="4755" spans="1:65" x14ac:dyDescent="0.3">
      <c r="A4755" t="s">
        <v>6476</v>
      </c>
      <c r="B4755" t="s">
        <v>6477</v>
      </c>
      <c r="C4755" t="s">
        <v>3221</v>
      </c>
      <c r="D4755" t="s">
        <v>3222</v>
      </c>
      <c r="E4755" t="s">
        <v>68</v>
      </c>
      <c r="F4755" t="s">
        <v>99</v>
      </c>
      <c r="G4755" t="s">
        <v>86</v>
      </c>
      <c r="H4755" t="s">
        <v>87</v>
      </c>
      <c r="I4755" t="s">
        <v>72</v>
      </c>
      <c r="J4755" t="s">
        <v>102</v>
      </c>
      <c r="K4755">
        <v>20201019</v>
      </c>
      <c r="L4755">
        <v>26.5</v>
      </c>
      <c r="M4755" t="b">
        <v>0</v>
      </c>
      <c r="N4755" t="s">
        <v>208</v>
      </c>
      <c r="O4755" t="b">
        <v>1</v>
      </c>
      <c r="P4755" t="b">
        <v>1</v>
      </c>
      <c r="Q4755" t="s">
        <v>104</v>
      </c>
      <c r="R4755" t="s">
        <v>462</v>
      </c>
      <c r="S4755" t="s">
        <v>3223</v>
      </c>
      <c r="U4755">
        <v>1</v>
      </c>
      <c r="V4755" t="s">
        <v>78</v>
      </c>
      <c r="X4755" t="s">
        <v>78</v>
      </c>
      <c r="Y4755" t="str">
        <f>IFERROR(VLOOKUP(X4755,요약!$A$6:$B$22,2,FALSE),"")</f>
        <v/>
      </c>
      <c r="Z4755" t="s">
        <v>78</v>
      </c>
      <c r="AA4755" t="s">
        <v>187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M4755">
        <v>0</v>
      </c>
    </row>
    <row r="4756" spans="1:65" x14ac:dyDescent="0.3">
      <c r="A4756" t="s">
        <v>6476</v>
      </c>
      <c r="B4756" t="s">
        <v>6477</v>
      </c>
      <c r="C4756" t="s">
        <v>6612</v>
      </c>
      <c r="D4756" t="s">
        <v>764</v>
      </c>
      <c r="E4756" t="s">
        <v>68</v>
      </c>
      <c r="F4756" t="s">
        <v>99</v>
      </c>
      <c r="G4756" t="s">
        <v>6549</v>
      </c>
      <c r="H4756" t="s">
        <v>6550</v>
      </c>
      <c r="I4756" t="s">
        <v>72</v>
      </c>
      <c r="J4756" t="s">
        <v>102</v>
      </c>
      <c r="K4756">
        <v>20201026</v>
      </c>
      <c r="L4756">
        <v>246</v>
      </c>
      <c r="M4756" t="b">
        <v>0</v>
      </c>
      <c r="N4756" t="s">
        <v>461</v>
      </c>
      <c r="O4756" t="b">
        <v>1</v>
      </c>
      <c r="P4756" t="b">
        <v>1</v>
      </c>
      <c r="Q4756" t="s">
        <v>104</v>
      </c>
      <c r="R4756" t="s">
        <v>462</v>
      </c>
      <c r="S4756" t="s">
        <v>765</v>
      </c>
      <c r="U4756">
        <v>3</v>
      </c>
      <c r="V4756" t="s">
        <v>766</v>
      </c>
      <c r="W4756" t="s">
        <v>767</v>
      </c>
      <c r="X4756" t="s">
        <v>768</v>
      </c>
      <c r="Y4756" t="str">
        <f>IFERROR(VLOOKUP(X4756,요약!$A$6:$B$22,2,FALSE),"")</f>
        <v/>
      </c>
      <c r="Z4756" t="s">
        <v>768</v>
      </c>
      <c r="AA4756" t="s">
        <v>81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M4756">
        <v>0</v>
      </c>
    </row>
    <row r="4757" spans="1:65" x14ac:dyDescent="0.3">
      <c r="A4757" t="s">
        <v>6476</v>
      </c>
      <c r="B4757" t="s">
        <v>6477</v>
      </c>
      <c r="C4757" t="s">
        <v>6613</v>
      </c>
      <c r="D4757" t="s">
        <v>770</v>
      </c>
      <c r="E4757" t="s">
        <v>68</v>
      </c>
      <c r="F4757" t="s">
        <v>99</v>
      </c>
      <c r="G4757" t="s">
        <v>6549</v>
      </c>
      <c r="H4757" t="s">
        <v>6550</v>
      </c>
      <c r="I4757" t="s">
        <v>72</v>
      </c>
      <c r="J4757" t="s">
        <v>102</v>
      </c>
      <c r="K4757">
        <v>20200629</v>
      </c>
      <c r="L4757">
        <v>82</v>
      </c>
      <c r="M4757" t="b">
        <v>0</v>
      </c>
      <c r="N4757" t="s">
        <v>804</v>
      </c>
      <c r="O4757" t="b">
        <v>1</v>
      </c>
      <c r="P4757" t="b">
        <v>1</v>
      </c>
      <c r="Q4757" t="s">
        <v>104</v>
      </c>
      <c r="R4757" t="s">
        <v>462</v>
      </c>
      <c r="S4757" t="s">
        <v>771</v>
      </c>
      <c r="U4757">
        <v>2</v>
      </c>
      <c r="V4757" t="s">
        <v>772</v>
      </c>
      <c r="X4757" t="s">
        <v>772</v>
      </c>
      <c r="Y4757" t="str">
        <f>IFERROR(VLOOKUP(X4757,요약!$A$6:$B$22,2,FALSE),"")</f>
        <v/>
      </c>
      <c r="Z4757" t="s">
        <v>772</v>
      </c>
      <c r="AA4757" t="s">
        <v>110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M4757">
        <v>0</v>
      </c>
    </row>
    <row r="4758" spans="1:65" x14ac:dyDescent="0.3">
      <c r="A4758" t="s">
        <v>6476</v>
      </c>
      <c r="B4758" t="s">
        <v>6477</v>
      </c>
      <c r="C4758" t="s">
        <v>6614</v>
      </c>
      <c r="D4758" t="s">
        <v>6615</v>
      </c>
      <c r="E4758" t="s">
        <v>68</v>
      </c>
      <c r="F4758" t="s">
        <v>99</v>
      </c>
      <c r="G4758" t="s">
        <v>6549</v>
      </c>
      <c r="H4758" t="s">
        <v>6550</v>
      </c>
      <c r="I4758" t="s">
        <v>72</v>
      </c>
      <c r="J4758" t="s">
        <v>102</v>
      </c>
      <c r="K4758">
        <v>20200629</v>
      </c>
      <c r="L4758">
        <v>64</v>
      </c>
      <c r="M4758" t="b">
        <v>0</v>
      </c>
      <c r="N4758" t="s">
        <v>491</v>
      </c>
      <c r="O4758" t="b">
        <v>1</v>
      </c>
      <c r="P4758" t="b">
        <v>1</v>
      </c>
      <c r="Q4758" t="s">
        <v>104</v>
      </c>
      <c r="R4758" t="s">
        <v>462</v>
      </c>
      <c r="S4758" t="s">
        <v>776</v>
      </c>
      <c r="U4758">
        <v>3</v>
      </c>
      <c r="V4758" t="s">
        <v>411</v>
      </c>
      <c r="W4758" t="s">
        <v>777</v>
      </c>
      <c r="X4758" t="s">
        <v>778</v>
      </c>
      <c r="Y4758" t="str">
        <f>IFERROR(VLOOKUP(X4758,요약!$A$6:$B$22,2,FALSE),"")</f>
        <v/>
      </c>
      <c r="Z4758" t="s">
        <v>778</v>
      </c>
      <c r="AA4758" t="s">
        <v>81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M4758">
        <v>0</v>
      </c>
    </row>
    <row r="4759" spans="1:65" x14ac:dyDescent="0.3">
      <c r="A4759" t="s">
        <v>6476</v>
      </c>
      <c r="B4759" t="s">
        <v>6477</v>
      </c>
      <c r="C4759" t="s">
        <v>6616</v>
      </c>
      <c r="D4759" t="s">
        <v>6617</v>
      </c>
      <c r="E4759" t="s">
        <v>68</v>
      </c>
      <c r="F4759" t="s">
        <v>99</v>
      </c>
      <c r="G4759" t="s">
        <v>6549</v>
      </c>
      <c r="H4759" t="s">
        <v>6550</v>
      </c>
      <c r="I4759" t="s">
        <v>72</v>
      </c>
      <c r="J4759" t="s">
        <v>102</v>
      </c>
      <c r="K4759">
        <v>20201026</v>
      </c>
      <c r="L4759">
        <v>28</v>
      </c>
      <c r="M4759" t="b">
        <v>0</v>
      </c>
      <c r="N4759" t="s">
        <v>804</v>
      </c>
      <c r="O4759" t="b">
        <v>1</v>
      </c>
      <c r="P4759" t="b">
        <v>1</v>
      </c>
      <c r="Q4759" t="s">
        <v>104</v>
      </c>
      <c r="R4759" t="s">
        <v>462</v>
      </c>
      <c r="S4759" t="s">
        <v>6618</v>
      </c>
      <c r="U4759">
        <v>2</v>
      </c>
      <c r="V4759" t="s">
        <v>772</v>
      </c>
      <c r="X4759" t="s">
        <v>772</v>
      </c>
      <c r="Y4759" t="str">
        <f>IFERROR(VLOOKUP(X4759,요약!$A$6:$B$22,2,FALSE),"")</f>
        <v/>
      </c>
      <c r="Z4759" t="s">
        <v>772</v>
      </c>
      <c r="AA4759" t="s">
        <v>110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M4759">
        <v>0</v>
      </c>
    </row>
    <row r="4760" spans="1:65" x14ac:dyDescent="0.3">
      <c r="A4760" t="s">
        <v>6476</v>
      </c>
      <c r="B4760" t="s">
        <v>6477</v>
      </c>
      <c r="C4760" t="s">
        <v>2610</v>
      </c>
      <c r="D4760" t="s">
        <v>2611</v>
      </c>
      <c r="E4760" t="s">
        <v>68</v>
      </c>
      <c r="F4760" t="s">
        <v>99</v>
      </c>
      <c r="G4760" t="s">
        <v>459</v>
      </c>
      <c r="H4760" t="s">
        <v>460</v>
      </c>
      <c r="I4760" t="s">
        <v>72</v>
      </c>
      <c r="J4760" t="s">
        <v>102</v>
      </c>
      <c r="K4760">
        <v>20200727</v>
      </c>
      <c r="L4760">
        <v>30</v>
      </c>
      <c r="M4760" t="b">
        <v>0</v>
      </c>
      <c r="N4760" t="s">
        <v>804</v>
      </c>
      <c r="O4760" t="b">
        <v>1</v>
      </c>
      <c r="P4760" t="b">
        <v>1</v>
      </c>
      <c r="Q4760" t="s">
        <v>104</v>
      </c>
      <c r="R4760" t="s">
        <v>462</v>
      </c>
      <c r="S4760" t="s">
        <v>2612</v>
      </c>
      <c r="Y4760" t="str">
        <f>IFERROR(VLOOKUP(X4760,요약!$A$6:$B$22,2,FALSE),"")</f>
        <v/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M4760">
        <v>0</v>
      </c>
    </row>
    <row r="4761" spans="1:65" x14ac:dyDescent="0.3">
      <c r="A4761" t="s">
        <v>6476</v>
      </c>
      <c r="B4761" t="s">
        <v>6477</v>
      </c>
      <c r="C4761" t="s">
        <v>6619</v>
      </c>
      <c r="D4761" t="s">
        <v>6620</v>
      </c>
      <c r="E4761" t="s">
        <v>68</v>
      </c>
      <c r="F4761" t="s">
        <v>99</v>
      </c>
      <c r="G4761" t="s">
        <v>6549</v>
      </c>
      <c r="H4761" t="s">
        <v>6550</v>
      </c>
      <c r="I4761" t="s">
        <v>72</v>
      </c>
      <c r="J4761" t="s">
        <v>102</v>
      </c>
      <c r="K4761">
        <v>20200727</v>
      </c>
      <c r="L4761">
        <v>26</v>
      </c>
      <c r="M4761" t="b">
        <v>0</v>
      </c>
      <c r="N4761" t="s">
        <v>804</v>
      </c>
      <c r="O4761" t="b">
        <v>1</v>
      </c>
      <c r="P4761" t="b">
        <v>1</v>
      </c>
      <c r="Q4761" t="s">
        <v>104</v>
      </c>
      <c r="R4761" t="s">
        <v>462</v>
      </c>
      <c r="S4761" t="s">
        <v>6618</v>
      </c>
      <c r="U4761">
        <v>2</v>
      </c>
      <c r="V4761" t="s">
        <v>772</v>
      </c>
      <c r="X4761" t="s">
        <v>772</v>
      </c>
      <c r="Y4761" t="str">
        <f>IFERROR(VLOOKUP(X4761,요약!$A$6:$B$22,2,FALSE),"")</f>
        <v/>
      </c>
      <c r="Z4761" t="s">
        <v>772</v>
      </c>
      <c r="AA4761" t="s">
        <v>110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M4761">
        <v>0</v>
      </c>
    </row>
    <row r="4762" spans="1:65" x14ac:dyDescent="0.3">
      <c r="A4762" t="s">
        <v>6476</v>
      </c>
      <c r="B4762" t="s">
        <v>6477</v>
      </c>
      <c r="C4762" t="s">
        <v>6621</v>
      </c>
      <c r="D4762" t="s">
        <v>6622</v>
      </c>
      <c r="E4762" t="s">
        <v>68</v>
      </c>
      <c r="F4762" t="s">
        <v>99</v>
      </c>
      <c r="G4762" t="s">
        <v>6549</v>
      </c>
      <c r="H4762" t="s">
        <v>6550</v>
      </c>
      <c r="I4762" t="s">
        <v>72</v>
      </c>
      <c r="J4762" t="s">
        <v>102</v>
      </c>
      <c r="K4762">
        <v>20201019</v>
      </c>
      <c r="L4762">
        <v>176</v>
      </c>
      <c r="M4762" t="b">
        <v>0</v>
      </c>
      <c r="N4762" t="s">
        <v>461</v>
      </c>
      <c r="O4762" t="b">
        <v>1</v>
      </c>
      <c r="P4762" t="b">
        <v>1</v>
      </c>
      <c r="Q4762" t="s">
        <v>104</v>
      </c>
      <c r="R4762" t="s">
        <v>462</v>
      </c>
      <c r="S4762" t="s">
        <v>6623</v>
      </c>
      <c r="U4762">
        <v>4</v>
      </c>
      <c r="V4762" t="s">
        <v>766</v>
      </c>
      <c r="X4762" t="s">
        <v>782</v>
      </c>
      <c r="Y4762" t="str">
        <f>IFERROR(VLOOKUP(X4762,요약!$A$6:$B$22,2,FALSE),"")</f>
        <v/>
      </c>
      <c r="Z4762" t="s">
        <v>766</v>
      </c>
      <c r="AA4762" t="s">
        <v>130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M4762">
        <v>0</v>
      </c>
    </row>
    <row r="4763" spans="1:65" x14ac:dyDescent="0.3">
      <c r="A4763" t="s">
        <v>6476</v>
      </c>
      <c r="B4763" t="s">
        <v>6477</v>
      </c>
      <c r="C4763" t="s">
        <v>2613</v>
      </c>
      <c r="D4763" t="s">
        <v>2614</v>
      </c>
      <c r="E4763" t="s">
        <v>68</v>
      </c>
      <c r="F4763" t="s">
        <v>99</v>
      </c>
      <c r="G4763" t="s">
        <v>459</v>
      </c>
      <c r="H4763" t="s">
        <v>460</v>
      </c>
      <c r="I4763" t="s">
        <v>72</v>
      </c>
      <c r="J4763" t="s">
        <v>102</v>
      </c>
      <c r="K4763">
        <v>20201005</v>
      </c>
      <c r="L4763">
        <v>72.25</v>
      </c>
      <c r="M4763" t="b">
        <v>0</v>
      </c>
      <c r="N4763" t="s">
        <v>804</v>
      </c>
      <c r="O4763" t="b">
        <v>1</v>
      </c>
      <c r="P4763" t="b">
        <v>1</v>
      </c>
      <c r="Q4763" t="s">
        <v>104</v>
      </c>
      <c r="R4763" t="s">
        <v>462</v>
      </c>
      <c r="S4763" t="s">
        <v>2615</v>
      </c>
      <c r="Y4763" t="str">
        <f>IFERROR(VLOOKUP(X4763,요약!$A$6:$B$22,2,FALSE),"")</f>
        <v/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M4763">
        <v>0</v>
      </c>
    </row>
    <row r="4764" spans="1:65" x14ac:dyDescent="0.3">
      <c r="A4764" t="s">
        <v>6476</v>
      </c>
      <c r="B4764" t="s">
        <v>6477</v>
      </c>
      <c r="C4764" t="s">
        <v>6624</v>
      </c>
      <c r="D4764" t="s">
        <v>2614</v>
      </c>
      <c r="E4764" t="s">
        <v>68</v>
      </c>
      <c r="F4764" t="s">
        <v>99</v>
      </c>
      <c r="G4764" t="s">
        <v>6549</v>
      </c>
      <c r="H4764" t="s">
        <v>6550</v>
      </c>
      <c r="I4764" t="s">
        <v>72</v>
      </c>
      <c r="J4764" t="s">
        <v>102</v>
      </c>
      <c r="K4764">
        <v>20200813</v>
      </c>
      <c r="L4764">
        <v>176</v>
      </c>
      <c r="M4764" t="b">
        <v>0</v>
      </c>
      <c r="N4764" t="s">
        <v>461</v>
      </c>
      <c r="O4764" t="b">
        <v>1</v>
      </c>
      <c r="P4764" t="b">
        <v>1</v>
      </c>
      <c r="Q4764" t="s">
        <v>104</v>
      </c>
      <c r="R4764" t="s">
        <v>462</v>
      </c>
      <c r="S4764" t="s">
        <v>2615</v>
      </c>
      <c r="Y4764" t="str">
        <f>IFERROR(VLOOKUP(X4764,요약!$A$6:$B$22,2,FALSE),"")</f>
        <v/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M4764">
        <v>0</v>
      </c>
    </row>
    <row r="4765" spans="1:65" x14ac:dyDescent="0.3">
      <c r="A4765" t="s">
        <v>6476</v>
      </c>
      <c r="B4765" t="s">
        <v>6477</v>
      </c>
      <c r="C4765" t="s">
        <v>6625</v>
      </c>
      <c r="D4765" t="s">
        <v>6626</v>
      </c>
      <c r="E4765" t="s">
        <v>68</v>
      </c>
      <c r="F4765" t="s">
        <v>99</v>
      </c>
      <c r="G4765" t="s">
        <v>6549</v>
      </c>
      <c r="H4765" t="s">
        <v>6550</v>
      </c>
      <c r="I4765" t="s">
        <v>72</v>
      </c>
      <c r="J4765" t="s">
        <v>102</v>
      </c>
      <c r="K4765">
        <v>20201026</v>
      </c>
      <c r="L4765">
        <v>22</v>
      </c>
      <c r="M4765" t="b">
        <v>0</v>
      </c>
      <c r="N4765" t="s">
        <v>804</v>
      </c>
      <c r="O4765" t="b">
        <v>1</v>
      </c>
      <c r="P4765" t="b">
        <v>1</v>
      </c>
      <c r="Q4765" t="s">
        <v>104</v>
      </c>
      <c r="R4765" t="s">
        <v>462</v>
      </c>
      <c r="S4765" t="s">
        <v>6627</v>
      </c>
      <c r="U4765">
        <v>5</v>
      </c>
      <c r="V4765" t="s">
        <v>411</v>
      </c>
      <c r="X4765" t="s">
        <v>6628</v>
      </c>
      <c r="Y4765" t="str">
        <f>IFERROR(VLOOKUP(X4765,요약!$A$6:$B$22,2,FALSE),"")</f>
        <v/>
      </c>
      <c r="Z4765" t="s">
        <v>411</v>
      </c>
      <c r="AA4765" t="s">
        <v>130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M4765">
        <v>0</v>
      </c>
    </row>
    <row r="4766" spans="1:65" x14ac:dyDescent="0.3">
      <c r="A4766" t="s">
        <v>6476</v>
      </c>
      <c r="B4766" t="s">
        <v>6477</v>
      </c>
      <c r="C4766" t="s">
        <v>2616</v>
      </c>
      <c r="D4766" t="s">
        <v>2617</v>
      </c>
      <c r="E4766" t="s">
        <v>68</v>
      </c>
      <c r="F4766" t="s">
        <v>99</v>
      </c>
      <c r="G4766" t="s">
        <v>459</v>
      </c>
      <c r="H4766" t="s">
        <v>460</v>
      </c>
      <c r="I4766" t="s">
        <v>72</v>
      </c>
      <c r="J4766" t="s">
        <v>102</v>
      </c>
      <c r="K4766">
        <v>20200625</v>
      </c>
      <c r="L4766">
        <v>26.25</v>
      </c>
      <c r="M4766" t="b">
        <v>0</v>
      </c>
      <c r="N4766" t="s">
        <v>491</v>
      </c>
      <c r="O4766" t="b">
        <v>1</v>
      </c>
      <c r="P4766" t="b">
        <v>1</v>
      </c>
      <c r="Q4766" t="s">
        <v>104</v>
      </c>
      <c r="R4766" t="s">
        <v>462</v>
      </c>
      <c r="S4766" t="s">
        <v>2618</v>
      </c>
      <c r="Y4766" t="str">
        <f>IFERROR(VLOOKUP(X4766,요약!$A$6:$B$22,2,FALSE),"")</f>
        <v/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M4766">
        <v>0</v>
      </c>
    </row>
    <row r="4767" spans="1:65" x14ac:dyDescent="0.3">
      <c r="A4767" t="s">
        <v>6476</v>
      </c>
      <c r="B4767" t="s">
        <v>6477</v>
      </c>
      <c r="C4767" t="s">
        <v>6629</v>
      </c>
      <c r="D4767" t="s">
        <v>6630</v>
      </c>
      <c r="E4767" t="s">
        <v>68</v>
      </c>
      <c r="F4767" t="s">
        <v>99</v>
      </c>
      <c r="G4767" t="s">
        <v>6549</v>
      </c>
      <c r="H4767" t="s">
        <v>6550</v>
      </c>
      <c r="I4767" t="s">
        <v>72</v>
      </c>
      <c r="J4767" t="s">
        <v>102</v>
      </c>
      <c r="K4767">
        <v>20200727</v>
      </c>
      <c r="L4767">
        <v>26</v>
      </c>
      <c r="M4767" t="b">
        <v>0</v>
      </c>
      <c r="N4767" t="s">
        <v>804</v>
      </c>
      <c r="O4767" t="b">
        <v>1</v>
      </c>
      <c r="P4767" t="b">
        <v>1</v>
      </c>
      <c r="Q4767" t="s">
        <v>104</v>
      </c>
      <c r="R4767" t="s">
        <v>462</v>
      </c>
      <c r="S4767" t="s">
        <v>6631</v>
      </c>
      <c r="U4767">
        <v>5</v>
      </c>
      <c r="V4767" t="s">
        <v>411</v>
      </c>
      <c r="X4767" t="s">
        <v>6628</v>
      </c>
      <c r="Y4767" t="str">
        <f>IFERROR(VLOOKUP(X4767,요약!$A$6:$B$22,2,FALSE),"")</f>
        <v/>
      </c>
      <c r="Z4767" t="s">
        <v>411</v>
      </c>
      <c r="AA4767" t="s">
        <v>130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M4767">
        <v>0</v>
      </c>
    </row>
    <row r="4768" spans="1:65" x14ac:dyDescent="0.3">
      <c r="A4768" t="s">
        <v>6476</v>
      </c>
      <c r="B4768" t="s">
        <v>6477</v>
      </c>
      <c r="C4768" t="s">
        <v>2619</v>
      </c>
      <c r="D4768" t="s">
        <v>480</v>
      </c>
      <c r="E4768" t="s">
        <v>68</v>
      </c>
      <c r="F4768" t="s">
        <v>99</v>
      </c>
      <c r="G4768" t="s">
        <v>360</v>
      </c>
      <c r="H4768" t="s">
        <v>361</v>
      </c>
      <c r="I4768" t="s">
        <v>72</v>
      </c>
      <c r="J4768" t="s">
        <v>102</v>
      </c>
      <c r="K4768">
        <v>20201028</v>
      </c>
      <c r="L4768">
        <v>6.75</v>
      </c>
      <c r="M4768" t="b">
        <v>0</v>
      </c>
      <c r="N4768" t="s">
        <v>332</v>
      </c>
      <c r="O4768" t="b">
        <v>1</v>
      </c>
      <c r="P4768" t="b">
        <v>1</v>
      </c>
      <c r="Q4768" t="s">
        <v>104</v>
      </c>
      <c r="R4768" t="s">
        <v>105</v>
      </c>
      <c r="S4768" t="s">
        <v>483</v>
      </c>
      <c r="U4768">
        <v>3</v>
      </c>
      <c r="V4768" t="s">
        <v>363</v>
      </c>
      <c r="W4768" t="s">
        <v>484</v>
      </c>
      <c r="X4768" t="s">
        <v>485</v>
      </c>
      <c r="Y4768" t="str">
        <f>IFERROR(VLOOKUP(X4768,요약!$A$6:$B$22,2,FALSE),"")</f>
        <v/>
      </c>
      <c r="Z4768" t="s">
        <v>485</v>
      </c>
      <c r="AA4768" t="s">
        <v>81</v>
      </c>
      <c r="AB4768">
        <v>0</v>
      </c>
      <c r="AC4768">
        <v>1</v>
      </c>
      <c r="AD4768">
        <v>0</v>
      </c>
      <c r="AE4768">
        <v>0</v>
      </c>
      <c r="AF4768">
        <v>0</v>
      </c>
      <c r="AG4768">
        <v>1</v>
      </c>
      <c r="AH4768">
        <v>4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1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M4768">
        <v>0</v>
      </c>
    </row>
    <row r="4769" spans="1:65" x14ac:dyDescent="0.3">
      <c r="A4769" t="s">
        <v>6476</v>
      </c>
      <c r="B4769" t="s">
        <v>6477</v>
      </c>
      <c r="C4769" t="s">
        <v>802</v>
      </c>
      <c r="D4769" t="s">
        <v>803</v>
      </c>
      <c r="E4769" t="s">
        <v>68</v>
      </c>
      <c r="F4769" t="s">
        <v>99</v>
      </c>
      <c r="G4769" t="s">
        <v>677</v>
      </c>
      <c r="H4769" t="s">
        <v>678</v>
      </c>
      <c r="I4769" t="s">
        <v>72</v>
      </c>
      <c r="J4769" t="s">
        <v>102</v>
      </c>
      <c r="K4769">
        <v>20201027</v>
      </c>
      <c r="L4769">
        <v>445</v>
      </c>
      <c r="M4769" t="b">
        <v>0</v>
      </c>
      <c r="N4769" t="s">
        <v>804</v>
      </c>
      <c r="O4769" t="b">
        <v>1</v>
      </c>
      <c r="P4769" t="b">
        <v>1</v>
      </c>
      <c r="Q4769" t="s">
        <v>104</v>
      </c>
      <c r="R4769" t="s">
        <v>105</v>
      </c>
      <c r="S4769" t="s">
        <v>805</v>
      </c>
      <c r="U4769">
        <v>4</v>
      </c>
      <c r="V4769" t="s">
        <v>584</v>
      </c>
      <c r="W4769" t="s">
        <v>806</v>
      </c>
      <c r="X4769" t="s">
        <v>807</v>
      </c>
      <c r="Y4769" t="str">
        <f>IFERROR(VLOOKUP(X4769,요약!$A$6:$B$22,2,FALSE),"")</f>
        <v/>
      </c>
      <c r="Z4769" t="s">
        <v>807</v>
      </c>
      <c r="AA4769" t="s">
        <v>81</v>
      </c>
      <c r="AB4769">
        <v>1</v>
      </c>
      <c r="AC4769">
        <v>0</v>
      </c>
      <c r="AD4769">
        <v>0</v>
      </c>
      <c r="AE4769">
        <v>0</v>
      </c>
      <c r="AF4769">
        <v>0</v>
      </c>
      <c r="AG4769">
        <v>1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1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 t="s">
        <v>591</v>
      </c>
      <c r="BM4769">
        <v>1</v>
      </c>
    </row>
    <row r="4770" spans="1:65" x14ac:dyDescent="0.3">
      <c r="A4770" t="s">
        <v>6476</v>
      </c>
      <c r="B4770" t="s">
        <v>6477</v>
      </c>
      <c r="C4770" t="s">
        <v>2620</v>
      </c>
      <c r="D4770" t="s">
        <v>2621</v>
      </c>
      <c r="E4770" t="s">
        <v>68</v>
      </c>
      <c r="F4770" t="s">
        <v>99</v>
      </c>
      <c r="G4770" t="s">
        <v>677</v>
      </c>
      <c r="H4770" t="s">
        <v>678</v>
      </c>
      <c r="I4770" t="s">
        <v>72</v>
      </c>
      <c r="J4770" t="s">
        <v>102</v>
      </c>
      <c r="K4770">
        <v>20200915</v>
      </c>
      <c r="L4770">
        <v>445</v>
      </c>
      <c r="M4770" t="b">
        <v>0</v>
      </c>
      <c r="N4770" t="s">
        <v>804</v>
      </c>
      <c r="O4770" t="b">
        <v>1</v>
      </c>
      <c r="P4770" t="b">
        <v>1</v>
      </c>
      <c r="Q4770" t="s">
        <v>104</v>
      </c>
      <c r="R4770" t="s">
        <v>105</v>
      </c>
      <c r="S4770" t="s">
        <v>805</v>
      </c>
      <c r="U4770">
        <v>4</v>
      </c>
      <c r="V4770" t="s">
        <v>584</v>
      </c>
      <c r="W4770" t="s">
        <v>806</v>
      </c>
      <c r="X4770" t="s">
        <v>807</v>
      </c>
      <c r="Y4770" t="str">
        <f>IFERROR(VLOOKUP(X4770,요약!$A$6:$B$22,2,FALSE),"")</f>
        <v/>
      </c>
      <c r="Z4770" t="s">
        <v>807</v>
      </c>
      <c r="AA4770" t="s">
        <v>81</v>
      </c>
      <c r="AB4770">
        <v>4</v>
      </c>
      <c r="AC4770">
        <v>0</v>
      </c>
      <c r="AD4770">
        <v>0</v>
      </c>
      <c r="AE4770">
        <v>0</v>
      </c>
      <c r="AF4770">
        <v>0</v>
      </c>
      <c r="AG4770">
        <v>4</v>
      </c>
      <c r="AH4770">
        <v>5</v>
      </c>
      <c r="AI4770">
        <v>0</v>
      </c>
      <c r="AJ4770">
        <v>0</v>
      </c>
      <c r="AK4770">
        <v>1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2</v>
      </c>
      <c r="AT4770">
        <v>0</v>
      </c>
      <c r="AU4770">
        <v>1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 t="s">
        <v>2622</v>
      </c>
      <c r="BM4770">
        <v>3</v>
      </c>
    </row>
    <row r="4771" spans="1:65" x14ac:dyDescent="0.3">
      <c r="A4771" t="s">
        <v>6476</v>
      </c>
      <c r="B4771" t="s">
        <v>6477</v>
      </c>
      <c r="C4771" t="s">
        <v>2628</v>
      </c>
      <c r="D4771" t="s">
        <v>1056</v>
      </c>
      <c r="E4771" t="s">
        <v>68</v>
      </c>
      <c r="F4771" t="s">
        <v>99</v>
      </c>
      <c r="G4771" t="s">
        <v>1057</v>
      </c>
      <c r="H4771" t="s">
        <v>1058</v>
      </c>
      <c r="I4771" t="s">
        <v>72</v>
      </c>
      <c r="J4771" t="s">
        <v>102</v>
      </c>
      <c r="K4771">
        <v>20200716</v>
      </c>
      <c r="L4771">
        <v>50</v>
      </c>
      <c r="M4771" t="b">
        <v>0</v>
      </c>
      <c r="N4771" t="s">
        <v>804</v>
      </c>
      <c r="O4771" t="b">
        <v>1</v>
      </c>
      <c r="P4771" t="b">
        <v>1</v>
      </c>
      <c r="Q4771" t="s">
        <v>104</v>
      </c>
      <c r="R4771" t="s">
        <v>105</v>
      </c>
      <c r="S4771" t="s">
        <v>1059</v>
      </c>
      <c r="T4771" t="s">
        <v>551</v>
      </c>
      <c r="U4771">
        <v>4</v>
      </c>
      <c r="V4771" t="s">
        <v>1060</v>
      </c>
      <c r="W4771" t="s">
        <v>1061</v>
      </c>
      <c r="X4771" t="s">
        <v>1062</v>
      </c>
      <c r="Y4771" t="str">
        <f>IFERROR(VLOOKUP(X4771,요약!$A$6:$B$22,2,FALSE),"")</f>
        <v/>
      </c>
      <c r="Z4771" t="s">
        <v>1063</v>
      </c>
      <c r="AA4771" t="s">
        <v>110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M4771">
        <v>0</v>
      </c>
    </row>
    <row r="4772" spans="1:65" x14ac:dyDescent="0.3">
      <c r="A4772" t="s">
        <v>6476</v>
      </c>
      <c r="B4772" t="s">
        <v>6477</v>
      </c>
      <c r="C4772" t="s">
        <v>1055</v>
      </c>
      <c r="D4772" t="s">
        <v>1056</v>
      </c>
      <c r="E4772" t="s">
        <v>68</v>
      </c>
      <c r="F4772" t="s">
        <v>99</v>
      </c>
      <c r="G4772" t="s">
        <v>1057</v>
      </c>
      <c r="H4772" t="s">
        <v>1058</v>
      </c>
      <c r="I4772" t="s">
        <v>72</v>
      </c>
      <c r="J4772" t="s">
        <v>102</v>
      </c>
      <c r="K4772">
        <v>20201012</v>
      </c>
      <c r="L4772">
        <v>49.8</v>
      </c>
      <c r="M4772" t="b">
        <v>0</v>
      </c>
      <c r="N4772" t="s">
        <v>804</v>
      </c>
      <c r="O4772" t="b">
        <v>1</v>
      </c>
      <c r="P4772" t="b">
        <v>1</v>
      </c>
      <c r="Q4772" t="s">
        <v>104</v>
      </c>
      <c r="R4772" t="s">
        <v>105</v>
      </c>
      <c r="S4772" t="s">
        <v>1059</v>
      </c>
      <c r="T4772" t="s">
        <v>551</v>
      </c>
      <c r="U4772">
        <v>4</v>
      </c>
      <c r="V4772" t="s">
        <v>1060</v>
      </c>
      <c r="W4772" t="s">
        <v>1061</v>
      </c>
      <c r="X4772" t="s">
        <v>1062</v>
      </c>
      <c r="Y4772" t="str">
        <f>IFERROR(VLOOKUP(X4772,요약!$A$6:$B$22,2,FALSE),"")</f>
        <v/>
      </c>
      <c r="Z4772" t="s">
        <v>1063</v>
      </c>
      <c r="AA4772" t="s">
        <v>110</v>
      </c>
      <c r="AB4772">
        <v>0</v>
      </c>
      <c r="AC4772">
        <v>0</v>
      </c>
      <c r="AD4772">
        <v>0</v>
      </c>
      <c r="AE4772">
        <v>0</v>
      </c>
      <c r="AF4772">
        <v>1</v>
      </c>
      <c r="AG4772">
        <v>1</v>
      </c>
      <c r="AH4772">
        <v>150</v>
      </c>
      <c r="AI4772">
        <v>0</v>
      </c>
      <c r="AJ4772">
        <v>0</v>
      </c>
      <c r="AK4772">
        <v>0</v>
      </c>
      <c r="AL4772">
        <v>1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 t="s">
        <v>220</v>
      </c>
      <c r="BM4772">
        <v>1</v>
      </c>
    </row>
    <row r="4773" spans="1:65" x14ac:dyDescent="0.3">
      <c r="A4773" t="s">
        <v>6476</v>
      </c>
      <c r="B4773" t="s">
        <v>6477</v>
      </c>
      <c r="C4773" t="s">
        <v>6632</v>
      </c>
      <c r="D4773" t="s">
        <v>2630</v>
      </c>
      <c r="E4773" t="s">
        <v>68</v>
      </c>
      <c r="F4773" t="s">
        <v>99</v>
      </c>
      <c r="G4773" t="s">
        <v>6633</v>
      </c>
      <c r="H4773" t="s">
        <v>6634</v>
      </c>
      <c r="I4773" t="s">
        <v>72</v>
      </c>
      <c r="J4773" t="s">
        <v>102</v>
      </c>
      <c r="K4773">
        <v>20201029</v>
      </c>
      <c r="L4773">
        <v>507.4</v>
      </c>
      <c r="M4773" t="b">
        <v>0</v>
      </c>
      <c r="N4773" t="s">
        <v>303</v>
      </c>
      <c r="O4773" t="b">
        <v>1</v>
      </c>
      <c r="P4773" t="b">
        <v>1</v>
      </c>
      <c r="Q4773" t="s">
        <v>104</v>
      </c>
      <c r="R4773" t="s">
        <v>105</v>
      </c>
      <c r="S4773" t="s">
        <v>2631</v>
      </c>
      <c r="U4773">
        <v>3</v>
      </c>
      <c r="V4773" t="s">
        <v>2632</v>
      </c>
      <c r="W4773" t="s">
        <v>1073</v>
      </c>
      <c r="X4773" t="s">
        <v>2633</v>
      </c>
      <c r="Y4773" t="str">
        <f>IFERROR(VLOOKUP(X4773,요약!$A$6:$B$22,2,FALSE),"")</f>
        <v/>
      </c>
      <c r="Z4773" t="s">
        <v>2633</v>
      </c>
      <c r="AA4773" t="s">
        <v>81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1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1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 t="s">
        <v>667</v>
      </c>
      <c r="BM4773">
        <v>1</v>
      </c>
    </row>
    <row r="4774" spans="1:65" x14ac:dyDescent="0.3">
      <c r="A4774" t="s">
        <v>6476</v>
      </c>
      <c r="B4774" t="s">
        <v>6477</v>
      </c>
      <c r="C4774" t="s">
        <v>6635</v>
      </c>
      <c r="D4774" t="s">
        <v>2630</v>
      </c>
      <c r="E4774" t="s">
        <v>68</v>
      </c>
      <c r="F4774" t="s">
        <v>99</v>
      </c>
      <c r="G4774" t="s">
        <v>1084</v>
      </c>
      <c r="H4774" t="s">
        <v>1085</v>
      </c>
      <c r="I4774" t="s">
        <v>72</v>
      </c>
      <c r="J4774" t="s">
        <v>102</v>
      </c>
      <c r="K4774">
        <v>20200910</v>
      </c>
      <c r="L4774">
        <v>521.5</v>
      </c>
      <c r="M4774" t="b">
        <v>0</v>
      </c>
      <c r="N4774" t="s">
        <v>573</v>
      </c>
      <c r="O4774" t="b">
        <v>1</v>
      </c>
      <c r="P4774" t="b">
        <v>1</v>
      </c>
      <c r="Q4774" t="s">
        <v>104</v>
      </c>
      <c r="R4774" t="s">
        <v>105</v>
      </c>
      <c r="S4774" t="s">
        <v>2631</v>
      </c>
      <c r="U4774">
        <v>3</v>
      </c>
      <c r="V4774" t="s">
        <v>2632</v>
      </c>
      <c r="W4774" t="s">
        <v>1073</v>
      </c>
      <c r="X4774" t="s">
        <v>2633</v>
      </c>
      <c r="Y4774" t="str">
        <f>IFERROR(VLOOKUP(X4774,요약!$A$6:$B$22,2,FALSE),"")</f>
        <v/>
      </c>
      <c r="Z4774" t="s">
        <v>2633</v>
      </c>
      <c r="AA4774" t="s">
        <v>81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1</v>
      </c>
      <c r="AH4774">
        <v>5</v>
      </c>
      <c r="AI4774">
        <v>0</v>
      </c>
      <c r="AJ4774">
        <v>0</v>
      </c>
      <c r="AK4774">
        <v>0</v>
      </c>
      <c r="AL4774">
        <v>1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 t="s">
        <v>220</v>
      </c>
      <c r="BM4774">
        <v>1</v>
      </c>
    </row>
    <row r="4775" spans="1:65" x14ac:dyDescent="0.3">
      <c r="A4775" t="s">
        <v>6476</v>
      </c>
      <c r="B4775" t="s">
        <v>6477</v>
      </c>
      <c r="C4775" t="s">
        <v>2629</v>
      </c>
      <c r="D4775" t="s">
        <v>2630</v>
      </c>
      <c r="E4775" t="s">
        <v>68</v>
      </c>
      <c r="F4775" t="s">
        <v>99</v>
      </c>
      <c r="G4775" t="s">
        <v>1084</v>
      </c>
      <c r="H4775" t="s">
        <v>1085</v>
      </c>
      <c r="I4775" t="s">
        <v>72</v>
      </c>
      <c r="J4775" t="s">
        <v>102</v>
      </c>
      <c r="K4775">
        <v>20201016</v>
      </c>
      <c r="L4775">
        <v>458</v>
      </c>
      <c r="M4775" t="b">
        <v>0</v>
      </c>
      <c r="N4775" t="s">
        <v>573</v>
      </c>
      <c r="O4775" t="b">
        <v>1</v>
      </c>
      <c r="P4775" t="b">
        <v>1</v>
      </c>
      <c r="Q4775" t="s">
        <v>104</v>
      </c>
      <c r="R4775" t="s">
        <v>105</v>
      </c>
      <c r="S4775" t="s">
        <v>2631</v>
      </c>
      <c r="U4775">
        <v>3</v>
      </c>
      <c r="V4775" t="s">
        <v>2632</v>
      </c>
      <c r="W4775" t="s">
        <v>1073</v>
      </c>
      <c r="X4775" t="s">
        <v>2633</v>
      </c>
      <c r="Y4775" t="str">
        <f>IFERROR(VLOOKUP(X4775,요약!$A$6:$B$22,2,FALSE),"")</f>
        <v/>
      </c>
      <c r="Z4775" t="s">
        <v>2633</v>
      </c>
      <c r="AA4775" t="s">
        <v>81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M4775">
        <v>0</v>
      </c>
    </row>
    <row r="4776" spans="1:65" x14ac:dyDescent="0.3">
      <c r="A4776" t="s">
        <v>6476</v>
      </c>
      <c r="B4776" t="s">
        <v>6477</v>
      </c>
      <c r="C4776" t="s">
        <v>6636</v>
      </c>
      <c r="D4776" t="s">
        <v>6637</v>
      </c>
      <c r="E4776" t="s">
        <v>68</v>
      </c>
      <c r="F4776" t="s">
        <v>99</v>
      </c>
      <c r="G4776" t="s">
        <v>1141</v>
      </c>
      <c r="H4776" t="s">
        <v>1142</v>
      </c>
      <c r="I4776" t="s">
        <v>72</v>
      </c>
      <c r="J4776" t="s">
        <v>102</v>
      </c>
      <c r="K4776">
        <v>20201014</v>
      </c>
      <c r="L4776">
        <v>97.44</v>
      </c>
      <c r="M4776" t="b">
        <v>0</v>
      </c>
      <c r="N4776" t="s">
        <v>461</v>
      </c>
      <c r="O4776" t="b">
        <v>1</v>
      </c>
      <c r="P4776" t="b">
        <v>1</v>
      </c>
      <c r="Q4776" t="s">
        <v>104</v>
      </c>
      <c r="R4776" t="s">
        <v>105</v>
      </c>
      <c r="S4776" t="s">
        <v>6638</v>
      </c>
      <c r="U4776">
        <v>1</v>
      </c>
      <c r="V4776" t="s">
        <v>6639</v>
      </c>
      <c r="X4776" t="s">
        <v>6639</v>
      </c>
      <c r="Y4776" t="str">
        <f>IFERROR(VLOOKUP(X4776,요약!$A$6:$B$22,2,FALSE),"")</f>
        <v/>
      </c>
      <c r="Z4776" t="s">
        <v>6639</v>
      </c>
      <c r="AA4776" t="s">
        <v>81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M4776">
        <v>0</v>
      </c>
    </row>
    <row r="4777" spans="1:65" x14ac:dyDescent="0.3">
      <c r="A4777" t="s">
        <v>6476</v>
      </c>
      <c r="B4777" t="s">
        <v>6477</v>
      </c>
      <c r="C4777" t="s">
        <v>6640</v>
      </c>
      <c r="D4777" t="s">
        <v>6641</v>
      </c>
      <c r="E4777" t="s">
        <v>68</v>
      </c>
      <c r="F4777" t="s">
        <v>99</v>
      </c>
      <c r="G4777" t="s">
        <v>1141</v>
      </c>
      <c r="H4777" t="s">
        <v>1142</v>
      </c>
      <c r="I4777" t="s">
        <v>72</v>
      </c>
      <c r="J4777" t="s">
        <v>102</v>
      </c>
      <c r="K4777">
        <v>20200722</v>
      </c>
      <c r="L4777">
        <v>781</v>
      </c>
      <c r="M4777" t="b">
        <v>0</v>
      </c>
      <c r="N4777" t="s">
        <v>1211</v>
      </c>
      <c r="O4777" t="b">
        <v>1</v>
      </c>
      <c r="P4777" t="b">
        <v>1</v>
      </c>
      <c r="Q4777" t="s">
        <v>104</v>
      </c>
      <c r="R4777" t="s">
        <v>105</v>
      </c>
      <c r="S4777" t="s">
        <v>6642</v>
      </c>
      <c r="U4777">
        <v>3</v>
      </c>
      <c r="V4777" t="s">
        <v>116</v>
      </c>
      <c r="W4777" t="s">
        <v>6643</v>
      </c>
      <c r="X4777" t="s">
        <v>6644</v>
      </c>
      <c r="Y4777" t="str">
        <f>IFERROR(VLOOKUP(X4777,요약!$A$6:$B$22,2,FALSE),"")</f>
        <v/>
      </c>
      <c r="Z4777" t="s">
        <v>6644</v>
      </c>
      <c r="AA4777" t="s">
        <v>81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1</v>
      </c>
      <c r="AH4777">
        <v>1</v>
      </c>
      <c r="AI4777">
        <v>0</v>
      </c>
      <c r="AJ4777">
        <v>0</v>
      </c>
      <c r="AK4777">
        <v>0</v>
      </c>
      <c r="AL4777">
        <v>1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 t="s">
        <v>220</v>
      </c>
      <c r="BM4777">
        <v>1</v>
      </c>
    </row>
    <row r="4778" spans="1:65" x14ac:dyDescent="0.3">
      <c r="A4778" t="s">
        <v>6476</v>
      </c>
      <c r="B4778" t="s">
        <v>6477</v>
      </c>
      <c r="C4778" t="s">
        <v>3362</v>
      </c>
      <c r="D4778" t="s">
        <v>3360</v>
      </c>
      <c r="E4778" t="s">
        <v>68</v>
      </c>
      <c r="F4778" t="s">
        <v>99</v>
      </c>
      <c r="G4778" t="s">
        <v>821</v>
      </c>
      <c r="H4778" t="s">
        <v>822</v>
      </c>
      <c r="I4778" t="s">
        <v>72</v>
      </c>
      <c r="J4778" t="s">
        <v>102</v>
      </c>
      <c r="K4778">
        <v>20201023</v>
      </c>
      <c r="L4778">
        <v>319.5</v>
      </c>
      <c r="M4778" t="b">
        <v>0</v>
      </c>
      <c r="N4778" t="s">
        <v>491</v>
      </c>
      <c r="O4778" t="b">
        <v>1</v>
      </c>
      <c r="P4778" t="b">
        <v>1</v>
      </c>
      <c r="Q4778" t="s">
        <v>104</v>
      </c>
      <c r="R4778" t="s">
        <v>498</v>
      </c>
      <c r="S4778" t="s">
        <v>3361</v>
      </c>
      <c r="U4778">
        <v>2</v>
      </c>
      <c r="V4778" t="s">
        <v>1067</v>
      </c>
      <c r="W4778" t="s">
        <v>660</v>
      </c>
      <c r="X4778" t="s">
        <v>1068</v>
      </c>
      <c r="Y4778" t="str">
        <f>IFERROR(VLOOKUP(X4778,요약!$A$6:$B$22,2,FALSE),"")</f>
        <v/>
      </c>
      <c r="Z4778" t="s">
        <v>1068</v>
      </c>
      <c r="AA4778" t="s">
        <v>81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M4778">
        <v>0</v>
      </c>
    </row>
    <row r="4779" spans="1:65" x14ac:dyDescent="0.3">
      <c r="A4779" t="s">
        <v>6476</v>
      </c>
      <c r="B4779" t="s">
        <v>6477</v>
      </c>
      <c r="C4779" t="s">
        <v>6645</v>
      </c>
      <c r="D4779" t="s">
        <v>6646</v>
      </c>
      <c r="E4779" t="s">
        <v>68</v>
      </c>
      <c r="F4779" t="s">
        <v>99</v>
      </c>
      <c r="G4779" t="s">
        <v>6647</v>
      </c>
      <c r="H4779" t="s">
        <v>6648</v>
      </c>
      <c r="I4779" t="s">
        <v>72</v>
      </c>
      <c r="J4779" t="s">
        <v>102</v>
      </c>
      <c r="K4779">
        <v>20201029</v>
      </c>
      <c r="L4779">
        <v>496</v>
      </c>
      <c r="M4779" t="b">
        <v>0</v>
      </c>
      <c r="N4779" t="s">
        <v>804</v>
      </c>
      <c r="O4779" t="b">
        <v>1</v>
      </c>
      <c r="P4779" t="b">
        <v>1</v>
      </c>
      <c r="Q4779" t="s">
        <v>104</v>
      </c>
      <c r="R4779" t="s">
        <v>498</v>
      </c>
      <c r="S4779" t="s">
        <v>6649</v>
      </c>
      <c r="U4779">
        <v>2</v>
      </c>
      <c r="V4779" t="s">
        <v>6650</v>
      </c>
      <c r="W4779" t="s">
        <v>660</v>
      </c>
      <c r="X4779" t="s">
        <v>6651</v>
      </c>
      <c r="Y4779" t="str">
        <f>IFERROR(VLOOKUP(X4779,요약!$A$6:$B$22,2,FALSE),"")</f>
        <v/>
      </c>
      <c r="Z4779" t="s">
        <v>6651</v>
      </c>
      <c r="AA4779" t="s">
        <v>81</v>
      </c>
      <c r="AB4779">
        <v>1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1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 t="s">
        <v>1189</v>
      </c>
      <c r="BM4779">
        <v>1</v>
      </c>
    </row>
    <row r="4780" spans="1:65" x14ac:dyDescent="0.3">
      <c r="A4780" t="s">
        <v>6476</v>
      </c>
      <c r="B4780" t="s">
        <v>6477</v>
      </c>
      <c r="C4780" t="s">
        <v>1069</v>
      </c>
      <c r="D4780" t="s">
        <v>1070</v>
      </c>
      <c r="E4780" t="s">
        <v>68</v>
      </c>
      <c r="F4780" t="s">
        <v>99</v>
      </c>
      <c r="G4780" t="s">
        <v>217</v>
      </c>
      <c r="H4780" t="s">
        <v>218</v>
      </c>
      <c r="I4780" t="s">
        <v>72</v>
      </c>
      <c r="J4780" t="s">
        <v>102</v>
      </c>
      <c r="K4780">
        <v>20201027</v>
      </c>
      <c r="L4780">
        <v>87.5</v>
      </c>
      <c r="M4780" t="b">
        <v>0</v>
      </c>
      <c r="N4780" t="s">
        <v>208</v>
      </c>
      <c r="O4780" t="b">
        <v>1</v>
      </c>
      <c r="P4780" t="b">
        <v>1</v>
      </c>
      <c r="Q4780" t="s">
        <v>104</v>
      </c>
      <c r="R4780" t="s">
        <v>498</v>
      </c>
      <c r="S4780" t="s">
        <v>1071</v>
      </c>
      <c r="U4780">
        <v>4</v>
      </c>
      <c r="V4780" t="s">
        <v>1072</v>
      </c>
      <c r="W4780" t="s">
        <v>1073</v>
      </c>
      <c r="X4780" t="s">
        <v>1074</v>
      </c>
      <c r="Y4780" t="str">
        <f>IFERROR(VLOOKUP(X4780,요약!$A$6:$B$22,2,FALSE),"")</f>
        <v/>
      </c>
      <c r="Z4780" t="s">
        <v>1074</v>
      </c>
      <c r="AA4780" t="s">
        <v>81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M4780">
        <v>0</v>
      </c>
    </row>
    <row r="4781" spans="1:65" x14ac:dyDescent="0.3">
      <c r="A4781" t="s">
        <v>6476</v>
      </c>
      <c r="B4781" t="s">
        <v>6477</v>
      </c>
      <c r="C4781" t="s">
        <v>6652</v>
      </c>
      <c r="D4781" t="s">
        <v>6653</v>
      </c>
      <c r="E4781" t="s">
        <v>68</v>
      </c>
      <c r="F4781" t="s">
        <v>99</v>
      </c>
      <c r="G4781" t="s">
        <v>1077</v>
      </c>
      <c r="H4781" t="s">
        <v>1078</v>
      </c>
      <c r="I4781" t="s">
        <v>72</v>
      </c>
      <c r="J4781" t="s">
        <v>102</v>
      </c>
      <c r="K4781">
        <v>20201021</v>
      </c>
      <c r="L4781">
        <v>51</v>
      </c>
      <c r="M4781" t="b">
        <v>0</v>
      </c>
      <c r="N4781" t="s">
        <v>804</v>
      </c>
      <c r="O4781" t="b">
        <v>1</v>
      </c>
      <c r="P4781" t="b">
        <v>1</v>
      </c>
      <c r="Q4781" t="s">
        <v>104</v>
      </c>
      <c r="R4781" t="s">
        <v>498</v>
      </c>
      <c r="S4781" t="s">
        <v>1079</v>
      </c>
      <c r="U4781">
        <v>3</v>
      </c>
      <c r="V4781" t="s">
        <v>335</v>
      </c>
      <c r="W4781" t="s">
        <v>1080</v>
      </c>
      <c r="X4781" t="s">
        <v>1081</v>
      </c>
      <c r="Y4781" t="str">
        <f>IFERROR(VLOOKUP(X4781,요약!$A$6:$B$22,2,FALSE),"")</f>
        <v/>
      </c>
      <c r="Z4781" t="s">
        <v>1081</v>
      </c>
      <c r="AA4781" t="s">
        <v>81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M4781">
        <v>0</v>
      </c>
    </row>
    <row r="4782" spans="1:65" x14ac:dyDescent="0.3">
      <c r="A4782" t="s">
        <v>6476</v>
      </c>
      <c r="B4782" t="s">
        <v>6477</v>
      </c>
      <c r="C4782" t="s">
        <v>6654</v>
      </c>
      <c r="D4782" t="s">
        <v>1076</v>
      </c>
      <c r="E4782" t="s">
        <v>68</v>
      </c>
      <c r="F4782" t="s">
        <v>99</v>
      </c>
      <c r="G4782" t="s">
        <v>1077</v>
      </c>
      <c r="H4782" t="s">
        <v>1078</v>
      </c>
      <c r="I4782" t="s">
        <v>72</v>
      </c>
      <c r="J4782" t="s">
        <v>102</v>
      </c>
      <c r="K4782">
        <v>20200814</v>
      </c>
      <c r="L4782">
        <v>50.91</v>
      </c>
      <c r="M4782" t="b">
        <v>0</v>
      </c>
      <c r="N4782" t="s">
        <v>804</v>
      </c>
      <c r="O4782" t="b">
        <v>1</v>
      </c>
      <c r="P4782" t="b">
        <v>1</v>
      </c>
      <c r="Q4782" t="s">
        <v>104</v>
      </c>
      <c r="R4782" t="s">
        <v>498</v>
      </c>
      <c r="S4782" t="s">
        <v>1079</v>
      </c>
      <c r="U4782">
        <v>3</v>
      </c>
      <c r="V4782" t="s">
        <v>335</v>
      </c>
      <c r="W4782" t="s">
        <v>1080</v>
      </c>
      <c r="X4782" t="s">
        <v>1081</v>
      </c>
      <c r="Y4782" t="str">
        <f>IFERROR(VLOOKUP(X4782,요약!$A$6:$B$22,2,FALSE),"")</f>
        <v/>
      </c>
      <c r="Z4782" t="s">
        <v>1081</v>
      </c>
      <c r="AA4782" t="s">
        <v>81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M4782">
        <v>0</v>
      </c>
    </row>
    <row r="4783" spans="1:65" x14ac:dyDescent="0.3">
      <c r="A4783" t="s">
        <v>6476</v>
      </c>
      <c r="B4783" t="s">
        <v>6477</v>
      </c>
      <c r="C4783" t="s">
        <v>2660</v>
      </c>
      <c r="D4783" t="s">
        <v>2262</v>
      </c>
      <c r="E4783" t="s">
        <v>68</v>
      </c>
      <c r="F4783" t="s">
        <v>99</v>
      </c>
      <c r="G4783" t="s">
        <v>559</v>
      </c>
      <c r="H4783" t="s">
        <v>560</v>
      </c>
      <c r="I4783" t="s">
        <v>72</v>
      </c>
      <c r="J4783" t="s">
        <v>102</v>
      </c>
      <c r="K4783">
        <v>20201020</v>
      </c>
      <c r="L4783">
        <v>56</v>
      </c>
      <c r="M4783" t="b">
        <v>0</v>
      </c>
      <c r="N4783" t="s">
        <v>491</v>
      </c>
      <c r="O4783" t="b">
        <v>1</v>
      </c>
      <c r="P4783" t="b">
        <v>1</v>
      </c>
      <c r="Q4783" t="s">
        <v>104</v>
      </c>
      <c r="R4783" t="s">
        <v>549</v>
      </c>
      <c r="S4783" t="s">
        <v>2263</v>
      </c>
      <c r="U4783">
        <v>3</v>
      </c>
      <c r="V4783" t="s">
        <v>552</v>
      </c>
      <c r="W4783" t="s">
        <v>2264</v>
      </c>
      <c r="X4783" t="s">
        <v>2265</v>
      </c>
      <c r="Y4783" t="str">
        <f>IFERROR(VLOOKUP(X4783,요약!$A$6:$B$22,2,FALSE),"")</f>
        <v/>
      </c>
      <c r="Z4783" t="s">
        <v>2265</v>
      </c>
      <c r="AA4783" t="s">
        <v>81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M4783">
        <v>0</v>
      </c>
    </row>
    <row r="4784" spans="1:65" x14ac:dyDescent="0.3">
      <c r="A4784" t="s">
        <v>6476</v>
      </c>
      <c r="B4784" t="s">
        <v>6477</v>
      </c>
      <c r="C4784" t="s">
        <v>2661</v>
      </c>
      <c r="D4784" t="s">
        <v>432</v>
      </c>
      <c r="E4784" t="s">
        <v>68</v>
      </c>
      <c r="F4784" t="s">
        <v>99</v>
      </c>
      <c r="G4784" t="s">
        <v>559</v>
      </c>
      <c r="H4784" t="s">
        <v>560</v>
      </c>
      <c r="I4784" t="s">
        <v>72</v>
      </c>
      <c r="J4784" t="s">
        <v>102</v>
      </c>
      <c r="K4784">
        <v>20200904</v>
      </c>
      <c r="L4784">
        <v>54.9</v>
      </c>
      <c r="M4784" t="b">
        <v>0</v>
      </c>
      <c r="N4784" t="s">
        <v>491</v>
      </c>
      <c r="O4784" t="b">
        <v>1</v>
      </c>
      <c r="P4784" t="b">
        <v>1</v>
      </c>
      <c r="Q4784" t="s">
        <v>104</v>
      </c>
      <c r="R4784" t="s">
        <v>549</v>
      </c>
      <c r="S4784" t="s">
        <v>432</v>
      </c>
      <c r="U4784">
        <v>1</v>
      </c>
      <c r="V4784" t="s">
        <v>432</v>
      </c>
      <c r="X4784" t="s">
        <v>432</v>
      </c>
      <c r="Y4784" t="str">
        <f>IFERROR(VLOOKUP(X4784,요약!$A$6:$B$22,2,FALSE),"")</f>
        <v/>
      </c>
      <c r="Z4784" t="s">
        <v>432</v>
      </c>
      <c r="AA4784" t="s">
        <v>81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M4784">
        <v>0</v>
      </c>
    </row>
    <row r="4785" spans="1:65" x14ac:dyDescent="0.3">
      <c r="A4785" t="s">
        <v>6476</v>
      </c>
      <c r="B4785" t="s">
        <v>6477</v>
      </c>
      <c r="C4785" t="s">
        <v>6655</v>
      </c>
      <c r="D4785" t="s">
        <v>6656</v>
      </c>
      <c r="E4785" t="s">
        <v>68</v>
      </c>
      <c r="F4785" t="s">
        <v>99</v>
      </c>
      <c r="G4785" t="s">
        <v>5602</v>
      </c>
      <c r="H4785" t="s">
        <v>5603</v>
      </c>
      <c r="I4785" t="s">
        <v>72</v>
      </c>
      <c r="J4785" t="s">
        <v>102</v>
      </c>
      <c r="K4785">
        <v>20200923</v>
      </c>
      <c r="L4785">
        <v>103.4</v>
      </c>
      <c r="M4785" t="b">
        <v>0</v>
      </c>
      <c r="N4785" t="s">
        <v>461</v>
      </c>
      <c r="O4785" t="b">
        <v>1</v>
      </c>
      <c r="P4785" t="b">
        <v>1</v>
      </c>
      <c r="Q4785" t="s">
        <v>104</v>
      </c>
      <c r="R4785" t="s">
        <v>549</v>
      </c>
      <c r="S4785" t="s">
        <v>6657</v>
      </c>
      <c r="U4785">
        <v>1</v>
      </c>
      <c r="V4785" t="s">
        <v>137</v>
      </c>
      <c r="X4785" t="s">
        <v>137</v>
      </c>
      <c r="Y4785" t="str">
        <f>IFERROR(VLOOKUP(X4785,요약!$A$6:$B$22,2,FALSE),"")</f>
        <v/>
      </c>
      <c r="Z4785" t="s">
        <v>137</v>
      </c>
      <c r="AA4785" t="s">
        <v>187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M4785">
        <v>0</v>
      </c>
    </row>
    <row r="4786" spans="1:65" x14ac:dyDescent="0.3">
      <c r="A4786" t="s">
        <v>6476</v>
      </c>
      <c r="B4786" t="s">
        <v>6477</v>
      </c>
      <c r="C4786" t="s">
        <v>1158</v>
      </c>
      <c r="D4786" t="s">
        <v>1159</v>
      </c>
      <c r="E4786" t="s">
        <v>68</v>
      </c>
      <c r="F4786" t="s">
        <v>99</v>
      </c>
      <c r="G4786" t="s">
        <v>1002</v>
      </c>
      <c r="H4786" t="s">
        <v>1003</v>
      </c>
      <c r="I4786" t="s">
        <v>72</v>
      </c>
      <c r="J4786" t="s">
        <v>102</v>
      </c>
      <c r="K4786">
        <v>20200723</v>
      </c>
      <c r="L4786">
        <v>255.7</v>
      </c>
      <c r="M4786" t="b">
        <v>0</v>
      </c>
      <c r="N4786" t="s">
        <v>461</v>
      </c>
      <c r="O4786" t="b">
        <v>1</v>
      </c>
      <c r="P4786" t="b">
        <v>1</v>
      </c>
      <c r="Q4786" t="s">
        <v>104</v>
      </c>
      <c r="R4786" t="s">
        <v>549</v>
      </c>
      <c r="S4786" t="s">
        <v>1160</v>
      </c>
      <c r="U4786">
        <v>2</v>
      </c>
      <c r="V4786" t="s">
        <v>431</v>
      </c>
      <c r="W4786" t="s">
        <v>1161</v>
      </c>
      <c r="X4786" t="s">
        <v>1162</v>
      </c>
      <c r="Y4786" t="str">
        <f>IFERROR(VLOOKUP(X4786,요약!$A$6:$B$22,2,FALSE),"")</f>
        <v/>
      </c>
      <c r="Z4786" t="s">
        <v>1162</v>
      </c>
      <c r="AA4786" t="s">
        <v>81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1</v>
      </c>
      <c r="AI4786">
        <v>0</v>
      </c>
      <c r="AJ4786">
        <v>0</v>
      </c>
      <c r="AK4786">
        <v>1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 t="s">
        <v>587</v>
      </c>
      <c r="BM4786">
        <v>1</v>
      </c>
    </row>
    <row r="4787" spans="1:65" x14ac:dyDescent="0.3">
      <c r="A4787" t="s">
        <v>6476</v>
      </c>
      <c r="B4787" t="s">
        <v>6477</v>
      </c>
      <c r="C4787" t="s">
        <v>3263</v>
      </c>
      <c r="D4787" t="s">
        <v>3264</v>
      </c>
      <c r="E4787" t="s">
        <v>68</v>
      </c>
      <c r="F4787" t="s">
        <v>99</v>
      </c>
      <c r="G4787" t="s">
        <v>86</v>
      </c>
      <c r="H4787" t="s">
        <v>87</v>
      </c>
      <c r="I4787" t="s">
        <v>72</v>
      </c>
      <c r="J4787" t="s">
        <v>102</v>
      </c>
      <c r="K4787">
        <v>20201021</v>
      </c>
      <c r="L4787">
        <v>3.19</v>
      </c>
      <c r="M4787" t="b">
        <v>0</v>
      </c>
      <c r="N4787" t="s">
        <v>208</v>
      </c>
      <c r="O4787" t="b">
        <v>1</v>
      </c>
      <c r="P4787" t="b">
        <v>1</v>
      </c>
      <c r="Q4787" t="s">
        <v>104</v>
      </c>
      <c r="R4787" t="s">
        <v>549</v>
      </c>
      <c r="S4787" t="s">
        <v>3265</v>
      </c>
      <c r="U4787">
        <v>4</v>
      </c>
      <c r="V4787" t="s">
        <v>888</v>
      </c>
      <c r="X4787" t="s">
        <v>889</v>
      </c>
      <c r="Y4787" t="str">
        <f>IFERROR(VLOOKUP(X4787,요약!$A$6:$B$22,2,FALSE),"")</f>
        <v/>
      </c>
      <c r="Z4787" t="s">
        <v>888</v>
      </c>
      <c r="AA4787" t="s">
        <v>130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M4787">
        <v>0</v>
      </c>
    </row>
    <row r="4788" spans="1:65" x14ac:dyDescent="0.3">
      <c r="A4788" t="s">
        <v>6476</v>
      </c>
      <c r="B4788" t="s">
        <v>6477</v>
      </c>
      <c r="C4788" t="s">
        <v>6658</v>
      </c>
      <c r="D4788" t="s">
        <v>6659</v>
      </c>
      <c r="E4788" t="s">
        <v>68</v>
      </c>
      <c r="F4788" t="s">
        <v>99</v>
      </c>
      <c r="G4788" t="s">
        <v>559</v>
      </c>
      <c r="H4788" t="s">
        <v>560</v>
      </c>
      <c r="I4788" t="s">
        <v>72</v>
      </c>
      <c r="J4788" t="s">
        <v>102</v>
      </c>
      <c r="K4788">
        <v>20201014</v>
      </c>
      <c r="L4788">
        <v>20</v>
      </c>
      <c r="M4788" t="b">
        <v>0</v>
      </c>
      <c r="N4788" t="s">
        <v>303</v>
      </c>
      <c r="O4788" t="b">
        <v>1</v>
      </c>
      <c r="P4788" t="b">
        <v>1</v>
      </c>
      <c r="Q4788" t="s">
        <v>104</v>
      </c>
      <c r="R4788" t="s">
        <v>549</v>
      </c>
      <c r="S4788" t="s">
        <v>6660</v>
      </c>
      <c r="U4788">
        <v>4</v>
      </c>
      <c r="V4788" t="s">
        <v>552</v>
      </c>
      <c r="X4788" t="s">
        <v>4896</v>
      </c>
      <c r="Y4788" t="str">
        <f>IFERROR(VLOOKUP(X4788,요약!$A$6:$B$22,2,FALSE),"")</f>
        <v/>
      </c>
      <c r="Z4788" t="s">
        <v>552</v>
      </c>
      <c r="AA4788" t="s">
        <v>130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M4788">
        <v>0</v>
      </c>
    </row>
    <row r="4789" spans="1:65" x14ac:dyDescent="0.3">
      <c r="A4789" t="s">
        <v>6476</v>
      </c>
      <c r="B4789" t="s">
        <v>6477</v>
      </c>
      <c r="C4789" t="s">
        <v>6661</v>
      </c>
      <c r="D4789" t="s">
        <v>6662</v>
      </c>
      <c r="E4789" t="s">
        <v>68</v>
      </c>
      <c r="F4789" t="s">
        <v>99</v>
      </c>
      <c r="G4789" t="s">
        <v>559</v>
      </c>
      <c r="H4789" t="s">
        <v>560</v>
      </c>
      <c r="I4789" t="s">
        <v>72</v>
      </c>
      <c r="J4789" t="s">
        <v>102</v>
      </c>
      <c r="K4789">
        <v>20201014</v>
      </c>
      <c r="L4789">
        <v>32.799999999999997</v>
      </c>
      <c r="M4789" t="b">
        <v>0</v>
      </c>
      <c r="N4789" t="s">
        <v>303</v>
      </c>
      <c r="O4789" t="b">
        <v>1</v>
      </c>
      <c r="P4789" t="b">
        <v>1</v>
      </c>
      <c r="Q4789" t="s">
        <v>104</v>
      </c>
      <c r="R4789" t="s">
        <v>549</v>
      </c>
      <c r="S4789" t="s">
        <v>6663</v>
      </c>
      <c r="Y4789" t="str">
        <f>IFERROR(VLOOKUP(X4789,요약!$A$6:$B$22,2,FALSE),"")</f>
        <v/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M4789">
        <v>0</v>
      </c>
    </row>
    <row r="4790" spans="1:65" x14ac:dyDescent="0.3">
      <c r="A4790" t="s">
        <v>6476</v>
      </c>
      <c r="B4790" t="s">
        <v>6477</v>
      </c>
      <c r="C4790" t="s">
        <v>6664</v>
      </c>
      <c r="D4790" t="s">
        <v>6665</v>
      </c>
      <c r="E4790" t="s">
        <v>68</v>
      </c>
      <c r="F4790" t="s">
        <v>99</v>
      </c>
      <c r="G4790" t="s">
        <v>5602</v>
      </c>
      <c r="H4790" t="s">
        <v>5603</v>
      </c>
      <c r="I4790" t="s">
        <v>72</v>
      </c>
      <c r="J4790" t="s">
        <v>102</v>
      </c>
      <c r="K4790">
        <v>20200716</v>
      </c>
      <c r="L4790">
        <v>66</v>
      </c>
      <c r="M4790" t="b">
        <v>0</v>
      </c>
      <c r="N4790" t="s">
        <v>461</v>
      </c>
      <c r="O4790" t="b">
        <v>1</v>
      </c>
      <c r="P4790" t="b">
        <v>1</v>
      </c>
      <c r="Q4790" t="s">
        <v>104</v>
      </c>
      <c r="R4790" t="s">
        <v>549</v>
      </c>
      <c r="S4790" t="s">
        <v>6666</v>
      </c>
      <c r="U4790">
        <v>2</v>
      </c>
      <c r="V4790" t="s">
        <v>137</v>
      </c>
      <c r="W4790" t="s">
        <v>6667</v>
      </c>
      <c r="X4790" t="s">
        <v>6668</v>
      </c>
      <c r="Y4790" t="str">
        <f>IFERROR(VLOOKUP(X4790,요약!$A$6:$B$22,2,FALSE),"")</f>
        <v/>
      </c>
      <c r="Z4790" t="s">
        <v>6668</v>
      </c>
      <c r="AA4790" t="s">
        <v>81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1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1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 t="s">
        <v>440</v>
      </c>
      <c r="BM4790">
        <v>1</v>
      </c>
    </row>
    <row r="4791" spans="1:65" x14ac:dyDescent="0.3">
      <c r="A4791" t="s">
        <v>6476</v>
      </c>
      <c r="B4791" t="s">
        <v>6477</v>
      </c>
      <c r="C4791" t="s">
        <v>6669</v>
      </c>
      <c r="D4791" t="s">
        <v>6670</v>
      </c>
      <c r="E4791" t="s">
        <v>68</v>
      </c>
      <c r="F4791" t="s">
        <v>99</v>
      </c>
      <c r="G4791" t="s">
        <v>5602</v>
      </c>
      <c r="H4791" t="s">
        <v>5603</v>
      </c>
      <c r="I4791" t="s">
        <v>72</v>
      </c>
      <c r="J4791" t="s">
        <v>102</v>
      </c>
      <c r="K4791">
        <v>20201029</v>
      </c>
      <c r="L4791">
        <v>74</v>
      </c>
      <c r="M4791" t="b">
        <v>0</v>
      </c>
      <c r="N4791" t="s">
        <v>461</v>
      </c>
      <c r="O4791" t="b">
        <v>1</v>
      </c>
      <c r="P4791" t="b">
        <v>1</v>
      </c>
      <c r="Q4791" t="s">
        <v>104</v>
      </c>
      <c r="R4791" t="s">
        <v>549</v>
      </c>
      <c r="S4791" t="s">
        <v>6666</v>
      </c>
      <c r="U4791">
        <v>2</v>
      </c>
      <c r="V4791" t="s">
        <v>137</v>
      </c>
      <c r="W4791" t="s">
        <v>6667</v>
      </c>
      <c r="X4791" t="s">
        <v>6668</v>
      </c>
      <c r="Y4791" t="str">
        <f>IFERROR(VLOOKUP(X4791,요약!$A$6:$B$22,2,FALSE),"")</f>
        <v/>
      </c>
      <c r="Z4791" t="s">
        <v>6668</v>
      </c>
      <c r="AA4791" t="s">
        <v>81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M4791">
        <v>0</v>
      </c>
    </row>
    <row r="4792" spans="1:65" x14ac:dyDescent="0.3">
      <c r="A4792" t="s">
        <v>6476</v>
      </c>
      <c r="B4792" t="s">
        <v>6477</v>
      </c>
      <c r="C4792" t="s">
        <v>6671</v>
      </c>
      <c r="D4792" t="s">
        <v>3389</v>
      </c>
      <c r="E4792" t="s">
        <v>68</v>
      </c>
      <c r="F4792" t="s">
        <v>99</v>
      </c>
      <c r="G4792" t="s">
        <v>3390</v>
      </c>
      <c r="H4792" t="s">
        <v>3391</v>
      </c>
      <c r="I4792" t="s">
        <v>72</v>
      </c>
      <c r="J4792" t="s">
        <v>102</v>
      </c>
      <c r="K4792">
        <v>20201027</v>
      </c>
      <c r="L4792">
        <v>40</v>
      </c>
      <c r="M4792" t="b">
        <v>0</v>
      </c>
      <c r="N4792" t="s">
        <v>303</v>
      </c>
      <c r="O4792" t="b">
        <v>1</v>
      </c>
      <c r="P4792" t="b">
        <v>1</v>
      </c>
      <c r="Q4792" t="s">
        <v>113</v>
      </c>
      <c r="R4792" t="s">
        <v>1423</v>
      </c>
      <c r="S4792" t="s">
        <v>3392</v>
      </c>
      <c r="U4792">
        <v>3</v>
      </c>
      <c r="V4792" t="s">
        <v>2161</v>
      </c>
      <c r="W4792" t="s">
        <v>3393</v>
      </c>
      <c r="X4792" t="s">
        <v>3394</v>
      </c>
      <c r="Y4792" t="str">
        <f>IFERROR(VLOOKUP(X4792,요약!$A$6:$B$22,2,FALSE),"")</f>
        <v/>
      </c>
      <c r="Z4792" t="s">
        <v>3394</v>
      </c>
      <c r="AA4792" t="s">
        <v>81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1</v>
      </c>
      <c r="AH4792">
        <v>18060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 t="s">
        <v>220</v>
      </c>
      <c r="BM4792">
        <v>1</v>
      </c>
    </row>
    <row r="4793" spans="1:65" x14ac:dyDescent="0.3">
      <c r="A4793" t="s">
        <v>4907</v>
      </c>
      <c r="B4793" t="s">
        <v>6672</v>
      </c>
      <c r="C4793" t="s">
        <v>6673</v>
      </c>
      <c r="D4793" t="s">
        <v>6674</v>
      </c>
      <c r="E4793" t="s">
        <v>68</v>
      </c>
      <c r="F4793" t="s">
        <v>99</v>
      </c>
      <c r="G4793" t="s">
        <v>6675</v>
      </c>
      <c r="H4793" t="s">
        <v>6676</v>
      </c>
      <c r="I4793" t="s">
        <v>72</v>
      </c>
      <c r="J4793" t="s">
        <v>102</v>
      </c>
      <c r="K4793">
        <v>20200730</v>
      </c>
      <c r="L4793">
        <v>3740</v>
      </c>
      <c r="M4793" t="b">
        <v>0</v>
      </c>
      <c r="N4793" t="s">
        <v>1211</v>
      </c>
      <c r="O4793" t="b">
        <v>1</v>
      </c>
      <c r="P4793" t="b">
        <v>1</v>
      </c>
      <c r="Q4793" t="s">
        <v>104</v>
      </c>
      <c r="R4793" t="s">
        <v>183</v>
      </c>
      <c r="S4793" t="s">
        <v>6677</v>
      </c>
      <c r="Y4793" t="str">
        <f>IFERROR(VLOOKUP(X4793,요약!$A$6:$B$22,2,FALSE),"")</f>
        <v/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M4793">
        <v>0</v>
      </c>
    </row>
  </sheetData>
  <autoFilter ref="A1:BM4793" xr:uid="{F78E565F-8A92-4508-B7AD-EF494CBBD692}"/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20984-1AE2-4F66-AC09-B97891193671}">
  <dimension ref="A1:M2915"/>
  <sheetViews>
    <sheetView workbookViewId="0">
      <selection activeCell="C8" sqref="C8"/>
    </sheetView>
  </sheetViews>
  <sheetFormatPr defaultRowHeight="16.5" x14ac:dyDescent="0.3"/>
  <cols>
    <col min="1" max="1" width="22.25" bestFit="1" customWidth="1"/>
  </cols>
  <sheetData>
    <row r="1" spans="1:13" x14ac:dyDescent="0.3">
      <c r="A1" s="5" t="s">
        <v>6683</v>
      </c>
      <c r="B1" s="6">
        <f>COUNTA(J3:J1048576)</f>
        <v>2913</v>
      </c>
    </row>
    <row r="2" spans="1:13" x14ac:dyDescent="0.3">
      <c r="A2" s="5" t="s">
        <v>6684</v>
      </c>
      <c r="B2" s="6">
        <f>SUM(C6:C1048576)</f>
        <v>619</v>
      </c>
      <c r="G2" t="s">
        <v>16</v>
      </c>
      <c r="H2" t="s">
        <v>17</v>
      </c>
      <c r="I2" t="s">
        <v>23</v>
      </c>
      <c r="J2" t="s">
        <v>2</v>
      </c>
      <c r="K2" t="s">
        <v>6</v>
      </c>
      <c r="L2" t="s">
        <v>7</v>
      </c>
      <c r="M2" t="s">
        <v>11</v>
      </c>
    </row>
    <row r="3" spans="1:13" x14ac:dyDescent="0.3">
      <c r="A3" s="5" t="s">
        <v>6685</v>
      </c>
      <c r="B3" s="7" t="str">
        <f>ROUND(B2/B1*100,2)&amp;"%"</f>
        <v>21.25%</v>
      </c>
      <c r="G3" t="s">
        <v>1254</v>
      </c>
      <c r="H3" t="s">
        <v>4664</v>
      </c>
      <c r="I3" t="s">
        <v>5113</v>
      </c>
      <c r="J3" t="s">
        <v>5108</v>
      </c>
      <c r="K3" t="s">
        <v>4040</v>
      </c>
      <c r="L3" t="s">
        <v>4041</v>
      </c>
      <c r="M3">
        <v>525</v>
      </c>
    </row>
    <row r="4" spans="1:13" x14ac:dyDescent="0.3">
      <c r="G4" t="s">
        <v>1254</v>
      </c>
      <c r="H4" t="s">
        <v>4664</v>
      </c>
      <c r="I4" t="s">
        <v>5113</v>
      </c>
      <c r="J4" t="s">
        <v>5116</v>
      </c>
      <c r="K4" t="s">
        <v>4040</v>
      </c>
      <c r="L4" t="s">
        <v>4041</v>
      </c>
      <c r="M4">
        <v>530</v>
      </c>
    </row>
    <row r="5" spans="1:13" x14ac:dyDescent="0.3">
      <c r="A5" s="5" t="s">
        <v>6686</v>
      </c>
      <c r="B5" s="5" t="s">
        <v>6680</v>
      </c>
      <c r="C5" s="5" t="s">
        <v>6687</v>
      </c>
      <c r="D5" s="5" t="s">
        <v>6688</v>
      </c>
      <c r="E5" s="5" t="s">
        <v>6689</v>
      </c>
      <c r="G5" t="s">
        <v>1254</v>
      </c>
      <c r="H5" t="s">
        <v>4664</v>
      </c>
      <c r="I5" t="s">
        <v>5666</v>
      </c>
      <c r="J5" t="s">
        <v>5662</v>
      </c>
      <c r="K5" t="s">
        <v>4239</v>
      </c>
      <c r="L5" t="s">
        <v>4240</v>
      </c>
      <c r="M5">
        <v>225</v>
      </c>
    </row>
    <row r="6" spans="1:13" x14ac:dyDescent="0.3">
      <c r="A6" s="8" t="s">
        <v>1329</v>
      </c>
      <c r="B6" s="5" t="s">
        <v>6680</v>
      </c>
      <c r="C6" s="5">
        <f>COUNTIF($I$3:$I$1048576,A6)</f>
        <v>499</v>
      </c>
      <c r="D6" s="5">
        <f>ROUND($C6/$B$1*100,2)</f>
        <v>17.13</v>
      </c>
      <c r="E6" s="5">
        <f>ROUND($C6/$B$2*100,2)</f>
        <v>80.61</v>
      </c>
      <c r="G6" t="s">
        <v>1254</v>
      </c>
      <c r="H6" t="s">
        <v>4664</v>
      </c>
      <c r="I6" t="s">
        <v>5666</v>
      </c>
      <c r="J6" t="s">
        <v>5983</v>
      </c>
      <c r="K6" t="s">
        <v>5969</v>
      </c>
      <c r="L6" t="s">
        <v>5970</v>
      </c>
      <c r="M6">
        <v>296.10000000000002</v>
      </c>
    </row>
    <row r="7" spans="1:13" x14ac:dyDescent="0.3">
      <c r="A7" s="8" t="s">
        <v>1446</v>
      </c>
      <c r="B7" s="5" t="s">
        <v>6680</v>
      </c>
      <c r="C7" s="5">
        <f>COUNTIF($I$3:$I$1048576,A7)</f>
        <v>40</v>
      </c>
      <c r="D7" s="5">
        <f>ROUND($C7/$B$1*100,2)</f>
        <v>1.37</v>
      </c>
      <c r="E7" s="5">
        <f>ROUND($C7/$B$2*100,2)</f>
        <v>6.46</v>
      </c>
      <c r="G7" t="s">
        <v>1254</v>
      </c>
      <c r="H7" t="s">
        <v>4664</v>
      </c>
      <c r="I7" t="s">
        <v>5666</v>
      </c>
      <c r="J7" t="s">
        <v>5669</v>
      </c>
      <c r="K7" t="s">
        <v>4239</v>
      </c>
      <c r="L7" t="s">
        <v>4240</v>
      </c>
      <c r="M7">
        <v>230.72</v>
      </c>
    </row>
    <row r="8" spans="1:13" x14ac:dyDescent="0.3">
      <c r="A8" s="8" t="s">
        <v>1949</v>
      </c>
      <c r="B8" s="5" t="s">
        <v>6680</v>
      </c>
      <c r="C8" s="5">
        <f>COUNTIF($I$3:$I$1048576,A8)</f>
        <v>12</v>
      </c>
      <c r="D8" s="5">
        <f>ROUND($C8/$B$1*100,2)</f>
        <v>0.41</v>
      </c>
      <c r="E8" s="5">
        <f>ROUND($C8/$B$2*100,2)</f>
        <v>1.94</v>
      </c>
      <c r="G8" t="s">
        <v>1254</v>
      </c>
      <c r="H8" t="s">
        <v>4664</v>
      </c>
      <c r="I8" t="s">
        <v>5666</v>
      </c>
      <c r="J8" t="s">
        <v>5984</v>
      </c>
      <c r="K8" t="s">
        <v>5969</v>
      </c>
      <c r="L8" t="s">
        <v>5970</v>
      </c>
      <c r="M8">
        <v>297.39999999999998</v>
      </c>
    </row>
    <row r="9" spans="1:13" x14ac:dyDescent="0.3">
      <c r="A9" s="8" t="s">
        <v>5371</v>
      </c>
      <c r="B9" s="5" t="s">
        <v>6680</v>
      </c>
      <c r="C9" s="5">
        <f>COUNTIF($I$3:$I$1048576,A9)</f>
        <v>10</v>
      </c>
      <c r="D9" s="5">
        <f>ROUND($C9/$B$1*100,2)</f>
        <v>0.34</v>
      </c>
      <c r="E9" s="5">
        <f>ROUND($C9/$B$2*100,2)</f>
        <v>1.62</v>
      </c>
      <c r="G9" t="s">
        <v>1254</v>
      </c>
      <c r="H9" t="s">
        <v>4664</v>
      </c>
      <c r="I9" t="s">
        <v>5125</v>
      </c>
      <c r="J9" t="s">
        <v>5119</v>
      </c>
      <c r="K9" t="s">
        <v>4040</v>
      </c>
      <c r="L9" t="s">
        <v>4041</v>
      </c>
      <c r="M9">
        <v>390</v>
      </c>
    </row>
    <row r="10" spans="1:13" x14ac:dyDescent="0.3">
      <c r="A10" s="8" t="s">
        <v>1796</v>
      </c>
      <c r="B10" s="5" t="s">
        <v>6680</v>
      </c>
      <c r="C10" s="5">
        <f>COUNTIF($I$3:$I$1048576,A10)</f>
        <v>8</v>
      </c>
      <c r="D10" s="5">
        <f>ROUND($C10/$B$1*100,2)</f>
        <v>0.27</v>
      </c>
      <c r="E10" s="5">
        <f>ROUND($C10/$B$2*100,2)</f>
        <v>1.29</v>
      </c>
      <c r="G10" t="s">
        <v>1254</v>
      </c>
      <c r="H10" t="s">
        <v>4664</v>
      </c>
      <c r="I10" t="s">
        <v>5125</v>
      </c>
      <c r="J10" t="s">
        <v>5128</v>
      </c>
      <c r="K10" t="s">
        <v>4040</v>
      </c>
      <c r="L10" t="s">
        <v>4041</v>
      </c>
      <c r="M10">
        <v>390</v>
      </c>
    </row>
    <row r="11" spans="1:13" x14ac:dyDescent="0.3">
      <c r="A11" s="8" t="s">
        <v>5486</v>
      </c>
      <c r="B11" s="5" t="s">
        <v>6680</v>
      </c>
      <c r="C11" s="5">
        <f>COUNTIF($I$3:$I$1048576,A11)</f>
        <v>8</v>
      </c>
      <c r="D11" s="5">
        <f>ROUND($C11/$B$1*100,2)</f>
        <v>0.27</v>
      </c>
      <c r="E11" s="5">
        <f>ROUND($C11/$B$2*100,2)</f>
        <v>1.29</v>
      </c>
      <c r="G11" t="s">
        <v>1254</v>
      </c>
      <c r="H11" t="s">
        <v>4664</v>
      </c>
      <c r="I11" t="s">
        <v>4667</v>
      </c>
      <c r="J11" t="s">
        <v>4662</v>
      </c>
      <c r="K11" t="s">
        <v>580</v>
      </c>
      <c r="L11" t="s">
        <v>581</v>
      </c>
      <c r="M11">
        <v>60</v>
      </c>
    </row>
    <row r="12" spans="1:13" x14ac:dyDescent="0.3">
      <c r="A12" s="8" t="s">
        <v>1850</v>
      </c>
      <c r="B12" s="5" t="s">
        <v>6680</v>
      </c>
      <c r="C12" s="5">
        <f>COUNTIF($I$3:$I$1048576,A12)</f>
        <v>8</v>
      </c>
      <c r="D12" s="5">
        <f>ROUND($C12/$B$1*100,2)</f>
        <v>0.27</v>
      </c>
      <c r="E12" s="5">
        <f>ROUND($C12/$B$2*100,2)</f>
        <v>1.29</v>
      </c>
      <c r="G12" t="s">
        <v>1254</v>
      </c>
      <c r="H12" t="s">
        <v>4664</v>
      </c>
      <c r="I12" t="s">
        <v>4681</v>
      </c>
      <c r="J12" t="s">
        <v>4678</v>
      </c>
      <c r="K12" t="s">
        <v>4671</v>
      </c>
      <c r="L12" t="s">
        <v>4672</v>
      </c>
      <c r="M12">
        <v>11.16</v>
      </c>
    </row>
    <row r="13" spans="1:13" x14ac:dyDescent="0.3">
      <c r="A13" s="8" t="s">
        <v>5431</v>
      </c>
      <c r="B13" s="5" t="s">
        <v>6680</v>
      </c>
      <c r="C13" s="5">
        <f>COUNTIF($I$3:$I$1048576,A13)</f>
        <v>8</v>
      </c>
      <c r="D13" s="5">
        <f>ROUND($C13/$B$1*100,2)</f>
        <v>0.27</v>
      </c>
      <c r="E13" s="5">
        <f>ROUND($C13/$B$2*100,2)</f>
        <v>1.29</v>
      </c>
      <c r="G13" t="s">
        <v>1254</v>
      </c>
      <c r="H13" t="s">
        <v>4664</v>
      </c>
      <c r="I13" t="s">
        <v>4681</v>
      </c>
      <c r="J13" t="s">
        <v>4685</v>
      </c>
      <c r="K13" t="s">
        <v>4671</v>
      </c>
      <c r="L13" t="s">
        <v>4672</v>
      </c>
      <c r="M13">
        <v>11.19</v>
      </c>
    </row>
    <row r="14" spans="1:13" x14ac:dyDescent="0.3">
      <c r="A14" s="8" t="s">
        <v>1805</v>
      </c>
      <c r="B14" s="5" t="s">
        <v>6680</v>
      </c>
      <c r="C14" s="5">
        <f>COUNTIF($I$3:$I$1048576,A14)</f>
        <v>6</v>
      </c>
      <c r="D14" s="5">
        <f>ROUND($C14/$B$1*100,2)</f>
        <v>0.21</v>
      </c>
      <c r="E14" s="5">
        <f>ROUND($C14/$B$2*100,2)</f>
        <v>0.97</v>
      </c>
      <c r="G14" t="s">
        <v>1254</v>
      </c>
      <c r="H14" t="s">
        <v>4664</v>
      </c>
      <c r="I14" t="s">
        <v>4676</v>
      </c>
      <c r="J14" t="s">
        <v>4669</v>
      </c>
      <c r="K14" t="s">
        <v>4671</v>
      </c>
      <c r="L14" t="s">
        <v>4672</v>
      </c>
      <c r="M14">
        <v>10.62</v>
      </c>
    </row>
    <row r="15" spans="1:13" x14ac:dyDescent="0.3">
      <c r="A15" s="8" t="s">
        <v>6198</v>
      </c>
      <c r="B15" s="5" t="s">
        <v>6680</v>
      </c>
      <c r="C15" s="5">
        <f>COUNTIF($I$3:$I$1048576,A15)</f>
        <v>6</v>
      </c>
      <c r="D15" s="5">
        <f>ROUND($C15/$B$1*100,2)</f>
        <v>0.21</v>
      </c>
      <c r="E15" s="5">
        <f>ROUND($C15/$B$2*100,2)</f>
        <v>0.97</v>
      </c>
      <c r="G15" t="s">
        <v>1254</v>
      </c>
      <c r="H15" t="s">
        <v>4664</v>
      </c>
      <c r="I15" t="s">
        <v>4676</v>
      </c>
      <c r="J15" t="s">
        <v>4683</v>
      </c>
      <c r="K15" t="s">
        <v>4671</v>
      </c>
      <c r="L15" t="s">
        <v>4672</v>
      </c>
      <c r="M15">
        <v>11.4</v>
      </c>
    </row>
    <row r="16" spans="1:13" x14ac:dyDescent="0.3">
      <c r="A16" s="8" t="s">
        <v>5779</v>
      </c>
      <c r="B16" s="5" t="s">
        <v>6680</v>
      </c>
      <c r="C16" s="5">
        <f>COUNTIF($I$3:$I$1048576,A16)</f>
        <v>4</v>
      </c>
      <c r="D16" s="5">
        <f>ROUND($C16/$B$1*100,2)</f>
        <v>0.14000000000000001</v>
      </c>
      <c r="E16" s="5">
        <f>ROUND($C16/$B$2*100,2)</f>
        <v>0.65</v>
      </c>
      <c r="G16" t="s">
        <v>1254</v>
      </c>
      <c r="H16" t="s">
        <v>4664</v>
      </c>
      <c r="I16" t="s">
        <v>4280</v>
      </c>
      <c r="J16" t="s">
        <v>5136</v>
      </c>
      <c r="K16" t="s">
        <v>1275</v>
      </c>
      <c r="L16" t="s">
        <v>1276</v>
      </c>
      <c r="M16">
        <v>180</v>
      </c>
    </row>
    <row r="17" spans="1:13" x14ac:dyDescent="0.3">
      <c r="A17" s="8" t="s">
        <v>5646</v>
      </c>
      <c r="B17" s="5" t="s">
        <v>6680</v>
      </c>
      <c r="C17" s="5">
        <f>COUNTIF($I$3:$I$1048576,A17)</f>
        <v>3</v>
      </c>
      <c r="D17" s="5">
        <f>ROUND($C17/$B$1*100,2)</f>
        <v>0.1</v>
      </c>
      <c r="E17" s="5">
        <f>ROUND($C17/$B$2*100,2)</f>
        <v>0.48</v>
      </c>
      <c r="G17" t="s">
        <v>1254</v>
      </c>
      <c r="H17" t="s">
        <v>4664</v>
      </c>
      <c r="I17" t="s">
        <v>4280</v>
      </c>
      <c r="J17" t="s">
        <v>5137</v>
      </c>
      <c r="K17" t="s">
        <v>1275</v>
      </c>
      <c r="L17" t="s">
        <v>1276</v>
      </c>
      <c r="M17">
        <v>175</v>
      </c>
    </row>
    <row r="18" spans="1:13" x14ac:dyDescent="0.3">
      <c r="A18" s="8" t="s">
        <v>4833</v>
      </c>
      <c r="B18" s="5" t="s">
        <v>6680</v>
      </c>
      <c r="C18" s="5">
        <f>COUNTIF($I$3:$I$1048576,A18)</f>
        <v>2</v>
      </c>
      <c r="D18" s="5">
        <f>ROUND($C18/$B$1*100,2)</f>
        <v>7.0000000000000007E-2</v>
      </c>
      <c r="E18" s="5">
        <f>ROUND($C18/$B$2*100,2)</f>
        <v>0.32</v>
      </c>
      <c r="G18" t="s">
        <v>1254</v>
      </c>
      <c r="H18" t="s">
        <v>4664</v>
      </c>
      <c r="I18" t="s">
        <v>6682</v>
      </c>
      <c r="J18" t="s">
        <v>5131</v>
      </c>
      <c r="K18" t="s">
        <v>1217</v>
      </c>
      <c r="L18" t="s">
        <v>1218</v>
      </c>
      <c r="M18">
        <v>10.55</v>
      </c>
    </row>
    <row r="19" spans="1:13" x14ac:dyDescent="0.3">
      <c r="A19" s="8" t="s">
        <v>4358</v>
      </c>
      <c r="B19" s="5" t="s">
        <v>6680</v>
      </c>
      <c r="C19" s="5">
        <f>COUNTIF($I$3:$I$1048576,A19)</f>
        <v>2</v>
      </c>
      <c r="D19" s="5">
        <f>ROUND($C19/$B$1*100,2)</f>
        <v>7.0000000000000007E-2</v>
      </c>
      <c r="E19" s="5">
        <f>ROUND($C19/$B$2*100,2)</f>
        <v>0.32</v>
      </c>
      <c r="G19" t="s">
        <v>1254</v>
      </c>
      <c r="H19" t="s">
        <v>4664</v>
      </c>
      <c r="I19" t="s">
        <v>6682</v>
      </c>
      <c r="J19" t="s">
        <v>5134</v>
      </c>
      <c r="K19" t="s">
        <v>1217</v>
      </c>
      <c r="L19" t="s">
        <v>1218</v>
      </c>
      <c r="M19">
        <v>10.58</v>
      </c>
    </row>
    <row r="20" spans="1:13" x14ac:dyDescent="0.3">
      <c r="A20" s="8" t="s">
        <v>4998</v>
      </c>
      <c r="B20" s="5" t="s">
        <v>6680</v>
      </c>
      <c r="C20" s="5">
        <f>COUNTIF($I$3:$I$1048576,A20)</f>
        <v>1</v>
      </c>
      <c r="D20" s="5">
        <f>ROUND($C20/$B$1*100,2)</f>
        <v>0.03</v>
      </c>
      <c r="E20" s="5">
        <f>ROUND($C20/$B$2*100,2)</f>
        <v>0.16</v>
      </c>
      <c r="G20" t="s">
        <v>1254</v>
      </c>
      <c r="H20" t="s">
        <v>4689</v>
      </c>
      <c r="I20" t="s">
        <v>5142</v>
      </c>
      <c r="J20" t="s">
        <v>5991</v>
      </c>
      <c r="K20" t="s">
        <v>5969</v>
      </c>
      <c r="L20" t="s">
        <v>5970</v>
      </c>
      <c r="M20">
        <v>35.1</v>
      </c>
    </row>
    <row r="21" spans="1:13" x14ac:dyDescent="0.3">
      <c r="A21" s="8" t="s">
        <v>5889</v>
      </c>
      <c r="B21" s="5" t="s">
        <v>6680</v>
      </c>
      <c r="C21" s="5">
        <f>COUNTIF($I$3:$I$1048576,A21)</f>
        <v>1</v>
      </c>
      <c r="D21" s="5">
        <f>ROUND($C21/$B$1*100,2)</f>
        <v>0.03</v>
      </c>
      <c r="E21" s="5">
        <f>ROUND($C21/$B$2*100,2)</f>
        <v>0.16</v>
      </c>
      <c r="G21" t="s">
        <v>1254</v>
      </c>
      <c r="H21" t="s">
        <v>4689</v>
      </c>
      <c r="I21" t="s">
        <v>5142</v>
      </c>
      <c r="J21" t="s">
        <v>5673</v>
      </c>
      <c r="K21" t="s">
        <v>3488</v>
      </c>
      <c r="L21" t="s">
        <v>3489</v>
      </c>
      <c r="M21">
        <v>39.5</v>
      </c>
    </row>
    <row r="22" spans="1:13" x14ac:dyDescent="0.3">
      <c r="A22" s="8" t="s">
        <v>5205</v>
      </c>
      <c r="B22" s="5" t="s">
        <v>6680</v>
      </c>
      <c r="C22" s="5">
        <f>COUNTIF($I$3:$I$1048576,A22)</f>
        <v>1</v>
      </c>
      <c r="D22" s="5">
        <f>ROUND($C22/$B$1*100,2)</f>
        <v>0.03</v>
      </c>
      <c r="E22" s="5">
        <f>ROUND($C22/$B$2*100,2)</f>
        <v>0.16</v>
      </c>
      <c r="G22" t="s">
        <v>1254</v>
      </c>
      <c r="H22" t="s">
        <v>4689</v>
      </c>
      <c r="I22" t="s">
        <v>5142</v>
      </c>
      <c r="J22" t="s">
        <v>5993</v>
      </c>
      <c r="K22" t="s">
        <v>5969</v>
      </c>
      <c r="L22" t="s">
        <v>5970</v>
      </c>
      <c r="M22">
        <v>35.1</v>
      </c>
    </row>
    <row r="23" spans="1:13" x14ac:dyDescent="0.3">
      <c r="G23" t="s">
        <v>1254</v>
      </c>
      <c r="H23" t="s">
        <v>4689</v>
      </c>
      <c r="I23" t="s">
        <v>5142</v>
      </c>
      <c r="J23" t="s">
        <v>5675</v>
      </c>
      <c r="K23" t="s">
        <v>3488</v>
      </c>
      <c r="L23" t="s">
        <v>3489</v>
      </c>
      <c r="M23">
        <v>39.200000000000003</v>
      </c>
    </row>
    <row r="24" spans="1:13" x14ac:dyDescent="0.3">
      <c r="G24" t="s">
        <v>1254</v>
      </c>
      <c r="H24" t="s">
        <v>4689</v>
      </c>
      <c r="I24" t="s">
        <v>5142</v>
      </c>
      <c r="J24" t="s">
        <v>5138</v>
      </c>
      <c r="K24" t="s">
        <v>4040</v>
      </c>
      <c r="L24" t="s">
        <v>4041</v>
      </c>
      <c r="M24">
        <v>42.8</v>
      </c>
    </row>
    <row r="25" spans="1:13" x14ac:dyDescent="0.3">
      <c r="G25" t="s">
        <v>1254</v>
      </c>
      <c r="H25" t="s">
        <v>4689</v>
      </c>
      <c r="I25" t="s">
        <v>5142</v>
      </c>
      <c r="J25" t="s">
        <v>5144</v>
      </c>
      <c r="K25" t="s">
        <v>4040</v>
      </c>
      <c r="L25" t="s">
        <v>4041</v>
      </c>
      <c r="M25">
        <v>42.6</v>
      </c>
    </row>
    <row r="26" spans="1:13" x14ac:dyDescent="0.3">
      <c r="G26" t="s">
        <v>1254</v>
      </c>
      <c r="H26" t="s">
        <v>4689</v>
      </c>
      <c r="I26" t="s">
        <v>5125</v>
      </c>
      <c r="J26" t="s">
        <v>5985</v>
      </c>
      <c r="K26" t="s">
        <v>5969</v>
      </c>
      <c r="L26" t="s">
        <v>5970</v>
      </c>
      <c r="M26">
        <v>234.1</v>
      </c>
    </row>
    <row r="27" spans="1:13" x14ac:dyDescent="0.3">
      <c r="G27" t="s">
        <v>1254</v>
      </c>
      <c r="H27" t="s">
        <v>4689</v>
      </c>
      <c r="I27" t="s">
        <v>5125</v>
      </c>
      <c r="J27" t="s">
        <v>5989</v>
      </c>
      <c r="K27" t="s">
        <v>5969</v>
      </c>
      <c r="L27" t="s">
        <v>5970</v>
      </c>
      <c r="M27">
        <v>236.1</v>
      </c>
    </row>
    <row r="28" spans="1:13" x14ac:dyDescent="0.3">
      <c r="G28" t="s">
        <v>1254</v>
      </c>
      <c r="H28" t="s">
        <v>4689</v>
      </c>
      <c r="I28" t="s">
        <v>4681</v>
      </c>
      <c r="J28" t="s">
        <v>5146</v>
      </c>
      <c r="K28" t="s">
        <v>1217</v>
      </c>
      <c r="L28" t="s">
        <v>1218</v>
      </c>
      <c r="M28">
        <v>10.210000000000001</v>
      </c>
    </row>
    <row r="29" spans="1:13" x14ac:dyDescent="0.3">
      <c r="G29" t="s">
        <v>1254</v>
      </c>
      <c r="H29" t="s">
        <v>4689</v>
      </c>
      <c r="I29" t="s">
        <v>4681</v>
      </c>
      <c r="J29" t="s">
        <v>4692</v>
      </c>
      <c r="K29" t="s">
        <v>4671</v>
      </c>
      <c r="L29" t="s">
        <v>4672</v>
      </c>
      <c r="M29">
        <v>10.92</v>
      </c>
    </row>
    <row r="30" spans="1:13" x14ac:dyDescent="0.3">
      <c r="G30" t="s">
        <v>1254</v>
      </c>
      <c r="H30" t="s">
        <v>4689</v>
      </c>
      <c r="I30" t="s">
        <v>4681</v>
      </c>
      <c r="J30" t="s">
        <v>5148</v>
      </c>
      <c r="K30" t="s">
        <v>1217</v>
      </c>
      <c r="L30" t="s">
        <v>1218</v>
      </c>
      <c r="M30">
        <v>5.28</v>
      </c>
    </row>
    <row r="31" spans="1:13" x14ac:dyDescent="0.3">
      <c r="G31" t="s">
        <v>1254</v>
      </c>
      <c r="H31" t="s">
        <v>4689</v>
      </c>
      <c r="I31" t="s">
        <v>4681</v>
      </c>
      <c r="J31" t="s">
        <v>4696</v>
      </c>
      <c r="K31" t="s">
        <v>4671</v>
      </c>
      <c r="L31" t="s">
        <v>4672</v>
      </c>
      <c r="M31">
        <v>5.18</v>
      </c>
    </row>
    <row r="32" spans="1:13" x14ac:dyDescent="0.3">
      <c r="G32" t="s">
        <v>1254</v>
      </c>
      <c r="H32" t="s">
        <v>4689</v>
      </c>
      <c r="I32" t="s">
        <v>4681</v>
      </c>
      <c r="J32" t="s">
        <v>5150</v>
      </c>
      <c r="K32" t="s">
        <v>1217</v>
      </c>
      <c r="L32" t="s">
        <v>1218</v>
      </c>
      <c r="M32">
        <v>10.43</v>
      </c>
    </row>
    <row r="33" spans="7:13" x14ac:dyDescent="0.3">
      <c r="G33" t="s">
        <v>1254</v>
      </c>
      <c r="H33" t="s">
        <v>4689</v>
      </c>
      <c r="I33" t="s">
        <v>4681</v>
      </c>
      <c r="J33" t="s">
        <v>4698</v>
      </c>
      <c r="K33" t="s">
        <v>4671</v>
      </c>
      <c r="L33" t="s">
        <v>4672</v>
      </c>
      <c r="M33">
        <v>11.1</v>
      </c>
    </row>
    <row r="34" spans="7:13" x14ac:dyDescent="0.3">
      <c r="G34" t="s">
        <v>1254</v>
      </c>
      <c r="H34" t="s">
        <v>4689</v>
      </c>
      <c r="I34" t="s">
        <v>4681</v>
      </c>
      <c r="J34" t="s">
        <v>5152</v>
      </c>
      <c r="K34" t="s">
        <v>1217</v>
      </c>
      <c r="L34" t="s">
        <v>1218</v>
      </c>
      <c r="M34">
        <v>5.28</v>
      </c>
    </row>
    <row r="35" spans="7:13" x14ac:dyDescent="0.3">
      <c r="G35" t="s">
        <v>1254</v>
      </c>
      <c r="H35" t="s">
        <v>4689</v>
      </c>
      <c r="I35" t="s">
        <v>4681</v>
      </c>
      <c r="J35" t="s">
        <v>4702</v>
      </c>
      <c r="K35" t="s">
        <v>4671</v>
      </c>
      <c r="L35" t="s">
        <v>4672</v>
      </c>
      <c r="M35">
        <v>5.21</v>
      </c>
    </row>
    <row r="36" spans="7:13" x14ac:dyDescent="0.3">
      <c r="G36" t="s">
        <v>1254</v>
      </c>
      <c r="H36" t="s">
        <v>4689</v>
      </c>
      <c r="I36" t="s">
        <v>4676</v>
      </c>
      <c r="J36" t="s">
        <v>4694</v>
      </c>
      <c r="K36" t="s">
        <v>4671</v>
      </c>
      <c r="L36" t="s">
        <v>4672</v>
      </c>
      <c r="M36">
        <v>8.2799999999999994</v>
      </c>
    </row>
    <row r="37" spans="7:13" x14ac:dyDescent="0.3">
      <c r="G37" t="s">
        <v>1254</v>
      </c>
      <c r="H37" t="s">
        <v>4689</v>
      </c>
      <c r="I37" t="s">
        <v>4676</v>
      </c>
      <c r="J37" t="s">
        <v>4700</v>
      </c>
      <c r="K37" t="s">
        <v>4671</v>
      </c>
      <c r="L37" t="s">
        <v>4672</v>
      </c>
      <c r="M37">
        <v>8.18</v>
      </c>
    </row>
    <row r="38" spans="7:13" x14ac:dyDescent="0.3">
      <c r="G38" t="s">
        <v>1254</v>
      </c>
      <c r="H38" t="s">
        <v>4689</v>
      </c>
      <c r="I38" t="s">
        <v>4280</v>
      </c>
      <c r="J38" t="s">
        <v>5154</v>
      </c>
      <c r="K38" t="s">
        <v>1275</v>
      </c>
      <c r="L38" t="s">
        <v>1276</v>
      </c>
      <c r="M38">
        <v>160</v>
      </c>
    </row>
    <row r="39" spans="7:13" x14ac:dyDescent="0.3">
      <c r="G39" t="s">
        <v>1254</v>
      </c>
      <c r="H39" t="s">
        <v>4689</v>
      </c>
      <c r="I39" t="s">
        <v>4280</v>
      </c>
      <c r="J39" t="s">
        <v>5155</v>
      </c>
      <c r="K39" t="s">
        <v>1275</v>
      </c>
      <c r="L39" t="s">
        <v>1276</v>
      </c>
      <c r="M39">
        <v>160</v>
      </c>
    </row>
    <row r="40" spans="7:13" x14ac:dyDescent="0.3">
      <c r="G40" t="s">
        <v>1254</v>
      </c>
      <c r="H40" t="s">
        <v>4689</v>
      </c>
      <c r="I40" t="s">
        <v>2105</v>
      </c>
      <c r="J40" t="s">
        <v>4687</v>
      </c>
      <c r="K40" t="s">
        <v>1646</v>
      </c>
      <c r="L40" t="s">
        <v>1647</v>
      </c>
      <c r="M40">
        <v>140.19999999999999</v>
      </c>
    </row>
    <row r="41" spans="7:13" x14ac:dyDescent="0.3">
      <c r="G41" t="s">
        <v>1254</v>
      </c>
      <c r="H41" t="s">
        <v>1884</v>
      </c>
      <c r="I41" t="s">
        <v>3843</v>
      </c>
      <c r="J41" t="s">
        <v>3839</v>
      </c>
      <c r="K41" t="s">
        <v>1871</v>
      </c>
      <c r="L41" t="s">
        <v>1872</v>
      </c>
      <c r="M41">
        <v>446</v>
      </c>
    </row>
    <row r="42" spans="7:13" x14ac:dyDescent="0.3">
      <c r="G42" t="s">
        <v>1254</v>
      </c>
      <c r="H42" t="s">
        <v>1884</v>
      </c>
      <c r="I42" t="s">
        <v>3843</v>
      </c>
      <c r="J42" t="s">
        <v>4002</v>
      </c>
      <c r="K42" t="s">
        <v>1871</v>
      </c>
      <c r="L42" t="s">
        <v>1872</v>
      </c>
      <c r="M42">
        <v>374</v>
      </c>
    </row>
    <row r="43" spans="7:13" x14ac:dyDescent="0.3">
      <c r="G43" t="s">
        <v>1254</v>
      </c>
      <c r="H43" t="s">
        <v>1884</v>
      </c>
      <c r="I43" t="s">
        <v>3843</v>
      </c>
      <c r="J43" t="s">
        <v>4131</v>
      </c>
      <c r="K43" t="s">
        <v>1871</v>
      </c>
      <c r="L43" t="s">
        <v>1872</v>
      </c>
      <c r="M43">
        <v>478</v>
      </c>
    </row>
    <row r="44" spans="7:13" x14ac:dyDescent="0.3">
      <c r="G44" t="s">
        <v>1254</v>
      </c>
      <c r="H44" t="s">
        <v>1884</v>
      </c>
      <c r="I44" t="s">
        <v>3843</v>
      </c>
      <c r="J44" t="s">
        <v>3844</v>
      </c>
      <c r="K44" t="s">
        <v>1871</v>
      </c>
      <c r="L44" t="s">
        <v>1872</v>
      </c>
      <c r="M44">
        <v>446</v>
      </c>
    </row>
    <row r="45" spans="7:13" x14ac:dyDescent="0.3">
      <c r="G45" t="s">
        <v>1254</v>
      </c>
      <c r="H45" t="s">
        <v>1884</v>
      </c>
      <c r="I45" t="s">
        <v>3843</v>
      </c>
      <c r="J45" t="s">
        <v>4003</v>
      </c>
      <c r="K45" t="s">
        <v>1871</v>
      </c>
      <c r="L45" t="s">
        <v>1872</v>
      </c>
      <c r="M45">
        <v>374</v>
      </c>
    </row>
    <row r="46" spans="7:13" x14ac:dyDescent="0.3">
      <c r="G46" t="s">
        <v>1254</v>
      </c>
      <c r="H46" t="s">
        <v>1884</v>
      </c>
      <c r="I46" t="s">
        <v>3843</v>
      </c>
      <c r="J46" t="s">
        <v>4132</v>
      </c>
      <c r="K46" t="s">
        <v>1871</v>
      </c>
      <c r="L46" t="s">
        <v>1872</v>
      </c>
      <c r="M46">
        <v>478</v>
      </c>
    </row>
    <row r="47" spans="7:13" x14ac:dyDescent="0.3">
      <c r="G47" t="s">
        <v>1254</v>
      </c>
      <c r="H47" t="s">
        <v>1884</v>
      </c>
      <c r="I47" t="s">
        <v>3988</v>
      </c>
      <c r="J47" t="s">
        <v>3984</v>
      </c>
      <c r="K47" t="s">
        <v>1871</v>
      </c>
      <c r="L47" t="s">
        <v>1872</v>
      </c>
      <c r="M47">
        <v>66</v>
      </c>
    </row>
    <row r="48" spans="7:13" x14ac:dyDescent="0.3">
      <c r="G48" t="s">
        <v>1254</v>
      </c>
      <c r="H48" t="s">
        <v>1884</v>
      </c>
      <c r="I48" t="s">
        <v>3988</v>
      </c>
      <c r="J48" t="s">
        <v>3990</v>
      </c>
      <c r="K48" t="s">
        <v>1871</v>
      </c>
      <c r="L48" t="s">
        <v>1872</v>
      </c>
      <c r="M48">
        <v>250</v>
      </c>
    </row>
    <row r="49" spans="7:13" x14ac:dyDescent="0.3">
      <c r="G49" t="s">
        <v>1254</v>
      </c>
      <c r="H49" t="s">
        <v>1884</v>
      </c>
      <c r="I49" t="s">
        <v>3988</v>
      </c>
      <c r="J49" t="s">
        <v>3994</v>
      </c>
      <c r="K49" t="s">
        <v>1871</v>
      </c>
      <c r="L49" t="s">
        <v>1872</v>
      </c>
      <c r="M49">
        <v>66</v>
      </c>
    </row>
    <row r="50" spans="7:13" x14ac:dyDescent="0.3">
      <c r="G50" t="s">
        <v>1254</v>
      </c>
      <c r="H50" t="s">
        <v>1884</v>
      </c>
      <c r="I50" t="s">
        <v>3988</v>
      </c>
      <c r="J50" t="s">
        <v>3996</v>
      </c>
      <c r="K50" t="s">
        <v>1871</v>
      </c>
      <c r="L50" t="s">
        <v>1872</v>
      </c>
      <c r="M50">
        <v>250</v>
      </c>
    </row>
    <row r="51" spans="7:13" x14ac:dyDescent="0.3">
      <c r="G51" t="s">
        <v>1254</v>
      </c>
      <c r="H51" t="s">
        <v>1884</v>
      </c>
      <c r="I51" t="s">
        <v>4126</v>
      </c>
      <c r="J51" t="s">
        <v>4121</v>
      </c>
      <c r="K51" t="s">
        <v>1871</v>
      </c>
      <c r="L51" t="s">
        <v>1872</v>
      </c>
      <c r="M51">
        <v>50.98</v>
      </c>
    </row>
    <row r="52" spans="7:13" x14ac:dyDescent="0.3">
      <c r="G52" t="s">
        <v>1254</v>
      </c>
      <c r="H52" t="s">
        <v>1884</v>
      </c>
      <c r="I52" t="s">
        <v>4126</v>
      </c>
      <c r="J52" t="s">
        <v>4127</v>
      </c>
      <c r="K52" t="s">
        <v>1871</v>
      </c>
      <c r="L52" t="s">
        <v>1872</v>
      </c>
      <c r="M52">
        <v>51.13</v>
      </c>
    </row>
    <row r="53" spans="7:13" x14ac:dyDescent="0.3">
      <c r="G53" t="s">
        <v>1254</v>
      </c>
      <c r="H53" t="s">
        <v>1884</v>
      </c>
      <c r="I53" t="s">
        <v>1888</v>
      </c>
      <c r="J53" t="s">
        <v>1882</v>
      </c>
      <c r="K53" t="s">
        <v>1871</v>
      </c>
      <c r="L53" t="s">
        <v>1872</v>
      </c>
      <c r="M53">
        <v>426</v>
      </c>
    </row>
    <row r="54" spans="7:13" x14ac:dyDescent="0.3">
      <c r="G54" t="s">
        <v>1254</v>
      </c>
      <c r="H54" t="s">
        <v>1884</v>
      </c>
      <c r="I54" t="s">
        <v>1888</v>
      </c>
      <c r="J54" t="s">
        <v>1891</v>
      </c>
      <c r="K54" t="s">
        <v>1871</v>
      </c>
      <c r="L54" t="s">
        <v>1872</v>
      </c>
      <c r="M54">
        <v>430</v>
      </c>
    </row>
    <row r="55" spans="7:13" x14ac:dyDescent="0.3">
      <c r="G55" t="s">
        <v>1254</v>
      </c>
      <c r="H55" t="s">
        <v>1884</v>
      </c>
      <c r="I55" t="s">
        <v>3833</v>
      </c>
      <c r="J55" t="s">
        <v>4261</v>
      </c>
      <c r="K55" t="s">
        <v>4262</v>
      </c>
      <c r="L55" t="s">
        <v>4263</v>
      </c>
      <c r="M55">
        <v>678</v>
      </c>
    </row>
    <row r="56" spans="7:13" x14ac:dyDescent="0.3">
      <c r="G56" t="s">
        <v>1254</v>
      </c>
      <c r="H56" t="s">
        <v>1884</v>
      </c>
      <c r="I56" t="s">
        <v>3833</v>
      </c>
      <c r="J56" t="s">
        <v>4265</v>
      </c>
      <c r="K56" t="s">
        <v>4262</v>
      </c>
      <c r="L56" t="s">
        <v>4263</v>
      </c>
      <c r="M56">
        <v>682</v>
      </c>
    </row>
    <row r="57" spans="7:13" x14ac:dyDescent="0.3">
      <c r="G57" t="s">
        <v>1254</v>
      </c>
      <c r="H57" t="s">
        <v>1884</v>
      </c>
      <c r="I57" t="s">
        <v>3833</v>
      </c>
      <c r="J57" t="s">
        <v>5632</v>
      </c>
      <c r="K57" t="s">
        <v>4633</v>
      </c>
      <c r="L57" t="s">
        <v>4634</v>
      </c>
      <c r="M57">
        <v>380.7</v>
      </c>
    </row>
    <row r="58" spans="7:13" x14ac:dyDescent="0.3">
      <c r="G58" t="s">
        <v>1254</v>
      </c>
      <c r="H58" t="s">
        <v>1884</v>
      </c>
      <c r="I58" t="s">
        <v>3833</v>
      </c>
      <c r="J58" t="s">
        <v>3829</v>
      </c>
      <c r="K58" t="s">
        <v>1871</v>
      </c>
      <c r="L58" t="s">
        <v>1872</v>
      </c>
      <c r="M58">
        <v>378</v>
      </c>
    </row>
    <row r="59" spans="7:13" x14ac:dyDescent="0.3">
      <c r="G59" t="s">
        <v>1254</v>
      </c>
      <c r="H59" t="s">
        <v>1884</v>
      </c>
      <c r="I59" t="s">
        <v>3833</v>
      </c>
      <c r="J59" t="s">
        <v>3998</v>
      </c>
      <c r="K59" t="s">
        <v>1871</v>
      </c>
      <c r="L59" t="s">
        <v>1872</v>
      </c>
      <c r="M59">
        <v>593.5</v>
      </c>
    </row>
    <row r="60" spans="7:13" x14ac:dyDescent="0.3">
      <c r="G60" t="s">
        <v>1254</v>
      </c>
      <c r="H60" t="s">
        <v>1884</v>
      </c>
      <c r="I60" t="s">
        <v>3833</v>
      </c>
      <c r="J60" t="s">
        <v>4129</v>
      </c>
      <c r="K60" t="s">
        <v>1871</v>
      </c>
      <c r="L60" t="s">
        <v>1872</v>
      </c>
      <c r="M60">
        <v>529</v>
      </c>
    </row>
    <row r="61" spans="7:13" x14ac:dyDescent="0.3">
      <c r="G61" t="s">
        <v>1254</v>
      </c>
      <c r="H61" t="s">
        <v>1884</v>
      </c>
      <c r="I61" t="s">
        <v>3833</v>
      </c>
      <c r="J61" t="s">
        <v>5633</v>
      </c>
      <c r="K61" t="s">
        <v>4633</v>
      </c>
      <c r="L61" t="s">
        <v>4634</v>
      </c>
      <c r="M61">
        <v>381.5</v>
      </c>
    </row>
    <row r="62" spans="7:13" x14ac:dyDescent="0.3">
      <c r="G62" t="s">
        <v>1254</v>
      </c>
      <c r="H62" t="s">
        <v>1884</v>
      </c>
      <c r="I62" t="s">
        <v>3833</v>
      </c>
      <c r="J62" t="s">
        <v>3834</v>
      </c>
      <c r="K62" t="s">
        <v>1871</v>
      </c>
      <c r="L62" t="s">
        <v>1872</v>
      </c>
      <c r="M62">
        <v>378</v>
      </c>
    </row>
    <row r="63" spans="7:13" x14ac:dyDescent="0.3">
      <c r="G63" t="s">
        <v>1254</v>
      </c>
      <c r="H63" t="s">
        <v>1884</v>
      </c>
      <c r="I63" t="s">
        <v>3833</v>
      </c>
      <c r="J63" t="s">
        <v>3999</v>
      </c>
      <c r="K63" t="s">
        <v>1871</v>
      </c>
      <c r="L63" t="s">
        <v>1872</v>
      </c>
      <c r="M63">
        <v>586</v>
      </c>
    </row>
    <row r="64" spans="7:13" x14ac:dyDescent="0.3">
      <c r="G64" t="s">
        <v>1254</v>
      </c>
      <c r="H64" t="s">
        <v>1884</v>
      </c>
      <c r="I64" t="s">
        <v>3833</v>
      </c>
      <c r="J64" t="s">
        <v>4130</v>
      </c>
      <c r="K64" t="s">
        <v>1871</v>
      </c>
      <c r="L64" t="s">
        <v>1872</v>
      </c>
      <c r="M64">
        <v>529</v>
      </c>
    </row>
    <row r="65" spans="7:13" x14ac:dyDescent="0.3">
      <c r="G65" t="s">
        <v>1254</v>
      </c>
      <c r="H65" t="s">
        <v>1884</v>
      </c>
      <c r="I65" t="s">
        <v>1901</v>
      </c>
      <c r="J65" t="s">
        <v>1894</v>
      </c>
      <c r="K65" t="s">
        <v>1896</v>
      </c>
      <c r="L65" t="s">
        <v>1897</v>
      </c>
      <c r="M65">
        <v>914.2</v>
      </c>
    </row>
    <row r="66" spans="7:13" x14ac:dyDescent="0.3">
      <c r="G66" t="s">
        <v>1254</v>
      </c>
      <c r="H66" t="s">
        <v>1884</v>
      </c>
      <c r="I66" t="s">
        <v>1901</v>
      </c>
      <c r="J66" t="s">
        <v>3836</v>
      </c>
      <c r="K66" t="s">
        <v>1896</v>
      </c>
      <c r="L66" t="s">
        <v>1897</v>
      </c>
      <c r="M66">
        <v>882</v>
      </c>
    </row>
    <row r="67" spans="7:13" x14ac:dyDescent="0.3">
      <c r="G67" t="s">
        <v>1254</v>
      </c>
      <c r="H67" t="s">
        <v>1884</v>
      </c>
      <c r="I67" t="s">
        <v>1901</v>
      </c>
      <c r="J67" t="s">
        <v>4000</v>
      </c>
      <c r="K67" t="s">
        <v>1896</v>
      </c>
      <c r="L67" t="s">
        <v>1897</v>
      </c>
      <c r="M67">
        <v>916</v>
      </c>
    </row>
    <row r="68" spans="7:13" x14ac:dyDescent="0.3">
      <c r="G68" t="s">
        <v>1254</v>
      </c>
      <c r="H68" t="s">
        <v>1884</v>
      </c>
      <c r="I68" t="s">
        <v>1901</v>
      </c>
      <c r="J68" t="s">
        <v>1902</v>
      </c>
      <c r="K68" t="s">
        <v>1896</v>
      </c>
      <c r="L68" t="s">
        <v>1897</v>
      </c>
      <c r="M68">
        <v>913.6</v>
      </c>
    </row>
    <row r="69" spans="7:13" x14ac:dyDescent="0.3">
      <c r="G69" t="s">
        <v>1254</v>
      </c>
      <c r="H69" t="s">
        <v>1884</v>
      </c>
      <c r="I69" t="s">
        <v>1901</v>
      </c>
      <c r="J69" t="s">
        <v>3838</v>
      </c>
      <c r="K69" t="s">
        <v>1896</v>
      </c>
      <c r="L69" t="s">
        <v>1897</v>
      </c>
      <c r="M69">
        <v>877</v>
      </c>
    </row>
    <row r="70" spans="7:13" x14ac:dyDescent="0.3">
      <c r="G70" t="s">
        <v>1254</v>
      </c>
      <c r="H70" t="s">
        <v>1884</v>
      </c>
      <c r="I70" t="s">
        <v>1901</v>
      </c>
      <c r="J70" t="s">
        <v>4001</v>
      </c>
      <c r="K70" t="s">
        <v>1896</v>
      </c>
      <c r="L70" t="s">
        <v>1897</v>
      </c>
      <c r="M70">
        <v>916</v>
      </c>
    </row>
    <row r="71" spans="7:13" x14ac:dyDescent="0.3">
      <c r="G71" t="s">
        <v>1254</v>
      </c>
      <c r="H71" t="s">
        <v>1878</v>
      </c>
      <c r="I71" t="s">
        <v>1881</v>
      </c>
      <c r="J71" t="s">
        <v>1876</v>
      </c>
      <c r="K71" t="s">
        <v>1871</v>
      </c>
      <c r="L71" t="s">
        <v>1872</v>
      </c>
      <c r="M71">
        <v>306</v>
      </c>
    </row>
    <row r="72" spans="7:13" x14ac:dyDescent="0.3">
      <c r="G72" t="s">
        <v>1254</v>
      </c>
      <c r="H72" t="s">
        <v>1878</v>
      </c>
      <c r="I72" t="s">
        <v>1881</v>
      </c>
      <c r="J72" t="s">
        <v>3983</v>
      </c>
      <c r="K72" t="s">
        <v>1871</v>
      </c>
      <c r="L72" t="s">
        <v>1872</v>
      </c>
      <c r="M72">
        <v>322</v>
      </c>
    </row>
    <row r="73" spans="7:13" x14ac:dyDescent="0.3">
      <c r="G73" t="s">
        <v>1254</v>
      </c>
      <c r="H73" t="s">
        <v>3548</v>
      </c>
      <c r="I73" t="s">
        <v>204</v>
      </c>
      <c r="J73" t="s">
        <v>3547</v>
      </c>
      <c r="K73" t="s">
        <v>86</v>
      </c>
      <c r="L73" t="s">
        <v>87</v>
      </c>
      <c r="M73">
        <v>21.45</v>
      </c>
    </row>
    <row r="74" spans="7:13" x14ac:dyDescent="0.3">
      <c r="G74" t="s">
        <v>1254</v>
      </c>
      <c r="H74" t="s">
        <v>1545</v>
      </c>
      <c r="I74" t="s">
        <v>613</v>
      </c>
      <c r="J74" t="s">
        <v>4658</v>
      </c>
      <c r="K74" t="s">
        <v>521</v>
      </c>
      <c r="L74" t="s">
        <v>522</v>
      </c>
      <c r="M74">
        <v>24.47</v>
      </c>
    </row>
    <row r="75" spans="7:13" x14ac:dyDescent="0.3">
      <c r="G75" t="s">
        <v>1254</v>
      </c>
      <c r="H75" t="s">
        <v>1545</v>
      </c>
      <c r="I75" t="s">
        <v>242</v>
      </c>
      <c r="J75" t="s">
        <v>2233</v>
      </c>
      <c r="K75" t="s">
        <v>521</v>
      </c>
      <c r="L75" t="s">
        <v>522</v>
      </c>
      <c r="M75">
        <v>43.9</v>
      </c>
    </row>
    <row r="76" spans="7:13" x14ac:dyDescent="0.3">
      <c r="G76" t="s">
        <v>1254</v>
      </c>
      <c r="H76" t="s">
        <v>1545</v>
      </c>
      <c r="I76" t="s">
        <v>78</v>
      </c>
      <c r="J76" t="s">
        <v>1544</v>
      </c>
      <c r="K76" t="s">
        <v>217</v>
      </c>
      <c r="L76" t="s">
        <v>218</v>
      </c>
      <c r="M76">
        <v>14.5</v>
      </c>
    </row>
    <row r="77" spans="7:13" x14ac:dyDescent="0.3">
      <c r="G77" t="s">
        <v>1254</v>
      </c>
      <c r="H77" t="s">
        <v>1545</v>
      </c>
      <c r="I77" t="s">
        <v>204</v>
      </c>
      <c r="J77" t="s">
        <v>3123</v>
      </c>
      <c r="K77" t="s">
        <v>86</v>
      </c>
      <c r="L77" t="s">
        <v>87</v>
      </c>
      <c r="M77">
        <v>173</v>
      </c>
    </row>
    <row r="78" spans="7:13" x14ac:dyDescent="0.3">
      <c r="G78" t="s">
        <v>1254</v>
      </c>
      <c r="H78" t="s">
        <v>1545</v>
      </c>
      <c r="I78" t="s">
        <v>204</v>
      </c>
      <c r="J78" t="s">
        <v>3124</v>
      </c>
      <c r="K78" t="s">
        <v>86</v>
      </c>
      <c r="L78" t="s">
        <v>87</v>
      </c>
      <c r="M78">
        <v>152</v>
      </c>
    </row>
    <row r="79" spans="7:13" x14ac:dyDescent="0.3">
      <c r="G79" t="s">
        <v>1254</v>
      </c>
      <c r="H79" t="s">
        <v>1545</v>
      </c>
      <c r="I79" t="s">
        <v>204</v>
      </c>
      <c r="J79" t="s">
        <v>3107</v>
      </c>
      <c r="K79" t="s">
        <v>217</v>
      </c>
      <c r="L79" t="s">
        <v>218</v>
      </c>
      <c r="M79">
        <v>170</v>
      </c>
    </row>
    <row r="80" spans="7:13" x14ac:dyDescent="0.3">
      <c r="G80" t="s">
        <v>1254</v>
      </c>
      <c r="H80" t="s">
        <v>1545</v>
      </c>
      <c r="I80" t="s">
        <v>80</v>
      </c>
      <c r="J80" t="s">
        <v>2312</v>
      </c>
      <c r="K80" t="s">
        <v>206</v>
      </c>
      <c r="L80" t="s">
        <v>207</v>
      </c>
      <c r="M80">
        <v>142</v>
      </c>
    </row>
    <row r="81" spans="7:13" x14ac:dyDescent="0.3">
      <c r="G81" t="s">
        <v>1254</v>
      </c>
      <c r="H81" t="s">
        <v>1545</v>
      </c>
      <c r="I81" t="s">
        <v>1718</v>
      </c>
      <c r="J81" t="s">
        <v>1870</v>
      </c>
      <c r="K81" t="s">
        <v>1871</v>
      </c>
      <c r="L81" t="s">
        <v>1872</v>
      </c>
      <c r="M81">
        <v>495</v>
      </c>
    </row>
    <row r="82" spans="7:13" x14ac:dyDescent="0.3">
      <c r="G82" t="s">
        <v>1254</v>
      </c>
      <c r="H82" t="s">
        <v>1545</v>
      </c>
      <c r="I82" t="s">
        <v>1718</v>
      </c>
      <c r="J82" t="s">
        <v>3827</v>
      </c>
      <c r="K82" t="s">
        <v>1871</v>
      </c>
      <c r="L82" t="s">
        <v>1872</v>
      </c>
      <c r="M82">
        <v>419</v>
      </c>
    </row>
    <row r="83" spans="7:13" x14ac:dyDescent="0.3">
      <c r="G83" t="s">
        <v>1254</v>
      </c>
      <c r="H83" t="s">
        <v>1545</v>
      </c>
      <c r="I83" t="s">
        <v>1718</v>
      </c>
      <c r="J83" t="s">
        <v>3980</v>
      </c>
      <c r="K83" t="s">
        <v>1871</v>
      </c>
      <c r="L83" t="s">
        <v>1872</v>
      </c>
      <c r="M83">
        <v>458</v>
      </c>
    </row>
    <row r="84" spans="7:13" x14ac:dyDescent="0.3">
      <c r="G84" t="s">
        <v>1254</v>
      </c>
      <c r="H84" t="s">
        <v>1545</v>
      </c>
      <c r="I84" t="s">
        <v>1718</v>
      </c>
      <c r="J84" t="s">
        <v>1874</v>
      </c>
      <c r="K84" t="s">
        <v>1871</v>
      </c>
      <c r="L84" t="s">
        <v>1872</v>
      </c>
      <c r="M84">
        <v>498</v>
      </c>
    </row>
    <row r="85" spans="7:13" x14ac:dyDescent="0.3">
      <c r="G85" t="s">
        <v>1254</v>
      </c>
      <c r="H85" t="s">
        <v>1545</v>
      </c>
      <c r="I85" t="s">
        <v>1718</v>
      </c>
      <c r="J85" t="s">
        <v>3828</v>
      </c>
      <c r="K85" t="s">
        <v>1871</v>
      </c>
      <c r="L85" t="s">
        <v>1872</v>
      </c>
      <c r="M85">
        <v>419</v>
      </c>
    </row>
    <row r="86" spans="7:13" x14ac:dyDescent="0.3">
      <c r="G86" t="s">
        <v>1254</v>
      </c>
      <c r="H86" t="s">
        <v>1545</v>
      </c>
      <c r="I86" t="s">
        <v>1718</v>
      </c>
      <c r="J86" t="s">
        <v>3982</v>
      </c>
      <c r="K86" t="s">
        <v>1871</v>
      </c>
      <c r="L86" t="s">
        <v>1872</v>
      </c>
      <c r="M86">
        <v>458</v>
      </c>
    </row>
    <row r="87" spans="7:13" x14ac:dyDescent="0.3">
      <c r="G87" t="s">
        <v>1254</v>
      </c>
      <c r="H87" t="s">
        <v>1545</v>
      </c>
      <c r="I87" t="s">
        <v>1718</v>
      </c>
      <c r="J87" t="s">
        <v>5086</v>
      </c>
      <c r="K87" t="s">
        <v>4633</v>
      </c>
      <c r="L87" t="s">
        <v>4634</v>
      </c>
      <c r="M87">
        <v>305</v>
      </c>
    </row>
    <row r="88" spans="7:13" x14ac:dyDescent="0.3">
      <c r="G88" t="s">
        <v>1254</v>
      </c>
      <c r="H88" t="s">
        <v>1545</v>
      </c>
      <c r="I88" t="s">
        <v>1718</v>
      </c>
      <c r="J88" t="s">
        <v>5088</v>
      </c>
      <c r="K88" t="s">
        <v>4633</v>
      </c>
      <c r="L88" t="s">
        <v>4634</v>
      </c>
      <c r="M88">
        <v>300</v>
      </c>
    </row>
    <row r="89" spans="7:13" x14ac:dyDescent="0.3">
      <c r="G89" t="s">
        <v>1254</v>
      </c>
      <c r="H89" t="s">
        <v>1545</v>
      </c>
      <c r="I89" t="s">
        <v>4260</v>
      </c>
      <c r="J89" t="s">
        <v>5631</v>
      </c>
      <c r="K89" t="s">
        <v>4748</v>
      </c>
      <c r="L89" t="s">
        <v>4749</v>
      </c>
      <c r="M89">
        <v>55</v>
      </c>
    </row>
    <row r="90" spans="7:13" x14ac:dyDescent="0.3">
      <c r="G90" t="s">
        <v>1254</v>
      </c>
      <c r="H90" t="s">
        <v>1545</v>
      </c>
      <c r="I90" t="s">
        <v>4260</v>
      </c>
      <c r="J90" t="s">
        <v>5091</v>
      </c>
      <c r="K90" t="s">
        <v>3881</v>
      </c>
      <c r="L90" t="s">
        <v>3882</v>
      </c>
      <c r="M90">
        <v>48</v>
      </c>
    </row>
    <row r="91" spans="7:13" x14ac:dyDescent="0.3">
      <c r="G91" t="s">
        <v>1254</v>
      </c>
      <c r="H91" t="s">
        <v>1545</v>
      </c>
      <c r="I91" t="s">
        <v>4260</v>
      </c>
      <c r="J91" t="s">
        <v>4256</v>
      </c>
      <c r="K91" t="s">
        <v>3881</v>
      </c>
      <c r="L91" t="s">
        <v>3882</v>
      </c>
      <c r="M91">
        <v>29</v>
      </c>
    </row>
    <row r="92" spans="7:13" x14ac:dyDescent="0.3">
      <c r="G92" t="s">
        <v>1254</v>
      </c>
      <c r="H92" t="s">
        <v>1255</v>
      </c>
      <c r="I92" t="s">
        <v>5160</v>
      </c>
      <c r="J92" t="s">
        <v>5156</v>
      </c>
      <c r="K92" t="s">
        <v>86</v>
      </c>
      <c r="L92" t="s">
        <v>87</v>
      </c>
      <c r="M92">
        <v>3.73</v>
      </c>
    </row>
    <row r="93" spans="7:13" x14ac:dyDescent="0.3">
      <c r="G93" t="s">
        <v>1254</v>
      </c>
      <c r="H93" t="s">
        <v>1255</v>
      </c>
      <c r="I93" t="s">
        <v>2238</v>
      </c>
      <c r="J93" t="s">
        <v>2234</v>
      </c>
      <c r="K93" t="s">
        <v>1871</v>
      </c>
      <c r="L93" t="s">
        <v>1872</v>
      </c>
      <c r="M93">
        <v>69</v>
      </c>
    </row>
    <row r="94" spans="7:13" x14ac:dyDescent="0.3">
      <c r="G94" t="s">
        <v>1254</v>
      </c>
      <c r="H94" t="s">
        <v>1255</v>
      </c>
      <c r="I94" t="s">
        <v>2238</v>
      </c>
      <c r="J94" t="s">
        <v>6005</v>
      </c>
      <c r="K94" t="s">
        <v>1871</v>
      </c>
      <c r="L94" t="s">
        <v>1872</v>
      </c>
      <c r="M94">
        <v>202.4</v>
      </c>
    </row>
    <row r="95" spans="7:13" x14ac:dyDescent="0.3">
      <c r="G95" t="s">
        <v>1254</v>
      </c>
      <c r="H95" t="s">
        <v>1255</v>
      </c>
      <c r="I95" t="s">
        <v>1267</v>
      </c>
      <c r="J95" t="s">
        <v>1259</v>
      </c>
      <c r="K95" t="s">
        <v>1261</v>
      </c>
      <c r="L95" t="s">
        <v>1262</v>
      </c>
      <c r="M95">
        <v>350</v>
      </c>
    </row>
    <row r="96" spans="7:13" x14ac:dyDescent="0.3">
      <c r="G96" t="s">
        <v>1254</v>
      </c>
      <c r="H96" t="s">
        <v>1255</v>
      </c>
      <c r="I96" t="s">
        <v>1267</v>
      </c>
      <c r="J96" t="s">
        <v>1268</v>
      </c>
      <c r="K96" t="s">
        <v>1261</v>
      </c>
      <c r="L96" t="s">
        <v>1262</v>
      </c>
      <c r="M96">
        <v>350</v>
      </c>
    </row>
    <row r="97" spans="7:13" x14ac:dyDescent="0.3">
      <c r="G97" t="s">
        <v>1254</v>
      </c>
      <c r="H97" t="s">
        <v>1255</v>
      </c>
      <c r="I97" t="s">
        <v>1267</v>
      </c>
      <c r="J97" t="s">
        <v>5677</v>
      </c>
      <c r="K97" t="s">
        <v>1261</v>
      </c>
      <c r="L97" t="s">
        <v>1262</v>
      </c>
      <c r="M97">
        <v>290</v>
      </c>
    </row>
    <row r="98" spans="7:13" x14ac:dyDescent="0.3">
      <c r="G98" t="s">
        <v>1254</v>
      </c>
      <c r="H98" t="s">
        <v>1255</v>
      </c>
      <c r="I98" t="s">
        <v>1267</v>
      </c>
      <c r="J98" t="s">
        <v>5998</v>
      </c>
      <c r="K98" t="s">
        <v>1261</v>
      </c>
      <c r="L98" t="s">
        <v>1262</v>
      </c>
      <c r="M98">
        <v>282.95</v>
      </c>
    </row>
    <row r="99" spans="7:13" x14ac:dyDescent="0.3">
      <c r="G99" t="s">
        <v>1254</v>
      </c>
      <c r="H99" t="s">
        <v>1255</v>
      </c>
      <c r="I99" t="s">
        <v>1267</v>
      </c>
      <c r="J99" t="s">
        <v>1269</v>
      </c>
      <c r="K99" t="s">
        <v>1261</v>
      </c>
      <c r="L99" t="s">
        <v>1262</v>
      </c>
      <c r="M99">
        <v>350</v>
      </c>
    </row>
    <row r="100" spans="7:13" x14ac:dyDescent="0.3">
      <c r="G100" t="s">
        <v>1254</v>
      </c>
      <c r="H100" t="s">
        <v>1255</v>
      </c>
      <c r="I100" t="s">
        <v>1267</v>
      </c>
      <c r="J100" t="s">
        <v>1272</v>
      </c>
      <c r="K100" t="s">
        <v>1261</v>
      </c>
      <c r="L100" t="s">
        <v>1262</v>
      </c>
      <c r="M100">
        <v>350</v>
      </c>
    </row>
    <row r="101" spans="7:13" x14ac:dyDescent="0.3">
      <c r="G101" t="s">
        <v>1254</v>
      </c>
      <c r="H101" t="s">
        <v>1255</v>
      </c>
      <c r="I101" t="s">
        <v>1267</v>
      </c>
      <c r="J101" t="s">
        <v>5678</v>
      </c>
      <c r="K101" t="s">
        <v>1261</v>
      </c>
      <c r="L101" t="s">
        <v>1262</v>
      </c>
      <c r="M101">
        <v>290</v>
      </c>
    </row>
    <row r="102" spans="7:13" x14ac:dyDescent="0.3">
      <c r="G102" t="s">
        <v>1254</v>
      </c>
      <c r="H102" t="s">
        <v>1255</v>
      </c>
      <c r="I102" t="s">
        <v>1267</v>
      </c>
      <c r="J102" t="s">
        <v>6000</v>
      </c>
      <c r="K102" t="s">
        <v>1261</v>
      </c>
      <c r="L102" t="s">
        <v>1262</v>
      </c>
      <c r="M102">
        <v>282.45</v>
      </c>
    </row>
    <row r="103" spans="7:13" x14ac:dyDescent="0.3">
      <c r="G103" t="s">
        <v>1254</v>
      </c>
      <c r="H103" t="s">
        <v>1255</v>
      </c>
      <c r="I103" t="s">
        <v>78</v>
      </c>
      <c r="J103" t="s">
        <v>3549</v>
      </c>
      <c r="K103" t="s">
        <v>86</v>
      </c>
      <c r="L103" t="s">
        <v>87</v>
      </c>
      <c r="M103">
        <v>17.649999999999999</v>
      </c>
    </row>
    <row r="104" spans="7:13" x14ac:dyDescent="0.3">
      <c r="G104" t="s">
        <v>1254</v>
      </c>
      <c r="H104" t="s">
        <v>1255</v>
      </c>
      <c r="I104" t="s">
        <v>1916</v>
      </c>
      <c r="J104" t="s">
        <v>4704</v>
      </c>
      <c r="K104" t="s">
        <v>217</v>
      </c>
      <c r="L104" t="s">
        <v>218</v>
      </c>
      <c r="M104">
        <v>18.100000000000001</v>
      </c>
    </row>
    <row r="105" spans="7:13" x14ac:dyDescent="0.3">
      <c r="G105" t="s">
        <v>1254</v>
      </c>
      <c r="H105" t="s">
        <v>1255</v>
      </c>
      <c r="I105" t="s">
        <v>1916</v>
      </c>
      <c r="J105" t="s">
        <v>1912</v>
      </c>
      <c r="K105" t="s">
        <v>213</v>
      </c>
      <c r="L105" t="s">
        <v>214</v>
      </c>
      <c r="M105">
        <v>13.5</v>
      </c>
    </row>
    <row r="106" spans="7:13" x14ac:dyDescent="0.3">
      <c r="G106" t="s">
        <v>1254</v>
      </c>
      <c r="H106" t="s">
        <v>1255</v>
      </c>
      <c r="I106" t="s">
        <v>1258</v>
      </c>
      <c r="J106" t="s">
        <v>1252</v>
      </c>
      <c r="K106" t="s">
        <v>217</v>
      </c>
      <c r="L106" t="s">
        <v>218</v>
      </c>
      <c r="M106">
        <v>14</v>
      </c>
    </row>
    <row r="107" spans="7:13" x14ac:dyDescent="0.3">
      <c r="G107" t="s">
        <v>1254</v>
      </c>
      <c r="H107" t="s">
        <v>1255</v>
      </c>
      <c r="I107" t="s">
        <v>4280</v>
      </c>
      <c r="J107" t="s">
        <v>4276</v>
      </c>
      <c r="K107" t="s">
        <v>1275</v>
      </c>
      <c r="L107" t="s">
        <v>1276</v>
      </c>
      <c r="M107">
        <v>286</v>
      </c>
    </row>
    <row r="108" spans="7:13" x14ac:dyDescent="0.3">
      <c r="G108" t="s">
        <v>1254</v>
      </c>
      <c r="H108" t="s">
        <v>1255</v>
      </c>
      <c r="I108" t="s">
        <v>4280</v>
      </c>
      <c r="J108" t="s">
        <v>6001</v>
      </c>
      <c r="K108" t="s">
        <v>5680</v>
      </c>
      <c r="L108" t="s">
        <v>5681</v>
      </c>
      <c r="M108">
        <v>167.6</v>
      </c>
    </row>
    <row r="109" spans="7:13" x14ac:dyDescent="0.3">
      <c r="G109" t="s">
        <v>1254</v>
      </c>
      <c r="H109" t="s">
        <v>1255</v>
      </c>
      <c r="I109" t="s">
        <v>4280</v>
      </c>
      <c r="J109" t="s">
        <v>5679</v>
      </c>
      <c r="K109" t="s">
        <v>5680</v>
      </c>
      <c r="L109" t="s">
        <v>5681</v>
      </c>
      <c r="M109">
        <v>140.4</v>
      </c>
    </row>
    <row r="110" spans="7:13" x14ac:dyDescent="0.3">
      <c r="G110" t="s">
        <v>1254</v>
      </c>
      <c r="H110" t="s">
        <v>1255</v>
      </c>
      <c r="I110" t="s">
        <v>4280</v>
      </c>
      <c r="J110" t="s">
        <v>4282</v>
      </c>
      <c r="K110" t="s">
        <v>1275</v>
      </c>
      <c r="L110" t="s">
        <v>1276</v>
      </c>
      <c r="M110">
        <v>285</v>
      </c>
    </row>
    <row r="111" spans="7:13" x14ac:dyDescent="0.3">
      <c r="G111" t="s">
        <v>1254</v>
      </c>
      <c r="H111" t="s">
        <v>1255</v>
      </c>
      <c r="I111" t="s">
        <v>4280</v>
      </c>
      <c r="J111" t="s">
        <v>6002</v>
      </c>
      <c r="K111" t="s">
        <v>5680</v>
      </c>
      <c r="L111" t="s">
        <v>5681</v>
      </c>
      <c r="M111">
        <v>167.6</v>
      </c>
    </row>
    <row r="112" spans="7:13" x14ac:dyDescent="0.3">
      <c r="G112" t="s">
        <v>1254</v>
      </c>
      <c r="H112" t="s">
        <v>1255</v>
      </c>
      <c r="I112" t="s">
        <v>4280</v>
      </c>
      <c r="J112" t="s">
        <v>5682</v>
      </c>
      <c r="K112" t="s">
        <v>5680</v>
      </c>
      <c r="L112" t="s">
        <v>5681</v>
      </c>
      <c r="M112">
        <v>140</v>
      </c>
    </row>
    <row r="113" spans="7:13" x14ac:dyDescent="0.3">
      <c r="G113" t="s">
        <v>1254</v>
      </c>
      <c r="H113" t="s">
        <v>1255</v>
      </c>
      <c r="I113" t="s">
        <v>4280</v>
      </c>
      <c r="J113" t="s">
        <v>4284</v>
      </c>
      <c r="K113" t="s">
        <v>1275</v>
      </c>
      <c r="L113" t="s">
        <v>1276</v>
      </c>
      <c r="M113">
        <v>179</v>
      </c>
    </row>
    <row r="114" spans="7:13" x14ac:dyDescent="0.3">
      <c r="G114" t="s">
        <v>1254</v>
      </c>
      <c r="H114" t="s">
        <v>1255</v>
      </c>
      <c r="I114" t="s">
        <v>4280</v>
      </c>
      <c r="J114" t="s">
        <v>6003</v>
      </c>
      <c r="K114" t="s">
        <v>5680</v>
      </c>
      <c r="L114" t="s">
        <v>5681</v>
      </c>
      <c r="M114">
        <v>159.6</v>
      </c>
    </row>
    <row r="115" spans="7:13" x14ac:dyDescent="0.3">
      <c r="G115" t="s">
        <v>1254</v>
      </c>
      <c r="H115" t="s">
        <v>1255</v>
      </c>
      <c r="I115" t="s">
        <v>4280</v>
      </c>
      <c r="J115" t="s">
        <v>5683</v>
      </c>
      <c r="K115" t="s">
        <v>5680</v>
      </c>
      <c r="L115" t="s">
        <v>5681</v>
      </c>
      <c r="M115">
        <v>140</v>
      </c>
    </row>
    <row r="116" spans="7:13" x14ac:dyDescent="0.3">
      <c r="G116" t="s">
        <v>1254</v>
      </c>
      <c r="H116" t="s">
        <v>1255</v>
      </c>
      <c r="I116" t="s">
        <v>4280</v>
      </c>
      <c r="J116" t="s">
        <v>4288</v>
      </c>
      <c r="K116" t="s">
        <v>1275</v>
      </c>
      <c r="L116" t="s">
        <v>1276</v>
      </c>
      <c r="M116">
        <v>179</v>
      </c>
    </row>
    <row r="117" spans="7:13" x14ac:dyDescent="0.3">
      <c r="G117" t="s">
        <v>1254</v>
      </c>
      <c r="H117" t="s">
        <v>1255</v>
      </c>
      <c r="I117" t="s">
        <v>4280</v>
      </c>
      <c r="J117" t="s">
        <v>6004</v>
      </c>
      <c r="K117" t="s">
        <v>5680</v>
      </c>
      <c r="L117" t="s">
        <v>5681</v>
      </c>
      <c r="M117">
        <v>159.6</v>
      </c>
    </row>
    <row r="118" spans="7:13" x14ac:dyDescent="0.3">
      <c r="G118" t="s">
        <v>1254</v>
      </c>
      <c r="H118" t="s">
        <v>1255</v>
      </c>
      <c r="I118" t="s">
        <v>4280</v>
      </c>
      <c r="J118" t="s">
        <v>5684</v>
      </c>
      <c r="K118" t="s">
        <v>5680</v>
      </c>
      <c r="L118" t="s">
        <v>5681</v>
      </c>
      <c r="M118">
        <v>140.30000000000001</v>
      </c>
    </row>
    <row r="119" spans="7:13" x14ac:dyDescent="0.3">
      <c r="G119" t="s">
        <v>1254</v>
      </c>
      <c r="H119" t="s">
        <v>1255</v>
      </c>
      <c r="I119" t="s">
        <v>3670</v>
      </c>
      <c r="J119" t="s">
        <v>3667</v>
      </c>
      <c r="K119" t="s">
        <v>1896</v>
      </c>
      <c r="L119" t="s">
        <v>1897</v>
      </c>
      <c r="M119">
        <v>410</v>
      </c>
    </row>
    <row r="120" spans="7:13" x14ac:dyDescent="0.3">
      <c r="G120" t="s">
        <v>1254</v>
      </c>
      <c r="H120" t="s">
        <v>1255</v>
      </c>
      <c r="I120" t="s">
        <v>3670</v>
      </c>
      <c r="J120" t="s">
        <v>3673</v>
      </c>
      <c r="K120" t="s">
        <v>1896</v>
      </c>
      <c r="L120" t="s">
        <v>1897</v>
      </c>
      <c r="M120">
        <v>410</v>
      </c>
    </row>
    <row r="121" spans="7:13" x14ac:dyDescent="0.3">
      <c r="G121" t="s">
        <v>1254</v>
      </c>
      <c r="H121" t="s">
        <v>1255</v>
      </c>
      <c r="I121" t="s">
        <v>3401</v>
      </c>
      <c r="J121" t="s">
        <v>3398</v>
      </c>
      <c r="K121" t="s">
        <v>1896</v>
      </c>
      <c r="L121" t="s">
        <v>1897</v>
      </c>
      <c r="M121">
        <v>150.80000000000001</v>
      </c>
    </row>
    <row r="122" spans="7:13" x14ac:dyDescent="0.3">
      <c r="G122" t="s">
        <v>1254</v>
      </c>
      <c r="H122" t="s">
        <v>1255</v>
      </c>
      <c r="I122" t="s">
        <v>5104</v>
      </c>
      <c r="J122" t="s">
        <v>5995</v>
      </c>
      <c r="K122" t="s">
        <v>5101</v>
      </c>
      <c r="L122" t="s">
        <v>5102</v>
      </c>
      <c r="M122">
        <v>1148.7</v>
      </c>
    </row>
    <row r="123" spans="7:13" x14ac:dyDescent="0.3">
      <c r="G123" t="s">
        <v>1254</v>
      </c>
      <c r="H123" t="s">
        <v>1255</v>
      </c>
      <c r="I123" t="s">
        <v>5104</v>
      </c>
      <c r="J123" t="s">
        <v>5996</v>
      </c>
      <c r="K123" t="s">
        <v>5101</v>
      </c>
      <c r="L123" t="s">
        <v>5102</v>
      </c>
      <c r="M123">
        <v>1155.4000000000001</v>
      </c>
    </row>
    <row r="124" spans="7:13" x14ac:dyDescent="0.3">
      <c r="G124" t="s">
        <v>1254</v>
      </c>
      <c r="H124" t="s">
        <v>1255</v>
      </c>
      <c r="I124" t="s">
        <v>1901</v>
      </c>
      <c r="J124" t="s">
        <v>4274</v>
      </c>
      <c r="K124" t="s">
        <v>1896</v>
      </c>
      <c r="L124" t="s">
        <v>1897</v>
      </c>
      <c r="M124">
        <v>1087</v>
      </c>
    </row>
    <row r="125" spans="7:13" x14ac:dyDescent="0.3">
      <c r="G125" t="s">
        <v>1254</v>
      </c>
      <c r="H125" t="s">
        <v>1255</v>
      </c>
      <c r="I125" t="s">
        <v>1901</v>
      </c>
      <c r="J125" t="s">
        <v>4275</v>
      </c>
      <c r="K125" t="s">
        <v>1896</v>
      </c>
      <c r="L125" t="s">
        <v>1897</v>
      </c>
      <c r="M125">
        <v>1087</v>
      </c>
    </row>
    <row r="126" spans="7:13" x14ac:dyDescent="0.3">
      <c r="G126" t="s">
        <v>1254</v>
      </c>
      <c r="H126" t="s">
        <v>3848</v>
      </c>
      <c r="I126" t="s">
        <v>5646</v>
      </c>
      <c r="J126" t="s">
        <v>5953</v>
      </c>
      <c r="K126" t="s">
        <v>1324</v>
      </c>
      <c r="L126" t="s">
        <v>1325</v>
      </c>
      <c r="M126">
        <v>242.2</v>
      </c>
    </row>
    <row r="127" spans="7:13" x14ac:dyDescent="0.3">
      <c r="G127" t="s">
        <v>1254</v>
      </c>
      <c r="H127" t="s">
        <v>3848</v>
      </c>
      <c r="I127" t="s">
        <v>5646</v>
      </c>
      <c r="J127" t="s">
        <v>5957</v>
      </c>
      <c r="K127" t="s">
        <v>1324</v>
      </c>
      <c r="L127" t="s">
        <v>1325</v>
      </c>
      <c r="M127">
        <v>241.9</v>
      </c>
    </row>
    <row r="128" spans="7:13" x14ac:dyDescent="0.3">
      <c r="G128" t="s">
        <v>1254</v>
      </c>
      <c r="H128" t="s">
        <v>3848</v>
      </c>
      <c r="I128" t="s">
        <v>5646</v>
      </c>
      <c r="J128" t="s">
        <v>5643</v>
      </c>
      <c r="K128" t="s">
        <v>3561</v>
      </c>
      <c r="L128" t="s">
        <v>3562</v>
      </c>
      <c r="M128">
        <v>249.3</v>
      </c>
    </row>
    <row r="129" spans="7:13" x14ac:dyDescent="0.3">
      <c r="G129" t="s">
        <v>1254</v>
      </c>
      <c r="H129" t="s">
        <v>3848</v>
      </c>
      <c r="I129" t="s">
        <v>3851</v>
      </c>
      <c r="J129" t="s">
        <v>3846</v>
      </c>
      <c r="K129" t="s">
        <v>1871</v>
      </c>
      <c r="L129" t="s">
        <v>1872</v>
      </c>
      <c r="M129">
        <v>260.3</v>
      </c>
    </row>
    <row r="130" spans="7:13" x14ac:dyDescent="0.3">
      <c r="G130" t="s">
        <v>1254</v>
      </c>
      <c r="H130" t="s">
        <v>3848</v>
      </c>
      <c r="I130" t="s">
        <v>3851</v>
      </c>
      <c r="J130" t="s">
        <v>3852</v>
      </c>
      <c r="K130" t="s">
        <v>1871</v>
      </c>
      <c r="L130" t="s">
        <v>1872</v>
      </c>
      <c r="M130">
        <v>260.3</v>
      </c>
    </row>
    <row r="131" spans="7:13" x14ac:dyDescent="0.3">
      <c r="G131" t="s">
        <v>1254</v>
      </c>
      <c r="H131" t="s">
        <v>3848</v>
      </c>
      <c r="I131" t="s">
        <v>5642</v>
      </c>
      <c r="J131" t="s">
        <v>5639</v>
      </c>
      <c r="K131" t="s">
        <v>3488</v>
      </c>
      <c r="L131" t="s">
        <v>3489</v>
      </c>
      <c r="M131">
        <v>288</v>
      </c>
    </row>
    <row r="132" spans="7:13" x14ac:dyDescent="0.3">
      <c r="G132" t="s">
        <v>1254</v>
      </c>
      <c r="H132" t="s">
        <v>3848</v>
      </c>
      <c r="I132" t="s">
        <v>5096</v>
      </c>
      <c r="J132" t="s">
        <v>5634</v>
      </c>
      <c r="K132" t="s">
        <v>5636</v>
      </c>
      <c r="L132" t="s">
        <v>5637</v>
      </c>
      <c r="M132">
        <v>1460</v>
      </c>
    </row>
    <row r="133" spans="7:13" x14ac:dyDescent="0.3">
      <c r="G133" t="s">
        <v>1254</v>
      </c>
      <c r="H133" t="s">
        <v>3848</v>
      </c>
      <c r="I133" t="s">
        <v>5096</v>
      </c>
      <c r="J133" t="s">
        <v>5092</v>
      </c>
      <c r="K133" t="s">
        <v>4040</v>
      </c>
      <c r="L133" t="s">
        <v>4041</v>
      </c>
      <c r="M133">
        <v>1525</v>
      </c>
    </row>
    <row r="134" spans="7:13" x14ac:dyDescent="0.3">
      <c r="G134" t="s">
        <v>1254</v>
      </c>
      <c r="H134" t="s">
        <v>3848</v>
      </c>
      <c r="I134" t="s">
        <v>5096</v>
      </c>
      <c r="J134" t="s">
        <v>5097</v>
      </c>
      <c r="K134" t="s">
        <v>4040</v>
      </c>
      <c r="L134" t="s">
        <v>4041</v>
      </c>
      <c r="M134">
        <v>1485</v>
      </c>
    </row>
    <row r="135" spans="7:13" x14ac:dyDescent="0.3">
      <c r="G135" t="s">
        <v>1254</v>
      </c>
      <c r="H135" t="s">
        <v>3848</v>
      </c>
      <c r="I135" t="s">
        <v>3858</v>
      </c>
      <c r="J135" t="s">
        <v>3854</v>
      </c>
      <c r="K135" t="s">
        <v>1324</v>
      </c>
      <c r="L135" t="s">
        <v>1325</v>
      </c>
      <c r="M135">
        <v>238.35</v>
      </c>
    </row>
    <row r="136" spans="7:13" x14ac:dyDescent="0.3">
      <c r="G136" t="s">
        <v>1254</v>
      </c>
      <c r="H136" t="s">
        <v>3848</v>
      </c>
      <c r="I136" t="s">
        <v>3858</v>
      </c>
      <c r="J136" t="s">
        <v>4133</v>
      </c>
      <c r="K136" t="s">
        <v>1324</v>
      </c>
      <c r="L136" t="s">
        <v>1325</v>
      </c>
      <c r="M136">
        <v>234</v>
      </c>
    </row>
    <row r="137" spans="7:13" x14ac:dyDescent="0.3">
      <c r="G137" t="s">
        <v>1254</v>
      </c>
      <c r="H137" t="s">
        <v>3848</v>
      </c>
      <c r="I137" t="s">
        <v>5104</v>
      </c>
      <c r="J137" t="s">
        <v>5099</v>
      </c>
      <c r="K137" t="s">
        <v>5101</v>
      </c>
      <c r="L137" t="s">
        <v>5102</v>
      </c>
      <c r="M137">
        <v>1279.5</v>
      </c>
    </row>
    <row r="138" spans="7:13" x14ac:dyDescent="0.3">
      <c r="G138" t="s">
        <v>1254</v>
      </c>
      <c r="H138" t="s">
        <v>3848</v>
      </c>
      <c r="I138" t="s">
        <v>5104</v>
      </c>
      <c r="J138" t="s">
        <v>5105</v>
      </c>
      <c r="K138" t="s">
        <v>5101</v>
      </c>
      <c r="L138" t="s">
        <v>5102</v>
      </c>
      <c r="M138">
        <v>1279.5</v>
      </c>
    </row>
    <row r="139" spans="7:13" x14ac:dyDescent="0.3">
      <c r="G139" t="s">
        <v>1254</v>
      </c>
      <c r="H139" t="s">
        <v>1906</v>
      </c>
      <c r="I139" t="s">
        <v>3969</v>
      </c>
      <c r="J139" t="s">
        <v>4659</v>
      </c>
      <c r="K139" t="s">
        <v>86</v>
      </c>
      <c r="L139" t="s">
        <v>87</v>
      </c>
      <c r="M139">
        <v>3.85</v>
      </c>
    </row>
    <row r="140" spans="7:13" x14ac:dyDescent="0.3">
      <c r="G140" t="s">
        <v>1254</v>
      </c>
      <c r="H140" t="s">
        <v>1906</v>
      </c>
      <c r="I140" t="s">
        <v>4027</v>
      </c>
      <c r="J140" t="s">
        <v>4023</v>
      </c>
      <c r="K140" t="s">
        <v>580</v>
      </c>
      <c r="L140" t="s">
        <v>581</v>
      </c>
      <c r="M140">
        <v>142</v>
      </c>
    </row>
    <row r="141" spans="7:13" x14ac:dyDescent="0.3">
      <c r="G141" t="s">
        <v>1254</v>
      </c>
      <c r="H141" t="s">
        <v>1906</v>
      </c>
      <c r="I141" t="s">
        <v>4027</v>
      </c>
      <c r="J141" t="s">
        <v>4143</v>
      </c>
      <c r="K141" t="s">
        <v>1871</v>
      </c>
      <c r="L141" t="s">
        <v>1872</v>
      </c>
      <c r="M141">
        <v>140</v>
      </c>
    </row>
    <row r="142" spans="7:13" x14ac:dyDescent="0.3">
      <c r="G142" t="s">
        <v>1254</v>
      </c>
      <c r="H142" t="s">
        <v>1906</v>
      </c>
      <c r="I142" t="s">
        <v>4020</v>
      </c>
      <c r="J142" t="s">
        <v>4016</v>
      </c>
      <c r="K142" t="s">
        <v>580</v>
      </c>
      <c r="L142" t="s">
        <v>581</v>
      </c>
      <c r="M142">
        <v>670</v>
      </c>
    </row>
    <row r="143" spans="7:13" x14ac:dyDescent="0.3">
      <c r="G143" t="s">
        <v>1254</v>
      </c>
      <c r="H143" t="s">
        <v>1906</v>
      </c>
      <c r="I143" t="s">
        <v>4020</v>
      </c>
      <c r="J143" t="s">
        <v>4021</v>
      </c>
      <c r="K143" t="s">
        <v>580</v>
      </c>
      <c r="L143" t="s">
        <v>581</v>
      </c>
      <c r="M143">
        <v>670</v>
      </c>
    </row>
    <row r="144" spans="7:13" x14ac:dyDescent="0.3">
      <c r="G144" t="s">
        <v>1254</v>
      </c>
      <c r="H144" t="s">
        <v>1906</v>
      </c>
      <c r="I144" t="s">
        <v>4032</v>
      </c>
      <c r="J144" t="s">
        <v>4144</v>
      </c>
      <c r="K144" t="s">
        <v>1871</v>
      </c>
      <c r="L144" t="s">
        <v>1872</v>
      </c>
      <c r="M144">
        <v>180</v>
      </c>
    </row>
    <row r="145" spans="7:13" x14ac:dyDescent="0.3">
      <c r="G145" t="s">
        <v>1254</v>
      </c>
      <c r="H145" t="s">
        <v>1906</v>
      </c>
      <c r="I145" t="s">
        <v>4032</v>
      </c>
      <c r="J145" t="s">
        <v>4028</v>
      </c>
      <c r="K145" t="s">
        <v>580</v>
      </c>
      <c r="L145" t="s">
        <v>581</v>
      </c>
      <c r="M145">
        <v>142</v>
      </c>
    </row>
    <row r="146" spans="7:13" x14ac:dyDescent="0.3">
      <c r="G146" t="s">
        <v>1254</v>
      </c>
      <c r="H146" t="s">
        <v>1906</v>
      </c>
      <c r="I146" t="s">
        <v>4032</v>
      </c>
      <c r="J146" t="s">
        <v>4147</v>
      </c>
      <c r="K146" t="s">
        <v>1871</v>
      </c>
      <c r="L146" t="s">
        <v>1872</v>
      </c>
      <c r="M146">
        <v>264</v>
      </c>
    </row>
    <row r="147" spans="7:13" x14ac:dyDescent="0.3">
      <c r="G147" t="s">
        <v>1254</v>
      </c>
      <c r="H147" t="s">
        <v>1906</v>
      </c>
      <c r="I147" t="s">
        <v>4044</v>
      </c>
      <c r="J147" t="s">
        <v>4038</v>
      </c>
      <c r="K147" t="s">
        <v>4040</v>
      </c>
      <c r="L147" t="s">
        <v>4041</v>
      </c>
      <c r="M147">
        <v>98</v>
      </c>
    </row>
    <row r="148" spans="7:13" x14ac:dyDescent="0.3">
      <c r="G148" t="s">
        <v>1254</v>
      </c>
      <c r="H148" t="s">
        <v>1906</v>
      </c>
      <c r="I148" t="s">
        <v>4013</v>
      </c>
      <c r="J148" t="s">
        <v>4009</v>
      </c>
      <c r="K148" t="s">
        <v>580</v>
      </c>
      <c r="L148" t="s">
        <v>581</v>
      </c>
      <c r="M148">
        <v>753</v>
      </c>
    </row>
    <row r="149" spans="7:13" x14ac:dyDescent="0.3">
      <c r="G149" t="s">
        <v>1254</v>
      </c>
      <c r="H149" t="s">
        <v>1906</v>
      </c>
      <c r="I149" t="s">
        <v>4013</v>
      </c>
      <c r="J149" t="s">
        <v>4014</v>
      </c>
      <c r="K149" t="s">
        <v>580</v>
      </c>
      <c r="L149" t="s">
        <v>581</v>
      </c>
      <c r="M149">
        <v>753</v>
      </c>
    </row>
    <row r="150" spans="7:13" x14ac:dyDescent="0.3">
      <c r="G150" t="s">
        <v>1254</v>
      </c>
      <c r="H150" t="s">
        <v>1906</v>
      </c>
      <c r="I150" t="s">
        <v>4013</v>
      </c>
      <c r="J150" t="s">
        <v>4033</v>
      </c>
      <c r="K150" t="s">
        <v>580</v>
      </c>
      <c r="L150" t="s">
        <v>581</v>
      </c>
      <c r="M150">
        <v>71</v>
      </c>
    </row>
    <row r="151" spans="7:13" x14ac:dyDescent="0.3">
      <c r="G151" t="s">
        <v>1254</v>
      </c>
      <c r="H151" t="s">
        <v>1906</v>
      </c>
      <c r="I151" t="s">
        <v>4013</v>
      </c>
      <c r="J151" t="s">
        <v>4036</v>
      </c>
      <c r="K151" t="s">
        <v>580</v>
      </c>
      <c r="L151" t="s">
        <v>581</v>
      </c>
      <c r="M151">
        <v>71</v>
      </c>
    </row>
    <row r="152" spans="7:13" x14ac:dyDescent="0.3">
      <c r="G152" t="s">
        <v>1254</v>
      </c>
      <c r="H152" t="s">
        <v>1906</v>
      </c>
      <c r="I152" t="s">
        <v>4152</v>
      </c>
      <c r="J152" t="s">
        <v>4148</v>
      </c>
      <c r="K152" t="s">
        <v>1871</v>
      </c>
      <c r="L152" t="s">
        <v>1872</v>
      </c>
      <c r="M152">
        <v>12</v>
      </c>
    </row>
    <row r="153" spans="7:13" x14ac:dyDescent="0.3">
      <c r="G153" t="s">
        <v>1254</v>
      </c>
      <c r="H153" t="s">
        <v>1906</v>
      </c>
      <c r="I153" t="s">
        <v>3863</v>
      </c>
      <c r="J153" t="s">
        <v>3859</v>
      </c>
      <c r="K153" t="s">
        <v>1871</v>
      </c>
      <c r="L153" t="s">
        <v>1872</v>
      </c>
      <c r="M153">
        <v>27.5</v>
      </c>
    </row>
    <row r="154" spans="7:13" x14ac:dyDescent="0.3">
      <c r="G154" t="s">
        <v>1254</v>
      </c>
      <c r="H154" t="s">
        <v>1906</v>
      </c>
      <c r="I154" t="s">
        <v>3863</v>
      </c>
      <c r="J154" t="s">
        <v>4004</v>
      </c>
      <c r="K154" t="s">
        <v>580</v>
      </c>
      <c r="L154" t="s">
        <v>581</v>
      </c>
      <c r="M154">
        <v>19.95</v>
      </c>
    </row>
    <row r="155" spans="7:13" x14ac:dyDescent="0.3">
      <c r="G155" t="s">
        <v>1254</v>
      </c>
      <c r="H155" t="s">
        <v>1906</v>
      </c>
      <c r="I155" t="s">
        <v>3863</v>
      </c>
      <c r="J155" t="s">
        <v>4134</v>
      </c>
      <c r="K155" t="s">
        <v>1871</v>
      </c>
      <c r="L155" t="s">
        <v>1872</v>
      </c>
      <c r="M155">
        <v>28.1</v>
      </c>
    </row>
    <row r="156" spans="7:13" x14ac:dyDescent="0.3">
      <c r="G156" t="s">
        <v>1254</v>
      </c>
      <c r="H156" t="s">
        <v>1906</v>
      </c>
      <c r="I156" t="s">
        <v>3863</v>
      </c>
      <c r="J156" t="s">
        <v>5648</v>
      </c>
      <c r="K156" t="s">
        <v>4239</v>
      </c>
      <c r="L156" t="s">
        <v>4240</v>
      </c>
      <c r="M156">
        <v>130</v>
      </c>
    </row>
    <row r="157" spans="7:13" x14ac:dyDescent="0.3">
      <c r="G157" t="s">
        <v>1254</v>
      </c>
      <c r="H157" t="s">
        <v>1906</v>
      </c>
      <c r="I157" t="s">
        <v>3863</v>
      </c>
      <c r="J157" t="s">
        <v>3865</v>
      </c>
      <c r="K157" t="s">
        <v>1871</v>
      </c>
      <c r="L157" t="s">
        <v>1872</v>
      </c>
      <c r="M157">
        <v>27.5</v>
      </c>
    </row>
    <row r="158" spans="7:13" x14ac:dyDescent="0.3">
      <c r="G158" t="s">
        <v>1254</v>
      </c>
      <c r="H158" t="s">
        <v>1906</v>
      </c>
      <c r="I158" t="s">
        <v>3863</v>
      </c>
      <c r="J158" t="s">
        <v>4135</v>
      </c>
      <c r="K158" t="s">
        <v>1871</v>
      </c>
      <c r="L158" t="s">
        <v>1872</v>
      </c>
      <c r="M158">
        <v>28.1</v>
      </c>
    </row>
    <row r="159" spans="7:13" x14ac:dyDescent="0.3">
      <c r="G159" t="s">
        <v>1254</v>
      </c>
      <c r="H159" t="s">
        <v>1906</v>
      </c>
      <c r="I159" t="s">
        <v>3863</v>
      </c>
      <c r="J159" t="s">
        <v>5652</v>
      </c>
      <c r="K159" t="s">
        <v>4239</v>
      </c>
      <c r="L159" t="s">
        <v>4240</v>
      </c>
      <c r="M159">
        <v>130</v>
      </c>
    </row>
    <row r="160" spans="7:13" x14ac:dyDescent="0.3">
      <c r="G160" t="s">
        <v>1254</v>
      </c>
      <c r="H160" t="s">
        <v>1906</v>
      </c>
      <c r="I160" t="s">
        <v>3863</v>
      </c>
      <c r="J160" t="s">
        <v>5959</v>
      </c>
      <c r="K160" t="s">
        <v>1871</v>
      </c>
      <c r="L160" t="s">
        <v>1872</v>
      </c>
      <c r="M160">
        <v>21</v>
      </c>
    </row>
    <row r="161" spans="7:13" x14ac:dyDescent="0.3">
      <c r="G161" t="s">
        <v>1254</v>
      </c>
      <c r="H161" t="s">
        <v>1906</v>
      </c>
      <c r="I161" t="s">
        <v>3863</v>
      </c>
      <c r="J161" t="s">
        <v>4136</v>
      </c>
      <c r="K161" t="s">
        <v>1871</v>
      </c>
      <c r="L161" t="s">
        <v>1872</v>
      </c>
      <c r="M161">
        <v>29.8</v>
      </c>
    </row>
    <row r="162" spans="7:13" x14ac:dyDescent="0.3">
      <c r="G162" t="s">
        <v>1254</v>
      </c>
      <c r="H162" t="s">
        <v>1906</v>
      </c>
      <c r="I162" t="s">
        <v>3863</v>
      </c>
      <c r="J162" t="s">
        <v>4139</v>
      </c>
      <c r="K162" t="s">
        <v>1871</v>
      </c>
      <c r="L162" t="s">
        <v>1872</v>
      </c>
      <c r="M162">
        <v>29.8</v>
      </c>
    </row>
    <row r="163" spans="7:13" x14ac:dyDescent="0.3">
      <c r="G163" t="s">
        <v>1254</v>
      </c>
      <c r="H163" t="s">
        <v>1906</v>
      </c>
      <c r="I163" t="s">
        <v>1909</v>
      </c>
      <c r="J163" t="s">
        <v>4005</v>
      </c>
      <c r="K163" t="s">
        <v>580</v>
      </c>
      <c r="L163" t="s">
        <v>581</v>
      </c>
      <c r="M163">
        <v>267</v>
      </c>
    </row>
    <row r="164" spans="7:13" x14ac:dyDescent="0.3">
      <c r="G164" t="s">
        <v>1254</v>
      </c>
      <c r="H164" t="s">
        <v>1906</v>
      </c>
      <c r="I164" t="s">
        <v>1909</v>
      </c>
      <c r="J164" t="s">
        <v>4141</v>
      </c>
      <c r="K164" t="s">
        <v>1871</v>
      </c>
      <c r="L164" t="s">
        <v>1872</v>
      </c>
      <c r="M164">
        <v>482</v>
      </c>
    </row>
    <row r="165" spans="7:13" x14ac:dyDescent="0.3">
      <c r="G165" t="s">
        <v>1254</v>
      </c>
      <c r="H165" t="s">
        <v>1906</v>
      </c>
      <c r="I165" t="s">
        <v>1909</v>
      </c>
      <c r="J165" t="s">
        <v>5961</v>
      </c>
      <c r="K165" t="s">
        <v>1871</v>
      </c>
      <c r="L165" t="s">
        <v>1872</v>
      </c>
      <c r="M165">
        <v>87.94</v>
      </c>
    </row>
    <row r="166" spans="7:13" x14ac:dyDescent="0.3">
      <c r="G166" t="s">
        <v>1254</v>
      </c>
      <c r="H166" t="s">
        <v>1906</v>
      </c>
      <c r="I166" t="s">
        <v>1909</v>
      </c>
      <c r="J166" t="s">
        <v>5655</v>
      </c>
      <c r="K166" t="s">
        <v>3488</v>
      </c>
      <c r="L166" t="s">
        <v>3489</v>
      </c>
      <c r="M166">
        <v>146.69999999999999</v>
      </c>
    </row>
    <row r="167" spans="7:13" x14ac:dyDescent="0.3">
      <c r="G167" t="s">
        <v>1254</v>
      </c>
      <c r="H167" t="s">
        <v>1906</v>
      </c>
      <c r="I167" t="s">
        <v>1909</v>
      </c>
      <c r="J167" t="s">
        <v>1904</v>
      </c>
      <c r="K167" t="s">
        <v>580</v>
      </c>
      <c r="L167" t="s">
        <v>581</v>
      </c>
      <c r="M167">
        <v>172.5</v>
      </c>
    </row>
    <row r="168" spans="7:13" x14ac:dyDescent="0.3">
      <c r="G168" t="s">
        <v>1254</v>
      </c>
      <c r="H168" t="s">
        <v>1906</v>
      </c>
      <c r="I168" t="s">
        <v>1909</v>
      </c>
      <c r="J168" t="s">
        <v>3867</v>
      </c>
      <c r="K168" t="s">
        <v>1871</v>
      </c>
      <c r="L168" t="s">
        <v>1872</v>
      </c>
      <c r="M168">
        <v>185</v>
      </c>
    </row>
    <row r="169" spans="7:13" x14ac:dyDescent="0.3">
      <c r="G169" t="s">
        <v>1254</v>
      </c>
      <c r="H169" t="s">
        <v>1906</v>
      </c>
      <c r="I169" t="s">
        <v>1909</v>
      </c>
      <c r="J169" t="s">
        <v>4007</v>
      </c>
      <c r="K169" t="s">
        <v>580</v>
      </c>
      <c r="L169" t="s">
        <v>581</v>
      </c>
      <c r="M169">
        <v>267</v>
      </c>
    </row>
    <row r="170" spans="7:13" x14ac:dyDescent="0.3">
      <c r="G170" t="s">
        <v>1254</v>
      </c>
      <c r="H170" t="s">
        <v>1906</v>
      </c>
      <c r="I170" t="s">
        <v>1909</v>
      </c>
      <c r="J170" t="s">
        <v>4142</v>
      </c>
      <c r="K170" t="s">
        <v>1871</v>
      </c>
      <c r="L170" t="s">
        <v>1872</v>
      </c>
      <c r="M170">
        <v>488.5</v>
      </c>
    </row>
    <row r="171" spans="7:13" x14ac:dyDescent="0.3">
      <c r="G171" t="s">
        <v>1254</v>
      </c>
      <c r="H171" t="s">
        <v>1906</v>
      </c>
      <c r="I171" t="s">
        <v>1909</v>
      </c>
      <c r="J171" t="s">
        <v>5963</v>
      </c>
      <c r="K171" t="s">
        <v>1871</v>
      </c>
      <c r="L171" t="s">
        <v>1872</v>
      </c>
      <c r="M171">
        <v>87.7</v>
      </c>
    </row>
    <row r="172" spans="7:13" x14ac:dyDescent="0.3">
      <c r="G172" t="s">
        <v>1254</v>
      </c>
      <c r="H172" t="s">
        <v>1906</v>
      </c>
      <c r="I172" t="s">
        <v>1909</v>
      </c>
      <c r="J172" t="s">
        <v>5656</v>
      </c>
      <c r="K172" t="s">
        <v>3488</v>
      </c>
      <c r="L172" t="s">
        <v>3489</v>
      </c>
      <c r="M172">
        <v>147</v>
      </c>
    </row>
    <row r="173" spans="7:13" x14ac:dyDescent="0.3">
      <c r="G173" t="s">
        <v>1254</v>
      </c>
      <c r="H173" t="s">
        <v>1906</v>
      </c>
      <c r="I173" t="s">
        <v>1909</v>
      </c>
      <c r="J173" t="s">
        <v>1910</v>
      </c>
      <c r="K173" t="s">
        <v>580</v>
      </c>
      <c r="L173" t="s">
        <v>581</v>
      </c>
      <c r="M173">
        <v>172.5</v>
      </c>
    </row>
    <row r="174" spans="7:13" x14ac:dyDescent="0.3">
      <c r="G174" t="s">
        <v>1254</v>
      </c>
      <c r="H174" t="s">
        <v>1906</v>
      </c>
      <c r="I174" t="s">
        <v>1909</v>
      </c>
      <c r="J174" t="s">
        <v>3868</v>
      </c>
      <c r="K174" t="s">
        <v>1871</v>
      </c>
      <c r="L174" t="s">
        <v>1872</v>
      </c>
      <c r="M174">
        <v>185</v>
      </c>
    </row>
    <row r="175" spans="7:13" x14ac:dyDescent="0.3">
      <c r="G175" t="s">
        <v>1254</v>
      </c>
      <c r="H175" t="s">
        <v>1906</v>
      </c>
      <c r="I175" t="s">
        <v>5660</v>
      </c>
      <c r="J175" t="s">
        <v>5965</v>
      </c>
      <c r="K175" t="s">
        <v>1871</v>
      </c>
      <c r="L175" t="s">
        <v>1872</v>
      </c>
      <c r="M175">
        <v>333.3</v>
      </c>
    </row>
    <row r="176" spans="7:13" x14ac:dyDescent="0.3">
      <c r="G176" t="s">
        <v>1254</v>
      </c>
      <c r="H176" t="s">
        <v>1906</v>
      </c>
      <c r="I176" t="s">
        <v>5660</v>
      </c>
      <c r="J176" t="s">
        <v>5966</v>
      </c>
      <c r="K176" t="s">
        <v>1871</v>
      </c>
      <c r="L176" t="s">
        <v>1872</v>
      </c>
      <c r="M176">
        <v>390.1</v>
      </c>
    </row>
    <row r="177" spans="7:13" x14ac:dyDescent="0.3">
      <c r="G177" t="s">
        <v>1254</v>
      </c>
      <c r="H177" t="s">
        <v>1906</v>
      </c>
      <c r="I177" t="s">
        <v>5660</v>
      </c>
      <c r="J177" t="s">
        <v>5657</v>
      </c>
      <c r="K177" t="s">
        <v>3488</v>
      </c>
      <c r="L177" t="s">
        <v>3489</v>
      </c>
      <c r="M177">
        <v>355.1</v>
      </c>
    </row>
    <row r="178" spans="7:13" x14ac:dyDescent="0.3">
      <c r="G178" t="s">
        <v>1254</v>
      </c>
      <c r="H178" t="s">
        <v>4269</v>
      </c>
      <c r="I178" t="s">
        <v>4272</v>
      </c>
      <c r="J178" t="s">
        <v>4267</v>
      </c>
      <c r="K178" t="s">
        <v>4040</v>
      </c>
      <c r="L178" t="s">
        <v>4041</v>
      </c>
      <c r="M178">
        <v>131</v>
      </c>
    </row>
    <row r="179" spans="7:13" x14ac:dyDescent="0.3">
      <c r="G179" t="s">
        <v>1254</v>
      </c>
      <c r="H179" t="s">
        <v>4269</v>
      </c>
      <c r="I179" t="s">
        <v>4027</v>
      </c>
      <c r="J179" t="s">
        <v>5975</v>
      </c>
      <c r="K179" t="s">
        <v>5969</v>
      </c>
      <c r="L179" t="s">
        <v>5970</v>
      </c>
      <c r="M179">
        <v>166.9</v>
      </c>
    </row>
    <row r="180" spans="7:13" x14ac:dyDescent="0.3">
      <c r="G180" t="s">
        <v>1254</v>
      </c>
      <c r="H180" t="s">
        <v>4269</v>
      </c>
      <c r="I180" t="s">
        <v>4020</v>
      </c>
      <c r="J180" t="s">
        <v>5977</v>
      </c>
      <c r="K180" t="s">
        <v>1871</v>
      </c>
      <c r="L180" t="s">
        <v>1872</v>
      </c>
      <c r="M180">
        <v>126.4</v>
      </c>
    </row>
    <row r="181" spans="7:13" x14ac:dyDescent="0.3">
      <c r="G181" t="s">
        <v>1254</v>
      </c>
      <c r="H181" t="s">
        <v>4269</v>
      </c>
      <c r="I181" t="s">
        <v>4020</v>
      </c>
      <c r="J181" t="s">
        <v>5980</v>
      </c>
      <c r="K181" t="s">
        <v>1871</v>
      </c>
      <c r="L181" t="s">
        <v>1872</v>
      </c>
      <c r="M181">
        <v>126.5</v>
      </c>
    </row>
    <row r="182" spans="7:13" x14ac:dyDescent="0.3">
      <c r="G182" t="s">
        <v>1254</v>
      </c>
      <c r="H182" t="s">
        <v>4269</v>
      </c>
      <c r="I182" t="s">
        <v>5973</v>
      </c>
      <c r="J182" t="s">
        <v>5967</v>
      </c>
      <c r="K182" t="s">
        <v>5969</v>
      </c>
      <c r="L182" t="s">
        <v>5970</v>
      </c>
      <c r="M182">
        <v>171.6</v>
      </c>
    </row>
    <row r="183" spans="7:13" x14ac:dyDescent="0.3">
      <c r="G183" t="s">
        <v>1254</v>
      </c>
      <c r="H183" t="s">
        <v>4269</v>
      </c>
      <c r="I183" t="s">
        <v>4032</v>
      </c>
      <c r="J183" t="s">
        <v>5982</v>
      </c>
      <c r="K183" t="s">
        <v>1871</v>
      </c>
      <c r="L183" t="s">
        <v>1872</v>
      </c>
      <c r="M183">
        <v>103.6</v>
      </c>
    </row>
    <row r="184" spans="7:13" x14ac:dyDescent="0.3">
      <c r="G184" t="s">
        <v>113</v>
      </c>
      <c r="H184" t="s">
        <v>114</v>
      </c>
      <c r="I184" t="s">
        <v>129</v>
      </c>
      <c r="J184" t="s">
        <v>126</v>
      </c>
      <c r="K184" t="s">
        <v>100</v>
      </c>
      <c r="L184" t="s">
        <v>101</v>
      </c>
      <c r="M184">
        <v>1300</v>
      </c>
    </row>
    <row r="185" spans="7:13" x14ac:dyDescent="0.3">
      <c r="G185" t="s">
        <v>113</v>
      </c>
      <c r="H185" t="s">
        <v>114</v>
      </c>
      <c r="I185" t="s">
        <v>129</v>
      </c>
      <c r="J185" t="s">
        <v>131</v>
      </c>
      <c r="K185" t="s">
        <v>100</v>
      </c>
      <c r="L185" t="s">
        <v>101</v>
      </c>
      <c r="M185">
        <v>1300</v>
      </c>
    </row>
    <row r="186" spans="7:13" x14ac:dyDescent="0.3">
      <c r="G186" t="s">
        <v>113</v>
      </c>
      <c r="H186" t="s">
        <v>114</v>
      </c>
      <c r="I186" t="s">
        <v>6381</v>
      </c>
      <c r="J186" t="s">
        <v>6378</v>
      </c>
      <c r="K186" t="s">
        <v>3513</v>
      </c>
      <c r="L186" t="s">
        <v>3514</v>
      </c>
      <c r="M186">
        <v>61.25</v>
      </c>
    </row>
    <row r="187" spans="7:13" x14ac:dyDescent="0.3">
      <c r="G187" t="s">
        <v>113</v>
      </c>
      <c r="H187" t="s">
        <v>114</v>
      </c>
      <c r="I187" t="s">
        <v>1468</v>
      </c>
      <c r="J187" t="s">
        <v>1460</v>
      </c>
      <c r="K187" t="s">
        <v>1462</v>
      </c>
      <c r="L187" t="s">
        <v>1463</v>
      </c>
      <c r="M187">
        <v>127.9</v>
      </c>
    </row>
    <row r="188" spans="7:13" x14ac:dyDescent="0.3">
      <c r="G188" t="s">
        <v>113</v>
      </c>
      <c r="H188" t="s">
        <v>114</v>
      </c>
      <c r="I188" t="s">
        <v>2501</v>
      </c>
      <c r="J188" t="s">
        <v>6321</v>
      </c>
      <c r="K188" t="s">
        <v>3679</v>
      </c>
      <c r="L188" t="s">
        <v>3680</v>
      </c>
      <c r="M188">
        <v>68.5</v>
      </c>
    </row>
    <row r="189" spans="7:13" x14ac:dyDescent="0.3">
      <c r="G189" t="s">
        <v>113</v>
      </c>
      <c r="H189" t="s">
        <v>114</v>
      </c>
      <c r="I189" t="s">
        <v>2501</v>
      </c>
      <c r="J189" t="s">
        <v>6324</v>
      </c>
      <c r="K189" t="s">
        <v>3679</v>
      </c>
      <c r="L189" t="s">
        <v>3680</v>
      </c>
      <c r="M189">
        <v>63.64</v>
      </c>
    </row>
    <row r="190" spans="7:13" x14ac:dyDescent="0.3">
      <c r="G190" t="s">
        <v>113</v>
      </c>
      <c r="H190" t="s">
        <v>114</v>
      </c>
      <c r="I190" t="s">
        <v>2501</v>
      </c>
      <c r="J190" t="s">
        <v>6326</v>
      </c>
      <c r="K190" t="s">
        <v>3679</v>
      </c>
      <c r="L190" t="s">
        <v>3680</v>
      </c>
      <c r="M190">
        <v>66.56</v>
      </c>
    </row>
    <row r="191" spans="7:13" x14ac:dyDescent="0.3">
      <c r="G191" t="s">
        <v>113</v>
      </c>
      <c r="H191" t="s">
        <v>114</v>
      </c>
      <c r="I191" t="s">
        <v>2501</v>
      </c>
      <c r="J191" t="s">
        <v>3963</v>
      </c>
      <c r="K191" t="s">
        <v>1462</v>
      </c>
      <c r="L191" t="s">
        <v>1463</v>
      </c>
      <c r="M191">
        <v>91</v>
      </c>
    </row>
    <row r="192" spans="7:13" x14ac:dyDescent="0.3">
      <c r="G192" t="s">
        <v>113</v>
      </c>
      <c r="H192" t="s">
        <v>114</v>
      </c>
      <c r="I192" t="s">
        <v>2501</v>
      </c>
      <c r="J192" t="s">
        <v>2495</v>
      </c>
      <c r="K192" t="s">
        <v>1462</v>
      </c>
      <c r="L192" t="s">
        <v>1463</v>
      </c>
      <c r="M192">
        <v>91</v>
      </c>
    </row>
    <row r="193" spans="7:13" x14ac:dyDescent="0.3">
      <c r="G193" t="s">
        <v>113</v>
      </c>
      <c r="H193" t="s">
        <v>114</v>
      </c>
      <c r="I193" t="s">
        <v>2501</v>
      </c>
      <c r="J193" t="s">
        <v>6327</v>
      </c>
      <c r="K193" t="s">
        <v>3679</v>
      </c>
      <c r="L193" t="s">
        <v>3680</v>
      </c>
      <c r="M193">
        <v>68</v>
      </c>
    </row>
    <row r="194" spans="7:13" x14ac:dyDescent="0.3">
      <c r="G194" t="s">
        <v>113</v>
      </c>
      <c r="H194" t="s">
        <v>114</v>
      </c>
      <c r="I194" t="s">
        <v>2501</v>
      </c>
      <c r="J194" t="s">
        <v>5904</v>
      </c>
      <c r="K194" t="s">
        <v>5905</v>
      </c>
      <c r="L194" t="s">
        <v>5906</v>
      </c>
      <c r="M194">
        <v>79.8</v>
      </c>
    </row>
    <row r="195" spans="7:13" x14ac:dyDescent="0.3">
      <c r="G195" t="s">
        <v>113</v>
      </c>
      <c r="H195" t="s">
        <v>114</v>
      </c>
      <c r="I195" t="s">
        <v>2501</v>
      </c>
      <c r="J195" t="s">
        <v>4082</v>
      </c>
      <c r="K195" t="s">
        <v>1462</v>
      </c>
      <c r="L195" t="s">
        <v>1463</v>
      </c>
      <c r="M195">
        <v>205</v>
      </c>
    </row>
    <row r="196" spans="7:13" x14ac:dyDescent="0.3">
      <c r="G196" t="s">
        <v>113</v>
      </c>
      <c r="H196" t="s">
        <v>114</v>
      </c>
      <c r="I196" t="s">
        <v>846</v>
      </c>
      <c r="J196" t="s">
        <v>4470</v>
      </c>
      <c r="K196" t="s">
        <v>1217</v>
      </c>
      <c r="L196" t="s">
        <v>1218</v>
      </c>
      <c r="M196">
        <v>0.5</v>
      </c>
    </row>
    <row r="197" spans="7:13" x14ac:dyDescent="0.3">
      <c r="G197" t="s">
        <v>113</v>
      </c>
      <c r="H197" t="s">
        <v>114</v>
      </c>
      <c r="I197" t="s">
        <v>846</v>
      </c>
      <c r="J197" t="s">
        <v>2178</v>
      </c>
      <c r="K197" t="s">
        <v>1217</v>
      </c>
      <c r="L197" t="s">
        <v>1218</v>
      </c>
      <c r="M197">
        <v>0.5</v>
      </c>
    </row>
    <row r="198" spans="7:13" x14ac:dyDescent="0.3">
      <c r="G198" t="s">
        <v>113</v>
      </c>
      <c r="H198" t="s">
        <v>114</v>
      </c>
      <c r="I198" t="s">
        <v>846</v>
      </c>
      <c r="J198" t="s">
        <v>6329</v>
      </c>
      <c r="K198" t="s">
        <v>1217</v>
      </c>
      <c r="L198" t="s">
        <v>1218</v>
      </c>
      <c r="M198">
        <v>0.6</v>
      </c>
    </row>
    <row r="199" spans="7:13" x14ac:dyDescent="0.3">
      <c r="G199" t="s">
        <v>113</v>
      </c>
      <c r="H199" t="s">
        <v>114</v>
      </c>
      <c r="I199" t="s">
        <v>846</v>
      </c>
      <c r="J199" t="s">
        <v>5907</v>
      </c>
      <c r="K199" t="s">
        <v>1217</v>
      </c>
      <c r="L199" t="s">
        <v>1218</v>
      </c>
      <c r="M199">
        <v>0.52</v>
      </c>
    </row>
    <row r="200" spans="7:13" x14ac:dyDescent="0.3">
      <c r="G200" t="s">
        <v>113</v>
      </c>
      <c r="H200" t="s">
        <v>114</v>
      </c>
      <c r="I200" t="s">
        <v>846</v>
      </c>
      <c r="J200" t="s">
        <v>4084</v>
      </c>
      <c r="K200" t="s">
        <v>1217</v>
      </c>
      <c r="L200" t="s">
        <v>1218</v>
      </c>
      <c r="M200">
        <v>1</v>
      </c>
    </row>
    <row r="201" spans="7:13" x14ac:dyDescent="0.3">
      <c r="G201" t="s">
        <v>113</v>
      </c>
      <c r="H201" t="s">
        <v>114</v>
      </c>
      <c r="I201" t="s">
        <v>846</v>
      </c>
      <c r="J201" t="s">
        <v>4087</v>
      </c>
      <c r="K201" t="s">
        <v>1217</v>
      </c>
      <c r="L201" t="s">
        <v>1218</v>
      </c>
      <c r="M201">
        <v>1</v>
      </c>
    </row>
    <row r="202" spans="7:13" x14ac:dyDescent="0.3">
      <c r="G202" t="s">
        <v>113</v>
      </c>
      <c r="H202" t="s">
        <v>114</v>
      </c>
      <c r="I202" t="s">
        <v>78</v>
      </c>
      <c r="J202" t="s">
        <v>4897</v>
      </c>
      <c r="K202" t="s">
        <v>100</v>
      </c>
      <c r="L202" t="s">
        <v>101</v>
      </c>
      <c r="M202">
        <v>38.4</v>
      </c>
    </row>
    <row r="203" spans="7:13" x14ac:dyDescent="0.3">
      <c r="G203" t="s">
        <v>113</v>
      </c>
      <c r="H203" t="s">
        <v>114</v>
      </c>
      <c r="I203" t="s">
        <v>4896</v>
      </c>
      <c r="J203" t="s">
        <v>4893</v>
      </c>
      <c r="K203" t="s">
        <v>1421</v>
      </c>
      <c r="L203" t="s">
        <v>1422</v>
      </c>
      <c r="M203">
        <v>3.8</v>
      </c>
    </row>
    <row r="204" spans="7:13" x14ac:dyDescent="0.3">
      <c r="G204" t="s">
        <v>113</v>
      </c>
      <c r="H204" t="s">
        <v>114</v>
      </c>
      <c r="I204" t="s">
        <v>3793</v>
      </c>
      <c r="J204" t="s">
        <v>3789</v>
      </c>
      <c r="K204" t="s">
        <v>3694</v>
      </c>
      <c r="L204" t="s">
        <v>3695</v>
      </c>
      <c r="M204">
        <v>273.5</v>
      </c>
    </row>
    <row r="205" spans="7:13" x14ac:dyDescent="0.3">
      <c r="G205" t="s">
        <v>113</v>
      </c>
      <c r="H205" t="s">
        <v>114</v>
      </c>
      <c r="I205" t="s">
        <v>118</v>
      </c>
      <c r="J205" t="s">
        <v>111</v>
      </c>
      <c r="K205" t="s">
        <v>100</v>
      </c>
      <c r="L205" t="s">
        <v>101</v>
      </c>
      <c r="M205">
        <v>430</v>
      </c>
    </row>
    <row r="206" spans="7:13" x14ac:dyDescent="0.3">
      <c r="G206" t="s">
        <v>113</v>
      </c>
      <c r="H206" t="s">
        <v>114</v>
      </c>
      <c r="I206" t="s">
        <v>118</v>
      </c>
      <c r="J206" t="s">
        <v>119</v>
      </c>
      <c r="K206" t="s">
        <v>100</v>
      </c>
      <c r="L206" t="s">
        <v>101</v>
      </c>
      <c r="M206">
        <v>430</v>
      </c>
    </row>
    <row r="207" spans="7:13" x14ac:dyDescent="0.3">
      <c r="G207" t="s">
        <v>113</v>
      </c>
      <c r="H207" t="s">
        <v>114</v>
      </c>
      <c r="I207" t="s">
        <v>3946</v>
      </c>
      <c r="J207" t="s">
        <v>5902</v>
      </c>
      <c r="K207" t="s">
        <v>1084</v>
      </c>
      <c r="L207" t="s">
        <v>1085</v>
      </c>
      <c r="M207">
        <v>152.91999999999999</v>
      </c>
    </row>
    <row r="208" spans="7:13" x14ac:dyDescent="0.3">
      <c r="G208" t="s">
        <v>113</v>
      </c>
      <c r="H208" t="s">
        <v>114</v>
      </c>
      <c r="I208" t="s">
        <v>3946</v>
      </c>
      <c r="J208" t="s">
        <v>5903</v>
      </c>
      <c r="K208" t="s">
        <v>1084</v>
      </c>
      <c r="L208" t="s">
        <v>1085</v>
      </c>
      <c r="M208">
        <v>142.30000000000001</v>
      </c>
    </row>
    <row r="209" spans="7:13" x14ac:dyDescent="0.3">
      <c r="G209" t="s">
        <v>113</v>
      </c>
      <c r="H209" t="s">
        <v>114</v>
      </c>
      <c r="I209" t="s">
        <v>3946</v>
      </c>
      <c r="J209" t="s">
        <v>3942</v>
      </c>
      <c r="K209" t="s">
        <v>1084</v>
      </c>
      <c r="L209" t="s">
        <v>1085</v>
      </c>
      <c r="M209">
        <v>211.5</v>
      </c>
    </row>
    <row r="210" spans="7:13" x14ac:dyDescent="0.3">
      <c r="G210" t="s">
        <v>113</v>
      </c>
      <c r="H210" t="s">
        <v>114</v>
      </c>
      <c r="I210" t="s">
        <v>3946</v>
      </c>
      <c r="J210" t="s">
        <v>5533</v>
      </c>
      <c r="K210" t="s">
        <v>1057</v>
      </c>
      <c r="L210" t="s">
        <v>1058</v>
      </c>
      <c r="M210">
        <v>150</v>
      </c>
    </row>
    <row r="211" spans="7:13" x14ac:dyDescent="0.3">
      <c r="G211" t="s">
        <v>113</v>
      </c>
      <c r="H211" t="s">
        <v>114</v>
      </c>
      <c r="I211" t="s">
        <v>3946</v>
      </c>
      <c r="J211" t="s">
        <v>5534</v>
      </c>
      <c r="K211" t="s">
        <v>1057</v>
      </c>
      <c r="L211" t="s">
        <v>1058</v>
      </c>
      <c r="M211">
        <v>146.5</v>
      </c>
    </row>
    <row r="212" spans="7:13" x14ac:dyDescent="0.3">
      <c r="G212" t="s">
        <v>113</v>
      </c>
      <c r="H212" t="s">
        <v>114</v>
      </c>
      <c r="I212" t="s">
        <v>3941</v>
      </c>
      <c r="J212" t="s">
        <v>5900</v>
      </c>
      <c r="K212" t="s">
        <v>1084</v>
      </c>
      <c r="L212" t="s">
        <v>1085</v>
      </c>
      <c r="M212">
        <v>154.19999999999999</v>
      </c>
    </row>
    <row r="213" spans="7:13" x14ac:dyDescent="0.3">
      <c r="G213" t="s">
        <v>113</v>
      </c>
      <c r="H213" t="s">
        <v>114</v>
      </c>
      <c r="I213" t="s">
        <v>3941</v>
      </c>
      <c r="J213" t="s">
        <v>5901</v>
      </c>
      <c r="K213" t="s">
        <v>1084</v>
      </c>
      <c r="L213" t="s">
        <v>1085</v>
      </c>
      <c r="M213">
        <v>147</v>
      </c>
    </row>
    <row r="214" spans="7:13" x14ac:dyDescent="0.3">
      <c r="G214" t="s">
        <v>113</v>
      </c>
      <c r="H214" t="s">
        <v>114</v>
      </c>
      <c r="I214" t="s">
        <v>3941</v>
      </c>
      <c r="J214" t="s">
        <v>3937</v>
      </c>
      <c r="K214" t="s">
        <v>1084</v>
      </c>
      <c r="L214" t="s">
        <v>1085</v>
      </c>
      <c r="M214">
        <v>216.5</v>
      </c>
    </row>
    <row r="215" spans="7:13" x14ac:dyDescent="0.3">
      <c r="G215" t="s">
        <v>113</v>
      </c>
      <c r="H215" t="s">
        <v>114</v>
      </c>
      <c r="I215" t="s">
        <v>3941</v>
      </c>
      <c r="J215" t="s">
        <v>5531</v>
      </c>
      <c r="K215" t="s">
        <v>1057</v>
      </c>
      <c r="L215" t="s">
        <v>1058</v>
      </c>
      <c r="M215">
        <v>150</v>
      </c>
    </row>
    <row r="216" spans="7:13" x14ac:dyDescent="0.3">
      <c r="G216" t="s">
        <v>113</v>
      </c>
      <c r="H216" t="s">
        <v>114</v>
      </c>
      <c r="I216" t="s">
        <v>3941</v>
      </c>
      <c r="J216" t="s">
        <v>5532</v>
      </c>
      <c r="K216" t="s">
        <v>1057</v>
      </c>
      <c r="L216" t="s">
        <v>1058</v>
      </c>
      <c r="M216">
        <v>139</v>
      </c>
    </row>
    <row r="217" spans="7:13" x14ac:dyDescent="0.3">
      <c r="G217" t="s">
        <v>113</v>
      </c>
      <c r="H217" t="s">
        <v>114</v>
      </c>
      <c r="I217" t="s">
        <v>6682</v>
      </c>
      <c r="J217" t="s">
        <v>4890</v>
      </c>
      <c r="K217" t="s">
        <v>1421</v>
      </c>
      <c r="L217" t="s">
        <v>1422</v>
      </c>
      <c r="M217">
        <v>5.3</v>
      </c>
    </row>
    <row r="218" spans="7:13" x14ac:dyDescent="0.3">
      <c r="G218" t="s">
        <v>113</v>
      </c>
      <c r="H218" t="s">
        <v>114</v>
      </c>
      <c r="I218" t="s">
        <v>6682</v>
      </c>
      <c r="J218" t="s">
        <v>120</v>
      </c>
      <c r="K218" t="s">
        <v>100</v>
      </c>
      <c r="L218" t="s">
        <v>101</v>
      </c>
      <c r="M218">
        <v>283</v>
      </c>
    </row>
    <row r="219" spans="7:13" x14ac:dyDescent="0.3">
      <c r="G219" t="s">
        <v>113</v>
      </c>
      <c r="H219" t="s">
        <v>114</v>
      </c>
      <c r="I219" t="s">
        <v>6682</v>
      </c>
      <c r="J219" t="s">
        <v>123</v>
      </c>
      <c r="K219" t="s">
        <v>100</v>
      </c>
      <c r="L219" t="s">
        <v>101</v>
      </c>
      <c r="M219">
        <v>283</v>
      </c>
    </row>
    <row r="220" spans="7:13" x14ac:dyDescent="0.3">
      <c r="G220" t="s">
        <v>113</v>
      </c>
      <c r="H220" t="s">
        <v>1423</v>
      </c>
      <c r="I220" t="s">
        <v>3936</v>
      </c>
      <c r="J220" t="s">
        <v>4460</v>
      </c>
      <c r="K220" t="s">
        <v>3934</v>
      </c>
      <c r="L220" t="s">
        <v>3935</v>
      </c>
      <c r="M220">
        <v>196.5</v>
      </c>
    </row>
    <row r="221" spans="7:13" x14ac:dyDescent="0.3">
      <c r="G221" t="s">
        <v>113</v>
      </c>
      <c r="H221" t="s">
        <v>1423</v>
      </c>
      <c r="I221" t="s">
        <v>3936</v>
      </c>
      <c r="J221" t="s">
        <v>4211</v>
      </c>
      <c r="K221" t="s">
        <v>3934</v>
      </c>
      <c r="L221" t="s">
        <v>3935</v>
      </c>
      <c r="M221">
        <v>248.5</v>
      </c>
    </row>
    <row r="222" spans="7:13" x14ac:dyDescent="0.3">
      <c r="G222" t="s">
        <v>113</v>
      </c>
      <c r="H222" t="s">
        <v>1423</v>
      </c>
      <c r="I222" t="s">
        <v>3936</v>
      </c>
      <c r="J222" t="s">
        <v>4081</v>
      </c>
      <c r="K222" t="s">
        <v>3934</v>
      </c>
      <c r="L222" t="s">
        <v>3935</v>
      </c>
      <c r="M222">
        <v>256</v>
      </c>
    </row>
    <row r="223" spans="7:13" x14ac:dyDescent="0.3">
      <c r="G223" t="s">
        <v>113</v>
      </c>
      <c r="H223" t="s">
        <v>1423</v>
      </c>
      <c r="I223" t="s">
        <v>3936</v>
      </c>
      <c r="J223" t="s">
        <v>3932</v>
      </c>
      <c r="K223" t="s">
        <v>3934</v>
      </c>
      <c r="L223" t="s">
        <v>3935</v>
      </c>
      <c r="M223">
        <v>275.7</v>
      </c>
    </row>
    <row r="224" spans="7:13" x14ac:dyDescent="0.3">
      <c r="G224" t="s">
        <v>113</v>
      </c>
      <c r="H224" t="s">
        <v>1423</v>
      </c>
      <c r="I224" t="s">
        <v>2170</v>
      </c>
      <c r="J224" t="s">
        <v>5494</v>
      </c>
      <c r="K224" t="s">
        <v>1225</v>
      </c>
      <c r="L224" t="s">
        <v>1226</v>
      </c>
      <c r="M224">
        <v>1323.1</v>
      </c>
    </row>
    <row r="225" spans="7:13" x14ac:dyDescent="0.3">
      <c r="G225" t="s">
        <v>113</v>
      </c>
      <c r="H225" t="s">
        <v>1423</v>
      </c>
      <c r="I225" t="s">
        <v>2170</v>
      </c>
      <c r="J225" t="s">
        <v>5495</v>
      </c>
      <c r="K225" t="s">
        <v>1225</v>
      </c>
      <c r="L225" t="s">
        <v>1226</v>
      </c>
      <c r="M225">
        <v>1320.8</v>
      </c>
    </row>
    <row r="226" spans="7:13" x14ac:dyDescent="0.3">
      <c r="G226" t="s">
        <v>113</v>
      </c>
      <c r="H226" t="s">
        <v>1423</v>
      </c>
      <c r="I226" t="s">
        <v>2170</v>
      </c>
      <c r="J226" t="s">
        <v>5496</v>
      </c>
      <c r="K226" t="s">
        <v>1225</v>
      </c>
      <c r="L226" t="s">
        <v>1226</v>
      </c>
      <c r="M226">
        <v>1341.9</v>
      </c>
    </row>
    <row r="227" spans="7:13" x14ac:dyDescent="0.3">
      <c r="G227" t="s">
        <v>113</v>
      </c>
      <c r="H227" t="s">
        <v>1423</v>
      </c>
      <c r="I227" t="s">
        <v>2170</v>
      </c>
      <c r="J227" t="s">
        <v>5499</v>
      </c>
      <c r="K227" t="s">
        <v>1225</v>
      </c>
      <c r="L227" t="s">
        <v>1226</v>
      </c>
      <c r="M227">
        <v>1341.8</v>
      </c>
    </row>
    <row r="228" spans="7:13" x14ac:dyDescent="0.3">
      <c r="G228" t="s">
        <v>113</v>
      </c>
      <c r="H228" t="s">
        <v>1423</v>
      </c>
      <c r="I228" t="s">
        <v>2170</v>
      </c>
      <c r="J228" t="s">
        <v>4207</v>
      </c>
      <c r="K228" t="s">
        <v>547</v>
      </c>
      <c r="L228" t="s">
        <v>548</v>
      </c>
      <c r="M228">
        <v>843.5</v>
      </c>
    </row>
    <row r="229" spans="7:13" x14ac:dyDescent="0.3">
      <c r="G229" t="s">
        <v>113</v>
      </c>
      <c r="H229" t="s">
        <v>1423</v>
      </c>
      <c r="I229" t="s">
        <v>2170</v>
      </c>
      <c r="J229" t="s">
        <v>4208</v>
      </c>
      <c r="K229" t="s">
        <v>547</v>
      </c>
      <c r="L229" t="s">
        <v>548</v>
      </c>
      <c r="M229">
        <v>842.5</v>
      </c>
    </row>
    <row r="230" spans="7:13" x14ac:dyDescent="0.3">
      <c r="G230" t="s">
        <v>113</v>
      </c>
      <c r="H230" t="s">
        <v>1423</v>
      </c>
      <c r="I230" t="s">
        <v>2170</v>
      </c>
      <c r="J230" t="s">
        <v>2167</v>
      </c>
      <c r="K230" t="s">
        <v>547</v>
      </c>
      <c r="L230" t="s">
        <v>548</v>
      </c>
      <c r="M230">
        <v>768</v>
      </c>
    </row>
    <row r="231" spans="7:13" x14ac:dyDescent="0.3">
      <c r="G231" t="s">
        <v>113</v>
      </c>
      <c r="H231" t="s">
        <v>1423</v>
      </c>
      <c r="I231" t="s">
        <v>4857</v>
      </c>
      <c r="J231" t="s">
        <v>4852</v>
      </c>
      <c r="K231" t="s">
        <v>1421</v>
      </c>
      <c r="L231" t="s">
        <v>1422</v>
      </c>
      <c r="M231">
        <v>19.5</v>
      </c>
    </row>
    <row r="232" spans="7:13" x14ac:dyDescent="0.3">
      <c r="G232" t="s">
        <v>113</v>
      </c>
      <c r="H232" t="s">
        <v>1423</v>
      </c>
      <c r="I232" t="s">
        <v>1169</v>
      </c>
      <c r="J232" t="s">
        <v>6254</v>
      </c>
      <c r="K232" t="s">
        <v>1430</v>
      </c>
      <c r="L232" t="s">
        <v>1431</v>
      </c>
      <c r="M232">
        <v>15.8</v>
      </c>
    </row>
    <row r="233" spans="7:13" x14ac:dyDescent="0.3">
      <c r="G233" t="s">
        <v>113</v>
      </c>
      <c r="H233" t="s">
        <v>1423</v>
      </c>
      <c r="I233" t="s">
        <v>1169</v>
      </c>
      <c r="J233" t="s">
        <v>5515</v>
      </c>
      <c r="K233" t="s">
        <v>1225</v>
      </c>
      <c r="L233" t="s">
        <v>1226</v>
      </c>
      <c r="M233">
        <v>14</v>
      </c>
    </row>
    <row r="234" spans="7:13" x14ac:dyDescent="0.3">
      <c r="G234" t="s">
        <v>113</v>
      </c>
      <c r="H234" t="s">
        <v>1423</v>
      </c>
      <c r="I234" t="s">
        <v>6259</v>
      </c>
      <c r="J234" t="s">
        <v>6255</v>
      </c>
      <c r="K234" t="s">
        <v>1430</v>
      </c>
      <c r="L234" t="s">
        <v>1431</v>
      </c>
      <c r="M234">
        <v>16.100000000000001</v>
      </c>
    </row>
    <row r="235" spans="7:13" x14ac:dyDescent="0.3">
      <c r="G235" t="s">
        <v>113</v>
      </c>
      <c r="H235" t="s">
        <v>1423</v>
      </c>
      <c r="I235" t="s">
        <v>3394</v>
      </c>
      <c r="J235" t="s">
        <v>3388</v>
      </c>
      <c r="K235" t="s">
        <v>3390</v>
      </c>
      <c r="L235" t="s">
        <v>3391</v>
      </c>
      <c r="M235">
        <v>43</v>
      </c>
    </row>
    <row r="236" spans="7:13" x14ac:dyDescent="0.3">
      <c r="G236" t="s">
        <v>113</v>
      </c>
      <c r="H236" t="s">
        <v>1423</v>
      </c>
      <c r="I236" t="s">
        <v>3394</v>
      </c>
      <c r="J236" t="s">
        <v>6671</v>
      </c>
      <c r="K236" t="s">
        <v>3390</v>
      </c>
      <c r="L236" t="s">
        <v>3391</v>
      </c>
      <c r="M236">
        <v>40</v>
      </c>
    </row>
    <row r="237" spans="7:13" x14ac:dyDescent="0.3">
      <c r="G237" t="s">
        <v>113</v>
      </c>
      <c r="H237" t="s">
        <v>1423</v>
      </c>
      <c r="I237" t="s">
        <v>889</v>
      </c>
      <c r="J237" t="s">
        <v>1435</v>
      </c>
      <c r="K237" t="s">
        <v>86</v>
      </c>
      <c r="L237" t="s">
        <v>87</v>
      </c>
      <c r="M237">
        <v>2.8</v>
      </c>
    </row>
    <row r="238" spans="7:13" x14ac:dyDescent="0.3">
      <c r="G238" t="s">
        <v>113</v>
      </c>
      <c r="H238" t="s">
        <v>1423</v>
      </c>
      <c r="I238" t="s">
        <v>1688</v>
      </c>
      <c r="J238" t="s">
        <v>4458</v>
      </c>
      <c r="K238" t="s">
        <v>1430</v>
      </c>
      <c r="L238" t="s">
        <v>1431</v>
      </c>
      <c r="M238">
        <v>83.8</v>
      </c>
    </row>
    <row r="239" spans="7:13" x14ac:dyDescent="0.3">
      <c r="G239" t="s">
        <v>113</v>
      </c>
      <c r="H239" t="s">
        <v>1423</v>
      </c>
      <c r="I239" t="s">
        <v>1688</v>
      </c>
      <c r="J239" t="s">
        <v>3116</v>
      </c>
      <c r="K239" t="s">
        <v>1678</v>
      </c>
      <c r="L239" t="s">
        <v>1679</v>
      </c>
      <c r="M239">
        <v>37.6</v>
      </c>
    </row>
    <row r="240" spans="7:13" x14ac:dyDescent="0.3">
      <c r="G240" t="s">
        <v>113</v>
      </c>
      <c r="H240" t="s">
        <v>1423</v>
      </c>
      <c r="I240" t="s">
        <v>1688</v>
      </c>
      <c r="J240" t="s">
        <v>4206</v>
      </c>
      <c r="K240" t="s">
        <v>1430</v>
      </c>
      <c r="L240" t="s">
        <v>1431</v>
      </c>
      <c r="M240">
        <v>45.3</v>
      </c>
    </row>
    <row r="241" spans="7:13" x14ac:dyDescent="0.3">
      <c r="G241" t="s">
        <v>113</v>
      </c>
      <c r="H241" t="s">
        <v>1423</v>
      </c>
      <c r="I241" t="s">
        <v>1688</v>
      </c>
      <c r="J241" t="s">
        <v>5493</v>
      </c>
      <c r="K241" t="s">
        <v>5049</v>
      </c>
      <c r="L241" t="s">
        <v>2185</v>
      </c>
      <c r="M241">
        <v>34</v>
      </c>
    </row>
    <row r="242" spans="7:13" x14ac:dyDescent="0.3">
      <c r="G242" t="s">
        <v>113</v>
      </c>
      <c r="H242" t="s">
        <v>1423</v>
      </c>
      <c r="I242" t="s">
        <v>1688</v>
      </c>
      <c r="J242" t="s">
        <v>1685</v>
      </c>
      <c r="K242" t="s">
        <v>1440</v>
      </c>
      <c r="L242" t="s">
        <v>1441</v>
      </c>
      <c r="M242">
        <v>46.8</v>
      </c>
    </row>
    <row r="243" spans="7:13" x14ac:dyDescent="0.3">
      <c r="G243" t="s">
        <v>113</v>
      </c>
      <c r="H243" t="s">
        <v>1423</v>
      </c>
      <c r="I243" t="s">
        <v>1688</v>
      </c>
      <c r="J243" t="s">
        <v>4850</v>
      </c>
      <c r="K243" t="s">
        <v>1440</v>
      </c>
      <c r="L243" t="s">
        <v>1441</v>
      </c>
      <c r="M243">
        <v>47.2</v>
      </c>
    </row>
    <row r="244" spans="7:13" x14ac:dyDescent="0.3">
      <c r="G244" t="s">
        <v>113</v>
      </c>
      <c r="H244" t="s">
        <v>1423</v>
      </c>
      <c r="I244" t="s">
        <v>1688</v>
      </c>
      <c r="J244" t="s">
        <v>2174</v>
      </c>
      <c r="K244" t="s">
        <v>1440</v>
      </c>
      <c r="L244" t="s">
        <v>1441</v>
      </c>
      <c r="M244">
        <v>50.3</v>
      </c>
    </row>
    <row r="245" spans="7:13" x14ac:dyDescent="0.3">
      <c r="G245" t="s">
        <v>113</v>
      </c>
      <c r="H245" t="s">
        <v>1423</v>
      </c>
      <c r="I245" t="s">
        <v>1688</v>
      </c>
      <c r="J245" t="s">
        <v>4851</v>
      </c>
      <c r="K245" t="s">
        <v>1440</v>
      </c>
      <c r="L245" t="s">
        <v>1441</v>
      </c>
      <c r="M245">
        <v>113.4</v>
      </c>
    </row>
    <row r="246" spans="7:13" x14ac:dyDescent="0.3">
      <c r="G246" t="s">
        <v>113</v>
      </c>
      <c r="H246" t="s">
        <v>1423</v>
      </c>
      <c r="I246" t="s">
        <v>1688</v>
      </c>
      <c r="J246" t="s">
        <v>2998</v>
      </c>
      <c r="K246" t="s">
        <v>1430</v>
      </c>
      <c r="L246" t="s">
        <v>1431</v>
      </c>
      <c r="M246">
        <v>57.5</v>
      </c>
    </row>
    <row r="247" spans="7:13" x14ac:dyDescent="0.3">
      <c r="G247" t="s">
        <v>113</v>
      </c>
      <c r="H247" t="s">
        <v>1423</v>
      </c>
      <c r="I247" t="s">
        <v>1688</v>
      </c>
      <c r="J247" t="s">
        <v>2999</v>
      </c>
      <c r="K247" t="s">
        <v>1430</v>
      </c>
      <c r="L247" t="s">
        <v>1431</v>
      </c>
      <c r="M247">
        <v>101.95</v>
      </c>
    </row>
    <row r="248" spans="7:13" x14ac:dyDescent="0.3">
      <c r="G248" t="s">
        <v>113</v>
      </c>
      <c r="H248" t="s">
        <v>1423</v>
      </c>
      <c r="I248" t="s">
        <v>5509</v>
      </c>
      <c r="J248" t="s">
        <v>5505</v>
      </c>
      <c r="K248" t="s">
        <v>1430</v>
      </c>
      <c r="L248" t="s">
        <v>1431</v>
      </c>
      <c r="M248">
        <v>87.5</v>
      </c>
    </row>
    <row r="249" spans="7:13" x14ac:dyDescent="0.3">
      <c r="G249" t="s">
        <v>113</v>
      </c>
      <c r="H249" t="s">
        <v>1423</v>
      </c>
      <c r="I249" t="s">
        <v>2484</v>
      </c>
      <c r="J249" t="s">
        <v>2480</v>
      </c>
      <c r="K249" t="s">
        <v>1421</v>
      </c>
      <c r="L249" t="s">
        <v>1422</v>
      </c>
      <c r="M249">
        <v>716</v>
      </c>
    </row>
    <row r="250" spans="7:13" x14ac:dyDescent="0.3">
      <c r="G250" t="s">
        <v>113</v>
      </c>
      <c r="H250" t="s">
        <v>1423</v>
      </c>
      <c r="I250" t="s">
        <v>2484</v>
      </c>
      <c r="J250" t="s">
        <v>4077</v>
      </c>
      <c r="K250" t="s">
        <v>1678</v>
      </c>
      <c r="L250" t="s">
        <v>1679</v>
      </c>
      <c r="M250">
        <v>637.5</v>
      </c>
    </row>
    <row r="251" spans="7:13" x14ac:dyDescent="0.3">
      <c r="G251" t="s">
        <v>113</v>
      </c>
      <c r="H251" t="s">
        <v>1423</v>
      </c>
      <c r="I251" t="s">
        <v>2484</v>
      </c>
      <c r="J251" t="s">
        <v>2992</v>
      </c>
      <c r="K251" t="s">
        <v>1421</v>
      </c>
      <c r="L251" t="s">
        <v>1422</v>
      </c>
      <c r="M251">
        <v>713</v>
      </c>
    </row>
    <row r="252" spans="7:13" x14ac:dyDescent="0.3">
      <c r="G252" t="s">
        <v>113</v>
      </c>
      <c r="H252" t="s">
        <v>1423</v>
      </c>
      <c r="I252" t="s">
        <v>4847</v>
      </c>
      <c r="J252" t="s">
        <v>4843</v>
      </c>
      <c r="K252" t="s">
        <v>1421</v>
      </c>
      <c r="L252" t="s">
        <v>1422</v>
      </c>
      <c r="M252">
        <v>2.9</v>
      </c>
    </row>
    <row r="253" spans="7:13" x14ac:dyDescent="0.3">
      <c r="G253" t="s">
        <v>113</v>
      </c>
      <c r="H253" t="s">
        <v>1423</v>
      </c>
      <c r="I253" t="s">
        <v>6244</v>
      </c>
      <c r="J253" t="s">
        <v>6239</v>
      </c>
      <c r="K253" t="s">
        <v>1430</v>
      </c>
      <c r="L253" t="s">
        <v>1431</v>
      </c>
      <c r="M253">
        <v>91.6</v>
      </c>
    </row>
    <row r="254" spans="7:13" x14ac:dyDescent="0.3">
      <c r="G254" t="s">
        <v>113</v>
      </c>
      <c r="H254" t="s">
        <v>1423</v>
      </c>
      <c r="I254" t="s">
        <v>6244</v>
      </c>
      <c r="J254" t="s">
        <v>6246</v>
      </c>
      <c r="K254" t="s">
        <v>1430</v>
      </c>
      <c r="L254" t="s">
        <v>1431</v>
      </c>
      <c r="M254">
        <v>91.6</v>
      </c>
    </row>
    <row r="255" spans="7:13" x14ac:dyDescent="0.3">
      <c r="G255" t="s">
        <v>113</v>
      </c>
      <c r="H255" t="s">
        <v>1423</v>
      </c>
      <c r="I255" t="s">
        <v>6244</v>
      </c>
      <c r="J255" t="s">
        <v>6247</v>
      </c>
      <c r="K255" t="s">
        <v>1430</v>
      </c>
      <c r="L255" t="s">
        <v>1431</v>
      </c>
      <c r="M255">
        <v>91.6</v>
      </c>
    </row>
    <row r="256" spans="7:13" x14ac:dyDescent="0.3">
      <c r="G256" t="s">
        <v>113</v>
      </c>
      <c r="H256" t="s">
        <v>1423</v>
      </c>
      <c r="I256" t="s">
        <v>6244</v>
      </c>
      <c r="J256" t="s">
        <v>6248</v>
      </c>
      <c r="K256" t="s">
        <v>1430</v>
      </c>
      <c r="L256" t="s">
        <v>1431</v>
      </c>
      <c r="M256">
        <v>91.6</v>
      </c>
    </row>
    <row r="257" spans="7:13" x14ac:dyDescent="0.3">
      <c r="G257" t="s">
        <v>113</v>
      </c>
      <c r="H257" t="s">
        <v>1423</v>
      </c>
      <c r="I257" t="s">
        <v>6244</v>
      </c>
      <c r="J257" t="s">
        <v>6249</v>
      </c>
      <c r="K257" t="s">
        <v>1430</v>
      </c>
      <c r="L257" t="s">
        <v>1431</v>
      </c>
      <c r="M257">
        <v>91.6</v>
      </c>
    </row>
    <row r="258" spans="7:13" x14ac:dyDescent="0.3">
      <c r="G258" t="s">
        <v>113</v>
      </c>
      <c r="H258" t="s">
        <v>1423</v>
      </c>
      <c r="I258" t="s">
        <v>6244</v>
      </c>
      <c r="J258" t="s">
        <v>6250</v>
      </c>
      <c r="K258" t="s">
        <v>1430</v>
      </c>
      <c r="L258" t="s">
        <v>1431</v>
      </c>
      <c r="M258">
        <v>91.6</v>
      </c>
    </row>
    <row r="259" spans="7:13" x14ac:dyDescent="0.3">
      <c r="G259" t="s">
        <v>113</v>
      </c>
      <c r="H259" t="s">
        <v>1423</v>
      </c>
      <c r="I259" t="s">
        <v>6244</v>
      </c>
      <c r="J259" t="s">
        <v>6251</v>
      </c>
      <c r="K259" t="s">
        <v>1430</v>
      </c>
      <c r="L259" t="s">
        <v>1431</v>
      </c>
      <c r="M259">
        <v>91.6</v>
      </c>
    </row>
    <row r="260" spans="7:13" x14ac:dyDescent="0.3">
      <c r="G260" t="s">
        <v>113</v>
      </c>
      <c r="H260" t="s">
        <v>1423</v>
      </c>
      <c r="I260" t="s">
        <v>6244</v>
      </c>
      <c r="J260" t="s">
        <v>6252</v>
      </c>
      <c r="K260" t="s">
        <v>1430</v>
      </c>
      <c r="L260" t="s">
        <v>1431</v>
      </c>
      <c r="M260">
        <v>91.6</v>
      </c>
    </row>
    <row r="261" spans="7:13" x14ac:dyDescent="0.3">
      <c r="G261" t="s">
        <v>113</v>
      </c>
      <c r="H261" t="s">
        <v>1423</v>
      </c>
      <c r="I261" t="s">
        <v>6244</v>
      </c>
      <c r="J261" t="s">
        <v>6253</v>
      </c>
      <c r="K261" t="s">
        <v>1430</v>
      </c>
      <c r="L261" t="s">
        <v>1431</v>
      </c>
      <c r="M261">
        <v>91.6</v>
      </c>
    </row>
    <row r="262" spans="7:13" x14ac:dyDescent="0.3">
      <c r="G262" t="s">
        <v>113</v>
      </c>
      <c r="H262" t="s">
        <v>1423</v>
      </c>
      <c r="I262" t="s">
        <v>5513</v>
      </c>
      <c r="J262" t="s">
        <v>5510</v>
      </c>
      <c r="K262" t="s">
        <v>1430</v>
      </c>
      <c r="L262" t="s">
        <v>1431</v>
      </c>
      <c r="M262">
        <v>57.5</v>
      </c>
    </row>
    <row r="263" spans="7:13" x14ac:dyDescent="0.3">
      <c r="G263" t="s">
        <v>113</v>
      </c>
      <c r="H263" t="s">
        <v>1423</v>
      </c>
      <c r="I263" t="s">
        <v>1434</v>
      </c>
      <c r="J263" t="s">
        <v>1428</v>
      </c>
      <c r="K263" t="s">
        <v>1430</v>
      </c>
      <c r="L263" t="s">
        <v>1431</v>
      </c>
      <c r="M263">
        <v>58</v>
      </c>
    </row>
    <row r="264" spans="7:13" x14ac:dyDescent="0.3">
      <c r="G264" t="s">
        <v>113</v>
      </c>
      <c r="H264" t="s">
        <v>1423</v>
      </c>
      <c r="I264" t="s">
        <v>5861</v>
      </c>
      <c r="J264" t="s">
        <v>5858</v>
      </c>
      <c r="K264" t="s">
        <v>1430</v>
      </c>
      <c r="L264" t="s">
        <v>1431</v>
      </c>
      <c r="M264">
        <v>118.4</v>
      </c>
    </row>
    <row r="265" spans="7:13" x14ac:dyDescent="0.3">
      <c r="G265" t="s">
        <v>113</v>
      </c>
      <c r="H265" t="s">
        <v>1423</v>
      </c>
      <c r="I265" t="s">
        <v>5861</v>
      </c>
      <c r="J265" t="s">
        <v>5864</v>
      </c>
      <c r="K265" t="s">
        <v>1430</v>
      </c>
      <c r="L265" t="s">
        <v>1431</v>
      </c>
      <c r="M265">
        <v>94.5</v>
      </c>
    </row>
    <row r="266" spans="7:13" x14ac:dyDescent="0.3">
      <c r="G266" t="s">
        <v>113</v>
      </c>
      <c r="H266" t="s">
        <v>1423</v>
      </c>
      <c r="I266" t="s">
        <v>1427</v>
      </c>
      <c r="J266" t="s">
        <v>1419</v>
      </c>
      <c r="K266" t="s">
        <v>1421</v>
      </c>
      <c r="L266" t="s">
        <v>1422</v>
      </c>
      <c r="M266">
        <v>23.5</v>
      </c>
    </row>
    <row r="267" spans="7:13" x14ac:dyDescent="0.3">
      <c r="G267" t="s">
        <v>113</v>
      </c>
      <c r="H267" t="s">
        <v>1423</v>
      </c>
      <c r="I267" t="s">
        <v>1683</v>
      </c>
      <c r="J267" t="s">
        <v>1676</v>
      </c>
      <c r="K267" t="s">
        <v>1678</v>
      </c>
      <c r="L267" t="s">
        <v>1679</v>
      </c>
      <c r="M267">
        <v>32</v>
      </c>
    </row>
    <row r="268" spans="7:13" x14ac:dyDescent="0.3">
      <c r="G268" t="s">
        <v>113</v>
      </c>
      <c r="H268" t="s">
        <v>1423</v>
      </c>
      <c r="I268" t="s">
        <v>1683</v>
      </c>
      <c r="J268" t="s">
        <v>1684</v>
      </c>
      <c r="K268" t="s">
        <v>1678</v>
      </c>
      <c r="L268" t="s">
        <v>1679</v>
      </c>
      <c r="M268">
        <v>32.65</v>
      </c>
    </row>
    <row r="269" spans="7:13" x14ac:dyDescent="0.3">
      <c r="G269" t="s">
        <v>113</v>
      </c>
      <c r="H269" t="s">
        <v>1423</v>
      </c>
      <c r="I269" t="s">
        <v>1683</v>
      </c>
      <c r="J269" t="s">
        <v>4459</v>
      </c>
      <c r="K269" t="s">
        <v>1430</v>
      </c>
      <c r="L269" t="s">
        <v>1431</v>
      </c>
      <c r="M269">
        <v>29.4</v>
      </c>
    </row>
    <row r="270" spans="7:13" x14ac:dyDescent="0.3">
      <c r="G270" t="s">
        <v>113</v>
      </c>
      <c r="H270" t="s">
        <v>1423</v>
      </c>
      <c r="I270" t="s">
        <v>1683</v>
      </c>
      <c r="J270" t="s">
        <v>6237</v>
      </c>
      <c r="K270" t="s">
        <v>1678</v>
      </c>
      <c r="L270" t="s">
        <v>1679</v>
      </c>
      <c r="M270">
        <v>31.6</v>
      </c>
    </row>
    <row r="271" spans="7:13" x14ac:dyDescent="0.3">
      <c r="G271" t="s">
        <v>113</v>
      </c>
      <c r="H271" t="s">
        <v>1423</v>
      </c>
      <c r="I271" t="s">
        <v>1683</v>
      </c>
      <c r="J271" t="s">
        <v>6238</v>
      </c>
      <c r="K271" t="s">
        <v>1678</v>
      </c>
      <c r="L271" t="s">
        <v>1679</v>
      </c>
      <c r="M271">
        <v>31.6</v>
      </c>
    </row>
    <row r="272" spans="7:13" x14ac:dyDescent="0.3">
      <c r="G272" t="s">
        <v>113</v>
      </c>
      <c r="H272" t="s">
        <v>1423</v>
      </c>
      <c r="I272" t="s">
        <v>1683</v>
      </c>
      <c r="J272" t="s">
        <v>5857</v>
      </c>
      <c r="K272" t="s">
        <v>1678</v>
      </c>
      <c r="L272" t="s">
        <v>1679</v>
      </c>
      <c r="M272">
        <v>32.299999999999997</v>
      </c>
    </row>
    <row r="273" spans="7:13" x14ac:dyDescent="0.3">
      <c r="G273" t="s">
        <v>113</v>
      </c>
      <c r="H273" t="s">
        <v>1423</v>
      </c>
      <c r="I273" t="s">
        <v>1683</v>
      </c>
      <c r="J273" t="s">
        <v>2485</v>
      </c>
      <c r="K273" t="s">
        <v>1430</v>
      </c>
      <c r="L273" t="s">
        <v>1431</v>
      </c>
      <c r="M273">
        <v>36</v>
      </c>
    </row>
    <row r="274" spans="7:13" x14ac:dyDescent="0.3">
      <c r="G274" t="s">
        <v>113</v>
      </c>
      <c r="H274" t="s">
        <v>1423</v>
      </c>
      <c r="I274" t="s">
        <v>1683</v>
      </c>
      <c r="J274" t="s">
        <v>2486</v>
      </c>
      <c r="K274" t="s">
        <v>1430</v>
      </c>
      <c r="L274" t="s">
        <v>1431</v>
      </c>
      <c r="M274">
        <v>36</v>
      </c>
    </row>
    <row r="275" spans="7:13" x14ac:dyDescent="0.3">
      <c r="G275" t="s">
        <v>113</v>
      </c>
      <c r="H275" t="s">
        <v>1423</v>
      </c>
      <c r="I275" t="s">
        <v>1683</v>
      </c>
      <c r="J275" t="s">
        <v>2171</v>
      </c>
      <c r="K275" t="s">
        <v>1430</v>
      </c>
      <c r="L275" t="s">
        <v>1431</v>
      </c>
      <c r="M275">
        <v>36.25</v>
      </c>
    </row>
    <row r="276" spans="7:13" x14ac:dyDescent="0.3">
      <c r="G276" t="s">
        <v>113</v>
      </c>
      <c r="H276" t="s">
        <v>1423</v>
      </c>
      <c r="I276" t="s">
        <v>1683</v>
      </c>
      <c r="J276" t="s">
        <v>2172</v>
      </c>
      <c r="K276" t="s">
        <v>1430</v>
      </c>
      <c r="L276" t="s">
        <v>1431</v>
      </c>
      <c r="M276">
        <v>36.25</v>
      </c>
    </row>
    <row r="277" spans="7:13" x14ac:dyDescent="0.3">
      <c r="G277" t="s">
        <v>113</v>
      </c>
      <c r="H277" t="s">
        <v>1423</v>
      </c>
      <c r="I277" t="s">
        <v>1683</v>
      </c>
      <c r="J277" t="s">
        <v>2173</v>
      </c>
      <c r="K277" t="s">
        <v>1430</v>
      </c>
      <c r="L277" t="s">
        <v>1431</v>
      </c>
      <c r="M277">
        <v>36.25</v>
      </c>
    </row>
    <row r="278" spans="7:13" x14ac:dyDescent="0.3">
      <c r="G278" t="s">
        <v>113</v>
      </c>
      <c r="H278" t="s">
        <v>1423</v>
      </c>
      <c r="I278" t="s">
        <v>1683</v>
      </c>
      <c r="J278" t="s">
        <v>5501</v>
      </c>
      <c r="K278" t="s">
        <v>5049</v>
      </c>
      <c r="L278" t="s">
        <v>2185</v>
      </c>
      <c r="M278">
        <v>30.4</v>
      </c>
    </row>
    <row r="279" spans="7:13" x14ac:dyDescent="0.3">
      <c r="G279" t="s">
        <v>113</v>
      </c>
      <c r="H279" t="s">
        <v>1423</v>
      </c>
      <c r="I279" t="s">
        <v>1683</v>
      </c>
      <c r="J279" t="s">
        <v>5502</v>
      </c>
      <c r="K279" t="s">
        <v>5049</v>
      </c>
      <c r="L279" t="s">
        <v>2185</v>
      </c>
      <c r="M279">
        <v>32.4</v>
      </c>
    </row>
    <row r="280" spans="7:13" x14ac:dyDescent="0.3">
      <c r="G280" t="s">
        <v>113</v>
      </c>
      <c r="H280" t="s">
        <v>1423</v>
      </c>
      <c r="I280" t="s">
        <v>1683</v>
      </c>
      <c r="J280" t="s">
        <v>5503</v>
      </c>
      <c r="K280" t="s">
        <v>5049</v>
      </c>
      <c r="L280" t="s">
        <v>2185</v>
      </c>
      <c r="M280">
        <v>32.4</v>
      </c>
    </row>
    <row r="281" spans="7:13" x14ac:dyDescent="0.3">
      <c r="G281" t="s">
        <v>113</v>
      </c>
      <c r="H281" t="s">
        <v>1423</v>
      </c>
      <c r="I281" t="s">
        <v>1683</v>
      </c>
      <c r="J281" t="s">
        <v>5504</v>
      </c>
      <c r="K281" t="s">
        <v>5049</v>
      </c>
      <c r="L281" t="s">
        <v>2185</v>
      </c>
      <c r="M281">
        <v>32.4</v>
      </c>
    </row>
    <row r="282" spans="7:13" x14ac:dyDescent="0.3">
      <c r="G282" t="s">
        <v>113</v>
      </c>
      <c r="H282" t="s">
        <v>1423</v>
      </c>
      <c r="I282" t="s">
        <v>1683</v>
      </c>
      <c r="J282" t="s">
        <v>2487</v>
      </c>
      <c r="K282" t="s">
        <v>1430</v>
      </c>
      <c r="L282" t="s">
        <v>1431</v>
      </c>
      <c r="M282">
        <v>36.25</v>
      </c>
    </row>
    <row r="283" spans="7:13" x14ac:dyDescent="0.3">
      <c r="G283" t="s">
        <v>113</v>
      </c>
      <c r="H283" t="s">
        <v>1423</v>
      </c>
      <c r="I283" t="s">
        <v>1683</v>
      </c>
      <c r="J283" t="s">
        <v>2488</v>
      </c>
      <c r="K283" t="s">
        <v>1430</v>
      </c>
      <c r="L283" t="s">
        <v>1431</v>
      </c>
      <c r="M283">
        <v>36.25</v>
      </c>
    </row>
    <row r="284" spans="7:13" x14ac:dyDescent="0.3">
      <c r="G284" t="s">
        <v>113</v>
      </c>
      <c r="H284" t="s">
        <v>1423</v>
      </c>
      <c r="I284" t="s">
        <v>1683</v>
      </c>
      <c r="J284" t="s">
        <v>2489</v>
      </c>
      <c r="K284" t="s">
        <v>1430</v>
      </c>
      <c r="L284" t="s">
        <v>1431</v>
      </c>
      <c r="M284">
        <v>36.25</v>
      </c>
    </row>
    <row r="285" spans="7:13" x14ac:dyDescent="0.3">
      <c r="G285" t="s">
        <v>113</v>
      </c>
      <c r="H285" t="s">
        <v>1423</v>
      </c>
      <c r="I285" t="s">
        <v>1683</v>
      </c>
      <c r="J285" t="s">
        <v>4078</v>
      </c>
      <c r="K285" t="s">
        <v>1225</v>
      </c>
      <c r="L285" t="s">
        <v>1226</v>
      </c>
      <c r="M285">
        <v>34</v>
      </c>
    </row>
    <row r="286" spans="7:13" x14ac:dyDescent="0.3">
      <c r="G286" t="s">
        <v>113</v>
      </c>
      <c r="H286" t="s">
        <v>1423</v>
      </c>
      <c r="I286" t="s">
        <v>1683</v>
      </c>
      <c r="J286" t="s">
        <v>4079</v>
      </c>
      <c r="K286" t="s">
        <v>1225</v>
      </c>
      <c r="L286" t="s">
        <v>1226</v>
      </c>
      <c r="M286">
        <v>34.75</v>
      </c>
    </row>
    <row r="287" spans="7:13" x14ac:dyDescent="0.3">
      <c r="G287" t="s">
        <v>113</v>
      </c>
      <c r="H287" t="s">
        <v>1423</v>
      </c>
      <c r="I287" t="s">
        <v>1683</v>
      </c>
      <c r="J287" t="s">
        <v>4848</v>
      </c>
      <c r="K287" t="s">
        <v>1678</v>
      </c>
      <c r="L287" t="s">
        <v>1679</v>
      </c>
      <c r="M287">
        <v>31.05</v>
      </c>
    </row>
    <row r="288" spans="7:13" x14ac:dyDescent="0.3">
      <c r="G288" t="s">
        <v>113</v>
      </c>
      <c r="H288" t="s">
        <v>1423</v>
      </c>
      <c r="I288" t="s">
        <v>1683</v>
      </c>
      <c r="J288" t="s">
        <v>4080</v>
      </c>
      <c r="K288" t="s">
        <v>1225</v>
      </c>
      <c r="L288" t="s">
        <v>1226</v>
      </c>
      <c r="M288">
        <v>34</v>
      </c>
    </row>
    <row r="289" spans="7:13" x14ac:dyDescent="0.3">
      <c r="G289" t="s">
        <v>113</v>
      </c>
      <c r="H289" t="s">
        <v>1423</v>
      </c>
      <c r="I289" t="s">
        <v>1683</v>
      </c>
      <c r="J289" t="s">
        <v>2993</v>
      </c>
      <c r="K289" t="s">
        <v>1430</v>
      </c>
      <c r="L289" t="s">
        <v>1431</v>
      </c>
      <c r="M289">
        <v>35.9</v>
      </c>
    </row>
    <row r="290" spans="7:13" x14ac:dyDescent="0.3">
      <c r="G290" t="s">
        <v>113</v>
      </c>
      <c r="H290" t="s">
        <v>1423</v>
      </c>
      <c r="I290" t="s">
        <v>1683</v>
      </c>
      <c r="J290" t="s">
        <v>2994</v>
      </c>
      <c r="K290" t="s">
        <v>1430</v>
      </c>
      <c r="L290" t="s">
        <v>1431</v>
      </c>
      <c r="M290">
        <v>35.9</v>
      </c>
    </row>
    <row r="291" spans="7:13" x14ac:dyDescent="0.3">
      <c r="G291" t="s">
        <v>113</v>
      </c>
      <c r="H291" t="s">
        <v>1423</v>
      </c>
      <c r="I291" t="s">
        <v>1683</v>
      </c>
      <c r="J291" t="s">
        <v>2995</v>
      </c>
      <c r="K291" t="s">
        <v>1430</v>
      </c>
      <c r="L291" t="s">
        <v>1431</v>
      </c>
      <c r="M291">
        <v>35.9</v>
      </c>
    </row>
    <row r="292" spans="7:13" x14ac:dyDescent="0.3">
      <c r="G292" t="s">
        <v>113</v>
      </c>
      <c r="H292" t="s">
        <v>1423</v>
      </c>
      <c r="I292" t="s">
        <v>1683</v>
      </c>
      <c r="J292" t="s">
        <v>2996</v>
      </c>
      <c r="K292" t="s">
        <v>1430</v>
      </c>
      <c r="L292" t="s">
        <v>1431</v>
      </c>
      <c r="M292">
        <v>32</v>
      </c>
    </row>
    <row r="293" spans="7:13" x14ac:dyDescent="0.3">
      <c r="G293" t="s">
        <v>113</v>
      </c>
      <c r="H293" t="s">
        <v>1423</v>
      </c>
      <c r="I293" t="s">
        <v>1683</v>
      </c>
      <c r="J293" t="s">
        <v>2997</v>
      </c>
      <c r="K293" t="s">
        <v>1430</v>
      </c>
      <c r="L293" t="s">
        <v>1431</v>
      </c>
      <c r="M293">
        <v>35.9</v>
      </c>
    </row>
    <row r="294" spans="7:13" x14ac:dyDescent="0.3">
      <c r="G294" t="s">
        <v>113</v>
      </c>
      <c r="H294" t="s">
        <v>1423</v>
      </c>
      <c r="I294" t="s">
        <v>1683</v>
      </c>
      <c r="J294" t="s">
        <v>4209</v>
      </c>
      <c r="K294" t="s">
        <v>1430</v>
      </c>
      <c r="L294" t="s">
        <v>1431</v>
      </c>
      <c r="M294">
        <v>34.200000000000003</v>
      </c>
    </row>
    <row r="295" spans="7:13" x14ac:dyDescent="0.3">
      <c r="G295" t="s">
        <v>113</v>
      </c>
      <c r="H295" t="s">
        <v>1423</v>
      </c>
      <c r="I295" t="s">
        <v>1683</v>
      </c>
      <c r="J295" t="s">
        <v>4210</v>
      </c>
      <c r="K295" t="s">
        <v>1430</v>
      </c>
      <c r="L295" t="s">
        <v>1431</v>
      </c>
      <c r="M295">
        <v>33.299999999999997</v>
      </c>
    </row>
    <row r="296" spans="7:13" x14ac:dyDescent="0.3">
      <c r="G296" t="s">
        <v>113</v>
      </c>
      <c r="H296" t="s">
        <v>3616</v>
      </c>
      <c r="I296" t="s">
        <v>4833</v>
      </c>
      <c r="J296" t="s">
        <v>5468</v>
      </c>
      <c r="K296" t="s">
        <v>4828</v>
      </c>
      <c r="L296" t="s">
        <v>4829</v>
      </c>
      <c r="M296">
        <v>30</v>
      </c>
    </row>
    <row r="297" spans="7:13" x14ac:dyDescent="0.3">
      <c r="G297" t="s">
        <v>113</v>
      </c>
      <c r="H297" t="s">
        <v>3616</v>
      </c>
      <c r="I297" t="s">
        <v>4833</v>
      </c>
      <c r="J297" t="s">
        <v>4826</v>
      </c>
      <c r="K297" t="s">
        <v>4828</v>
      </c>
      <c r="L297" t="s">
        <v>4829</v>
      </c>
      <c r="M297">
        <v>22</v>
      </c>
    </row>
    <row r="298" spans="7:13" x14ac:dyDescent="0.3">
      <c r="G298" t="s">
        <v>113</v>
      </c>
      <c r="H298" t="s">
        <v>3616</v>
      </c>
      <c r="I298" t="s">
        <v>5462</v>
      </c>
      <c r="J298" t="s">
        <v>5456</v>
      </c>
      <c r="K298" t="s">
        <v>5458</v>
      </c>
      <c r="L298" t="s">
        <v>5459</v>
      </c>
      <c r="M298">
        <v>626.70000000000005</v>
      </c>
    </row>
    <row r="299" spans="7:13" x14ac:dyDescent="0.3">
      <c r="G299" t="s">
        <v>113</v>
      </c>
      <c r="H299" t="s">
        <v>3616</v>
      </c>
      <c r="I299" t="s">
        <v>5462</v>
      </c>
      <c r="J299" t="s">
        <v>5464</v>
      </c>
      <c r="K299" t="s">
        <v>5458</v>
      </c>
      <c r="L299" t="s">
        <v>5459</v>
      </c>
      <c r="M299">
        <v>707.6</v>
      </c>
    </row>
    <row r="300" spans="7:13" x14ac:dyDescent="0.3">
      <c r="G300" t="s">
        <v>113</v>
      </c>
      <c r="H300" t="s">
        <v>3616</v>
      </c>
      <c r="I300" t="s">
        <v>5462</v>
      </c>
      <c r="J300" t="s">
        <v>5465</v>
      </c>
      <c r="K300" t="s">
        <v>5458</v>
      </c>
      <c r="L300" t="s">
        <v>5459</v>
      </c>
      <c r="M300">
        <v>635</v>
      </c>
    </row>
    <row r="301" spans="7:13" x14ac:dyDescent="0.3">
      <c r="G301" t="s">
        <v>113</v>
      </c>
      <c r="H301" t="s">
        <v>3616</v>
      </c>
      <c r="I301" t="s">
        <v>5462</v>
      </c>
      <c r="J301" t="s">
        <v>5466</v>
      </c>
      <c r="K301" t="s">
        <v>5458</v>
      </c>
      <c r="L301" t="s">
        <v>5459</v>
      </c>
      <c r="M301">
        <v>717.2</v>
      </c>
    </row>
    <row r="302" spans="7:13" x14ac:dyDescent="0.3">
      <c r="G302" t="s">
        <v>113</v>
      </c>
      <c r="H302" t="s">
        <v>3616</v>
      </c>
      <c r="I302" t="s">
        <v>5462</v>
      </c>
      <c r="J302" t="s">
        <v>5467</v>
      </c>
      <c r="K302" t="s">
        <v>5458</v>
      </c>
      <c r="L302" t="s">
        <v>5459</v>
      </c>
      <c r="M302">
        <v>720</v>
      </c>
    </row>
    <row r="303" spans="7:13" x14ac:dyDescent="0.3">
      <c r="G303" t="s">
        <v>113</v>
      </c>
      <c r="H303" t="s">
        <v>3616</v>
      </c>
      <c r="I303" t="s">
        <v>5474</v>
      </c>
      <c r="J303" t="s">
        <v>5470</v>
      </c>
      <c r="K303" t="s">
        <v>1284</v>
      </c>
      <c r="L303" t="s">
        <v>1285</v>
      </c>
      <c r="M303">
        <v>533</v>
      </c>
    </row>
    <row r="304" spans="7:13" x14ac:dyDescent="0.3">
      <c r="G304" t="s">
        <v>113</v>
      </c>
      <c r="H304" t="s">
        <v>3616</v>
      </c>
      <c r="I304" t="s">
        <v>5474</v>
      </c>
      <c r="J304" t="s">
        <v>5476</v>
      </c>
      <c r="K304" t="s">
        <v>1284</v>
      </c>
      <c r="L304" t="s">
        <v>1285</v>
      </c>
      <c r="M304">
        <v>526.1</v>
      </c>
    </row>
    <row r="305" spans="7:13" x14ac:dyDescent="0.3">
      <c r="G305" t="s">
        <v>113</v>
      </c>
      <c r="H305" t="s">
        <v>3616</v>
      </c>
      <c r="I305" t="s">
        <v>5474</v>
      </c>
      <c r="J305" t="s">
        <v>5477</v>
      </c>
      <c r="K305" t="s">
        <v>1284</v>
      </c>
      <c r="L305" t="s">
        <v>1285</v>
      </c>
      <c r="M305">
        <v>479.4</v>
      </c>
    </row>
    <row r="306" spans="7:13" x14ac:dyDescent="0.3">
      <c r="G306" t="s">
        <v>113</v>
      </c>
      <c r="H306" t="s">
        <v>3616</v>
      </c>
      <c r="I306" t="s">
        <v>5474</v>
      </c>
      <c r="J306" t="s">
        <v>5478</v>
      </c>
      <c r="K306" t="s">
        <v>1284</v>
      </c>
      <c r="L306" t="s">
        <v>1285</v>
      </c>
      <c r="M306">
        <v>532.75</v>
      </c>
    </row>
    <row r="307" spans="7:13" x14ac:dyDescent="0.3">
      <c r="G307" t="s">
        <v>113</v>
      </c>
      <c r="H307" t="s">
        <v>3616</v>
      </c>
      <c r="I307" t="s">
        <v>5474</v>
      </c>
      <c r="J307" t="s">
        <v>5480</v>
      </c>
      <c r="K307" t="s">
        <v>1284</v>
      </c>
      <c r="L307" t="s">
        <v>1285</v>
      </c>
      <c r="M307">
        <v>545.79999999999995</v>
      </c>
    </row>
    <row r="308" spans="7:13" x14ac:dyDescent="0.3">
      <c r="G308" t="s">
        <v>113</v>
      </c>
      <c r="H308" t="s">
        <v>3616</v>
      </c>
      <c r="I308" t="s">
        <v>5474</v>
      </c>
      <c r="J308" t="s">
        <v>5481</v>
      </c>
      <c r="K308" t="s">
        <v>1284</v>
      </c>
      <c r="L308" t="s">
        <v>1285</v>
      </c>
      <c r="M308">
        <v>537.5</v>
      </c>
    </row>
    <row r="309" spans="7:13" x14ac:dyDescent="0.3">
      <c r="G309" t="s">
        <v>113</v>
      </c>
      <c r="H309" t="s">
        <v>3616</v>
      </c>
      <c r="I309" t="s">
        <v>5486</v>
      </c>
      <c r="J309" t="s">
        <v>6229</v>
      </c>
      <c r="K309" t="s">
        <v>4828</v>
      </c>
      <c r="L309" t="s">
        <v>4829</v>
      </c>
      <c r="M309">
        <v>476.2</v>
      </c>
    </row>
    <row r="310" spans="7:13" x14ac:dyDescent="0.3">
      <c r="G310" t="s">
        <v>113</v>
      </c>
      <c r="H310" t="s">
        <v>3616</v>
      </c>
      <c r="I310" t="s">
        <v>5486</v>
      </c>
      <c r="J310" t="s">
        <v>6233</v>
      </c>
      <c r="K310" t="s">
        <v>4828</v>
      </c>
      <c r="L310" t="s">
        <v>4829</v>
      </c>
      <c r="M310">
        <v>531.20000000000005</v>
      </c>
    </row>
    <row r="311" spans="7:13" x14ac:dyDescent="0.3">
      <c r="G311" t="s">
        <v>113</v>
      </c>
      <c r="H311" t="s">
        <v>3616</v>
      </c>
      <c r="I311" t="s">
        <v>5486</v>
      </c>
      <c r="J311" t="s">
        <v>5482</v>
      </c>
      <c r="K311" t="s">
        <v>1284</v>
      </c>
      <c r="L311" t="s">
        <v>1285</v>
      </c>
      <c r="M311">
        <v>584</v>
      </c>
    </row>
    <row r="312" spans="7:13" x14ac:dyDescent="0.3">
      <c r="G312" t="s">
        <v>113</v>
      </c>
      <c r="H312" t="s">
        <v>3616</v>
      </c>
      <c r="I312" t="s">
        <v>5486</v>
      </c>
      <c r="J312" t="s">
        <v>5487</v>
      </c>
      <c r="K312" t="s">
        <v>1284</v>
      </c>
      <c r="L312" t="s">
        <v>1285</v>
      </c>
      <c r="M312">
        <v>585</v>
      </c>
    </row>
    <row r="313" spans="7:13" x14ac:dyDescent="0.3">
      <c r="G313" t="s">
        <v>113</v>
      </c>
      <c r="H313" t="s">
        <v>3616</v>
      </c>
      <c r="I313" t="s">
        <v>5486</v>
      </c>
      <c r="J313" t="s">
        <v>5488</v>
      </c>
      <c r="K313" t="s">
        <v>1284</v>
      </c>
      <c r="L313" t="s">
        <v>1285</v>
      </c>
      <c r="M313">
        <v>584</v>
      </c>
    </row>
    <row r="314" spans="7:13" x14ac:dyDescent="0.3">
      <c r="G314" t="s">
        <v>113</v>
      </c>
      <c r="H314" t="s">
        <v>3616</v>
      </c>
      <c r="I314" t="s">
        <v>5486</v>
      </c>
      <c r="J314" t="s">
        <v>5490</v>
      </c>
      <c r="K314" t="s">
        <v>1284</v>
      </c>
      <c r="L314" t="s">
        <v>1285</v>
      </c>
      <c r="M314">
        <v>592</v>
      </c>
    </row>
    <row r="315" spans="7:13" x14ac:dyDescent="0.3">
      <c r="G315" t="s">
        <v>113</v>
      </c>
      <c r="H315" t="s">
        <v>3616</v>
      </c>
      <c r="I315" t="s">
        <v>5486</v>
      </c>
      <c r="J315" t="s">
        <v>5491</v>
      </c>
      <c r="K315" t="s">
        <v>1284</v>
      </c>
      <c r="L315" t="s">
        <v>1285</v>
      </c>
      <c r="M315">
        <v>591.9</v>
      </c>
    </row>
    <row r="316" spans="7:13" x14ac:dyDescent="0.3">
      <c r="G316" t="s">
        <v>113</v>
      </c>
      <c r="H316" t="s">
        <v>3616</v>
      </c>
      <c r="I316" t="s">
        <v>5486</v>
      </c>
      <c r="J316" t="s">
        <v>5492</v>
      </c>
      <c r="K316" t="s">
        <v>1284</v>
      </c>
      <c r="L316" t="s">
        <v>1285</v>
      </c>
      <c r="M316">
        <v>591.1</v>
      </c>
    </row>
    <row r="317" spans="7:13" x14ac:dyDescent="0.3">
      <c r="G317" t="s">
        <v>113</v>
      </c>
      <c r="H317" t="s">
        <v>3616</v>
      </c>
      <c r="I317" t="s">
        <v>3618</v>
      </c>
      <c r="J317" t="s">
        <v>3614</v>
      </c>
      <c r="K317" t="s">
        <v>3605</v>
      </c>
      <c r="L317" t="s">
        <v>3606</v>
      </c>
      <c r="M317">
        <v>1</v>
      </c>
    </row>
    <row r="318" spans="7:13" x14ac:dyDescent="0.3">
      <c r="G318" t="s">
        <v>113</v>
      </c>
      <c r="H318" t="s">
        <v>3616</v>
      </c>
      <c r="I318" t="s">
        <v>4824</v>
      </c>
      <c r="J318" t="s">
        <v>4820</v>
      </c>
      <c r="K318" t="s">
        <v>3579</v>
      </c>
      <c r="L318" t="s">
        <v>3580</v>
      </c>
      <c r="M318">
        <v>5</v>
      </c>
    </row>
    <row r="319" spans="7:13" x14ac:dyDescent="0.3">
      <c r="G319" t="s">
        <v>113</v>
      </c>
      <c r="H319" t="s">
        <v>1474</v>
      </c>
      <c r="I319" t="s">
        <v>4905</v>
      </c>
      <c r="J319" t="s">
        <v>4902</v>
      </c>
      <c r="K319" t="s">
        <v>1430</v>
      </c>
      <c r="L319" t="s">
        <v>1431</v>
      </c>
      <c r="M319">
        <v>22.2</v>
      </c>
    </row>
    <row r="320" spans="7:13" x14ac:dyDescent="0.3">
      <c r="G320" t="s">
        <v>113</v>
      </c>
      <c r="H320" t="s">
        <v>1474</v>
      </c>
      <c r="I320" t="s">
        <v>1486</v>
      </c>
      <c r="J320" t="s">
        <v>1691</v>
      </c>
      <c r="K320" t="s">
        <v>1693</v>
      </c>
      <c r="L320" t="s">
        <v>1694</v>
      </c>
      <c r="M320">
        <v>143</v>
      </c>
    </row>
    <row r="321" spans="7:13" x14ac:dyDescent="0.3">
      <c r="G321" t="s">
        <v>113</v>
      </c>
      <c r="H321" t="s">
        <v>1474</v>
      </c>
      <c r="I321" t="s">
        <v>1486</v>
      </c>
      <c r="J321" t="s">
        <v>3947</v>
      </c>
      <c r="K321" t="s">
        <v>1693</v>
      </c>
      <c r="L321" t="s">
        <v>1694</v>
      </c>
      <c r="M321">
        <v>141.69999999999999</v>
      </c>
    </row>
    <row r="322" spans="7:13" x14ac:dyDescent="0.3">
      <c r="G322" t="s">
        <v>113</v>
      </c>
      <c r="H322" t="s">
        <v>1474</v>
      </c>
      <c r="I322" t="s">
        <v>1486</v>
      </c>
      <c r="J322" t="s">
        <v>4099</v>
      </c>
      <c r="K322" t="s">
        <v>1693</v>
      </c>
      <c r="L322" t="s">
        <v>1694</v>
      </c>
      <c r="M322">
        <v>141.69999999999999</v>
      </c>
    </row>
    <row r="323" spans="7:13" x14ac:dyDescent="0.3">
      <c r="G323" t="s">
        <v>113</v>
      </c>
      <c r="H323" t="s">
        <v>1474</v>
      </c>
      <c r="I323" t="s">
        <v>1486</v>
      </c>
      <c r="J323" t="s">
        <v>6334</v>
      </c>
      <c r="K323" t="s">
        <v>1430</v>
      </c>
      <c r="L323" t="s">
        <v>1431</v>
      </c>
      <c r="M323">
        <v>151</v>
      </c>
    </row>
    <row r="324" spans="7:13" x14ac:dyDescent="0.3">
      <c r="G324" t="s">
        <v>113</v>
      </c>
      <c r="H324" t="s">
        <v>1474</v>
      </c>
      <c r="I324" t="s">
        <v>1486</v>
      </c>
      <c r="J324" t="s">
        <v>2207</v>
      </c>
      <c r="K324" t="s">
        <v>1693</v>
      </c>
      <c r="L324" t="s">
        <v>1694</v>
      </c>
      <c r="M324">
        <v>125.1</v>
      </c>
    </row>
    <row r="325" spans="7:13" x14ac:dyDescent="0.3">
      <c r="G325" t="s">
        <v>113</v>
      </c>
      <c r="H325" t="s">
        <v>1474</v>
      </c>
      <c r="I325" t="s">
        <v>1486</v>
      </c>
      <c r="J325" t="s">
        <v>5557</v>
      </c>
      <c r="K325" t="s">
        <v>1430</v>
      </c>
      <c r="L325" t="s">
        <v>1431</v>
      </c>
      <c r="M325">
        <v>88.5</v>
      </c>
    </row>
    <row r="326" spans="7:13" x14ac:dyDescent="0.3">
      <c r="G326" t="s">
        <v>113</v>
      </c>
      <c r="H326" t="s">
        <v>1474</v>
      </c>
      <c r="I326" t="s">
        <v>1486</v>
      </c>
      <c r="J326" t="s">
        <v>3035</v>
      </c>
      <c r="K326" t="s">
        <v>1693</v>
      </c>
      <c r="L326" t="s">
        <v>1694</v>
      </c>
      <c r="M326">
        <v>126.5</v>
      </c>
    </row>
    <row r="327" spans="7:13" x14ac:dyDescent="0.3">
      <c r="G327" t="s">
        <v>113</v>
      </c>
      <c r="H327" t="s">
        <v>1474</v>
      </c>
      <c r="I327" t="s">
        <v>1486</v>
      </c>
      <c r="J327" t="s">
        <v>3036</v>
      </c>
      <c r="K327" t="s">
        <v>1693</v>
      </c>
      <c r="L327" t="s">
        <v>1694</v>
      </c>
      <c r="M327">
        <v>126.1</v>
      </c>
    </row>
    <row r="328" spans="7:13" x14ac:dyDescent="0.3">
      <c r="G328" t="s">
        <v>113</v>
      </c>
      <c r="H328" t="s">
        <v>1474</v>
      </c>
      <c r="I328" t="s">
        <v>1486</v>
      </c>
      <c r="J328" t="s">
        <v>4214</v>
      </c>
      <c r="K328" t="s">
        <v>1693</v>
      </c>
      <c r="L328" t="s">
        <v>1694</v>
      </c>
      <c r="M328">
        <v>126</v>
      </c>
    </row>
    <row r="329" spans="7:13" x14ac:dyDescent="0.3">
      <c r="G329" t="s">
        <v>113</v>
      </c>
      <c r="H329" t="s">
        <v>1474</v>
      </c>
      <c r="I329" t="s">
        <v>1486</v>
      </c>
      <c r="J329" t="s">
        <v>1482</v>
      </c>
      <c r="K329" t="s">
        <v>1430</v>
      </c>
      <c r="L329" t="s">
        <v>1431</v>
      </c>
      <c r="M329">
        <v>64</v>
      </c>
    </row>
    <row r="330" spans="7:13" x14ac:dyDescent="0.3">
      <c r="G330" t="s">
        <v>113</v>
      </c>
      <c r="H330" t="s">
        <v>1474</v>
      </c>
      <c r="I330" t="s">
        <v>1486</v>
      </c>
      <c r="J330" t="s">
        <v>1488</v>
      </c>
      <c r="K330" t="s">
        <v>1430</v>
      </c>
      <c r="L330" t="s">
        <v>1431</v>
      </c>
      <c r="M330">
        <v>64</v>
      </c>
    </row>
    <row r="331" spans="7:13" x14ac:dyDescent="0.3">
      <c r="G331" t="s">
        <v>113</v>
      </c>
      <c r="H331" t="s">
        <v>1474</v>
      </c>
      <c r="I331" t="s">
        <v>1486</v>
      </c>
      <c r="J331" t="s">
        <v>1490</v>
      </c>
      <c r="K331" t="s">
        <v>1430</v>
      </c>
      <c r="L331" t="s">
        <v>1431</v>
      </c>
      <c r="M331">
        <v>64</v>
      </c>
    </row>
    <row r="332" spans="7:13" x14ac:dyDescent="0.3">
      <c r="G332" t="s">
        <v>113</v>
      </c>
      <c r="H332" t="s">
        <v>1474</v>
      </c>
      <c r="I332" t="s">
        <v>1486</v>
      </c>
      <c r="J332" t="s">
        <v>1491</v>
      </c>
      <c r="K332" t="s">
        <v>1430</v>
      </c>
      <c r="L332" t="s">
        <v>1431</v>
      </c>
      <c r="M332">
        <v>64</v>
      </c>
    </row>
    <row r="333" spans="7:13" x14ac:dyDescent="0.3">
      <c r="G333" t="s">
        <v>113</v>
      </c>
      <c r="H333" t="s">
        <v>1474</v>
      </c>
      <c r="I333" t="s">
        <v>1486</v>
      </c>
      <c r="J333" t="s">
        <v>1492</v>
      </c>
      <c r="K333" t="s">
        <v>1430</v>
      </c>
      <c r="L333" t="s">
        <v>1431</v>
      </c>
      <c r="M333">
        <v>64</v>
      </c>
    </row>
    <row r="334" spans="7:13" x14ac:dyDescent="0.3">
      <c r="G334" t="s">
        <v>113</v>
      </c>
      <c r="H334" t="s">
        <v>1474</v>
      </c>
      <c r="I334" t="s">
        <v>1486</v>
      </c>
      <c r="J334" t="s">
        <v>1493</v>
      </c>
      <c r="K334" t="s">
        <v>1430</v>
      </c>
      <c r="L334" t="s">
        <v>1431</v>
      </c>
      <c r="M334">
        <v>64</v>
      </c>
    </row>
    <row r="335" spans="7:13" x14ac:dyDescent="0.3">
      <c r="G335" t="s">
        <v>113</v>
      </c>
      <c r="H335" t="s">
        <v>1474</v>
      </c>
      <c r="I335" t="s">
        <v>1486</v>
      </c>
      <c r="J335" t="s">
        <v>6335</v>
      </c>
      <c r="K335" t="s">
        <v>1430</v>
      </c>
      <c r="L335" t="s">
        <v>1431</v>
      </c>
      <c r="M335">
        <v>92</v>
      </c>
    </row>
    <row r="336" spans="7:13" x14ac:dyDescent="0.3">
      <c r="G336" t="s">
        <v>113</v>
      </c>
      <c r="H336" t="s">
        <v>1474</v>
      </c>
      <c r="I336" t="s">
        <v>1486</v>
      </c>
      <c r="J336" t="s">
        <v>6336</v>
      </c>
      <c r="K336" t="s">
        <v>1430</v>
      </c>
      <c r="L336" t="s">
        <v>1431</v>
      </c>
      <c r="M336">
        <v>91.5</v>
      </c>
    </row>
    <row r="337" spans="7:13" x14ac:dyDescent="0.3">
      <c r="G337" t="s">
        <v>113</v>
      </c>
      <c r="H337" t="s">
        <v>1474</v>
      </c>
      <c r="I337" t="s">
        <v>1486</v>
      </c>
      <c r="J337" t="s">
        <v>6337</v>
      </c>
      <c r="K337" t="s">
        <v>1430</v>
      </c>
      <c r="L337" t="s">
        <v>1431</v>
      </c>
      <c r="M337">
        <v>91.2</v>
      </c>
    </row>
    <row r="338" spans="7:13" x14ac:dyDescent="0.3">
      <c r="G338" t="s">
        <v>113</v>
      </c>
      <c r="H338" t="s">
        <v>1474</v>
      </c>
      <c r="I338" t="s">
        <v>1486</v>
      </c>
      <c r="J338" t="s">
        <v>6338</v>
      </c>
      <c r="K338" t="s">
        <v>1430</v>
      </c>
      <c r="L338" t="s">
        <v>1431</v>
      </c>
      <c r="M338">
        <v>91.5</v>
      </c>
    </row>
    <row r="339" spans="7:13" x14ac:dyDescent="0.3">
      <c r="G339" t="s">
        <v>113</v>
      </c>
      <c r="H339" t="s">
        <v>1474</v>
      </c>
      <c r="I339" t="s">
        <v>1486</v>
      </c>
      <c r="J339" t="s">
        <v>6339</v>
      </c>
      <c r="K339" t="s">
        <v>1430</v>
      </c>
      <c r="L339" t="s">
        <v>1431</v>
      </c>
      <c r="M339">
        <v>91.5</v>
      </c>
    </row>
    <row r="340" spans="7:13" x14ac:dyDescent="0.3">
      <c r="G340" t="s">
        <v>113</v>
      </c>
      <c r="H340" t="s">
        <v>1474</v>
      </c>
      <c r="I340" t="s">
        <v>1486</v>
      </c>
      <c r="J340" t="s">
        <v>6340</v>
      </c>
      <c r="K340" t="s">
        <v>1430</v>
      </c>
      <c r="L340" t="s">
        <v>1431</v>
      </c>
      <c r="M340">
        <v>91.5</v>
      </c>
    </row>
    <row r="341" spans="7:13" x14ac:dyDescent="0.3">
      <c r="G341" t="s">
        <v>113</v>
      </c>
      <c r="H341" t="s">
        <v>1474</v>
      </c>
      <c r="I341" t="s">
        <v>1486</v>
      </c>
      <c r="J341" t="s">
        <v>6341</v>
      </c>
      <c r="K341" t="s">
        <v>1430</v>
      </c>
      <c r="L341" t="s">
        <v>1431</v>
      </c>
      <c r="M341">
        <v>91.7</v>
      </c>
    </row>
    <row r="342" spans="7:13" x14ac:dyDescent="0.3">
      <c r="G342" t="s">
        <v>113</v>
      </c>
      <c r="H342" t="s">
        <v>1474</v>
      </c>
      <c r="I342" t="s">
        <v>1486</v>
      </c>
      <c r="J342" t="s">
        <v>6343</v>
      </c>
      <c r="K342" t="s">
        <v>1430</v>
      </c>
      <c r="L342" t="s">
        <v>1431</v>
      </c>
      <c r="M342">
        <v>95.5</v>
      </c>
    </row>
    <row r="343" spans="7:13" x14ac:dyDescent="0.3">
      <c r="G343" t="s">
        <v>113</v>
      </c>
      <c r="H343" t="s">
        <v>1474</v>
      </c>
      <c r="I343" t="s">
        <v>1486</v>
      </c>
      <c r="J343" t="s">
        <v>6344</v>
      </c>
      <c r="K343" t="s">
        <v>1430</v>
      </c>
      <c r="L343" t="s">
        <v>1431</v>
      </c>
      <c r="M343">
        <v>95.5</v>
      </c>
    </row>
    <row r="344" spans="7:13" x14ac:dyDescent="0.3">
      <c r="G344" t="s">
        <v>113</v>
      </c>
      <c r="H344" t="s">
        <v>1474</v>
      </c>
      <c r="I344" t="s">
        <v>1486</v>
      </c>
      <c r="J344" t="s">
        <v>6346</v>
      </c>
      <c r="K344" t="s">
        <v>1430</v>
      </c>
      <c r="L344" t="s">
        <v>1431</v>
      </c>
      <c r="M344">
        <v>95.5</v>
      </c>
    </row>
    <row r="345" spans="7:13" x14ac:dyDescent="0.3">
      <c r="G345" t="s">
        <v>113</v>
      </c>
      <c r="H345" t="s">
        <v>1474</v>
      </c>
      <c r="I345" t="s">
        <v>1486</v>
      </c>
      <c r="J345" t="s">
        <v>6347</v>
      </c>
      <c r="K345" t="s">
        <v>1430</v>
      </c>
      <c r="L345" t="s">
        <v>1431</v>
      </c>
      <c r="M345">
        <v>95.5</v>
      </c>
    </row>
    <row r="346" spans="7:13" x14ac:dyDescent="0.3">
      <c r="G346" t="s">
        <v>113</v>
      </c>
      <c r="H346" t="s">
        <v>1474</v>
      </c>
      <c r="I346" t="s">
        <v>1486</v>
      </c>
      <c r="J346" t="s">
        <v>6349</v>
      </c>
      <c r="K346" t="s">
        <v>1430</v>
      </c>
      <c r="L346" t="s">
        <v>1431</v>
      </c>
      <c r="M346">
        <v>95.4</v>
      </c>
    </row>
    <row r="347" spans="7:13" x14ac:dyDescent="0.3">
      <c r="G347" t="s">
        <v>113</v>
      </c>
      <c r="H347" t="s">
        <v>1474</v>
      </c>
      <c r="I347" t="s">
        <v>1486</v>
      </c>
      <c r="J347" t="s">
        <v>6350</v>
      </c>
      <c r="K347" t="s">
        <v>1430</v>
      </c>
      <c r="L347" t="s">
        <v>1431</v>
      </c>
      <c r="M347">
        <v>95.5</v>
      </c>
    </row>
    <row r="348" spans="7:13" x14ac:dyDescent="0.3">
      <c r="G348" t="s">
        <v>113</v>
      </c>
      <c r="H348" t="s">
        <v>1474</v>
      </c>
      <c r="I348" t="s">
        <v>1486</v>
      </c>
      <c r="J348" t="s">
        <v>6351</v>
      </c>
      <c r="K348" t="s">
        <v>1430</v>
      </c>
      <c r="L348" t="s">
        <v>1431</v>
      </c>
      <c r="M348">
        <v>95.3</v>
      </c>
    </row>
    <row r="349" spans="7:13" x14ac:dyDescent="0.3">
      <c r="G349" t="s">
        <v>113</v>
      </c>
      <c r="H349" t="s">
        <v>1474</v>
      </c>
      <c r="I349" t="s">
        <v>1486</v>
      </c>
      <c r="J349" t="s">
        <v>6352</v>
      </c>
      <c r="K349" t="s">
        <v>1430</v>
      </c>
      <c r="L349" t="s">
        <v>1431</v>
      </c>
      <c r="M349">
        <v>96</v>
      </c>
    </row>
    <row r="350" spans="7:13" x14ac:dyDescent="0.3">
      <c r="G350" t="s">
        <v>113</v>
      </c>
      <c r="H350" t="s">
        <v>1474</v>
      </c>
      <c r="I350" t="s">
        <v>1486</v>
      </c>
      <c r="J350" t="s">
        <v>6353</v>
      </c>
      <c r="K350" t="s">
        <v>1430</v>
      </c>
      <c r="L350" t="s">
        <v>1431</v>
      </c>
      <c r="M350">
        <v>95.4</v>
      </c>
    </row>
    <row r="351" spans="7:13" x14ac:dyDescent="0.3">
      <c r="G351" t="s">
        <v>113</v>
      </c>
      <c r="H351" t="s">
        <v>1474</v>
      </c>
      <c r="I351" t="s">
        <v>1486</v>
      </c>
      <c r="J351" t="s">
        <v>4900</v>
      </c>
      <c r="K351" t="s">
        <v>1430</v>
      </c>
      <c r="L351" t="s">
        <v>1431</v>
      </c>
      <c r="M351">
        <v>99.3</v>
      </c>
    </row>
    <row r="352" spans="7:13" x14ac:dyDescent="0.3">
      <c r="G352" t="s">
        <v>113</v>
      </c>
      <c r="H352" t="s">
        <v>1474</v>
      </c>
      <c r="I352" t="s">
        <v>1486</v>
      </c>
      <c r="J352" t="s">
        <v>4901</v>
      </c>
      <c r="K352" t="s">
        <v>1430</v>
      </c>
      <c r="L352" t="s">
        <v>1431</v>
      </c>
      <c r="M352">
        <v>99.3</v>
      </c>
    </row>
    <row r="353" spans="7:13" x14ac:dyDescent="0.3">
      <c r="G353" t="s">
        <v>113</v>
      </c>
      <c r="H353" t="s">
        <v>1474</v>
      </c>
      <c r="I353" t="s">
        <v>1478</v>
      </c>
      <c r="J353" t="s">
        <v>1689</v>
      </c>
      <c r="K353" t="s">
        <v>1430</v>
      </c>
      <c r="L353" t="s">
        <v>1431</v>
      </c>
      <c r="M353">
        <v>484.3</v>
      </c>
    </row>
    <row r="354" spans="7:13" x14ac:dyDescent="0.3">
      <c r="G354" t="s">
        <v>113</v>
      </c>
      <c r="H354" t="s">
        <v>1474</v>
      </c>
      <c r="I354" t="s">
        <v>1478</v>
      </c>
      <c r="J354" t="s">
        <v>2502</v>
      </c>
      <c r="K354" t="s">
        <v>1430</v>
      </c>
      <c r="L354" t="s">
        <v>1431</v>
      </c>
      <c r="M354">
        <v>410</v>
      </c>
    </row>
    <row r="355" spans="7:13" x14ac:dyDescent="0.3">
      <c r="G355" t="s">
        <v>113</v>
      </c>
      <c r="H355" t="s">
        <v>1474</v>
      </c>
      <c r="I355" t="s">
        <v>1478</v>
      </c>
      <c r="J355" t="s">
        <v>1470</v>
      </c>
      <c r="K355" t="s">
        <v>1472</v>
      </c>
      <c r="L355" t="s">
        <v>1473</v>
      </c>
      <c r="M355">
        <v>504</v>
      </c>
    </row>
    <row r="356" spans="7:13" x14ac:dyDescent="0.3">
      <c r="G356" t="s">
        <v>113</v>
      </c>
      <c r="H356" t="s">
        <v>1474</v>
      </c>
      <c r="I356" t="s">
        <v>1478</v>
      </c>
      <c r="J356" t="s">
        <v>6330</v>
      </c>
      <c r="K356" t="s">
        <v>1472</v>
      </c>
      <c r="L356" t="s">
        <v>1473</v>
      </c>
      <c r="M356">
        <v>460.2</v>
      </c>
    </row>
    <row r="357" spans="7:13" x14ac:dyDescent="0.3">
      <c r="G357" t="s">
        <v>113</v>
      </c>
      <c r="H357" t="s">
        <v>1474</v>
      </c>
      <c r="I357" t="s">
        <v>1478</v>
      </c>
      <c r="J357" t="s">
        <v>6331</v>
      </c>
      <c r="K357" t="s">
        <v>1472</v>
      </c>
      <c r="L357" t="s">
        <v>1473</v>
      </c>
      <c r="M357">
        <v>499.3</v>
      </c>
    </row>
    <row r="358" spans="7:13" x14ac:dyDescent="0.3">
      <c r="G358" t="s">
        <v>113</v>
      </c>
      <c r="H358" t="s">
        <v>1474</v>
      </c>
      <c r="I358" t="s">
        <v>1478</v>
      </c>
      <c r="J358" t="s">
        <v>5553</v>
      </c>
      <c r="K358" t="s">
        <v>1472</v>
      </c>
      <c r="L358" t="s">
        <v>1473</v>
      </c>
      <c r="M358">
        <v>607</v>
      </c>
    </row>
    <row r="359" spans="7:13" x14ac:dyDescent="0.3">
      <c r="G359" t="s">
        <v>113</v>
      </c>
      <c r="H359" t="s">
        <v>1474</v>
      </c>
      <c r="I359" t="s">
        <v>1478</v>
      </c>
      <c r="J359" t="s">
        <v>5554</v>
      </c>
      <c r="K359" t="s">
        <v>1472</v>
      </c>
      <c r="L359" t="s">
        <v>1473</v>
      </c>
      <c r="M359">
        <v>501.8</v>
      </c>
    </row>
    <row r="360" spans="7:13" x14ac:dyDescent="0.3">
      <c r="G360" t="s">
        <v>113</v>
      </c>
      <c r="H360" t="s">
        <v>1474</v>
      </c>
      <c r="I360" t="s">
        <v>1478</v>
      </c>
      <c r="J360" t="s">
        <v>3030</v>
      </c>
      <c r="K360" t="s">
        <v>1472</v>
      </c>
      <c r="L360" t="s">
        <v>1473</v>
      </c>
      <c r="M360">
        <v>478</v>
      </c>
    </row>
    <row r="361" spans="7:13" x14ac:dyDescent="0.3">
      <c r="G361" t="s">
        <v>113</v>
      </c>
      <c r="H361" t="s">
        <v>1474</v>
      </c>
      <c r="I361" t="s">
        <v>1478</v>
      </c>
      <c r="J361" t="s">
        <v>3032</v>
      </c>
      <c r="K361" t="s">
        <v>1472</v>
      </c>
      <c r="L361" t="s">
        <v>1473</v>
      </c>
      <c r="M361">
        <v>480</v>
      </c>
    </row>
    <row r="362" spans="7:13" x14ac:dyDescent="0.3">
      <c r="G362" t="s">
        <v>113</v>
      </c>
      <c r="H362" t="s">
        <v>1474</v>
      </c>
      <c r="I362" t="s">
        <v>1478</v>
      </c>
      <c r="J362" t="s">
        <v>1690</v>
      </c>
      <c r="K362" t="s">
        <v>1430</v>
      </c>
      <c r="L362" t="s">
        <v>1431</v>
      </c>
      <c r="M362">
        <v>490</v>
      </c>
    </row>
    <row r="363" spans="7:13" x14ac:dyDescent="0.3">
      <c r="G363" t="s">
        <v>113</v>
      </c>
      <c r="H363" t="s">
        <v>1474</v>
      </c>
      <c r="I363" t="s">
        <v>1478</v>
      </c>
      <c r="J363" t="s">
        <v>2503</v>
      </c>
      <c r="K363" t="s">
        <v>1430</v>
      </c>
      <c r="L363" t="s">
        <v>1431</v>
      </c>
      <c r="M363">
        <v>414</v>
      </c>
    </row>
    <row r="364" spans="7:13" x14ac:dyDescent="0.3">
      <c r="G364" t="s">
        <v>113</v>
      </c>
      <c r="H364" t="s">
        <v>1474</v>
      </c>
      <c r="I364" t="s">
        <v>1478</v>
      </c>
      <c r="J364" t="s">
        <v>1480</v>
      </c>
      <c r="K364" t="s">
        <v>1472</v>
      </c>
      <c r="L364" t="s">
        <v>1473</v>
      </c>
      <c r="M364">
        <v>504</v>
      </c>
    </row>
    <row r="365" spans="7:13" x14ac:dyDescent="0.3">
      <c r="G365" t="s">
        <v>113</v>
      </c>
      <c r="H365" t="s">
        <v>1474</v>
      </c>
      <c r="I365" t="s">
        <v>1478</v>
      </c>
      <c r="J365" t="s">
        <v>6332</v>
      </c>
      <c r="K365" t="s">
        <v>1472</v>
      </c>
      <c r="L365" t="s">
        <v>1473</v>
      </c>
      <c r="M365">
        <v>456.1</v>
      </c>
    </row>
    <row r="366" spans="7:13" x14ac:dyDescent="0.3">
      <c r="G366" t="s">
        <v>113</v>
      </c>
      <c r="H366" t="s">
        <v>1474</v>
      </c>
      <c r="I366" t="s">
        <v>1478</v>
      </c>
      <c r="J366" t="s">
        <v>6333</v>
      </c>
      <c r="K366" t="s">
        <v>1472</v>
      </c>
      <c r="L366" t="s">
        <v>1473</v>
      </c>
      <c r="M366">
        <v>497.1</v>
      </c>
    </row>
    <row r="367" spans="7:13" x14ac:dyDescent="0.3">
      <c r="G367" t="s">
        <v>113</v>
      </c>
      <c r="H367" t="s">
        <v>1474</v>
      </c>
      <c r="I367" t="s">
        <v>1478</v>
      </c>
      <c r="J367" t="s">
        <v>5555</v>
      </c>
      <c r="K367" t="s">
        <v>1472</v>
      </c>
      <c r="L367" t="s">
        <v>1473</v>
      </c>
      <c r="M367">
        <v>607</v>
      </c>
    </row>
    <row r="368" spans="7:13" x14ac:dyDescent="0.3">
      <c r="G368" t="s">
        <v>113</v>
      </c>
      <c r="H368" t="s">
        <v>1474</v>
      </c>
      <c r="I368" t="s">
        <v>1478</v>
      </c>
      <c r="J368" t="s">
        <v>5556</v>
      </c>
      <c r="K368" t="s">
        <v>1472</v>
      </c>
      <c r="L368" t="s">
        <v>1473</v>
      </c>
      <c r="M368">
        <v>491.9</v>
      </c>
    </row>
    <row r="369" spans="7:13" x14ac:dyDescent="0.3">
      <c r="G369" t="s">
        <v>113</v>
      </c>
      <c r="H369" t="s">
        <v>1474</v>
      </c>
      <c r="I369" t="s">
        <v>1478</v>
      </c>
      <c r="J369" t="s">
        <v>3033</v>
      </c>
      <c r="K369" t="s">
        <v>1472</v>
      </c>
      <c r="L369" t="s">
        <v>1473</v>
      </c>
      <c r="M369">
        <v>492</v>
      </c>
    </row>
    <row r="370" spans="7:13" x14ac:dyDescent="0.3">
      <c r="G370" t="s">
        <v>113</v>
      </c>
      <c r="H370" t="s">
        <v>1474</v>
      </c>
      <c r="I370" t="s">
        <v>1478</v>
      </c>
      <c r="J370" t="s">
        <v>3034</v>
      </c>
      <c r="K370" t="s">
        <v>1472</v>
      </c>
      <c r="L370" t="s">
        <v>1473</v>
      </c>
      <c r="M370">
        <v>480</v>
      </c>
    </row>
    <row r="371" spans="7:13" x14ac:dyDescent="0.3">
      <c r="G371" t="s">
        <v>113</v>
      </c>
      <c r="H371" t="s">
        <v>1442</v>
      </c>
      <c r="I371" t="s">
        <v>2494</v>
      </c>
      <c r="J371" t="s">
        <v>3620</v>
      </c>
      <c r="K371" t="s">
        <v>3621</v>
      </c>
      <c r="L371" t="s">
        <v>3622</v>
      </c>
      <c r="M371">
        <v>12.75</v>
      </c>
    </row>
    <row r="372" spans="7:13" x14ac:dyDescent="0.3">
      <c r="G372" t="s">
        <v>113</v>
      </c>
      <c r="H372" t="s">
        <v>1442</v>
      </c>
      <c r="I372" t="s">
        <v>2494</v>
      </c>
      <c r="J372" t="s">
        <v>2490</v>
      </c>
      <c r="K372" t="s">
        <v>1734</v>
      </c>
      <c r="L372" t="s">
        <v>1735</v>
      </c>
      <c r="M372">
        <v>122</v>
      </c>
    </row>
    <row r="373" spans="7:13" x14ac:dyDescent="0.3">
      <c r="G373" t="s">
        <v>113</v>
      </c>
      <c r="H373" t="s">
        <v>1442</v>
      </c>
      <c r="I373" t="s">
        <v>1738</v>
      </c>
      <c r="J373" t="s">
        <v>1732</v>
      </c>
      <c r="K373" t="s">
        <v>1734</v>
      </c>
      <c r="L373" t="s">
        <v>1735</v>
      </c>
      <c r="M373">
        <v>13</v>
      </c>
    </row>
    <row r="374" spans="7:13" x14ac:dyDescent="0.3">
      <c r="G374" t="s">
        <v>113</v>
      </c>
      <c r="H374" t="s">
        <v>1442</v>
      </c>
      <c r="I374" t="s">
        <v>4889</v>
      </c>
      <c r="J374" t="s">
        <v>4885</v>
      </c>
      <c r="K374" t="s">
        <v>100</v>
      </c>
      <c r="L374" t="s">
        <v>101</v>
      </c>
      <c r="M374">
        <v>3.5</v>
      </c>
    </row>
    <row r="375" spans="7:13" x14ac:dyDescent="0.3">
      <c r="G375" t="s">
        <v>113</v>
      </c>
      <c r="H375" t="s">
        <v>1442</v>
      </c>
      <c r="I375" t="s">
        <v>6311</v>
      </c>
      <c r="J375" t="s">
        <v>6307</v>
      </c>
      <c r="K375" t="s">
        <v>1284</v>
      </c>
      <c r="L375" t="s">
        <v>1285</v>
      </c>
      <c r="M375">
        <v>65</v>
      </c>
    </row>
    <row r="376" spans="7:13" x14ac:dyDescent="0.3">
      <c r="G376" t="s">
        <v>113</v>
      </c>
      <c r="H376" t="s">
        <v>1442</v>
      </c>
      <c r="I376" t="s">
        <v>6311</v>
      </c>
      <c r="J376" t="s">
        <v>6316</v>
      </c>
      <c r="K376" t="s">
        <v>1284</v>
      </c>
      <c r="L376" t="s">
        <v>1285</v>
      </c>
      <c r="M376">
        <v>65</v>
      </c>
    </row>
    <row r="377" spans="7:13" x14ac:dyDescent="0.3">
      <c r="G377" t="s">
        <v>113</v>
      </c>
      <c r="H377" t="s">
        <v>1442</v>
      </c>
      <c r="I377" t="s">
        <v>6311</v>
      </c>
      <c r="J377" t="s">
        <v>6317</v>
      </c>
      <c r="K377" t="s">
        <v>1284</v>
      </c>
      <c r="L377" t="s">
        <v>1285</v>
      </c>
      <c r="M377">
        <v>65</v>
      </c>
    </row>
    <row r="378" spans="7:13" x14ac:dyDescent="0.3">
      <c r="G378" t="s">
        <v>113</v>
      </c>
      <c r="H378" t="s">
        <v>1442</v>
      </c>
      <c r="I378" t="s">
        <v>6311</v>
      </c>
      <c r="J378" t="s">
        <v>6319</v>
      </c>
      <c r="K378" t="s">
        <v>1284</v>
      </c>
      <c r="L378" t="s">
        <v>1285</v>
      </c>
      <c r="M378">
        <v>65</v>
      </c>
    </row>
    <row r="379" spans="7:13" x14ac:dyDescent="0.3">
      <c r="G379" t="s">
        <v>113</v>
      </c>
      <c r="H379" t="s">
        <v>1442</v>
      </c>
      <c r="I379" t="s">
        <v>6311</v>
      </c>
      <c r="J379" t="s">
        <v>6320</v>
      </c>
      <c r="K379" t="s">
        <v>1284</v>
      </c>
      <c r="L379" t="s">
        <v>1285</v>
      </c>
      <c r="M379">
        <v>65</v>
      </c>
    </row>
    <row r="380" spans="7:13" x14ac:dyDescent="0.3">
      <c r="G380" t="s">
        <v>113</v>
      </c>
      <c r="H380" t="s">
        <v>1442</v>
      </c>
      <c r="I380" t="s">
        <v>2786</v>
      </c>
      <c r="J380" t="s">
        <v>4469</v>
      </c>
      <c r="K380" t="s">
        <v>1678</v>
      </c>
      <c r="L380" t="s">
        <v>1679</v>
      </c>
      <c r="M380">
        <v>21.87</v>
      </c>
    </row>
    <row r="381" spans="7:13" x14ac:dyDescent="0.3">
      <c r="G381" t="s">
        <v>113</v>
      </c>
      <c r="H381" t="s">
        <v>1442</v>
      </c>
      <c r="I381" t="s">
        <v>889</v>
      </c>
      <c r="J381" t="s">
        <v>3784</v>
      </c>
      <c r="K381" t="s">
        <v>3786</v>
      </c>
      <c r="L381" t="s">
        <v>3787</v>
      </c>
      <c r="M381">
        <v>4</v>
      </c>
    </row>
    <row r="382" spans="7:13" x14ac:dyDescent="0.3">
      <c r="G382" t="s">
        <v>113</v>
      </c>
      <c r="H382" t="s">
        <v>1442</v>
      </c>
      <c r="I382" t="s">
        <v>6315</v>
      </c>
      <c r="J382" t="s">
        <v>6312</v>
      </c>
      <c r="K382" t="s">
        <v>1284</v>
      </c>
      <c r="L382" t="s">
        <v>1285</v>
      </c>
      <c r="M382">
        <v>66.3</v>
      </c>
    </row>
    <row r="383" spans="7:13" x14ac:dyDescent="0.3">
      <c r="G383" t="s">
        <v>113</v>
      </c>
      <c r="H383" t="s">
        <v>1442</v>
      </c>
      <c r="I383" t="s">
        <v>5889</v>
      </c>
      <c r="J383" t="s">
        <v>5885</v>
      </c>
      <c r="K383" t="s">
        <v>5846</v>
      </c>
      <c r="L383" t="s">
        <v>5847</v>
      </c>
      <c r="M383">
        <v>524.5</v>
      </c>
    </row>
    <row r="384" spans="7:13" x14ac:dyDescent="0.3">
      <c r="G384" t="s">
        <v>113</v>
      </c>
      <c r="H384" t="s">
        <v>1442</v>
      </c>
      <c r="I384" t="s">
        <v>5528</v>
      </c>
      <c r="J384" t="s">
        <v>5524</v>
      </c>
      <c r="K384" t="s">
        <v>5427</v>
      </c>
      <c r="L384" t="s">
        <v>5428</v>
      </c>
      <c r="M384">
        <v>490</v>
      </c>
    </row>
    <row r="385" spans="7:13" x14ac:dyDescent="0.3">
      <c r="G385" t="s">
        <v>113</v>
      </c>
      <c r="H385" t="s">
        <v>1442</v>
      </c>
      <c r="I385" t="s">
        <v>3016</v>
      </c>
      <c r="J385" t="s">
        <v>5865</v>
      </c>
      <c r="K385" t="s">
        <v>1440</v>
      </c>
      <c r="L385" t="s">
        <v>1441</v>
      </c>
      <c r="M385">
        <v>99.4</v>
      </c>
    </row>
    <row r="386" spans="7:13" x14ac:dyDescent="0.3">
      <c r="G386" t="s">
        <v>113</v>
      </c>
      <c r="H386" t="s">
        <v>1442</v>
      </c>
      <c r="I386" t="s">
        <v>3016</v>
      </c>
      <c r="J386" t="s">
        <v>6277</v>
      </c>
      <c r="K386" t="s">
        <v>3621</v>
      </c>
      <c r="L386" t="s">
        <v>3622</v>
      </c>
      <c r="M386">
        <v>281</v>
      </c>
    </row>
    <row r="387" spans="7:13" x14ac:dyDescent="0.3">
      <c r="G387" t="s">
        <v>113</v>
      </c>
      <c r="H387" t="s">
        <v>1442</v>
      </c>
      <c r="I387" t="s">
        <v>3016</v>
      </c>
      <c r="J387" t="s">
        <v>6278</v>
      </c>
      <c r="K387" t="s">
        <v>3621</v>
      </c>
      <c r="L387" t="s">
        <v>3622</v>
      </c>
      <c r="M387">
        <v>290</v>
      </c>
    </row>
    <row r="388" spans="7:13" x14ac:dyDescent="0.3">
      <c r="G388" t="s">
        <v>113</v>
      </c>
      <c r="H388" t="s">
        <v>1442</v>
      </c>
      <c r="I388" t="s">
        <v>3016</v>
      </c>
      <c r="J388" t="s">
        <v>5522</v>
      </c>
      <c r="K388" t="s">
        <v>1440</v>
      </c>
      <c r="L388" t="s">
        <v>1441</v>
      </c>
      <c r="M388">
        <v>272.39999999999998</v>
      </c>
    </row>
    <row r="389" spans="7:13" x14ac:dyDescent="0.3">
      <c r="G389" t="s">
        <v>113</v>
      </c>
      <c r="H389" t="s">
        <v>1442</v>
      </c>
      <c r="I389" t="s">
        <v>3016</v>
      </c>
      <c r="J389" t="s">
        <v>5523</v>
      </c>
      <c r="K389" t="s">
        <v>1440</v>
      </c>
      <c r="L389" t="s">
        <v>1441</v>
      </c>
      <c r="M389">
        <v>245.3</v>
      </c>
    </row>
    <row r="390" spans="7:13" x14ac:dyDescent="0.3">
      <c r="G390" t="s">
        <v>113</v>
      </c>
      <c r="H390" t="s">
        <v>1442</v>
      </c>
      <c r="I390" t="s">
        <v>3016</v>
      </c>
      <c r="J390" t="s">
        <v>3013</v>
      </c>
      <c r="K390" t="s">
        <v>1440</v>
      </c>
      <c r="L390" t="s">
        <v>1441</v>
      </c>
      <c r="M390">
        <v>314</v>
      </c>
    </row>
    <row r="391" spans="7:13" x14ac:dyDescent="0.3">
      <c r="G391" t="s">
        <v>113</v>
      </c>
      <c r="H391" t="s">
        <v>1442</v>
      </c>
      <c r="I391" t="s">
        <v>3016</v>
      </c>
      <c r="J391" t="s">
        <v>3017</v>
      </c>
      <c r="K391" t="s">
        <v>1440</v>
      </c>
      <c r="L391" t="s">
        <v>1441</v>
      </c>
      <c r="M391">
        <v>310.3</v>
      </c>
    </row>
    <row r="392" spans="7:13" x14ac:dyDescent="0.3">
      <c r="G392" t="s">
        <v>113</v>
      </c>
      <c r="H392" t="s">
        <v>1442</v>
      </c>
      <c r="I392" t="s">
        <v>3016</v>
      </c>
      <c r="J392" t="s">
        <v>3018</v>
      </c>
      <c r="K392" t="s">
        <v>1440</v>
      </c>
      <c r="L392" t="s">
        <v>1441</v>
      </c>
      <c r="M392">
        <v>314</v>
      </c>
    </row>
    <row r="393" spans="7:13" x14ac:dyDescent="0.3">
      <c r="G393" t="s">
        <v>113</v>
      </c>
      <c r="H393" t="s">
        <v>1442</v>
      </c>
      <c r="I393" t="s">
        <v>3016</v>
      </c>
      <c r="J393" t="s">
        <v>3019</v>
      </c>
      <c r="K393" t="s">
        <v>1440</v>
      </c>
      <c r="L393" t="s">
        <v>1441</v>
      </c>
      <c r="M393">
        <v>314</v>
      </c>
    </row>
    <row r="394" spans="7:13" x14ac:dyDescent="0.3">
      <c r="G394" t="s">
        <v>113</v>
      </c>
      <c r="H394" t="s">
        <v>1442</v>
      </c>
      <c r="I394" t="s">
        <v>3016</v>
      </c>
      <c r="J394" t="s">
        <v>3020</v>
      </c>
      <c r="K394" t="s">
        <v>1440</v>
      </c>
      <c r="L394" t="s">
        <v>1441</v>
      </c>
      <c r="M394">
        <v>310</v>
      </c>
    </row>
    <row r="395" spans="7:13" x14ac:dyDescent="0.3">
      <c r="G395" t="s">
        <v>113</v>
      </c>
      <c r="H395" t="s">
        <v>1442</v>
      </c>
      <c r="I395" t="s">
        <v>3016</v>
      </c>
      <c r="J395" t="s">
        <v>3021</v>
      </c>
      <c r="K395" t="s">
        <v>1440</v>
      </c>
      <c r="L395" t="s">
        <v>1441</v>
      </c>
      <c r="M395">
        <v>310.5</v>
      </c>
    </row>
    <row r="396" spans="7:13" x14ac:dyDescent="0.3">
      <c r="G396" t="s">
        <v>113</v>
      </c>
      <c r="H396" t="s">
        <v>1442</v>
      </c>
      <c r="I396" t="s">
        <v>3016</v>
      </c>
      <c r="J396" t="s">
        <v>3022</v>
      </c>
      <c r="K396" t="s">
        <v>1440</v>
      </c>
      <c r="L396" t="s">
        <v>1441</v>
      </c>
      <c r="M396">
        <v>310</v>
      </c>
    </row>
    <row r="397" spans="7:13" x14ac:dyDescent="0.3">
      <c r="G397" t="s">
        <v>113</v>
      </c>
      <c r="H397" t="s">
        <v>1442</v>
      </c>
      <c r="I397" t="s">
        <v>3016</v>
      </c>
      <c r="J397" t="s">
        <v>3023</v>
      </c>
      <c r="K397" t="s">
        <v>1440</v>
      </c>
      <c r="L397" t="s">
        <v>1441</v>
      </c>
      <c r="M397">
        <v>337</v>
      </c>
    </row>
    <row r="398" spans="7:13" x14ac:dyDescent="0.3">
      <c r="G398" t="s">
        <v>113</v>
      </c>
      <c r="H398" t="s">
        <v>1442</v>
      </c>
      <c r="I398" t="s">
        <v>3016</v>
      </c>
      <c r="J398" t="s">
        <v>3024</v>
      </c>
      <c r="K398" t="s">
        <v>1440</v>
      </c>
      <c r="L398" t="s">
        <v>1441</v>
      </c>
      <c r="M398">
        <v>337</v>
      </c>
    </row>
    <row r="399" spans="7:13" x14ac:dyDescent="0.3">
      <c r="G399" t="s">
        <v>113</v>
      </c>
      <c r="H399" t="s">
        <v>1442</v>
      </c>
      <c r="I399" t="s">
        <v>3016</v>
      </c>
      <c r="J399" t="s">
        <v>3025</v>
      </c>
      <c r="K399" t="s">
        <v>1440</v>
      </c>
      <c r="L399" t="s">
        <v>1441</v>
      </c>
      <c r="M399">
        <v>337</v>
      </c>
    </row>
    <row r="400" spans="7:13" x14ac:dyDescent="0.3">
      <c r="G400" t="s">
        <v>113</v>
      </c>
      <c r="H400" t="s">
        <v>1442</v>
      </c>
      <c r="I400" t="s">
        <v>3016</v>
      </c>
      <c r="J400" t="s">
        <v>3026</v>
      </c>
      <c r="K400" t="s">
        <v>1440</v>
      </c>
      <c r="L400" t="s">
        <v>1441</v>
      </c>
      <c r="M400">
        <v>337</v>
      </c>
    </row>
    <row r="401" spans="7:13" x14ac:dyDescent="0.3">
      <c r="G401" t="s">
        <v>113</v>
      </c>
      <c r="H401" t="s">
        <v>1442</v>
      </c>
      <c r="I401" t="s">
        <v>3016</v>
      </c>
      <c r="J401" t="s">
        <v>3027</v>
      </c>
      <c r="K401" t="s">
        <v>1440</v>
      </c>
      <c r="L401" t="s">
        <v>1441</v>
      </c>
      <c r="M401">
        <v>337</v>
      </c>
    </row>
    <row r="402" spans="7:13" x14ac:dyDescent="0.3">
      <c r="G402" t="s">
        <v>113</v>
      </c>
      <c r="H402" t="s">
        <v>1442</v>
      </c>
      <c r="I402" t="s">
        <v>3016</v>
      </c>
      <c r="J402" t="s">
        <v>3028</v>
      </c>
      <c r="K402" t="s">
        <v>1440</v>
      </c>
      <c r="L402" t="s">
        <v>1441</v>
      </c>
      <c r="M402">
        <v>337</v>
      </c>
    </row>
    <row r="403" spans="7:13" x14ac:dyDescent="0.3">
      <c r="G403" t="s">
        <v>113</v>
      </c>
      <c r="H403" t="s">
        <v>1442</v>
      </c>
      <c r="I403" t="s">
        <v>3016</v>
      </c>
      <c r="J403" t="s">
        <v>3029</v>
      </c>
      <c r="K403" t="s">
        <v>1440</v>
      </c>
      <c r="L403" t="s">
        <v>1441</v>
      </c>
      <c r="M403">
        <v>337</v>
      </c>
    </row>
    <row r="404" spans="7:13" x14ac:dyDescent="0.3">
      <c r="G404" t="s">
        <v>113</v>
      </c>
      <c r="H404" t="s">
        <v>1442</v>
      </c>
      <c r="I404" t="s">
        <v>6270</v>
      </c>
      <c r="J404" t="s">
        <v>6266</v>
      </c>
      <c r="K404" t="s">
        <v>1440</v>
      </c>
      <c r="L404" t="s">
        <v>1441</v>
      </c>
      <c r="M404">
        <v>99</v>
      </c>
    </row>
    <row r="405" spans="7:13" x14ac:dyDescent="0.3">
      <c r="G405" t="s">
        <v>113</v>
      </c>
      <c r="H405" t="s">
        <v>1442</v>
      </c>
      <c r="I405" t="s">
        <v>6270</v>
      </c>
      <c r="J405" t="s">
        <v>6271</v>
      </c>
      <c r="K405" t="s">
        <v>1440</v>
      </c>
      <c r="L405" t="s">
        <v>1441</v>
      </c>
      <c r="M405">
        <v>99.5</v>
      </c>
    </row>
    <row r="406" spans="7:13" x14ac:dyDescent="0.3">
      <c r="G406" t="s">
        <v>113</v>
      </c>
      <c r="H406" t="s">
        <v>1442</v>
      </c>
      <c r="I406" t="s">
        <v>6270</v>
      </c>
      <c r="J406" t="s">
        <v>6272</v>
      </c>
      <c r="K406" t="s">
        <v>3621</v>
      </c>
      <c r="L406" t="s">
        <v>3622</v>
      </c>
      <c r="M406">
        <v>282.60000000000002</v>
      </c>
    </row>
    <row r="407" spans="7:13" x14ac:dyDescent="0.3">
      <c r="G407" t="s">
        <v>113</v>
      </c>
      <c r="H407" t="s">
        <v>1442</v>
      </c>
      <c r="I407" t="s">
        <v>6270</v>
      </c>
      <c r="J407" t="s">
        <v>6273</v>
      </c>
      <c r="K407" t="s">
        <v>3621</v>
      </c>
      <c r="L407" t="s">
        <v>3622</v>
      </c>
      <c r="M407">
        <v>284</v>
      </c>
    </row>
    <row r="408" spans="7:13" x14ac:dyDescent="0.3">
      <c r="G408" t="s">
        <v>113</v>
      </c>
      <c r="H408" t="s">
        <v>1442</v>
      </c>
      <c r="I408" t="s">
        <v>6270</v>
      </c>
      <c r="J408" t="s">
        <v>6274</v>
      </c>
      <c r="K408" t="s">
        <v>3621</v>
      </c>
      <c r="L408" t="s">
        <v>3622</v>
      </c>
      <c r="M408">
        <v>261.7</v>
      </c>
    </row>
    <row r="409" spans="7:13" x14ac:dyDescent="0.3">
      <c r="G409" t="s">
        <v>113</v>
      </c>
      <c r="H409" t="s">
        <v>1442</v>
      </c>
      <c r="I409" t="s">
        <v>6270</v>
      </c>
      <c r="J409" t="s">
        <v>6275</v>
      </c>
      <c r="K409" t="s">
        <v>3621</v>
      </c>
      <c r="L409" t="s">
        <v>3622</v>
      </c>
      <c r="M409">
        <v>264.39999999999998</v>
      </c>
    </row>
    <row r="410" spans="7:13" x14ac:dyDescent="0.3">
      <c r="G410" t="s">
        <v>113</v>
      </c>
      <c r="H410" t="s">
        <v>1442</v>
      </c>
      <c r="I410" t="s">
        <v>1446</v>
      </c>
      <c r="J410" t="s">
        <v>4468</v>
      </c>
      <c r="K410" t="s">
        <v>1734</v>
      </c>
      <c r="L410" t="s">
        <v>1735</v>
      </c>
      <c r="M410">
        <v>264.5</v>
      </c>
    </row>
    <row r="411" spans="7:13" x14ac:dyDescent="0.3">
      <c r="G411" t="s">
        <v>113</v>
      </c>
      <c r="H411" t="s">
        <v>1442</v>
      </c>
      <c r="I411" t="s">
        <v>1446</v>
      </c>
      <c r="J411" t="s">
        <v>1438</v>
      </c>
      <c r="K411" t="s">
        <v>1440</v>
      </c>
      <c r="L411" t="s">
        <v>1441</v>
      </c>
      <c r="M411">
        <v>281</v>
      </c>
    </row>
    <row r="412" spans="7:13" x14ac:dyDescent="0.3">
      <c r="G412" t="s">
        <v>113</v>
      </c>
      <c r="H412" t="s">
        <v>1442</v>
      </c>
      <c r="I412" t="s">
        <v>1446</v>
      </c>
      <c r="J412" t="s">
        <v>1447</v>
      </c>
      <c r="K412" t="s">
        <v>1440</v>
      </c>
      <c r="L412" t="s">
        <v>1441</v>
      </c>
      <c r="M412">
        <v>281</v>
      </c>
    </row>
    <row r="413" spans="7:13" x14ac:dyDescent="0.3">
      <c r="G413" t="s">
        <v>113</v>
      </c>
      <c r="H413" t="s">
        <v>1442</v>
      </c>
      <c r="I413" t="s">
        <v>1446</v>
      </c>
      <c r="J413" t="s">
        <v>1449</v>
      </c>
      <c r="K413" t="s">
        <v>1440</v>
      </c>
      <c r="L413" t="s">
        <v>1441</v>
      </c>
      <c r="M413">
        <v>281</v>
      </c>
    </row>
    <row r="414" spans="7:13" x14ac:dyDescent="0.3">
      <c r="G414" t="s">
        <v>113</v>
      </c>
      <c r="H414" t="s">
        <v>1442</v>
      </c>
      <c r="I414" t="s">
        <v>1446</v>
      </c>
      <c r="J414" t="s">
        <v>1450</v>
      </c>
      <c r="K414" t="s">
        <v>1440</v>
      </c>
      <c r="L414" t="s">
        <v>1441</v>
      </c>
      <c r="M414">
        <v>281</v>
      </c>
    </row>
    <row r="415" spans="7:13" x14ac:dyDescent="0.3">
      <c r="G415" t="s">
        <v>113</v>
      </c>
      <c r="H415" t="s">
        <v>1442</v>
      </c>
      <c r="I415" t="s">
        <v>1446</v>
      </c>
      <c r="J415" t="s">
        <v>1451</v>
      </c>
      <c r="K415" t="s">
        <v>1440</v>
      </c>
      <c r="L415" t="s">
        <v>1441</v>
      </c>
      <c r="M415">
        <v>281</v>
      </c>
    </row>
    <row r="416" spans="7:13" x14ac:dyDescent="0.3">
      <c r="G416" t="s">
        <v>113</v>
      </c>
      <c r="H416" t="s">
        <v>1442</v>
      </c>
      <c r="I416" t="s">
        <v>1446</v>
      </c>
      <c r="J416" t="s">
        <v>1452</v>
      </c>
      <c r="K416" t="s">
        <v>1440</v>
      </c>
      <c r="L416" t="s">
        <v>1441</v>
      </c>
      <c r="M416">
        <v>281</v>
      </c>
    </row>
    <row r="417" spans="7:13" x14ac:dyDescent="0.3">
      <c r="G417" t="s">
        <v>113</v>
      </c>
      <c r="H417" t="s">
        <v>1442</v>
      </c>
      <c r="I417" t="s">
        <v>1446</v>
      </c>
      <c r="J417" t="s">
        <v>1453</v>
      </c>
      <c r="K417" t="s">
        <v>1440</v>
      </c>
      <c r="L417" t="s">
        <v>1441</v>
      </c>
      <c r="M417">
        <v>277</v>
      </c>
    </row>
    <row r="418" spans="7:13" x14ac:dyDescent="0.3">
      <c r="G418" t="s">
        <v>113</v>
      </c>
      <c r="H418" t="s">
        <v>1442</v>
      </c>
      <c r="I418" t="s">
        <v>1446</v>
      </c>
      <c r="J418" t="s">
        <v>1454</v>
      </c>
      <c r="K418" t="s">
        <v>1440</v>
      </c>
      <c r="L418" t="s">
        <v>1441</v>
      </c>
      <c r="M418">
        <v>277</v>
      </c>
    </row>
    <row r="419" spans="7:13" x14ac:dyDescent="0.3">
      <c r="G419" t="s">
        <v>113</v>
      </c>
      <c r="H419" t="s">
        <v>1442</v>
      </c>
      <c r="I419" t="s">
        <v>1446</v>
      </c>
      <c r="J419" t="s">
        <v>1455</v>
      </c>
      <c r="K419" t="s">
        <v>1440</v>
      </c>
      <c r="L419" t="s">
        <v>1441</v>
      </c>
      <c r="M419">
        <v>277</v>
      </c>
    </row>
    <row r="420" spans="7:13" x14ac:dyDescent="0.3">
      <c r="G420" t="s">
        <v>113</v>
      </c>
      <c r="H420" t="s">
        <v>1442</v>
      </c>
      <c r="I420" t="s">
        <v>1446</v>
      </c>
      <c r="J420" t="s">
        <v>1456</v>
      </c>
      <c r="K420" t="s">
        <v>1440</v>
      </c>
      <c r="L420" t="s">
        <v>1441</v>
      </c>
      <c r="M420">
        <v>277</v>
      </c>
    </row>
    <row r="421" spans="7:13" x14ac:dyDescent="0.3">
      <c r="G421" t="s">
        <v>113</v>
      </c>
      <c r="H421" t="s">
        <v>1442</v>
      </c>
      <c r="I421" t="s">
        <v>1446</v>
      </c>
      <c r="J421" t="s">
        <v>1458</v>
      </c>
      <c r="K421" t="s">
        <v>1440</v>
      </c>
      <c r="L421" t="s">
        <v>1441</v>
      </c>
      <c r="M421">
        <v>277</v>
      </c>
    </row>
    <row r="422" spans="7:13" x14ac:dyDescent="0.3">
      <c r="G422" t="s">
        <v>113</v>
      </c>
      <c r="H422" t="s">
        <v>1442</v>
      </c>
      <c r="I422" t="s">
        <v>1446</v>
      </c>
      <c r="J422" t="s">
        <v>1459</v>
      </c>
      <c r="K422" t="s">
        <v>1440</v>
      </c>
      <c r="L422" t="s">
        <v>1441</v>
      </c>
      <c r="M422">
        <v>277</v>
      </c>
    </row>
    <row r="423" spans="7:13" x14ac:dyDescent="0.3">
      <c r="G423" t="s">
        <v>113</v>
      </c>
      <c r="H423" t="s">
        <v>1442</v>
      </c>
      <c r="I423" t="s">
        <v>1446</v>
      </c>
      <c r="J423" t="s">
        <v>6279</v>
      </c>
      <c r="K423" t="s">
        <v>3621</v>
      </c>
      <c r="L423" t="s">
        <v>3622</v>
      </c>
      <c r="M423">
        <v>265</v>
      </c>
    </row>
    <row r="424" spans="7:13" x14ac:dyDescent="0.3">
      <c r="G424" t="s">
        <v>113</v>
      </c>
      <c r="H424" t="s">
        <v>1442</v>
      </c>
      <c r="I424" t="s">
        <v>1446</v>
      </c>
      <c r="J424" t="s">
        <v>6280</v>
      </c>
      <c r="K424" t="s">
        <v>3621</v>
      </c>
      <c r="L424" t="s">
        <v>3622</v>
      </c>
      <c r="M424">
        <v>268.10000000000002</v>
      </c>
    </row>
    <row r="425" spans="7:13" x14ac:dyDescent="0.3">
      <c r="G425" t="s">
        <v>113</v>
      </c>
      <c r="H425" t="s">
        <v>1442</v>
      </c>
      <c r="I425" t="s">
        <v>1446</v>
      </c>
      <c r="J425" t="s">
        <v>5868</v>
      </c>
      <c r="K425" t="s">
        <v>3621</v>
      </c>
      <c r="L425" t="s">
        <v>3622</v>
      </c>
      <c r="M425">
        <v>275.39999999999998</v>
      </c>
    </row>
    <row r="426" spans="7:13" x14ac:dyDescent="0.3">
      <c r="G426" t="s">
        <v>113</v>
      </c>
      <c r="H426" t="s">
        <v>1442</v>
      </c>
      <c r="I426" t="s">
        <v>1446</v>
      </c>
      <c r="J426" t="s">
        <v>6281</v>
      </c>
      <c r="K426" t="s">
        <v>3621</v>
      </c>
      <c r="L426" t="s">
        <v>3622</v>
      </c>
      <c r="M426">
        <v>275</v>
      </c>
    </row>
    <row r="427" spans="7:13" x14ac:dyDescent="0.3">
      <c r="G427" t="s">
        <v>113</v>
      </c>
      <c r="H427" t="s">
        <v>1442</v>
      </c>
      <c r="I427" t="s">
        <v>1446</v>
      </c>
      <c r="J427" t="s">
        <v>5869</v>
      </c>
      <c r="K427" t="s">
        <v>3621</v>
      </c>
      <c r="L427" t="s">
        <v>3622</v>
      </c>
      <c r="M427">
        <v>261.7</v>
      </c>
    </row>
    <row r="428" spans="7:13" x14ac:dyDescent="0.3">
      <c r="G428" t="s">
        <v>113</v>
      </c>
      <c r="H428" t="s">
        <v>1442</v>
      </c>
      <c r="I428" t="s">
        <v>1446</v>
      </c>
      <c r="J428" t="s">
        <v>6282</v>
      </c>
      <c r="K428" t="s">
        <v>3621</v>
      </c>
      <c r="L428" t="s">
        <v>3622</v>
      </c>
      <c r="M428">
        <v>282.3</v>
      </c>
    </row>
    <row r="429" spans="7:13" x14ac:dyDescent="0.3">
      <c r="G429" t="s">
        <v>113</v>
      </c>
      <c r="H429" t="s">
        <v>1442</v>
      </c>
      <c r="I429" t="s">
        <v>1446</v>
      </c>
      <c r="J429" t="s">
        <v>6283</v>
      </c>
      <c r="K429" t="s">
        <v>3621</v>
      </c>
      <c r="L429" t="s">
        <v>3622</v>
      </c>
      <c r="M429">
        <v>279.5</v>
      </c>
    </row>
    <row r="430" spans="7:13" x14ac:dyDescent="0.3">
      <c r="G430" t="s">
        <v>113</v>
      </c>
      <c r="H430" t="s">
        <v>1442</v>
      </c>
      <c r="I430" t="s">
        <v>1446</v>
      </c>
      <c r="J430" t="s">
        <v>5870</v>
      </c>
      <c r="K430" t="s">
        <v>1440</v>
      </c>
      <c r="L430" t="s">
        <v>1441</v>
      </c>
      <c r="M430">
        <v>300</v>
      </c>
    </row>
    <row r="431" spans="7:13" x14ac:dyDescent="0.3">
      <c r="G431" t="s">
        <v>113</v>
      </c>
      <c r="H431" t="s">
        <v>1442</v>
      </c>
      <c r="I431" t="s">
        <v>1446</v>
      </c>
      <c r="J431" t="s">
        <v>5871</v>
      </c>
      <c r="K431" t="s">
        <v>1440</v>
      </c>
      <c r="L431" t="s">
        <v>1441</v>
      </c>
      <c r="M431">
        <v>303.2</v>
      </c>
    </row>
    <row r="432" spans="7:13" x14ac:dyDescent="0.3">
      <c r="G432" t="s">
        <v>113</v>
      </c>
      <c r="H432" t="s">
        <v>1442</v>
      </c>
      <c r="I432" t="s">
        <v>1446</v>
      </c>
      <c r="J432" t="s">
        <v>2175</v>
      </c>
      <c r="K432" t="s">
        <v>1734</v>
      </c>
      <c r="L432" t="s">
        <v>1735</v>
      </c>
      <c r="M432">
        <v>250</v>
      </c>
    </row>
    <row r="433" spans="7:13" x14ac:dyDescent="0.3">
      <c r="G433" t="s">
        <v>113</v>
      </c>
      <c r="H433" t="s">
        <v>1442</v>
      </c>
      <c r="I433" t="s">
        <v>1446</v>
      </c>
      <c r="J433" t="s">
        <v>2176</v>
      </c>
      <c r="K433" t="s">
        <v>1734</v>
      </c>
      <c r="L433" t="s">
        <v>1735</v>
      </c>
      <c r="M433">
        <v>276.5</v>
      </c>
    </row>
    <row r="434" spans="7:13" x14ac:dyDescent="0.3">
      <c r="G434" t="s">
        <v>113</v>
      </c>
      <c r="H434" t="s">
        <v>1442</v>
      </c>
      <c r="I434" t="s">
        <v>1446</v>
      </c>
      <c r="J434" t="s">
        <v>2177</v>
      </c>
      <c r="K434" t="s">
        <v>1734</v>
      </c>
      <c r="L434" t="s">
        <v>1735</v>
      </c>
      <c r="M434">
        <v>276.5</v>
      </c>
    </row>
    <row r="435" spans="7:13" x14ac:dyDescent="0.3">
      <c r="G435" t="s">
        <v>113</v>
      </c>
      <c r="H435" t="s">
        <v>1442</v>
      </c>
      <c r="I435" t="s">
        <v>1446</v>
      </c>
      <c r="J435" t="s">
        <v>5518</v>
      </c>
      <c r="K435" t="s">
        <v>1440</v>
      </c>
      <c r="L435" t="s">
        <v>1441</v>
      </c>
      <c r="M435">
        <v>241.9</v>
      </c>
    </row>
    <row r="436" spans="7:13" x14ac:dyDescent="0.3">
      <c r="G436" t="s">
        <v>113</v>
      </c>
      <c r="H436" t="s">
        <v>1442</v>
      </c>
      <c r="I436" t="s">
        <v>1446</v>
      </c>
      <c r="J436" t="s">
        <v>5520</v>
      </c>
      <c r="K436" t="s">
        <v>1440</v>
      </c>
      <c r="L436" t="s">
        <v>1441</v>
      </c>
      <c r="M436">
        <v>267.60000000000002</v>
      </c>
    </row>
    <row r="437" spans="7:13" x14ac:dyDescent="0.3">
      <c r="G437" t="s">
        <v>113</v>
      </c>
      <c r="H437" t="s">
        <v>1442</v>
      </c>
      <c r="I437" t="s">
        <v>1446</v>
      </c>
      <c r="J437" t="s">
        <v>5521</v>
      </c>
      <c r="K437" t="s">
        <v>1440</v>
      </c>
      <c r="L437" t="s">
        <v>1441</v>
      </c>
      <c r="M437">
        <v>262.3</v>
      </c>
    </row>
    <row r="438" spans="7:13" x14ac:dyDescent="0.3">
      <c r="G438" t="s">
        <v>113</v>
      </c>
      <c r="H438" t="s">
        <v>1442</v>
      </c>
      <c r="I438" t="s">
        <v>1446</v>
      </c>
      <c r="J438" t="s">
        <v>4874</v>
      </c>
      <c r="K438" t="s">
        <v>1734</v>
      </c>
      <c r="L438" t="s">
        <v>1735</v>
      </c>
      <c r="M438">
        <v>261.5</v>
      </c>
    </row>
    <row r="439" spans="7:13" x14ac:dyDescent="0.3">
      <c r="G439" t="s">
        <v>113</v>
      </c>
      <c r="H439" t="s">
        <v>1442</v>
      </c>
      <c r="I439" t="s">
        <v>1446</v>
      </c>
      <c r="J439" t="s">
        <v>4875</v>
      </c>
      <c r="K439" t="s">
        <v>1734</v>
      </c>
      <c r="L439" t="s">
        <v>1735</v>
      </c>
      <c r="M439">
        <v>276.2</v>
      </c>
    </row>
    <row r="440" spans="7:13" x14ac:dyDescent="0.3">
      <c r="G440" t="s">
        <v>113</v>
      </c>
      <c r="H440" t="s">
        <v>1442</v>
      </c>
      <c r="I440" t="s">
        <v>1446</v>
      </c>
      <c r="J440" t="s">
        <v>3000</v>
      </c>
      <c r="K440" t="s">
        <v>1440</v>
      </c>
      <c r="L440" t="s">
        <v>1441</v>
      </c>
      <c r="M440">
        <v>253</v>
      </c>
    </row>
    <row r="441" spans="7:13" x14ac:dyDescent="0.3">
      <c r="G441" t="s">
        <v>113</v>
      </c>
      <c r="H441" t="s">
        <v>1442</v>
      </c>
      <c r="I441" t="s">
        <v>1446</v>
      </c>
      <c r="J441" t="s">
        <v>3001</v>
      </c>
      <c r="K441" t="s">
        <v>1440</v>
      </c>
      <c r="L441" t="s">
        <v>1441</v>
      </c>
      <c r="M441">
        <v>324</v>
      </c>
    </row>
    <row r="442" spans="7:13" x14ac:dyDescent="0.3">
      <c r="G442" t="s">
        <v>113</v>
      </c>
      <c r="H442" t="s">
        <v>1442</v>
      </c>
      <c r="I442" t="s">
        <v>1446</v>
      </c>
      <c r="J442" t="s">
        <v>3003</v>
      </c>
      <c r="K442" t="s">
        <v>1440</v>
      </c>
      <c r="L442" t="s">
        <v>1441</v>
      </c>
      <c r="M442">
        <v>324</v>
      </c>
    </row>
    <row r="443" spans="7:13" x14ac:dyDescent="0.3">
      <c r="G443" t="s">
        <v>113</v>
      </c>
      <c r="H443" t="s">
        <v>1442</v>
      </c>
      <c r="I443" t="s">
        <v>1446</v>
      </c>
      <c r="J443" t="s">
        <v>3004</v>
      </c>
      <c r="K443" t="s">
        <v>1440</v>
      </c>
      <c r="L443" t="s">
        <v>1441</v>
      </c>
      <c r="M443">
        <v>324</v>
      </c>
    </row>
    <row r="444" spans="7:13" x14ac:dyDescent="0.3">
      <c r="G444" t="s">
        <v>113</v>
      </c>
      <c r="H444" t="s">
        <v>1442</v>
      </c>
      <c r="I444" t="s">
        <v>1446</v>
      </c>
      <c r="J444" t="s">
        <v>3006</v>
      </c>
      <c r="K444" t="s">
        <v>1440</v>
      </c>
      <c r="L444" t="s">
        <v>1441</v>
      </c>
      <c r="M444">
        <v>324</v>
      </c>
    </row>
    <row r="445" spans="7:13" x14ac:dyDescent="0.3">
      <c r="G445" t="s">
        <v>113</v>
      </c>
      <c r="H445" t="s">
        <v>1442</v>
      </c>
      <c r="I445" t="s">
        <v>1446</v>
      </c>
      <c r="J445" t="s">
        <v>3007</v>
      </c>
      <c r="K445" t="s">
        <v>1440</v>
      </c>
      <c r="L445" t="s">
        <v>1441</v>
      </c>
      <c r="M445">
        <v>324</v>
      </c>
    </row>
    <row r="446" spans="7:13" x14ac:dyDescent="0.3">
      <c r="G446" t="s">
        <v>113</v>
      </c>
      <c r="H446" t="s">
        <v>1442</v>
      </c>
      <c r="I446" t="s">
        <v>1446</v>
      </c>
      <c r="J446" t="s">
        <v>3008</v>
      </c>
      <c r="K446" t="s">
        <v>1440</v>
      </c>
      <c r="L446" t="s">
        <v>1441</v>
      </c>
      <c r="M446">
        <v>324</v>
      </c>
    </row>
    <row r="447" spans="7:13" x14ac:dyDescent="0.3">
      <c r="G447" t="s">
        <v>113</v>
      </c>
      <c r="H447" t="s">
        <v>1442</v>
      </c>
      <c r="I447" t="s">
        <v>1446</v>
      </c>
      <c r="J447" t="s">
        <v>3010</v>
      </c>
      <c r="K447" t="s">
        <v>1440</v>
      </c>
      <c r="L447" t="s">
        <v>1441</v>
      </c>
      <c r="M447">
        <v>324</v>
      </c>
    </row>
    <row r="448" spans="7:13" x14ac:dyDescent="0.3">
      <c r="G448" t="s">
        <v>113</v>
      </c>
      <c r="H448" t="s">
        <v>1442</v>
      </c>
      <c r="I448" t="s">
        <v>1446</v>
      </c>
      <c r="J448" t="s">
        <v>3011</v>
      </c>
      <c r="K448" t="s">
        <v>1440</v>
      </c>
      <c r="L448" t="s">
        <v>1441</v>
      </c>
      <c r="M448">
        <v>324</v>
      </c>
    </row>
    <row r="449" spans="7:13" x14ac:dyDescent="0.3">
      <c r="G449" t="s">
        <v>113</v>
      </c>
      <c r="H449" t="s">
        <v>1442</v>
      </c>
      <c r="I449" t="s">
        <v>1446</v>
      </c>
      <c r="J449" t="s">
        <v>3012</v>
      </c>
      <c r="K449" t="s">
        <v>1440</v>
      </c>
      <c r="L449" t="s">
        <v>1441</v>
      </c>
      <c r="M449">
        <v>324</v>
      </c>
    </row>
    <row r="450" spans="7:13" x14ac:dyDescent="0.3">
      <c r="G450" t="s">
        <v>113</v>
      </c>
      <c r="H450" t="s">
        <v>1442</v>
      </c>
      <c r="I450" t="s">
        <v>4879</v>
      </c>
      <c r="J450" t="s">
        <v>4876</v>
      </c>
      <c r="K450" t="s">
        <v>1284</v>
      </c>
      <c r="L450" t="s">
        <v>1285</v>
      </c>
      <c r="M450">
        <v>130</v>
      </c>
    </row>
    <row r="451" spans="7:13" x14ac:dyDescent="0.3">
      <c r="G451" t="s">
        <v>113</v>
      </c>
      <c r="H451" t="s">
        <v>1442</v>
      </c>
      <c r="I451" t="s">
        <v>4863</v>
      </c>
      <c r="J451" t="s">
        <v>4859</v>
      </c>
      <c r="K451" t="s">
        <v>1430</v>
      </c>
      <c r="L451" t="s">
        <v>1431</v>
      </c>
      <c r="M451">
        <v>36.299999999999997</v>
      </c>
    </row>
    <row r="452" spans="7:13" x14ac:dyDescent="0.3">
      <c r="G452" t="s">
        <v>113</v>
      </c>
      <c r="H452" t="s">
        <v>1442</v>
      </c>
      <c r="I452" t="s">
        <v>4863</v>
      </c>
      <c r="J452" t="s">
        <v>4864</v>
      </c>
      <c r="K452" t="s">
        <v>1430</v>
      </c>
      <c r="L452" t="s">
        <v>1431</v>
      </c>
      <c r="M452">
        <v>37</v>
      </c>
    </row>
    <row r="453" spans="7:13" x14ac:dyDescent="0.3">
      <c r="G453" t="s">
        <v>113</v>
      </c>
      <c r="H453" t="s">
        <v>1442</v>
      </c>
      <c r="I453" t="s">
        <v>4872</v>
      </c>
      <c r="J453" t="s">
        <v>4865</v>
      </c>
      <c r="K453" t="s">
        <v>4867</v>
      </c>
      <c r="L453" t="s">
        <v>4868</v>
      </c>
      <c r="M453">
        <v>30.5</v>
      </c>
    </row>
    <row r="454" spans="7:13" x14ac:dyDescent="0.3">
      <c r="G454" t="s">
        <v>113</v>
      </c>
      <c r="H454" t="s">
        <v>1442</v>
      </c>
      <c r="I454" t="s">
        <v>4872</v>
      </c>
      <c r="J454" t="s">
        <v>4873</v>
      </c>
      <c r="K454" t="s">
        <v>4867</v>
      </c>
      <c r="L454" t="s">
        <v>4868</v>
      </c>
      <c r="M454">
        <v>26.5</v>
      </c>
    </row>
    <row r="455" spans="7:13" x14ac:dyDescent="0.3">
      <c r="G455" t="s">
        <v>113</v>
      </c>
      <c r="H455" t="s">
        <v>1442</v>
      </c>
      <c r="I455" t="s">
        <v>6264</v>
      </c>
      <c r="J455" t="s">
        <v>6260</v>
      </c>
      <c r="K455" t="s">
        <v>3679</v>
      </c>
      <c r="L455" t="s">
        <v>3680</v>
      </c>
      <c r="M455">
        <v>136</v>
      </c>
    </row>
    <row r="456" spans="7:13" x14ac:dyDescent="0.3">
      <c r="G456" t="s">
        <v>113</v>
      </c>
      <c r="H456" t="s">
        <v>1442</v>
      </c>
      <c r="I456" t="s">
        <v>4467</v>
      </c>
      <c r="J456" t="s">
        <v>4463</v>
      </c>
      <c r="K456" t="s">
        <v>3881</v>
      </c>
      <c r="L456" t="s">
        <v>3882</v>
      </c>
      <c r="M456">
        <v>12.5</v>
      </c>
    </row>
    <row r="457" spans="7:13" x14ac:dyDescent="0.3">
      <c r="G457" t="s">
        <v>113</v>
      </c>
      <c r="H457" t="s">
        <v>1442</v>
      </c>
      <c r="I457" t="s">
        <v>4467</v>
      </c>
      <c r="J457" t="s">
        <v>6265</v>
      </c>
      <c r="K457" t="s">
        <v>3679</v>
      </c>
      <c r="L457" t="s">
        <v>3680</v>
      </c>
      <c r="M457">
        <v>7</v>
      </c>
    </row>
    <row r="458" spans="7:13" x14ac:dyDescent="0.3">
      <c r="G458" t="s">
        <v>113</v>
      </c>
      <c r="H458" t="s">
        <v>1442</v>
      </c>
      <c r="I458" t="s">
        <v>4884</v>
      </c>
      <c r="J458" t="s">
        <v>4880</v>
      </c>
      <c r="K458" t="s">
        <v>1430</v>
      </c>
      <c r="L458" t="s">
        <v>1431</v>
      </c>
      <c r="M458">
        <v>51</v>
      </c>
    </row>
    <row r="459" spans="7:13" x14ac:dyDescent="0.3">
      <c r="G459" t="s">
        <v>113</v>
      </c>
      <c r="H459" t="s">
        <v>1442</v>
      </c>
      <c r="I459" t="s">
        <v>5876</v>
      </c>
      <c r="J459" t="s">
        <v>5872</v>
      </c>
      <c r="K459" t="s">
        <v>1440</v>
      </c>
      <c r="L459" t="s">
        <v>1441</v>
      </c>
      <c r="M459">
        <v>27</v>
      </c>
    </row>
    <row r="460" spans="7:13" x14ac:dyDescent="0.3">
      <c r="G460" t="s">
        <v>113</v>
      </c>
      <c r="H460" t="s">
        <v>1442</v>
      </c>
      <c r="I460" t="s">
        <v>6289</v>
      </c>
      <c r="J460" t="s">
        <v>6285</v>
      </c>
      <c r="K460" t="s">
        <v>1440</v>
      </c>
      <c r="L460" t="s">
        <v>1441</v>
      </c>
      <c r="M460">
        <v>55.5</v>
      </c>
    </row>
    <row r="461" spans="7:13" x14ac:dyDescent="0.3">
      <c r="G461" t="s">
        <v>113</v>
      </c>
      <c r="H461" t="s">
        <v>1442</v>
      </c>
      <c r="I461" t="s">
        <v>6289</v>
      </c>
      <c r="J461" t="s">
        <v>6290</v>
      </c>
      <c r="K461" t="s">
        <v>1440</v>
      </c>
      <c r="L461" t="s">
        <v>1441</v>
      </c>
      <c r="M461">
        <v>225.4</v>
      </c>
    </row>
    <row r="462" spans="7:13" x14ac:dyDescent="0.3">
      <c r="G462" t="s">
        <v>113</v>
      </c>
      <c r="H462" t="s">
        <v>1442</v>
      </c>
      <c r="I462" t="s">
        <v>6289</v>
      </c>
      <c r="J462" t="s">
        <v>6291</v>
      </c>
      <c r="K462" t="s">
        <v>1440</v>
      </c>
      <c r="L462" t="s">
        <v>1441</v>
      </c>
      <c r="M462">
        <v>102.5</v>
      </c>
    </row>
    <row r="463" spans="7:13" x14ac:dyDescent="0.3">
      <c r="G463" t="s">
        <v>113</v>
      </c>
      <c r="H463" t="s">
        <v>1442</v>
      </c>
      <c r="I463" t="s">
        <v>6289</v>
      </c>
      <c r="J463" t="s">
        <v>6293</v>
      </c>
      <c r="K463" t="s">
        <v>1440</v>
      </c>
      <c r="L463" t="s">
        <v>1441</v>
      </c>
      <c r="M463">
        <v>58</v>
      </c>
    </row>
    <row r="464" spans="7:13" x14ac:dyDescent="0.3">
      <c r="G464" t="s">
        <v>113</v>
      </c>
      <c r="H464" t="s">
        <v>1442</v>
      </c>
      <c r="I464" t="s">
        <v>6289</v>
      </c>
      <c r="J464" t="s">
        <v>6294</v>
      </c>
      <c r="K464" t="s">
        <v>1440</v>
      </c>
      <c r="L464" t="s">
        <v>1441</v>
      </c>
      <c r="M464">
        <v>224.5</v>
      </c>
    </row>
    <row r="465" spans="7:13" x14ac:dyDescent="0.3">
      <c r="G465" t="s">
        <v>113</v>
      </c>
      <c r="H465" t="s">
        <v>1442</v>
      </c>
      <c r="I465" t="s">
        <v>6289</v>
      </c>
      <c r="J465" t="s">
        <v>6295</v>
      </c>
      <c r="K465" t="s">
        <v>1440</v>
      </c>
      <c r="L465" t="s">
        <v>1441</v>
      </c>
      <c r="M465">
        <v>99.5</v>
      </c>
    </row>
    <row r="466" spans="7:13" x14ac:dyDescent="0.3">
      <c r="G466" t="s">
        <v>113</v>
      </c>
      <c r="H466" t="s">
        <v>1442</v>
      </c>
      <c r="I466" t="s">
        <v>6289</v>
      </c>
      <c r="J466" t="s">
        <v>6299</v>
      </c>
      <c r="K466" t="s">
        <v>1440</v>
      </c>
      <c r="L466" t="s">
        <v>1441</v>
      </c>
      <c r="M466">
        <v>223.9</v>
      </c>
    </row>
    <row r="467" spans="7:13" x14ac:dyDescent="0.3">
      <c r="G467" t="s">
        <v>113</v>
      </c>
      <c r="H467" t="s">
        <v>1442</v>
      </c>
      <c r="I467" t="s">
        <v>6289</v>
      </c>
      <c r="J467" t="s">
        <v>6301</v>
      </c>
      <c r="K467" t="s">
        <v>1440</v>
      </c>
      <c r="L467" t="s">
        <v>1441</v>
      </c>
      <c r="M467">
        <v>96.5</v>
      </c>
    </row>
    <row r="468" spans="7:13" x14ac:dyDescent="0.3">
      <c r="G468" t="s">
        <v>113</v>
      </c>
      <c r="H468" t="s">
        <v>1442</v>
      </c>
      <c r="I468" t="s">
        <v>6289</v>
      </c>
      <c r="J468" t="s">
        <v>6302</v>
      </c>
      <c r="K468" t="s">
        <v>1440</v>
      </c>
      <c r="L468" t="s">
        <v>1441</v>
      </c>
      <c r="M468">
        <v>102.5</v>
      </c>
    </row>
    <row r="469" spans="7:13" x14ac:dyDescent="0.3">
      <c r="G469" t="s">
        <v>113</v>
      </c>
      <c r="H469" t="s">
        <v>1442</v>
      </c>
      <c r="I469" t="s">
        <v>5882</v>
      </c>
      <c r="J469" t="s">
        <v>6284</v>
      </c>
      <c r="K469" t="s">
        <v>1440</v>
      </c>
      <c r="L469" t="s">
        <v>1441</v>
      </c>
      <c r="M469">
        <v>117.54</v>
      </c>
    </row>
    <row r="470" spans="7:13" x14ac:dyDescent="0.3">
      <c r="G470" t="s">
        <v>113</v>
      </c>
      <c r="H470" t="s">
        <v>1442</v>
      </c>
      <c r="I470" t="s">
        <v>5882</v>
      </c>
      <c r="J470" t="s">
        <v>6292</v>
      </c>
      <c r="K470" t="s">
        <v>1440</v>
      </c>
      <c r="L470" t="s">
        <v>1441</v>
      </c>
      <c r="M470">
        <v>122.3</v>
      </c>
    </row>
    <row r="471" spans="7:13" x14ac:dyDescent="0.3">
      <c r="G471" t="s">
        <v>113</v>
      </c>
      <c r="H471" t="s">
        <v>1442</v>
      </c>
      <c r="I471" t="s">
        <v>5882</v>
      </c>
      <c r="J471" t="s">
        <v>6296</v>
      </c>
      <c r="K471" t="s">
        <v>1440</v>
      </c>
      <c r="L471" t="s">
        <v>1441</v>
      </c>
      <c r="M471">
        <v>158.19999999999999</v>
      </c>
    </row>
    <row r="472" spans="7:13" x14ac:dyDescent="0.3">
      <c r="G472" t="s">
        <v>113</v>
      </c>
      <c r="H472" t="s">
        <v>1442</v>
      </c>
      <c r="I472" t="s">
        <v>5882</v>
      </c>
      <c r="J472" t="s">
        <v>6297</v>
      </c>
      <c r="K472" t="s">
        <v>1440</v>
      </c>
      <c r="L472" t="s">
        <v>1441</v>
      </c>
      <c r="M472">
        <v>122.4</v>
      </c>
    </row>
    <row r="473" spans="7:13" x14ac:dyDescent="0.3">
      <c r="G473" t="s">
        <v>113</v>
      </c>
      <c r="H473" t="s">
        <v>1442</v>
      </c>
      <c r="I473" t="s">
        <v>5882</v>
      </c>
      <c r="J473" t="s">
        <v>6298</v>
      </c>
      <c r="K473" t="s">
        <v>1440</v>
      </c>
      <c r="L473" t="s">
        <v>1441</v>
      </c>
      <c r="M473">
        <v>157.5</v>
      </c>
    </row>
    <row r="474" spans="7:13" x14ac:dyDescent="0.3">
      <c r="G474" t="s">
        <v>113</v>
      </c>
      <c r="H474" t="s">
        <v>1442</v>
      </c>
      <c r="I474" t="s">
        <v>5882</v>
      </c>
      <c r="J474" t="s">
        <v>5877</v>
      </c>
      <c r="K474" t="s">
        <v>1440</v>
      </c>
      <c r="L474" t="s">
        <v>1441</v>
      </c>
      <c r="M474">
        <v>32.700000000000003</v>
      </c>
    </row>
    <row r="475" spans="7:13" x14ac:dyDescent="0.3">
      <c r="G475" t="s">
        <v>113</v>
      </c>
      <c r="H475" t="s">
        <v>1442</v>
      </c>
      <c r="I475" t="s">
        <v>5882</v>
      </c>
      <c r="J475" t="s">
        <v>5883</v>
      </c>
      <c r="K475" t="s">
        <v>1440</v>
      </c>
      <c r="L475" t="s">
        <v>1441</v>
      </c>
      <c r="M475">
        <v>154.9</v>
      </c>
    </row>
    <row r="476" spans="7:13" x14ac:dyDescent="0.3">
      <c r="G476" t="s">
        <v>113</v>
      </c>
      <c r="H476" t="s">
        <v>1442</v>
      </c>
      <c r="I476" t="s">
        <v>5882</v>
      </c>
      <c r="J476" t="s">
        <v>5884</v>
      </c>
      <c r="K476" t="s">
        <v>1440</v>
      </c>
      <c r="L476" t="s">
        <v>1441</v>
      </c>
      <c r="M476">
        <v>250.1</v>
      </c>
    </row>
    <row r="477" spans="7:13" x14ac:dyDescent="0.3">
      <c r="G477" t="s">
        <v>113</v>
      </c>
      <c r="H477" t="s">
        <v>1442</v>
      </c>
      <c r="I477" t="s">
        <v>5882</v>
      </c>
      <c r="J477" t="s">
        <v>6303</v>
      </c>
      <c r="K477" t="s">
        <v>1440</v>
      </c>
      <c r="L477" t="s">
        <v>1441</v>
      </c>
      <c r="M477">
        <v>242.4</v>
      </c>
    </row>
    <row r="478" spans="7:13" x14ac:dyDescent="0.3">
      <c r="G478" t="s">
        <v>113</v>
      </c>
      <c r="H478" t="s">
        <v>1442</v>
      </c>
      <c r="I478" t="s">
        <v>5882</v>
      </c>
      <c r="J478" t="s">
        <v>6305</v>
      </c>
      <c r="K478" t="s">
        <v>1440</v>
      </c>
      <c r="L478" t="s">
        <v>1441</v>
      </c>
      <c r="M478">
        <v>80</v>
      </c>
    </row>
    <row r="479" spans="7:13" x14ac:dyDescent="0.3">
      <c r="G479" t="s">
        <v>113</v>
      </c>
      <c r="H479" t="s">
        <v>1442</v>
      </c>
      <c r="I479" t="s">
        <v>5882</v>
      </c>
      <c r="J479" t="s">
        <v>6306</v>
      </c>
      <c r="K479" t="s">
        <v>1440</v>
      </c>
      <c r="L479" t="s">
        <v>1441</v>
      </c>
      <c r="M479">
        <v>243.5</v>
      </c>
    </row>
    <row r="480" spans="7:13" x14ac:dyDescent="0.3">
      <c r="G480" t="s">
        <v>113</v>
      </c>
      <c r="H480" t="s">
        <v>1442</v>
      </c>
      <c r="I480" t="s">
        <v>5898</v>
      </c>
      <c r="J480" t="s">
        <v>5891</v>
      </c>
      <c r="K480" t="s">
        <v>5893</v>
      </c>
      <c r="L480" t="s">
        <v>5894</v>
      </c>
      <c r="M480">
        <v>233</v>
      </c>
    </row>
    <row r="481" spans="7:13" x14ac:dyDescent="0.3">
      <c r="G481" t="s">
        <v>113</v>
      </c>
      <c r="H481" t="s">
        <v>2159</v>
      </c>
      <c r="I481" t="s">
        <v>3407</v>
      </c>
      <c r="J481" t="s">
        <v>3402</v>
      </c>
      <c r="K481" t="s">
        <v>3404</v>
      </c>
      <c r="L481" t="s">
        <v>3405</v>
      </c>
      <c r="M481">
        <v>14.5</v>
      </c>
    </row>
    <row r="482" spans="7:13" x14ac:dyDescent="0.3">
      <c r="G482" t="s">
        <v>113</v>
      </c>
      <c r="H482" t="s">
        <v>2159</v>
      </c>
      <c r="I482" t="s">
        <v>2163</v>
      </c>
      <c r="J482" t="s">
        <v>6234</v>
      </c>
      <c r="K482" t="s">
        <v>1678</v>
      </c>
      <c r="L482" t="s">
        <v>1679</v>
      </c>
      <c r="M482">
        <v>63.5</v>
      </c>
    </row>
    <row r="483" spans="7:13" x14ac:dyDescent="0.3">
      <c r="G483" t="s">
        <v>113</v>
      </c>
      <c r="H483" t="s">
        <v>2159</v>
      </c>
      <c r="I483" t="s">
        <v>2163</v>
      </c>
      <c r="J483" t="s">
        <v>6235</v>
      </c>
      <c r="K483" t="s">
        <v>1678</v>
      </c>
      <c r="L483" t="s">
        <v>1679</v>
      </c>
      <c r="M483">
        <v>59.6</v>
      </c>
    </row>
    <row r="484" spans="7:13" x14ac:dyDescent="0.3">
      <c r="G484" t="s">
        <v>113</v>
      </c>
      <c r="H484" t="s">
        <v>2159</v>
      </c>
      <c r="I484" t="s">
        <v>2163</v>
      </c>
      <c r="J484" t="s">
        <v>2157</v>
      </c>
      <c r="K484" t="s">
        <v>1678</v>
      </c>
      <c r="L484" t="s">
        <v>1679</v>
      </c>
      <c r="M484">
        <v>82.92</v>
      </c>
    </row>
    <row r="485" spans="7:13" x14ac:dyDescent="0.3">
      <c r="G485" t="s">
        <v>113</v>
      </c>
      <c r="H485" t="s">
        <v>2159</v>
      </c>
      <c r="I485" t="s">
        <v>2163</v>
      </c>
      <c r="J485" t="s">
        <v>2164</v>
      </c>
      <c r="K485" t="s">
        <v>1678</v>
      </c>
      <c r="L485" t="s">
        <v>1679</v>
      </c>
      <c r="M485">
        <v>82.92</v>
      </c>
    </row>
    <row r="486" spans="7:13" x14ac:dyDescent="0.3">
      <c r="G486" t="s">
        <v>113</v>
      </c>
      <c r="H486" t="s">
        <v>2159</v>
      </c>
      <c r="I486" t="s">
        <v>2163</v>
      </c>
      <c r="J486" t="s">
        <v>2165</v>
      </c>
      <c r="K486" t="s">
        <v>1678</v>
      </c>
      <c r="L486" t="s">
        <v>1679</v>
      </c>
      <c r="M486">
        <v>82.92</v>
      </c>
    </row>
    <row r="487" spans="7:13" x14ac:dyDescent="0.3">
      <c r="G487" t="s">
        <v>113</v>
      </c>
      <c r="H487" t="s">
        <v>2159</v>
      </c>
      <c r="I487" t="s">
        <v>2163</v>
      </c>
      <c r="J487" t="s">
        <v>2166</v>
      </c>
      <c r="K487" t="s">
        <v>1678</v>
      </c>
      <c r="L487" t="s">
        <v>1679</v>
      </c>
      <c r="M487">
        <v>82.92</v>
      </c>
    </row>
    <row r="488" spans="7:13" x14ac:dyDescent="0.3">
      <c r="G488" t="s">
        <v>113</v>
      </c>
      <c r="H488" t="s">
        <v>2159</v>
      </c>
      <c r="I488" t="s">
        <v>4842</v>
      </c>
      <c r="J488" t="s">
        <v>4838</v>
      </c>
      <c r="K488" t="s">
        <v>1678</v>
      </c>
      <c r="L488" t="s">
        <v>1679</v>
      </c>
      <c r="M488">
        <v>36.799999999999997</v>
      </c>
    </row>
    <row r="489" spans="7:13" x14ac:dyDescent="0.3">
      <c r="G489" t="s">
        <v>113</v>
      </c>
      <c r="H489" t="s">
        <v>2159</v>
      </c>
      <c r="I489" t="s">
        <v>2639</v>
      </c>
      <c r="J489" t="s">
        <v>4835</v>
      </c>
      <c r="K489" t="s">
        <v>1678</v>
      </c>
      <c r="L489" t="s">
        <v>1679</v>
      </c>
      <c r="M489">
        <v>139</v>
      </c>
    </row>
    <row r="490" spans="7:13" x14ac:dyDescent="0.3">
      <c r="G490" t="s">
        <v>113</v>
      </c>
      <c r="H490" t="s">
        <v>2186</v>
      </c>
      <c r="I490" t="s">
        <v>4493</v>
      </c>
      <c r="J490" t="s">
        <v>4489</v>
      </c>
      <c r="K490" t="s">
        <v>3796</v>
      </c>
      <c r="L490" t="s">
        <v>3797</v>
      </c>
      <c r="M490">
        <v>48.7</v>
      </c>
    </row>
    <row r="491" spans="7:13" x14ac:dyDescent="0.3">
      <c r="G491" t="s">
        <v>113</v>
      </c>
      <c r="H491" t="s">
        <v>2186</v>
      </c>
      <c r="I491" t="s">
        <v>4091</v>
      </c>
      <c r="J491" t="s">
        <v>4088</v>
      </c>
      <c r="K491" t="s">
        <v>3796</v>
      </c>
      <c r="L491" t="s">
        <v>3797</v>
      </c>
      <c r="M491">
        <v>6.3</v>
      </c>
    </row>
    <row r="492" spans="7:13" x14ac:dyDescent="0.3">
      <c r="G492" t="s">
        <v>113</v>
      </c>
      <c r="H492" t="s">
        <v>2186</v>
      </c>
      <c r="I492" t="s">
        <v>613</v>
      </c>
      <c r="J492" t="s">
        <v>3624</v>
      </c>
      <c r="K492" t="s">
        <v>192</v>
      </c>
      <c r="L492" t="s">
        <v>193</v>
      </c>
      <c r="M492">
        <v>9.6999999999999993</v>
      </c>
    </row>
    <row r="493" spans="7:13" x14ac:dyDescent="0.3">
      <c r="G493" t="s">
        <v>113</v>
      </c>
      <c r="H493" t="s">
        <v>2186</v>
      </c>
      <c r="I493" t="s">
        <v>4097</v>
      </c>
      <c r="J493" t="s">
        <v>4093</v>
      </c>
      <c r="K493" t="s">
        <v>3796</v>
      </c>
      <c r="L493" t="s">
        <v>3797</v>
      </c>
      <c r="M493">
        <v>3.5</v>
      </c>
    </row>
    <row r="494" spans="7:13" x14ac:dyDescent="0.3">
      <c r="G494" t="s">
        <v>113</v>
      </c>
      <c r="H494" t="s">
        <v>2186</v>
      </c>
      <c r="I494" t="s">
        <v>4480</v>
      </c>
      <c r="J494" t="s">
        <v>4477</v>
      </c>
      <c r="K494" t="s">
        <v>3796</v>
      </c>
      <c r="L494" t="s">
        <v>3797</v>
      </c>
      <c r="M494">
        <v>895</v>
      </c>
    </row>
    <row r="495" spans="7:13" x14ac:dyDescent="0.3">
      <c r="G495" t="s">
        <v>113</v>
      </c>
      <c r="H495" t="s">
        <v>2186</v>
      </c>
      <c r="I495" t="s">
        <v>2190</v>
      </c>
      <c r="J495" t="s">
        <v>2182</v>
      </c>
      <c r="K495" t="s">
        <v>2184</v>
      </c>
      <c r="L495" t="s">
        <v>2185</v>
      </c>
      <c r="M495">
        <v>2510</v>
      </c>
    </row>
    <row r="496" spans="7:13" x14ac:dyDescent="0.3">
      <c r="G496" t="s">
        <v>113</v>
      </c>
      <c r="H496" t="s">
        <v>2186</v>
      </c>
      <c r="I496" t="s">
        <v>2190</v>
      </c>
      <c r="J496" t="s">
        <v>5535</v>
      </c>
      <c r="K496" t="s">
        <v>2184</v>
      </c>
      <c r="L496" t="s">
        <v>2185</v>
      </c>
      <c r="M496">
        <v>2420</v>
      </c>
    </row>
    <row r="497" spans="7:13" x14ac:dyDescent="0.3">
      <c r="G497" t="s">
        <v>113</v>
      </c>
      <c r="H497" t="s">
        <v>2186</v>
      </c>
      <c r="I497" t="s">
        <v>204</v>
      </c>
      <c r="J497" t="s">
        <v>3623</v>
      </c>
      <c r="K497" t="s">
        <v>86</v>
      </c>
      <c r="L497" t="s">
        <v>87</v>
      </c>
      <c r="M497">
        <v>14.1</v>
      </c>
    </row>
    <row r="498" spans="7:13" x14ac:dyDescent="0.3">
      <c r="G498" t="s">
        <v>113</v>
      </c>
      <c r="H498" t="s">
        <v>2186</v>
      </c>
      <c r="I498" t="s">
        <v>3801</v>
      </c>
      <c r="J498" t="s">
        <v>3794</v>
      </c>
      <c r="K498" t="s">
        <v>3796</v>
      </c>
      <c r="L498" t="s">
        <v>3797</v>
      </c>
      <c r="M498">
        <v>205.7</v>
      </c>
    </row>
    <row r="499" spans="7:13" x14ac:dyDescent="0.3">
      <c r="G499" t="s">
        <v>113</v>
      </c>
      <c r="H499" t="s">
        <v>2186</v>
      </c>
      <c r="I499" t="s">
        <v>3801</v>
      </c>
      <c r="J499" t="s">
        <v>4483</v>
      </c>
      <c r="K499" t="s">
        <v>3796</v>
      </c>
      <c r="L499" t="s">
        <v>3797</v>
      </c>
      <c r="M499">
        <v>193.5</v>
      </c>
    </row>
    <row r="500" spans="7:13" x14ac:dyDescent="0.3">
      <c r="G500" t="s">
        <v>113</v>
      </c>
      <c r="H500" t="s">
        <v>2186</v>
      </c>
      <c r="I500" t="s">
        <v>2198</v>
      </c>
      <c r="J500" t="s">
        <v>2192</v>
      </c>
      <c r="K500" t="s">
        <v>2184</v>
      </c>
      <c r="L500" t="s">
        <v>2185</v>
      </c>
      <c r="M500">
        <v>649</v>
      </c>
    </row>
    <row r="501" spans="7:13" x14ac:dyDescent="0.3">
      <c r="G501" t="s">
        <v>113</v>
      </c>
      <c r="H501" t="s">
        <v>2186</v>
      </c>
      <c r="I501" t="s">
        <v>2198</v>
      </c>
      <c r="J501" t="s">
        <v>5543</v>
      </c>
      <c r="K501" t="s">
        <v>2184</v>
      </c>
      <c r="L501" t="s">
        <v>2185</v>
      </c>
      <c r="M501">
        <v>685.1</v>
      </c>
    </row>
    <row r="502" spans="7:13" x14ac:dyDescent="0.3">
      <c r="G502" t="s">
        <v>113</v>
      </c>
      <c r="H502" t="s">
        <v>2186</v>
      </c>
      <c r="I502" t="s">
        <v>2198</v>
      </c>
      <c r="J502" t="s">
        <v>5544</v>
      </c>
      <c r="K502" t="s">
        <v>2184</v>
      </c>
      <c r="L502" t="s">
        <v>2185</v>
      </c>
      <c r="M502">
        <v>680</v>
      </c>
    </row>
    <row r="503" spans="7:13" x14ac:dyDescent="0.3">
      <c r="G503" t="s">
        <v>113</v>
      </c>
      <c r="H503" t="s">
        <v>2186</v>
      </c>
      <c r="I503" t="s">
        <v>2198</v>
      </c>
      <c r="J503" t="s">
        <v>5545</v>
      </c>
      <c r="K503" t="s">
        <v>2184</v>
      </c>
      <c r="L503" t="s">
        <v>2185</v>
      </c>
      <c r="M503">
        <v>695</v>
      </c>
    </row>
    <row r="504" spans="7:13" x14ac:dyDescent="0.3">
      <c r="G504" t="s">
        <v>113</v>
      </c>
      <c r="H504" t="s">
        <v>2186</v>
      </c>
      <c r="I504" t="s">
        <v>2198</v>
      </c>
      <c r="J504" t="s">
        <v>2199</v>
      </c>
      <c r="K504" t="s">
        <v>2184</v>
      </c>
      <c r="L504" t="s">
        <v>2185</v>
      </c>
      <c r="M504">
        <v>651</v>
      </c>
    </row>
    <row r="505" spans="7:13" x14ac:dyDescent="0.3">
      <c r="G505" t="s">
        <v>113</v>
      </c>
      <c r="H505" t="s">
        <v>2186</v>
      </c>
      <c r="I505" t="s">
        <v>2198</v>
      </c>
      <c r="J505" t="s">
        <v>5546</v>
      </c>
      <c r="K505" t="s">
        <v>2184</v>
      </c>
      <c r="L505" t="s">
        <v>2185</v>
      </c>
      <c r="M505">
        <v>675.3</v>
      </c>
    </row>
    <row r="506" spans="7:13" x14ac:dyDescent="0.3">
      <c r="G506" t="s">
        <v>113</v>
      </c>
      <c r="H506" t="s">
        <v>2186</v>
      </c>
      <c r="I506" t="s">
        <v>2198</v>
      </c>
      <c r="J506" t="s">
        <v>5547</v>
      </c>
      <c r="K506" t="s">
        <v>2184</v>
      </c>
      <c r="L506" t="s">
        <v>2185</v>
      </c>
      <c r="M506">
        <v>690</v>
      </c>
    </row>
    <row r="507" spans="7:13" x14ac:dyDescent="0.3">
      <c r="G507" t="s">
        <v>113</v>
      </c>
      <c r="H507" t="s">
        <v>2186</v>
      </c>
      <c r="I507" t="s">
        <v>2198</v>
      </c>
      <c r="J507" t="s">
        <v>5548</v>
      </c>
      <c r="K507" t="s">
        <v>2184</v>
      </c>
      <c r="L507" t="s">
        <v>2185</v>
      </c>
      <c r="M507">
        <v>710</v>
      </c>
    </row>
    <row r="508" spans="7:13" x14ac:dyDescent="0.3">
      <c r="G508" t="s">
        <v>113</v>
      </c>
      <c r="H508" t="s">
        <v>2186</v>
      </c>
      <c r="I508" t="s">
        <v>5541</v>
      </c>
      <c r="J508" t="s">
        <v>5908</v>
      </c>
      <c r="K508" t="s">
        <v>1871</v>
      </c>
      <c r="L508" t="s">
        <v>1872</v>
      </c>
      <c r="M508">
        <v>58.7</v>
      </c>
    </row>
    <row r="509" spans="7:13" x14ac:dyDescent="0.3">
      <c r="G509" t="s">
        <v>113</v>
      </c>
      <c r="H509" t="s">
        <v>2186</v>
      </c>
      <c r="I509" t="s">
        <v>5541</v>
      </c>
      <c r="J509" t="s">
        <v>5536</v>
      </c>
      <c r="K509" t="s">
        <v>1416</v>
      </c>
      <c r="L509" t="s">
        <v>1417</v>
      </c>
      <c r="M509">
        <v>70</v>
      </c>
    </row>
    <row r="510" spans="7:13" x14ac:dyDescent="0.3">
      <c r="G510" t="s">
        <v>113</v>
      </c>
      <c r="H510" t="s">
        <v>2186</v>
      </c>
      <c r="I510" t="s">
        <v>4476</v>
      </c>
      <c r="J510" t="s">
        <v>4471</v>
      </c>
      <c r="K510" t="s">
        <v>3796</v>
      </c>
      <c r="L510" t="s">
        <v>3797</v>
      </c>
      <c r="M510">
        <v>20.5</v>
      </c>
    </row>
    <row r="511" spans="7:13" x14ac:dyDescent="0.3">
      <c r="G511" t="s">
        <v>113</v>
      </c>
      <c r="H511" t="s">
        <v>2186</v>
      </c>
      <c r="I511" t="s">
        <v>5552</v>
      </c>
      <c r="J511" t="s">
        <v>5549</v>
      </c>
      <c r="K511" t="s">
        <v>2184</v>
      </c>
      <c r="L511" t="s">
        <v>2185</v>
      </c>
      <c r="M511">
        <v>14.02</v>
      </c>
    </row>
    <row r="512" spans="7:13" x14ac:dyDescent="0.3">
      <c r="G512" t="s">
        <v>113</v>
      </c>
      <c r="H512" t="s">
        <v>2186</v>
      </c>
      <c r="I512" t="s">
        <v>4487</v>
      </c>
      <c r="J512" t="s">
        <v>4484</v>
      </c>
      <c r="K512" t="s">
        <v>3796</v>
      </c>
      <c r="L512" t="s">
        <v>3797</v>
      </c>
      <c r="M512">
        <v>183.33</v>
      </c>
    </row>
    <row r="513" spans="7:13" x14ac:dyDescent="0.3">
      <c r="G513" t="s">
        <v>113</v>
      </c>
      <c r="H513" t="s">
        <v>2186</v>
      </c>
      <c r="I513" t="s">
        <v>2206</v>
      </c>
      <c r="J513" t="s">
        <v>2202</v>
      </c>
      <c r="K513" t="s">
        <v>2184</v>
      </c>
      <c r="L513" t="s">
        <v>2185</v>
      </c>
      <c r="M513">
        <v>19.239999999999998</v>
      </c>
    </row>
    <row r="514" spans="7:13" x14ac:dyDescent="0.3">
      <c r="G514" t="s">
        <v>113</v>
      </c>
      <c r="H514" t="s">
        <v>582</v>
      </c>
      <c r="I514" t="s">
        <v>4528</v>
      </c>
      <c r="J514" t="s">
        <v>4524</v>
      </c>
      <c r="K514" t="s">
        <v>3638</v>
      </c>
      <c r="L514" t="s">
        <v>3639</v>
      </c>
      <c r="M514">
        <v>9.5</v>
      </c>
    </row>
    <row r="515" spans="7:13" x14ac:dyDescent="0.3">
      <c r="G515" t="s">
        <v>113</v>
      </c>
      <c r="H515" t="s">
        <v>582</v>
      </c>
      <c r="I515" t="s">
        <v>6377</v>
      </c>
      <c r="J515" t="s">
        <v>6374</v>
      </c>
      <c r="K515" t="s">
        <v>571</v>
      </c>
      <c r="L515" t="s">
        <v>572</v>
      </c>
      <c r="M515">
        <v>1.76</v>
      </c>
    </row>
    <row r="516" spans="7:13" x14ac:dyDescent="0.3">
      <c r="G516" t="s">
        <v>113</v>
      </c>
      <c r="H516" t="s">
        <v>582</v>
      </c>
      <c r="I516" t="s">
        <v>80</v>
      </c>
      <c r="J516" t="s">
        <v>3925</v>
      </c>
      <c r="K516" t="s">
        <v>86</v>
      </c>
      <c r="L516" t="s">
        <v>87</v>
      </c>
      <c r="M516">
        <v>6.5</v>
      </c>
    </row>
    <row r="517" spans="7:13" x14ac:dyDescent="0.3">
      <c r="G517" t="s">
        <v>113</v>
      </c>
      <c r="H517" t="s">
        <v>582</v>
      </c>
      <c r="I517" t="s">
        <v>4450</v>
      </c>
      <c r="J517" t="s">
        <v>4446</v>
      </c>
      <c r="K517" t="s">
        <v>3488</v>
      </c>
      <c r="L517" t="s">
        <v>3489</v>
      </c>
      <c r="M517">
        <v>91.4</v>
      </c>
    </row>
    <row r="518" spans="7:13" x14ac:dyDescent="0.3">
      <c r="G518" t="s">
        <v>113</v>
      </c>
      <c r="H518" t="s">
        <v>582</v>
      </c>
      <c r="I518" t="s">
        <v>1206</v>
      </c>
      <c r="J518" t="s">
        <v>1414</v>
      </c>
      <c r="K518" t="s">
        <v>1416</v>
      </c>
      <c r="L518" t="s">
        <v>1417</v>
      </c>
      <c r="M518">
        <v>77.5</v>
      </c>
    </row>
    <row r="519" spans="7:13" x14ac:dyDescent="0.3">
      <c r="G519" t="s">
        <v>113</v>
      </c>
      <c r="H519" t="s">
        <v>582</v>
      </c>
      <c r="I519" t="s">
        <v>586</v>
      </c>
      <c r="J519" t="s">
        <v>4808</v>
      </c>
      <c r="K519" t="s">
        <v>1416</v>
      </c>
      <c r="L519" t="s">
        <v>1417</v>
      </c>
      <c r="M519">
        <v>58.4</v>
      </c>
    </row>
    <row r="520" spans="7:13" x14ac:dyDescent="0.3">
      <c r="G520" t="s">
        <v>113</v>
      </c>
      <c r="H520" t="s">
        <v>582</v>
      </c>
      <c r="I520" t="s">
        <v>586</v>
      </c>
      <c r="J520" t="s">
        <v>2257</v>
      </c>
      <c r="K520" t="s">
        <v>580</v>
      </c>
      <c r="L520" t="s">
        <v>581</v>
      </c>
      <c r="M520">
        <v>57.5</v>
      </c>
    </row>
    <row r="521" spans="7:13" x14ac:dyDescent="0.3">
      <c r="G521" t="s">
        <v>113</v>
      </c>
      <c r="H521" t="s">
        <v>582</v>
      </c>
      <c r="I521" t="s">
        <v>586</v>
      </c>
      <c r="J521" t="s">
        <v>4451</v>
      </c>
      <c r="K521" t="s">
        <v>791</v>
      </c>
      <c r="L521" t="s">
        <v>792</v>
      </c>
      <c r="M521">
        <v>41.9</v>
      </c>
    </row>
    <row r="522" spans="7:13" x14ac:dyDescent="0.3">
      <c r="G522" t="s">
        <v>113</v>
      </c>
      <c r="H522" t="s">
        <v>582</v>
      </c>
      <c r="I522" t="s">
        <v>586</v>
      </c>
      <c r="J522" t="s">
        <v>578</v>
      </c>
      <c r="K522" t="s">
        <v>580</v>
      </c>
      <c r="L522" t="s">
        <v>581</v>
      </c>
      <c r="M522">
        <v>75.5</v>
      </c>
    </row>
    <row r="523" spans="7:13" x14ac:dyDescent="0.3">
      <c r="G523" t="s">
        <v>113</v>
      </c>
      <c r="H523" t="s">
        <v>582</v>
      </c>
      <c r="I523" t="s">
        <v>586</v>
      </c>
      <c r="J523" t="s">
        <v>2150</v>
      </c>
      <c r="K523" t="s">
        <v>580</v>
      </c>
      <c r="L523" t="s">
        <v>581</v>
      </c>
      <c r="M523">
        <v>23</v>
      </c>
    </row>
    <row r="524" spans="7:13" x14ac:dyDescent="0.3">
      <c r="G524" t="s">
        <v>113</v>
      </c>
      <c r="H524" t="s">
        <v>582</v>
      </c>
      <c r="I524" t="s">
        <v>586</v>
      </c>
      <c r="J524" t="s">
        <v>588</v>
      </c>
      <c r="K524" t="s">
        <v>580</v>
      </c>
      <c r="L524" t="s">
        <v>581</v>
      </c>
      <c r="M524">
        <v>21.5</v>
      </c>
    </row>
    <row r="525" spans="7:13" x14ac:dyDescent="0.3">
      <c r="G525" t="s">
        <v>113</v>
      </c>
      <c r="H525" t="s">
        <v>582</v>
      </c>
      <c r="I525" t="s">
        <v>586</v>
      </c>
      <c r="J525" t="s">
        <v>2479</v>
      </c>
      <c r="K525" t="s">
        <v>1416</v>
      </c>
      <c r="L525" t="s">
        <v>1417</v>
      </c>
      <c r="M525">
        <v>71.400000000000006</v>
      </c>
    </row>
    <row r="526" spans="7:13" x14ac:dyDescent="0.3">
      <c r="G526" t="s">
        <v>113</v>
      </c>
      <c r="H526" t="s">
        <v>582</v>
      </c>
      <c r="I526" t="s">
        <v>586</v>
      </c>
      <c r="J526" t="s">
        <v>4809</v>
      </c>
      <c r="K526" t="s">
        <v>4223</v>
      </c>
      <c r="L526" t="s">
        <v>4224</v>
      </c>
      <c r="M526">
        <v>48</v>
      </c>
    </row>
    <row r="527" spans="7:13" x14ac:dyDescent="0.3">
      <c r="G527" t="s">
        <v>113</v>
      </c>
      <c r="H527" t="s">
        <v>582</v>
      </c>
      <c r="I527" t="s">
        <v>3782</v>
      </c>
      <c r="J527" t="s">
        <v>3777</v>
      </c>
      <c r="K527" t="s">
        <v>1173</v>
      </c>
      <c r="L527" t="s">
        <v>1174</v>
      </c>
      <c r="M527">
        <v>535.79999999999995</v>
      </c>
    </row>
    <row r="528" spans="7:13" x14ac:dyDescent="0.3">
      <c r="G528" t="s">
        <v>113</v>
      </c>
      <c r="H528" t="s">
        <v>582</v>
      </c>
      <c r="I528" t="s">
        <v>3930</v>
      </c>
      <c r="J528" t="s">
        <v>4810</v>
      </c>
      <c r="K528" t="s">
        <v>4812</v>
      </c>
      <c r="L528" t="s">
        <v>4813</v>
      </c>
      <c r="M528">
        <v>75</v>
      </c>
    </row>
    <row r="529" spans="7:13" x14ac:dyDescent="0.3">
      <c r="G529" t="s">
        <v>113</v>
      </c>
      <c r="H529" t="s">
        <v>582</v>
      </c>
      <c r="I529" t="s">
        <v>3930</v>
      </c>
      <c r="J529" t="s">
        <v>4815</v>
      </c>
      <c r="K529" t="s">
        <v>1225</v>
      </c>
      <c r="L529" t="s">
        <v>1226</v>
      </c>
      <c r="M529">
        <v>723.2</v>
      </c>
    </row>
    <row r="530" spans="7:13" x14ac:dyDescent="0.3">
      <c r="G530" t="s">
        <v>113</v>
      </c>
      <c r="H530" t="s">
        <v>582</v>
      </c>
      <c r="I530" t="s">
        <v>3930</v>
      </c>
      <c r="J530" t="s">
        <v>4818</v>
      </c>
      <c r="K530" t="s">
        <v>1225</v>
      </c>
      <c r="L530" t="s">
        <v>1226</v>
      </c>
      <c r="M530">
        <v>743.2</v>
      </c>
    </row>
    <row r="531" spans="7:13" x14ac:dyDescent="0.3">
      <c r="G531" t="s">
        <v>113</v>
      </c>
      <c r="H531" t="s">
        <v>582</v>
      </c>
      <c r="I531" t="s">
        <v>3930</v>
      </c>
      <c r="J531" t="s">
        <v>4819</v>
      </c>
      <c r="K531" t="s">
        <v>1225</v>
      </c>
      <c r="L531" t="s">
        <v>1226</v>
      </c>
      <c r="M531">
        <v>740.1</v>
      </c>
    </row>
    <row r="532" spans="7:13" x14ac:dyDescent="0.3">
      <c r="G532" t="s">
        <v>113</v>
      </c>
      <c r="H532" t="s">
        <v>582</v>
      </c>
      <c r="I532" t="s">
        <v>3930</v>
      </c>
      <c r="J532" t="s">
        <v>3926</v>
      </c>
      <c r="K532" t="s">
        <v>1173</v>
      </c>
      <c r="L532" t="s">
        <v>1174</v>
      </c>
      <c r="M532">
        <v>243</v>
      </c>
    </row>
    <row r="533" spans="7:13" x14ac:dyDescent="0.3">
      <c r="G533" t="s">
        <v>113</v>
      </c>
      <c r="H533" t="s">
        <v>582</v>
      </c>
      <c r="I533" t="s">
        <v>3930</v>
      </c>
      <c r="J533" t="s">
        <v>3931</v>
      </c>
      <c r="K533" t="s">
        <v>1173</v>
      </c>
      <c r="L533" t="s">
        <v>1174</v>
      </c>
      <c r="M533">
        <v>242</v>
      </c>
    </row>
    <row r="534" spans="7:13" x14ac:dyDescent="0.3">
      <c r="G534" t="s">
        <v>113</v>
      </c>
      <c r="H534" t="s">
        <v>582</v>
      </c>
      <c r="I534" t="s">
        <v>2156</v>
      </c>
      <c r="J534" t="s">
        <v>2151</v>
      </c>
      <c r="K534" t="s">
        <v>571</v>
      </c>
      <c r="L534" t="s">
        <v>572</v>
      </c>
      <c r="M534">
        <v>250</v>
      </c>
    </row>
    <row r="535" spans="7:13" x14ac:dyDescent="0.3">
      <c r="G535" t="s">
        <v>113</v>
      </c>
      <c r="H535" t="s">
        <v>582</v>
      </c>
      <c r="I535" t="s">
        <v>4457</v>
      </c>
      <c r="J535" t="s">
        <v>4453</v>
      </c>
      <c r="K535" t="s">
        <v>571</v>
      </c>
      <c r="L535" t="s">
        <v>572</v>
      </c>
      <c r="M535">
        <v>221.5</v>
      </c>
    </row>
    <row r="536" spans="7:13" x14ac:dyDescent="0.3">
      <c r="G536" t="s">
        <v>113</v>
      </c>
      <c r="H536" t="s">
        <v>582</v>
      </c>
      <c r="I536" t="s">
        <v>5856</v>
      </c>
      <c r="J536" t="s">
        <v>5853</v>
      </c>
      <c r="K536" t="s">
        <v>1173</v>
      </c>
      <c r="L536" t="s">
        <v>1174</v>
      </c>
      <c r="M536">
        <v>2.3199999999999998</v>
      </c>
    </row>
    <row r="537" spans="7:13" x14ac:dyDescent="0.3">
      <c r="G537" t="s">
        <v>113</v>
      </c>
      <c r="H537" t="s">
        <v>582</v>
      </c>
      <c r="I537" t="s">
        <v>6682</v>
      </c>
      <c r="J537" t="s">
        <v>5850</v>
      </c>
      <c r="K537" t="s">
        <v>86</v>
      </c>
      <c r="L537" t="s">
        <v>87</v>
      </c>
      <c r="M537">
        <v>4.9000000000000004</v>
      </c>
    </row>
    <row r="538" spans="7:13" x14ac:dyDescent="0.3">
      <c r="G538" t="s">
        <v>104</v>
      </c>
      <c r="H538" t="s">
        <v>844</v>
      </c>
      <c r="I538" t="s">
        <v>846</v>
      </c>
      <c r="J538" t="s">
        <v>5013</v>
      </c>
      <c r="K538" t="s">
        <v>1217</v>
      </c>
      <c r="L538" t="s">
        <v>1218</v>
      </c>
      <c r="M538">
        <v>1.5</v>
      </c>
    </row>
    <row r="539" spans="7:13" x14ac:dyDescent="0.3">
      <c r="G539" t="s">
        <v>104</v>
      </c>
      <c r="H539" t="s">
        <v>844</v>
      </c>
      <c r="I539" t="s">
        <v>846</v>
      </c>
      <c r="J539" t="s">
        <v>5014</v>
      </c>
      <c r="K539" t="s">
        <v>1217</v>
      </c>
      <c r="L539" t="s">
        <v>1218</v>
      </c>
      <c r="M539">
        <v>1.5</v>
      </c>
    </row>
    <row r="540" spans="7:13" x14ac:dyDescent="0.3">
      <c r="G540" t="s">
        <v>104</v>
      </c>
      <c r="H540" t="s">
        <v>844</v>
      </c>
      <c r="I540" t="s">
        <v>846</v>
      </c>
      <c r="J540" t="s">
        <v>5015</v>
      </c>
      <c r="K540" t="s">
        <v>1217</v>
      </c>
      <c r="L540" t="s">
        <v>1218</v>
      </c>
      <c r="M540">
        <v>1.5</v>
      </c>
    </row>
    <row r="541" spans="7:13" x14ac:dyDescent="0.3">
      <c r="G541" t="s">
        <v>104</v>
      </c>
      <c r="H541" t="s">
        <v>844</v>
      </c>
      <c r="I541" t="s">
        <v>846</v>
      </c>
      <c r="J541" t="s">
        <v>4242</v>
      </c>
      <c r="K541" t="s">
        <v>1217</v>
      </c>
      <c r="L541" t="s">
        <v>1218</v>
      </c>
      <c r="M541">
        <v>1.49</v>
      </c>
    </row>
    <row r="542" spans="7:13" x14ac:dyDescent="0.3">
      <c r="G542" t="s">
        <v>104</v>
      </c>
      <c r="H542" t="s">
        <v>844</v>
      </c>
      <c r="I542" t="s">
        <v>846</v>
      </c>
      <c r="J542" t="s">
        <v>5016</v>
      </c>
      <c r="K542" t="s">
        <v>1217</v>
      </c>
      <c r="L542" t="s">
        <v>1218</v>
      </c>
      <c r="M542">
        <v>1.94</v>
      </c>
    </row>
    <row r="543" spans="7:13" x14ac:dyDescent="0.3">
      <c r="G543" t="s">
        <v>104</v>
      </c>
      <c r="H543" t="s">
        <v>844</v>
      </c>
      <c r="I543" t="s">
        <v>846</v>
      </c>
      <c r="J543" t="s">
        <v>5017</v>
      </c>
      <c r="K543" t="s">
        <v>1217</v>
      </c>
      <c r="L543" t="s">
        <v>1218</v>
      </c>
      <c r="M543">
        <v>1.5</v>
      </c>
    </row>
    <row r="544" spans="7:13" x14ac:dyDescent="0.3">
      <c r="G544" t="s">
        <v>104</v>
      </c>
      <c r="H544" t="s">
        <v>844</v>
      </c>
      <c r="I544" t="s">
        <v>846</v>
      </c>
      <c r="J544" t="s">
        <v>3816</v>
      </c>
      <c r="K544" t="s">
        <v>1217</v>
      </c>
      <c r="L544" t="s">
        <v>1218</v>
      </c>
      <c r="M544">
        <v>1.43</v>
      </c>
    </row>
    <row r="545" spans="7:13" x14ac:dyDescent="0.3">
      <c r="G545" t="s">
        <v>104</v>
      </c>
      <c r="H545" t="s">
        <v>844</v>
      </c>
      <c r="I545" t="s">
        <v>846</v>
      </c>
      <c r="J545" t="s">
        <v>3817</v>
      </c>
      <c r="K545" t="s">
        <v>1217</v>
      </c>
      <c r="L545" t="s">
        <v>1218</v>
      </c>
      <c r="M545">
        <v>1.43</v>
      </c>
    </row>
    <row r="546" spans="7:13" x14ac:dyDescent="0.3">
      <c r="G546" t="s">
        <v>104</v>
      </c>
      <c r="H546" t="s">
        <v>844</v>
      </c>
      <c r="I546" t="s">
        <v>846</v>
      </c>
      <c r="J546" t="s">
        <v>3818</v>
      </c>
      <c r="K546" t="s">
        <v>1217</v>
      </c>
      <c r="L546" t="s">
        <v>1218</v>
      </c>
      <c r="M546">
        <v>1.43</v>
      </c>
    </row>
    <row r="547" spans="7:13" x14ac:dyDescent="0.3">
      <c r="G547" t="s">
        <v>104</v>
      </c>
      <c r="H547" t="s">
        <v>844</v>
      </c>
      <c r="I547" t="s">
        <v>846</v>
      </c>
      <c r="J547" t="s">
        <v>5585</v>
      </c>
      <c r="K547" t="s">
        <v>5586</v>
      </c>
      <c r="L547" t="s">
        <v>5587</v>
      </c>
      <c r="M547">
        <v>1.9</v>
      </c>
    </row>
    <row r="548" spans="7:13" x14ac:dyDescent="0.3">
      <c r="G548" t="s">
        <v>104</v>
      </c>
      <c r="H548" t="s">
        <v>844</v>
      </c>
      <c r="I548" t="s">
        <v>846</v>
      </c>
      <c r="J548" t="s">
        <v>5932</v>
      </c>
      <c r="K548" t="s">
        <v>1217</v>
      </c>
      <c r="L548" t="s">
        <v>1218</v>
      </c>
      <c r="M548">
        <v>1.45</v>
      </c>
    </row>
    <row r="549" spans="7:13" x14ac:dyDescent="0.3">
      <c r="G549" t="s">
        <v>104</v>
      </c>
      <c r="H549" t="s">
        <v>844</v>
      </c>
      <c r="I549" t="s">
        <v>846</v>
      </c>
      <c r="J549" t="s">
        <v>5933</v>
      </c>
      <c r="K549" t="s">
        <v>1217</v>
      </c>
      <c r="L549" t="s">
        <v>1218</v>
      </c>
      <c r="M549">
        <v>1.45</v>
      </c>
    </row>
    <row r="550" spans="7:13" x14ac:dyDescent="0.3">
      <c r="G550" t="s">
        <v>104</v>
      </c>
      <c r="H550" t="s">
        <v>844</v>
      </c>
      <c r="I550" t="s">
        <v>846</v>
      </c>
      <c r="J550" t="s">
        <v>2260</v>
      </c>
      <c r="K550" t="s">
        <v>842</v>
      </c>
      <c r="L550" t="s">
        <v>843</v>
      </c>
      <c r="M550">
        <v>1.91</v>
      </c>
    </row>
    <row r="551" spans="7:13" x14ac:dyDescent="0.3">
      <c r="G551" t="s">
        <v>104</v>
      </c>
      <c r="H551" t="s">
        <v>844</v>
      </c>
      <c r="I551" t="s">
        <v>846</v>
      </c>
      <c r="J551" t="s">
        <v>840</v>
      </c>
      <c r="K551" t="s">
        <v>842</v>
      </c>
      <c r="L551" t="s">
        <v>843</v>
      </c>
      <c r="M551">
        <v>1.91</v>
      </c>
    </row>
    <row r="552" spans="7:13" x14ac:dyDescent="0.3">
      <c r="G552" t="s">
        <v>104</v>
      </c>
      <c r="H552" t="s">
        <v>844</v>
      </c>
      <c r="I552" t="s">
        <v>846</v>
      </c>
      <c r="J552" t="s">
        <v>3972</v>
      </c>
      <c r="K552" t="s">
        <v>1217</v>
      </c>
      <c r="L552" t="s">
        <v>1218</v>
      </c>
      <c r="M552">
        <v>1.61</v>
      </c>
    </row>
    <row r="553" spans="7:13" x14ac:dyDescent="0.3">
      <c r="G553" t="s">
        <v>104</v>
      </c>
      <c r="H553" t="s">
        <v>844</v>
      </c>
      <c r="I553" t="s">
        <v>846</v>
      </c>
      <c r="J553" t="s">
        <v>3973</v>
      </c>
      <c r="K553" t="s">
        <v>1217</v>
      </c>
      <c r="L553" t="s">
        <v>1218</v>
      </c>
      <c r="M553">
        <v>1.61</v>
      </c>
    </row>
    <row r="554" spans="7:13" x14ac:dyDescent="0.3">
      <c r="G554" t="s">
        <v>104</v>
      </c>
      <c r="H554" t="s">
        <v>844</v>
      </c>
      <c r="I554" t="s">
        <v>846</v>
      </c>
      <c r="J554" t="s">
        <v>3974</v>
      </c>
      <c r="K554" t="s">
        <v>1217</v>
      </c>
      <c r="L554" t="s">
        <v>1218</v>
      </c>
      <c r="M554">
        <v>1.61</v>
      </c>
    </row>
    <row r="555" spans="7:13" x14ac:dyDescent="0.3">
      <c r="G555" t="s">
        <v>104</v>
      </c>
      <c r="H555" t="s">
        <v>844</v>
      </c>
      <c r="I555" t="s">
        <v>846</v>
      </c>
      <c r="J555" t="s">
        <v>3975</v>
      </c>
      <c r="K555" t="s">
        <v>1217</v>
      </c>
      <c r="L555" t="s">
        <v>1218</v>
      </c>
      <c r="M555">
        <v>1.61</v>
      </c>
    </row>
    <row r="556" spans="7:13" x14ac:dyDescent="0.3">
      <c r="G556" t="s">
        <v>104</v>
      </c>
      <c r="H556" t="s">
        <v>844</v>
      </c>
      <c r="I556" t="s">
        <v>846</v>
      </c>
      <c r="J556" t="s">
        <v>3976</v>
      </c>
      <c r="K556" t="s">
        <v>1217</v>
      </c>
      <c r="L556" t="s">
        <v>1218</v>
      </c>
      <c r="M556">
        <v>1.61</v>
      </c>
    </row>
    <row r="557" spans="7:13" x14ac:dyDescent="0.3">
      <c r="G557" t="s">
        <v>104</v>
      </c>
      <c r="H557" t="s">
        <v>844</v>
      </c>
      <c r="I557" t="s">
        <v>846</v>
      </c>
      <c r="J557" t="s">
        <v>3977</v>
      </c>
      <c r="K557" t="s">
        <v>1217</v>
      </c>
      <c r="L557" t="s">
        <v>1218</v>
      </c>
      <c r="M557">
        <v>1.61</v>
      </c>
    </row>
    <row r="558" spans="7:13" x14ac:dyDescent="0.3">
      <c r="G558" t="s">
        <v>104</v>
      </c>
      <c r="H558" t="s">
        <v>844</v>
      </c>
      <c r="I558" t="s">
        <v>846</v>
      </c>
      <c r="J558" t="s">
        <v>3819</v>
      </c>
      <c r="K558" t="s">
        <v>1217</v>
      </c>
      <c r="L558" t="s">
        <v>1218</v>
      </c>
      <c r="M558">
        <v>1.61</v>
      </c>
    </row>
    <row r="559" spans="7:13" x14ac:dyDescent="0.3">
      <c r="G559" t="s">
        <v>104</v>
      </c>
      <c r="H559" t="s">
        <v>844</v>
      </c>
      <c r="I559" t="s">
        <v>846</v>
      </c>
      <c r="J559" t="s">
        <v>3820</v>
      </c>
      <c r="K559" t="s">
        <v>1217</v>
      </c>
      <c r="L559" t="s">
        <v>1218</v>
      </c>
      <c r="M559">
        <v>1.61</v>
      </c>
    </row>
    <row r="560" spans="7:13" x14ac:dyDescent="0.3">
      <c r="G560" t="s">
        <v>104</v>
      </c>
      <c r="H560" t="s">
        <v>844</v>
      </c>
      <c r="I560" t="s">
        <v>846</v>
      </c>
      <c r="J560" t="s">
        <v>4243</v>
      </c>
      <c r="K560" t="s">
        <v>1217</v>
      </c>
      <c r="L560" t="s">
        <v>1218</v>
      </c>
      <c r="M560">
        <v>1.49</v>
      </c>
    </row>
    <row r="561" spans="7:13" x14ac:dyDescent="0.3">
      <c r="G561" t="s">
        <v>104</v>
      </c>
      <c r="H561" t="s">
        <v>844</v>
      </c>
      <c r="I561" t="s">
        <v>846</v>
      </c>
      <c r="J561" t="s">
        <v>4244</v>
      </c>
      <c r="K561" t="s">
        <v>1217</v>
      </c>
      <c r="L561" t="s">
        <v>1218</v>
      </c>
      <c r="M561">
        <v>1.49</v>
      </c>
    </row>
    <row r="562" spans="7:13" x14ac:dyDescent="0.3">
      <c r="G562" t="s">
        <v>104</v>
      </c>
      <c r="H562" t="s">
        <v>844</v>
      </c>
      <c r="I562" t="s">
        <v>846</v>
      </c>
      <c r="J562" t="s">
        <v>4245</v>
      </c>
      <c r="K562" t="s">
        <v>1217</v>
      </c>
      <c r="L562" t="s">
        <v>1218</v>
      </c>
      <c r="M562">
        <v>1.49</v>
      </c>
    </row>
    <row r="563" spans="7:13" x14ac:dyDescent="0.3">
      <c r="G563" t="s">
        <v>104</v>
      </c>
      <c r="H563" t="s">
        <v>844</v>
      </c>
      <c r="I563" t="s">
        <v>846</v>
      </c>
      <c r="J563" t="s">
        <v>4109</v>
      </c>
      <c r="K563" t="s">
        <v>1217</v>
      </c>
      <c r="L563" t="s">
        <v>1218</v>
      </c>
      <c r="M563">
        <v>1.48</v>
      </c>
    </row>
    <row r="564" spans="7:13" x14ac:dyDescent="0.3">
      <c r="G564" t="s">
        <v>104</v>
      </c>
      <c r="H564" t="s">
        <v>844</v>
      </c>
      <c r="I564" t="s">
        <v>846</v>
      </c>
      <c r="J564" t="s">
        <v>4110</v>
      </c>
      <c r="K564" t="s">
        <v>1217</v>
      </c>
      <c r="L564" t="s">
        <v>1218</v>
      </c>
      <c r="M564">
        <v>1.48</v>
      </c>
    </row>
    <row r="565" spans="7:13" x14ac:dyDescent="0.3">
      <c r="G565" t="s">
        <v>104</v>
      </c>
      <c r="H565" t="s">
        <v>844</v>
      </c>
      <c r="I565" t="s">
        <v>846</v>
      </c>
      <c r="J565" t="s">
        <v>4111</v>
      </c>
      <c r="K565" t="s">
        <v>1217</v>
      </c>
      <c r="L565" t="s">
        <v>1218</v>
      </c>
      <c r="M565">
        <v>1.48</v>
      </c>
    </row>
    <row r="566" spans="7:13" x14ac:dyDescent="0.3">
      <c r="G566" t="s">
        <v>104</v>
      </c>
      <c r="H566" t="s">
        <v>844</v>
      </c>
      <c r="I566" t="s">
        <v>5929</v>
      </c>
      <c r="J566" t="s">
        <v>5925</v>
      </c>
      <c r="K566" t="s">
        <v>1217</v>
      </c>
      <c r="L566" t="s">
        <v>1218</v>
      </c>
      <c r="M566">
        <v>1.45</v>
      </c>
    </row>
    <row r="567" spans="7:13" x14ac:dyDescent="0.3">
      <c r="G567" t="s">
        <v>104</v>
      </c>
      <c r="H567" t="s">
        <v>844</v>
      </c>
      <c r="I567" t="s">
        <v>5929</v>
      </c>
      <c r="J567" t="s">
        <v>5930</v>
      </c>
      <c r="K567" t="s">
        <v>1217</v>
      </c>
      <c r="L567" t="s">
        <v>1218</v>
      </c>
      <c r="M567">
        <v>1.4</v>
      </c>
    </row>
    <row r="568" spans="7:13" x14ac:dyDescent="0.3">
      <c r="G568" t="s">
        <v>104</v>
      </c>
      <c r="H568" t="s">
        <v>844</v>
      </c>
      <c r="I568" t="s">
        <v>5929</v>
      </c>
      <c r="J568" t="s">
        <v>5931</v>
      </c>
      <c r="K568" t="s">
        <v>1217</v>
      </c>
      <c r="L568" t="s">
        <v>1218</v>
      </c>
      <c r="M568">
        <v>1.4</v>
      </c>
    </row>
    <row r="569" spans="7:13" x14ac:dyDescent="0.3">
      <c r="G569" t="s">
        <v>104</v>
      </c>
      <c r="H569" t="s">
        <v>844</v>
      </c>
      <c r="I569" t="s">
        <v>3648</v>
      </c>
      <c r="J569" t="s">
        <v>3644</v>
      </c>
      <c r="K569" t="s">
        <v>1217</v>
      </c>
      <c r="L569" t="s">
        <v>1218</v>
      </c>
      <c r="M569">
        <v>6.49</v>
      </c>
    </row>
    <row r="570" spans="7:13" x14ac:dyDescent="0.3">
      <c r="G570" t="s">
        <v>104</v>
      </c>
      <c r="H570" t="s">
        <v>844</v>
      </c>
      <c r="I570" t="s">
        <v>3648</v>
      </c>
      <c r="J570" t="s">
        <v>4105</v>
      </c>
      <c r="K570" t="s">
        <v>1217</v>
      </c>
      <c r="L570" t="s">
        <v>1218</v>
      </c>
      <c r="M570">
        <v>6.48</v>
      </c>
    </row>
    <row r="571" spans="7:13" x14ac:dyDescent="0.3">
      <c r="G571" t="s">
        <v>104</v>
      </c>
      <c r="H571" t="s">
        <v>844</v>
      </c>
      <c r="I571" t="s">
        <v>3648</v>
      </c>
      <c r="J571" t="s">
        <v>4106</v>
      </c>
      <c r="K571" t="s">
        <v>1217</v>
      </c>
      <c r="L571" t="s">
        <v>1218</v>
      </c>
      <c r="M571">
        <v>6.48</v>
      </c>
    </row>
    <row r="572" spans="7:13" x14ac:dyDescent="0.3">
      <c r="G572" t="s">
        <v>104</v>
      </c>
      <c r="H572" t="s">
        <v>844</v>
      </c>
      <c r="I572" t="s">
        <v>3648</v>
      </c>
      <c r="J572" t="s">
        <v>4107</v>
      </c>
      <c r="K572" t="s">
        <v>1217</v>
      </c>
      <c r="L572" t="s">
        <v>1218</v>
      </c>
      <c r="M572">
        <v>6.48</v>
      </c>
    </row>
    <row r="573" spans="7:13" x14ac:dyDescent="0.3">
      <c r="G573" t="s">
        <v>104</v>
      </c>
      <c r="H573" t="s">
        <v>844</v>
      </c>
      <c r="I573" t="s">
        <v>3648</v>
      </c>
      <c r="J573" t="s">
        <v>4108</v>
      </c>
      <c r="K573" t="s">
        <v>1217</v>
      </c>
      <c r="L573" t="s">
        <v>1218</v>
      </c>
      <c r="M573">
        <v>6.48</v>
      </c>
    </row>
    <row r="574" spans="7:13" x14ac:dyDescent="0.3">
      <c r="G574" t="s">
        <v>104</v>
      </c>
      <c r="H574" t="s">
        <v>844</v>
      </c>
      <c r="I574" t="s">
        <v>2719</v>
      </c>
      <c r="J574" t="s">
        <v>2715</v>
      </c>
      <c r="K574" t="s">
        <v>624</v>
      </c>
      <c r="L574" t="s">
        <v>625</v>
      </c>
      <c r="M574">
        <v>396.96</v>
      </c>
    </row>
    <row r="575" spans="7:13" x14ac:dyDescent="0.3">
      <c r="G575" t="s">
        <v>104</v>
      </c>
      <c r="H575" t="s">
        <v>844</v>
      </c>
      <c r="I575" t="s">
        <v>2300</v>
      </c>
      <c r="J575" t="s">
        <v>5588</v>
      </c>
      <c r="K575" t="s">
        <v>1520</v>
      </c>
      <c r="L575" t="s">
        <v>1521</v>
      </c>
      <c r="M575">
        <v>1427.9</v>
      </c>
    </row>
    <row r="576" spans="7:13" x14ac:dyDescent="0.3">
      <c r="G576" t="s">
        <v>104</v>
      </c>
      <c r="H576" t="s">
        <v>844</v>
      </c>
      <c r="I576" t="s">
        <v>2300</v>
      </c>
      <c r="J576" t="s">
        <v>5590</v>
      </c>
      <c r="K576" t="s">
        <v>1520</v>
      </c>
      <c r="L576" t="s">
        <v>1521</v>
      </c>
      <c r="M576">
        <v>1448</v>
      </c>
    </row>
    <row r="577" spans="7:13" x14ac:dyDescent="0.3">
      <c r="G577" t="s">
        <v>104</v>
      </c>
      <c r="H577" t="s">
        <v>844</v>
      </c>
      <c r="I577" t="s">
        <v>2300</v>
      </c>
      <c r="J577" t="s">
        <v>5591</v>
      </c>
      <c r="K577" t="s">
        <v>1520</v>
      </c>
      <c r="L577" t="s">
        <v>1521</v>
      </c>
      <c r="M577">
        <v>1531.5</v>
      </c>
    </row>
    <row r="578" spans="7:13" x14ac:dyDescent="0.3">
      <c r="G578" t="s">
        <v>104</v>
      </c>
      <c r="H578" t="s">
        <v>844</v>
      </c>
      <c r="I578" t="s">
        <v>2300</v>
      </c>
      <c r="J578" t="s">
        <v>5593</v>
      </c>
      <c r="K578" t="s">
        <v>1520</v>
      </c>
      <c r="L578" t="s">
        <v>1521</v>
      </c>
      <c r="M578">
        <v>1557.4</v>
      </c>
    </row>
    <row r="579" spans="7:13" x14ac:dyDescent="0.3">
      <c r="G579" t="s">
        <v>104</v>
      </c>
      <c r="H579" t="s">
        <v>844</v>
      </c>
      <c r="I579" t="s">
        <v>2300</v>
      </c>
      <c r="J579" t="s">
        <v>2296</v>
      </c>
      <c r="K579" t="s">
        <v>1520</v>
      </c>
      <c r="L579" t="s">
        <v>1521</v>
      </c>
      <c r="M579">
        <v>1850</v>
      </c>
    </row>
    <row r="580" spans="7:13" x14ac:dyDescent="0.3">
      <c r="G580" t="s">
        <v>104</v>
      </c>
      <c r="H580" t="s">
        <v>844</v>
      </c>
      <c r="I580" t="s">
        <v>1525</v>
      </c>
      <c r="J580" t="s">
        <v>1518</v>
      </c>
      <c r="K580" t="s">
        <v>1520</v>
      </c>
      <c r="L580" t="s">
        <v>1521</v>
      </c>
      <c r="M580">
        <v>326</v>
      </c>
    </row>
    <row r="581" spans="7:13" x14ac:dyDescent="0.3">
      <c r="G581" t="s">
        <v>104</v>
      </c>
      <c r="H581" t="s">
        <v>844</v>
      </c>
      <c r="I581" t="s">
        <v>1525</v>
      </c>
      <c r="J581" t="s">
        <v>1526</v>
      </c>
      <c r="K581" t="s">
        <v>1520</v>
      </c>
      <c r="L581" t="s">
        <v>1521</v>
      </c>
      <c r="M581">
        <v>332</v>
      </c>
    </row>
    <row r="582" spans="7:13" x14ac:dyDescent="0.3">
      <c r="G582" t="s">
        <v>104</v>
      </c>
      <c r="H582" t="s">
        <v>844</v>
      </c>
      <c r="I582" t="s">
        <v>1525</v>
      </c>
      <c r="J582" t="s">
        <v>5018</v>
      </c>
      <c r="K582" t="s">
        <v>4994</v>
      </c>
      <c r="L582" t="s">
        <v>4995</v>
      </c>
      <c r="M582">
        <v>324.3</v>
      </c>
    </row>
    <row r="583" spans="7:13" x14ac:dyDescent="0.3">
      <c r="G583" t="s">
        <v>104</v>
      </c>
      <c r="H583" t="s">
        <v>844</v>
      </c>
      <c r="I583" t="s">
        <v>1525</v>
      </c>
      <c r="J583" t="s">
        <v>1815</v>
      </c>
      <c r="K583" t="s">
        <v>1520</v>
      </c>
      <c r="L583" t="s">
        <v>1521</v>
      </c>
      <c r="M583">
        <v>377</v>
      </c>
    </row>
    <row r="584" spans="7:13" x14ac:dyDescent="0.3">
      <c r="G584" t="s">
        <v>104</v>
      </c>
      <c r="H584" t="s">
        <v>844</v>
      </c>
      <c r="I584" t="s">
        <v>1525</v>
      </c>
      <c r="J584" t="s">
        <v>1816</v>
      </c>
      <c r="K584" t="s">
        <v>1520</v>
      </c>
      <c r="L584" t="s">
        <v>1521</v>
      </c>
      <c r="M584">
        <v>320</v>
      </c>
    </row>
    <row r="585" spans="7:13" x14ac:dyDescent="0.3">
      <c r="G585" t="s">
        <v>104</v>
      </c>
      <c r="H585" t="s">
        <v>844</v>
      </c>
      <c r="I585" t="s">
        <v>1525</v>
      </c>
      <c r="J585" t="s">
        <v>1817</v>
      </c>
      <c r="K585" t="s">
        <v>1520</v>
      </c>
      <c r="L585" t="s">
        <v>1521</v>
      </c>
      <c r="M585">
        <v>385.5</v>
      </c>
    </row>
    <row r="586" spans="7:13" x14ac:dyDescent="0.3">
      <c r="G586" t="s">
        <v>104</v>
      </c>
      <c r="H586" t="s">
        <v>844</v>
      </c>
      <c r="I586" t="s">
        <v>5598</v>
      </c>
      <c r="J586" t="s">
        <v>5934</v>
      </c>
      <c r="K586" t="s">
        <v>1520</v>
      </c>
      <c r="L586" t="s">
        <v>1521</v>
      </c>
      <c r="M586">
        <v>1634.8</v>
      </c>
    </row>
    <row r="587" spans="7:13" x14ac:dyDescent="0.3">
      <c r="G587" t="s">
        <v>104</v>
      </c>
      <c r="H587" t="s">
        <v>844</v>
      </c>
      <c r="I587" t="s">
        <v>5598</v>
      </c>
      <c r="J587" t="s">
        <v>5594</v>
      </c>
      <c r="K587" t="s">
        <v>1520</v>
      </c>
      <c r="L587" t="s">
        <v>1521</v>
      </c>
      <c r="M587">
        <v>1634.8</v>
      </c>
    </row>
    <row r="588" spans="7:13" x14ac:dyDescent="0.3">
      <c r="G588" t="s">
        <v>104</v>
      </c>
      <c r="H588" t="s">
        <v>544</v>
      </c>
      <c r="I588" t="s">
        <v>78</v>
      </c>
      <c r="J588" t="s">
        <v>543</v>
      </c>
      <c r="K588" t="s">
        <v>217</v>
      </c>
      <c r="L588" t="s">
        <v>218</v>
      </c>
      <c r="M588">
        <v>68</v>
      </c>
    </row>
    <row r="589" spans="7:13" x14ac:dyDescent="0.3">
      <c r="G589" t="s">
        <v>104</v>
      </c>
      <c r="H589" t="s">
        <v>544</v>
      </c>
      <c r="I589" t="s">
        <v>3074</v>
      </c>
      <c r="J589" t="s">
        <v>6388</v>
      </c>
      <c r="K589" t="s">
        <v>213</v>
      </c>
      <c r="L589" t="s">
        <v>214</v>
      </c>
      <c r="M589">
        <v>64</v>
      </c>
    </row>
    <row r="590" spans="7:13" x14ac:dyDescent="0.3">
      <c r="G590" t="s">
        <v>104</v>
      </c>
      <c r="H590" t="s">
        <v>544</v>
      </c>
      <c r="I590" t="s">
        <v>3074</v>
      </c>
      <c r="J590" t="s">
        <v>3071</v>
      </c>
      <c r="K590" t="s">
        <v>206</v>
      </c>
      <c r="L590" t="s">
        <v>207</v>
      </c>
      <c r="M590">
        <v>19</v>
      </c>
    </row>
    <row r="591" spans="7:13" x14ac:dyDescent="0.3">
      <c r="G591" t="s">
        <v>104</v>
      </c>
      <c r="H591" t="s">
        <v>544</v>
      </c>
      <c r="I591" t="s">
        <v>3074</v>
      </c>
      <c r="J591" t="s">
        <v>3087</v>
      </c>
      <c r="K591" t="s">
        <v>217</v>
      </c>
      <c r="L591" t="s">
        <v>218</v>
      </c>
      <c r="M591">
        <v>93.8</v>
      </c>
    </row>
    <row r="592" spans="7:13" x14ac:dyDescent="0.3">
      <c r="G592" t="s">
        <v>104</v>
      </c>
      <c r="H592" t="s">
        <v>544</v>
      </c>
      <c r="I592" t="s">
        <v>3074</v>
      </c>
      <c r="J592" t="s">
        <v>3088</v>
      </c>
      <c r="K592" t="s">
        <v>217</v>
      </c>
      <c r="L592" t="s">
        <v>218</v>
      </c>
      <c r="M592">
        <v>97.9</v>
      </c>
    </row>
    <row r="593" spans="7:13" x14ac:dyDescent="0.3">
      <c r="G593" t="s">
        <v>104</v>
      </c>
      <c r="H593" t="s">
        <v>544</v>
      </c>
      <c r="I593" t="s">
        <v>3074</v>
      </c>
      <c r="J593" t="s">
        <v>3075</v>
      </c>
      <c r="K593" t="s">
        <v>206</v>
      </c>
      <c r="L593" t="s">
        <v>207</v>
      </c>
      <c r="M593">
        <v>20.5</v>
      </c>
    </row>
    <row r="594" spans="7:13" x14ac:dyDescent="0.3">
      <c r="G594" t="s">
        <v>104</v>
      </c>
      <c r="H594" t="s">
        <v>544</v>
      </c>
      <c r="I594" t="s">
        <v>3074</v>
      </c>
      <c r="J594" t="s">
        <v>3089</v>
      </c>
      <c r="K594" t="s">
        <v>217</v>
      </c>
      <c r="L594" t="s">
        <v>218</v>
      </c>
      <c r="M594">
        <v>141.6</v>
      </c>
    </row>
    <row r="595" spans="7:13" x14ac:dyDescent="0.3">
      <c r="G595" t="s">
        <v>104</v>
      </c>
      <c r="H595" t="s">
        <v>544</v>
      </c>
      <c r="I595" t="s">
        <v>4609</v>
      </c>
      <c r="J595" t="s">
        <v>5937</v>
      </c>
      <c r="K595" t="s">
        <v>1430</v>
      </c>
      <c r="L595" t="s">
        <v>1431</v>
      </c>
      <c r="M595">
        <v>150.80000000000001</v>
      </c>
    </row>
    <row r="596" spans="7:13" x14ac:dyDescent="0.3">
      <c r="G596" t="s">
        <v>104</v>
      </c>
      <c r="H596" t="s">
        <v>544</v>
      </c>
      <c r="I596" t="s">
        <v>4609</v>
      </c>
      <c r="J596" t="s">
        <v>5938</v>
      </c>
      <c r="K596" t="s">
        <v>1430</v>
      </c>
      <c r="L596" t="s">
        <v>1431</v>
      </c>
      <c r="M596">
        <v>167.5</v>
      </c>
    </row>
    <row r="597" spans="7:13" x14ac:dyDescent="0.3">
      <c r="G597" t="s">
        <v>104</v>
      </c>
      <c r="H597" t="s">
        <v>544</v>
      </c>
      <c r="I597" t="s">
        <v>4609</v>
      </c>
      <c r="J597" t="s">
        <v>5939</v>
      </c>
      <c r="K597" t="s">
        <v>1430</v>
      </c>
      <c r="L597" t="s">
        <v>1431</v>
      </c>
      <c r="M597">
        <v>142.5</v>
      </c>
    </row>
    <row r="598" spans="7:13" x14ac:dyDescent="0.3">
      <c r="G598" t="s">
        <v>104</v>
      </c>
      <c r="H598" t="s">
        <v>544</v>
      </c>
      <c r="I598" t="s">
        <v>4609</v>
      </c>
      <c r="J598" t="s">
        <v>5599</v>
      </c>
      <c r="K598" t="s">
        <v>1430</v>
      </c>
      <c r="L598" t="s">
        <v>1431</v>
      </c>
      <c r="M598">
        <v>178.1</v>
      </c>
    </row>
    <row r="599" spans="7:13" x14ac:dyDescent="0.3">
      <c r="G599" t="s">
        <v>104</v>
      </c>
      <c r="H599" t="s">
        <v>544</v>
      </c>
      <c r="I599" t="s">
        <v>4609</v>
      </c>
      <c r="J599" t="s">
        <v>5024</v>
      </c>
      <c r="K599" t="s">
        <v>5025</v>
      </c>
      <c r="L599" t="s">
        <v>5026</v>
      </c>
      <c r="M599">
        <v>159.9</v>
      </c>
    </row>
    <row r="600" spans="7:13" x14ac:dyDescent="0.3">
      <c r="G600" t="s">
        <v>104</v>
      </c>
      <c r="H600" t="s">
        <v>544</v>
      </c>
      <c r="I600" t="s">
        <v>4609</v>
      </c>
      <c r="J600" t="s">
        <v>4606</v>
      </c>
      <c r="K600" t="s">
        <v>1430</v>
      </c>
      <c r="L600" t="s">
        <v>1431</v>
      </c>
      <c r="M600">
        <v>177.2</v>
      </c>
    </row>
    <row r="601" spans="7:13" x14ac:dyDescent="0.3">
      <c r="G601" t="s">
        <v>104</v>
      </c>
      <c r="H601" t="s">
        <v>544</v>
      </c>
      <c r="I601" t="s">
        <v>1720</v>
      </c>
      <c r="J601" t="s">
        <v>1712</v>
      </c>
      <c r="K601" t="s">
        <v>1714</v>
      </c>
      <c r="L601" t="s">
        <v>1715</v>
      </c>
      <c r="M601">
        <v>489</v>
      </c>
    </row>
    <row r="602" spans="7:13" x14ac:dyDescent="0.3">
      <c r="G602" t="s">
        <v>104</v>
      </c>
      <c r="H602" t="s">
        <v>544</v>
      </c>
      <c r="I602" t="s">
        <v>1821</v>
      </c>
      <c r="J602" t="s">
        <v>1818</v>
      </c>
      <c r="K602" t="s">
        <v>580</v>
      </c>
      <c r="L602" t="s">
        <v>581</v>
      </c>
      <c r="M602">
        <v>416.5</v>
      </c>
    </row>
    <row r="603" spans="7:13" x14ac:dyDescent="0.3">
      <c r="G603" t="s">
        <v>104</v>
      </c>
      <c r="H603" t="s">
        <v>544</v>
      </c>
      <c r="I603" t="s">
        <v>1727</v>
      </c>
      <c r="J603" t="s">
        <v>1722</v>
      </c>
      <c r="K603" t="s">
        <v>624</v>
      </c>
      <c r="L603" t="s">
        <v>625</v>
      </c>
      <c r="M603">
        <v>868</v>
      </c>
    </row>
    <row r="604" spans="7:13" x14ac:dyDescent="0.3">
      <c r="G604" t="s">
        <v>104</v>
      </c>
      <c r="H604" t="s">
        <v>544</v>
      </c>
      <c r="I604" t="s">
        <v>1727</v>
      </c>
      <c r="J604" t="s">
        <v>5936</v>
      </c>
      <c r="K604" t="s">
        <v>3881</v>
      </c>
      <c r="L604" t="s">
        <v>3882</v>
      </c>
      <c r="M604">
        <v>557</v>
      </c>
    </row>
    <row r="605" spans="7:13" x14ac:dyDescent="0.3">
      <c r="G605" t="s">
        <v>104</v>
      </c>
      <c r="H605" t="s">
        <v>544</v>
      </c>
      <c r="I605" t="s">
        <v>1727</v>
      </c>
      <c r="J605" t="s">
        <v>5023</v>
      </c>
      <c r="K605" t="s">
        <v>3679</v>
      </c>
      <c r="L605" t="s">
        <v>3680</v>
      </c>
      <c r="M605">
        <v>565</v>
      </c>
    </row>
    <row r="606" spans="7:13" x14ac:dyDescent="0.3">
      <c r="G606" t="s">
        <v>104</v>
      </c>
      <c r="H606" t="s">
        <v>544</v>
      </c>
      <c r="I606" t="s">
        <v>3655</v>
      </c>
      <c r="J606" t="s">
        <v>5935</v>
      </c>
      <c r="K606" t="s">
        <v>3651</v>
      </c>
      <c r="L606" t="s">
        <v>3652</v>
      </c>
      <c r="M606">
        <v>56.1</v>
      </c>
    </row>
    <row r="607" spans="7:13" x14ac:dyDescent="0.3">
      <c r="G607" t="s">
        <v>104</v>
      </c>
      <c r="H607" t="s">
        <v>544</v>
      </c>
      <c r="I607" t="s">
        <v>3655</v>
      </c>
      <c r="J607" t="s">
        <v>5020</v>
      </c>
      <c r="K607" t="s">
        <v>3651</v>
      </c>
      <c r="L607" t="s">
        <v>3652</v>
      </c>
      <c r="M607">
        <v>44.5</v>
      </c>
    </row>
    <row r="608" spans="7:13" x14ac:dyDescent="0.3">
      <c r="G608" t="s">
        <v>104</v>
      </c>
      <c r="H608" t="s">
        <v>544</v>
      </c>
      <c r="I608" t="s">
        <v>3655</v>
      </c>
      <c r="J608" t="s">
        <v>6364</v>
      </c>
      <c r="K608" t="s">
        <v>3651</v>
      </c>
      <c r="L608" t="s">
        <v>3652</v>
      </c>
      <c r="M608">
        <v>50.5</v>
      </c>
    </row>
    <row r="609" spans="7:13" x14ac:dyDescent="0.3">
      <c r="G609" t="s">
        <v>104</v>
      </c>
      <c r="H609" t="s">
        <v>544</v>
      </c>
      <c r="I609" t="s">
        <v>3655</v>
      </c>
      <c r="J609" t="s">
        <v>3649</v>
      </c>
      <c r="K609" t="s">
        <v>3651</v>
      </c>
      <c r="L609" t="s">
        <v>3652</v>
      </c>
      <c r="M609">
        <v>64.5</v>
      </c>
    </row>
    <row r="610" spans="7:13" x14ac:dyDescent="0.3">
      <c r="G610" t="s">
        <v>104</v>
      </c>
      <c r="H610" t="s">
        <v>544</v>
      </c>
      <c r="I610" t="s">
        <v>3070</v>
      </c>
      <c r="J610" t="s">
        <v>3067</v>
      </c>
      <c r="K610" t="s">
        <v>217</v>
      </c>
      <c r="L610" t="s">
        <v>218</v>
      </c>
      <c r="M610">
        <v>99</v>
      </c>
    </row>
    <row r="611" spans="7:13" x14ac:dyDescent="0.3">
      <c r="G611" t="s">
        <v>104</v>
      </c>
      <c r="H611" t="s">
        <v>544</v>
      </c>
      <c r="I611" t="s">
        <v>3070</v>
      </c>
      <c r="J611" t="s">
        <v>6389</v>
      </c>
      <c r="K611" t="s">
        <v>206</v>
      </c>
      <c r="L611" t="s">
        <v>207</v>
      </c>
      <c r="M611">
        <v>47</v>
      </c>
    </row>
    <row r="612" spans="7:13" x14ac:dyDescent="0.3">
      <c r="G612" t="s">
        <v>104</v>
      </c>
      <c r="H612" t="s">
        <v>105</v>
      </c>
      <c r="I612" t="s">
        <v>1213</v>
      </c>
      <c r="J612" t="s">
        <v>1209</v>
      </c>
      <c r="K612" t="s">
        <v>705</v>
      </c>
      <c r="L612" t="s">
        <v>706</v>
      </c>
      <c r="M612">
        <v>153</v>
      </c>
    </row>
    <row r="613" spans="7:13" x14ac:dyDescent="0.3">
      <c r="G613" t="s">
        <v>104</v>
      </c>
      <c r="H613" t="s">
        <v>105</v>
      </c>
      <c r="I613" t="s">
        <v>1213</v>
      </c>
      <c r="J613" t="s">
        <v>4573</v>
      </c>
      <c r="K613" t="s">
        <v>489</v>
      </c>
      <c r="L613" t="s">
        <v>490</v>
      </c>
      <c r="M613">
        <v>121.8</v>
      </c>
    </row>
    <row r="614" spans="7:13" x14ac:dyDescent="0.3">
      <c r="G614" t="s">
        <v>104</v>
      </c>
      <c r="H614" t="s">
        <v>105</v>
      </c>
      <c r="I614" t="s">
        <v>1213</v>
      </c>
      <c r="J614" t="s">
        <v>2228</v>
      </c>
      <c r="K614" t="s">
        <v>489</v>
      </c>
      <c r="L614" t="s">
        <v>490</v>
      </c>
      <c r="M614">
        <v>113.5</v>
      </c>
    </row>
    <row r="615" spans="7:13" x14ac:dyDescent="0.3">
      <c r="G615" t="s">
        <v>104</v>
      </c>
      <c r="H615" t="s">
        <v>105</v>
      </c>
      <c r="I615" t="s">
        <v>1213</v>
      </c>
      <c r="J615" t="s">
        <v>2230</v>
      </c>
      <c r="K615" t="s">
        <v>489</v>
      </c>
      <c r="L615" t="s">
        <v>490</v>
      </c>
      <c r="M615">
        <v>82</v>
      </c>
    </row>
    <row r="616" spans="7:13" x14ac:dyDescent="0.3">
      <c r="G616" t="s">
        <v>104</v>
      </c>
      <c r="H616" t="s">
        <v>105</v>
      </c>
      <c r="I616" t="s">
        <v>1213</v>
      </c>
      <c r="J616" t="s">
        <v>1511</v>
      </c>
      <c r="K616" t="s">
        <v>813</v>
      </c>
      <c r="L616" t="s">
        <v>814</v>
      </c>
      <c r="M616">
        <v>127.5</v>
      </c>
    </row>
    <row r="617" spans="7:13" x14ac:dyDescent="0.3">
      <c r="G617" t="s">
        <v>104</v>
      </c>
      <c r="H617" t="s">
        <v>105</v>
      </c>
      <c r="I617" t="s">
        <v>1213</v>
      </c>
      <c r="J617" t="s">
        <v>1769</v>
      </c>
      <c r="K617" t="s">
        <v>489</v>
      </c>
      <c r="L617" t="s">
        <v>490</v>
      </c>
      <c r="M617">
        <v>107</v>
      </c>
    </row>
    <row r="618" spans="7:13" x14ac:dyDescent="0.3">
      <c r="G618" t="s">
        <v>104</v>
      </c>
      <c r="H618" t="s">
        <v>105</v>
      </c>
      <c r="I618" t="s">
        <v>1213</v>
      </c>
      <c r="J618" t="s">
        <v>2284</v>
      </c>
      <c r="K618" t="s">
        <v>489</v>
      </c>
      <c r="L618" t="s">
        <v>490</v>
      </c>
      <c r="M618">
        <v>106.9</v>
      </c>
    </row>
    <row r="619" spans="7:13" x14ac:dyDescent="0.3">
      <c r="G619" t="s">
        <v>104</v>
      </c>
      <c r="H619" t="s">
        <v>105</v>
      </c>
      <c r="I619" t="s">
        <v>1213</v>
      </c>
      <c r="J619" t="s">
        <v>1770</v>
      </c>
      <c r="K619" t="s">
        <v>489</v>
      </c>
      <c r="L619" t="s">
        <v>490</v>
      </c>
      <c r="M619">
        <v>34.340000000000003</v>
      </c>
    </row>
    <row r="620" spans="7:13" x14ac:dyDescent="0.3">
      <c r="G620" t="s">
        <v>104</v>
      </c>
      <c r="H620" t="s">
        <v>105</v>
      </c>
      <c r="I620" t="s">
        <v>1213</v>
      </c>
      <c r="J620" t="s">
        <v>1773</v>
      </c>
      <c r="K620" t="s">
        <v>489</v>
      </c>
      <c r="L620" t="s">
        <v>490</v>
      </c>
      <c r="M620">
        <v>105.59</v>
      </c>
    </row>
    <row r="621" spans="7:13" x14ac:dyDescent="0.3">
      <c r="G621" t="s">
        <v>104</v>
      </c>
      <c r="H621" t="s">
        <v>105</v>
      </c>
      <c r="I621" t="s">
        <v>363</v>
      </c>
      <c r="J621" t="s">
        <v>494</v>
      </c>
      <c r="K621" t="s">
        <v>360</v>
      </c>
      <c r="L621" t="s">
        <v>361</v>
      </c>
      <c r="M621">
        <v>1.5289999999999999</v>
      </c>
    </row>
    <row r="622" spans="7:13" x14ac:dyDescent="0.3">
      <c r="G622" t="s">
        <v>104</v>
      </c>
      <c r="H622" t="s">
        <v>105</v>
      </c>
      <c r="I622" t="s">
        <v>485</v>
      </c>
      <c r="J622" t="s">
        <v>796</v>
      </c>
      <c r="K622" t="s">
        <v>360</v>
      </c>
      <c r="L622" t="s">
        <v>361</v>
      </c>
      <c r="M622">
        <v>7.56</v>
      </c>
    </row>
    <row r="623" spans="7:13" x14ac:dyDescent="0.3">
      <c r="G623" t="s">
        <v>104</v>
      </c>
      <c r="H623" t="s">
        <v>105</v>
      </c>
      <c r="I623" t="s">
        <v>485</v>
      </c>
      <c r="J623" t="s">
        <v>479</v>
      </c>
      <c r="K623" t="s">
        <v>481</v>
      </c>
      <c r="L623" t="s">
        <v>482</v>
      </c>
      <c r="M623">
        <v>6.6</v>
      </c>
    </row>
    <row r="624" spans="7:13" x14ac:dyDescent="0.3">
      <c r="G624" t="s">
        <v>104</v>
      </c>
      <c r="H624" t="s">
        <v>105</v>
      </c>
      <c r="I624" t="s">
        <v>485</v>
      </c>
      <c r="J624" t="s">
        <v>486</v>
      </c>
      <c r="K624" t="s">
        <v>481</v>
      </c>
      <c r="L624" t="s">
        <v>482</v>
      </c>
      <c r="M624">
        <v>9.6</v>
      </c>
    </row>
    <row r="625" spans="7:13" x14ac:dyDescent="0.3">
      <c r="G625" t="s">
        <v>104</v>
      </c>
      <c r="H625" t="s">
        <v>105</v>
      </c>
      <c r="I625" t="s">
        <v>485</v>
      </c>
      <c r="J625" t="s">
        <v>2619</v>
      </c>
      <c r="K625" t="s">
        <v>360</v>
      </c>
      <c r="L625" t="s">
        <v>361</v>
      </c>
      <c r="M625">
        <v>6.75</v>
      </c>
    </row>
    <row r="626" spans="7:13" x14ac:dyDescent="0.3">
      <c r="G626" t="s">
        <v>104</v>
      </c>
      <c r="H626" t="s">
        <v>105</v>
      </c>
      <c r="I626" t="s">
        <v>4580</v>
      </c>
      <c r="J626" t="s">
        <v>4576</v>
      </c>
      <c r="K626" t="s">
        <v>100</v>
      </c>
      <c r="L626" t="s">
        <v>101</v>
      </c>
      <c r="M626">
        <v>1</v>
      </c>
    </row>
    <row r="627" spans="7:13" x14ac:dyDescent="0.3">
      <c r="G627" t="s">
        <v>104</v>
      </c>
      <c r="H627" t="s">
        <v>105</v>
      </c>
      <c r="I627" t="s">
        <v>1780</v>
      </c>
      <c r="J627" t="s">
        <v>1774</v>
      </c>
      <c r="K627" t="s">
        <v>624</v>
      </c>
      <c r="L627" t="s">
        <v>625</v>
      </c>
      <c r="M627">
        <v>950</v>
      </c>
    </row>
    <row r="628" spans="7:13" x14ac:dyDescent="0.3">
      <c r="G628" t="s">
        <v>104</v>
      </c>
      <c r="H628" t="s">
        <v>105</v>
      </c>
      <c r="I628" t="s">
        <v>78</v>
      </c>
      <c r="J628" t="s">
        <v>6436</v>
      </c>
      <c r="K628" t="s">
        <v>86</v>
      </c>
      <c r="L628" t="s">
        <v>87</v>
      </c>
      <c r="M628">
        <v>6</v>
      </c>
    </row>
    <row r="629" spans="7:13" x14ac:dyDescent="0.3">
      <c r="G629" t="s">
        <v>104</v>
      </c>
      <c r="H629" t="s">
        <v>105</v>
      </c>
      <c r="I629" t="s">
        <v>78</v>
      </c>
      <c r="J629" t="s">
        <v>6437</v>
      </c>
      <c r="K629" t="s">
        <v>206</v>
      </c>
      <c r="L629" t="s">
        <v>207</v>
      </c>
      <c r="M629">
        <v>6</v>
      </c>
    </row>
    <row r="630" spans="7:13" x14ac:dyDescent="0.3">
      <c r="G630" t="s">
        <v>104</v>
      </c>
      <c r="H630" t="s">
        <v>105</v>
      </c>
      <c r="I630" t="s">
        <v>80</v>
      </c>
      <c r="J630" t="s">
        <v>6435</v>
      </c>
      <c r="K630" t="s">
        <v>217</v>
      </c>
      <c r="L630" t="s">
        <v>218</v>
      </c>
      <c r="M630">
        <v>37.5</v>
      </c>
    </row>
    <row r="631" spans="7:13" x14ac:dyDescent="0.3">
      <c r="G631" t="s">
        <v>104</v>
      </c>
      <c r="H631" t="s">
        <v>105</v>
      </c>
      <c r="I631" t="s">
        <v>80</v>
      </c>
      <c r="J631" t="s">
        <v>6438</v>
      </c>
      <c r="K631" t="s">
        <v>217</v>
      </c>
      <c r="L631" t="s">
        <v>218</v>
      </c>
      <c r="M631">
        <v>21.35</v>
      </c>
    </row>
    <row r="632" spans="7:13" x14ac:dyDescent="0.3">
      <c r="G632" t="s">
        <v>104</v>
      </c>
      <c r="H632" t="s">
        <v>105</v>
      </c>
      <c r="I632" t="s">
        <v>80</v>
      </c>
      <c r="J632" t="s">
        <v>818</v>
      </c>
      <c r="K632" t="s">
        <v>213</v>
      </c>
      <c r="L632" t="s">
        <v>214</v>
      </c>
      <c r="M632">
        <v>19.5</v>
      </c>
    </row>
    <row r="633" spans="7:13" x14ac:dyDescent="0.3">
      <c r="G633" t="s">
        <v>104</v>
      </c>
      <c r="H633" t="s">
        <v>105</v>
      </c>
      <c r="I633" t="s">
        <v>807</v>
      </c>
      <c r="J633" t="s">
        <v>802</v>
      </c>
      <c r="K633" t="s">
        <v>677</v>
      </c>
      <c r="L633" t="s">
        <v>678</v>
      </c>
      <c r="M633">
        <v>445</v>
      </c>
    </row>
    <row r="634" spans="7:13" x14ac:dyDescent="0.3">
      <c r="G634" t="s">
        <v>104</v>
      </c>
      <c r="H634" t="s">
        <v>105</v>
      </c>
      <c r="I634" t="s">
        <v>807</v>
      </c>
      <c r="J634" t="s">
        <v>2620</v>
      </c>
      <c r="K634" t="s">
        <v>677</v>
      </c>
      <c r="L634" t="s">
        <v>678</v>
      </c>
      <c r="M634">
        <v>445</v>
      </c>
    </row>
    <row r="635" spans="7:13" x14ac:dyDescent="0.3">
      <c r="G635" t="s">
        <v>104</v>
      </c>
      <c r="H635" t="s">
        <v>105</v>
      </c>
      <c r="I635" t="s">
        <v>6639</v>
      </c>
      <c r="J635" t="s">
        <v>6636</v>
      </c>
      <c r="K635" t="s">
        <v>1141</v>
      </c>
      <c r="L635" t="s">
        <v>1142</v>
      </c>
      <c r="M635">
        <v>97.44</v>
      </c>
    </row>
    <row r="636" spans="7:13" x14ac:dyDescent="0.3">
      <c r="G636" t="s">
        <v>104</v>
      </c>
      <c r="H636" t="s">
        <v>105</v>
      </c>
      <c r="I636" t="s">
        <v>3643</v>
      </c>
      <c r="J636" t="s">
        <v>3636</v>
      </c>
      <c r="K636" t="s">
        <v>3638</v>
      </c>
      <c r="L636" t="s">
        <v>3639</v>
      </c>
      <c r="M636">
        <v>37</v>
      </c>
    </row>
    <row r="637" spans="7:13" x14ac:dyDescent="0.3">
      <c r="G637" t="s">
        <v>104</v>
      </c>
      <c r="H637" t="s">
        <v>105</v>
      </c>
      <c r="I637" t="s">
        <v>3643</v>
      </c>
      <c r="J637" t="s">
        <v>4574</v>
      </c>
      <c r="K637" t="s">
        <v>2144</v>
      </c>
      <c r="L637" t="s">
        <v>2145</v>
      </c>
      <c r="M637">
        <v>22.2</v>
      </c>
    </row>
    <row r="638" spans="7:13" x14ac:dyDescent="0.3">
      <c r="G638" t="s">
        <v>104</v>
      </c>
      <c r="H638" t="s">
        <v>105</v>
      </c>
      <c r="I638" t="s">
        <v>6644</v>
      </c>
      <c r="J638" t="s">
        <v>6640</v>
      </c>
      <c r="K638" t="s">
        <v>1141</v>
      </c>
      <c r="L638" t="s">
        <v>1142</v>
      </c>
      <c r="M638">
        <v>781</v>
      </c>
    </row>
    <row r="639" spans="7:13" x14ac:dyDescent="0.3">
      <c r="G639" t="s">
        <v>104</v>
      </c>
      <c r="H639" t="s">
        <v>105</v>
      </c>
      <c r="I639" t="s">
        <v>1786</v>
      </c>
      <c r="J639" t="s">
        <v>4968</v>
      </c>
      <c r="K639" t="s">
        <v>1217</v>
      </c>
      <c r="L639" t="s">
        <v>1218</v>
      </c>
      <c r="M639">
        <v>655</v>
      </c>
    </row>
    <row r="640" spans="7:13" x14ac:dyDescent="0.3">
      <c r="G640" t="s">
        <v>104</v>
      </c>
      <c r="H640" t="s">
        <v>105</v>
      </c>
      <c r="I640" t="s">
        <v>1786</v>
      </c>
      <c r="J640" t="s">
        <v>4973</v>
      </c>
      <c r="K640" t="s">
        <v>1217</v>
      </c>
      <c r="L640" t="s">
        <v>1218</v>
      </c>
      <c r="M640">
        <v>623</v>
      </c>
    </row>
    <row r="641" spans="7:13" x14ac:dyDescent="0.3">
      <c r="G641" t="s">
        <v>104</v>
      </c>
      <c r="H641" t="s">
        <v>105</v>
      </c>
      <c r="I641" t="s">
        <v>1786</v>
      </c>
      <c r="J641" t="s">
        <v>1781</v>
      </c>
      <c r="K641" t="s">
        <v>624</v>
      </c>
      <c r="L641" t="s">
        <v>625</v>
      </c>
      <c r="M641">
        <v>496</v>
      </c>
    </row>
    <row r="642" spans="7:13" x14ac:dyDescent="0.3">
      <c r="G642" t="s">
        <v>104</v>
      </c>
      <c r="H642" t="s">
        <v>105</v>
      </c>
      <c r="I642" t="s">
        <v>817</v>
      </c>
      <c r="J642" t="s">
        <v>3227</v>
      </c>
      <c r="K642" t="s">
        <v>489</v>
      </c>
      <c r="L642" t="s">
        <v>490</v>
      </c>
      <c r="M642">
        <v>1097.8499999999999</v>
      </c>
    </row>
    <row r="643" spans="7:13" x14ac:dyDescent="0.3">
      <c r="G643" t="s">
        <v>104</v>
      </c>
      <c r="H643" t="s">
        <v>105</v>
      </c>
      <c r="I643" t="s">
        <v>817</v>
      </c>
      <c r="J643" t="s">
        <v>811</v>
      </c>
      <c r="K643" t="s">
        <v>813</v>
      </c>
      <c r="L643" t="s">
        <v>814</v>
      </c>
      <c r="M643">
        <v>871</v>
      </c>
    </row>
    <row r="644" spans="7:13" x14ac:dyDescent="0.3">
      <c r="G644" t="s">
        <v>104</v>
      </c>
      <c r="H644" t="s">
        <v>105</v>
      </c>
      <c r="I644" t="s">
        <v>2627</v>
      </c>
      <c r="J644" t="s">
        <v>2623</v>
      </c>
      <c r="K644" t="s">
        <v>489</v>
      </c>
      <c r="L644" t="s">
        <v>490</v>
      </c>
      <c r="M644">
        <v>2830</v>
      </c>
    </row>
    <row r="645" spans="7:13" x14ac:dyDescent="0.3">
      <c r="G645" t="s">
        <v>104</v>
      </c>
      <c r="H645" t="s">
        <v>105</v>
      </c>
      <c r="I645" t="s">
        <v>493</v>
      </c>
      <c r="J645" t="s">
        <v>808</v>
      </c>
      <c r="K645" t="s">
        <v>489</v>
      </c>
      <c r="L645" t="s">
        <v>490</v>
      </c>
      <c r="M645">
        <v>1168.25</v>
      </c>
    </row>
    <row r="646" spans="7:13" x14ac:dyDescent="0.3">
      <c r="G646" t="s">
        <v>104</v>
      </c>
      <c r="H646" t="s">
        <v>105</v>
      </c>
      <c r="I646" t="s">
        <v>493</v>
      </c>
      <c r="J646" t="s">
        <v>487</v>
      </c>
      <c r="K646" t="s">
        <v>489</v>
      </c>
      <c r="L646" t="s">
        <v>490</v>
      </c>
      <c r="M646">
        <v>1159.75</v>
      </c>
    </row>
    <row r="647" spans="7:13" x14ac:dyDescent="0.3">
      <c r="G647" t="s">
        <v>104</v>
      </c>
      <c r="H647" t="s">
        <v>105</v>
      </c>
      <c r="I647" t="s">
        <v>2633</v>
      </c>
      <c r="J647" t="s">
        <v>6632</v>
      </c>
      <c r="K647" t="s">
        <v>6633</v>
      </c>
      <c r="L647" t="s">
        <v>6634</v>
      </c>
      <c r="M647">
        <v>507.4</v>
      </c>
    </row>
    <row r="648" spans="7:13" x14ac:dyDescent="0.3">
      <c r="G648" t="s">
        <v>104</v>
      </c>
      <c r="H648" t="s">
        <v>105</v>
      </c>
      <c r="I648" t="s">
        <v>2633</v>
      </c>
      <c r="J648" t="s">
        <v>6635</v>
      </c>
      <c r="K648" t="s">
        <v>1084</v>
      </c>
      <c r="L648" t="s">
        <v>1085</v>
      </c>
      <c r="M648">
        <v>521.5</v>
      </c>
    </row>
    <row r="649" spans="7:13" x14ac:dyDescent="0.3">
      <c r="G649" t="s">
        <v>104</v>
      </c>
      <c r="H649" t="s">
        <v>105</v>
      </c>
      <c r="I649" t="s">
        <v>2633</v>
      </c>
      <c r="J649" t="s">
        <v>2629</v>
      </c>
      <c r="K649" t="s">
        <v>1084</v>
      </c>
      <c r="L649" t="s">
        <v>1085</v>
      </c>
      <c r="M649">
        <v>458</v>
      </c>
    </row>
    <row r="650" spans="7:13" x14ac:dyDescent="0.3">
      <c r="G650" t="s">
        <v>104</v>
      </c>
      <c r="H650" t="s">
        <v>105</v>
      </c>
      <c r="I650" t="s">
        <v>3234</v>
      </c>
      <c r="J650" t="s">
        <v>3355</v>
      </c>
      <c r="K650" t="s">
        <v>3169</v>
      </c>
      <c r="L650" t="s">
        <v>3170</v>
      </c>
      <c r="M650">
        <v>480</v>
      </c>
    </row>
    <row r="651" spans="7:13" x14ac:dyDescent="0.3">
      <c r="G651" t="s">
        <v>104</v>
      </c>
      <c r="H651" t="s">
        <v>105</v>
      </c>
      <c r="I651" t="s">
        <v>3234</v>
      </c>
      <c r="J651" t="s">
        <v>3230</v>
      </c>
      <c r="K651" t="s">
        <v>3169</v>
      </c>
      <c r="L651" t="s">
        <v>3170</v>
      </c>
      <c r="M651">
        <v>950</v>
      </c>
    </row>
    <row r="652" spans="7:13" x14ac:dyDescent="0.3">
      <c r="G652" t="s">
        <v>104</v>
      </c>
      <c r="H652" t="s">
        <v>105</v>
      </c>
      <c r="I652" t="s">
        <v>3243</v>
      </c>
      <c r="J652" t="s">
        <v>3240</v>
      </c>
      <c r="K652" t="s">
        <v>3169</v>
      </c>
      <c r="L652" t="s">
        <v>3170</v>
      </c>
      <c r="M652">
        <v>665.1</v>
      </c>
    </row>
    <row r="653" spans="7:13" x14ac:dyDescent="0.3">
      <c r="G653" t="s">
        <v>104</v>
      </c>
      <c r="H653" t="s">
        <v>105</v>
      </c>
      <c r="I653" t="s">
        <v>3243</v>
      </c>
      <c r="J653" t="s">
        <v>3356</v>
      </c>
      <c r="K653" t="s">
        <v>531</v>
      </c>
      <c r="L653" t="s">
        <v>532</v>
      </c>
      <c r="M653">
        <v>177.7</v>
      </c>
    </row>
    <row r="654" spans="7:13" x14ac:dyDescent="0.3">
      <c r="G654" t="s">
        <v>104</v>
      </c>
      <c r="H654" t="s">
        <v>105</v>
      </c>
      <c r="I654" t="s">
        <v>795</v>
      </c>
      <c r="J654" t="s">
        <v>789</v>
      </c>
      <c r="K654" t="s">
        <v>791</v>
      </c>
      <c r="L654" t="s">
        <v>792</v>
      </c>
      <c r="M654">
        <v>845</v>
      </c>
    </row>
    <row r="655" spans="7:13" x14ac:dyDescent="0.3">
      <c r="G655" t="s">
        <v>104</v>
      </c>
      <c r="H655" t="s">
        <v>105</v>
      </c>
      <c r="I655" t="s">
        <v>801</v>
      </c>
      <c r="J655" t="s">
        <v>797</v>
      </c>
      <c r="K655" t="s">
        <v>389</v>
      </c>
      <c r="L655" t="s">
        <v>390</v>
      </c>
      <c r="M655">
        <v>344</v>
      </c>
    </row>
    <row r="656" spans="7:13" x14ac:dyDescent="0.3">
      <c r="G656" t="s">
        <v>104</v>
      </c>
      <c r="H656" t="s">
        <v>105</v>
      </c>
      <c r="I656" t="s">
        <v>109</v>
      </c>
      <c r="J656" t="s">
        <v>97</v>
      </c>
      <c r="K656" t="s">
        <v>100</v>
      </c>
      <c r="L656" t="s">
        <v>101</v>
      </c>
      <c r="M656">
        <v>410</v>
      </c>
    </row>
    <row r="657" spans="7:13" x14ac:dyDescent="0.3">
      <c r="G657" t="s">
        <v>104</v>
      </c>
      <c r="H657" t="s">
        <v>105</v>
      </c>
      <c r="I657" t="s">
        <v>1790</v>
      </c>
      <c r="J657" t="s">
        <v>1787</v>
      </c>
      <c r="K657" t="s">
        <v>624</v>
      </c>
      <c r="L657" t="s">
        <v>625</v>
      </c>
      <c r="M657">
        <v>142.80000000000001</v>
      </c>
    </row>
    <row r="658" spans="7:13" x14ac:dyDescent="0.3">
      <c r="G658" t="s">
        <v>104</v>
      </c>
      <c r="H658" t="s">
        <v>105</v>
      </c>
      <c r="I658" t="s">
        <v>1790</v>
      </c>
      <c r="J658" t="s">
        <v>1791</v>
      </c>
      <c r="K658" t="s">
        <v>1057</v>
      </c>
      <c r="L658" t="s">
        <v>1058</v>
      </c>
      <c r="M658">
        <v>62.5</v>
      </c>
    </row>
    <row r="659" spans="7:13" x14ac:dyDescent="0.3">
      <c r="G659" t="s">
        <v>104</v>
      </c>
      <c r="H659" t="s">
        <v>105</v>
      </c>
      <c r="I659" t="s">
        <v>1790</v>
      </c>
      <c r="J659" t="s">
        <v>2285</v>
      </c>
      <c r="K659" t="s">
        <v>624</v>
      </c>
      <c r="L659" t="s">
        <v>625</v>
      </c>
      <c r="M659">
        <v>161.65</v>
      </c>
    </row>
    <row r="660" spans="7:13" x14ac:dyDescent="0.3">
      <c r="G660" t="s">
        <v>104</v>
      </c>
      <c r="H660" t="s">
        <v>105</v>
      </c>
      <c r="I660" t="s">
        <v>1790</v>
      </c>
      <c r="J660" t="s">
        <v>2699</v>
      </c>
      <c r="K660" t="s">
        <v>624</v>
      </c>
      <c r="L660" t="s">
        <v>625</v>
      </c>
      <c r="M660">
        <v>151.6</v>
      </c>
    </row>
    <row r="661" spans="7:13" x14ac:dyDescent="0.3">
      <c r="G661" t="s">
        <v>104</v>
      </c>
      <c r="H661" t="s">
        <v>105</v>
      </c>
      <c r="I661" t="s">
        <v>1062</v>
      </c>
      <c r="J661" t="s">
        <v>2628</v>
      </c>
      <c r="K661" t="s">
        <v>1057</v>
      </c>
      <c r="L661" t="s">
        <v>1058</v>
      </c>
      <c r="M661">
        <v>50</v>
      </c>
    </row>
    <row r="662" spans="7:13" x14ac:dyDescent="0.3">
      <c r="G662" t="s">
        <v>104</v>
      </c>
      <c r="H662" t="s">
        <v>105</v>
      </c>
      <c r="I662" t="s">
        <v>1062</v>
      </c>
      <c r="J662" t="s">
        <v>1055</v>
      </c>
      <c r="K662" t="s">
        <v>1057</v>
      </c>
      <c r="L662" t="s">
        <v>1058</v>
      </c>
      <c r="M662">
        <v>49.8</v>
      </c>
    </row>
    <row r="663" spans="7:13" x14ac:dyDescent="0.3">
      <c r="G663" t="s">
        <v>104</v>
      </c>
      <c r="H663" t="s">
        <v>105</v>
      </c>
      <c r="I663" t="s">
        <v>3239</v>
      </c>
      <c r="J663" t="s">
        <v>3235</v>
      </c>
      <c r="K663" t="s">
        <v>3169</v>
      </c>
      <c r="L663" t="s">
        <v>3170</v>
      </c>
      <c r="M663">
        <v>920</v>
      </c>
    </row>
    <row r="664" spans="7:13" x14ac:dyDescent="0.3">
      <c r="G664" t="s">
        <v>104</v>
      </c>
      <c r="H664" t="s">
        <v>262</v>
      </c>
      <c r="I664" t="s">
        <v>242</v>
      </c>
      <c r="J664" t="s">
        <v>4570</v>
      </c>
      <c r="K664" t="s">
        <v>521</v>
      </c>
      <c r="L664" t="s">
        <v>522</v>
      </c>
      <c r="M664">
        <v>15.5</v>
      </c>
    </row>
    <row r="665" spans="7:13" x14ac:dyDescent="0.3">
      <c r="G665" t="s">
        <v>104</v>
      </c>
      <c r="H665" t="s">
        <v>262</v>
      </c>
      <c r="I665" t="s">
        <v>941</v>
      </c>
      <c r="J665" t="s">
        <v>938</v>
      </c>
      <c r="K665" t="s">
        <v>246</v>
      </c>
      <c r="L665" t="s">
        <v>247</v>
      </c>
      <c r="M665">
        <v>13.5</v>
      </c>
    </row>
    <row r="666" spans="7:13" x14ac:dyDescent="0.3">
      <c r="G666" t="s">
        <v>104</v>
      </c>
      <c r="H666" t="s">
        <v>262</v>
      </c>
      <c r="I666" t="s">
        <v>2524</v>
      </c>
      <c r="J666" t="s">
        <v>2520</v>
      </c>
      <c r="K666" t="s">
        <v>246</v>
      </c>
      <c r="L666" t="s">
        <v>247</v>
      </c>
      <c r="M666">
        <v>18.7</v>
      </c>
    </row>
    <row r="667" spans="7:13" x14ac:dyDescent="0.3">
      <c r="G667" t="s">
        <v>104</v>
      </c>
      <c r="H667" t="s">
        <v>262</v>
      </c>
      <c r="I667" t="s">
        <v>2524</v>
      </c>
      <c r="J667" t="s">
        <v>2525</v>
      </c>
      <c r="K667" t="s">
        <v>246</v>
      </c>
      <c r="L667" t="s">
        <v>247</v>
      </c>
      <c r="M667">
        <v>18.8</v>
      </c>
    </row>
    <row r="668" spans="7:13" x14ac:dyDescent="0.3">
      <c r="G668" t="s">
        <v>104</v>
      </c>
      <c r="H668" t="s">
        <v>262</v>
      </c>
      <c r="I668" t="s">
        <v>6496</v>
      </c>
      <c r="J668" t="s">
        <v>6493</v>
      </c>
      <c r="K668" t="s">
        <v>284</v>
      </c>
      <c r="L668" t="s">
        <v>285</v>
      </c>
      <c r="M668">
        <v>21.2</v>
      </c>
    </row>
    <row r="669" spans="7:13" x14ac:dyDescent="0.3">
      <c r="G669" t="s">
        <v>104</v>
      </c>
      <c r="H669" t="s">
        <v>262</v>
      </c>
      <c r="I669" t="s">
        <v>6496</v>
      </c>
      <c r="J669" t="s">
        <v>6497</v>
      </c>
      <c r="K669" t="s">
        <v>284</v>
      </c>
      <c r="L669" t="s">
        <v>285</v>
      </c>
      <c r="M669">
        <v>21.2</v>
      </c>
    </row>
    <row r="670" spans="7:13" x14ac:dyDescent="0.3">
      <c r="G670" t="s">
        <v>104</v>
      </c>
      <c r="H670" t="s">
        <v>262</v>
      </c>
      <c r="I670" t="s">
        <v>314</v>
      </c>
      <c r="J670" t="s">
        <v>975</v>
      </c>
      <c r="K670" t="s">
        <v>284</v>
      </c>
      <c r="L670" t="s">
        <v>285</v>
      </c>
      <c r="M670">
        <v>21.5</v>
      </c>
    </row>
    <row r="671" spans="7:13" x14ac:dyDescent="0.3">
      <c r="G671" t="s">
        <v>104</v>
      </c>
      <c r="H671" t="s">
        <v>262</v>
      </c>
      <c r="I671" t="s">
        <v>314</v>
      </c>
      <c r="J671" t="s">
        <v>648</v>
      </c>
      <c r="K671" t="s">
        <v>633</v>
      </c>
      <c r="L671" t="s">
        <v>634</v>
      </c>
      <c r="M671">
        <v>27.25</v>
      </c>
    </row>
    <row r="672" spans="7:13" x14ac:dyDescent="0.3">
      <c r="G672" t="s">
        <v>104</v>
      </c>
      <c r="H672" t="s">
        <v>262</v>
      </c>
      <c r="I672" t="s">
        <v>314</v>
      </c>
      <c r="J672" t="s">
        <v>649</v>
      </c>
      <c r="K672" t="s">
        <v>633</v>
      </c>
      <c r="L672" t="s">
        <v>634</v>
      </c>
      <c r="M672">
        <v>27.25</v>
      </c>
    </row>
    <row r="673" spans="7:13" x14ac:dyDescent="0.3">
      <c r="G673" t="s">
        <v>104</v>
      </c>
      <c r="H673" t="s">
        <v>262</v>
      </c>
      <c r="I673" t="s">
        <v>314</v>
      </c>
      <c r="J673" t="s">
        <v>650</v>
      </c>
      <c r="K673" t="s">
        <v>633</v>
      </c>
      <c r="L673" t="s">
        <v>634</v>
      </c>
      <c r="M673">
        <v>27.25</v>
      </c>
    </row>
    <row r="674" spans="7:13" x14ac:dyDescent="0.3">
      <c r="G674" t="s">
        <v>104</v>
      </c>
      <c r="H674" t="s">
        <v>262</v>
      </c>
      <c r="I674" t="s">
        <v>314</v>
      </c>
      <c r="J674" t="s">
        <v>651</v>
      </c>
      <c r="K674" t="s">
        <v>633</v>
      </c>
      <c r="L674" t="s">
        <v>634</v>
      </c>
      <c r="M674">
        <v>27.25</v>
      </c>
    </row>
    <row r="675" spans="7:13" x14ac:dyDescent="0.3">
      <c r="G675" t="s">
        <v>104</v>
      </c>
      <c r="H675" t="s">
        <v>262</v>
      </c>
      <c r="I675" t="s">
        <v>314</v>
      </c>
      <c r="J675" t="s">
        <v>652</v>
      </c>
      <c r="K675" t="s">
        <v>633</v>
      </c>
      <c r="L675" t="s">
        <v>634</v>
      </c>
      <c r="M675">
        <v>27.25</v>
      </c>
    </row>
    <row r="676" spans="7:13" x14ac:dyDescent="0.3">
      <c r="G676" t="s">
        <v>104</v>
      </c>
      <c r="H676" t="s">
        <v>262</v>
      </c>
      <c r="I676" t="s">
        <v>314</v>
      </c>
      <c r="J676" t="s">
        <v>310</v>
      </c>
      <c r="K676" t="s">
        <v>284</v>
      </c>
      <c r="L676" t="s">
        <v>285</v>
      </c>
      <c r="M676">
        <v>21.4</v>
      </c>
    </row>
    <row r="677" spans="7:13" x14ac:dyDescent="0.3">
      <c r="G677" t="s">
        <v>104</v>
      </c>
      <c r="H677" t="s">
        <v>262</v>
      </c>
      <c r="I677" t="s">
        <v>314</v>
      </c>
      <c r="J677" t="s">
        <v>315</v>
      </c>
      <c r="K677" t="s">
        <v>284</v>
      </c>
      <c r="L677" t="s">
        <v>285</v>
      </c>
      <c r="M677">
        <v>21.5</v>
      </c>
    </row>
    <row r="678" spans="7:13" x14ac:dyDescent="0.3">
      <c r="G678" t="s">
        <v>104</v>
      </c>
      <c r="H678" t="s">
        <v>262</v>
      </c>
      <c r="I678" t="s">
        <v>314</v>
      </c>
      <c r="J678" t="s">
        <v>317</v>
      </c>
      <c r="K678" t="s">
        <v>284</v>
      </c>
      <c r="L678" t="s">
        <v>285</v>
      </c>
      <c r="M678">
        <v>21.4</v>
      </c>
    </row>
    <row r="679" spans="7:13" x14ac:dyDescent="0.3">
      <c r="G679" t="s">
        <v>104</v>
      </c>
      <c r="H679" t="s">
        <v>262</v>
      </c>
      <c r="I679" t="s">
        <v>314</v>
      </c>
      <c r="J679" t="s">
        <v>319</v>
      </c>
      <c r="K679" t="s">
        <v>284</v>
      </c>
      <c r="L679" t="s">
        <v>285</v>
      </c>
      <c r="M679">
        <v>21.1</v>
      </c>
    </row>
    <row r="680" spans="7:13" x14ac:dyDescent="0.3">
      <c r="G680" t="s">
        <v>104</v>
      </c>
      <c r="H680" t="s">
        <v>262</v>
      </c>
      <c r="I680" t="s">
        <v>314</v>
      </c>
      <c r="J680" t="s">
        <v>321</v>
      </c>
      <c r="K680" t="s">
        <v>284</v>
      </c>
      <c r="L680" t="s">
        <v>285</v>
      </c>
      <c r="M680">
        <v>21.4</v>
      </c>
    </row>
    <row r="681" spans="7:13" x14ac:dyDescent="0.3">
      <c r="G681" t="s">
        <v>104</v>
      </c>
      <c r="H681" t="s">
        <v>262</v>
      </c>
      <c r="I681" t="s">
        <v>314</v>
      </c>
      <c r="J681" t="s">
        <v>976</v>
      </c>
      <c r="K681" t="s">
        <v>633</v>
      </c>
      <c r="L681" t="s">
        <v>634</v>
      </c>
      <c r="M681">
        <v>29</v>
      </c>
    </row>
    <row r="682" spans="7:13" x14ac:dyDescent="0.3">
      <c r="G682" t="s">
        <v>104</v>
      </c>
      <c r="H682" t="s">
        <v>262</v>
      </c>
      <c r="I682" t="s">
        <v>327</v>
      </c>
      <c r="J682" t="s">
        <v>3282</v>
      </c>
      <c r="K682" t="s">
        <v>284</v>
      </c>
      <c r="L682" t="s">
        <v>285</v>
      </c>
      <c r="M682">
        <v>8.6</v>
      </c>
    </row>
    <row r="683" spans="7:13" x14ac:dyDescent="0.3">
      <c r="G683" t="s">
        <v>104</v>
      </c>
      <c r="H683" t="s">
        <v>262</v>
      </c>
      <c r="I683" t="s">
        <v>327</v>
      </c>
      <c r="J683" t="s">
        <v>653</v>
      </c>
      <c r="K683" t="s">
        <v>633</v>
      </c>
      <c r="L683" t="s">
        <v>634</v>
      </c>
      <c r="M683">
        <v>23.15</v>
      </c>
    </row>
    <row r="684" spans="7:13" x14ac:dyDescent="0.3">
      <c r="G684" t="s">
        <v>104</v>
      </c>
      <c r="H684" t="s">
        <v>262</v>
      </c>
      <c r="I684" t="s">
        <v>327</v>
      </c>
      <c r="J684" t="s">
        <v>323</v>
      </c>
      <c r="K684" t="s">
        <v>284</v>
      </c>
      <c r="L684" t="s">
        <v>285</v>
      </c>
      <c r="M684">
        <v>14.75</v>
      </c>
    </row>
    <row r="685" spans="7:13" x14ac:dyDescent="0.3">
      <c r="G685" t="s">
        <v>104</v>
      </c>
      <c r="H685" t="s">
        <v>262</v>
      </c>
      <c r="I685" t="s">
        <v>327</v>
      </c>
      <c r="J685" t="s">
        <v>981</v>
      </c>
      <c r="K685" t="s">
        <v>633</v>
      </c>
      <c r="L685" t="s">
        <v>634</v>
      </c>
      <c r="M685">
        <v>17.48</v>
      </c>
    </row>
    <row r="686" spans="7:13" x14ac:dyDescent="0.3">
      <c r="G686" t="s">
        <v>104</v>
      </c>
      <c r="H686" t="s">
        <v>262</v>
      </c>
      <c r="I686" t="s">
        <v>289</v>
      </c>
      <c r="J686" t="s">
        <v>2526</v>
      </c>
      <c r="K686" t="s">
        <v>284</v>
      </c>
      <c r="L686" t="s">
        <v>285</v>
      </c>
      <c r="M686">
        <v>19.399999999999999</v>
      </c>
    </row>
    <row r="687" spans="7:13" x14ac:dyDescent="0.3">
      <c r="G687" t="s">
        <v>104</v>
      </c>
      <c r="H687" t="s">
        <v>262</v>
      </c>
      <c r="I687" t="s">
        <v>289</v>
      </c>
      <c r="J687" t="s">
        <v>2529</v>
      </c>
      <c r="K687" t="s">
        <v>284</v>
      </c>
      <c r="L687" t="s">
        <v>285</v>
      </c>
      <c r="M687">
        <v>19.8</v>
      </c>
    </row>
    <row r="688" spans="7:13" x14ac:dyDescent="0.3">
      <c r="G688" t="s">
        <v>104</v>
      </c>
      <c r="H688" t="s">
        <v>262</v>
      </c>
      <c r="I688" t="s">
        <v>289</v>
      </c>
      <c r="J688" t="s">
        <v>950</v>
      </c>
      <c r="K688" t="s">
        <v>284</v>
      </c>
      <c r="L688" t="s">
        <v>285</v>
      </c>
      <c r="M688">
        <v>19.8</v>
      </c>
    </row>
    <row r="689" spans="7:13" x14ac:dyDescent="0.3">
      <c r="G689" t="s">
        <v>104</v>
      </c>
      <c r="H689" t="s">
        <v>262</v>
      </c>
      <c r="I689" t="s">
        <v>289</v>
      </c>
      <c r="J689" t="s">
        <v>2531</v>
      </c>
      <c r="K689" t="s">
        <v>284</v>
      </c>
      <c r="L689" t="s">
        <v>285</v>
      </c>
      <c r="M689">
        <v>19.8</v>
      </c>
    </row>
    <row r="690" spans="7:13" x14ac:dyDescent="0.3">
      <c r="G690" t="s">
        <v>104</v>
      </c>
      <c r="H690" t="s">
        <v>262</v>
      </c>
      <c r="I690" t="s">
        <v>289</v>
      </c>
      <c r="J690" t="s">
        <v>2533</v>
      </c>
      <c r="K690" t="s">
        <v>284</v>
      </c>
      <c r="L690" t="s">
        <v>285</v>
      </c>
      <c r="M690">
        <v>19.8</v>
      </c>
    </row>
    <row r="691" spans="7:13" x14ac:dyDescent="0.3">
      <c r="G691" t="s">
        <v>104</v>
      </c>
      <c r="H691" t="s">
        <v>262</v>
      </c>
      <c r="I691" t="s">
        <v>289</v>
      </c>
      <c r="J691" t="s">
        <v>631</v>
      </c>
      <c r="K691" t="s">
        <v>633</v>
      </c>
      <c r="L691" t="s">
        <v>634</v>
      </c>
      <c r="M691">
        <v>26.85</v>
      </c>
    </row>
    <row r="692" spans="7:13" x14ac:dyDescent="0.3">
      <c r="G692" t="s">
        <v>104</v>
      </c>
      <c r="H692" t="s">
        <v>262</v>
      </c>
      <c r="I692" t="s">
        <v>289</v>
      </c>
      <c r="J692" t="s">
        <v>635</v>
      </c>
      <c r="K692" t="s">
        <v>633</v>
      </c>
      <c r="L692" t="s">
        <v>634</v>
      </c>
      <c r="M692">
        <v>26.85</v>
      </c>
    </row>
    <row r="693" spans="7:13" x14ac:dyDescent="0.3">
      <c r="G693" t="s">
        <v>104</v>
      </c>
      <c r="H693" t="s">
        <v>262</v>
      </c>
      <c r="I693" t="s">
        <v>289</v>
      </c>
      <c r="J693" t="s">
        <v>637</v>
      </c>
      <c r="K693" t="s">
        <v>633</v>
      </c>
      <c r="L693" t="s">
        <v>634</v>
      </c>
      <c r="M693">
        <v>26.85</v>
      </c>
    </row>
    <row r="694" spans="7:13" x14ac:dyDescent="0.3">
      <c r="G694" t="s">
        <v>104</v>
      </c>
      <c r="H694" t="s">
        <v>262</v>
      </c>
      <c r="I694" t="s">
        <v>289</v>
      </c>
      <c r="J694" t="s">
        <v>639</v>
      </c>
      <c r="K694" t="s">
        <v>633</v>
      </c>
      <c r="L694" t="s">
        <v>634</v>
      </c>
      <c r="M694">
        <v>26.85</v>
      </c>
    </row>
    <row r="695" spans="7:13" x14ac:dyDescent="0.3">
      <c r="G695" t="s">
        <v>104</v>
      </c>
      <c r="H695" t="s">
        <v>262</v>
      </c>
      <c r="I695" t="s">
        <v>289</v>
      </c>
      <c r="J695" t="s">
        <v>641</v>
      </c>
      <c r="K695" t="s">
        <v>633</v>
      </c>
      <c r="L695" t="s">
        <v>634</v>
      </c>
      <c r="M695">
        <v>26.85</v>
      </c>
    </row>
    <row r="696" spans="7:13" x14ac:dyDescent="0.3">
      <c r="G696" t="s">
        <v>104</v>
      </c>
      <c r="H696" t="s">
        <v>262</v>
      </c>
      <c r="I696" t="s">
        <v>289</v>
      </c>
      <c r="J696" t="s">
        <v>643</v>
      </c>
      <c r="K696" t="s">
        <v>633</v>
      </c>
      <c r="L696" t="s">
        <v>634</v>
      </c>
      <c r="M696">
        <v>23.15</v>
      </c>
    </row>
    <row r="697" spans="7:13" x14ac:dyDescent="0.3">
      <c r="G697" t="s">
        <v>104</v>
      </c>
      <c r="H697" t="s">
        <v>262</v>
      </c>
      <c r="I697" t="s">
        <v>289</v>
      </c>
      <c r="J697" t="s">
        <v>644</v>
      </c>
      <c r="K697" t="s">
        <v>633</v>
      </c>
      <c r="L697" t="s">
        <v>634</v>
      </c>
      <c r="M697">
        <v>23.15</v>
      </c>
    </row>
    <row r="698" spans="7:13" x14ac:dyDescent="0.3">
      <c r="G698" t="s">
        <v>104</v>
      </c>
      <c r="H698" t="s">
        <v>262</v>
      </c>
      <c r="I698" t="s">
        <v>289</v>
      </c>
      <c r="J698" t="s">
        <v>645</v>
      </c>
      <c r="K698" t="s">
        <v>633</v>
      </c>
      <c r="L698" t="s">
        <v>634</v>
      </c>
      <c r="M698">
        <v>23.15</v>
      </c>
    </row>
    <row r="699" spans="7:13" x14ac:dyDescent="0.3">
      <c r="G699" t="s">
        <v>104</v>
      </c>
      <c r="H699" t="s">
        <v>262</v>
      </c>
      <c r="I699" t="s">
        <v>289</v>
      </c>
      <c r="J699" t="s">
        <v>646</v>
      </c>
      <c r="K699" t="s">
        <v>633</v>
      </c>
      <c r="L699" t="s">
        <v>634</v>
      </c>
      <c r="M699">
        <v>23.15</v>
      </c>
    </row>
    <row r="700" spans="7:13" x14ac:dyDescent="0.3">
      <c r="G700" t="s">
        <v>104</v>
      </c>
      <c r="H700" t="s">
        <v>262</v>
      </c>
      <c r="I700" t="s">
        <v>289</v>
      </c>
      <c r="J700" t="s">
        <v>647</v>
      </c>
      <c r="K700" t="s">
        <v>633</v>
      </c>
      <c r="L700" t="s">
        <v>634</v>
      </c>
      <c r="M700">
        <v>23.15</v>
      </c>
    </row>
    <row r="701" spans="7:13" x14ac:dyDescent="0.3">
      <c r="G701" t="s">
        <v>104</v>
      </c>
      <c r="H701" t="s">
        <v>262</v>
      </c>
      <c r="I701" t="s">
        <v>289</v>
      </c>
      <c r="J701" t="s">
        <v>282</v>
      </c>
      <c r="K701" t="s">
        <v>284</v>
      </c>
      <c r="L701" t="s">
        <v>285</v>
      </c>
      <c r="M701">
        <v>18.600000000000001</v>
      </c>
    </row>
    <row r="702" spans="7:13" x14ac:dyDescent="0.3">
      <c r="G702" t="s">
        <v>104</v>
      </c>
      <c r="H702" t="s">
        <v>262</v>
      </c>
      <c r="I702" t="s">
        <v>289</v>
      </c>
      <c r="J702" t="s">
        <v>290</v>
      </c>
      <c r="K702" t="s">
        <v>284</v>
      </c>
      <c r="L702" t="s">
        <v>285</v>
      </c>
      <c r="M702">
        <v>18.5</v>
      </c>
    </row>
    <row r="703" spans="7:13" x14ac:dyDescent="0.3">
      <c r="G703" t="s">
        <v>104</v>
      </c>
      <c r="H703" t="s">
        <v>262</v>
      </c>
      <c r="I703" t="s">
        <v>289</v>
      </c>
      <c r="J703" t="s">
        <v>293</v>
      </c>
      <c r="K703" t="s">
        <v>284</v>
      </c>
      <c r="L703" t="s">
        <v>285</v>
      </c>
      <c r="M703">
        <v>18.600000000000001</v>
      </c>
    </row>
    <row r="704" spans="7:13" x14ac:dyDescent="0.3">
      <c r="G704" t="s">
        <v>104</v>
      </c>
      <c r="H704" t="s">
        <v>262</v>
      </c>
      <c r="I704" t="s">
        <v>289</v>
      </c>
      <c r="J704" t="s">
        <v>295</v>
      </c>
      <c r="K704" t="s">
        <v>284</v>
      </c>
      <c r="L704" t="s">
        <v>285</v>
      </c>
      <c r="M704">
        <v>18.600000000000001</v>
      </c>
    </row>
    <row r="705" spans="7:13" x14ac:dyDescent="0.3">
      <c r="G705" t="s">
        <v>104</v>
      </c>
      <c r="H705" t="s">
        <v>262</v>
      </c>
      <c r="I705" t="s">
        <v>289</v>
      </c>
      <c r="J705" t="s">
        <v>297</v>
      </c>
      <c r="K705" t="s">
        <v>284</v>
      </c>
      <c r="L705" t="s">
        <v>285</v>
      </c>
      <c r="M705">
        <v>18.899999999999999</v>
      </c>
    </row>
    <row r="706" spans="7:13" x14ac:dyDescent="0.3">
      <c r="G706" t="s">
        <v>104</v>
      </c>
      <c r="H706" t="s">
        <v>262</v>
      </c>
      <c r="I706" t="s">
        <v>289</v>
      </c>
      <c r="J706" t="s">
        <v>299</v>
      </c>
      <c r="K706" t="s">
        <v>284</v>
      </c>
      <c r="L706" t="s">
        <v>285</v>
      </c>
      <c r="M706">
        <v>18.5</v>
      </c>
    </row>
    <row r="707" spans="7:13" x14ac:dyDescent="0.3">
      <c r="G707" t="s">
        <v>104</v>
      </c>
      <c r="H707" t="s">
        <v>262</v>
      </c>
      <c r="I707" t="s">
        <v>289</v>
      </c>
      <c r="J707" t="s">
        <v>302</v>
      </c>
      <c r="K707" t="s">
        <v>284</v>
      </c>
      <c r="L707" t="s">
        <v>285</v>
      </c>
      <c r="M707">
        <v>20.5</v>
      </c>
    </row>
    <row r="708" spans="7:13" x14ac:dyDescent="0.3">
      <c r="G708" t="s">
        <v>104</v>
      </c>
      <c r="H708" t="s">
        <v>262</v>
      </c>
      <c r="I708" t="s">
        <v>289</v>
      </c>
      <c r="J708" t="s">
        <v>304</v>
      </c>
      <c r="K708" t="s">
        <v>284</v>
      </c>
      <c r="L708" t="s">
        <v>285</v>
      </c>
      <c r="M708">
        <v>20.7</v>
      </c>
    </row>
    <row r="709" spans="7:13" x14ac:dyDescent="0.3">
      <c r="G709" t="s">
        <v>104</v>
      </c>
      <c r="H709" t="s">
        <v>262</v>
      </c>
      <c r="I709" t="s">
        <v>289</v>
      </c>
      <c r="J709" t="s">
        <v>306</v>
      </c>
      <c r="K709" t="s">
        <v>284</v>
      </c>
      <c r="L709" t="s">
        <v>285</v>
      </c>
      <c r="M709">
        <v>18.600000000000001</v>
      </c>
    </row>
    <row r="710" spans="7:13" x14ac:dyDescent="0.3">
      <c r="G710" t="s">
        <v>104</v>
      </c>
      <c r="H710" t="s">
        <v>262</v>
      </c>
      <c r="I710" t="s">
        <v>289</v>
      </c>
      <c r="J710" t="s">
        <v>308</v>
      </c>
      <c r="K710" t="s">
        <v>284</v>
      </c>
      <c r="L710" t="s">
        <v>285</v>
      </c>
      <c r="M710">
        <v>18.600000000000001</v>
      </c>
    </row>
    <row r="711" spans="7:13" x14ac:dyDescent="0.3">
      <c r="G711" t="s">
        <v>104</v>
      </c>
      <c r="H711" t="s">
        <v>262</v>
      </c>
      <c r="I711" t="s">
        <v>289</v>
      </c>
      <c r="J711" t="s">
        <v>953</v>
      </c>
      <c r="K711" t="s">
        <v>633</v>
      </c>
      <c r="L711" t="s">
        <v>634</v>
      </c>
      <c r="M711">
        <v>28</v>
      </c>
    </row>
    <row r="712" spans="7:13" x14ac:dyDescent="0.3">
      <c r="G712" t="s">
        <v>104</v>
      </c>
      <c r="H712" t="s">
        <v>262</v>
      </c>
      <c r="I712" t="s">
        <v>289</v>
      </c>
      <c r="J712" t="s">
        <v>955</v>
      </c>
      <c r="K712" t="s">
        <v>633</v>
      </c>
      <c r="L712" t="s">
        <v>634</v>
      </c>
      <c r="M712">
        <v>28</v>
      </c>
    </row>
    <row r="713" spans="7:13" x14ac:dyDescent="0.3">
      <c r="G713" t="s">
        <v>104</v>
      </c>
      <c r="H713" t="s">
        <v>262</v>
      </c>
      <c r="I713" t="s">
        <v>289</v>
      </c>
      <c r="J713" t="s">
        <v>957</v>
      </c>
      <c r="K713" t="s">
        <v>633</v>
      </c>
      <c r="L713" t="s">
        <v>634</v>
      </c>
      <c r="M713">
        <v>28</v>
      </c>
    </row>
    <row r="714" spans="7:13" x14ac:dyDescent="0.3">
      <c r="G714" t="s">
        <v>104</v>
      </c>
      <c r="H714" t="s">
        <v>262</v>
      </c>
      <c r="I714" t="s">
        <v>289</v>
      </c>
      <c r="J714" t="s">
        <v>959</v>
      </c>
      <c r="K714" t="s">
        <v>633</v>
      </c>
      <c r="L714" t="s">
        <v>634</v>
      </c>
      <c r="M714">
        <v>28</v>
      </c>
    </row>
    <row r="715" spans="7:13" x14ac:dyDescent="0.3">
      <c r="G715" t="s">
        <v>104</v>
      </c>
      <c r="H715" t="s">
        <v>262</v>
      </c>
      <c r="I715" t="s">
        <v>289</v>
      </c>
      <c r="J715" t="s">
        <v>961</v>
      </c>
      <c r="K715" t="s">
        <v>633</v>
      </c>
      <c r="L715" t="s">
        <v>634</v>
      </c>
      <c r="M715">
        <v>28</v>
      </c>
    </row>
    <row r="716" spans="7:13" x14ac:dyDescent="0.3">
      <c r="G716" t="s">
        <v>104</v>
      </c>
      <c r="H716" t="s">
        <v>262</v>
      </c>
      <c r="I716" t="s">
        <v>289</v>
      </c>
      <c r="J716" t="s">
        <v>963</v>
      </c>
      <c r="K716" t="s">
        <v>633</v>
      </c>
      <c r="L716" t="s">
        <v>634</v>
      </c>
      <c r="M716">
        <v>24.6</v>
      </c>
    </row>
    <row r="717" spans="7:13" x14ac:dyDescent="0.3">
      <c r="G717" t="s">
        <v>104</v>
      </c>
      <c r="H717" t="s">
        <v>262</v>
      </c>
      <c r="I717" t="s">
        <v>289</v>
      </c>
      <c r="J717" t="s">
        <v>965</v>
      </c>
      <c r="K717" t="s">
        <v>633</v>
      </c>
      <c r="L717" t="s">
        <v>634</v>
      </c>
      <c r="M717">
        <v>24.6</v>
      </c>
    </row>
    <row r="718" spans="7:13" x14ac:dyDescent="0.3">
      <c r="G718" t="s">
        <v>104</v>
      </c>
      <c r="H718" t="s">
        <v>262</v>
      </c>
      <c r="I718" t="s">
        <v>289</v>
      </c>
      <c r="J718" t="s">
        <v>967</v>
      </c>
      <c r="K718" t="s">
        <v>633</v>
      </c>
      <c r="L718" t="s">
        <v>634</v>
      </c>
      <c r="M718">
        <v>24.6</v>
      </c>
    </row>
    <row r="719" spans="7:13" x14ac:dyDescent="0.3">
      <c r="G719" t="s">
        <v>104</v>
      </c>
      <c r="H719" t="s">
        <v>262</v>
      </c>
      <c r="I719" t="s">
        <v>289</v>
      </c>
      <c r="J719" t="s">
        <v>969</v>
      </c>
      <c r="K719" t="s">
        <v>633</v>
      </c>
      <c r="L719" t="s">
        <v>634</v>
      </c>
      <c r="M719">
        <v>24.6</v>
      </c>
    </row>
    <row r="720" spans="7:13" x14ac:dyDescent="0.3">
      <c r="G720" t="s">
        <v>104</v>
      </c>
      <c r="H720" t="s">
        <v>262</v>
      </c>
      <c r="I720" t="s">
        <v>289</v>
      </c>
      <c r="J720" t="s">
        <v>971</v>
      </c>
      <c r="K720" t="s">
        <v>633</v>
      </c>
      <c r="L720" t="s">
        <v>634</v>
      </c>
      <c r="M720">
        <v>24.6</v>
      </c>
    </row>
    <row r="721" spans="7:13" x14ac:dyDescent="0.3">
      <c r="G721" t="s">
        <v>104</v>
      </c>
      <c r="H721" t="s">
        <v>262</v>
      </c>
      <c r="I721" t="s">
        <v>289</v>
      </c>
      <c r="J721" t="s">
        <v>973</v>
      </c>
      <c r="K721" t="s">
        <v>633</v>
      </c>
      <c r="L721" t="s">
        <v>634</v>
      </c>
      <c r="M721">
        <v>24.6</v>
      </c>
    </row>
    <row r="722" spans="7:13" x14ac:dyDescent="0.3">
      <c r="G722" t="s">
        <v>104</v>
      </c>
      <c r="H722" t="s">
        <v>262</v>
      </c>
      <c r="I722" t="s">
        <v>289</v>
      </c>
      <c r="J722" t="s">
        <v>2535</v>
      </c>
      <c r="K722" t="s">
        <v>284</v>
      </c>
      <c r="L722" t="s">
        <v>285</v>
      </c>
      <c r="M722">
        <v>22</v>
      </c>
    </row>
    <row r="723" spans="7:13" x14ac:dyDescent="0.3">
      <c r="G723" t="s">
        <v>104</v>
      </c>
      <c r="H723" t="s">
        <v>262</v>
      </c>
      <c r="I723" t="s">
        <v>289</v>
      </c>
      <c r="J723" t="s">
        <v>2538</v>
      </c>
      <c r="K723" t="s">
        <v>284</v>
      </c>
      <c r="L723" t="s">
        <v>285</v>
      </c>
      <c r="M723">
        <v>22</v>
      </c>
    </row>
    <row r="724" spans="7:13" x14ac:dyDescent="0.3">
      <c r="G724" t="s">
        <v>104</v>
      </c>
      <c r="H724" t="s">
        <v>262</v>
      </c>
      <c r="I724" t="s">
        <v>289</v>
      </c>
      <c r="J724" t="s">
        <v>2541</v>
      </c>
      <c r="K724" t="s">
        <v>284</v>
      </c>
      <c r="L724" t="s">
        <v>285</v>
      </c>
      <c r="M724">
        <v>22</v>
      </c>
    </row>
    <row r="725" spans="7:13" x14ac:dyDescent="0.3">
      <c r="G725" t="s">
        <v>104</v>
      </c>
      <c r="H725" t="s">
        <v>262</v>
      </c>
      <c r="I725" t="s">
        <v>289</v>
      </c>
      <c r="J725" t="s">
        <v>2543</v>
      </c>
      <c r="K725" t="s">
        <v>284</v>
      </c>
      <c r="L725" t="s">
        <v>285</v>
      </c>
      <c r="M725">
        <v>22</v>
      </c>
    </row>
    <row r="726" spans="7:13" x14ac:dyDescent="0.3">
      <c r="G726" t="s">
        <v>104</v>
      </c>
      <c r="H726" t="s">
        <v>262</v>
      </c>
      <c r="I726" t="s">
        <v>289</v>
      </c>
      <c r="J726" t="s">
        <v>2545</v>
      </c>
      <c r="K726" t="s">
        <v>284</v>
      </c>
      <c r="L726" t="s">
        <v>285</v>
      </c>
      <c r="M726">
        <v>21.4</v>
      </c>
    </row>
    <row r="727" spans="7:13" x14ac:dyDescent="0.3">
      <c r="G727" t="s">
        <v>104</v>
      </c>
      <c r="H727" t="s">
        <v>262</v>
      </c>
      <c r="I727" t="s">
        <v>289</v>
      </c>
      <c r="J727" t="s">
        <v>2546</v>
      </c>
      <c r="K727" t="s">
        <v>284</v>
      </c>
      <c r="L727" t="s">
        <v>285</v>
      </c>
      <c r="M727">
        <v>22</v>
      </c>
    </row>
    <row r="728" spans="7:13" x14ac:dyDescent="0.3">
      <c r="G728" t="s">
        <v>104</v>
      </c>
      <c r="H728" t="s">
        <v>262</v>
      </c>
      <c r="I728" t="s">
        <v>289</v>
      </c>
      <c r="J728" t="s">
        <v>978</v>
      </c>
      <c r="K728" t="s">
        <v>633</v>
      </c>
      <c r="L728" t="s">
        <v>634</v>
      </c>
      <c r="M728">
        <v>12.5</v>
      </c>
    </row>
    <row r="729" spans="7:13" x14ac:dyDescent="0.3">
      <c r="G729" t="s">
        <v>104</v>
      </c>
      <c r="H729" t="s">
        <v>262</v>
      </c>
      <c r="I729" t="s">
        <v>78</v>
      </c>
      <c r="J729" t="s">
        <v>913</v>
      </c>
      <c r="K729" t="s">
        <v>206</v>
      </c>
      <c r="L729" t="s">
        <v>207</v>
      </c>
      <c r="M729">
        <v>51.9</v>
      </c>
    </row>
    <row r="730" spans="7:13" x14ac:dyDescent="0.3">
      <c r="G730" t="s">
        <v>104</v>
      </c>
      <c r="H730" t="s">
        <v>262</v>
      </c>
      <c r="I730" t="s">
        <v>78</v>
      </c>
      <c r="J730" t="s">
        <v>6500</v>
      </c>
      <c r="K730" t="s">
        <v>86</v>
      </c>
      <c r="L730" t="s">
        <v>87</v>
      </c>
      <c r="M730">
        <v>32.5</v>
      </c>
    </row>
    <row r="731" spans="7:13" x14ac:dyDescent="0.3">
      <c r="G731" t="s">
        <v>104</v>
      </c>
      <c r="H731" t="s">
        <v>262</v>
      </c>
      <c r="I731" t="s">
        <v>78</v>
      </c>
      <c r="J731" t="s">
        <v>989</v>
      </c>
      <c r="K731" t="s">
        <v>217</v>
      </c>
      <c r="L731" t="s">
        <v>218</v>
      </c>
      <c r="M731">
        <v>90</v>
      </c>
    </row>
    <row r="732" spans="7:13" x14ac:dyDescent="0.3">
      <c r="G732" t="s">
        <v>104</v>
      </c>
      <c r="H732" t="s">
        <v>262</v>
      </c>
      <c r="I732" t="s">
        <v>78</v>
      </c>
      <c r="J732" t="s">
        <v>992</v>
      </c>
      <c r="K732" t="s">
        <v>217</v>
      </c>
      <c r="L732" t="s">
        <v>218</v>
      </c>
      <c r="M732">
        <v>57</v>
      </c>
    </row>
    <row r="733" spans="7:13" x14ac:dyDescent="0.3">
      <c r="G733" t="s">
        <v>104</v>
      </c>
      <c r="H733" t="s">
        <v>262</v>
      </c>
      <c r="I733" t="s">
        <v>78</v>
      </c>
      <c r="J733" t="s">
        <v>6517</v>
      </c>
      <c r="K733" t="s">
        <v>86</v>
      </c>
      <c r="L733" t="s">
        <v>87</v>
      </c>
      <c r="M733">
        <v>5.9</v>
      </c>
    </row>
    <row r="734" spans="7:13" x14ac:dyDescent="0.3">
      <c r="G734" t="s">
        <v>104</v>
      </c>
      <c r="H734" t="s">
        <v>262</v>
      </c>
      <c r="I734" t="s">
        <v>78</v>
      </c>
      <c r="J734" t="s">
        <v>3047</v>
      </c>
      <c r="K734" t="s">
        <v>213</v>
      </c>
      <c r="L734" t="s">
        <v>214</v>
      </c>
      <c r="M734">
        <v>59.86</v>
      </c>
    </row>
    <row r="735" spans="7:13" x14ac:dyDescent="0.3">
      <c r="G735" t="s">
        <v>104</v>
      </c>
      <c r="H735" t="s">
        <v>262</v>
      </c>
      <c r="I735" t="s">
        <v>78</v>
      </c>
      <c r="J735" t="s">
        <v>3120</v>
      </c>
      <c r="K735" t="s">
        <v>217</v>
      </c>
      <c r="L735" t="s">
        <v>218</v>
      </c>
      <c r="M735">
        <v>151</v>
      </c>
    </row>
    <row r="736" spans="7:13" x14ac:dyDescent="0.3">
      <c r="G736" t="s">
        <v>104</v>
      </c>
      <c r="H736" t="s">
        <v>262</v>
      </c>
      <c r="I736" t="s">
        <v>78</v>
      </c>
      <c r="J736" t="s">
        <v>1768</v>
      </c>
      <c r="K736" t="s">
        <v>213</v>
      </c>
      <c r="L736" t="s">
        <v>214</v>
      </c>
      <c r="M736">
        <v>69</v>
      </c>
    </row>
    <row r="737" spans="7:13" x14ac:dyDescent="0.3">
      <c r="G737" t="s">
        <v>104</v>
      </c>
      <c r="H737" t="s">
        <v>262</v>
      </c>
      <c r="I737" t="s">
        <v>78</v>
      </c>
      <c r="J737" t="s">
        <v>3048</v>
      </c>
      <c r="K737" t="s">
        <v>213</v>
      </c>
      <c r="L737" t="s">
        <v>214</v>
      </c>
      <c r="M737">
        <v>69.5</v>
      </c>
    </row>
    <row r="738" spans="7:13" x14ac:dyDescent="0.3">
      <c r="G738" t="s">
        <v>104</v>
      </c>
      <c r="H738" t="s">
        <v>262</v>
      </c>
      <c r="I738" t="s">
        <v>78</v>
      </c>
      <c r="J738" t="s">
        <v>670</v>
      </c>
      <c r="K738" t="s">
        <v>217</v>
      </c>
      <c r="L738" t="s">
        <v>218</v>
      </c>
      <c r="M738">
        <v>101.2</v>
      </c>
    </row>
    <row r="739" spans="7:13" x14ac:dyDescent="0.3">
      <c r="G739" t="s">
        <v>104</v>
      </c>
      <c r="H739" t="s">
        <v>262</v>
      </c>
      <c r="I739" t="s">
        <v>78</v>
      </c>
      <c r="J739" t="s">
        <v>1208</v>
      </c>
      <c r="K739" t="s">
        <v>217</v>
      </c>
      <c r="L739" t="s">
        <v>218</v>
      </c>
      <c r="M739">
        <v>46.9</v>
      </c>
    </row>
    <row r="740" spans="7:13" x14ac:dyDescent="0.3">
      <c r="G740" t="s">
        <v>104</v>
      </c>
      <c r="H740" t="s">
        <v>262</v>
      </c>
      <c r="I740" t="s">
        <v>78</v>
      </c>
      <c r="J740" t="s">
        <v>4967</v>
      </c>
      <c r="K740" t="s">
        <v>217</v>
      </c>
      <c r="L740" t="s">
        <v>218</v>
      </c>
      <c r="M740">
        <v>143.19999999999999</v>
      </c>
    </row>
    <row r="741" spans="7:13" x14ac:dyDescent="0.3">
      <c r="G741" t="s">
        <v>104</v>
      </c>
      <c r="H741" t="s">
        <v>262</v>
      </c>
      <c r="I741" t="s">
        <v>78</v>
      </c>
      <c r="J741" t="s">
        <v>3101</v>
      </c>
      <c r="K741" t="s">
        <v>217</v>
      </c>
      <c r="L741" t="s">
        <v>218</v>
      </c>
      <c r="M741">
        <v>145</v>
      </c>
    </row>
    <row r="742" spans="7:13" x14ac:dyDescent="0.3">
      <c r="G742" t="s">
        <v>104</v>
      </c>
      <c r="H742" t="s">
        <v>262</v>
      </c>
      <c r="I742" t="s">
        <v>265</v>
      </c>
      <c r="J742" t="s">
        <v>6401</v>
      </c>
      <c r="K742" t="s">
        <v>86</v>
      </c>
      <c r="L742" t="s">
        <v>87</v>
      </c>
      <c r="M742">
        <v>41</v>
      </c>
    </row>
    <row r="743" spans="7:13" x14ac:dyDescent="0.3">
      <c r="G743" t="s">
        <v>104</v>
      </c>
      <c r="H743" t="s">
        <v>262</v>
      </c>
      <c r="I743" t="s">
        <v>265</v>
      </c>
      <c r="J743" t="s">
        <v>2518</v>
      </c>
      <c r="K743" t="s">
        <v>213</v>
      </c>
      <c r="L743" t="s">
        <v>214</v>
      </c>
      <c r="M743">
        <v>55.43</v>
      </c>
    </row>
    <row r="744" spans="7:13" x14ac:dyDescent="0.3">
      <c r="G744" t="s">
        <v>104</v>
      </c>
      <c r="H744" t="s">
        <v>262</v>
      </c>
      <c r="I744" t="s">
        <v>265</v>
      </c>
      <c r="J744" t="s">
        <v>618</v>
      </c>
      <c r="K744" t="s">
        <v>86</v>
      </c>
      <c r="L744" t="s">
        <v>87</v>
      </c>
      <c r="M744">
        <v>64.849999999999994</v>
      </c>
    </row>
    <row r="745" spans="7:13" x14ac:dyDescent="0.3">
      <c r="G745" t="s">
        <v>104</v>
      </c>
      <c r="H745" t="s">
        <v>262</v>
      </c>
      <c r="I745" t="s">
        <v>265</v>
      </c>
      <c r="J745" t="s">
        <v>3159</v>
      </c>
      <c r="K745" t="s">
        <v>86</v>
      </c>
      <c r="L745" t="s">
        <v>87</v>
      </c>
      <c r="M745">
        <v>58.3</v>
      </c>
    </row>
    <row r="746" spans="7:13" x14ac:dyDescent="0.3">
      <c r="G746" t="s">
        <v>104</v>
      </c>
      <c r="H746" t="s">
        <v>262</v>
      </c>
      <c r="I746" t="s">
        <v>265</v>
      </c>
      <c r="J746" t="s">
        <v>260</v>
      </c>
      <c r="K746" t="s">
        <v>86</v>
      </c>
      <c r="L746" t="s">
        <v>87</v>
      </c>
      <c r="M746">
        <v>57.5</v>
      </c>
    </row>
    <row r="747" spans="7:13" x14ac:dyDescent="0.3">
      <c r="G747" t="s">
        <v>104</v>
      </c>
      <c r="H747" t="s">
        <v>262</v>
      </c>
      <c r="I747" t="s">
        <v>265</v>
      </c>
      <c r="J747" t="s">
        <v>912</v>
      </c>
      <c r="K747" t="s">
        <v>217</v>
      </c>
      <c r="L747" t="s">
        <v>218</v>
      </c>
      <c r="M747">
        <v>66.433999999999997</v>
      </c>
    </row>
    <row r="748" spans="7:13" x14ac:dyDescent="0.3">
      <c r="G748" t="s">
        <v>104</v>
      </c>
      <c r="H748" t="s">
        <v>262</v>
      </c>
      <c r="I748" t="s">
        <v>265</v>
      </c>
      <c r="J748" t="s">
        <v>6403</v>
      </c>
      <c r="K748" t="s">
        <v>213</v>
      </c>
      <c r="L748" t="s">
        <v>214</v>
      </c>
      <c r="M748">
        <v>47.5</v>
      </c>
    </row>
    <row r="749" spans="7:13" x14ac:dyDescent="0.3">
      <c r="G749" t="s">
        <v>104</v>
      </c>
      <c r="H749" t="s">
        <v>262</v>
      </c>
      <c r="I749" t="s">
        <v>204</v>
      </c>
      <c r="J749" t="s">
        <v>6405</v>
      </c>
      <c r="K749" t="s">
        <v>86</v>
      </c>
      <c r="L749" t="s">
        <v>87</v>
      </c>
      <c r="M749">
        <v>10.7</v>
      </c>
    </row>
    <row r="750" spans="7:13" x14ac:dyDescent="0.3">
      <c r="G750" t="s">
        <v>104</v>
      </c>
      <c r="H750" t="s">
        <v>262</v>
      </c>
      <c r="I750" t="s">
        <v>204</v>
      </c>
      <c r="J750" t="s">
        <v>3118</v>
      </c>
      <c r="K750" t="s">
        <v>217</v>
      </c>
      <c r="L750" t="s">
        <v>218</v>
      </c>
      <c r="M750">
        <v>29</v>
      </c>
    </row>
    <row r="751" spans="7:13" x14ac:dyDescent="0.3">
      <c r="G751" t="s">
        <v>104</v>
      </c>
      <c r="H751" t="s">
        <v>262</v>
      </c>
      <c r="I751" t="s">
        <v>204</v>
      </c>
      <c r="J751" t="s">
        <v>993</v>
      </c>
      <c r="K751" t="s">
        <v>86</v>
      </c>
      <c r="L751" t="s">
        <v>87</v>
      </c>
      <c r="M751">
        <v>40.85</v>
      </c>
    </row>
    <row r="752" spans="7:13" x14ac:dyDescent="0.3">
      <c r="G752" t="s">
        <v>104</v>
      </c>
      <c r="H752" t="s">
        <v>262</v>
      </c>
      <c r="I752" t="s">
        <v>80</v>
      </c>
      <c r="J752" t="s">
        <v>1763</v>
      </c>
      <c r="K752" t="s">
        <v>217</v>
      </c>
      <c r="L752" t="s">
        <v>218</v>
      </c>
      <c r="M752">
        <v>35</v>
      </c>
    </row>
    <row r="753" spans="7:13" x14ac:dyDescent="0.3">
      <c r="G753" t="s">
        <v>104</v>
      </c>
      <c r="H753" t="s">
        <v>262</v>
      </c>
      <c r="I753" t="s">
        <v>80</v>
      </c>
      <c r="J753" t="s">
        <v>1764</v>
      </c>
      <c r="K753" t="s">
        <v>213</v>
      </c>
      <c r="L753" t="s">
        <v>214</v>
      </c>
      <c r="M753">
        <v>40</v>
      </c>
    </row>
    <row r="754" spans="7:13" x14ac:dyDescent="0.3">
      <c r="G754" t="s">
        <v>104</v>
      </c>
      <c r="H754" t="s">
        <v>262</v>
      </c>
      <c r="I754" t="s">
        <v>80</v>
      </c>
      <c r="J754" t="s">
        <v>6505</v>
      </c>
      <c r="K754" t="s">
        <v>217</v>
      </c>
      <c r="L754" t="s">
        <v>218</v>
      </c>
      <c r="M754">
        <v>29</v>
      </c>
    </row>
    <row r="755" spans="7:13" x14ac:dyDescent="0.3">
      <c r="G755" t="s">
        <v>104</v>
      </c>
      <c r="H755" t="s">
        <v>262</v>
      </c>
      <c r="I755" t="s">
        <v>80</v>
      </c>
      <c r="J755" t="s">
        <v>666</v>
      </c>
      <c r="K755" t="s">
        <v>217</v>
      </c>
      <c r="L755" t="s">
        <v>218</v>
      </c>
      <c r="M755">
        <v>22.92</v>
      </c>
    </row>
    <row r="756" spans="7:13" x14ac:dyDescent="0.3">
      <c r="G756" t="s">
        <v>104</v>
      </c>
      <c r="H756" t="s">
        <v>262</v>
      </c>
      <c r="I756" t="s">
        <v>80</v>
      </c>
      <c r="J756" t="s">
        <v>988</v>
      </c>
      <c r="K756" t="s">
        <v>86</v>
      </c>
      <c r="L756" t="s">
        <v>87</v>
      </c>
      <c r="M756">
        <v>19.7</v>
      </c>
    </row>
    <row r="757" spans="7:13" x14ac:dyDescent="0.3">
      <c r="G757" t="s">
        <v>104</v>
      </c>
      <c r="H757" t="s">
        <v>262</v>
      </c>
      <c r="I757" t="s">
        <v>80</v>
      </c>
      <c r="J757" t="s">
        <v>6513</v>
      </c>
      <c r="K757" t="s">
        <v>213</v>
      </c>
      <c r="L757" t="s">
        <v>214</v>
      </c>
      <c r="M757">
        <v>29.5</v>
      </c>
    </row>
    <row r="758" spans="7:13" x14ac:dyDescent="0.3">
      <c r="G758" t="s">
        <v>104</v>
      </c>
      <c r="H758" t="s">
        <v>262</v>
      </c>
      <c r="I758" t="s">
        <v>80</v>
      </c>
      <c r="J758" t="s">
        <v>1198</v>
      </c>
      <c r="K758" t="s">
        <v>217</v>
      </c>
      <c r="L758" t="s">
        <v>218</v>
      </c>
      <c r="M758">
        <v>35</v>
      </c>
    </row>
    <row r="759" spans="7:13" x14ac:dyDescent="0.3">
      <c r="G759" t="s">
        <v>104</v>
      </c>
      <c r="H759" t="s">
        <v>262</v>
      </c>
      <c r="I759" t="s">
        <v>80</v>
      </c>
      <c r="J759" t="s">
        <v>668</v>
      </c>
      <c r="K759" t="s">
        <v>217</v>
      </c>
      <c r="L759" t="s">
        <v>218</v>
      </c>
      <c r="M759">
        <v>26.03</v>
      </c>
    </row>
    <row r="760" spans="7:13" x14ac:dyDescent="0.3">
      <c r="G760" t="s">
        <v>104</v>
      </c>
      <c r="H760" t="s">
        <v>262</v>
      </c>
      <c r="I760" t="s">
        <v>80</v>
      </c>
      <c r="J760" t="s">
        <v>6406</v>
      </c>
      <c r="K760" t="s">
        <v>86</v>
      </c>
      <c r="L760" t="s">
        <v>87</v>
      </c>
      <c r="M760">
        <v>9.5</v>
      </c>
    </row>
    <row r="761" spans="7:13" x14ac:dyDescent="0.3">
      <c r="G761" t="s">
        <v>104</v>
      </c>
      <c r="H761" t="s">
        <v>262</v>
      </c>
      <c r="I761" t="s">
        <v>80</v>
      </c>
      <c r="J761" t="s">
        <v>3519</v>
      </c>
      <c r="K761" t="s">
        <v>213</v>
      </c>
      <c r="L761" t="s">
        <v>214</v>
      </c>
      <c r="M761">
        <v>65</v>
      </c>
    </row>
    <row r="762" spans="7:13" x14ac:dyDescent="0.3">
      <c r="G762" t="s">
        <v>104</v>
      </c>
      <c r="H762" t="s">
        <v>262</v>
      </c>
      <c r="I762" t="s">
        <v>80</v>
      </c>
      <c r="J762" t="s">
        <v>3100</v>
      </c>
      <c r="K762" t="s">
        <v>213</v>
      </c>
      <c r="L762" t="s">
        <v>214</v>
      </c>
      <c r="M762">
        <v>40</v>
      </c>
    </row>
    <row r="763" spans="7:13" x14ac:dyDescent="0.3">
      <c r="G763" t="s">
        <v>104</v>
      </c>
      <c r="H763" t="s">
        <v>262</v>
      </c>
      <c r="I763" t="s">
        <v>80</v>
      </c>
      <c r="J763" t="s">
        <v>669</v>
      </c>
      <c r="K763" t="s">
        <v>217</v>
      </c>
      <c r="L763" t="s">
        <v>218</v>
      </c>
      <c r="M763">
        <v>141.85</v>
      </c>
    </row>
    <row r="764" spans="7:13" x14ac:dyDescent="0.3">
      <c r="G764" t="s">
        <v>104</v>
      </c>
      <c r="H764" t="s">
        <v>262</v>
      </c>
      <c r="I764" t="s">
        <v>273</v>
      </c>
      <c r="J764" t="s">
        <v>932</v>
      </c>
      <c r="K764" t="s">
        <v>677</v>
      </c>
      <c r="L764" t="s">
        <v>678</v>
      </c>
      <c r="M764">
        <v>11.9</v>
      </c>
    </row>
    <row r="765" spans="7:13" x14ac:dyDescent="0.3">
      <c r="G765" t="s">
        <v>104</v>
      </c>
      <c r="H765" t="s">
        <v>262</v>
      </c>
      <c r="I765" t="s">
        <v>273</v>
      </c>
      <c r="J765" t="s">
        <v>266</v>
      </c>
      <c r="K765" t="s">
        <v>268</v>
      </c>
      <c r="L765" t="s">
        <v>269</v>
      </c>
      <c r="M765">
        <v>10</v>
      </c>
    </row>
    <row r="766" spans="7:13" x14ac:dyDescent="0.3">
      <c r="G766" t="s">
        <v>104</v>
      </c>
      <c r="H766" t="s">
        <v>262</v>
      </c>
      <c r="I766" t="s">
        <v>4948</v>
      </c>
      <c r="J766" t="s">
        <v>4942</v>
      </c>
      <c r="K766" t="s">
        <v>4944</v>
      </c>
      <c r="L766" t="s">
        <v>4945</v>
      </c>
      <c r="M766">
        <v>2036</v>
      </c>
    </row>
    <row r="767" spans="7:13" x14ac:dyDescent="0.3">
      <c r="G767" t="s">
        <v>104</v>
      </c>
      <c r="H767" t="s">
        <v>262</v>
      </c>
      <c r="I767" t="s">
        <v>4948</v>
      </c>
      <c r="J767" t="s">
        <v>4949</v>
      </c>
      <c r="K767" t="s">
        <v>4944</v>
      </c>
      <c r="L767" t="s">
        <v>4945</v>
      </c>
      <c r="M767">
        <v>2048.8000000000002</v>
      </c>
    </row>
    <row r="768" spans="7:13" x14ac:dyDescent="0.3">
      <c r="G768" t="s">
        <v>104</v>
      </c>
      <c r="H768" t="s">
        <v>262</v>
      </c>
      <c r="I768" t="s">
        <v>4948</v>
      </c>
      <c r="J768" t="s">
        <v>4950</v>
      </c>
      <c r="K768" t="s">
        <v>4944</v>
      </c>
      <c r="L768" t="s">
        <v>4945</v>
      </c>
      <c r="M768">
        <v>2032</v>
      </c>
    </row>
    <row r="769" spans="7:13" x14ac:dyDescent="0.3">
      <c r="G769" t="s">
        <v>104</v>
      </c>
      <c r="H769" t="s">
        <v>262</v>
      </c>
      <c r="I769" t="s">
        <v>4948</v>
      </c>
      <c r="J769" t="s">
        <v>4952</v>
      </c>
      <c r="K769" t="s">
        <v>4944</v>
      </c>
      <c r="L769" t="s">
        <v>4945</v>
      </c>
      <c r="M769">
        <v>2031</v>
      </c>
    </row>
    <row r="770" spans="7:13" x14ac:dyDescent="0.3">
      <c r="G770" t="s">
        <v>104</v>
      </c>
      <c r="H770" t="s">
        <v>262</v>
      </c>
      <c r="I770" t="s">
        <v>1206</v>
      </c>
      <c r="J770" t="s">
        <v>4954</v>
      </c>
      <c r="K770" t="s">
        <v>1201</v>
      </c>
      <c r="L770" t="s">
        <v>1202</v>
      </c>
      <c r="M770">
        <v>391</v>
      </c>
    </row>
    <row r="771" spans="7:13" x14ac:dyDescent="0.3">
      <c r="G771" t="s">
        <v>104</v>
      </c>
      <c r="H771" t="s">
        <v>262</v>
      </c>
      <c r="I771" t="s">
        <v>1206</v>
      </c>
      <c r="J771" t="s">
        <v>1199</v>
      </c>
      <c r="K771" t="s">
        <v>1201</v>
      </c>
      <c r="L771" t="s">
        <v>1202</v>
      </c>
      <c r="M771">
        <v>317.5</v>
      </c>
    </row>
    <row r="772" spans="7:13" x14ac:dyDescent="0.3">
      <c r="G772" t="s">
        <v>104</v>
      </c>
      <c r="H772" t="s">
        <v>262</v>
      </c>
      <c r="I772" t="s">
        <v>1206</v>
      </c>
      <c r="J772" t="s">
        <v>5567</v>
      </c>
      <c r="K772" t="s">
        <v>677</v>
      </c>
      <c r="L772" t="s">
        <v>678</v>
      </c>
      <c r="M772">
        <v>1113.9000000000001</v>
      </c>
    </row>
    <row r="773" spans="7:13" x14ac:dyDescent="0.3">
      <c r="G773" t="s">
        <v>104</v>
      </c>
      <c r="H773" t="s">
        <v>262</v>
      </c>
      <c r="I773" t="s">
        <v>1206</v>
      </c>
      <c r="J773" t="s">
        <v>4955</v>
      </c>
      <c r="K773" t="s">
        <v>677</v>
      </c>
      <c r="L773" t="s">
        <v>678</v>
      </c>
      <c r="M773">
        <v>1247.4000000000001</v>
      </c>
    </row>
    <row r="774" spans="7:13" x14ac:dyDescent="0.3">
      <c r="G774" t="s">
        <v>104</v>
      </c>
      <c r="H774" t="s">
        <v>262</v>
      </c>
      <c r="I774" t="s">
        <v>1206</v>
      </c>
      <c r="J774" t="s">
        <v>2283</v>
      </c>
      <c r="K774" t="s">
        <v>1201</v>
      </c>
      <c r="L774" t="s">
        <v>1202</v>
      </c>
      <c r="M774">
        <v>1720</v>
      </c>
    </row>
    <row r="775" spans="7:13" x14ac:dyDescent="0.3">
      <c r="G775" t="s">
        <v>104</v>
      </c>
      <c r="H775" t="s">
        <v>262</v>
      </c>
      <c r="I775" t="s">
        <v>1206</v>
      </c>
      <c r="J775" t="s">
        <v>1765</v>
      </c>
      <c r="K775" t="s">
        <v>1766</v>
      </c>
      <c r="L775" t="s">
        <v>1767</v>
      </c>
      <c r="M775">
        <v>1802</v>
      </c>
    </row>
    <row r="776" spans="7:13" x14ac:dyDescent="0.3">
      <c r="G776" t="s">
        <v>104</v>
      </c>
      <c r="H776" t="s">
        <v>262</v>
      </c>
      <c r="I776" t="s">
        <v>1206</v>
      </c>
      <c r="J776" t="s">
        <v>4572</v>
      </c>
      <c r="K776" t="s">
        <v>677</v>
      </c>
      <c r="L776" t="s">
        <v>678</v>
      </c>
      <c r="M776">
        <v>1298</v>
      </c>
    </row>
    <row r="777" spans="7:13" x14ac:dyDescent="0.3">
      <c r="G777" t="s">
        <v>104</v>
      </c>
      <c r="H777" t="s">
        <v>262</v>
      </c>
      <c r="I777" t="s">
        <v>4961</v>
      </c>
      <c r="J777" t="s">
        <v>4957</v>
      </c>
      <c r="K777" t="s">
        <v>4944</v>
      </c>
      <c r="L777" t="s">
        <v>4945</v>
      </c>
      <c r="M777">
        <v>1750</v>
      </c>
    </row>
    <row r="778" spans="7:13" x14ac:dyDescent="0.3">
      <c r="G778" t="s">
        <v>104</v>
      </c>
      <c r="H778" t="s">
        <v>262</v>
      </c>
      <c r="I778" t="s">
        <v>4961</v>
      </c>
      <c r="J778" t="s">
        <v>4963</v>
      </c>
      <c r="K778" t="s">
        <v>4944</v>
      </c>
      <c r="L778" t="s">
        <v>4945</v>
      </c>
      <c r="M778">
        <v>1750</v>
      </c>
    </row>
    <row r="779" spans="7:13" x14ac:dyDescent="0.3">
      <c r="G779" t="s">
        <v>104</v>
      </c>
      <c r="H779" t="s">
        <v>262</v>
      </c>
      <c r="I779" t="s">
        <v>4961</v>
      </c>
      <c r="J779" t="s">
        <v>4965</v>
      </c>
      <c r="K779" t="s">
        <v>4944</v>
      </c>
      <c r="L779" t="s">
        <v>4945</v>
      </c>
      <c r="M779">
        <v>1760</v>
      </c>
    </row>
    <row r="780" spans="7:13" x14ac:dyDescent="0.3">
      <c r="G780" t="s">
        <v>104</v>
      </c>
      <c r="H780" t="s">
        <v>262</v>
      </c>
      <c r="I780" t="s">
        <v>909</v>
      </c>
      <c r="J780" t="s">
        <v>905</v>
      </c>
      <c r="K780" t="s">
        <v>206</v>
      </c>
      <c r="L780" t="s">
        <v>207</v>
      </c>
      <c r="M780">
        <v>5.05</v>
      </c>
    </row>
    <row r="781" spans="7:13" x14ac:dyDescent="0.3">
      <c r="G781" t="s">
        <v>104</v>
      </c>
      <c r="H781" t="s">
        <v>262</v>
      </c>
      <c r="I781" t="s">
        <v>909</v>
      </c>
      <c r="J781" t="s">
        <v>910</v>
      </c>
      <c r="K781" t="s">
        <v>206</v>
      </c>
      <c r="L781" t="s">
        <v>207</v>
      </c>
      <c r="M781">
        <v>4.5</v>
      </c>
    </row>
    <row r="782" spans="7:13" x14ac:dyDescent="0.3">
      <c r="G782" t="s">
        <v>104</v>
      </c>
      <c r="H782" t="s">
        <v>262</v>
      </c>
      <c r="I782" t="s">
        <v>6511</v>
      </c>
      <c r="J782" t="s">
        <v>6506</v>
      </c>
      <c r="K782" t="s">
        <v>6508</v>
      </c>
      <c r="L782" t="s">
        <v>6509</v>
      </c>
      <c r="M782">
        <v>41.1</v>
      </c>
    </row>
    <row r="783" spans="7:13" x14ac:dyDescent="0.3">
      <c r="G783" t="s">
        <v>104</v>
      </c>
      <c r="H783" t="s">
        <v>262</v>
      </c>
      <c r="I783" t="s">
        <v>935</v>
      </c>
      <c r="J783" t="s">
        <v>933</v>
      </c>
      <c r="K783" t="s">
        <v>268</v>
      </c>
      <c r="L783" t="s">
        <v>269</v>
      </c>
      <c r="M783">
        <v>8.5</v>
      </c>
    </row>
    <row r="784" spans="7:13" x14ac:dyDescent="0.3">
      <c r="G784" t="s">
        <v>104</v>
      </c>
      <c r="H784" t="s">
        <v>262</v>
      </c>
      <c r="I784" t="s">
        <v>946</v>
      </c>
      <c r="J784" t="s">
        <v>942</v>
      </c>
      <c r="K784" t="s">
        <v>276</v>
      </c>
      <c r="L784" t="s">
        <v>277</v>
      </c>
      <c r="M784">
        <v>10.1</v>
      </c>
    </row>
    <row r="785" spans="7:13" x14ac:dyDescent="0.3">
      <c r="G785" t="s">
        <v>104</v>
      </c>
      <c r="H785" t="s">
        <v>262</v>
      </c>
      <c r="I785" t="s">
        <v>665</v>
      </c>
      <c r="J785" t="s">
        <v>662</v>
      </c>
      <c r="K785" t="s">
        <v>547</v>
      </c>
      <c r="L785" t="s">
        <v>548</v>
      </c>
      <c r="M785">
        <v>111.4</v>
      </c>
    </row>
    <row r="786" spans="7:13" x14ac:dyDescent="0.3">
      <c r="G786" t="s">
        <v>104</v>
      </c>
      <c r="H786" t="s">
        <v>262</v>
      </c>
      <c r="I786" t="s">
        <v>665</v>
      </c>
      <c r="J786" t="s">
        <v>985</v>
      </c>
      <c r="K786" t="s">
        <v>547</v>
      </c>
      <c r="L786" t="s">
        <v>548</v>
      </c>
      <c r="M786">
        <v>116.8</v>
      </c>
    </row>
    <row r="787" spans="7:13" x14ac:dyDescent="0.3">
      <c r="G787" t="s">
        <v>104</v>
      </c>
      <c r="H787" t="s">
        <v>262</v>
      </c>
      <c r="I787" t="s">
        <v>627</v>
      </c>
      <c r="J787" t="s">
        <v>6502</v>
      </c>
      <c r="K787" t="s">
        <v>1077</v>
      </c>
      <c r="L787" t="s">
        <v>1078</v>
      </c>
      <c r="M787">
        <v>34.299999999999997</v>
      </c>
    </row>
    <row r="788" spans="7:13" x14ac:dyDescent="0.3">
      <c r="G788" t="s">
        <v>104</v>
      </c>
      <c r="H788" t="s">
        <v>262</v>
      </c>
      <c r="I788" t="s">
        <v>627</v>
      </c>
      <c r="J788" t="s">
        <v>622</v>
      </c>
      <c r="K788" t="s">
        <v>624</v>
      </c>
      <c r="L788" t="s">
        <v>625</v>
      </c>
      <c r="M788">
        <v>59.65</v>
      </c>
    </row>
    <row r="789" spans="7:13" x14ac:dyDescent="0.3">
      <c r="G789" t="s">
        <v>104</v>
      </c>
      <c r="H789" t="s">
        <v>262</v>
      </c>
      <c r="I789" t="s">
        <v>627</v>
      </c>
      <c r="J789" t="s">
        <v>3161</v>
      </c>
      <c r="K789" t="s">
        <v>624</v>
      </c>
      <c r="L789" t="s">
        <v>625</v>
      </c>
      <c r="M789">
        <v>90.2</v>
      </c>
    </row>
    <row r="790" spans="7:13" x14ac:dyDescent="0.3">
      <c r="G790" t="s">
        <v>104</v>
      </c>
      <c r="H790" t="s">
        <v>262</v>
      </c>
      <c r="I790" t="s">
        <v>627</v>
      </c>
      <c r="J790" t="s">
        <v>3164</v>
      </c>
      <c r="K790" t="s">
        <v>624</v>
      </c>
      <c r="L790" t="s">
        <v>625</v>
      </c>
      <c r="M790">
        <v>115</v>
      </c>
    </row>
    <row r="791" spans="7:13" x14ac:dyDescent="0.3">
      <c r="G791" t="s">
        <v>104</v>
      </c>
      <c r="H791" t="s">
        <v>262</v>
      </c>
      <c r="I791" t="s">
        <v>627</v>
      </c>
      <c r="J791" t="s">
        <v>947</v>
      </c>
      <c r="K791" t="s">
        <v>624</v>
      </c>
      <c r="L791" t="s">
        <v>625</v>
      </c>
      <c r="M791">
        <v>71.584000000000003</v>
      </c>
    </row>
    <row r="792" spans="7:13" x14ac:dyDescent="0.3">
      <c r="G792" t="s">
        <v>104</v>
      </c>
      <c r="H792" t="s">
        <v>262</v>
      </c>
      <c r="I792" t="s">
        <v>627</v>
      </c>
      <c r="J792" t="s">
        <v>628</v>
      </c>
      <c r="K792" t="s">
        <v>624</v>
      </c>
      <c r="L792" t="s">
        <v>625</v>
      </c>
      <c r="M792">
        <v>59.65</v>
      </c>
    </row>
    <row r="793" spans="7:13" x14ac:dyDescent="0.3">
      <c r="G793" t="s">
        <v>104</v>
      </c>
      <c r="H793" t="s">
        <v>262</v>
      </c>
      <c r="I793" t="s">
        <v>281</v>
      </c>
      <c r="J793" t="s">
        <v>936</v>
      </c>
      <c r="K793" t="s">
        <v>246</v>
      </c>
      <c r="L793" t="s">
        <v>247</v>
      </c>
      <c r="M793">
        <v>17.45</v>
      </c>
    </row>
    <row r="794" spans="7:13" x14ac:dyDescent="0.3">
      <c r="G794" t="s">
        <v>104</v>
      </c>
      <c r="H794" t="s">
        <v>262</v>
      </c>
      <c r="I794" t="s">
        <v>281</v>
      </c>
      <c r="J794" t="s">
        <v>3280</v>
      </c>
      <c r="K794" t="s">
        <v>276</v>
      </c>
      <c r="L794" t="s">
        <v>277</v>
      </c>
      <c r="M794">
        <v>15.6</v>
      </c>
    </row>
    <row r="795" spans="7:13" x14ac:dyDescent="0.3">
      <c r="G795" t="s">
        <v>104</v>
      </c>
      <c r="H795" t="s">
        <v>262</v>
      </c>
      <c r="I795" t="s">
        <v>281</v>
      </c>
      <c r="J795" t="s">
        <v>619</v>
      </c>
      <c r="K795" t="s">
        <v>276</v>
      </c>
      <c r="L795" t="s">
        <v>277</v>
      </c>
      <c r="M795">
        <v>16.059999999999999</v>
      </c>
    </row>
    <row r="796" spans="7:13" x14ac:dyDescent="0.3">
      <c r="G796" t="s">
        <v>104</v>
      </c>
      <c r="H796" t="s">
        <v>262</v>
      </c>
      <c r="I796" t="s">
        <v>281</v>
      </c>
      <c r="J796" t="s">
        <v>3160</v>
      </c>
      <c r="K796" t="s">
        <v>276</v>
      </c>
      <c r="L796" t="s">
        <v>277</v>
      </c>
      <c r="M796">
        <v>16.149999999999999</v>
      </c>
    </row>
    <row r="797" spans="7:13" x14ac:dyDescent="0.3">
      <c r="G797" t="s">
        <v>104</v>
      </c>
      <c r="H797" t="s">
        <v>262</v>
      </c>
      <c r="I797" t="s">
        <v>281</v>
      </c>
      <c r="J797" t="s">
        <v>274</v>
      </c>
      <c r="K797" t="s">
        <v>276</v>
      </c>
      <c r="L797" t="s">
        <v>277</v>
      </c>
      <c r="M797">
        <v>16</v>
      </c>
    </row>
    <row r="798" spans="7:13" x14ac:dyDescent="0.3">
      <c r="G798" t="s">
        <v>104</v>
      </c>
      <c r="H798" t="s">
        <v>262</v>
      </c>
      <c r="I798" t="s">
        <v>337</v>
      </c>
      <c r="J798" t="s">
        <v>328</v>
      </c>
      <c r="K798" t="s">
        <v>330</v>
      </c>
      <c r="L798" t="s">
        <v>331</v>
      </c>
      <c r="M798">
        <v>7</v>
      </c>
    </row>
    <row r="799" spans="7:13" x14ac:dyDescent="0.3">
      <c r="G799" t="s">
        <v>104</v>
      </c>
      <c r="H799" t="s">
        <v>262</v>
      </c>
      <c r="I799" t="s">
        <v>922</v>
      </c>
      <c r="J799" t="s">
        <v>917</v>
      </c>
      <c r="K799" t="s">
        <v>919</v>
      </c>
      <c r="L799" t="s">
        <v>920</v>
      </c>
      <c r="M799">
        <v>434</v>
      </c>
    </row>
    <row r="800" spans="7:13" x14ac:dyDescent="0.3">
      <c r="G800" t="s">
        <v>104</v>
      </c>
      <c r="H800" t="s">
        <v>262</v>
      </c>
      <c r="I800" t="s">
        <v>922</v>
      </c>
      <c r="J800" t="s">
        <v>924</v>
      </c>
      <c r="K800" t="s">
        <v>919</v>
      </c>
      <c r="L800" t="s">
        <v>920</v>
      </c>
      <c r="M800">
        <v>448</v>
      </c>
    </row>
    <row r="801" spans="7:13" x14ac:dyDescent="0.3">
      <c r="G801" t="s">
        <v>104</v>
      </c>
      <c r="H801" t="s">
        <v>262</v>
      </c>
      <c r="I801" t="s">
        <v>931</v>
      </c>
      <c r="J801" t="s">
        <v>927</v>
      </c>
      <c r="K801" t="s">
        <v>919</v>
      </c>
      <c r="L801" t="s">
        <v>920</v>
      </c>
      <c r="M801">
        <v>516</v>
      </c>
    </row>
    <row r="802" spans="7:13" x14ac:dyDescent="0.3">
      <c r="G802" t="s">
        <v>104</v>
      </c>
      <c r="H802" t="s">
        <v>262</v>
      </c>
      <c r="I802" t="s">
        <v>3635</v>
      </c>
      <c r="J802" t="s">
        <v>3631</v>
      </c>
      <c r="K802" t="s">
        <v>842</v>
      </c>
      <c r="L802" t="s">
        <v>843</v>
      </c>
      <c r="M802">
        <v>95</v>
      </c>
    </row>
    <row r="803" spans="7:13" x14ac:dyDescent="0.3">
      <c r="G803" t="s">
        <v>104</v>
      </c>
      <c r="H803" t="s">
        <v>262</v>
      </c>
      <c r="I803" t="s">
        <v>1510</v>
      </c>
      <c r="J803" t="s">
        <v>4569</v>
      </c>
      <c r="K803" t="s">
        <v>1077</v>
      </c>
      <c r="L803" t="s">
        <v>1078</v>
      </c>
      <c r="M803">
        <v>10.65</v>
      </c>
    </row>
    <row r="804" spans="7:13" x14ac:dyDescent="0.3">
      <c r="G804" t="s">
        <v>104</v>
      </c>
      <c r="H804" t="s">
        <v>262</v>
      </c>
      <c r="I804" t="s">
        <v>1510</v>
      </c>
      <c r="J804" t="s">
        <v>1506</v>
      </c>
      <c r="K804" t="s">
        <v>624</v>
      </c>
      <c r="L804" t="s">
        <v>625</v>
      </c>
      <c r="M804">
        <v>58</v>
      </c>
    </row>
    <row r="805" spans="7:13" x14ac:dyDescent="0.3">
      <c r="G805" t="s">
        <v>104</v>
      </c>
      <c r="H805" t="s">
        <v>262</v>
      </c>
      <c r="I805" t="s">
        <v>3173</v>
      </c>
      <c r="J805" t="s">
        <v>3167</v>
      </c>
      <c r="K805" t="s">
        <v>3169</v>
      </c>
      <c r="L805" t="s">
        <v>3170</v>
      </c>
      <c r="M805">
        <v>20</v>
      </c>
    </row>
    <row r="806" spans="7:13" x14ac:dyDescent="0.3">
      <c r="G806" t="s">
        <v>104</v>
      </c>
      <c r="H806" t="s">
        <v>262</v>
      </c>
      <c r="I806" t="s">
        <v>4227</v>
      </c>
      <c r="J806" t="s">
        <v>6514</v>
      </c>
      <c r="K806" t="s">
        <v>4223</v>
      </c>
      <c r="L806" t="s">
        <v>4224</v>
      </c>
      <c r="M806">
        <v>2010</v>
      </c>
    </row>
    <row r="807" spans="7:13" x14ac:dyDescent="0.3">
      <c r="G807" t="s">
        <v>104</v>
      </c>
      <c r="H807" t="s">
        <v>262</v>
      </c>
      <c r="I807" t="s">
        <v>4227</v>
      </c>
      <c r="J807" t="s">
        <v>4221</v>
      </c>
      <c r="K807" t="s">
        <v>4223</v>
      </c>
      <c r="L807" t="s">
        <v>4224</v>
      </c>
      <c r="M807">
        <v>882</v>
      </c>
    </row>
    <row r="808" spans="7:13" x14ac:dyDescent="0.3">
      <c r="G808" t="s">
        <v>104</v>
      </c>
      <c r="H808" t="s">
        <v>262</v>
      </c>
      <c r="I808" t="s">
        <v>661</v>
      </c>
      <c r="J808" t="s">
        <v>655</v>
      </c>
      <c r="K808" t="s">
        <v>657</v>
      </c>
      <c r="L808" t="s">
        <v>658</v>
      </c>
      <c r="M808">
        <v>1776</v>
      </c>
    </row>
    <row r="809" spans="7:13" x14ac:dyDescent="0.3">
      <c r="G809" t="s">
        <v>104</v>
      </c>
      <c r="H809" t="s">
        <v>262</v>
      </c>
      <c r="I809" t="s">
        <v>661</v>
      </c>
      <c r="J809" t="s">
        <v>982</v>
      </c>
      <c r="K809" t="s">
        <v>657</v>
      </c>
      <c r="L809" t="s">
        <v>658</v>
      </c>
      <c r="M809">
        <v>1862</v>
      </c>
    </row>
    <row r="810" spans="7:13" x14ac:dyDescent="0.3">
      <c r="G810" t="s">
        <v>104</v>
      </c>
      <c r="H810" t="s">
        <v>262</v>
      </c>
      <c r="I810" t="s">
        <v>250</v>
      </c>
      <c r="J810" t="s">
        <v>2519</v>
      </c>
      <c r="K810" t="s">
        <v>246</v>
      </c>
      <c r="L810" t="s">
        <v>247</v>
      </c>
      <c r="M810">
        <v>17.5</v>
      </c>
    </row>
    <row r="811" spans="7:13" x14ac:dyDescent="0.3">
      <c r="G811" t="s">
        <v>104</v>
      </c>
      <c r="H811" t="s">
        <v>262</v>
      </c>
      <c r="I811" t="s">
        <v>250</v>
      </c>
      <c r="J811" t="s">
        <v>3628</v>
      </c>
      <c r="K811" t="s">
        <v>246</v>
      </c>
      <c r="L811" t="s">
        <v>247</v>
      </c>
      <c r="M811">
        <v>67.7</v>
      </c>
    </row>
    <row r="812" spans="7:13" x14ac:dyDescent="0.3">
      <c r="G812" t="s">
        <v>104</v>
      </c>
      <c r="H812" t="s">
        <v>343</v>
      </c>
      <c r="I812" t="s">
        <v>365</v>
      </c>
      <c r="J812" t="s">
        <v>358</v>
      </c>
      <c r="K812" t="s">
        <v>360</v>
      </c>
      <c r="L812" t="s">
        <v>361</v>
      </c>
      <c r="M812">
        <v>3.1</v>
      </c>
    </row>
    <row r="813" spans="7:13" x14ac:dyDescent="0.3">
      <c r="G813" t="s">
        <v>104</v>
      </c>
      <c r="H813" t="s">
        <v>343</v>
      </c>
      <c r="I813" t="s">
        <v>398</v>
      </c>
      <c r="J813" t="s">
        <v>2593</v>
      </c>
      <c r="K813" t="s">
        <v>481</v>
      </c>
      <c r="L813" t="s">
        <v>482</v>
      </c>
      <c r="M813">
        <v>120.13</v>
      </c>
    </row>
    <row r="814" spans="7:13" x14ac:dyDescent="0.3">
      <c r="G814" t="s">
        <v>104</v>
      </c>
      <c r="H814" t="s">
        <v>343</v>
      </c>
      <c r="I814" t="s">
        <v>398</v>
      </c>
      <c r="J814" t="s">
        <v>2594</v>
      </c>
      <c r="K814" t="s">
        <v>481</v>
      </c>
      <c r="L814" t="s">
        <v>482</v>
      </c>
      <c r="M814">
        <v>120</v>
      </c>
    </row>
    <row r="815" spans="7:13" x14ac:dyDescent="0.3">
      <c r="G815" t="s">
        <v>104</v>
      </c>
      <c r="H815" t="s">
        <v>343</v>
      </c>
      <c r="I815" t="s">
        <v>398</v>
      </c>
      <c r="J815" t="s">
        <v>1026</v>
      </c>
      <c r="K815" t="s">
        <v>481</v>
      </c>
      <c r="L815" t="s">
        <v>482</v>
      </c>
      <c r="M815">
        <v>124</v>
      </c>
    </row>
    <row r="816" spans="7:13" x14ac:dyDescent="0.3">
      <c r="G816" t="s">
        <v>104</v>
      </c>
      <c r="H816" t="s">
        <v>343</v>
      </c>
      <c r="I816" t="s">
        <v>398</v>
      </c>
      <c r="J816" t="s">
        <v>697</v>
      </c>
      <c r="K816" t="s">
        <v>360</v>
      </c>
      <c r="L816" t="s">
        <v>361</v>
      </c>
      <c r="M816">
        <v>130.77500000000001</v>
      </c>
    </row>
    <row r="817" spans="7:13" x14ac:dyDescent="0.3">
      <c r="G817" t="s">
        <v>104</v>
      </c>
      <c r="H817" t="s">
        <v>343</v>
      </c>
      <c r="I817" t="s">
        <v>398</v>
      </c>
      <c r="J817" t="s">
        <v>3202</v>
      </c>
      <c r="K817" t="s">
        <v>360</v>
      </c>
      <c r="L817" t="s">
        <v>361</v>
      </c>
      <c r="M817">
        <v>181.2</v>
      </c>
    </row>
    <row r="818" spans="7:13" x14ac:dyDescent="0.3">
      <c r="G818" t="s">
        <v>104</v>
      </c>
      <c r="H818" t="s">
        <v>343</v>
      </c>
      <c r="I818" t="s">
        <v>398</v>
      </c>
      <c r="J818" t="s">
        <v>394</v>
      </c>
      <c r="K818" t="s">
        <v>360</v>
      </c>
      <c r="L818" t="s">
        <v>361</v>
      </c>
      <c r="M818">
        <v>203</v>
      </c>
    </row>
    <row r="819" spans="7:13" x14ac:dyDescent="0.3">
      <c r="G819" t="s">
        <v>104</v>
      </c>
      <c r="H819" t="s">
        <v>343</v>
      </c>
      <c r="I819" t="s">
        <v>674</v>
      </c>
      <c r="J819" t="s">
        <v>1000</v>
      </c>
      <c r="K819" t="s">
        <v>1002</v>
      </c>
      <c r="L819" t="s">
        <v>1003</v>
      </c>
      <c r="M819">
        <v>22.1</v>
      </c>
    </row>
    <row r="820" spans="7:13" x14ac:dyDescent="0.3">
      <c r="G820" t="s">
        <v>104</v>
      </c>
      <c r="H820" t="s">
        <v>343</v>
      </c>
      <c r="I820" t="s">
        <v>674</v>
      </c>
      <c r="J820" t="s">
        <v>671</v>
      </c>
      <c r="K820" t="s">
        <v>246</v>
      </c>
      <c r="L820" t="s">
        <v>247</v>
      </c>
      <c r="M820">
        <v>26.47</v>
      </c>
    </row>
    <row r="821" spans="7:13" x14ac:dyDescent="0.3">
      <c r="G821" t="s">
        <v>104</v>
      </c>
      <c r="H821" t="s">
        <v>343</v>
      </c>
      <c r="I821" t="s">
        <v>3201</v>
      </c>
      <c r="J821" t="s">
        <v>3198</v>
      </c>
      <c r="K821" t="s">
        <v>1261</v>
      </c>
      <c r="L821" t="s">
        <v>1262</v>
      </c>
      <c r="M821">
        <v>0.5</v>
      </c>
    </row>
    <row r="822" spans="7:13" x14ac:dyDescent="0.3">
      <c r="G822" t="s">
        <v>104</v>
      </c>
      <c r="H822" t="s">
        <v>343</v>
      </c>
      <c r="I822" t="s">
        <v>386</v>
      </c>
      <c r="J822" t="s">
        <v>6419</v>
      </c>
      <c r="K822" t="s">
        <v>213</v>
      </c>
      <c r="L822" t="s">
        <v>214</v>
      </c>
      <c r="M822">
        <v>4.5</v>
      </c>
    </row>
    <row r="823" spans="7:13" x14ac:dyDescent="0.3">
      <c r="G823" t="s">
        <v>104</v>
      </c>
      <c r="H823" t="s">
        <v>343</v>
      </c>
      <c r="I823" t="s">
        <v>386</v>
      </c>
      <c r="J823" t="s">
        <v>6522</v>
      </c>
      <c r="K823" t="s">
        <v>6524</v>
      </c>
      <c r="L823" t="s">
        <v>6525</v>
      </c>
      <c r="M823">
        <v>9</v>
      </c>
    </row>
    <row r="824" spans="7:13" x14ac:dyDescent="0.3">
      <c r="G824" t="s">
        <v>104</v>
      </c>
      <c r="H824" t="s">
        <v>343</v>
      </c>
      <c r="I824" t="s">
        <v>386</v>
      </c>
      <c r="J824" t="s">
        <v>696</v>
      </c>
      <c r="K824" t="s">
        <v>213</v>
      </c>
      <c r="L824" t="s">
        <v>214</v>
      </c>
      <c r="M824">
        <v>6.1449999999999996</v>
      </c>
    </row>
    <row r="825" spans="7:13" x14ac:dyDescent="0.3">
      <c r="G825" t="s">
        <v>104</v>
      </c>
      <c r="H825" t="s">
        <v>343</v>
      </c>
      <c r="I825" t="s">
        <v>386</v>
      </c>
      <c r="J825" t="s">
        <v>381</v>
      </c>
      <c r="K825" t="s">
        <v>213</v>
      </c>
      <c r="L825" t="s">
        <v>214</v>
      </c>
      <c r="M825">
        <v>4.8</v>
      </c>
    </row>
    <row r="826" spans="7:13" x14ac:dyDescent="0.3">
      <c r="G826" t="s">
        <v>104</v>
      </c>
      <c r="H826" t="s">
        <v>343</v>
      </c>
      <c r="I826" t="s">
        <v>6424</v>
      </c>
      <c r="J826" t="s">
        <v>6420</v>
      </c>
      <c r="K826" t="s">
        <v>213</v>
      </c>
      <c r="L826" t="s">
        <v>214</v>
      </c>
      <c r="M826">
        <v>8.75</v>
      </c>
    </row>
    <row r="827" spans="7:13" x14ac:dyDescent="0.3">
      <c r="G827" t="s">
        <v>104</v>
      </c>
      <c r="H827" t="s">
        <v>343</v>
      </c>
      <c r="I827" t="s">
        <v>3192</v>
      </c>
      <c r="J827" t="s">
        <v>3296</v>
      </c>
      <c r="K827" t="s">
        <v>3294</v>
      </c>
      <c r="L827" t="s">
        <v>3295</v>
      </c>
      <c r="M827">
        <v>32</v>
      </c>
    </row>
    <row r="828" spans="7:13" x14ac:dyDescent="0.3">
      <c r="G828" t="s">
        <v>104</v>
      </c>
      <c r="H828" t="s">
        <v>343</v>
      </c>
      <c r="I828" t="s">
        <v>3192</v>
      </c>
      <c r="J828" t="s">
        <v>6519</v>
      </c>
      <c r="K828" t="s">
        <v>3294</v>
      </c>
      <c r="L828" t="s">
        <v>3295</v>
      </c>
      <c r="M828">
        <v>40</v>
      </c>
    </row>
    <row r="829" spans="7:13" x14ac:dyDescent="0.3">
      <c r="G829" t="s">
        <v>104</v>
      </c>
      <c r="H829" t="s">
        <v>343</v>
      </c>
      <c r="I829" t="s">
        <v>3192</v>
      </c>
      <c r="J829" t="s">
        <v>6520</v>
      </c>
      <c r="K829" t="s">
        <v>3294</v>
      </c>
      <c r="L829" t="s">
        <v>3295</v>
      </c>
      <c r="M829">
        <v>41.5</v>
      </c>
    </row>
    <row r="830" spans="7:13" x14ac:dyDescent="0.3">
      <c r="G830" t="s">
        <v>104</v>
      </c>
      <c r="H830" t="s">
        <v>343</v>
      </c>
      <c r="I830" t="s">
        <v>3192</v>
      </c>
      <c r="J830" t="s">
        <v>3189</v>
      </c>
      <c r="K830" t="s">
        <v>375</v>
      </c>
      <c r="L830" t="s">
        <v>376</v>
      </c>
      <c r="M830">
        <v>37.4</v>
      </c>
    </row>
    <row r="831" spans="7:13" x14ac:dyDescent="0.3">
      <c r="G831" t="s">
        <v>104</v>
      </c>
      <c r="H831" t="s">
        <v>343</v>
      </c>
      <c r="I831" t="s">
        <v>380</v>
      </c>
      <c r="J831" t="s">
        <v>3293</v>
      </c>
      <c r="K831" t="s">
        <v>3294</v>
      </c>
      <c r="L831" t="s">
        <v>3295</v>
      </c>
      <c r="M831">
        <v>31.75</v>
      </c>
    </row>
    <row r="832" spans="7:13" x14ac:dyDescent="0.3">
      <c r="G832" t="s">
        <v>104</v>
      </c>
      <c r="H832" t="s">
        <v>343</v>
      </c>
      <c r="I832" t="s">
        <v>380</v>
      </c>
      <c r="J832" t="s">
        <v>6518</v>
      </c>
      <c r="K832" t="s">
        <v>3294</v>
      </c>
      <c r="L832" t="s">
        <v>3295</v>
      </c>
      <c r="M832">
        <v>45</v>
      </c>
    </row>
    <row r="833" spans="7:13" x14ac:dyDescent="0.3">
      <c r="G833" t="s">
        <v>104</v>
      </c>
      <c r="H833" t="s">
        <v>343</v>
      </c>
      <c r="I833" t="s">
        <v>380</v>
      </c>
      <c r="J833" t="s">
        <v>373</v>
      </c>
      <c r="K833" t="s">
        <v>375</v>
      </c>
      <c r="L833" t="s">
        <v>376</v>
      </c>
      <c r="M833">
        <v>39</v>
      </c>
    </row>
    <row r="834" spans="7:13" x14ac:dyDescent="0.3">
      <c r="G834" t="s">
        <v>104</v>
      </c>
      <c r="H834" t="s">
        <v>343</v>
      </c>
      <c r="I834" t="s">
        <v>78</v>
      </c>
      <c r="J834" t="s">
        <v>6408</v>
      </c>
      <c r="K834" t="s">
        <v>86</v>
      </c>
      <c r="L834" t="s">
        <v>87</v>
      </c>
      <c r="M834">
        <v>14</v>
      </c>
    </row>
    <row r="835" spans="7:13" x14ac:dyDescent="0.3">
      <c r="G835" t="s">
        <v>104</v>
      </c>
      <c r="H835" t="s">
        <v>343</v>
      </c>
      <c r="I835" t="s">
        <v>412</v>
      </c>
      <c r="J835" t="s">
        <v>408</v>
      </c>
      <c r="K835" t="s">
        <v>206</v>
      </c>
      <c r="L835" t="s">
        <v>207</v>
      </c>
      <c r="M835">
        <v>8.3000000000000007</v>
      </c>
    </row>
    <row r="836" spans="7:13" x14ac:dyDescent="0.3">
      <c r="G836" t="s">
        <v>104</v>
      </c>
      <c r="H836" t="s">
        <v>343</v>
      </c>
      <c r="I836" t="s">
        <v>402</v>
      </c>
      <c r="J836" t="s">
        <v>3297</v>
      </c>
      <c r="K836" t="s">
        <v>217</v>
      </c>
      <c r="L836" t="s">
        <v>218</v>
      </c>
      <c r="M836">
        <v>71</v>
      </c>
    </row>
    <row r="837" spans="7:13" x14ac:dyDescent="0.3">
      <c r="G837" t="s">
        <v>104</v>
      </c>
      <c r="H837" t="s">
        <v>343</v>
      </c>
      <c r="I837" t="s">
        <v>402</v>
      </c>
      <c r="J837" t="s">
        <v>6531</v>
      </c>
      <c r="K837" t="s">
        <v>213</v>
      </c>
      <c r="L837" t="s">
        <v>214</v>
      </c>
      <c r="M837">
        <v>121.8</v>
      </c>
    </row>
    <row r="838" spans="7:13" x14ac:dyDescent="0.3">
      <c r="G838" t="s">
        <v>104</v>
      </c>
      <c r="H838" t="s">
        <v>343</v>
      </c>
      <c r="I838" t="s">
        <v>402</v>
      </c>
      <c r="J838" t="s">
        <v>6532</v>
      </c>
      <c r="K838" t="s">
        <v>213</v>
      </c>
      <c r="L838" t="s">
        <v>214</v>
      </c>
      <c r="M838">
        <v>115.2</v>
      </c>
    </row>
    <row r="839" spans="7:13" x14ac:dyDescent="0.3">
      <c r="G839" t="s">
        <v>104</v>
      </c>
      <c r="H839" t="s">
        <v>343</v>
      </c>
      <c r="I839" t="s">
        <v>402</v>
      </c>
      <c r="J839" t="s">
        <v>399</v>
      </c>
      <c r="K839" t="s">
        <v>213</v>
      </c>
      <c r="L839" t="s">
        <v>214</v>
      </c>
      <c r="M839">
        <v>88.25</v>
      </c>
    </row>
    <row r="840" spans="7:13" x14ac:dyDescent="0.3">
      <c r="G840" t="s">
        <v>104</v>
      </c>
      <c r="H840" t="s">
        <v>343</v>
      </c>
      <c r="I840" t="s">
        <v>402</v>
      </c>
      <c r="J840" t="s">
        <v>699</v>
      </c>
      <c r="K840" t="s">
        <v>213</v>
      </c>
      <c r="L840" t="s">
        <v>214</v>
      </c>
      <c r="M840">
        <v>120.45</v>
      </c>
    </row>
    <row r="841" spans="7:13" x14ac:dyDescent="0.3">
      <c r="G841" t="s">
        <v>104</v>
      </c>
      <c r="H841" t="s">
        <v>343</v>
      </c>
      <c r="I841" t="s">
        <v>402</v>
      </c>
      <c r="J841" t="s">
        <v>6425</v>
      </c>
      <c r="K841" t="s">
        <v>217</v>
      </c>
      <c r="L841" t="s">
        <v>218</v>
      </c>
      <c r="M841">
        <v>167.5</v>
      </c>
    </row>
    <row r="842" spans="7:13" x14ac:dyDescent="0.3">
      <c r="G842" t="s">
        <v>104</v>
      </c>
      <c r="H842" t="s">
        <v>343</v>
      </c>
      <c r="I842" t="s">
        <v>402</v>
      </c>
      <c r="J842" t="s">
        <v>6544</v>
      </c>
      <c r="K842" t="s">
        <v>86</v>
      </c>
      <c r="L842" t="s">
        <v>87</v>
      </c>
      <c r="M842">
        <v>13.85</v>
      </c>
    </row>
    <row r="843" spans="7:13" x14ac:dyDescent="0.3">
      <c r="G843" t="s">
        <v>104</v>
      </c>
      <c r="H843" t="s">
        <v>343</v>
      </c>
      <c r="I843" t="s">
        <v>204</v>
      </c>
      <c r="J843" t="s">
        <v>6543</v>
      </c>
      <c r="K843" t="s">
        <v>213</v>
      </c>
      <c r="L843" t="s">
        <v>214</v>
      </c>
      <c r="M843">
        <v>12.35</v>
      </c>
    </row>
    <row r="844" spans="7:13" x14ac:dyDescent="0.3">
      <c r="G844" t="s">
        <v>104</v>
      </c>
      <c r="H844" t="s">
        <v>343</v>
      </c>
      <c r="I844" t="s">
        <v>6415</v>
      </c>
      <c r="J844" t="s">
        <v>6411</v>
      </c>
      <c r="K844" t="s">
        <v>86</v>
      </c>
      <c r="L844" t="s">
        <v>87</v>
      </c>
      <c r="M844">
        <v>14</v>
      </c>
    </row>
    <row r="845" spans="7:13" x14ac:dyDescent="0.3">
      <c r="G845" t="s">
        <v>104</v>
      </c>
      <c r="H845" t="s">
        <v>343</v>
      </c>
      <c r="I845" t="s">
        <v>80</v>
      </c>
      <c r="J845" t="s">
        <v>1005</v>
      </c>
      <c r="K845" t="s">
        <v>86</v>
      </c>
      <c r="L845" t="s">
        <v>87</v>
      </c>
      <c r="M845">
        <v>11.7</v>
      </c>
    </row>
    <row r="846" spans="7:13" x14ac:dyDescent="0.3">
      <c r="G846" t="s">
        <v>104</v>
      </c>
      <c r="H846" t="s">
        <v>343</v>
      </c>
      <c r="I846" t="s">
        <v>80</v>
      </c>
      <c r="J846" t="s">
        <v>2548</v>
      </c>
      <c r="K846" t="s">
        <v>217</v>
      </c>
      <c r="L846" t="s">
        <v>218</v>
      </c>
      <c r="M846">
        <v>20</v>
      </c>
    </row>
    <row r="847" spans="7:13" x14ac:dyDescent="0.3">
      <c r="G847" t="s">
        <v>104</v>
      </c>
      <c r="H847" t="s">
        <v>343</v>
      </c>
      <c r="I847" t="s">
        <v>80</v>
      </c>
      <c r="J847" t="s">
        <v>2550</v>
      </c>
      <c r="K847" t="s">
        <v>217</v>
      </c>
      <c r="L847" t="s">
        <v>218</v>
      </c>
      <c r="M847">
        <v>38.9</v>
      </c>
    </row>
    <row r="848" spans="7:13" x14ac:dyDescent="0.3">
      <c r="G848" t="s">
        <v>104</v>
      </c>
      <c r="H848" t="s">
        <v>343</v>
      </c>
      <c r="I848" t="s">
        <v>372</v>
      </c>
      <c r="J848" t="s">
        <v>1008</v>
      </c>
      <c r="K848" t="s">
        <v>217</v>
      </c>
      <c r="L848" t="s">
        <v>218</v>
      </c>
      <c r="M848">
        <v>49</v>
      </c>
    </row>
    <row r="849" spans="7:13" x14ac:dyDescent="0.3">
      <c r="G849" t="s">
        <v>104</v>
      </c>
      <c r="H849" t="s">
        <v>343</v>
      </c>
      <c r="I849" t="s">
        <v>372</v>
      </c>
      <c r="J849" t="s">
        <v>369</v>
      </c>
      <c r="K849" t="s">
        <v>217</v>
      </c>
      <c r="L849" t="s">
        <v>218</v>
      </c>
      <c r="M849">
        <v>83</v>
      </c>
    </row>
    <row r="850" spans="7:13" x14ac:dyDescent="0.3">
      <c r="G850" t="s">
        <v>104</v>
      </c>
      <c r="H850" t="s">
        <v>343</v>
      </c>
      <c r="I850" t="s">
        <v>2560</v>
      </c>
      <c r="J850" t="s">
        <v>2557</v>
      </c>
      <c r="K850" t="s">
        <v>1201</v>
      </c>
      <c r="L850" t="s">
        <v>1202</v>
      </c>
      <c r="M850">
        <v>561.9</v>
      </c>
    </row>
    <row r="851" spans="7:13" x14ac:dyDescent="0.3">
      <c r="G851" t="s">
        <v>104</v>
      </c>
      <c r="H851" t="s">
        <v>343</v>
      </c>
      <c r="I851" t="s">
        <v>2555</v>
      </c>
      <c r="J851" t="s">
        <v>2552</v>
      </c>
      <c r="K851" t="s">
        <v>1201</v>
      </c>
      <c r="L851" t="s">
        <v>1202</v>
      </c>
      <c r="M851">
        <v>508.3</v>
      </c>
    </row>
    <row r="852" spans="7:13" x14ac:dyDescent="0.3">
      <c r="G852" t="s">
        <v>104</v>
      </c>
      <c r="H852" t="s">
        <v>343</v>
      </c>
      <c r="I852" t="s">
        <v>229</v>
      </c>
      <c r="J852" t="s">
        <v>351</v>
      </c>
      <c r="K852" t="s">
        <v>206</v>
      </c>
      <c r="L852" t="s">
        <v>207</v>
      </c>
      <c r="M852">
        <v>15</v>
      </c>
    </row>
    <row r="853" spans="7:13" x14ac:dyDescent="0.3">
      <c r="G853" t="s">
        <v>104</v>
      </c>
      <c r="H853" t="s">
        <v>343</v>
      </c>
      <c r="I853" t="s">
        <v>229</v>
      </c>
      <c r="J853" t="s">
        <v>1007</v>
      </c>
      <c r="K853" t="s">
        <v>206</v>
      </c>
      <c r="L853" t="s">
        <v>207</v>
      </c>
      <c r="M853">
        <v>21.05</v>
      </c>
    </row>
    <row r="854" spans="7:13" x14ac:dyDescent="0.3">
      <c r="G854" t="s">
        <v>104</v>
      </c>
      <c r="H854" t="s">
        <v>343</v>
      </c>
      <c r="I854" t="s">
        <v>229</v>
      </c>
      <c r="J854" t="s">
        <v>687</v>
      </c>
      <c r="K854" t="s">
        <v>206</v>
      </c>
      <c r="L854" t="s">
        <v>207</v>
      </c>
      <c r="M854">
        <v>12.35</v>
      </c>
    </row>
    <row r="855" spans="7:13" x14ac:dyDescent="0.3">
      <c r="G855" t="s">
        <v>104</v>
      </c>
      <c r="H855" t="s">
        <v>343</v>
      </c>
      <c r="I855" t="s">
        <v>229</v>
      </c>
      <c r="J855" t="s">
        <v>1010</v>
      </c>
      <c r="K855" t="s">
        <v>206</v>
      </c>
      <c r="L855" t="s">
        <v>207</v>
      </c>
      <c r="M855">
        <v>4.9000000000000004</v>
      </c>
    </row>
    <row r="856" spans="7:13" x14ac:dyDescent="0.3">
      <c r="G856" t="s">
        <v>104</v>
      </c>
      <c r="H856" t="s">
        <v>343</v>
      </c>
      <c r="I856" t="s">
        <v>229</v>
      </c>
      <c r="J856" t="s">
        <v>1011</v>
      </c>
      <c r="K856" t="s">
        <v>206</v>
      </c>
      <c r="L856" t="s">
        <v>207</v>
      </c>
      <c r="M856">
        <v>14.875</v>
      </c>
    </row>
    <row r="857" spans="7:13" x14ac:dyDescent="0.3">
      <c r="G857" t="s">
        <v>104</v>
      </c>
      <c r="H857" t="s">
        <v>343</v>
      </c>
      <c r="I857" t="s">
        <v>229</v>
      </c>
      <c r="J857" t="s">
        <v>688</v>
      </c>
      <c r="K857" t="s">
        <v>206</v>
      </c>
      <c r="L857" t="s">
        <v>207</v>
      </c>
      <c r="M857">
        <v>8.3699999999999992</v>
      </c>
    </row>
    <row r="858" spans="7:13" x14ac:dyDescent="0.3">
      <c r="G858" t="s">
        <v>104</v>
      </c>
      <c r="H858" t="s">
        <v>343</v>
      </c>
      <c r="I858" t="s">
        <v>357</v>
      </c>
      <c r="J858" t="s">
        <v>3291</v>
      </c>
      <c r="K858" t="s">
        <v>213</v>
      </c>
      <c r="L858" t="s">
        <v>214</v>
      </c>
      <c r="M858">
        <v>14.4</v>
      </c>
    </row>
    <row r="859" spans="7:13" x14ac:dyDescent="0.3">
      <c r="G859" t="s">
        <v>104</v>
      </c>
      <c r="H859" t="s">
        <v>343</v>
      </c>
      <c r="I859" t="s">
        <v>357</v>
      </c>
      <c r="J859" t="s">
        <v>353</v>
      </c>
      <c r="K859" t="s">
        <v>206</v>
      </c>
      <c r="L859" t="s">
        <v>207</v>
      </c>
      <c r="M859">
        <v>25.79</v>
      </c>
    </row>
    <row r="860" spans="7:13" x14ac:dyDescent="0.3">
      <c r="G860" t="s">
        <v>104</v>
      </c>
      <c r="H860" t="s">
        <v>343</v>
      </c>
      <c r="I860" t="s">
        <v>357</v>
      </c>
      <c r="J860" t="s">
        <v>6416</v>
      </c>
      <c r="K860" t="s">
        <v>213</v>
      </c>
      <c r="L860" t="s">
        <v>214</v>
      </c>
      <c r="M860">
        <v>15.5</v>
      </c>
    </row>
    <row r="861" spans="7:13" x14ac:dyDescent="0.3">
      <c r="G861" t="s">
        <v>104</v>
      </c>
      <c r="H861" t="s">
        <v>343</v>
      </c>
      <c r="I861" t="s">
        <v>3197</v>
      </c>
      <c r="J861" t="s">
        <v>6521</v>
      </c>
      <c r="K861" t="s">
        <v>1261</v>
      </c>
      <c r="L861" t="s">
        <v>1262</v>
      </c>
      <c r="M861">
        <v>29.2</v>
      </c>
    </row>
    <row r="862" spans="7:13" x14ac:dyDescent="0.3">
      <c r="G862" t="s">
        <v>104</v>
      </c>
      <c r="H862" t="s">
        <v>343</v>
      </c>
      <c r="I862" t="s">
        <v>3197</v>
      </c>
      <c r="J862" t="s">
        <v>3193</v>
      </c>
      <c r="K862" t="s">
        <v>1261</v>
      </c>
      <c r="L862" t="s">
        <v>1262</v>
      </c>
      <c r="M862">
        <v>35.5</v>
      </c>
    </row>
    <row r="863" spans="7:13" x14ac:dyDescent="0.3">
      <c r="G863" t="s">
        <v>104</v>
      </c>
      <c r="H863" t="s">
        <v>343</v>
      </c>
      <c r="I863" t="s">
        <v>345</v>
      </c>
      <c r="J863" t="s">
        <v>994</v>
      </c>
      <c r="K863" t="s">
        <v>995</v>
      </c>
      <c r="L863" t="s">
        <v>996</v>
      </c>
      <c r="M863">
        <v>8.83</v>
      </c>
    </row>
    <row r="864" spans="7:13" x14ac:dyDescent="0.3">
      <c r="G864" t="s">
        <v>104</v>
      </c>
      <c r="H864" t="s">
        <v>343</v>
      </c>
      <c r="I864" t="s">
        <v>345</v>
      </c>
      <c r="J864" t="s">
        <v>339</v>
      </c>
      <c r="K864" t="s">
        <v>341</v>
      </c>
      <c r="L864" t="s">
        <v>342</v>
      </c>
      <c r="M864">
        <v>8</v>
      </c>
    </row>
    <row r="865" spans="7:13" x14ac:dyDescent="0.3">
      <c r="G865" t="s">
        <v>104</v>
      </c>
      <c r="H865" t="s">
        <v>343</v>
      </c>
      <c r="I865" t="s">
        <v>393</v>
      </c>
      <c r="J865" t="s">
        <v>387</v>
      </c>
      <c r="K865" t="s">
        <v>389</v>
      </c>
      <c r="L865" t="s">
        <v>390</v>
      </c>
      <c r="M865">
        <v>2.0249999999999999</v>
      </c>
    </row>
    <row r="866" spans="7:13" x14ac:dyDescent="0.3">
      <c r="G866" t="s">
        <v>104</v>
      </c>
      <c r="H866" t="s">
        <v>343</v>
      </c>
      <c r="I866" t="s">
        <v>350</v>
      </c>
      <c r="J866" t="s">
        <v>3285</v>
      </c>
      <c r="K866" t="s">
        <v>1002</v>
      </c>
      <c r="L866" t="s">
        <v>1003</v>
      </c>
      <c r="M866">
        <v>7</v>
      </c>
    </row>
    <row r="867" spans="7:13" x14ac:dyDescent="0.3">
      <c r="G867" t="s">
        <v>104</v>
      </c>
      <c r="H867" t="s">
        <v>343</v>
      </c>
      <c r="I867" t="s">
        <v>350</v>
      </c>
      <c r="J867" t="s">
        <v>3287</v>
      </c>
      <c r="K867" t="s">
        <v>341</v>
      </c>
      <c r="L867" t="s">
        <v>342</v>
      </c>
      <c r="M867">
        <v>7.67</v>
      </c>
    </row>
    <row r="868" spans="7:13" x14ac:dyDescent="0.3">
      <c r="G868" t="s">
        <v>104</v>
      </c>
      <c r="H868" t="s">
        <v>343</v>
      </c>
      <c r="I868" t="s">
        <v>350</v>
      </c>
      <c r="J868" t="s">
        <v>998</v>
      </c>
      <c r="K868" t="s">
        <v>415</v>
      </c>
      <c r="L868" t="s">
        <v>416</v>
      </c>
      <c r="M868">
        <v>7.5</v>
      </c>
    </row>
    <row r="869" spans="7:13" x14ac:dyDescent="0.3">
      <c r="G869" t="s">
        <v>104</v>
      </c>
      <c r="H869" t="s">
        <v>343</v>
      </c>
      <c r="I869" t="s">
        <v>350</v>
      </c>
      <c r="J869" t="s">
        <v>2259</v>
      </c>
      <c r="K869" t="s">
        <v>415</v>
      </c>
      <c r="L869" t="s">
        <v>416</v>
      </c>
      <c r="M869">
        <v>8.4</v>
      </c>
    </row>
    <row r="870" spans="7:13" x14ac:dyDescent="0.3">
      <c r="G870" t="s">
        <v>104</v>
      </c>
      <c r="H870" t="s">
        <v>343</v>
      </c>
      <c r="I870" t="s">
        <v>350</v>
      </c>
      <c r="J870" t="s">
        <v>346</v>
      </c>
      <c r="K870" t="s">
        <v>341</v>
      </c>
      <c r="L870" t="s">
        <v>342</v>
      </c>
      <c r="M870">
        <v>8</v>
      </c>
    </row>
    <row r="871" spans="7:13" x14ac:dyDescent="0.3">
      <c r="G871" t="s">
        <v>104</v>
      </c>
      <c r="H871" t="s">
        <v>343</v>
      </c>
      <c r="I871" t="s">
        <v>350</v>
      </c>
      <c r="J871" t="s">
        <v>999</v>
      </c>
      <c r="K871" t="s">
        <v>415</v>
      </c>
      <c r="L871" t="s">
        <v>416</v>
      </c>
      <c r="M871">
        <v>7.86</v>
      </c>
    </row>
    <row r="872" spans="7:13" x14ac:dyDescent="0.3">
      <c r="G872" t="s">
        <v>104</v>
      </c>
      <c r="H872" t="s">
        <v>343</v>
      </c>
      <c r="I872" t="s">
        <v>6530</v>
      </c>
      <c r="J872" t="s">
        <v>6526</v>
      </c>
      <c r="K872" t="s">
        <v>6508</v>
      </c>
      <c r="L872" t="s">
        <v>6509</v>
      </c>
      <c r="M872">
        <v>9.5</v>
      </c>
    </row>
    <row r="873" spans="7:13" x14ac:dyDescent="0.3">
      <c r="G873" t="s">
        <v>104</v>
      </c>
      <c r="H873" t="s">
        <v>343</v>
      </c>
      <c r="I873" t="s">
        <v>407</v>
      </c>
      <c r="J873" t="s">
        <v>1027</v>
      </c>
      <c r="K873" t="s">
        <v>389</v>
      </c>
      <c r="L873" t="s">
        <v>390</v>
      </c>
      <c r="M873">
        <v>7.25</v>
      </c>
    </row>
    <row r="874" spans="7:13" x14ac:dyDescent="0.3">
      <c r="G874" t="s">
        <v>104</v>
      </c>
      <c r="H874" t="s">
        <v>343</v>
      </c>
      <c r="I874" t="s">
        <v>407</v>
      </c>
      <c r="J874" t="s">
        <v>403</v>
      </c>
      <c r="K874" t="s">
        <v>389</v>
      </c>
      <c r="L874" t="s">
        <v>390</v>
      </c>
      <c r="M874">
        <v>8.41</v>
      </c>
    </row>
    <row r="875" spans="7:13" x14ac:dyDescent="0.3">
      <c r="G875" t="s">
        <v>104</v>
      </c>
      <c r="H875" t="s">
        <v>343</v>
      </c>
      <c r="I875" t="s">
        <v>407</v>
      </c>
      <c r="J875" t="s">
        <v>702</v>
      </c>
      <c r="K875" t="s">
        <v>389</v>
      </c>
      <c r="L875" t="s">
        <v>390</v>
      </c>
      <c r="M875">
        <v>6.73</v>
      </c>
    </row>
    <row r="876" spans="7:13" x14ac:dyDescent="0.3">
      <c r="G876" t="s">
        <v>104</v>
      </c>
      <c r="H876" t="s">
        <v>343</v>
      </c>
      <c r="I876" t="s">
        <v>3185</v>
      </c>
      <c r="J876" t="s">
        <v>3179</v>
      </c>
      <c r="K876" t="s">
        <v>3181</v>
      </c>
      <c r="L876" t="s">
        <v>3182</v>
      </c>
      <c r="M876">
        <v>3940</v>
      </c>
    </row>
    <row r="877" spans="7:13" x14ac:dyDescent="0.3">
      <c r="G877" t="s">
        <v>104</v>
      </c>
      <c r="H877" t="s">
        <v>343</v>
      </c>
      <c r="I877" t="s">
        <v>3185</v>
      </c>
      <c r="J877" t="s">
        <v>3187</v>
      </c>
      <c r="K877" t="s">
        <v>3181</v>
      </c>
      <c r="L877" t="s">
        <v>3182</v>
      </c>
      <c r="M877">
        <v>3950</v>
      </c>
    </row>
    <row r="878" spans="7:13" x14ac:dyDescent="0.3">
      <c r="G878" t="s">
        <v>104</v>
      </c>
      <c r="H878" t="s">
        <v>343</v>
      </c>
      <c r="I878" t="s">
        <v>681</v>
      </c>
      <c r="J878" t="s">
        <v>675</v>
      </c>
      <c r="K878" t="s">
        <v>677</v>
      </c>
      <c r="L878" t="s">
        <v>678</v>
      </c>
      <c r="M878">
        <v>31.8</v>
      </c>
    </row>
    <row r="879" spans="7:13" x14ac:dyDescent="0.3">
      <c r="G879" t="s">
        <v>104</v>
      </c>
      <c r="H879" t="s">
        <v>343</v>
      </c>
      <c r="I879" t="s">
        <v>681</v>
      </c>
      <c r="J879" t="s">
        <v>3288</v>
      </c>
      <c r="K879" t="s">
        <v>3181</v>
      </c>
      <c r="L879" t="s">
        <v>3182</v>
      </c>
      <c r="M879">
        <v>165.75</v>
      </c>
    </row>
    <row r="880" spans="7:13" x14ac:dyDescent="0.3">
      <c r="G880" t="s">
        <v>104</v>
      </c>
      <c r="H880" t="s">
        <v>343</v>
      </c>
      <c r="I880" t="s">
        <v>681</v>
      </c>
      <c r="J880" t="s">
        <v>683</v>
      </c>
      <c r="K880" t="s">
        <v>677</v>
      </c>
      <c r="L880" t="s">
        <v>678</v>
      </c>
      <c r="M880">
        <v>35.24</v>
      </c>
    </row>
    <row r="881" spans="7:13" x14ac:dyDescent="0.3">
      <c r="G881" t="s">
        <v>104</v>
      </c>
      <c r="H881" t="s">
        <v>343</v>
      </c>
      <c r="I881" t="s">
        <v>681</v>
      </c>
      <c r="J881" t="s">
        <v>689</v>
      </c>
      <c r="K881" t="s">
        <v>677</v>
      </c>
      <c r="L881" t="s">
        <v>678</v>
      </c>
      <c r="M881">
        <v>162</v>
      </c>
    </row>
    <row r="882" spans="7:13" x14ac:dyDescent="0.3">
      <c r="G882" t="s">
        <v>104</v>
      </c>
      <c r="H882" t="s">
        <v>343</v>
      </c>
      <c r="I882" t="s">
        <v>681</v>
      </c>
      <c r="J882" t="s">
        <v>692</v>
      </c>
      <c r="K882" t="s">
        <v>677</v>
      </c>
      <c r="L882" t="s">
        <v>678</v>
      </c>
      <c r="M882">
        <v>34.9</v>
      </c>
    </row>
    <row r="883" spans="7:13" x14ac:dyDescent="0.3">
      <c r="G883" t="s">
        <v>104</v>
      </c>
      <c r="H883" t="s">
        <v>343</v>
      </c>
      <c r="I883" t="s">
        <v>1017</v>
      </c>
      <c r="J883" t="s">
        <v>2562</v>
      </c>
      <c r="K883" t="s">
        <v>705</v>
      </c>
      <c r="L883" t="s">
        <v>706</v>
      </c>
      <c r="M883">
        <v>28.45</v>
      </c>
    </row>
    <row r="884" spans="7:13" x14ac:dyDescent="0.3">
      <c r="G884" t="s">
        <v>104</v>
      </c>
      <c r="H884" t="s">
        <v>343</v>
      </c>
      <c r="I884" t="s">
        <v>1017</v>
      </c>
      <c r="J884" t="s">
        <v>2563</v>
      </c>
      <c r="K884" t="s">
        <v>705</v>
      </c>
      <c r="L884" t="s">
        <v>706</v>
      </c>
      <c r="M884">
        <v>28.45</v>
      </c>
    </row>
    <row r="885" spans="7:13" x14ac:dyDescent="0.3">
      <c r="G885" t="s">
        <v>104</v>
      </c>
      <c r="H885" t="s">
        <v>343</v>
      </c>
      <c r="I885" t="s">
        <v>1017</v>
      </c>
      <c r="J885" t="s">
        <v>2564</v>
      </c>
      <c r="K885" t="s">
        <v>705</v>
      </c>
      <c r="L885" t="s">
        <v>706</v>
      </c>
      <c r="M885">
        <v>28.45</v>
      </c>
    </row>
    <row r="886" spans="7:13" x14ac:dyDescent="0.3">
      <c r="G886" t="s">
        <v>104</v>
      </c>
      <c r="H886" t="s">
        <v>343</v>
      </c>
      <c r="I886" t="s">
        <v>1017</v>
      </c>
      <c r="J886" t="s">
        <v>2565</v>
      </c>
      <c r="K886" t="s">
        <v>705</v>
      </c>
      <c r="L886" t="s">
        <v>706</v>
      </c>
      <c r="M886">
        <v>28.45</v>
      </c>
    </row>
    <row r="887" spans="7:13" x14ac:dyDescent="0.3">
      <c r="G887" t="s">
        <v>104</v>
      </c>
      <c r="H887" t="s">
        <v>343</v>
      </c>
      <c r="I887" t="s">
        <v>1017</v>
      </c>
      <c r="J887" t="s">
        <v>2566</v>
      </c>
      <c r="K887" t="s">
        <v>705</v>
      </c>
      <c r="L887" t="s">
        <v>706</v>
      </c>
      <c r="M887">
        <v>28.45</v>
      </c>
    </row>
    <row r="888" spans="7:13" x14ac:dyDescent="0.3">
      <c r="G888" t="s">
        <v>104</v>
      </c>
      <c r="H888" t="s">
        <v>343</v>
      </c>
      <c r="I888" t="s">
        <v>1017</v>
      </c>
      <c r="J888" t="s">
        <v>2567</v>
      </c>
      <c r="K888" t="s">
        <v>705</v>
      </c>
      <c r="L888" t="s">
        <v>706</v>
      </c>
      <c r="M888">
        <v>28.45</v>
      </c>
    </row>
    <row r="889" spans="7:13" x14ac:dyDescent="0.3">
      <c r="G889" t="s">
        <v>104</v>
      </c>
      <c r="H889" t="s">
        <v>343</v>
      </c>
      <c r="I889" t="s">
        <v>1017</v>
      </c>
      <c r="J889" t="s">
        <v>2568</v>
      </c>
      <c r="K889" t="s">
        <v>705</v>
      </c>
      <c r="L889" t="s">
        <v>706</v>
      </c>
      <c r="M889">
        <v>28.45</v>
      </c>
    </row>
    <row r="890" spans="7:13" x14ac:dyDescent="0.3">
      <c r="G890" t="s">
        <v>104</v>
      </c>
      <c r="H890" t="s">
        <v>343</v>
      </c>
      <c r="I890" t="s">
        <v>1017</v>
      </c>
      <c r="J890" t="s">
        <v>2569</v>
      </c>
      <c r="K890" t="s">
        <v>705</v>
      </c>
      <c r="L890" t="s">
        <v>706</v>
      </c>
      <c r="M890">
        <v>28.45</v>
      </c>
    </row>
    <row r="891" spans="7:13" x14ac:dyDescent="0.3">
      <c r="G891" t="s">
        <v>104</v>
      </c>
      <c r="H891" t="s">
        <v>343</v>
      </c>
      <c r="I891" t="s">
        <v>1017</v>
      </c>
      <c r="J891" t="s">
        <v>2570</v>
      </c>
      <c r="K891" t="s">
        <v>705</v>
      </c>
      <c r="L891" t="s">
        <v>706</v>
      </c>
      <c r="M891">
        <v>28.45</v>
      </c>
    </row>
    <row r="892" spans="7:13" x14ac:dyDescent="0.3">
      <c r="G892" t="s">
        <v>104</v>
      </c>
      <c r="H892" t="s">
        <v>343</v>
      </c>
      <c r="I892" t="s">
        <v>1017</v>
      </c>
      <c r="J892" t="s">
        <v>2571</v>
      </c>
      <c r="K892" t="s">
        <v>705</v>
      </c>
      <c r="L892" t="s">
        <v>706</v>
      </c>
      <c r="M892">
        <v>28.45</v>
      </c>
    </row>
    <row r="893" spans="7:13" x14ac:dyDescent="0.3">
      <c r="G893" t="s">
        <v>104</v>
      </c>
      <c r="H893" t="s">
        <v>343</v>
      </c>
      <c r="I893" t="s">
        <v>1017</v>
      </c>
      <c r="J893" t="s">
        <v>2572</v>
      </c>
      <c r="K893" t="s">
        <v>705</v>
      </c>
      <c r="L893" t="s">
        <v>706</v>
      </c>
      <c r="M893">
        <v>28.45</v>
      </c>
    </row>
    <row r="894" spans="7:13" x14ac:dyDescent="0.3">
      <c r="G894" t="s">
        <v>104</v>
      </c>
      <c r="H894" t="s">
        <v>343</v>
      </c>
      <c r="I894" t="s">
        <v>1017</v>
      </c>
      <c r="J894" t="s">
        <v>2573</v>
      </c>
      <c r="K894" t="s">
        <v>705</v>
      </c>
      <c r="L894" t="s">
        <v>706</v>
      </c>
      <c r="M894">
        <v>28.45</v>
      </c>
    </row>
    <row r="895" spans="7:13" x14ac:dyDescent="0.3">
      <c r="G895" t="s">
        <v>104</v>
      </c>
      <c r="H895" t="s">
        <v>343</v>
      </c>
      <c r="I895" t="s">
        <v>1017</v>
      </c>
      <c r="J895" t="s">
        <v>2574</v>
      </c>
      <c r="K895" t="s">
        <v>705</v>
      </c>
      <c r="L895" t="s">
        <v>706</v>
      </c>
      <c r="M895">
        <v>28.45</v>
      </c>
    </row>
    <row r="896" spans="7:13" x14ac:dyDescent="0.3">
      <c r="G896" t="s">
        <v>104</v>
      </c>
      <c r="H896" t="s">
        <v>343</v>
      </c>
      <c r="I896" t="s">
        <v>1017</v>
      </c>
      <c r="J896" t="s">
        <v>2575</v>
      </c>
      <c r="K896" t="s">
        <v>705</v>
      </c>
      <c r="L896" t="s">
        <v>706</v>
      </c>
      <c r="M896">
        <v>28.45</v>
      </c>
    </row>
    <row r="897" spans="7:13" x14ac:dyDescent="0.3">
      <c r="G897" t="s">
        <v>104</v>
      </c>
      <c r="H897" t="s">
        <v>343</v>
      </c>
      <c r="I897" t="s">
        <v>1017</v>
      </c>
      <c r="J897" t="s">
        <v>1012</v>
      </c>
      <c r="K897" t="s">
        <v>705</v>
      </c>
      <c r="L897" t="s">
        <v>706</v>
      </c>
      <c r="M897">
        <v>28.45</v>
      </c>
    </row>
    <row r="898" spans="7:13" x14ac:dyDescent="0.3">
      <c r="G898" t="s">
        <v>104</v>
      </c>
      <c r="H898" t="s">
        <v>343</v>
      </c>
      <c r="I898" t="s">
        <v>1017</v>
      </c>
      <c r="J898" t="s">
        <v>1018</v>
      </c>
      <c r="K898" t="s">
        <v>705</v>
      </c>
      <c r="L898" t="s">
        <v>706</v>
      </c>
      <c r="M898">
        <v>28.45</v>
      </c>
    </row>
    <row r="899" spans="7:13" x14ac:dyDescent="0.3">
      <c r="G899" t="s">
        <v>104</v>
      </c>
      <c r="H899" t="s">
        <v>343</v>
      </c>
      <c r="I899" t="s">
        <v>1017</v>
      </c>
      <c r="J899" t="s">
        <v>1019</v>
      </c>
      <c r="K899" t="s">
        <v>705</v>
      </c>
      <c r="L899" t="s">
        <v>706</v>
      </c>
      <c r="M899">
        <v>28.45</v>
      </c>
    </row>
    <row r="900" spans="7:13" x14ac:dyDescent="0.3">
      <c r="G900" t="s">
        <v>104</v>
      </c>
      <c r="H900" t="s">
        <v>343</v>
      </c>
      <c r="I900" t="s">
        <v>1017</v>
      </c>
      <c r="J900" t="s">
        <v>2576</v>
      </c>
      <c r="K900" t="s">
        <v>705</v>
      </c>
      <c r="L900" t="s">
        <v>706</v>
      </c>
      <c r="M900">
        <v>28.45</v>
      </c>
    </row>
    <row r="901" spans="7:13" x14ac:dyDescent="0.3">
      <c r="G901" t="s">
        <v>104</v>
      </c>
      <c r="H901" t="s">
        <v>343</v>
      </c>
      <c r="I901" t="s">
        <v>1017</v>
      </c>
      <c r="J901" t="s">
        <v>2577</v>
      </c>
      <c r="K901" t="s">
        <v>705</v>
      </c>
      <c r="L901" t="s">
        <v>706</v>
      </c>
      <c r="M901">
        <v>28.45</v>
      </c>
    </row>
    <row r="902" spans="7:13" x14ac:dyDescent="0.3">
      <c r="G902" t="s">
        <v>104</v>
      </c>
      <c r="H902" t="s">
        <v>343</v>
      </c>
      <c r="I902" t="s">
        <v>1017</v>
      </c>
      <c r="J902" t="s">
        <v>2578</v>
      </c>
      <c r="K902" t="s">
        <v>705</v>
      </c>
      <c r="L902" t="s">
        <v>706</v>
      </c>
      <c r="M902">
        <v>28.45</v>
      </c>
    </row>
    <row r="903" spans="7:13" x14ac:dyDescent="0.3">
      <c r="G903" t="s">
        <v>104</v>
      </c>
      <c r="H903" t="s">
        <v>343</v>
      </c>
      <c r="I903" t="s">
        <v>1017</v>
      </c>
      <c r="J903" t="s">
        <v>2579</v>
      </c>
      <c r="K903" t="s">
        <v>705</v>
      </c>
      <c r="L903" t="s">
        <v>706</v>
      </c>
      <c r="M903">
        <v>28.45</v>
      </c>
    </row>
    <row r="904" spans="7:13" x14ac:dyDescent="0.3">
      <c r="G904" t="s">
        <v>104</v>
      </c>
      <c r="H904" t="s">
        <v>343</v>
      </c>
      <c r="I904" t="s">
        <v>1017</v>
      </c>
      <c r="J904" t="s">
        <v>2580</v>
      </c>
      <c r="K904" t="s">
        <v>705</v>
      </c>
      <c r="L904" t="s">
        <v>706</v>
      </c>
      <c r="M904">
        <v>28.45</v>
      </c>
    </row>
    <row r="905" spans="7:13" x14ac:dyDescent="0.3">
      <c r="G905" t="s">
        <v>104</v>
      </c>
      <c r="H905" t="s">
        <v>343</v>
      </c>
      <c r="I905" t="s">
        <v>1017</v>
      </c>
      <c r="J905" t="s">
        <v>1020</v>
      </c>
      <c r="K905" t="s">
        <v>705</v>
      </c>
      <c r="L905" t="s">
        <v>706</v>
      </c>
      <c r="M905">
        <v>28.5</v>
      </c>
    </row>
    <row r="906" spans="7:13" x14ac:dyDescent="0.3">
      <c r="G906" t="s">
        <v>104</v>
      </c>
      <c r="H906" t="s">
        <v>343</v>
      </c>
      <c r="I906" t="s">
        <v>1017</v>
      </c>
      <c r="J906" t="s">
        <v>1021</v>
      </c>
      <c r="K906" t="s">
        <v>705</v>
      </c>
      <c r="L906" t="s">
        <v>706</v>
      </c>
      <c r="M906">
        <v>28.5</v>
      </c>
    </row>
    <row r="907" spans="7:13" x14ac:dyDescent="0.3">
      <c r="G907" t="s">
        <v>104</v>
      </c>
      <c r="H907" t="s">
        <v>343</v>
      </c>
      <c r="I907" t="s">
        <v>1017</v>
      </c>
      <c r="J907" t="s">
        <v>1022</v>
      </c>
      <c r="K907" t="s">
        <v>705</v>
      </c>
      <c r="L907" t="s">
        <v>706</v>
      </c>
      <c r="M907">
        <v>28.45</v>
      </c>
    </row>
    <row r="908" spans="7:13" x14ac:dyDescent="0.3">
      <c r="G908" t="s">
        <v>104</v>
      </c>
      <c r="H908" t="s">
        <v>343</v>
      </c>
      <c r="I908" t="s">
        <v>1017</v>
      </c>
      <c r="J908" t="s">
        <v>1023</v>
      </c>
      <c r="K908" t="s">
        <v>705</v>
      </c>
      <c r="L908" t="s">
        <v>706</v>
      </c>
      <c r="M908">
        <v>28.45</v>
      </c>
    </row>
    <row r="909" spans="7:13" x14ac:dyDescent="0.3">
      <c r="G909" t="s">
        <v>104</v>
      </c>
      <c r="H909" t="s">
        <v>343</v>
      </c>
      <c r="I909" t="s">
        <v>1017</v>
      </c>
      <c r="J909" t="s">
        <v>1024</v>
      </c>
      <c r="K909" t="s">
        <v>705</v>
      </c>
      <c r="L909" t="s">
        <v>706</v>
      </c>
      <c r="M909">
        <v>28.5</v>
      </c>
    </row>
    <row r="910" spans="7:13" x14ac:dyDescent="0.3">
      <c r="G910" t="s">
        <v>104</v>
      </c>
      <c r="H910" t="s">
        <v>343</v>
      </c>
      <c r="I910" t="s">
        <v>1017</v>
      </c>
      <c r="J910" t="s">
        <v>1025</v>
      </c>
      <c r="K910" t="s">
        <v>705</v>
      </c>
      <c r="L910" t="s">
        <v>706</v>
      </c>
      <c r="M910">
        <v>28.5</v>
      </c>
    </row>
    <row r="911" spans="7:13" x14ac:dyDescent="0.3">
      <c r="G911" t="s">
        <v>104</v>
      </c>
      <c r="H911" t="s">
        <v>343</v>
      </c>
      <c r="I911" t="s">
        <v>1017</v>
      </c>
      <c r="J911" t="s">
        <v>2581</v>
      </c>
      <c r="K911" t="s">
        <v>705</v>
      </c>
      <c r="L911" t="s">
        <v>706</v>
      </c>
      <c r="M911">
        <v>28.5</v>
      </c>
    </row>
    <row r="912" spans="7:13" x14ac:dyDescent="0.3">
      <c r="G912" t="s">
        <v>104</v>
      </c>
      <c r="H912" t="s">
        <v>343</v>
      </c>
      <c r="I912" t="s">
        <v>1017</v>
      </c>
      <c r="J912" t="s">
        <v>2582</v>
      </c>
      <c r="K912" t="s">
        <v>705</v>
      </c>
      <c r="L912" t="s">
        <v>706</v>
      </c>
      <c r="M912">
        <v>28.45</v>
      </c>
    </row>
    <row r="913" spans="7:13" x14ac:dyDescent="0.3">
      <c r="G913" t="s">
        <v>104</v>
      </c>
      <c r="H913" t="s">
        <v>343</v>
      </c>
      <c r="I913" t="s">
        <v>1017</v>
      </c>
      <c r="J913" t="s">
        <v>2583</v>
      </c>
      <c r="K913" t="s">
        <v>705</v>
      </c>
      <c r="L913" t="s">
        <v>706</v>
      </c>
      <c r="M913">
        <v>28.45</v>
      </c>
    </row>
    <row r="914" spans="7:13" x14ac:dyDescent="0.3">
      <c r="G914" t="s">
        <v>104</v>
      </c>
      <c r="H914" t="s">
        <v>343</v>
      </c>
      <c r="I914" t="s">
        <v>1017</v>
      </c>
      <c r="J914" t="s">
        <v>2584</v>
      </c>
      <c r="K914" t="s">
        <v>705</v>
      </c>
      <c r="L914" t="s">
        <v>706</v>
      </c>
      <c r="M914">
        <v>28.45</v>
      </c>
    </row>
    <row r="915" spans="7:13" x14ac:dyDescent="0.3">
      <c r="G915" t="s">
        <v>104</v>
      </c>
      <c r="H915" t="s">
        <v>343</v>
      </c>
      <c r="I915" t="s">
        <v>1017</v>
      </c>
      <c r="J915" t="s">
        <v>2585</v>
      </c>
      <c r="K915" t="s">
        <v>705</v>
      </c>
      <c r="L915" t="s">
        <v>706</v>
      </c>
      <c r="M915">
        <v>28.45</v>
      </c>
    </row>
    <row r="916" spans="7:13" x14ac:dyDescent="0.3">
      <c r="G916" t="s">
        <v>104</v>
      </c>
      <c r="H916" t="s">
        <v>343</v>
      </c>
      <c r="I916" t="s">
        <v>1017</v>
      </c>
      <c r="J916" t="s">
        <v>2586</v>
      </c>
      <c r="K916" t="s">
        <v>705</v>
      </c>
      <c r="L916" t="s">
        <v>706</v>
      </c>
      <c r="M916">
        <v>28.45</v>
      </c>
    </row>
    <row r="917" spans="7:13" x14ac:dyDescent="0.3">
      <c r="G917" t="s">
        <v>104</v>
      </c>
      <c r="H917" t="s">
        <v>343</v>
      </c>
      <c r="I917" t="s">
        <v>1017</v>
      </c>
      <c r="J917" t="s">
        <v>2587</v>
      </c>
      <c r="K917" t="s">
        <v>705</v>
      </c>
      <c r="L917" t="s">
        <v>706</v>
      </c>
      <c r="M917">
        <v>28.45</v>
      </c>
    </row>
    <row r="918" spans="7:13" x14ac:dyDescent="0.3">
      <c r="G918" t="s">
        <v>104</v>
      </c>
      <c r="H918" t="s">
        <v>343</v>
      </c>
      <c r="I918" t="s">
        <v>1017</v>
      </c>
      <c r="J918" t="s">
        <v>2588</v>
      </c>
      <c r="K918" t="s">
        <v>705</v>
      </c>
      <c r="L918" t="s">
        <v>706</v>
      </c>
      <c r="M918">
        <v>28.45</v>
      </c>
    </row>
    <row r="919" spans="7:13" x14ac:dyDescent="0.3">
      <c r="G919" t="s">
        <v>104</v>
      </c>
      <c r="H919" t="s">
        <v>343</v>
      </c>
      <c r="I919" t="s">
        <v>1017</v>
      </c>
      <c r="J919" t="s">
        <v>2589</v>
      </c>
      <c r="K919" t="s">
        <v>705</v>
      </c>
      <c r="L919" t="s">
        <v>706</v>
      </c>
      <c r="M919">
        <v>28.45</v>
      </c>
    </row>
    <row r="920" spans="7:13" x14ac:dyDescent="0.3">
      <c r="G920" t="s">
        <v>104</v>
      </c>
      <c r="H920" t="s">
        <v>343</v>
      </c>
      <c r="I920" t="s">
        <v>1017</v>
      </c>
      <c r="J920" t="s">
        <v>2590</v>
      </c>
      <c r="K920" t="s">
        <v>705</v>
      </c>
      <c r="L920" t="s">
        <v>706</v>
      </c>
      <c r="M920">
        <v>28.45</v>
      </c>
    </row>
    <row r="921" spans="7:13" x14ac:dyDescent="0.3">
      <c r="G921" t="s">
        <v>104</v>
      </c>
      <c r="H921" t="s">
        <v>343</v>
      </c>
      <c r="I921" t="s">
        <v>1017</v>
      </c>
      <c r="J921" t="s">
        <v>2591</v>
      </c>
      <c r="K921" t="s">
        <v>705</v>
      </c>
      <c r="L921" t="s">
        <v>706</v>
      </c>
      <c r="M921">
        <v>28.45</v>
      </c>
    </row>
    <row r="922" spans="7:13" x14ac:dyDescent="0.3">
      <c r="G922" t="s">
        <v>104</v>
      </c>
      <c r="H922" t="s">
        <v>343</v>
      </c>
      <c r="I922" t="s">
        <v>1017</v>
      </c>
      <c r="J922" t="s">
        <v>2592</v>
      </c>
      <c r="K922" t="s">
        <v>705</v>
      </c>
      <c r="L922" t="s">
        <v>706</v>
      </c>
      <c r="M922">
        <v>28.45</v>
      </c>
    </row>
    <row r="923" spans="7:13" x14ac:dyDescent="0.3">
      <c r="G923" t="s">
        <v>104</v>
      </c>
      <c r="H923" t="s">
        <v>343</v>
      </c>
      <c r="I923" t="s">
        <v>3178</v>
      </c>
      <c r="J923" t="s">
        <v>3174</v>
      </c>
      <c r="K923" t="s">
        <v>3169</v>
      </c>
      <c r="L923" t="s">
        <v>3170</v>
      </c>
      <c r="M923">
        <v>58.85</v>
      </c>
    </row>
    <row r="924" spans="7:13" x14ac:dyDescent="0.3">
      <c r="G924" t="s">
        <v>104</v>
      </c>
      <c r="H924" t="s">
        <v>343</v>
      </c>
      <c r="I924" t="s">
        <v>5921</v>
      </c>
      <c r="J924" t="s">
        <v>5917</v>
      </c>
      <c r="K924" t="s">
        <v>1141</v>
      </c>
      <c r="L924" t="s">
        <v>1142</v>
      </c>
      <c r="M924">
        <v>130.19999999999999</v>
      </c>
    </row>
    <row r="925" spans="7:13" x14ac:dyDescent="0.3">
      <c r="G925" t="s">
        <v>104</v>
      </c>
      <c r="H925" t="s">
        <v>343</v>
      </c>
      <c r="I925" t="s">
        <v>1033</v>
      </c>
      <c r="J925" t="s">
        <v>1028</v>
      </c>
      <c r="K925" t="s">
        <v>360</v>
      </c>
      <c r="L925" t="s">
        <v>361</v>
      </c>
      <c r="M925">
        <v>209.8</v>
      </c>
    </row>
    <row r="926" spans="7:13" x14ac:dyDescent="0.3">
      <c r="G926" t="s">
        <v>104</v>
      </c>
      <c r="H926" t="s">
        <v>343</v>
      </c>
      <c r="I926" t="s">
        <v>250</v>
      </c>
      <c r="J926" t="s">
        <v>367</v>
      </c>
      <c r="K926" t="s">
        <v>246</v>
      </c>
      <c r="L926" t="s">
        <v>247</v>
      </c>
      <c r="M926">
        <v>23.9</v>
      </c>
    </row>
    <row r="927" spans="7:13" x14ac:dyDescent="0.3">
      <c r="G927" t="s">
        <v>104</v>
      </c>
      <c r="H927" t="s">
        <v>343</v>
      </c>
      <c r="I927" t="s">
        <v>186</v>
      </c>
      <c r="J927" t="s">
        <v>6533</v>
      </c>
      <c r="K927" t="s">
        <v>4223</v>
      </c>
      <c r="L927" t="s">
        <v>4224</v>
      </c>
      <c r="M927">
        <v>90</v>
      </c>
    </row>
    <row r="928" spans="7:13" x14ac:dyDescent="0.3">
      <c r="G928" t="s">
        <v>104</v>
      </c>
      <c r="H928" t="s">
        <v>343</v>
      </c>
      <c r="I928" t="s">
        <v>186</v>
      </c>
      <c r="J928" t="s">
        <v>6537</v>
      </c>
      <c r="K928" t="s">
        <v>4223</v>
      </c>
      <c r="L928" t="s">
        <v>4224</v>
      </c>
      <c r="M928">
        <v>132.1</v>
      </c>
    </row>
    <row r="929" spans="7:13" x14ac:dyDescent="0.3">
      <c r="G929" t="s">
        <v>104</v>
      </c>
      <c r="H929" t="s">
        <v>343</v>
      </c>
      <c r="I929" t="s">
        <v>186</v>
      </c>
      <c r="J929" t="s">
        <v>6540</v>
      </c>
      <c r="K929" t="s">
        <v>5602</v>
      </c>
      <c r="L929" t="s">
        <v>5603</v>
      </c>
      <c r="M929">
        <v>96.1</v>
      </c>
    </row>
    <row r="930" spans="7:13" x14ac:dyDescent="0.3">
      <c r="G930" t="s">
        <v>104</v>
      </c>
      <c r="H930" t="s">
        <v>549</v>
      </c>
      <c r="I930" t="s">
        <v>432</v>
      </c>
      <c r="J930" t="s">
        <v>2661</v>
      </c>
      <c r="K930" t="s">
        <v>559</v>
      </c>
      <c r="L930" t="s">
        <v>560</v>
      </c>
      <c r="M930">
        <v>54.9</v>
      </c>
    </row>
    <row r="931" spans="7:13" x14ac:dyDescent="0.3">
      <c r="G931" t="s">
        <v>104</v>
      </c>
      <c r="H931" t="s">
        <v>549</v>
      </c>
      <c r="I931" t="s">
        <v>2734</v>
      </c>
      <c r="J931" t="s">
        <v>2731</v>
      </c>
      <c r="K931" t="s">
        <v>1225</v>
      </c>
      <c r="L931" t="s">
        <v>1226</v>
      </c>
      <c r="M931">
        <v>470.7</v>
      </c>
    </row>
    <row r="932" spans="7:13" x14ac:dyDescent="0.3">
      <c r="G932" t="s">
        <v>104</v>
      </c>
      <c r="H932" t="s">
        <v>549</v>
      </c>
      <c r="I932" t="s">
        <v>78</v>
      </c>
      <c r="J932" t="s">
        <v>6447</v>
      </c>
      <c r="K932" t="s">
        <v>206</v>
      </c>
      <c r="L932" t="s">
        <v>207</v>
      </c>
      <c r="M932">
        <v>14</v>
      </c>
    </row>
    <row r="933" spans="7:13" x14ac:dyDescent="0.3">
      <c r="G933" t="s">
        <v>104</v>
      </c>
      <c r="H933" t="s">
        <v>549</v>
      </c>
      <c r="I933" t="s">
        <v>412</v>
      </c>
      <c r="J933" t="s">
        <v>556</v>
      </c>
      <c r="K933" t="s">
        <v>206</v>
      </c>
      <c r="L933" t="s">
        <v>207</v>
      </c>
      <c r="M933">
        <v>7.15</v>
      </c>
    </row>
    <row r="934" spans="7:13" x14ac:dyDescent="0.3">
      <c r="G934" t="s">
        <v>104</v>
      </c>
      <c r="H934" t="s">
        <v>549</v>
      </c>
      <c r="I934" t="s">
        <v>3131</v>
      </c>
      <c r="J934" t="s">
        <v>3127</v>
      </c>
      <c r="K934" t="s">
        <v>206</v>
      </c>
      <c r="L934" t="s">
        <v>207</v>
      </c>
      <c r="M934">
        <v>6.5</v>
      </c>
    </row>
    <row r="935" spans="7:13" x14ac:dyDescent="0.3">
      <c r="G935" t="s">
        <v>104</v>
      </c>
      <c r="H935" t="s">
        <v>549</v>
      </c>
      <c r="I935" t="s">
        <v>584</v>
      </c>
      <c r="J935" t="s">
        <v>1171</v>
      </c>
      <c r="K935" t="s">
        <v>1173</v>
      </c>
      <c r="L935" t="s">
        <v>1174</v>
      </c>
      <c r="M935">
        <v>10.1</v>
      </c>
    </row>
    <row r="936" spans="7:13" x14ac:dyDescent="0.3">
      <c r="G936" t="s">
        <v>104</v>
      </c>
      <c r="H936" t="s">
        <v>549</v>
      </c>
      <c r="I936" t="s">
        <v>5031</v>
      </c>
      <c r="J936" t="s">
        <v>5027</v>
      </c>
      <c r="K936" t="s">
        <v>547</v>
      </c>
      <c r="L936" t="s">
        <v>548</v>
      </c>
      <c r="M936">
        <v>396</v>
      </c>
    </row>
    <row r="937" spans="7:13" x14ac:dyDescent="0.3">
      <c r="G937" t="s">
        <v>104</v>
      </c>
      <c r="H937" t="s">
        <v>549</v>
      </c>
      <c r="I937" t="s">
        <v>5031</v>
      </c>
      <c r="J937" t="s">
        <v>5600</v>
      </c>
      <c r="K937" t="s">
        <v>5602</v>
      </c>
      <c r="L937" t="s">
        <v>5603</v>
      </c>
      <c r="M937">
        <v>287.60000000000002</v>
      </c>
    </row>
    <row r="938" spans="7:13" x14ac:dyDescent="0.3">
      <c r="G938" t="s">
        <v>104</v>
      </c>
      <c r="H938" t="s">
        <v>549</v>
      </c>
      <c r="I938" t="s">
        <v>5031</v>
      </c>
      <c r="J938" t="s">
        <v>5032</v>
      </c>
      <c r="K938" t="s">
        <v>1225</v>
      </c>
      <c r="L938" t="s">
        <v>1226</v>
      </c>
      <c r="M938">
        <v>430</v>
      </c>
    </row>
    <row r="939" spans="7:13" x14ac:dyDescent="0.3">
      <c r="G939" t="s">
        <v>104</v>
      </c>
      <c r="H939" t="s">
        <v>549</v>
      </c>
      <c r="I939" t="s">
        <v>564</v>
      </c>
      <c r="J939" t="s">
        <v>854</v>
      </c>
      <c r="K939" t="s">
        <v>559</v>
      </c>
      <c r="L939" t="s">
        <v>560</v>
      </c>
      <c r="M939">
        <v>59</v>
      </c>
    </row>
    <row r="940" spans="7:13" x14ac:dyDescent="0.3">
      <c r="G940" t="s">
        <v>104</v>
      </c>
      <c r="H940" t="s">
        <v>549</v>
      </c>
      <c r="I940" t="s">
        <v>564</v>
      </c>
      <c r="J940" t="s">
        <v>858</v>
      </c>
      <c r="K940" t="s">
        <v>559</v>
      </c>
      <c r="L940" t="s">
        <v>560</v>
      </c>
      <c r="M940">
        <v>54.88</v>
      </c>
    </row>
    <row r="941" spans="7:13" x14ac:dyDescent="0.3">
      <c r="G941" t="s">
        <v>104</v>
      </c>
      <c r="H941" t="s">
        <v>549</v>
      </c>
      <c r="I941" t="s">
        <v>564</v>
      </c>
      <c r="J941" t="s">
        <v>3266</v>
      </c>
      <c r="K941" t="s">
        <v>559</v>
      </c>
      <c r="L941" t="s">
        <v>560</v>
      </c>
      <c r="M941">
        <v>49.9</v>
      </c>
    </row>
    <row r="942" spans="7:13" x14ac:dyDescent="0.3">
      <c r="G942" t="s">
        <v>104</v>
      </c>
      <c r="H942" t="s">
        <v>549</v>
      </c>
      <c r="I942" t="s">
        <v>564</v>
      </c>
      <c r="J942" t="s">
        <v>557</v>
      </c>
      <c r="K942" t="s">
        <v>559</v>
      </c>
      <c r="L942" t="s">
        <v>560</v>
      </c>
      <c r="M942">
        <v>48.5</v>
      </c>
    </row>
    <row r="943" spans="7:13" x14ac:dyDescent="0.3">
      <c r="G943" t="s">
        <v>104</v>
      </c>
      <c r="H943" t="s">
        <v>549</v>
      </c>
      <c r="I943" t="s">
        <v>564</v>
      </c>
      <c r="J943" t="s">
        <v>1170</v>
      </c>
      <c r="K943" t="s">
        <v>559</v>
      </c>
      <c r="L943" t="s">
        <v>560</v>
      </c>
      <c r="M943">
        <v>98.75</v>
      </c>
    </row>
    <row r="944" spans="7:13" x14ac:dyDescent="0.3">
      <c r="G944" t="s">
        <v>104</v>
      </c>
      <c r="H944" t="s">
        <v>549</v>
      </c>
      <c r="I944" t="s">
        <v>1169</v>
      </c>
      <c r="J944" t="s">
        <v>2662</v>
      </c>
      <c r="K944" t="s">
        <v>253</v>
      </c>
      <c r="L944" t="s">
        <v>254</v>
      </c>
      <c r="M944">
        <v>132.30000000000001</v>
      </c>
    </row>
    <row r="945" spans="7:13" x14ac:dyDescent="0.3">
      <c r="G945" t="s">
        <v>104</v>
      </c>
      <c r="H945" t="s">
        <v>549</v>
      </c>
      <c r="I945" t="s">
        <v>1169</v>
      </c>
      <c r="J945" t="s">
        <v>2666</v>
      </c>
      <c r="K945" t="s">
        <v>253</v>
      </c>
      <c r="L945" t="s">
        <v>254</v>
      </c>
      <c r="M945">
        <v>101.7</v>
      </c>
    </row>
    <row r="946" spans="7:13" x14ac:dyDescent="0.3">
      <c r="G946" t="s">
        <v>104</v>
      </c>
      <c r="H946" t="s">
        <v>549</v>
      </c>
      <c r="I946" t="s">
        <v>1169</v>
      </c>
      <c r="J946" t="s">
        <v>2669</v>
      </c>
      <c r="K946" t="s">
        <v>253</v>
      </c>
      <c r="L946" t="s">
        <v>254</v>
      </c>
      <c r="M946">
        <v>117.75</v>
      </c>
    </row>
    <row r="947" spans="7:13" x14ac:dyDescent="0.3">
      <c r="G947" t="s">
        <v>104</v>
      </c>
      <c r="H947" t="s">
        <v>549</v>
      </c>
      <c r="I947" t="s">
        <v>1169</v>
      </c>
      <c r="J947" t="s">
        <v>1165</v>
      </c>
      <c r="K947" t="s">
        <v>253</v>
      </c>
      <c r="L947" t="s">
        <v>254</v>
      </c>
      <c r="M947">
        <v>135</v>
      </c>
    </row>
    <row r="948" spans="7:13" x14ac:dyDescent="0.3">
      <c r="G948" t="s">
        <v>104</v>
      </c>
      <c r="H948" t="s">
        <v>549</v>
      </c>
      <c r="I948" t="s">
        <v>554</v>
      </c>
      <c r="J948" t="s">
        <v>4613</v>
      </c>
      <c r="K948" t="s">
        <v>547</v>
      </c>
      <c r="L948" t="s">
        <v>548</v>
      </c>
      <c r="M948">
        <v>120</v>
      </c>
    </row>
    <row r="949" spans="7:13" x14ac:dyDescent="0.3">
      <c r="G949" t="s">
        <v>104</v>
      </c>
      <c r="H949" t="s">
        <v>549</v>
      </c>
      <c r="I949" t="s">
        <v>554</v>
      </c>
      <c r="J949" t="s">
        <v>4614</v>
      </c>
      <c r="K949" t="s">
        <v>547</v>
      </c>
      <c r="L949" t="s">
        <v>548</v>
      </c>
      <c r="M949">
        <v>92.7</v>
      </c>
    </row>
    <row r="950" spans="7:13" x14ac:dyDescent="0.3">
      <c r="G950" t="s">
        <v>104</v>
      </c>
      <c r="H950" t="s">
        <v>549</v>
      </c>
      <c r="I950" t="s">
        <v>554</v>
      </c>
      <c r="J950" t="s">
        <v>1233</v>
      </c>
      <c r="K950" t="s">
        <v>547</v>
      </c>
      <c r="L950" t="s">
        <v>548</v>
      </c>
      <c r="M950">
        <v>105</v>
      </c>
    </row>
    <row r="951" spans="7:13" x14ac:dyDescent="0.3">
      <c r="G951" t="s">
        <v>104</v>
      </c>
      <c r="H951" t="s">
        <v>549</v>
      </c>
      <c r="I951" t="s">
        <v>554</v>
      </c>
      <c r="J951" t="s">
        <v>1163</v>
      </c>
      <c r="K951" t="s">
        <v>253</v>
      </c>
      <c r="L951" t="s">
        <v>254</v>
      </c>
      <c r="M951">
        <v>89.5</v>
      </c>
    </row>
    <row r="952" spans="7:13" x14ac:dyDescent="0.3">
      <c r="G952" t="s">
        <v>104</v>
      </c>
      <c r="H952" t="s">
        <v>549</v>
      </c>
      <c r="I952" t="s">
        <v>554</v>
      </c>
      <c r="J952" t="s">
        <v>847</v>
      </c>
      <c r="K952" t="s">
        <v>547</v>
      </c>
      <c r="L952" t="s">
        <v>548</v>
      </c>
      <c r="M952">
        <v>108.75</v>
      </c>
    </row>
    <row r="953" spans="7:13" x14ac:dyDescent="0.3">
      <c r="G953" t="s">
        <v>104</v>
      </c>
      <c r="H953" t="s">
        <v>549</v>
      </c>
      <c r="I953" t="s">
        <v>554</v>
      </c>
      <c r="J953" t="s">
        <v>1533</v>
      </c>
      <c r="K953" t="s">
        <v>547</v>
      </c>
      <c r="L953" t="s">
        <v>548</v>
      </c>
      <c r="M953">
        <v>97.6</v>
      </c>
    </row>
    <row r="954" spans="7:13" x14ac:dyDescent="0.3">
      <c r="G954" t="s">
        <v>104</v>
      </c>
      <c r="H954" t="s">
        <v>549</v>
      </c>
      <c r="I954" t="s">
        <v>554</v>
      </c>
      <c r="J954" t="s">
        <v>850</v>
      </c>
      <c r="K954" t="s">
        <v>547</v>
      </c>
      <c r="L954" t="s">
        <v>548</v>
      </c>
      <c r="M954">
        <v>111</v>
      </c>
    </row>
    <row r="955" spans="7:13" x14ac:dyDescent="0.3">
      <c r="G955" t="s">
        <v>104</v>
      </c>
      <c r="H955" t="s">
        <v>549</v>
      </c>
      <c r="I955" t="s">
        <v>554</v>
      </c>
      <c r="J955" t="s">
        <v>2305</v>
      </c>
      <c r="K955" t="s">
        <v>253</v>
      </c>
      <c r="L955" t="s">
        <v>254</v>
      </c>
      <c r="M955">
        <v>115</v>
      </c>
    </row>
    <row r="956" spans="7:13" x14ac:dyDescent="0.3">
      <c r="G956" t="s">
        <v>104</v>
      </c>
      <c r="H956" t="s">
        <v>549</v>
      </c>
      <c r="I956" t="s">
        <v>554</v>
      </c>
      <c r="J956" t="s">
        <v>545</v>
      </c>
      <c r="K956" t="s">
        <v>547</v>
      </c>
      <c r="L956" t="s">
        <v>548</v>
      </c>
      <c r="M956">
        <v>126.7</v>
      </c>
    </row>
    <row r="957" spans="7:13" x14ac:dyDescent="0.3">
      <c r="G957" t="s">
        <v>104</v>
      </c>
      <c r="H957" t="s">
        <v>549</v>
      </c>
      <c r="I957" t="s">
        <v>554</v>
      </c>
      <c r="J957" t="s">
        <v>2308</v>
      </c>
      <c r="K957" t="s">
        <v>253</v>
      </c>
      <c r="L957" t="s">
        <v>254</v>
      </c>
      <c r="M957">
        <v>126.7</v>
      </c>
    </row>
    <row r="958" spans="7:13" x14ac:dyDescent="0.3">
      <c r="G958" t="s">
        <v>104</v>
      </c>
      <c r="H958" t="s">
        <v>549</v>
      </c>
      <c r="I958" t="s">
        <v>2265</v>
      </c>
      <c r="J958" t="s">
        <v>4612</v>
      </c>
      <c r="K958" t="s">
        <v>547</v>
      </c>
      <c r="L958" t="s">
        <v>548</v>
      </c>
      <c r="M958">
        <v>60</v>
      </c>
    </row>
    <row r="959" spans="7:13" x14ac:dyDescent="0.3">
      <c r="G959" t="s">
        <v>104</v>
      </c>
      <c r="H959" t="s">
        <v>549</v>
      </c>
      <c r="I959" t="s">
        <v>2265</v>
      </c>
      <c r="J959" t="s">
        <v>2660</v>
      </c>
      <c r="K959" t="s">
        <v>559</v>
      </c>
      <c r="L959" t="s">
        <v>560</v>
      </c>
      <c r="M959">
        <v>56</v>
      </c>
    </row>
    <row r="960" spans="7:13" x14ac:dyDescent="0.3">
      <c r="G960" t="s">
        <v>104</v>
      </c>
      <c r="H960" t="s">
        <v>549</v>
      </c>
      <c r="I960" t="s">
        <v>2265</v>
      </c>
      <c r="J960" t="s">
        <v>2261</v>
      </c>
      <c r="K960" t="s">
        <v>547</v>
      </c>
      <c r="L960" t="s">
        <v>548</v>
      </c>
      <c r="M960">
        <v>40.75</v>
      </c>
    </row>
    <row r="961" spans="7:13" x14ac:dyDescent="0.3">
      <c r="G961" t="s">
        <v>104</v>
      </c>
      <c r="H961" t="s">
        <v>549</v>
      </c>
      <c r="I961" t="s">
        <v>4896</v>
      </c>
      <c r="J961" t="s">
        <v>6658</v>
      </c>
      <c r="K961" t="s">
        <v>559</v>
      </c>
      <c r="L961" t="s">
        <v>560</v>
      </c>
      <c r="M961">
        <v>20</v>
      </c>
    </row>
    <row r="962" spans="7:13" x14ac:dyDescent="0.3">
      <c r="G962" t="s">
        <v>104</v>
      </c>
      <c r="H962" t="s">
        <v>549</v>
      </c>
      <c r="I962" t="s">
        <v>889</v>
      </c>
      <c r="J962" t="s">
        <v>3263</v>
      </c>
      <c r="K962" t="s">
        <v>86</v>
      </c>
      <c r="L962" t="s">
        <v>87</v>
      </c>
      <c r="M962">
        <v>3.19</v>
      </c>
    </row>
    <row r="963" spans="7:13" x14ac:dyDescent="0.3">
      <c r="G963" t="s">
        <v>104</v>
      </c>
      <c r="H963" t="s">
        <v>549</v>
      </c>
      <c r="I963" t="s">
        <v>577</v>
      </c>
      <c r="J963" t="s">
        <v>569</v>
      </c>
      <c r="K963" t="s">
        <v>571</v>
      </c>
      <c r="L963" t="s">
        <v>572</v>
      </c>
      <c r="M963">
        <v>133.4</v>
      </c>
    </row>
    <row r="964" spans="7:13" x14ac:dyDescent="0.3">
      <c r="G964" t="s">
        <v>104</v>
      </c>
      <c r="H964" t="s">
        <v>549</v>
      </c>
      <c r="I964" t="s">
        <v>1830</v>
      </c>
      <c r="J964" t="s">
        <v>1826</v>
      </c>
      <c r="K964" t="s">
        <v>571</v>
      </c>
      <c r="L964" t="s">
        <v>572</v>
      </c>
      <c r="M964">
        <v>15.15</v>
      </c>
    </row>
    <row r="965" spans="7:13" x14ac:dyDescent="0.3">
      <c r="G965" t="s">
        <v>104</v>
      </c>
      <c r="H965" t="s">
        <v>549</v>
      </c>
      <c r="I965" t="s">
        <v>137</v>
      </c>
      <c r="J965" t="s">
        <v>6655</v>
      </c>
      <c r="K965" t="s">
        <v>5602</v>
      </c>
      <c r="L965" t="s">
        <v>5603</v>
      </c>
      <c r="M965">
        <v>103.4</v>
      </c>
    </row>
    <row r="966" spans="7:13" x14ac:dyDescent="0.3">
      <c r="G966" t="s">
        <v>104</v>
      </c>
      <c r="H966" t="s">
        <v>549</v>
      </c>
      <c r="I966" t="s">
        <v>568</v>
      </c>
      <c r="J966" t="s">
        <v>4247</v>
      </c>
      <c r="K966" t="s">
        <v>547</v>
      </c>
      <c r="L966" t="s">
        <v>548</v>
      </c>
      <c r="M966">
        <v>23.59</v>
      </c>
    </row>
    <row r="967" spans="7:13" x14ac:dyDescent="0.3">
      <c r="G967" t="s">
        <v>104</v>
      </c>
      <c r="H967" t="s">
        <v>549</v>
      </c>
      <c r="I967" t="s">
        <v>568</v>
      </c>
      <c r="J967" t="s">
        <v>3267</v>
      </c>
      <c r="K967" t="s">
        <v>559</v>
      </c>
      <c r="L967" t="s">
        <v>560</v>
      </c>
      <c r="M967">
        <v>18.3</v>
      </c>
    </row>
    <row r="968" spans="7:13" x14ac:dyDescent="0.3">
      <c r="G968" t="s">
        <v>104</v>
      </c>
      <c r="H968" t="s">
        <v>549</v>
      </c>
      <c r="I968" t="s">
        <v>568</v>
      </c>
      <c r="J968" t="s">
        <v>859</v>
      </c>
      <c r="K968" t="s">
        <v>559</v>
      </c>
      <c r="L968" t="s">
        <v>560</v>
      </c>
      <c r="M968">
        <v>17.46</v>
      </c>
    </row>
    <row r="969" spans="7:13" x14ac:dyDescent="0.3">
      <c r="G969" t="s">
        <v>104</v>
      </c>
      <c r="H969" t="s">
        <v>549</v>
      </c>
      <c r="I969" t="s">
        <v>568</v>
      </c>
      <c r="J969" t="s">
        <v>565</v>
      </c>
      <c r="K969" t="s">
        <v>559</v>
      </c>
      <c r="L969" t="s">
        <v>560</v>
      </c>
      <c r="M969">
        <v>22</v>
      </c>
    </row>
    <row r="970" spans="7:13" x14ac:dyDescent="0.3">
      <c r="G970" t="s">
        <v>104</v>
      </c>
      <c r="H970" t="s">
        <v>549</v>
      </c>
      <c r="I970" t="s">
        <v>6668</v>
      </c>
      <c r="J970" t="s">
        <v>6664</v>
      </c>
      <c r="K970" t="s">
        <v>5602</v>
      </c>
      <c r="L970" t="s">
        <v>5603</v>
      </c>
      <c r="M970">
        <v>66</v>
      </c>
    </row>
    <row r="971" spans="7:13" x14ac:dyDescent="0.3">
      <c r="G971" t="s">
        <v>104</v>
      </c>
      <c r="H971" t="s">
        <v>549</v>
      </c>
      <c r="I971" t="s">
        <v>6668</v>
      </c>
      <c r="J971" t="s">
        <v>6669</v>
      </c>
      <c r="K971" t="s">
        <v>5602</v>
      </c>
      <c r="L971" t="s">
        <v>5603</v>
      </c>
      <c r="M971">
        <v>74</v>
      </c>
    </row>
    <row r="972" spans="7:13" x14ac:dyDescent="0.3">
      <c r="G972" t="s">
        <v>104</v>
      </c>
      <c r="H972" t="s">
        <v>549</v>
      </c>
      <c r="I972" t="s">
        <v>1228</v>
      </c>
      <c r="J972" t="s">
        <v>2725</v>
      </c>
      <c r="K972" t="s">
        <v>1225</v>
      </c>
      <c r="L972" t="s">
        <v>1226</v>
      </c>
      <c r="M972">
        <v>1545</v>
      </c>
    </row>
    <row r="973" spans="7:13" x14ac:dyDescent="0.3">
      <c r="G973" t="s">
        <v>104</v>
      </c>
      <c r="H973" t="s">
        <v>549</v>
      </c>
      <c r="I973" t="s">
        <v>1228</v>
      </c>
      <c r="J973" t="s">
        <v>2726</v>
      </c>
      <c r="K973" t="s">
        <v>1225</v>
      </c>
      <c r="L973" t="s">
        <v>1226</v>
      </c>
      <c r="M973">
        <v>1534</v>
      </c>
    </row>
    <row r="974" spans="7:13" x14ac:dyDescent="0.3">
      <c r="G974" t="s">
        <v>104</v>
      </c>
      <c r="H974" t="s">
        <v>549</v>
      </c>
      <c r="I974" t="s">
        <v>1228</v>
      </c>
      <c r="J974" t="s">
        <v>2727</v>
      </c>
      <c r="K974" t="s">
        <v>1225</v>
      </c>
      <c r="L974" t="s">
        <v>1226</v>
      </c>
      <c r="M974">
        <v>1545</v>
      </c>
    </row>
    <row r="975" spans="7:13" x14ac:dyDescent="0.3">
      <c r="G975" t="s">
        <v>104</v>
      </c>
      <c r="H975" t="s">
        <v>549</v>
      </c>
      <c r="I975" t="s">
        <v>1228</v>
      </c>
      <c r="J975" t="s">
        <v>2728</v>
      </c>
      <c r="K975" t="s">
        <v>1225</v>
      </c>
      <c r="L975" t="s">
        <v>1226</v>
      </c>
      <c r="M975">
        <v>1553.9</v>
      </c>
    </row>
    <row r="976" spans="7:13" x14ac:dyDescent="0.3">
      <c r="G976" t="s">
        <v>104</v>
      </c>
      <c r="H976" t="s">
        <v>549</v>
      </c>
      <c r="I976" t="s">
        <v>1228</v>
      </c>
      <c r="J976" t="s">
        <v>2301</v>
      </c>
      <c r="K976" t="s">
        <v>1225</v>
      </c>
      <c r="L976" t="s">
        <v>1226</v>
      </c>
      <c r="M976">
        <v>1534</v>
      </c>
    </row>
    <row r="977" spans="7:13" x14ac:dyDescent="0.3">
      <c r="G977" t="s">
        <v>104</v>
      </c>
      <c r="H977" t="s">
        <v>549</v>
      </c>
      <c r="I977" t="s">
        <v>1228</v>
      </c>
      <c r="J977" t="s">
        <v>2302</v>
      </c>
      <c r="K977" t="s">
        <v>1225</v>
      </c>
      <c r="L977" t="s">
        <v>1226</v>
      </c>
      <c r="M977">
        <v>1540</v>
      </c>
    </row>
    <row r="978" spans="7:13" x14ac:dyDescent="0.3">
      <c r="G978" t="s">
        <v>104</v>
      </c>
      <c r="H978" t="s">
        <v>549</v>
      </c>
      <c r="I978" t="s">
        <v>1228</v>
      </c>
      <c r="J978" t="s">
        <v>2303</v>
      </c>
      <c r="K978" t="s">
        <v>1225</v>
      </c>
      <c r="L978" t="s">
        <v>1226</v>
      </c>
      <c r="M978">
        <v>1534</v>
      </c>
    </row>
    <row r="979" spans="7:13" x14ac:dyDescent="0.3">
      <c r="G979" t="s">
        <v>104</v>
      </c>
      <c r="H979" t="s">
        <v>549</v>
      </c>
      <c r="I979" t="s">
        <v>1228</v>
      </c>
      <c r="J979" t="s">
        <v>2304</v>
      </c>
      <c r="K979" t="s">
        <v>1225</v>
      </c>
      <c r="L979" t="s">
        <v>1226</v>
      </c>
      <c r="M979">
        <v>1543</v>
      </c>
    </row>
    <row r="980" spans="7:13" x14ac:dyDescent="0.3">
      <c r="G980" t="s">
        <v>104</v>
      </c>
      <c r="H980" t="s">
        <v>549</v>
      </c>
      <c r="I980" t="s">
        <v>1228</v>
      </c>
      <c r="J980" t="s">
        <v>1822</v>
      </c>
      <c r="K980" t="s">
        <v>1225</v>
      </c>
      <c r="L980" t="s">
        <v>1226</v>
      </c>
      <c r="M980">
        <v>1549.5</v>
      </c>
    </row>
    <row r="981" spans="7:13" x14ac:dyDescent="0.3">
      <c r="G981" t="s">
        <v>104</v>
      </c>
      <c r="H981" t="s">
        <v>549</v>
      </c>
      <c r="I981" t="s">
        <v>1228</v>
      </c>
      <c r="J981" t="s">
        <v>1823</v>
      </c>
      <c r="K981" t="s">
        <v>1225</v>
      </c>
      <c r="L981" t="s">
        <v>1226</v>
      </c>
      <c r="M981">
        <v>1543</v>
      </c>
    </row>
    <row r="982" spans="7:13" x14ac:dyDescent="0.3">
      <c r="G982" t="s">
        <v>104</v>
      </c>
      <c r="H982" t="s">
        <v>549</v>
      </c>
      <c r="I982" t="s">
        <v>1228</v>
      </c>
      <c r="J982" t="s">
        <v>1824</v>
      </c>
      <c r="K982" t="s">
        <v>1225</v>
      </c>
      <c r="L982" t="s">
        <v>1226</v>
      </c>
      <c r="M982">
        <v>1424</v>
      </c>
    </row>
    <row r="983" spans="7:13" x14ac:dyDescent="0.3">
      <c r="G983" t="s">
        <v>104</v>
      </c>
      <c r="H983" t="s">
        <v>549</v>
      </c>
      <c r="I983" t="s">
        <v>1228</v>
      </c>
      <c r="J983" t="s">
        <v>1825</v>
      </c>
      <c r="K983" t="s">
        <v>547</v>
      </c>
      <c r="L983" t="s">
        <v>548</v>
      </c>
      <c r="M983">
        <v>1138</v>
      </c>
    </row>
    <row r="984" spans="7:13" x14ac:dyDescent="0.3">
      <c r="G984" t="s">
        <v>104</v>
      </c>
      <c r="H984" t="s">
        <v>549</v>
      </c>
      <c r="I984" t="s">
        <v>1228</v>
      </c>
      <c r="J984" t="s">
        <v>2729</v>
      </c>
      <c r="K984" t="s">
        <v>1225</v>
      </c>
      <c r="L984" t="s">
        <v>1226</v>
      </c>
      <c r="M984">
        <v>1436</v>
      </c>
    </row>
    <row r="985" spans="7:13" x14ac:dyDescent="0.3">
      <c r="G985" t="s">
        <v>104</v>
      </c>
      <c r="H985" t="s">
        <v>549</v>
      </c>
      <c r="I985" t="s">
        <v>1228</v>
      </c>
      <c r="J985" t="s">
        <v>2730</v>
      </c>
      <c r="K985" t="s">
        <v>1225</v>
      </c>
      <c r="L985" t="s">
        <v>1226</v>
      </c>
      <c r="M985">
        <v>1436</v>
      </c>
    </row>
    <row r="986" spans="7:13" x14ac:dyDescent="0.3">
      <c r="G986" t="s">
        <v>104</v>
      </c>
      <c r="H986" t="s">
        <v>549</v>
      </c>
      <c r="I986" t="s">
        <v>1228</v>
      </c>
      <c r="J986" t="s">
        <v>4610</v>
      </c>
      <c r="K986" t="s">
        <v>3383</v>
      </c>
      <c r="L986" t="s">
        <v>3384</v>
      </c>
      <c r="M986">
        <v>1009</v>
      </c>
    </row>
    <row r="987" spans="7:13" x14ac:dyDescent="0.3">
      <c r="G987" t="s">
        <v>104</v>
      </c>
      <c r="H987" t="s">
        <v>549</v>
      </c>
      <c r="I987" t="s">
        <v>1228</v>
      </c>
      <c r="J987" t="s">
        <v>4611</v>
      </c>
      <c r="K987" t="s">
        <v>547</v>
      </c>
      <c r="L987" t="s">
        <v>548</v>
      </c>
      <c r="M987">
        <v>969.7</v>
      </c>
    </row>
    <row r="988" spans="7:13" x14ac:dyDescent="0.3">
      <c r="G988" t="s">
        <v>104</v>
      </c>
      <c r="H988" t="s">
        <v>549</v>
      </c>
      <c r="I988" t="s">
        <v>1228</v>
      </c>
      <c r="J988" t="s">
        <v>2735</v>
      </c>
      <c r="K988" t="s">
        <v>1225</v>
      </c>
      <c r="L988" t="s">
        <v>1226</v>
      </c>
      <c r="M988">
        <v>1643</v>
      </c>
    </row>
    <row r="989" spans="7:13" x14ac:dyDescent="0.3">
      <c r="G989" t="s">
        <v>104</v>
      </c>
      <c r="H989" t="s">
        <v>549</v>
      </c>
      <c r="I989" t="s">
        <v>1228</v>
      </c>
      <c r="J989" t="s">
        <v>2736</v>
      </c>
      <c r="K989" t="s">
        <v>1225</v>
      </c>
      <c r="L989" t="s">
        <v>1226</v>
      </c>
      <c r="M989">
        <v>1644</v>
      </c>
    </row>
    <row r="990" spans="7:13" x14ac:dyDescent="0.3">
      <c r="G990" t="s">
        <v>104</v>
      </c>
      <c r="H990" t="s">
        <v>549</v>
      </c>
      <c r="I990" t="s">
        <v>1228</v>
      </c>
      <c r="J990" t="s">
        <v>1223</v>
      </c>
      <c r="K990" t="s">
        <v>1225</v>
      </c>
      <c r="L990" t="s">
        <v>1226</v>
      </c>
      <c r="M990">
        <v>1347</v>
      </c>
    </row>
    <row r="991" spans="7:13" x14ac:dyDescent="0.3">
      <c r="G991" t="s">
        <v>104</v>
      </c>
      <c r="H991" t="s">
        <v>549</v>
      </c>
      <c r="I991" t="s">
        <v>1228</v>
      </c>
      <c r="J991" t="s">
        <v>1229</v>
      </c>
      <c r="K991" t="s">
        <v>1225</v>
      </c>
      <c r="L991" t="s">
        <v>1226</v>
      </c>
      <c r="M991">
        <v>1347</v>
      </c>
    </row>
    <row r="992" spans="7:13" x14ac:dyDescent="0.3">
      <c r="G992" t="s">
        <v>104</v>
      </c>
      <c r="H992" t="s">
        <v>549</v>
      </c>
      <c r="I992" t="s">
        <v>1228</v>
      </c>
      <c r="J992" t="s">
        <v>2737</v>
      </c>
      <c r="K992" t="s">
        <v>1225</v>
      </c>
      <c r="L992" t="s">
        <v>1226</v>
      </c>
      <c r="M992">
        <v>1623</v>
      </c>
    </row>
    <row r="993" spans="7:13" x14ac:dyDescent="0.3">
      <c r="G993" t="s">
        <v>104</v>
      </c>
      <c r="H993" t="s">
        <v>549</v>
      </c>
      <c r="I993" t="s">
        <v>1228</v>
      </c>
      <c r="J993" t="s">
        <v>2738</v>
      </c>
      <c r="K993" t="s">
        <v>1225</v>
      </c>
      <c r="L993" t="s">
        <v>1226</v>
      </c>
      <c r="M993">
        <v>1629</v>
      </c>
    </row>
    <row r="994" spans="7:13" x14ac:dyDescent="0.3">
      <c r="G994" t="s">
        <v>104</v>
      </c>
      <c r="H994" t="s">
        <v>549</v>
      </c>
      <c r="I994" t="s">
        <v>1228</v>
      </c>
      <c r="J994" t="s">
        <v>2739</v>
      </c>
      <c r="K994" t="s">
        <v>1225</v>
      </c>
      <c r="L994" t="s">
        <v>1226</v>
      </c>
      <c r="M994">
        <v>1646</v>
      </c>
    </row>
    <row r="995" spans="7:13" x14ac:dyDescent="0.3">
      <c r="G995" t="s">
        <v>104</v>
      </c>
      <c r="H995" t="s">
        <v>549</v>
      </c>
      <c r="I995" t="s">
        <v>1228</v>
      </c>
      <c r="J995" t="s">
        <v>1527</v>
      </c>
      <c r="K995" t="s">
        <v>1225</v>
      </c>
      <c r="L995" t="s">
        <v>1226</v>
      </c>
      <c r="M995">
        <v>1084</v>
      </c>
    </row>
    <row r="996" spans="7:13" x14ac:dyDescent="0.3">
      <c r="G996" t="s">
        <v>104</v>
      </c>
      <c r="H996" t="s">
        <v>549</v>
      </c>
      <c r="I996" t="s">
        <v>1228</v>
      </c>
      <c r="J996" t="s">
        <v>1528</v>
      </c>
      <c r="K996" t="s">
        <v>1225</v>
      </c>
      <c r="L996" t="s">
        <v>1226</v>
      </c>
      <c r="M996">
        <v>1096</v>
      </c>
    </row>
    <row r="997" spans="7:13" x14ac:dyDescent="0.3">
      <c r="G997" t="s">
        <v>104</v>
      </c>
      <c r="H997" t="s">
        <v>549</v>
      </c>
      <c r="I997" t="s">
        <v>1228</v>
      </c>
      <c r="J997" t="s">
        <v>1529</v>
      </c>
      <c r="K997" t="s">
        <v>1225</v>
      </c>
      <c r="L997" t="s">
        <v>1226</v>
      </c>
      <c r="M997">
        <v>1107</v>
      </c>
    </row>
    <row r="998" spans="7:13" x14ac:dyDescent="0.3">
      <c r="G998" t="s">
        <v>104</v>
      </c>
      <c r="H998" t="s">
        <v>549</v>
      </c>
      <c r="I998" t="s">
        <v>1228</v>
      </c>
      <c r="J998" t="s">
        <v>1530</v>
      </c>
      <c r="K998" t="s">
        <v>1225</v>
      </c>
      <c r="L998" t="s">
        <v>1226</v>
      </c>
      <c r="M998">
        <v>1107</v>
      </c>
    </row>
    <row r="999" spans="7:13" x14ac:dyDescent="0.3">
      <c r="G999" t="s">
        <v>104</v>
      </c>
      <c r="H999" t="s">
        <v>549</v>
      </c>
      <c r="I999" t="s">
        <v>1228</v>
      </c>
      <c r="J999" t="s">
        <v>1531</v>
      </c>
      <c r="K999" t="s">
        <v>1225</v>
      </c>
      <c r="L999" t="s">
        <v>1226</v>
      </c>
      <c r="M999">
        <v>1107</v>
      </c>
    </row>
    <row r="1000" spans="7:13" x14ac:dyDescent="0.3">
      <c r="G1000" t="s">
        <v>104</v>
      </c>
      <c r="H1000" t="s">
        <v>549</v>
      </c>
      <c r="I1000" t="s">
        <v>1228</v>
      </c>
      <c r="J1000" t="s">
        <v>1532</v>
      </c>
      <c r="K1000" t="s">
        <v>1225</v>
      </c>
      <c r="L1000" t="s">
        <v>1226</v>
      </c>
      <c r="M1000">
        <v>1114</v>
      </c>
    </row>
    <row r="1001" spans="7:13" x14ac:dyDescent="0.3">
      <c r="G1001" t="s">
        <v>104</v>
      </c>
      <c r="H1001" t="s">
        <v>549</v>
      </c>
      <c r="I1001" t="s">
        <v>1228</v>
      </c>
      <c r="J1001" t="s">
        <v>1230</v>
      </c>
      <c r="K1001" t="s">
        <v>1225</v>
      </c>
      <c r="L1001" t="s">
        <v>1226</v>
      </c>
      <c r="M1001">
        <v>1365</v>
      </c>
    </row>
    <row r="1002" spans="7:13" x14ac:dyDescent="0.3">
      <c r="G1002" t="s">
        <v>104</v>
      </c>
      <c r="H1002" t="s">
        <v>549</v>
      </c>
      <c r="I1002" t="s">
        <v>1228</v>
      </c>
      <c r="J1002" t="s">
        <v>1231</v>
      </c>
      <c r="K1002" t="s">
        <v>1225</v>
      </c>
      <c r="L1002" t="s">
        <v>1226</v>
      </c>
      <c r="M1002">
        <v>1350.5</v>
      </c>
    </row>
    <row r="1003" spans="7:13" x14ac:dyDescent="0.3">
      <c r="G1003" t="s">
        <v>104</v>
      </c>
      <c r="H1003" t="s">
        <v>549</v>
      </c>
      <c r="I1003" t="s">
        <v>1228</v>
      </c>
      <c r="J1003" t="s">
        <v>2740</v>
      </c>
      <c r="K1003" t="s">
        <v>1225</v>
      </c>
      <c r="L1003" t="s">
        <v>1226</v>
      </c>
      <c r="M1003">
        <v>1633</v>
      </c>
    </row>
    <row r="1004" spans="7:13" x14ac:dyDescent="0.3">
      <c r="G1004" t="s">
        <v>104</v>
      </c>
      <c r="H1004" t="s">
        <v>549</v>
      </c>
      <c r="I1004" t="s">
        <v>1228</v>
      </c>
      <c r="J1004" t="s">
        <v>2741</v>
      </c>
      <c r="K1004" t="s">
        <v>1225</v>
      </c>
      <c r="L1004" t="s">
        <v>1226</v>
      </c>
      <c r="M1004">
        <v>1621</v>
      </c>
    </row>
    <row r="1005" spans="7:13" x14ac:dyDescent="0.3">
      <c r="G1005" t="s">
        <v>104</v>
      </c>
      <c r="H1005" t="s">
        <v>549</v>
      </c>
      <c r="I1005" t="s">
        <v>1228</v>
      </c>
      <c r="J1005" t="s">
        <v>2742</v>
      </c>
      <c r="K1005" t="s">
        <v>1225</v>
      </c>
      <c r="L1005" t="s">
        <v>1226</v>
      </c>
      <c r="M1005">
        <v>1616</v>
      </c>
    </row>
    <row r="1006" spans="7:13" x14ac:dyDescent="0.3">
      <c r="G1006" t="s">
        <v>104</v>
      </c>
      <c r="H1006" t="s">
        <v>549</v>
      </c>
      <c r="I1006" t="s">
        <v>1228</v>
      </c>
      <c r="J1006" t="s">
        <v>1232</v>
      </c>
      <c r="K1006" t="s">
        <v>1225</v>
      </c>
      <c r="L1006" t="s">
        <v>1226</v>
      </c>
      <c r="M1006">
        <v>1372</v>
      </c>
    </row>
    <row r="1007" spans="7:13" x14ac:dyDescent="0.3">
      <c r="G1007" t="s">
        <v>104</v>
      </c>
      <c r="H1007" t="s">
        <v>549</v>
      </c>
      <c r="I1007" t="s">
        <v>5038</v>
      </c>
      <c r="J1007" t="s">
        <v>5034</v>
      </c>
      <c r="K1007" t="s">
        <v>3383</v>
      </c>
      <c r="L1007" t="s">
        <v>3384</v>
      </c>
      <c r="M1007">
        <v>223</v>
      </c>
    </row>
    <row r="1008" spans="7:13" x14ac:dyDescent="0.3">
      <c r="G1008" t="s">
        <v>104</v>
      </c>
      <c r="H1008" t="s">
        <v>549</v>
      </c>
      <c r="I1008" t="s">
        <v>5038</v>
      </c>
      <c r="J1008" t="s">
        <v>5039</v>
      </c>
      <c r="K1008" t="s">
        <v>3383</v>
      </c>
      <c r="L1008" t="s">
        <v>3384</v>
      </c>
      <c r="M1008">
        <v>633.6</v>
      </c>
    </row>
    <row r="1009" spans="7:13" x14ac:dyDescent="0.3">
      <c r="G1009" t="s">
        <v>104</v>
      </c>
      <c r="H1009" t="s">
        <v>549</v>
      </c>
      <c r="I1009" t="s">
        <v>5038</v>
      </c>
      <c r="J1009" t="s">
        <v>5040</v>
      </c>
      <c r="K1009" t="s">
        <v>547</v>
      </c>
      <c r="L1009" t="s">
        <v>548</v>
      </c>
      <c r="M1009">
        <v>612.1</v>
      </c>
    </row>
    <row r="1010" spans="7:13" x14ac:dyDescent="0.3">
      <c r="G1010" t="s">
        <v>104</v>
      </c>
      <c r="H1010" t="s">
        <v>549</v>
      </c>
      <c r="I1010" t="s">
        <v>5038</v>
      </c>
      <c r="J1010" t="s">
        <v>5041</v>
      </c>
      <c r="K1010" t="s">
        <v>547</v>
      </c>
      <c r="L1010" t="s">
        <v>548</v>
      </c>
      <c r="M1010">
        <v>610.79999999999995</v>
      </c>
    </row>
    <row r="1011" spans="7:13" x14ac:dyDescent="0.3">
      <c r="G1011" t="s">
        <v>104</v>
      </c>
      <c r="H1011" t="s">
        <v>549</v>
      </c>
      <c r="I1011" t="s">
        <v>5038</v>
      </c>
      <c r="J1011" t="s">
        <v>5042</v>
      </c>
      <c r="K1011" t="s">
        <v>1225</v>
      </c>
      <c r="L1011" t="s">
        <v>1226</v>
      </c>
      <c r="M1011">
        <v>909.1</v>
      </c>
    </row>
    <row r="1012" spans="7:13" x14ac:dyDescent="0.3">
      <c r="G1012" t="s">
        <v>104</v>
      </c>
      <c r="H1012" t="s">
        <v>549</v>
      </c>
      <c r="I1012" t="s">
        <v>5038</v>
      </c>
      <c r="J1012" t="s">
        <v>5043</v>
      </c>
      <c r="K1012" t="s">
        <v>1225</v>
      </c>
      <c r="L1012" t="s">
        <v>1226</v>
      </c>
      <c r="M1012">
        <v>898.4</v>
      </c>
    </row>
    <row r="1013" spans="7:13" x14ac:dyDescent="0.3">
      <c r="G1013" t="s">
        <v>104</v>
      </c>
      <c r="H1013" t="s">
        <v>549</v>
      </c>
      <c r="I1013" t="s">
        <v>5038</v>
      </c>
      <c r="J1013" t="s">
        <v>5044</v>
      </c>
      <c r="K1013" t="s">
        <v>547</v>
      </c>
      <c r="L1013" t="s">
        <v>548</v>
      </c>
      <c r="M1013">
        <v>642.29999999999995</v>
      </c>
    </row>
    <row r="1014" spans="7:13" x14ac:dyDescent="0.3">
      <c r="G1014" t="s">
        <v>104</v>
      </c>
      <c r="H1014" t="s">
        <v>549</v>
      </c>
      <c r="I1014" t="s">
        <v>5038</v>
      </c>
      <c r="J1014" t="s">
        <v>5940</v>
      </c>
      <c r="K1014" t="s">
        <v>547</v>
      </c>
      <c r="L1014" t="s">
        <v>548</v>
      </c>
      <c r="M1014">
        <v>492</v>
      </c>
    </row>
    <row r="1015" spans="7:13" x14ac:dyDescent="0.3">
      <c r="G1015" t="s">
        <v>104</v>
      </c>
      <c r="H1015" t="s">
        <v>549</v>
      </c>
      <c r="I1015" t="s">
        <v>5038</v>
      </c>
      <c r="J1015" t="s">
        <v>5941</v>
      </c>
      <c r="K1015" t="s">
        <v>547</v>
      </c>
      <c r="L1015" t="s">
        <v>548</v>
      </c>
      <c r="M1015">
        <v>616.9</v>
      </c>
    </row>
    <row r="1016" spans="7:13" x14ac:dyDescent="0.3">
      <c r="G1016" t="s">
        <v>104</v>
      </c>
      <c r="H1016" t="s">
        <v>549</v>
      </c>
      <c r="I1016" t="s">
        <v>1162</v>
      </c>
      <c r="J1016" t="s">
        <v>1158</v>
      </c>
      <c r="K1016" t="s">
        <v>1002</v>
      </c>
      <c r="L1016" t="s">
        <v>1003</v>
      </c>
      <c r="M1016">
        <v>255.7</v>
      </c>
    </row>
    <row r="1017" spans="7:13" x14ac:dyDescent="0.3">
      <c r="G1017" t="s">
        <v>104</v>
      </c>
      <c r="H1017" t="s">
        <v>549</v>
      </c>
      <c r="I1017" t="s">
        <v>6682</v>
      </c>
      <c r="J1017" t="s">
        <v>1155</v>
      </c>
      <c r="K1017" t="s">
        <v>559</v>
      </c>
      <c r="L1017" t="s">
        <v>560</v>
      </c>
      <c r="M1017">
        <v>58.08</v>
      </c>
    </row>
    <row r="1018" spans="7:13" x14ac:dyDescent="0.3">
      <c r="G1018" t="s">
        <v>104</v>
      </c>
      <c r="H1018" t="s">
        <v>549</v>
      </c>
      <c r="I1018" t="s">
        <v>6682</v>
      </c>
      <c r="J1018" t="s">
        <v>1831</v>
      </c>
      <c r="K1018" t="s">
        <v>1173</v>
      </c>
      <c r="L1018" t="s">
        <v>1174</v>
      </c>
      <c r="M1018">
        <v>14.09</v>
      </c>
    </row>
    <row r="1019" spans="7:13" x14ac:dyDescent="0.3">
      <c r="G1019" t="s">
        <v>104</v>
      </c>
      <c r="H1019" t="s">
        <v>549</v>
      </c>
      <c r="I1019" t="s">
        <v>6682</v>
      </c>
      <c r="J1019" t="s">
        <v>6661</v>
      </c>
      <c r="K1019" t="s">
        <v>559</v>
      </c>
      <c r="L1019" t="s">
        <v>560</v>
      </c>
      <c r="M1019">
        <v>32.799999999999997</v>
      </c>
    </row>
    <row r="1020" spans="7:13" x14ac:dyDescent="0.3">
      <c r="G1020" t="s">
        <v>104</v>
      </c>
      <c r="H1020" t="s">
        <v>1219</v>
      </c>
      <c r="I1020" t="s">
        <v>1222</v>
      </c>
      <c r="J1020" t="s">
        <v>1215</v>
      </c>
      <c r="K1020" t="s">
        <v>1217</v>
      </c>
      <c r="L1020" t="s">
        <v>1218</v>
      </c>
      <c r="M1020">
        <v>0.5</v>
      </c>
    </row>
    <row r="1021" spans="7:13" x14ac:dyDescent="0.3">
      <c r="G1021" t="s">
        <v>104</v>
      </c>
      <c r="H1021" t="s">
        <v>1219</v>
      </c>
      <c r="I1021" t="s">
        <v>1812</v>
      </c>
      <c r="J1021" t="s">
        <v>5009</v>
      </c>
      <c r="K1021" t="s">
        <v>3415</v>
      </c>
      <c r="L1021" t="s">
        <v>3416</v>
      </c>
      <c r="M1021">
        <v>497.5</v>
      </c>
    </row>
    <row r="1022" spans="7:13" x14ac:dyDescent="0.3">
      <c r="G1022" t="s">
        <v>104</v>
      </c>
      <c r="H1022" t="s">
        <v>1219</v>
      </c>
      <c r="I1022" t="s">
        <v>1812</v>
      </c>
      <c r="J1022" t="s">
        <v>5581</v>
      </c>
      <c r="K1022" t="s">
        <v>3415</v>
      </c>
      <c r="L1022" t="s">
        <v>3416</v>
      </c>
      <c r="M1022">
        <v>595</v>
      </c>
    </row>
    <row r="1023" spans="7:13" x14ac:dyDescent="0.3">
      <c r="G1023" t="s">
        <v>104</v>
      </c>
      <c r="H1023" t="s">
        <v>1219</v>
      </c>
      <c r="I1023" t="s">
        <v>1812</v>
      </c>
      <c r="J1023" t="s">
        <v>1807</v>
      </c>
      <c r="K1023" t="s">
        <v>580</v>
      </c>
      <c r="L1023" t="s">
        <v>581</v>
      </c>
      <c r="M1023">
        <v>666</v>
      </c>
    </row>
    <row r="1024" spans="7:13" x14ac:dyDescent="0.3">
      <c r="G1024" t="s">
        <v>104</v>
      </c>
      <c r="H1024" t="s">
        <v>1219</v>
      </c>
      <c r="I1024" t="s">
        <v>1812</v>
      </c>
      <c r="J1024" t="s">
        <v>2709</v>
      </c>
      <c r="K1024" t="s">
        <v>580</v>
      </c>
      <c r="L1024" t="s">
        <v>581</v>
      </c>
      <c r="M1024">
        <v>856</v>
      </c>
    </row>
    <row r="1025" spans="7:13" x14ac:dyDescent="0.3">
      <c r="G1025" t="s">
        <v>104</v>
      </c>
      <c r="H1025" t="s">
        <v>1219</v>
      </c>
      <c r="I1025" t="s">
        <v>1812</v>
      </c>
      <c r="J1025" t="s">
        <v>2710</v>
      </c>
      <c r="K1025" t="s">
        <v>580</v>
      </c>
      <c r="L1025" t="s">
        <v>581</v>
      </c>
      <c r="M1025">
        <v>924</v>
      </c>
    </row>
    <row r="1026" spans="7:13" x14ac:dyDescent="0.3">
      <c r="G1026" t="s">
        <v>104</v>
      </c>
      <c r="H1026" t="s">
        <v>1219</v>
      </c>
      <c r="I1026" t="s">
        <v>1812</v>
      </c>
      <c r="J1026" t="s">
        <v>5011</v>
      </c>
      <c r="K1026" t="s">
        <v>3415</v>
      </c>
      <c r="L1026" t="s">
        <v>3416</v>
      </c>
      <c r="M1026">
        <v>497.5</v>
      </c>
    </row>
    <row r="1027" spans="7:13" x14ac:dyDescent="0.3">
      <c r="G1027" t="s">
        <v>104</v>
      </c>
      <c r="H1027" t="s">
        <v>1219</v>
      </c>
      <c r="I1027" t="s">
        <v>1812</v>
      </c>
      <c r="J1027" t="s">
        <v>5583</v>
      </c>
      <c r="K1027" t="s">
        <v>3415</v>
      </c>
      <c r="L1027" t="s">
        <v>3416</v>
      </c>
      <c r="M1027">
        <v>560</v>
      </c>
    </row>
    <row r="1028" spans="7:13" x14ac:dyDescent="0.3">
      <c r="G1028" t="s">
        <v>104</v>
      </c>
      <c r="H1028" t="s">
        <v>1219</v>
      </c>
      <c r="I1028" t="s">
        <v>1812</v>
      </c>
      <c r="J1028" t="s">
        <v>1813</v>
      </c>
      <c r="K1028" t="s">
        <v>580</v>
      </c>
      <c r="L1028" t="s">
        <v>581</v>
      </c>
      <c r="M1028">
        <v>736</v>
      </c>
    </row>
    <row r="1029" spans="7:13" x14ac:dyDescent="0.3">
      <c r="G1029" t="s">
        <v>104</v>
      </c>
      <c r="H1029" t="s">
        <v>1219</v>
      </c>
      <c r="I1029" t="s">
        <v>1812</v>
      </c>
      <c r="J1029" t="s">
        <v>2712</v>
      </c>
      <c r="K1029" t="s">
        <v>580</v>
      </c>
      <c r="L1029" t="s">
        <v>581</v>
      </c>
      <c r="M1029">
        <v>575.6</v>
      </c>
    </row>
    <row r="1030" spans="7:13" x14ac:dyDescent="0.3">
      <c r="G1030" t="s">
        <v>104</v>
      </c>
      <c r="H1030" t="s">
        <v>1219</v>
      </c>
      <c r="I1030" t="s">
        <v>1812</v>
      </c>
      <c r="J1030" t="s">
        <v>2713</v>
      </c>
      <c r="K1030" t="s">
        <v>580</v>
      </c>
      <c r="L1030" t="s">
        <v>581</v>
      </c>
      <c r="M1030">
        <v>616</v>
      </c>
    </row>
    <row r="1031" spans="7:13" x14ac:dyDescent="0.3">
      <c r="G1031" t="s">
        <v>104</v>
      </c>
      <c r="H1031" t="s">
        <v>1219</v>
      </c>
      <c r="I1031" t="s">
        <v>2290</v>
      </c>
      <c r="J1031" t="s">
        <v>3521</v>
      </c>
      <c r="K1031" t="s">
        <v>86</v>
      </c>
      <c r="L1031" t="s">
        <v>87</v>
      </c>
      <c r="M1031">
        <v>5.92</v>
      </c>
    </row>
    <row r="1032" spans="7:13" x14ac:dyDescent="0.3">
      <c r="G1032" t="s">
        <v>104</v>
      </c>
      <c r="H1032" t="s">
        <v>1219</v>
      </c>
      <c r="I1032" t="s">
        <v>2290</v>
      </c>
      <c r="J1032" t="s">
        <v>2286</v>
      </c>
      <c r="K1032" t="s">
        <v>86</v>
      </c>
      <c r="L1032" t="s">
        <v>87</v>
      </c>
      <c r="M1032">
        <v>38.1</v>
      </c>
    </row>
    <row r="1033" spans="7:13" x14ac:dyDescent="0.3">
      <c r="G1033" t="s">
        <v>104</v>
      </c>
      <c r="H1033" t="s">
        <v>1219</v>
      </c>
      <c r="I1033" t="s">
        <v>4998</v>
      </c>
      <c r="J1033" t="s">
        <v>4992</v>
      </c>
      <c r="K1033" t="s">
        <v>4994</v>
      </c>
      <c r="L1033" t="s">
        <v>4995</v>
      </c>
      <c r="M1033">
        <v>70.83</v>
      </c>
    </row>
    <row r="1034" spans="7:13" x14ac:dyDescent="0.3">
      <c r="G1034" t="s">
        <v>104</v>
      </c>
      <c r="H1034" t="s">
        <v>1219</v>
      </c>
      <c r="I1034" t="s">
        <v>1805</v>
      </c>
      <c r="J1034" t="s">
        <v>4237</v>
      </c>
      <c r="K1034" t="s">
        <v>4239</v>
      </c>
      <c r="L1034" t="s">
        <v>4240</v>
      </c>
      <c r="M1034">
        <v>248.5</v>
      </c>
    </row>
    <row r="1035" spans="7:13" x14ac:dyDescent="0.3">
      <c r="G1035" t="s">
        <v>104</v>
      </c>
      <c r="H1035" t="s">
        <v>1219</v>
      </c>
      <c r="I1035" t="s">
        <v>1805</v>
      </c>
      <c r="J1035" t="s">
        <v>5006</v>
      </c>
      <c r="K1035" t="s">
        <v>4239</v>
      </c>
      <c r="L1035" t="s">
        <v>4240</v>
      </c>
      <c r="M1035">
        <v>457.5</v>
      </c>
    </row>
    <row r="1036" spans="7:13" x14ac:dyDescent="0.3">
      <c r="G1036" t="s">
        <v>104</v>
      </c>
      <c r="H1036" t="s">
        <v>1219</v>
      </c>
      <c r="I1036" t="s">
        <v>1805</v>
      </c>
      <c r="J1036" t="s">
        <v>2291</v>
      </c>
      <c r="K1036" t="s">
        <v>1416</v>
      </c>
      <c r="L1036" t="s">
        <v>1417</v>
      </c>
      <c r="M1036">
        <v>333.5</v>
      </c>
    </row>
    <row r="1037" spans="7:13" x14ac:dyDescent="0.3">
      <c r="G1037" t="s">
        <v>104</v>
      </c>
      <c r="H1037" t="s">
        <v>1219</v>
      </c>
      <c r="I1037" t="s">
        <v>1805</v>
      </c>
      <c r="J1037" t="s">
        <v>6362</v>
      </c>
      <c r="K1037" t="s">
        <v>4748</v>
      </c>
      <c r="L1037" t="s">
        <v>4749</v>
      </c>
      <c r="M1037">
        <v>140</v>
      </c>
    </row>
    <row r="1038" spans="7:13" x14ac:dyDescent="0.3">
      <c r="G1038" t="s">
        <v>104</v>
      </c>
      <c r="H1038" t="s">
        <v>1219</v>
      </c>
      <c r="I1038" t="s">
        <v>1805</v>
      </c>
      <c r="J1038" t="s">
        <v>5579</v>
      </c>
      <c r="K1038" t="s">
        <v>4239</v>
      </c>
      <c r="L1038" t="s">
        <v>4240</v>
      </c>
      <c r="M1038">
        <v>385</v>
      </c>
    </row>
    <row r="1039" spans="7:13" x14ac:dyDescent="0.3">
      <c r="G1039" t="s">
        <v>104</v>
      </c>
      <c r="H1039" t="s">
        <v>1219</v>
      </c>
      <c r="I1039" t="s">
        <v>1805</v>
      </c>
      <c r="J1039" t="s">
        <v>1800</v>
      </c>
      <c r="K1039" t="s">
        <v>580</v>
      </c>
      <c r="L1039" t="s">
        <v>581</v>
      </c>
      <c r="M1039">
        <v>297</v>
      </c>
    </row>
    <row r="1040" spans="7:13" x14ac:dyDescent="0.3">
      <c r="G1040" t="s">
        <v>104</v>
      </c>
      <c r="H1040" t="s">
        <v>1219</v>
      </c>
      <c r="I1040" t="s">
        <v>1517</v>
      </c>
      <c r="J1040" t="s">
        <v>1514</v>
      </c>
      <c r="K1040" t="s">
        <v>389</v>
      </c>
      <c r="L1040" t="s">
        <v>390</v>
      </c>
      <c r="M1040">
        <v>24</v>
      </c>
    </row>
    <row r="1041" spans="7:13" x14ac:dyDescent="0.3">
      <c r="G1041" t="s">
        <v>104</v>
      </c>
      <c r="H1041" t="s">
        <v>1219</v>
      </c>
      <c r="I1041" t="s">
        <v>1517</v>
      </c>
      <c r="J1041" t="s">
        <v>2293</v>
      </c>
      <c r="K1041" t="s">
        <v>2294</v>
      </c>
      <c r="L1041" t="s">
        <v>2295</v>
      </c>
      <c r="M1041">
        <v>22.9</v>
      </c>
    </row>
    <row r="1042" spans="7:13" x14ac:dyDescent="0.3">
      <c r="G1042" t="s">
        <v>104</v>
      </c>
      <c r="H1042" t="s">
        <v>1219</v>
      </c>
      <c r="I1042" t="s">
        <v>1517</v>
      </c>
      <c r="J1042" t="s">
        <v>5008</v>
      </c>
      <c r="K1042" t="s">
        <v>2294</v>
      </c>
      <c r="L1042" t="s">
        <v>2295</v>
      </c>
      <c r="M1042">
        <v>25</v>
      </c>
    </row>
    <row r="1043" spans="7:13" x14ac:dyDescent="0.3">
      <c r="G1043" t="s">
        <v>104</v>
      </c>
      <c r="H1043" t="s">
        <v>1219</v>
      </c>
      <c r="I1043" t="s">
        <v>4596</v>
      </c>
      <c r="J1043" t="s">
        <v>4592</v>
      </c>
      <c r="K1043" t="s">
        <v>389</v>
      </c>
      <c r="L1043" t="s">
        <v>390</v>
      </c>
      <c r="M1043">
        <v>29.3</v>
      </c>
    </row>
    <row r="1044" spans="7:13" x14ac:dyDescent="0.3">
      <c r="G1044" t="s">
        <v>104</v>
      </c>
      <c r="H1044" t="s">
        <v>1219</v>
      </c>
      <c r="I1044" t="s">
        <v>2289</v>
      </c>
      <c r="J1044" t="s">
        <v>5574</v>
      </c>
      <c r="K1044" t="s">
        <v>4064</v>
      </c>
      <c r="L1044" t="s">
        <v>4065</v>
      </c>
      <c r="M1044">
        <v>714.3</v>
      </c>
    </row>
    <row r="1045" spans="7:13" x14ac:dyDescent="0.3">
      <c r="G1045" t="s">
        <v>104</v>
      </c>
      <c r="H1045" t="s">
        <v>1219</v>
      </c>
      <c r="I1045" t="s">
        <v>5004</v>
      </c>
      <c r="J1045" t="s">
        <v>5000</v>
      </c>
      <c r="K1045" t="s">
        <v>4064</v>
      </c>
      <c r="L1045" t="s">
        <v>4065</v>
      </c>
      <c r="M1045">
        <v>775</v>
      </c>
    </row>
    <row r="1046" spans="7:13" x14ac:dyDescent="0.3">
      <c r="G1046" t="s">
        <v>104</v>
      </c>
      <c r="H1046" t="s">
        <v>504</v>
      </c>
      <c r="I1046" t="s">
        <v>2640</v>
      </c>
      <c r="J1046" t="s">
        <v>2635</v>
      </c>
      <c r="K1046" t="s">
        <v>2184</v>
      </c>
      <c r="L1046" t="s">
        <v>2185</v>
      </c>
      <c r="M1046">
        <v>82.82</v>
      </c>
    </row>
    <row r="1047" spans="7:13" x14ac:dyDescent="0.3">
      <c r="G1047" t="s">
        <v>104</v>
      </c>
      <c r="H1047" t="s">
        <v>504</v>
      </c>
      <c r="I1047" t="s">
        <v>508</v>
      </c>
      <c r="J1047" t="s">
        <v>826</v>
      </c>
      <c r="K1047" t="s">
        <v>501</v>
      </c>
      <c r="L1047" t="s">
        <v>502</v>
      </c>
      <c r="M1047">
        <v>186</v>
      </c>
    </row>
    <row r="1048" spans="7:13" x14ac:dyDescent="0.3">
      <c r="G1048" t="s">
        <v>104</v>
      </c>
      <c r="H1048" t="s">
        <v>504</v>
      </c>
      <c r="I1048" t="s">
        <v>508</v>
      </c>
      <c r="J1048" t="s">
        <v>827</v>
      </c>
      <c r="K1048" t="s">
        <v>501</v>
      </c>
      <c r="L1048" t="s">
        <v>502</v>
      </c>
      <c r="M1048">
        <v>272</v>
      </c>
    </row>
    <row r="1049" spans="7:13" x14ac:dyDescent="0.3">
      <c r="G1049" t="s">
        <v>104</v>
      </c>
      <c r="H1049" t="s">
        <v>504</v>
      </c>
      <c r="I1049" t="s">
        <v>508</v>
      </c>
      <c r="J1049" t="s">
        <v>1089</v>
      </c>
      <c r="K1049" t="s">
        <v>501</v>
      </c>
      <c r="L1049" t="s">
        <v>502</v>
      </c>
      <c r="M1049">
        <v>271.2</v>
      </c>
    </row>
    <row r="1050" spans="7:13" x14ac:dyDescent="0.3">
      <c r="G1050" t="s">
        <v>104</v>
      </c>
      <c r="H1050" t="s">
        <v>504</v>
      </c>
      <c r="I1050" t="s">
        <v>508</v>
      </c>
      <c r="J1050" t="s">
        <v>3366</v>
      </c>
      <c r="K1050" t="s">
        <v>501</v>
      </c>
      <c r="L1050" t="s">
        <v>502</v>
      </c>
      <c r="M1050">
        <v>258.39999999999998</v>
      </c>
    </row>
    <row r="1051" spans="7:13" x14ac:dyDescent="0.3">
      <c r="G1051" t="s">
        <v>104</v>
      </c>
      <c r="H1051" t="s">
        <v>504</v>
      </c>
      <c r="I1051" t="s">
        <v>508</v>
      </c>
      <c r="J1051" t="s">
        <v>3367</v>
      </c>
      <c r="K1051" t="s">
        <v>2184</v>
      </c>
      <c r="L1051" t="s">
        <v>2185</v>
      </c>
      <c r="M1051">
        <v>243</v>
      </c>
    </row>
    <row r="1052" spans="7:13" x14ac:dyDescent="0.3">
      <c r="G1052" t="s">
        <v>104</v>
      </c>
      <c r="H1052" t="s">
        <v>504</v>
      </c>
      <c r="I1052" t="s">
        <v>508</v>
      </c>
      <c r="J1052" t="s">
        <v>499</v>
      </c>
      <c r="K1052" t="s">
        <v>501</v>
      </c>
      <c r="L1052" t="s">
        <v>502</v>
      </c>
      <c r="M1052">
        <v>289.5</v>
      </c>
    </row>
    <row r="1053" spans="7:13" x14ac:dyDescent="0.3">
      <c r="G1053" t="s">
        <v>104</v>
      </c>
      <c r="H1053" t="s">
        <v>504</v>
      </c>
      <c r="I1053" t="s">
        <v>6682</v>
      </c>
      <c r="J1053" t="s">
        <v>828</v>
      </c>
      <c r="K1053" t="s">
        <v>501</v>
      </c>
      <c r="L1053" t="s">
        <v>502</v>
      </c>
      <c r="M1053">
        <v>20.5</v>
      </c>
    </row>
    <row r="1054" spans="7:13" x14ac:dyDescent="0.3">
      <c r="G1054" t="s">
        <v>104</v>
      </c>
      <c r="H1054" t="s">
        <v>4516</v>
      </c>
      <c r="I1054" t="s">
        <v>242</v>
      </c>
      <c r="J1054" t="s">
        <v>4514</v>
      </c>
      <c r="K1054" t="s">
        <v>521</v>
      </c>
      <c r="L1054" t="s">
        <v>522</v>
      </c>
      <c r="M1054">
        <v>21</v>
      </c>
    </row>
    <row r="1055" spans="7:13" x14ac:dyDescent="0.3">
      <c r="G1055" t="s">
        <v>104</v>
      </c>
      <c r="H1055" t="s">
        <v>4516</v>
      </c>
      <c r="I1055" t="s">
        <v>6415</v>
      </c>
      <c r="J1055" t="s">
        <v>6441</v>
      </c>
      <c r="K1055" t="s">
        <v>86</v>
      </c>
      <c r="L1055" t="s">
        <v>87</v>
      </c>
      <c r="M1055">
        <v>29</v>
      </c>
    </row>
    <row r="1056" spans="7:13" x14ac:dyDescent="0.3">
      <c r="G1056" t="s">
        <v>104</v>
      </c>
      <c r="H1056" t="s">
        <v>183</v>
      </c>
      <c r="I1056" t="s">
        <v>363</v>
      </c>
      <c r="J1056" t="s">
        <v>1214</v>
      </c>
      <c r="K1056" t="s">
        <v>360</v>
      </c>
      <c r="L1056" t="s">
        <v>361</v>
      </c>
      <c r="M1056">
        <v>18</v>
      </c>
    </row>
    <row r="1057" spans="7:13" x14ac:dyDescent="0.3">
      <c r="G1057" t="s">
        <v>104</v>
      </c>
      <c r="H1057" t="s">
        <v>183</v>
      </c>
      <c r="I1057" t="s">
        <v>363</v>
      </c>
      <c r="J1057" t="s">
        <v>2232</v>
      </c>
      <c r="K1057" t="s">
        <v>360</v>
      </c>
      <c r="L1057" t="s">
        <v>361</v>
      </c>
      <c r="M1057">
        <v>24</v>
      </c>
    </row>
    <row r="1058" spans="7:13" x14ac:dyDescent="0.3">
      <c r="G1058" t="s">
        <v>104</v>
      </c>
      <c r="H1058" t="s">
        <v>183</v>
      </c>
      <c r="I1058" t="s">
        <v>363</v>
      </c>
      <c r="J1058" t="s">
        <v>1792</v>
      </c>
      <c r="K1058" t="s">
        <v>838</v>
      </c>
      <c r="L1058" t="s">
        <v>839</v>
      </c>
      <c r="M1058">
        <v>20</v>
      </c>
    </row>
    <row r="1059" spans="7:13" x14ac:dyDescent="0.3">
      <c r="G1059" t="s">
        <v>104</v>
      </c>
      <c r="H1059" t="s">
        <v>183</v>
      </c>
      <c r="I1059" t="s">
        <v>1108</v>
      </c>
      <c r="J1059" t="s">
        <v>1104</v>
      </c>
      <c r="K1059" t="s">
        <v>481</v>
      </c>
      <c r="L1059" t="s">
        <v>482</v>
      </c>
      <c r="M1059">
        <v>2.2050000000000001</v>
      </c>
    </row>
    <row r="1060" spans="7:13" x14ac:dyDescent="0.3">
      <c r="G1060" t="s">
        <v>104</v>
      </c>
      <c r="H1060" t="s">
        <v>183</v>
      </c>
      <c r="I1060" t="s">
        <v>513</v>
      </c>
      <c r="J1060" t="s">
        <v>509</v>
      </c>
      <c r="K1060" t="s">
        <v>360</v>
      </c>
      <c r="L1060" t="s">
        <v>361</v>
      </c>
      <c r="M1060">
        <v>34.4</v>
      </c>
    </row>
    <row r="1061" spans="7:13" x14ac:dyDescent="0.3">
      <c r="G1061" t="s">
        <v>104</v>
      </c>
      <c r="H1061" t="s">
        <v>183</v>
      </c>
      <c r="I1061" t="s">
        <v>513</v>
      </c>
      <c r="J1061" t="s">
        <v>1115</v>
      </c>
      <c r="K1061" t="s">
        <v>360</v>
      </c>
      <c r="L1061" t="s">
        <v>361</v>
      </c>
      <c r="M1061">
        <v>52.5</v>
      </c>
    </row>
    <row r="1062" spans="7:13" x14ac:dyDescent="0.3">
      <c r="G1062" t="s">
        <v>104</v>
      </c>
      <c r="H1062" t="s">
        <v>183</v>
      </c>
      <c r="I1062" t="s">
        <v>513</v>
      </c>
      <c r="J1062" t="s">
        <v>1118</v>
      </c>
      <c r="K1062" t="s">
        <v>360</v>
      </c>
      <c r="L1062" t="s">
        <v>361</v>
      </c>
      <c r="M1062">
        <v>46.924999999999997</v>
      </c>
    </row>
    <row r="1063" spans="7:13" x14ac:dyDescent="0.3">
      <c r="G1063" t="s">
        <v>104</v>
      </c>
      <c r="H1063" t="s">
        <v>183</v>
      </c>
      <c r="I1063" t="s">
        <v>1100</v>
      </c>
      <c r="J1063" t="s">
        <v>1096</v>
      </c>
      <c r="K1063" t="s">
        <v>838</v>
      </c>
      <c r="L1063" t="s">
        <v>839</v>
      </c>
      <c r="M1063">
        <v>1.66</v>
      </c>
    </row>
    <row r="1064" spans="7:13" x14ac:dyDescent="0.3">
      <c r="G1064" t="s">
        <v>104</v>
      </c>
      <c r="H1064" t="s">
        <v>183</v>
      </c>
      <c r="I1064" t="s">
        <v>518</v>
      </c>
      <c r="J1064" t="s">
        <v>3380</v>
      </c>
      <c r="K1064" t="s">
        <v>360</v>
      </c>
      <c r="L1064" t="s">
        <v>361</v>
      </c>
      <c r="M1064">
        <v>54.96</v>
      </c>
    </row>
    <row r="1065" spans="7:13" x14ac:dyDescent="0.3">
      <c r="G1065" t="s">
        <v>104</v>
      </c>
      <c r="H1065" t="s">
        <v>183</v>
      </c>
      <c r="I1065" t="s">
        <v>518</v>
      </c>
      <c r="J1065" t="s">
        <v>836</v>
      </c>
      <c r="K1065" t="s">
        <v>838</v>
      </c>
      <c r="L1065" t="s">
        <v>839</v>
      </c>
      <c r="M1065">
        <v>60.4</v>
      </c>
    </row>
    <row r="1066" spans="7:13" x14ac:dyDescent="0.3">
      <c r="G1066" t="s">
        <v>104</v>
      </c>
      <c r="H1066" t="s">
        <v>183</v>
      </c>
      <c r="I1066" t="s">
        <v>518</v>
      </c>
      <c r="J1066" t="s">
        <v>3259</v>
      </c>
      <c r="K1066" t="s">
        <v>360</v>
      </c>
      <c r="L1066" t="s">
        <v>361</v>
      </c>
      <c r="M1066">
        <v>52.86</v>
      </c>
    </row>
    <row r="1067" spans="7:13" x14ac:dyDescent="0.3">
      <c r="G1067" t="s">
        <v>104</v>
      </c>
      <c r="H1067" t="s">
        <v>183</v>
      </c>
      <c r="I1067" t="s">
        <v>518</v>
      </c>
      <c r="J1067" t="s">
        <v>514</v>
      </c>
      <c r="K1067" t="s">
        <v>360</v>
      </c>
      <c r="L1067" t="s">
        <v>361</v>
      </c>
      <c r="M1067">
        <v>62.75</v>
      </c>
    </row>
    <row r="1068" spans="7:13" x14ac:dyDescent="0.3">
      <c r="G1068" t="s">
        <v>104</v>
      </c>
      <c r="H1068" t="s">
        <v>183</v>
      </c>
      <c r="I1068" t="s">
        <v>1113</v>
      </c>
      <c r="J1068" t="s">
        <v>1109</v>
      </c>
      <c r="K1068" t="s">
        <v>838</v>
      </c>
      <c r="L1068" t="s">
        <v>839</v>
      </c>
      <c r="M1068">
        <v>50.76</v>
      </c>
    </row>
    <row r="1069" spans="7:13" x14ac:dyDescent="0.3">
      <c r="G1069" t="s">
        <v>104</v>
      </c>
      <c r="H1069" t="s">
        <v>183</v>
      </c>
      <c r="I1069" t="s">
        <v>524</v>
      </c>
      <c r="J1069" t="s">
        <v>519</v>
      </c>
      <c r="K1069" t="s">
        <v>521</v>
      </c>
      <c r="L1069" t="s">
        <v>522</v>
      </c>
      <c r="M1069">
        <v>7</v>
      </c>
    </row>
    <row r="1070" spans="7:13" x14ac:dyDescent="0.3">
      <c r="G1070" t="s">
        <v>104</v>
      </c>
      <c r="H1070" t="s">
        <v>183</v>
      </c>
      <c r="I1070" t="s">
        <v>3378</v>
      </c>
      <c r="J1070" t="s">
        <v>3374</v>
      </c>
      <c r="K1070" t="s">
        <v>2748</v>
      </c>
      <c r="L1070" t="s">
        <v>2749</v>
      </c>
      <c r="M1070">
        <v>2885</v>
      </c>
    </row>
    <row r="1071" spans="7:13" x14ac:dyDescent="0.3">
      <c r="G1071" t="s">
        <v>104</v>
      </c>
      <c r="H1071" t="s">
        <v>183</v>
      </c>
      <c r="I1071" t="s">
        <v>835</v>
      </c>
      <c r="J1071" t="s">
        <v>830</v>
      </c>
      <c r="K1071" t="s">
        <v>832</v>
      </c>
      <c r="L1071" t="s">
        <v>833</v>
      </c>
      <c r="M1071">
        <v>597</v>
      </c>
    </row>
    <row r="1072" spans="7:13" x14ac:dyDescent="0.3">
      <c r="G1072" t="s">
        <v>104</v>
      </c>
      <c r="H1072" t="s">
        <v>183</v>
      </c>
      <c r="I1072" t="s">
        <v>835</v>
      </c>
      <c r="J1072" t="s">
        <v>3258</v>
      </c>
      <c r="K1072" t="s">
        <v>832</v>
      </c>
      <c r="L1072" t="s">
        <v>833</v>
      </c>
      <c r="M1072">
        <v>481.1</v>
      </c>
    </row>
    <row r="1073" spans="7:13" x14ac:dyDescent="0.3">
      <c r="G1073" t="s">
        <v>104</v>
      </c>
      <c r="H1073" t="s">
        <v>183</v>
      </c>
      <c r="I1073" t="s">
        <v>835</v>
      </c>
      <c r="J1073" t="s">
        <v>3379</v>
      </c>
      <c r="K1073" t="s">
        <v>832</v>
      </c>
      <c r="L1073" t="s">
        <v>833</v>
      </c>
      <c r="M1073">
        <v>589</v>
      </c>
    </row>
    <row r="1074" spans="7:13" x14ac:dyDescent="0.3">
      <c r="G1074" t="s">
        <v>104</v>
      </c>
      <c r="H1074" t="s">
        <v>183</v>
      </c>
      <c r="I1074" t="s">
        <v>2275</v>
      </c>
      <c r="J1074" t="s">
        <v>4511</v>
      </c>
      <c r="K1074" t="s">
        <v>217</v>
      </c>
      <c r="L1074" t="s">
        <v>218</v>
      </c>
      <c r="M1074">
        <v>15.3</v>
      </c>
    </row>
    <row r="1075" spans="7:13" x14ac:dyDescent="0.3">
      <c r="G1075" t="s">
        <v>104</v>
      </c>
      <c r="H1075" t="s">
        <v>183</v>
      </c>
      <c r="I1075" t="s">
        <v>204</v>
      </c>
      <c r="J1075" t="s">
        <v>3520</v>
      </c>
      <c r="K1075" t="s">
        <v>86</v>
      </c>
      <c r="L1075" t="s">
        <v>87</v>
      </c>
      <c r="M1075">
        <v>14.85</v>
      </c>
    </row>
    <row r="1076" spans="7:13" x14ac:dyDescent="0.3">
      <c r="G1076" t="s">
        <v>104</v>
      </c>
      <c r="H1076" t="s">
        <v>183</v>
      </c>
      <c r="I1076" t="s">
        <v>204</v>
      </c>
      <c r="J1076" t="s">
        <v>6439</v>
      </c>
      <c r="K1076" t="s">
        <v>217</v>
      </c>
      <c r="L1076" t="s">
        <v>218</v>
      </c>
      <c r="M1076">
        <v>36</v>
      </c>
    </row>
    <row r="1077" spans="7:13" x14ac:dyDescent="0.3">
      <c r="G1077" t="s">
        <v>104</v>
      </c>
      <c r="H1077" t="s">
        <v>183</v>
      </c>
      <c r="I1077" t="s">
        <v>204</v>
      </c>
      <c r="J1077" t="s">
        <v>6440</v>
      </c>
      <c r="K1077" t="s">
        <v>217</v>
      </c>
      <c r="L1077" t="s">
        <v>218</v>
      </c>
      <c r="M1077">
        <v>53</v>
      </c>
    </row>
    <row r="1078" spans="7:13" x14ac:dyDescent="0.3">
      <c r="G1078" t="s">
        <v>104</v>
      </c>
      <c r="H1078" t="s">
        <v>183</v>
      </c>
      <c r="I1078" t="s">
        <v>80</v>
      </c>
      <c r="J1078" t="s">
        <v>525</v>
      </c>
      <c r="K1078" t="s">
        <v>217</v>
      </c>
      <c r="L1078" t="s">
        <v>218</v>
      </c>
      <c r="M1078">
        <v>23.11</v>
      </c>
    </row>
    <row r="1079" spans="7:13" x14ac:dyDescent="0.3">
      <c r="G1079" t="s">
        <v>104</v>
      </c>
      <c r="H1079" t="s">
        <v>183</v>
      </c>
      <c r="I1079" t="s">
        <v>80</v>
      </c>
      <c r="J1079" t="s">
        <v>1114</v>
      </c>
      <c r="K1079" t="s">
        <v>86</v>
      </c>
      <c r="L1079" t="s">
        <v>87</v>
      </c>
      <c r="M1079">
        <v>6.5</v>
      </c>
    </row>
    <row r="1080" spans="7:13" x14ac:dyDescent="0.3">
      <c r="G1080" t="s">
        <v>104</v>
      </c>
      <c r="H1080" t="s">
        <v>183</v>
      </c>
      <c r="I1080" t="s">
        <v>80</v>
      </c>
      <c r="J1080" t="s">
        <v>4503</v>
      </c>
      <c r="K1080" t="s">
        <v>217</v>
      </c>
      <c r="L1080" t="s">
        <v>218</v>
      </c>
      <c r="M1080">
        <v>12.5</v>
      </c>
    </row>
    <row r="1081" spans="7:13" x14ac:dyDescent="0.3">
      <c r="G1081" t="s">
        <v>104</v>
      </c>
      <c r="H1081" t="s">
        <v>183</v>
      </c>
      <c r="I1081" t="s">
        <v>4585</v>
      </c>
      <c r="J1081" t="s">
        <v>4581</v>
      </c>
      <c r="K1081" t="s">
        <v>842</v>
      </c>
      <c r="L1081" t="s">
        <v>843</v>
      </c>
      <c r="M1081">
        <v>138.69999999999999</v>
      </c>
    </row>
    <row r="1082" spans="7:13" x14ac:dyDescent="0.3">
      <c r="G1082" t="s">
        <v>104</v>
      </c>
      <c r="H1082" t="s">
        <v>183</v>
      </c>
      <c r="I1082" t="s">
        <v>229</v>
      </c>
      <c r="J1082" t="s">
        <v>2231</v>
      </c>
      <c r="K1082" t="s">
        <v>217</v>
      </c>
      <c r="L1082" t="s">
        <v>218</v>
      </c>
      <c r="M1082">
        <v>26</v>
      </c>
    </row>
    <row r="1083" spans="7:13" x14ac:dyDescent="0.3">
      <c r="G1083" t="s">
        <v>104</v>
      </c>
      <c r="H1083" t="s">
        <v>183</v>
      </c>
      <c r="I1083" t="s">
        <v>6459</v>
      </c>
      <c r="J1083" t="s">
        <v>6455</v>
      </c>
      <c r="K1083" t="s">
        <v>547</v>
      </c>
      <c r="L1083" t="s">
        <v>548</v>
      </c>
      <c r="M1083">
        <v>165.5</v>
      </c>
    </row>
    <row r="1084" spans="7:13" x14ac:dyDescent="0.3">
      <c r="G1084" t="s">
        <v>104</v>
      </c>
      <c r="H1084" t="s">
        <v>183</v>
      </c>
      <c r="I1084" t="s">
        <v>6459</v>
      </c>
      <c r="J1084" t="s">
        <v>6460</v>
      </c>
      <c r="K1084" t="s">
        <v>547</v>
      </c>
      <c r="L1084" t="s">
        <v>548</v>
      </c>
      <c r="M1084">
        <v>165.3</v>
      </c>
    </row>
    <row r="1085" spans="7:13" x14ac:dyDescent="0.3">
      <c r="G1085" t="s">
        <v>104</v>
      </c>
      <c r="H1085" t="s">
        <v>183</v>
      </c>
      <c r="I1085" t="s">
        <v>6459</v>
      </c>
      <c r="J1085" t="s">
        <v>6461</v>
      </c>
      <c r="K1085" t="s">
        <v>547</v>
      </c>
      <c r="L1085" t="s">
        <v>548</v>
      </c>
      <c r="M1085">
        <v>165.3</v>
      </c>
    </row>
    <row r="1086" spans="7:13" x14ac:dyDescent="0.3">
      <c r="G1086" t="s">
        <v>104</v>
      </c>
      <c r="H1086" t="s">
        <v>183</v>
      </c>
      <c r="I1086" t="s">
        <v>203</v>
      </c>
      <c r="J1086" t="s">
        <v>526</v>
      </c>
      <c r="K1086" t="s">
        <v>217</v>
      </c>
      <c r="L1086" t="s">
        <v>218</v>
      </c>
      <c r="M1086">
        <v>6.5</v>
      </c>
    </row>
    <row r="1087" spans="7:13" x14ac:dyDescent="0.3">
      <c r="G1087" t="s">
        <v>104</v>
      </c>
      <c r="H1087" t="s">
        <v>183</v>
      </c>
      <c r="I1087" t="s">
        <v>577</v>
      </c>
      <c r="J1087" t="s">
        <v>1101</v>
      </c>
      <c r="K1087" t="s">
        <v>571</v>
      </c>
      <c r="L1087" t="s">
        <v>572</v>
      </c>
      <c r="M1087">
        <v>23.87</v>
      </c>
    </row>
    <row r="1088" spans="7:13" x14ac:dyDescent="0.3">
      <c r="G1088" t="s">
        <v>104</v>
      </c>
      <c r="H1088" t="s">
        <v>183</v>
      </c>
      <c r="I1088" t="s">
        <v>6467</v>
      </c>
      <c r="J1088" t="s">
        <v>6463</v>
      </c>
      <c r="K1088" t="s">
        <v>6465</v>
      </c>
      <c r="L1088" t="s">
        <v>6466</v>
      </c>
      <c r="M1088">
        <v>630</v>
      </c>
    </row>
    <row r="1089" spans="7:13" x14ac:dyDescent="0.3">
      <c r="G1089" t="s">
        <v>104</v>
      </c>
      <c r="H1089" t="s">
        <v>183</v>
      </c>
      <c r="I1089" t="s">
        <v>6473</v>
      </c>
      <c r="J1089" t="s">
        <v>6468</v>
      </c>
      <c r="K1089" t="s">
        <v>179</v>
      </c>
      <c r="L1089" t="s">
        <v>180</v>
      </c>
      <c r="M1089">
        <v>1704</v>
      </c>
    </row>
    <row r="1090" spans="7:13" x14ac:dyDescent="0.3">
      <c r="G1090" t="s">
        <v>104</v>
      </c>
      <c r="H1090" t="s">
        <v>183</v>
      </c>
      <c r="I1090" t="s">
        <v>3257</v>
      </c>
      <c r="J1090" t="s">
        <v>3253</v>
      </c>
      <c r="K1090" t="s">
        <v>3169</v>
      </c>
      <c r="L1090" t="s">
        <v>3170</v>
      </c>
      <c r="M1090">
        <v>267.05</v>
      </c>
    </row>
    <row r="1091" spans="7:13" x14ac:dyDescent="0.3">
      <c r="G1091" t="s">
        <v>104</v>
      </c>
      <c r="H1091" t="s">
        <v>183</v>
      </c>
      <c r="I1091" t="s">
        <v>3373</v>
      </c>
      <c r="J1091" t="s">
        <v>3369</v>
      </c>
      <c r="K1091" t="s">
        <v>3169</v>
      </c>
      <c r="L1091" t="s">
        <v>3170</v>
      </c>
      <c r="M1091">
        <v>317.2</v>
      </c>
    </row>
    <row r="1092" spans="7:13" x14ac:dyDescent="0.3">
      <c r="G1092" t="s">
        <v>104</v>
      </c>
      <c r="H1092" t="s">
        <v>183</v>
      </c>
      <c r="I1092" t="s">
        <v>2707</v>
      </c>
      <c r="J1092" t="s">
        <v>4975</v>
      </c>
      <c r="K1092" t="s">
        <v>4633</v>
      </c>
      <c r="L1092" t="s">
        <v>4634</v>
      </c>
      <c r="M1092">
        <v>174.5</v>
      </c>
    </row>
    <row r="1093" spans="7:13" x14ac:dyDescent="0.3">
      <c r="G1093" t="s">
        <v>104</v>
      </c>
      <c r="H1093" t="s">
        <v>183</v>
      </c>
      <c r="I1093" t="s">
        <v>2707</v>
      </c>
      <c r="J1093" t="s">
        <v>5569</v>
      </c>
      <c r="K1093" t="s">
        <v>3488</v>
      </c>
      <c r="L1093" t="s">
        <v>3489</v>
      </c>
      <c r="M1093">
        <v>412.5</v>
      </c>
    </row>
    <row r="1094" spans="7:13" x14ac:dyDescent="0.3">
      <c r="G1094" t="s">
        <v>104</v>
      </c>
      <c r="H1094" t="s">
        <v>183</v>
      </c>
      <c r="I1094" t="s">
        <v>2707</v>
      </c>
      <c r="J1094" t="s">
        <v>2700</v>
      </c>
      <c r="K1094" t="s">
        <v>2702</v>
      </c>
      <c r="L1094" t="s">
        <v>2703</v>
      </c>
      <c r="M1094">
        <v>271.25</v>
      </c>
    </row>
    <row r="1095" spans="7:13" x14ac:dyDescent="0.3">
      <c r="G1095" t="s">
        <v>104</v>
      </c>
      <c r="H1095" t="s">
        <v>183</v>
      </c>
      <c r="I1095" t="s">
        <v>2707</v>
      </c>
      <c r="J1095" t="s">
        <v>4979</v>
      </c>
      <c r="K1095" t="s">
        <v>4633</v>
      </c>
      <c r="L1095" t="s">
        <v>4634</v>
      </c>
      <c r="M1095">
        <v>329.6</v>
      </c>
    </row>
    <row r="1096" spans="7:13" x14ac:dyDescent="0.3">
      <c r="G1096" t="s">
        <v>104</v>
      </c>
      <c r="H1096" t="s">
        <v>183</v>
      </c>
      <c r="I1096" t="s">
        <v>2707</v>
      </c>
      <c r="J1096" t="s">
        <v>4980</v>
      </c>
      <c r="K1096" t="s">
        <v>4633</v>
      </c>
      <c r="L1096" t="s">
        <v>4634</v>
      </c>
      <c r="M1096">
        <v>480</v>
      </c>
    </row>
    <row r="1097" spans="7:13" x14ac:dyDescent="0.3">
      <c r="G1097" t="s">
        <v>104</v>
      </c>
      <c r="H1097" t="s">
        <v>183</v>
      </c>
      <c r="I1097" t="s">
        <v>186</v>
      </c>
      <c r="J1097" t="s">
        <v>176</v>
      </c>
      <c r="K1097" t="s">
        <v>179</v>
      </c>
      <c r="L1097" t="s">
        <v>180</v>
      </c>
      <c r="M1097">
        <v>82</v>
      </c>
    </row>
    <row r="1098" spans="7:13" x14ac:dyDescent="0.3">
      <c r="G1098" t="s">
        <v>104</v>
      </c>
      <c r="H1098" t="s">
        <v>183</v>
      </c>
      <c r="I1098" t="s">
        <v>1095</v>
      </c>
      <c r="J1098" t="s">
        <v>1090</v>
      </c>
      <c r="K1098" t="s">
        <v>1084</v>
      </c>
      <c r="L1098" t="s">
        <v>1085</v>
      </c>
      <c r="M1098">
        <v>120.7</v>
      </c>
    </row>
    <row r="1099" spans="7:13" x14ac:dyDescent="0.3">
      <c r="G1099" t="s">
        <v>104</v>
      </c>
      <c r="H1099" t="s">
        <v>183</v>
      </c>
      <c r="I1099" t="s">
        <v>6682</v>
      </c>
      <c r="J1099" t="s">
        <v>6673</v>
      </c>
      <c r="K1099" t="s">
        <v>6675</v>
      </c>
      <c r="L1099" t="s">
        <v>6676</v>
      </c>
      <c r="M1099">
        <v>3740</v>
      </c>
    </row>
    <row r="1100" spans="7:13" x14ac:dyDescent="0.3">
      <c r="G1100" t="s">
        <v>104</v>
      </c>
      <c r="H1100" t="s">
        <v>498</v>
      </c>
      <c r="I1100" t="s">
        <v>4236</v>
      </c>
      <c r="J1100" t="s">
        <v>4231</v>
      </c>
      <c r="K1100" t="s">
        <v>531</v>
      </c>
      <c r="L1100" t="s">
        <v>532</v>
      </c>
      <c r="M1100">
        <v>221</v>
      </c>
    </row>
    <row r="1101" spans="7:13" x14ac:dyDescent="0.3">
      <c r="G1101" t="s">
        <v>104</v>
      </c>
      <c r="H1101" t="s">
        <v>498</v>
      </c>
      <c r="I1101" t="s">
        <v>3252</v>
      </c>
      <c r="J1101" t="s">
        <v>3365</v>
      </c>
      <c r="K1101" t="s">
        <v>3169</v>
      </c>
      <c r="L1101" t="s">
        <v>3170</v>
      </c>
      <c r="M1101">
        <v>22.4</v>
      </c>
    </row>
    <row r="1102" spans="7:13" x14ac:dyDescent="0.3">
      <c r="G1102" t="s">
        <v>104</v>
      </c>
      <c r="H1102" t="s">
        <v>498</v>
      </c>
      <c r="I1102" t="s">
        <v>3252</v>
      </c>
      <c r="J1102" t="s">
        <v>3248</v>
      </c>
      <c r="K1102" t="s">
        <v>3169</v>
      </c>
      <c r="L1102" t="s">
        <v>3170</v>
      </c>
      <c r="M1102">
        <v>22.8</v>
      </c>
    </row>
    <row r="1103" spans="7:13" x14ac:dyDescent="0.3">
      <c r="G1103" t="s">
        <v>104</v>
      </c>
      <c r="H1103" t="s">
        <v>498</v>
      </c>
      <c r="I1103" t="s">
        <v>80</v>
      </c>
      <c r="J1103" t="s">
        <v>497</v>
      </c>
      <c r="K1103" t="s">
        <v>213</v>
      </c>
      <c r="L1103" t="s">
        <v>214</v>
      </c>
      <c r="M1103">
        <v>23.17</v>
      </c>
    </row>
    <row r="1104" spans="7:13" x14ac:dyDescent="0.3">
      <c r="G1104" t="s">
        <v>104</v>
      </c>
      <c r="H1104" t="s">
        <v>498</v>
      </c>
      <c r="I1104" t="s">
        <v>1081</v>
      </c>
      <c r="J1104" t="s">
        <v>3364</v>
      </c>
      <c r="K1104" t="s">
        <v>3245</v>
      </c>
      <c r="L1104" t="s">
        <v>3246</v>
      </c>
      <c r="M1104">
        <v>50.9</v>
      </c>
    </row>
    <row r="1105" spans="7:13" x14ac:dyDescent="0.3">
      <c r="G1105" t="s">
        <v>104</v>
      </c>
      <c r="H1105" t="s">
        <v>498</v>
      </c>
      <c r="I1105" t="s">
        <v>1081</v>
      </c>
      <c r="J1105" t="s">
        <v>6652</v>
      </c>
      <c r="K1105" t="s">
        <v>1077</v>
      </c>
      <c r="L1105" t="s">
        <v>1078</v>
      </c>
      <c r="M1105">
        <v>51</v>
      </c>
    </row>
    <row r="1106" spans="7:13" x14ac:dyDescent="0.3">
      <c r="G1106" t="s">
        <v>104</v>
      </c>
      <c r="H1106" t="s">
        <v>498</v>
      </c>
      <c r="I1106" t="s">
        <v>1081</v>
      </c>
      <c r="J1106" t="s">
        <v>6654</v>
      </c>
      <c r="K1106" t="s">
        <v>1077</v>
      </c>
      <c r="L1106" t="s">
        <v>1078</v>
      </c>
      <c r="M1106">
        <v>50.91</v>
      </c>
    </row>
    <row r="1107" spans="7:13" x14ac:dyDescent="0.3">
      <c r="G1107" t="s">
        <v>104</v>
      </c>
      <c r="H1107" t="s">
        <v>498</v>
      </c>
      <c r="I1107" t="s">
        <v>1081</v>
      </c>
      <c r="J1107" t="s">
        <v>3244</v>
      </c>
      <c r="K1107" t="s">
        <v>3245</v>
      </c>
      <c r="L1107" t="s">
        <v>3246</v>
      </c>
      <c r="M1107">
        <v>53</v>
      </c>
    </row>
    <row r="1108" spans="7:13" x14ac:dyDescent="0.3">
      <c r="G1108" t="s">
        <v>104</v>
      </c>
      <c r="H1108" t="s">
        <v>498</v>
      </c>
      <c r="I1108" t="s">
        <v>1081</v>
      </c>
      <c r="J1108" t="s">
        <v>1075</v>
      </c>
      <c r="K1108" t="s">
        <v>1077</v>
      </c>
      <c r="L1108" t="s">
        <v>1078</v>
      </c>
      <c r="M1108">
        <v>53.32</v>
      </c>
    </row>
    <row r="1109" spans="7:13" x14ac:dyDescent="0.3">
      <c r="G1109" t="s">
        <v>104</v>
      </c>
      <c r="H1109" t="s">
        <v>498</v>
      </c>
      <c r="I1109" t="s">
        <v>6651</v>
      </c>
      <c r="J1109" t="s">
        <v>6645</v>
      </c>
      <c r="K1109" t="s">
        <v>6647</v>
      </c>
      <c r="L1109" t="s">
        <v>6648</v>
      </c>
      <c r="M1109">
        <v>496</v>
      </c>
    </row>
    <row r="1110" spans="7:13" x14ac:dyDescent="0.3">
      <c r="G1110" t="s">
        <v>104</v>
      </c>
      <c r="H1110" t="s">
        <v>498</v>
      </c>
      <c r="I1110" t="s">
        <v>1074</v>
      </c>
      <c r="J1110" t="s">
        <v>1069</v>
      </c>
      <c r="K1110" t="s">
        <v>217</v>
      </c>
      <c r="L1110" t="s">
        <v>218</v>
      </c>
      <c r="M1110">
        <v>87.5</v>
      </c>
    </row>
    <row r="1111" spans="7:13" x14ac:dyDescent="0.3">
      <c r="G1111" t="s">
        <v>104</v>
      </c>
      <c r="H1111" t="s">
        <v>498</v>
      </c>
      <c r="I1111" t="s">
        <v>1068</v>
      </c>
      <c r="J1111" t="s">
        <v>3359</v>
      </c>
      <c r="K1111" t="s">
        <v>821</v>
      </c>
      <c r="L1111" t="s">
        <v>822</v>
      </c>
      <c r="M1111">
        <v>254</v>
      </c>
    </row>
    <row r="1112" spans="7:13" x14ac:dyDescent="0.3">
      <c r="G1112" t="s">
        <v>104</v>
      </c>
      <c r="H1112" t="s">
        <v>498</v>
      </c>
      <c r="I1112" t="s">
        <v>1068</v>
      </c>
      <c r="J1112" t="s">
        <v>1064</v>
      </c>
      <c r="K1112" t="s">
        <v>821</v>
      </c>
      <c r="L1112" t="s">
        <v>822</v>
      </c>
      <c r="M1112">
        <v>1329</v>
      </c>
    </row>
    <row r="1113" spans="7:13" x14ac:dyDescent="0.3">
      <c r="G1113" t="s">
        <v>104</v>
      </c>
      <c r="H1113" t="s">
        <v>498</v>
      </c>
      <c r="I1113" t="s">
        <v>1068</v>
      </c>
      <c r="J1113" t="s">
        <v>3362</v>
      </c>
      <c r="K1113" t="s">
        <v>821</v>
      </c>
      <c r="L1113" t="s">
        <v>822</v>
      </c>
      <c r="M1113">
        <v>319.5</v>
      </c>
    </row>
    <row r="1114" spans="7:13" x14ac:dyDescent="0.3">
      <c r="G1114" t="s">
        <v>104</v>
      </c>
      <c r="H1114" t="s">
        <v>498</v>
      </c>
      <c r="I1114" t="s">
        <v>1068</v>
      </c>
      <c r="J1114" t="s">
        <v>3363</v>
      </c>
      <c r="K1114" t="s">
        <v>821</v>
      </c>
      <c r="L1114" t="s">
        <v>822</v>
      </c>
      <c r="M1114">
        <v>355.5</v>
      </c>
    </row>
    <row r="1115" spans="7:13" x14ac:dyDescent="0.3">
      <c r="G1115" t="s">
        <v>104</v>
      </c>
      <c r="H1115" t="s">
        <v>498</v>
      </c>
      <c r="I1115" t="s">
        <v>825</v>
      </c>
      <c r="J1115" t="s">
        <v>819</v>
      </c>
      <c r="K1115" t="s">
        <v>821</v>
      </c>
      <c r="L1115" t="s">
        <v>822</v>
      </c>
      <c r="M1115">
        <v>1165</v>
      </c>
    </row>
    <row r="1116" spans="7:13" x14ac:dyDescent="0.3">
      <c r="G1116" t="s">
        <v>104</v>
      </c>
      <c r="H1116" t="s">
        <v>498</v>
      </c>
      <c r="I1116" t="s">
        <v>1088</v>
      </c>
      <c r="J1116" t="s">
        <v>2634</v>
      </c>
      <c r="K1116" t="s">
        <v>1084</v>
      </c>
      <c r="L1116" t="s">
        <v>1085</v>
      </c>
      <c r="M1116">
        <v>100</v>
      </c>
    </row>
    <row r="1117" spans="7:13" x14ac:dyDescent="0.3">
      <c r="G1117" t="s">
        <v>104</v>
      </c>
      <c r="H1117" t="s">
        <v>498</v>
      </c>
      <c r="I1117" t="s">
        <v>1088</v>
      </c>
      <c r="J1117" t="s">
        <v>1082</v>
      </c>
      <c r="K1117" t="s">
        <v>1084</v>
      </c>
      <c r="L1117" t="s">
        <v>1085</v>
      </c>
      <c r="M1117">
        <v>107</v>
      </c>
    </row>
    <row r="1118" spans="7:13" x14ac:dyDescent="0.3">
      <c r="G1118" t="s">
        <v>104</v>
      </c>
      <c r="H1118" t="s">
        <v>498</v>
      </c>
      <c r="I1118" t="s">
        <v>6682</v>
      </c>
      <c r="J1118" t="s">
        <v>4228</v>
      </c>
      <c r="K1118" t="s">
        <v>2748</v>
      </c>
      <c r="L1118" t="s">
        <v>2749</v>
      </c>
      <c r="M1118">
        <v>683.5</v>
      </c>
    </row>
    <row r="1119" spans="7:13" x14ac:dyDescent="0.3">
      <c r="G1119" t="s">
        <v>104</v>
      </c>
      <c r="H1119" t="s">
        <v>417</v>
      </c>
      <c r="I1119" t="s">
        <v>6559</v>
      </c>
      <c r="J1119" t="s">
        <v>6553</v>
      </c>
      <c r="K1119" t="s">
        <v>6555</v>
      </c>
      <c r="L1119" t="s">
        <v>6556</v>
      </c>
      <c r="M1119">
        <v>1741</v>
      </c>
    </row>
    <row r="1120" spans="7:13" x14ac:dyDescent="0.3">
      <c r="G1120" t="s">
        <v>104</v>
      </c>
      <c r="H1120" t="s">
        <v>417</v>
      </c>
      <c r="I1120" t="s">
        <v>3212</v>
      </c>
      <c r="J1120" t="s">
        <v>3324</v>
      </c>
      <c r="K1120" t="s">
        <v>1261</v>
      </c>
      <c r="L1120" t="s">
        <v>1262</v>
      </c>
      <c r="M1120">
        <v>0.7</v>
      </c>
    </row>
    <row r="1121" spans="7:13" x14ac:dyDescent="0.3">
      <c r="G1121" t="s">
        <v>104</v>
      </c>
      <c r="H1121" t="s">
        <v>417</v>
      </c>
      <c r="I1121" t="s">
        <v>3212</v>
      </c>
      <c r="J1121" t="s">
        <v>3207</v>
      </c>
      <c r="K1121" t="s">
        <v>1261</v>
      </c>
      <c r="L1121" t="s">
        <v>1262</v>
      </c>
      <c r="M1121">
        <v>0.74</v>
      </c>
    </row>
    <row r="1122" spans="7:13" x14ac:dyDescent="0.3">
      <c r="G1122" t="s">
        <v>104</v>
      </c>
      <c r="H1122" t="s">
        <v>417</v>
      </c>
      <c r="I1122" t="s">
        <v>1043</v>
      </c>
      <c r="J1122" t="s">
        <v>2601</v>
      </c>
      <c r="K1122" t="s">
        <v>284</v>
      </c>
      <c r="L1122" t="s">
        <v>285</v>
      </c>
      <c r="M1122">
        <v>13.6</v>
      </c>
    </row>
    <row r="1123" spans="7:13" x14ac:dyDescent="0.3">
      <c r="G1123" t="s">
        <v>104</v>
      </c>
      <c r="H1123" t="s">
        <v>417</v>
      </c>
      <c r="I1123" t="s">
        <v>1043</v>
      </c>
      <c r="J1123" t="s">
        <v>1039</v>
      </c>
      <c r="K1123" t="s">
        <v>284</v>
      </c>
      <c r="L1123" t="s">
        <v>285</v>
      </c>
      <c r="M1123">
        <v>13.6</v>
      </c>
    </row>
    <row r="1124" spans="7:13" x14ac:dyDescent="0.3">
      <c r="G1124" t="s">
        <v>104</v>
      </c>
      <c r="H1124" t="s">
        <v>417</v>
      </c>
      <c r="I1124" t="s">
        <v>448</v>
      </c>
      <c r="J1124" t="s">
        <v>727</v>
      </c>
      <c r="K1124" t="s">
        <v>633</v>
      </c>
      <c r="L1124" t="s">
        <v>634</v>
      </c>
      <c r="M1124">
        <v>13.45</v>
      </c>
    </row>
    <row r="1125" spans="7:13" x14ac:dyDescent="0.3">
      <c r="G1125" t="s">
        <v>104</v>
      </c>
      <c r="H1125" t="s">
        <v>417</v>
      </c>
      <c r="I1125" t="s">
        <v>448</v>
      </c>
      <c r="J1125" t="s">
        <v>730</v>
      </c>
      <c r="K1125" t="s">
        <v>633</v>
      </c>
      <c r="L1125" t="s">
        <v>634</v>
      </c>
      <c r="M1125">
        <v>13.45</v>
      </c>
    </row>
    <row r="1126" spans="7:13" x14ac:dyDescent="0.3">
      <c r="G1126" t="s">
        <v>104</v>
      </c>
      <c r="H1126" t="s">
        <v>417</v>
      </c>
      <c r="I1126" t="s">
        <v>448</v>
      </c>
      <c r="J1126" t="s">
        <v>732</v>
      </c>
      <c r="K1126" t="s">
        <v>633</v>
      </c>
      <c r="L1126" t="s">
        <v>634</v>
      </c>
      <c r="M1126">
        <v>13.45</v>
      </c>
    </row>
    <row r="1127" spans="7:13" x14ac:dyDescent="0.3">
      <c r="G1127" t="s">
        <v>104</v>
      </c>
      <c r="H1127" t="s">
        <v>417</v>
      </c>
      <c r="I1127" t="s">
        <v>448</v>
      </c>
      <c r="J1127" t="s">
        <v>734</v>
      </c>
      <c r="K1127" t="s">
        <v>633</v>
      </c>
      <c r="L1127" t="s">
        <v>634</v>
      </c>
      <c r="M1127">
        <v>13.45</v>
      </c>
    </row>
    <row r="1128" spans="7:13" x14ac:dyDescent="0.3">
      <c r="G1128" t="s">
        <v>104</v>
      </c>
      <c r="H1128" t="s">
        <v>417</v>
      </c>
      <c r="I1128" t="s">
        <v>448</v>
      </c>
      <c r="J1128" t="s">
        <v>736</v>
      </c>
      <c r="K1128" t="s">
        <v>633</v>
      </c>
      <c r="L1128" t="s">
        <v>634</v>
      </c>
      <c r="M1128">
        <v>13.45</v>
      </c>
    </row>
    <row r="1129" spans="7:13" x14ac:dyDescent="0.3">
      <c r="G1129" t="s">
        <v>104</v>
      </c>
      <c r="H1129" t="s">
        <v>417</v>
      </c>
      <c r="I1129" t="s">
        <v>448</v>
      </c>
      <c r="J1129" t="s">
        <v>444</v>
      </c>
      <c r="K1129" t="s">
        <v>284</v>
      </c>
      <c r="L1129" t="s">
        <v>285</v>
      </c>
      <c r="M1129">
        <v>10.7</v>
      </c>
    </row>
    <row r="1130" spans="7:13" x14ac:dyDescent="0.3">
      <c r="G1130" t="s">
        <v>104</v>
      </c>
      <c r="H1130" t="s">
        <v>417</v>
      </c>
      <c r="I1130" t="s">
        <v>448</v>
      </c>
      <c r="J1130" t="s">
        <v>449</v>
      </c>
      <c r="K1130" t="s">
        <v>284</v>
      </c>
      <c r="L1130" t="s">
        <v>285</v>
      </c>
      <c r="M1130">
        <v>11</v>
      </c>
    </row>
    <row r="1131" spans="7:13" x14ac:dyDescent="0.3">
      <c r="G1131" t="s">
        <v>104</v>
      </c>
      <c r="H1131" t="s">
        <v>417</v>
      </c>
      <c r="I1131" t="s">
        <v>448</v>
      </c>
      <c r="J1131" t="s">
        <v>451</v>
      </c>
      <c r="K1131" t="s">
        <v>284</v>
      </c>
      <c r="L1131" t="s">
        <v>285</v>
      </c>
      <c r="M1131">
        <v>10.7</v>
      </c>
    </row>
    <row r="1132" spans="7:13" x14ac:dyDescent="0.3">
      <c r="G1132" t="s">
        <v>104</v>
      </c>
      <c r="H1132" t="s">
        <v>417</v>
      </c>
      <c r="I1132" t="s">
        <v>448</v>
      </c>
      <c r="J1132" t="s">
        <v>453</v>
      </c>
      <c r="K1132" t="s">
        <v>284</v>
      </c>
      <c r="L1132" t="s">
        <v>285</v>
      </c>
      <c r="M1132">
        <v>10.7</v>
      </c>
    </row>
    <row r="1133" spans="7:13" x14ac:dyDescent="0.3">
      <c r="G1133" t="s">
        <v>104</v>
      </c>
      <c r="H1133" t="s">
        <v>417</v>
      </c>
      <c r="I1133" t="s">
        <v>448</v>
      </c>
      <c r="J1133" t="s">
        <v>455</v>
      </c>
      <c r="K1133" t="s">
        <v>284</v>
      </c>
      <c r="L1133" t="s">
        <v>285</v>
      </c>
      <c r="M1133">
        <v>10.7</v>
      </c>
    </row>
    <row r="1134" spans="7:13" x14ac:dyDescent="0.3">
      <c r="G1134" t="s">
        <v>104</v>
      </c>
      <c r="H1134" t="s">
        <v>417</v>
      </c>
      <c r="I1134" t="s">
        <v>78</v>
      </c>
      <c r="J1134" t="s">
        <v>4500</v>
      </c>
      <c r="K1134" t="s">
        <v>86</v>
      </c>
      <c r="L1134" t="s">
        <v>87</v>
      </c>
      <c r="M1134">
        <v>98.5</v>
      </c>
    </row>
    <row r="1135" spans="7:13" x14ac:dyDescent="0.3">
      <c r="G1135" t="s">
        <v>104</v>
      </c>
      <c r="H1135" t="s">
        <v>417</v>
      </c>
      <c r="I1135" t="s">
        <v>78</v>
      </c>
      <c r="J1135" t="s">
        <v>441</v>
      </c>
      <c r="K1135" t="s">
        <v>213</v>
      </c>
      <c r="L1135" t="s">
        <v>214</v>
      </c>
      <c r="M1135">
        <v>15.85</v>
      </c>
    </row>
    <row r="1136" spans="7:13" x14ac:dyDescent="0.3">
      <c r="G1136" t="s">
        <v>104</v>
      </c>
      <c r="H1136" t="s">
        <v>417</v>
      </c>
      <c r="I1136" t="s">
        <v>78</v>
      </c>
      <c r="J1136" t="s">
        <v>1038</v>
      </c>
      <c r="K1136" t="s">
        <v>217</v>
      </c>
      <c r="L1136" t="s">
        <v>218</v>
      </c>
      <c r="M1136">
        <v>21</v>
      </c>
    </row>
    <row r="1137" spans="7:13" x14ac:dyDescent="0.3">
      <c r="G1137" t="s">
        <v>104</v>
      </c>
      <c r="H1137" t="s">
        <v>417</v>
      </c>
      <c r="I1137" t="s">
        <v>721</v>
      </c>
      <c r="J1137" t="s">
        <v>3307</v>
      </c>
      <c r="K1137" t="s">
        <v>217</v>
      </c>
      <c r="L1137" t="s">
        <v>218</v>
      </c>
      <c r="M1137">
        <v>15.6</v>
      </c>
    </row>
    <row r="1138" spans="7:13" x14ac:dyDescent="0.3">
      <c r="G1138" t="s">
        <v>104</v>
      </c>
      <c r="H1138" t="s">
        <v>417</v>
      </c>
      <c r="I1138" t="s">
        <v>721</v>
      </c>
      <c r="J1138" t="s">
        <v>717</v>
      </c>
      <c r="K1138" t="s">
        <v>217</v>
      </c>
      <c r="L1138" t="s">
        <v>218</v>
      </c>
      <c r="M1138">
        <v>24.21</v>
      </c>
    </row>
    <row r="1139" spans="7:13" x14ac:dyDescent="0.3">
      <c r="G1139" t="s">
        <v>104</v>
      </c>
      <c r="H1139" t="s">
        <v>417</v>
      </c>
      <c r="I1139" t="s">
        <v>721</v>
      </c>
      <c r="J1139" t="s">
        <v>3206</v>
      </c>
      <c r="K1139" t="s">
        <v>86</v>
      </c>
      <c r="L1139" t="s">
        <v>87</v>
      </c>
      <c r="M1139">
        <v>18.600000000000001</v>
      </c>
    </row>
    <row r="1140" spans="7:13" x14ac:dyDescent="0.3">
      <c r="G1140" t="s">
        <v>104</v>
      </c>
      <c r="H1140" t="s">
        <v>417</v>
      </c>
      <c r="I1140" t="s">
        <v>424</v>
      </c>
      <c r="J1140" t="s">
        <v>1037</v>
      </c>
      <c r="K1140" t="s">
        <v>217</v>
      </c>
      <c r="L1140" t="s">
        <v>218</v>
      </c>
      <c r="M1140">
        <v>148.5</v>
      </c>
    </row>
    <row r="1141" spans="7:13" x14ac:dyDescent="0.3">
      <c r="G1141" t="s">
        <v>104</v>
      </c>
      <c r="H1141" t="s">
        <v>417</v>
      </c>
      <c r="I1141" t="s">
        <v>424</v>
      </c>
      <c r="J1141" t="s">
        <v>711</v>
      </c>
      <c r="K1141" t="s">
        <v>217</v>
      </c>
      <c r="L1141" t="s">
        <v>218</v>
      </c>
      <c r="M1141">
        <v>183.2</v>
      </c>
    </row>
    <row r="1142" spans="7:13" x14ac:dyDescent="0.3">
      <c r="G1142" t="s">
        <v>104</v>
      </c>
      <c r="H1142" t="s">
        <v>417</v>
      </c>
      <c r="I1142" t="s">
        <v>424</v>
      </c>
      <c r="J1142" t="s">
        <v>420</v>
      </c>
      <c r="K1142" t="s">
        <v>86</v>
      </c>
      <c r="L1142" t="s">
        <v>87</v>
      </c>
      <c r="M1142">
        <v>182.5</v>
      </c>
    </row>
    <row r="1143" spans="7:13" x14ac:dyDescent="0.3">
      <c r="G1143" t="s">
        <v>104</v>
      </c>
      <c r="H1143" t="s">
        <v>417</v>
      </c>
      <c r="I1143" t="s">
        <v>424</v>
      </c>
      <c r="J1143" t="s">
        <v>6427</v>
      </c>
      <c r="K1143" t="s">
        <v>86</v>
      </c>
      <c r="L1143" t="s">
        <v>87</v>
      </c>
      <c r="M1143">
        <v>207.5</v>
      </c>
    </row>
    <row r="1144" spans="7:13" x14ac:dyDescent="0.3">
      <c r="G1144" t="s">
        <v>104</v>
      </c>
      <c r="H1144" t="s">
        <v>417</v>
      </c>
      <c r="I1144" t="s">
        <v>726</v>
      </c>
      <c r="J1144" t="s">
        <v>3308</v>
      </c>
      <c r="K1144" t="s">
        <v>86</v>
      </c>
      <c r="L1144" t="s">
        <v>87</v>
      </c>
      <c r="M1144">
        <v>22.5</v>
      </c>
    </row>
    <row r="1145" spans="7:13" x14ac:dyDescent="0.3">
      <c r="G1145" t="s">
        <v>104</v>
      </c>
      <c r="H1145" t="s">
        <v>417</v>
      </c>
      <c r="I1145" t="s">
        <v>726</v>
      </c>
      <c r="J1145" t="s">
        <v>722</v>
      </c>
      <c r="K1145" t="s">
        <v>213</v>
      </c>
      <c r="L1145" t="s">
        <v>214</v>
      </c>
      <c r="M1145">
        <v>28.445</v>
      </c>
    </row>
    <row r="1146" spans="7:13" x14ac:dyDescent="0.3">
      <c r="G1146" t="s">
        <v>104</v>
      </c>
      <c r="H1146" t="s">
        <v>417</v>
      </c>
      <c r="I1146" t="s">
        <v>726</v>
      </c>
      <c r="J1146" t="s">
        <v>3205</v>
      </c>
      <c r="K1146" t="s">
        <v>86</v>
      </c>
      <c r="L1146" t="s">
        <v>87</v>
      </c>
      <c r="M1146">
        <v>22.1</v>
      </c>
    </row>
    <row r="1147" spans="7:13" x14ac:dyDescent="0.3">
      <c r="G1147" t="s">
        <v>104</v>
      </c>
      <c r="H1147" t="s">
        <v>417</v>
      </c>
      <c r="I1147" t="s">
        <v>80</v>
      </c>
      <c r="J1147" t="s">
        <v>6430</v>
      </c>
      <c r="K1147" t="s">
        <v>206</v>
      </c>
      <c r="L1147" t="s">
        <v>207</v>
      </c>
      <c r="M1147">
        <v>13.3</v>
      </c>
    </row>
    <row r="1148" spans="7:13" x14ac:dyDescent="0.3">
      <c r="G1148" t="s">
        <v>104</v>
      </c>
      <c r="H1148" t="s">
        <v>417</v>
      </c>
      <c r="I1148" t="s">
        <v>80</v>
      </c>
      <c r="J1148" t="s">
        <v>6431</v>
      </c>
      <c r="K1148" t="s">
        <v>206</v>
      </c>
      <c r="L1148" t="s">
        <v>207</v>
      </c>
      <c r="M1148">
        <v>25.5</v>
      </c>
    </row>
    <row r="1149" spans="7:13" x14ac:dyDescent="0.3">
      <c r="G1149" t="s">
        <v>104</v>
      </c>
      <c r="H1149" t="s">
        <v>417</v>
      </c>
      <c r="I1149" t="s">
        <v>6552</v>
      </c>
      <c r="J1149" t="s">
        <v>6547</v>
      </c>
      <c r="K1149" t="s">
        <v>6549</v>
      </c>
      <c r="L1149" t="s">
        <v>6550</v>
      </c>
      <c r="M1149">
        <v>288</v>
      </c>
    </row>
    <row r="1150" spans="7:13" x14ac:dyDescent="0.3">
      <c r="G1150" t="s">
        <v>104</v>
      </c>
      <c r="H1150" t="s">
        <v>417</v>
      </c>
      <c r="I1150" t="s">
        <v>710</v>
      </c>
      <c r="J1150" t="s">
        <v>703</v>
      </c>
      <c r="K1150" t="s">
        <v>705</v>
      </c>
      <c r="L1150" t="s">
        <v>706</v>
      </c>
      <c r="M1150">
        <v>246.4</v>
      </c>
    </row>
    <row r="1151" spans="7:13" x14ac:dyDescent="0.3">
      <c r="G1151" t="s">
        <v>104</v>
      </c>
      <c r="H1151" t="s">
        <v>417</v>
      </c>
      <c r="I1151" t="s">
        <v>2600</v>
      </c>
      <c r="J1151" t="s">
        <v>2595</v>
      </c>
      <c r="K1151" t="s">
        <v>459</v>
      </c>
      <c r="L1151" t="s">
        <v>460</v>
      </c>
      <c r="M1151">
        <v>290</v>
      </c>
    </row>
    <row r="1152" spans="7:13" x14ac:dyDescent="0.3">
      <c r="G1152" t="s">
        <v>104</v>
      </c>
      <c r="H1152" t="s">
        <v>417</v>
      </c>
      <c r="I1152" t="s">
        <v>419</v>
      </c>
      <c r="J1152" t="s">
        <v>413</v>
      </c>
      <c r="K1152" t="s">
        <v>415</v>
      </c>
      <c r="L1152" t="s">
        <v>416</v>
      </c>
      <c r="M1152">
        <v>1.9</v>
      </c>
    </row>
    <row r="1153" spans="7:13" x14ac:dyDescent="0.3">
      <c r="G1153" t="s">
        <v>104</v>
      </c>
      <c r="H1153" t="s">
        <v>417</v>
      </c>
      <c r="I1153" t="s">
        <v>419</v>
      </c>
      <c r="J1153" t="s">
        <v>1035</v>
      </c>
      <c r="K1153" t="s">
        <v>1002</v>
      </c>
      <c r="L1153" t="s">
        <v>1003</v>
      </c>
      <c r="M1153">
        <v>2.54</v>
      </c>
    </row>
    <row r="1154" spans="7:13" x14ac:dyDescent="0.3">
      <c r="G1154" t="s">
        <v>104</v>
      </c>
      <c r="H1154" t="s">
        <v>417</v>
      </c>
      <c r="I1154" t="s">
        <v>716</v>
      </c>
      <c r="J1154" t="s">
        <v>712</v>
      </c>
      <c r="K1154" t="s">
        <v>389</v>
      </c>
      <c r="L1154" t="s">
        <v>390</v>
      </c>
      <c r="M1154">
        <v>441</v>
      </c>
    </row>
    <row r="1155" spans="7:13" x14ac:dyDescent="0.3">
      <c r="G1155" t="s">
        <v>104</v>
      </c>
      <c r="H1155" t="s">
        <v>417</v>
      </c>
      <c r="I1155" t="s">
        <v>716</v>
      </c>
      <c r="J1155" t="s">
        <v>3204</v>
      </c>
      <c r="K1155" t="s">
        <v>389</v>
      </c>
      <c r="L1155" t="s">
        <v>390</v>
      </c>
      <c r="M1155">
        <v>421.51</v>
      </c>
    </row>
    <row r="1156" spans="7:13" x14ac:dyDescent="0.3">
      <c r="G1156" t="s">
        <v>104</v>
      </c>
      <c r="H1156" t="s">
        <v>417</v>
      </c>
      <c r="I1156" t="s">
        <v>439</v>
      </c>
      <c r="J1156" t="s">
        <v>3304</v>
      </c>
      <c r="K1156" t="s">
        <v>389</v>
      </c>
      <c r="L1156" t="s">
        <v>390</v>
      </c>
      <c r="M1156">
        <v>61.3</v>
      </c>
    </row>
    <row r="1157" spans="7:13" x14ac:dyDescent="0.3">
      <c r="G1157" t="s">
        <v>104</v>
      </c>
      <c r="H1157" t="s">
        <v>417</v>
      </c>
      <c r="I1157" t="s">
        <v>439</v>
      </c>
      <c r="J1157" t="s">
        <v>434</v>
      </c>
      <c r="K1157" t="s">
        <v>427</v>
      </c>
      <c r="L1157" t="s">
        <v>428</v>
      </c>
      <c r="M1157">
        <v>36.15</v>
      </c>
    </row>
    <row r="1158" spans="7:13" x14ac:dyDescent="0.3">
      <c r="G1158" t="s">
        <v>104</v>
      </c>
      <c r="H1158" t="s">
        <v>417</v>
      </c>
      <c r="I1158" t="s">
        <v>3314</v>
      </c>
      <c r="J1158" t="s">
        <v>3309</v>
      </c>
      <c r="K1158" t="s">
        <v>3311</v>
      </c>
      <c r="L1158" t="s">
        <v>3312</v>
      </c>
      <c r="M1158">
        <v>234.6</v>
      </c>
    </row>
    <row r="1159" spans="7:13" x14ac:dyDescent="0.3">
      <c r="G1159" t="s">
        <v>104</v>
      </c>
      <c r="H1159" t="s">
        <v>417</v>
      </c>
      <c r="I1159" t="s">
        <v>3314</v>
      </c>
      <c r="J1159" t="s">
        <v>3315</v>
      </c>
      <c r="K1159" t="s">
        <v>3311</v>
      </c>
      <c r="L1159" t="s">
        <v>3312</v>
      </c>
      <c r="M1159">
        <v>239.3</v>
      </c>
    </row>
    <row r="1160" spans="7:13" x14ac:dyDescent="0.3">
      <c r="G1160" t="s">
        <v>104</v>
      </c>
      <c r="H1160" t="s">
        <v>417</v>
      </c>
      <c r="I1160" t="s">
        <v>3314</v>
      </c>
      <c r="J1160" t="s">
        <v>3317</v>
      </c>
      <c r="K1160" t="s">
        <v>3311</v>
      </c>
      <c r="L1160" t="s">
        <v>3312</v>
      </c>
      <c r="M1160">
        <v>235.7</v>
      </c>
    </row>
    <row r="1161" spans="7:13" x14ac:dyDescent="0.3">
      <c r="G1161" t="s">
        <v>104</v>
      </c>
      <c r="H1161" t="s">
        <v>417</v>
      </c>
      <c r="I1161" t="s">
        <v>6565</v>
      </c>
      <c r="J1161" t="s">
        <v>6560</v>
      </c>
      <c r="K1161" t="s">
        <v>6562</v>
      </c>
      <c r="L1161" t="s">
        <v>6563</v>
      </c>
      <c r="M1161">
        <v>1095</v>
      </c>
    </row>
    <row r="1162" spans="7:13" x14ac:dyDescent="0.3">
      <c r="G1162" t="s">
        <v>104</v>
      </c>
      <c r="H1162" t="s">
        <v>417</v>
      </c>
      <c r="I1162" t="s">
        <v>6565</v>
      </c>
      <c r="J1162" t="s">
        <v>6566</v>
      </c>
      <c r="K1162" t="s">
        <v>6562</v>
      </c>
      <c r="L1162" t="s">
        <v>6563</v>
      </c>
      <c r="M1162">
        <v>991.3</v>
      </c>
    </row>
    <row r="1163" spans="7:13" x14ac:dyDescent="0.3">
      <c r="G1163" t="s">
        <v>104</v>
      </c>
      <c r="H1163" t="s">
        <v>417</v>
      </c>
      <c r="I1163" t="s">
        <v>6565</v>
      </c>
      <c r="J1163" t="s">
        <v>6568</v>
      </c>
      <c r="K1163" t="s">
        <v>6562</v>
      </c>
      <c r="L1163" t="s">
        <v>6563</v>
      </c>
      <c r="M1163">
        <v>991.9</v>
      </c>
    </row>
    <row r="1164" spans="7:13" x14ac:dyDescent="0.3">
      <c r="G1164" t="s">
        <v>104</v>
      </c>
      <c r="H1164" t="s">
        <v>417</v>
      </c>
      <c r="I1164" t="s">
        <v>6565</v>
      </c>
      <c r="J1164" t="s">
        <v>6570</v>
      </c>
      <c r="K1164" t="s">
        <v>6562</v>
      </c>
      <c r="L1164" t="s">
        <v>6563</v>
      </c>
      <c r="M1164">
        <v>991.1</v>
      </c>
    </row>
    <row r="1165" spans="7:13" x14ac:dyDescent="0.3">
      <c r="G1165" t="s">
        <v>104</v>
      </c>
      <c r="H1165" t="s">
        <v>417</v>
      </c>
      <c r="I1165" t="s">
        <v>6565</v>
      </c>
      <c r="J1165" t="s">
        <v>6571</v>
      </c>
      <c r="K1165" t="s">
        <v>6562</v>
      </c>
      <c r="L1165" t="s">
        <v>6563</v>
      </c>
      <c r="M1165">
        <v>992.2</v>
      </c>
    </row>
    <row r="1166" spans="7:13" x14ac:dyDescent="0.3">
      <c r="G1166" t="s">
        <v>104</v>
      </c>
      <c r="H1166" t="s">
        <v>417</v>
      </c>
      <c r="I1166" t="s">
        <v>3323</v>
      </c>
      <c r="J1166" t="s">
        <v>3319</v>
      </c>
      <c r="K1166" t="s">
        <v>3311</v>
      </c>
      <c r="L1166" t="s">
        <v>3312</v>
      </c>
      <c r="M1166">
        <v>47.2</v>
      </c>
    </row>
    <row r="1167" spans="7:13" x14ac:dyDescent="0.3">
      <c r="G1167" t="s">
        <v>104</v>
      </c>
      <c r="H1167" t="s">
        <v>417</v>
      </c>
      <c r="I1167" t="s">
        <v>3303</v>
      </c>
      <c r="J1167" t="s">
        <v>3299</v>
      </c>
      <c r="K1167" t="s">
        <v>389</v>
      </c>
      <c r="L1167" t="s">
        <v>390</v>
      </c>
      <c r="M1167">
        <v>1642.2</v>
      </c>
    </row>
    <row r="1168" spans="7:13" x14ac:dyDescent="0.3">
      <c r="G1168" t="s">
        <v>104</v>
      </c>
      <c r="H1168" t="s">
        <v>417</v>
      </c>
      <c r="I1168" t="s">
        <v>433</v>
      </c>
      <c r="J1168" t="s">
        <v>425</v>
      </c>
      <c r="K1168" t="s">
        <v>427</v>
      </c>
      <c r="L1168" t="s">
        <v>428</v>
      </c>
      <c r="M1168">
        <v>166.5</v>
      </c>
    </row>
    <row r="1169" spans="7:13" x14ac:dyDescent="0.3">
      <c r="G1169" t="s">
        <v>104</v>
      </c>
      <c r="H1169" t="s">
        <v>417</v>
      </c>
      <c r="I1169" t="s">
        <v>433</v>
      </c>
      <c r="J1169" t="s">
        <v>425</v>
      </c>
      <c r="K1169" t="s">
        <v>3169</v>
      </c>
      <c r="L1169" t="s">
        <v>3170</v>
      </c>
      <c r="M1169">
        <v>166.5</v>
      </c>
    </row>
    <row r="1170" spans="7:13" x14ac:dyDescent="0.3">
      <c r="G1170" t="s">
        <v>104</v>
      </c>
      <c r="H1170" t="s">
        <v>533</v>
      </c>
      <c r="I1170" t="s">
        <v>2655</v>
      </c>
      <c r="J1170" t="s">
        <v>2652</v>
      </c>
      <c r="K1170" t="s">
        <v>547</v>
      </c>
      <c r="L1170" t="s">
        <v>548</v>
      </c>
      <c r="M1170">
        <v>52.55</v>
      </c>
    </row>
    <row r="1171" spans="7:13" x14ac:dyDescent="0.3">
      <c r="G1171" t="s">
        <v>104</v>
      </c>
      <c r="H1171" t="s">
        <v>533</v>
      </c>
      <c r="I1171" t="s">
        <v>3387</v>
      </c>
      <c r="J1171" t="s">
        <v>3381</v>
      </c>
      <c r="K1171" t="s">
        <v>3383</v>
      </c>
      <c r="L1171" t="s">
        <v>3384</v>
      </c>
      <c r="M1171">
        <v>651.29999999999995</v>
      </c>
    </row>
    <row r="1172" spans="7:13" x14ac:dyDescent="0.3">
      <c r="G1172" t="s">
        <v>104</v>
      </c>
      <c r="H1172" t="s">
        <v>533</v>
      </c>
      <c r="I1172" t="s">
        <v>204</v>
      </c>
      <c r="J1172" t="s">
        <v>1146</v>
      </c>
      <c r="K1172" t="s">
        <v>86</v>
      </c>
      <c r="L1172" t="s">
        <v>87</v>
      </c>
      <c r="M1172">
        <v>7.25</v>
      </c>
    </row>
    <row r="1173" spans="7:13" x14ac:dyDescent="0.3">
      <c r="G1173" t="s">
        <v>104</v>
      </c>
      <c r="H1173" t="s">
        <v>533</v>
      </c>
      <c r="I1173" t="s">
        <v>1154</v>
      </c>
      <c r="J1173" t="s">
        <v>1149</v>
      </c>
      <c r="K1173" t="s">
        <v>547</v>
      </c>
      <c r="L1173" t="s">
        <v>548</v>
      </c>
      <c r="M1173">
        <v>606</v>
      </c>
    </row>
    <row r="1174" spans="7:13" x14ac:dyDescent="0.3">
      <c r="G1174" t="s">
        <v>104</v>
      </c>
      <c r="H1174" t="s">
        <v>533</v>
      </c>
      <c r="I1174" t="s">
        <v>1138</v>
      </c>
      <c r="J1174" t="s">
        <v>2656</v>
      </c>
      <c r="K1174" t="s">
        <v>1141</v>
      </c>
      <c r="L1174" t="s">
        <v>1142</v>
      </c>
      <c r="M1174">
        <v>102.95</v>
      </c>
    </row>
    <row r="1175" spans="7:13" x14ac:dyDescent="0.3">
      <c r="G1175" t="s">
        <v>104</v>
      </c>
      <c r="H1175" t="s">
        <v>533</v>
      </c>
      <c r="I1175" t="s">
        <v>1138</v>
      </c>
      <c r="J1175" t="s">
        <v>1134</v>
      </c>
      <c r="K1175" t="s">
        <v>360</v>
      </c>
      <c r="L1175" t="s">
        <v>361</v>
      </c>
      <c r="M1175">
        <v>139.5</v>
      </c>
    </row>
    <row r="1176" spans="7:13" x14ac:dyDescent="0.3">
      <c r="G1176" t="s">
        <v>104</v>
      </c>
      <c r="H1176" t="s">
        <v>533</v>
      </c>
      <c r="I1176" t="s">
        <v>3257</v>
      </c>
      <c r="J1176" t="s">
        <v>3260</v>
      </c>
      <c r="K1176" t="s">
        <v>547</v>
      </c>
      <c r="L1176" t="s">
        <v>548</v>
      </c>
      <c r="M1176">
        <v>630</v>
      </c>
    </row>
    <row r="1177" spans="7:13" x14ac:dyDescent="0.3">
      <c r="G1177" t="s">
        <v>104</v>
      </c>
      <c r="H1177" t="s">
        <v>533</v>
      </c>
      <c r="I1177" t="s">
        <v>1124</v>
      </c>
      <c r="J1177" t="s">
        <v>1119</v>
      </c>
      <c r="K1177" t="s">
        <v>531</v>
      </c>
      <c r="L1177" t="s">
        <v>532</v>
      </c>
      <c r="M1177">
        <v>43.8</v>
      </c>
    </row>
    <row r="1178" spans="7:13" x14ac:dyDescent="0.3">
      <c r="G1178" t="s">
        <v>104</v>
      </c>
      <c r="H1178" t="s">
        <v>533</v>
      </c>
      <c r="I1178" t="s">
        <v>542</v>
      </c>
      <c r="J1178" t="s">
        <v>536</v>
      </c>
      <c r="K1178" t="s">
        <v>360</v>
      </c>
      <c r="L1178" t="s">
        <v>361</v>
      </c>
      <c r="M1178">
        <v>87</v>
      </c>
    </row>
    <row r="1179" spans="7:13" x14ac:dyDescent="0.3">
      <c r="G1179" t="s">
        <v>104</v>
      </c>
      <c r="H1179" t="s">
        <v>533</v>
      </c>
      <c r="I1179" t="s">
        <v>542</v>
      </c>
      <c r="J1179" t="s">
        <v>4115</v>
      </c>
      <c r="K1179" t="s">
        <v>1141</v>
      </c>
      <c r="L1179" t="s">
        <v>1142</v>
      </c>
      <c r="M1179">
        <v>71</v>
      </c>
    </row>
    <row r="1180" spans="7:13" x14ac:dyDescent="0.3">
      <c r="G1180" t="s">
        <v>104</v>
      </c>
      <c r="H1180" t="s">
        <v>533</v>
      </c>
      <c r="I1180" t="s">
        <v>542</v>
      </c>
      <c r="J1180" t="s">
        <v>4246</v>
      </c>
      <c r="K1180" t="s">
        <v>1141</v>
      </c>
      <c r="L1180" t="s">
        <v>1142</v>
      </c>
      <c r="M1180">
        <v>63.5</v>
      </c>
    </row>
    <row r="1181" spans="7:13" x14ac:dyDescent="0.3">
      <c r="G1181" t="s">
        <v>104</v>
      </c>
      <c r="H1181" t="s">
        <v>533</v>
      </c>
      <c r="I1181" t="s">
        <v>542</v>
      </c>
      <c r="J1181" t="s">
        <v>1139</v>
      </c>
      <c r="K1181" t="s">
        <v>1141</v>
      </c>
      <c r="L1181" t="s">
        <v>1142</v>
      </c>
      <c r="M1181">
        <v>118.6</v>
      </c>
    </row>
    <row r="1182" spans="7:13" x14ac:dyDescent="0.3">
      <c r="G1182" t="s">
        <v>104</v>
      </c>
      <c r="H1182" t="s">
        <v>533</v>
      </c>
      <c r="I1182" t="s">
        <v>542</v>
      </c>
      <c r="J1182" t="s">
        <v>1145</v>
      </c>
      <c r="K1182" t="s">
        <v>1141</v>
      </c>
      <c r="L1182" t="s">
        <v>1142</v>
      </c>
      <c r="M1182">
        <v>69.2</v>
      </c>
    </row>
    <row r="1183" spans="7:13" x14ac:dyDescent="0.3">
      <c r="G1183" t="s">
        <v>104</v>
      </c>
      <c r="H1183" t="s">
        <v>533</v>
      </c>
      <c r="I1183" t="s">
        <v>1133</v>
      </c>
      <c r="J1183" t="s">
        <v>1129</v>
      </c>
      <c r="K1183" t="s">
        <v>547</v>
      </c>
      <c r="L1183" t="s">
        <v>548</v>
      </c>
      <c r="M1183">
        <v>1610</v>
      </c>
    </row>
    <row r="1184" spans="7:13" x14ac:dyDescent="0.3">
      <c r="G1184" t="s">
        <v>104</v>
      </c>
      <c r="H1184" t="s">
        <v>533</v>
      </c>
      <c r="I1184" t="s">
        <v>535</v>
      </c>
      <c r="J1184" t="s">
        <v>2644</v>
      </c>
      <c r="K1184" t="s">
        <v>531</v>
      </c>
      <c r="L1184" t="s">
        <v>532</v>
      </c>
      <c r="M1184">
        <v>177.1</v>
      </c>
    </row>
    <row r="1185" spans="7:13" x14ac:dyDescent="0.3">
      <c r="G1185" t="s">
        <v>104</v>
      </c>
      <c r="H1185" t="s">
        <v>533</v>
      </c>
      <c r="I1185" t="s">
        <v>535</v>
      </c>
      <c r="J1185" t="s">
        <v>529</v>
      </c>
      <c r="K1185" t="s">
        <v>531</v>
      </c>
      <c r="L1185" t="s">
        <v>532</v>
      </c>
      <c r="M1185">
        <v>190.5</v>
      </c>
    </row>
    <row r="1186" spans="7:13" x14ac:dyDescent="0.3">
      <c r="G1186" t="s">
        <v>104</v>
      </c>
      <c r="H1186" t="s">
        <v>533</v>
      </c>
      <c r="I1186" t="s">
        <v>1128</v>
      </c>
      <c r="J1186" t="s">
        <v>1125</v>
      </c>
      <c r="K1186" t="s">
        <v>547</v>
      </c>
      <c r="L1186" t="s">
        <v>548</v>
      </c>
      <c r="M1186">
        <v>709</v>
      </c>
    </row>
    <row r="1187" spans="7:13" x14ac:dyDescent="0.3">
      <c r="G1187" t="s">
        <v>104</v>
      </c>
      <c r="H1187" t="s">
        <v>533</v>
      </c>
      <c r="I1187" t="s">
        <v>2650</v>
      </c>
      <c r="J1187" t="s">
        <v>2646</v>
      </c>
      <c r="K1187" t="s">
        <v>547</v>
      </c>
      <c r="L1187" t="s">
        <v>548</v>
      </c>
      <c r="M1187">
        <v>755</v>
      </c>
    </row>
    <row r="1188" spans="7:13" x14ac:dyDescent="0.3">
      <c r="G1188" t="s">
        <v>104</v>
      </c>
      <c r="H1188" t="s">
        <v>533</v>
      </c>
      <c r="I1188" t="s">
        <v>6682</v>
      </c>
      <c r="J1188" t="s">
        <v>4112</v>
      </c>
      <c r="K1188" t="s">
        <v>2184</v>
      </c>
      <c r="L1188" t="s">
        <v>2185</v>
      </c>
      <c r="M1188">
        <v>1048</v>
      </c>
    </row>
    <row r="1189" spans="7:13" x14ac:dyDescent="0.3">
      <c r="G1189" t="s">
        <v>104</v>
      </c>
      <c r="H1189" t="s">
        <v>2723</v>
      </c>
      <c r="I1189" t="s">
        <v>78</v>
      </c>
      <c r="J1189" t="s">
        <v>2721</v>
      </c>
      <c r="K1189" t="s">
        <v>217</v>
      </c>
      <c r="L1189" t="s">
        <v>218</v>
      </c>
      <c r="M1189">
        <v>60</v>
      </c>
    </row>
    <row r="1190" spans="7:13" x14ac:dyDescent="0.3">
      <c r="G1190" t="s">
        <v>104</v>
      </c>
      <c r="H1190" t="s">
        <v>2723</v>
      </c>
      <c r="I1190" t="s">
        <v>80</v>
      </c>
      <c r="J1190" t="s">
        <v>6444</v>
      </c>
      <c r="K1190" t="s">
        <v>217</v>
      </c>
      <c r="L1190" t="s">
        <v>218</v>
      </c>
      <c r="M1190">
        <v>54.5</v>
      </c>
    </row>
    <row r="1191" spans="7:13" x14ac:dyDescent="0.3">
      <c r="G1191" t="s">
        <v>104</v>
      </c>
      <c r="H1191" t="s">
        <v>2723</v>
      </c>
      <c r="I1191" t="s">
        <v>80</v>
      </c>
      <c r="J1191" t="s">
        <v>6445</v>
      </c>
      <c r="K1191" t="s">
        <v>217</v>
      </c>
      <c r="L1191" t="s">
        <v>218</v>
      </c>
      <c r="M1191">
        <v>69</v>
      </c>
    </row>
    <row r="1192" spans="7:13" x14ac:dyDescent="0.3">
      <c r="G1192" t="s">
        <v>104</v>
      </c>
      <c r="H1192" t="s">
        <v>2723</v>
      </c>
      <c r="I1192" t="s">
        <v>80</v>
      </c>
      <c r="J1192" t="s">
        <v>6446</v>
      </c>
      <c r="K1192" t="s">
        <v>217</v>
      </c>
      <c r="L1192" t="s">
        <v>218</v>
      </c>
      <c r="M1192">
        <v>68.5</v>
      </c>
    </row>
    <row r="1193" spans="7:13" x14ac:dyDescent="0.3">
      <c r="G1193" t="s">
        <v>104</v>
      </c>
      <c r="H1193" t="s">
        <v>2723</v>
      </c>
      <c r="I1193" t="s">
        <v>4602</v>
      </c>
      <c r="J1193" t="s">
        <v>4597</v>
      </c>
      <c r="K1193" t="s">
        <v>4599</v>
      </c>
      <c r="L1193" t="s">
        <v>4600</v>
      </c>
      <c r="M1193">
        <v>1961.5</v>
      </c>
    </row>
    <row r="1194" spans="7:13" x14ac:dyDescent="0.3">
      <c r="G1194" t="s">
        <v>104</v>
      </c>
      <c r="H1194" t="s">
        <v>2723</v>
      </c>
      <c r="I1194" t="s">
        <v>4602</v>
      </c>
      <c r="J1194" t="s">
        <v>4603</v>
      </c>
      <c r="K1194" t="s">
        <v>4604</v>
      </c>
      <c r="L1194" t="s">
        <v>4605</v>
      </c>
      <c r="M1194">
        <v>2900</v>
      </c>
    </row>
    <row r="1195" spans="7:13" x14ac:dyDescent="0.3">
      <c r="G1195" t="s">
        <v>104</v>
      </c>
      <c r="H1195" t="s">
        <v>462</v>
      </c>
      <c r="I1195" t="s">
        <v>477</v>
      </c>
      <c r="J1195" t="s">
        <v>473</v>
      </c>
      <c r="K1195" t="s">
        <v>459</v>
      </c>
      <c r="L1195" t="s">
        <v>460</v>
      </c>
      <c r="M1195">
        <v>924</v>
      </c>
    </row>
    <row r="1196" spans="7:13" x14ac:dyDescent="0.3">
      <c r="G1196" t="s">
        <v>104</v>
      </c>
      <c r="H1196" t="s">
        <v>462</v>
      </c>
      <c r="I1196" t="s">
        <v>465</v>
      </c>
      <c r="J1196" t="s">
        <v>3215</v>
      </c>
      <c r="K1196" t="s">
        <v>459</v>
      </c>
      <c r="L1196" t="s">
        <v>460</v>
      </c>
      <c r="M1196">
        <v>1223</v>
      </c>
    </row>
    <row r="1197" spans="7:13" x14ac:dyDescent="0.3">
      <c r="G1197" t="s">
        <v>104</v>
      </c>
      <c r="H1197" t="s">
        <v>462</v>
      </c>
      <c r="I1197" t="s">
        <v>465</v>
      </c>
      <c r="J1197" t="s">
        <v>457</v>
      </c>
      <c r="K1197" t="s">
        <v>459</v>
      </c>
      <c r="L1197" t="s">
        <v>460</v>
      </c>
      <c r="M1197">
        <v>840.5</v>
      </c>
    </row>
    <row r="1198" spans="7:13" x14ac:dyDescent="0.3">
      <c r="G1198" t="s">
        <v>104</v>
      </c>
      <c r="H1198" t="s">
        <v>462</v>
      </c>
      <c r="I1198" t="s">
        <v>465</v>
      </c>
      <c r="J1198" t="s">
        <v>3224</v>
      </c>
      <c r="K1198" t="s">
        <v>459</v>
      </c>
      <c r="L1198" t="s">
        <v>460</v>
      </c>
      <c r="M1198">
        <v>903.1</v>
      </c>
    </row>
    <row r="1199" spans="7:13" x14ac:dyDescent="0.3">
      <c r="G1199" t="s">
        <v>104</v>
      </c>
      <c r="H1199" t="s">
        <v>462</v>
      </c>
      <c r="I1199" t="s">
        <v>3339</v>
      </c>
      <c r="J1199" t="s">
        <v>3335</v>
      </c>
      <c r="K1199" t="s">
        <v>459</v>
      </c>
      <c r="L1199" t="s">
        <v>460</v>
      </c>
      <c r="M1199">
        <v>296</v>
      </c>
    </row>
    <row r="1200" spans="7:13" x14ac:dyDescent="0.3">
      <c r="G1200" t="s">
        <v>104</v>
      </c>
      <c r="H1200" t="s">
        <v>462</v>
      </c>
      <c r="I1200" t="s">
        <v>3343</v>
      </c>
      <c r="J1200" t="s">
        <v>3340</v>
      </c>
      <c r="K1200" t="s">
        <v>2184</v>
      </c>
      <c r="L1200" t="s">
        <v>2185</v>
      </c>
      <c r="M1200">
        <v>783.5</v>
      </c>
    </row>
    <row r="1201" spans="7:13" x14ac:dyDescent="0.3">
      <c r="G1201" t="s">
        <v>104</v>
      </c>
      <c r="H1201" t="s">
        <v>462</v>
      </c>
      <c r="I1201" t="s">
        <v>3343</v>
      </c>
      <c r="J1201" t="s">
        <v>3344</v>
      </c>
      <c r="K1201" t="s">
        <v>2184</v>
      </c>
      <c r="L1201" t="s">
        <v>2185</v>
      </c>
      <c r="M1201">
        <v>783.5</v>
      </c>
    </row>
    <row r="1202" spans="7:13" x14ac:dyDescent="0.3">
      <c r="G1202" t="s">
        <v>104</v>
      </c>
      <c r="H1202" t="s">
        <v>462</v>
      </c>
      <c r="I1202" t="s">
        <v>3343</v>
      </c>
      <c r="J1202" t="s">
        <v>3346</v>
      </c>
      <c r="K1202" t="s">
        <v>2184</v>
      </c>
      <c r="L1202" t="s">
        <v>2185</v>
      </c>
      <c r="M1202">
        <v>780</v>
      </c>
    </row>
    <row r="1203" spans="7:13" x14ac:dyDescent="0.3">
      <c r="G1203" t="s">
        <v>104</v>
      </c>
      <c r="H1203" t="s">
        <v>462</v>
      </c>
      <c r="I1203" t="s">
        <v>3343</v>
      </c>
      <c r="J1203" t="s">
        <v>6604</v>
      </c>
      <c r="K1203" t="s">
        <v>2184</v>
      </c>
      <c r="L1203" t="s">
        <v>2185</v>
      </c>
      <c r="M1203">
        <v>760</v>
      </c>
    </row>
    <row r="1204" spans="7:13" x14ac:dyDescent="0.3">
      <c r="G1204" t="s">
        <v>104</v>
      </c>
      <c r="H1204" t="s">
        <v>462</v>
      </c>
      <c r="I1204" t="s">
        <v>3329</v>
      </c>
      <c r="J1204" t="s">
        <v>3325</v>
      </c>
      <c r="K1204" t="s">
        <v>459</v>
      </c>
      <c r="L1204" t="s">
        <v>460</v>
      </c>
      <c r="M1204">
        <v>1020</v>
      </c>
    </row>
    <row r="1205" spans="7:13" x14ac:dyDescent="0.3">
      <c r="G1205" t="s">
        <v>104</v>
      </c>
      <c r="H1205" t="s">
        <v>462</v>
      </c>
      <c r="I1205" t="s">
        <v>3329</v>
      </c>
      <c r="J1205" t="s">
        <v>3330</v>
      </c>
      <c r="K1205" t="s">
        <v>459</v>
      </c>
      <c r="L1205" t="s">
        <v>460</v>
      </c>
      <c r="M1205">
        <v>1015</v>
      </c>
    </row>
    <row r="1206" spans="7:13" x14ac:dyDescent="0.3">
      <c r="G1206" t="s">
        <v>104</v>
      </c>
      <c r="H1206" t="s">
        <v>462</v>
      </c>
      <c r="I1206" t="s">
        <v>3329</v>
      </c>
      <c r="J1206" t="s">
        <v>6589</v>
      </c>
      <c r="K1206" t="s">
        <v>2184</v>
      </c>
      <c r="L1206" t="s">
        <v>2185</v>
      </c>
      <c r="M1206">
        <v>625</v>
      </c>
    </row>
    <row r="1207" spans="7:13" x14ac:dyDescent="0.3">
      <c r="G1207" t="s">
        <v>104</v>
      </c>
      <c r="H1207" t="s">
        <v>462</v>
      </c>
      <c r="I1207" t="s">
        <v>788</v>
      </c>
      <c r="J1207" t="s">
        <v>783</v>
      </c>
      <c r="K1207" t="s">
        <v>341</v>
      </c>
      <c r="L1207" t="s">
        <v>342</v>
      </c>
      <c r="M1207">
        <v>57.334000000000003</v>
      </c>
    </row>
    <row r="1208" spans="7:13" x14ac:dyDescent="0.3">
      <c r="G1208" t="s">
        <v>104</v>
      </c>
      <c r="H1208" t="s">
        <v>462</v>
      </c>
      <c r="I1208" t="s">
        <v>788</v>
      </c>
      <c r="J1208" t="s">
        <v>1052</v>
      </c>
      <c r="K1208" t="s">
        <v>341</v>
      </c>
      <c r="L1208" t="s">
        <v>342</v>
      </c>
      <c r="M1208">
        <v>58.7</v>
      </c>
    </row>
    <row r="1209" spans="7:13" x14ac:dyDescent="0.3">
      <c r="G1209" t="s">
        <v>104</v>
      </c>
      <c r="H1209" t="s">
        <v>462</v>
      </c>
      <c r="I1209" t="s">
        <v>3354</v>
      </c>
      <c r="J1209" t="s">
        <v>3349</v>
      </c>
      <c r="K1209" t="s">
        <v>2184</v>
      </c>
      <c r="L1209" t="s">
        <v>2185</v>
      </c>
      <c r="M1209">
        <v>120</v>
      </c>
    </row>
    <row r="1210" spans="7:13" x14ac:dyDescent="0.3">
      <c r="G1210" t="s">
        <v>104</v>
      </c>
      <c r="H1210" t="s">
        <v>462</v>
      </c>
      <c r="I1210" t="s">
        <v>6628</v>
      </c>
      <c r="J1210" t="s">
        <v>6625</v>
      </c>
      <c r="K1210" t="s">
        <v>6549</v>
      </c>
      <c r="L1210" t="s">
        <v>6550</v>
      </c>
      <c r="M1210">
        <v>22</v>
      </c>
    </row>
    <row r="1211" spans="7:13" x14ac:dyDescent="0.3">
      <c r="G1211" t="s">
        <v>104</v>
      </c>
      <c r="H1211" t="s">
        <v>462</v>
      </c>
      <c r="I1211" t="s">
        <v>6628</v>
      </c>
      <c r="J1211" t="s">
        <v>6629</v>
      </c>
      <c r="K1211" t="s">
        <v>6549</v>
      </c>
      <c r="L1211" t="s">
        <v>6550</v>
      </c>
      <c r="M1211">
        <v>26</v>
      </c>
    </row>
    <row r="1212" spans="7:13" x14ac:dyDescent="0.3">
      <c r="G1212" t="s">
        <v>104</v>
      </c>
      <c r="H1212" t="s">
        <v>462</v>
      </c>
      <c r="I1212" t="s">
        <v>778</v>
      </c>
      <c r="J1212" t="s">
        <v>774</v>
      </c>
      <c r="K1212" t="s">
        <v>705</v>
      </c>
      <c r="L1212" t="s">
        <v>706</v>
      </c>
      <c r="M1212">
        <v>240</v>
      </c>
    </row>
    <row r="1213" spans="7:13" x14ac:dyDescent="0.3">
      <c r="G1213" t="s">
        <v>104</v>
      </c>
      <c r="H1213" t="s">
        <v>462</v>
      </c>
      <c r="I1213" t="s">
        <v>778</v>
      </c>
      <c r="J1213" t="s">
        <v>6614</v>
      </c>
      <c r="K1213" t="s">
        <v>6549</v>
      </c>
      <c r="L1213" t="s">
        <v>6550</v>
      </c>
      <c r="M1213">
        <v>64</v>
      </c>
    </row>
    <row r="1214" spans="7:13" x14ac:dyDescent="0.3">
      <c r="G1214" t="s">
        <v>104</v>
      </c>
      <c r="H1214" t="s">
        <v>462</v>
      </c>
      <c r="I1214" t="s">
        <v>6611</v>
      </c>
      <c r="J1214" t="s">
        <v>6607</v>
      </c>
      <c r="K1214" t="s">
        <v>2184</v>
      </c>
      <c r="L1214" t="s">
        <v>2185</v>
      </c>
      <c r="M1214">
        <v>120</v>
      </c>
    </row>
    <row r="1215" spans="7:13" x14ac:dyDescent="0.3">
      <c r="G1215" t="s">
        <v>104</v>
      </c>
      <c r="H1215" t="s">
        <v>462</v>
      </c>
      <c r="I1215" t="s">
        <v>1051</v>
      </c>
      <c r="J1215" t="s">
        <v>1047</v>
      </c>
      <c r="K1215" t="s">
        <v>284</v>
      </c>
      <c r="L1215" t="s">
        <v>285</v>
      </c>
      <c r="M1215">
        <v>20.9</v>
      </c>
    </row>
    <row r="1216" spans="7:13" x14ac:dyDescent="0.3">
      <c r="G1216" t="s">
        <v>104</v>
      </c>
      <c r="H1216" t="s">
        <v>462</v>
      </c>
      <c r="I1216" t="s">
        <v>289</v>
      </c>
      <c r="J1216" t="s">
        <v>1044</v>
      </c>
      <c r="K1216" t="s">
        <v>284</v>
      </c>
      <c r="L1216" t="s">
        <v>285</v>
      </c>
      <c r="M1216">
        <v>22</v>
      </c>
    </row>
    <row r="1217" spans="7:13" x14ac:dyDescent="0.3">
      <c r="G1217" t="s">
        <v>104</v>
      </c>
      <c r="H1217" t="s">
        <v>462</v>
      </c>
      <c r="I1217" t="s">
        <v>78</v>
      </c>
      <c r="J1217" t="s">
        <v>6586</v>
      </c>
      <c r="K1217" t="s">
        <v>86</v>
      </c>
      <c r="L1217" t="s">
        <v>87</v>
      </c>
      <c r="M1217">
        <v>8.5</v>
      </c>
    </row>
    <row r="1218" spans="7:13" x14ac:dyDescent="0.3">
      <c r="G1218" t="s">
        <v>104</v>
      </c>
      <c r="H1218" t="s">
        <v>462</v>
      </c>
      <c r="I1218" t="s">
        <v>78</v>
      </c>
      <c r="J1218" t="s">
        <v>466</v>
      </c>
      <c r="K1218" t="s">
        <v>206</v>
      </c>
      <c r="L1218" t="s">
        <v>207</v>
      </c>
      <c r="M1218">
        <v>21</v>
      </c>
    </row>
    <row r="1219" spans="7:13" x14ac:dyDescent="0.3">
      <c r="G1219" t="s">
        <v>104</v>
      </c>
      <c r="H1219" t="s">
        <v>462</v>
      </c>
      <c r="I1219" t="s">
        <v>78</v>
      </c>
      <c r="J1219" t="s">
        <v>759</v>
      </c>
      <c r="K1219" t="s">
        <v>217</v>
      </c>
      <c r="L1219" t="s">
        <v>218</v>
      </c>
      <c r="M1219">
        <v>32.78</v>
      </c>
    </row>
    <row r="1220" spans="7:13" x14ac:dyDescent="0.3">
      <c r="G1220" t="s">
        <v>104</v>
      </c>
      <c r="H1220" t="s">
        <v>462</v>
      </c>
      <c r="I1220" t="s">
        <v>78</v>
      </c>
      <c r="J1220" t="s">
        <v>6598</v>
      </c>
      <c r="K1220" t="s">
        <v>213</v>
      </c>
      <c r="L1220" t="s">
        <v>214</v>
      </c>
      <c r="M1220">
        <v>20</v>
      </c>
    </row>
    <row r="1221" spans="7:13" x14ac:dyDescent="0.3">
      <c r="G1221" t="s">
        <v>104</v>
      </c>
      <c r="H1221" t="s">
        <v>462</v>
      </c>
      <c r="I1221" t="s">
        <v>78</v>
      </c>
      <c r="J1221" t="s">
        <v>6601</v>
      </c>
      <c r="K1221" t="s">
        <v>213</v>
      </c>
      <c r="L1221" t="s">
        <v>214</v>
      </c>
      <c r="M1221">
        <v>41.25</v>
      </c>
    </row>
    <row r="1222" spans="7:13" x14ac:dyDescent="0.3">
      <c r="G1222" t="s">
        <v>104</v>
      </c>
      <c r="H1222" t="s">
        <v>462</v>
      </c>
      <c r="I1222" t="s">
        <v>78</v>
      </c>
      <c r="J1222" t="s">
        <v>760</v>
      </c>
      <c r="K1222" t="s">
        <v>86</v>
      </c>
      <c r="L1222" t="s">
        <v>87</v>
      </c>
      <c r="M1222">
        <v>3.73</v>
      </c>
    </row>
    <row r="1223" spans="7:13" x14ac:dyDescent="0.3">
      <c r="G1223" t="s">
        <v>104</v>
      </c>
      <c r="H1223" t="s">
        <v>462</v>
      </c>
      <c r="I1223" t="s">
        <v>78</v>
      </c>
      <c r="J1223" t="s">
        <v>2607</v>
      </c>
      <c r="K1223" t="s">
        <v>86</v>
      </c>
      <c r="L1223" t="s">
        <v>87</v>
      </c>
      <c r="M1223">
        <v>5.9</v>
      </c>
    </row>
    <row r="1224" spans="7:13" x14ac:dyDescent="0.3">
      <c r="G1224" t="s">
        <v>104</v>
      </c>
      <c r="H1224" t="s">
        <v>462</v>
      </c>
      <c r="I1224" t="s">
        <v>78</v>
      </c>
      <c r="J1224" t="s">
        <v>6432</v>
      </c>
      <c r="K1224" t="s">
        <v>86</v>
      </c>
      <c r="L1224" t="s">
        <v>87</v>
      </c>
      <c r="M1224">
        <v>29</v>
      </c>
    </row>
    <row r="1225" spans="7:13" x14ac:dyDescent="0.3">
      <c r="G1225" t="s">
        <v>104</v>
      </c>
      <c r="H1225" t="s">
        <v>462</v>
      </c>
      <c r="I1225" t="s">
        <v>78</v>
      </c>
      <c r="J1225" t="s">
        <v>3221</v>
      </c>
      <c r="K1225" t="s">
        <v>86</v>
      </c>
      <c r="L1225" t="s">
        <v>87</v>
      </c>
      <c r="M1225">
        <v>26.5</v>
      </c>
    </row>
    <row r="1226" spans="7:13" x14ac:dyDescent="0.3">
      <c r="G1226" t="s">
        <v>104</v>
      </c>
      <c r="H1226" t="s">
        <v>462</v>
      </c>
      <c r="I1226" t="s">
        <v>412</v>
      </c>
      <c r="J1226" t="s">
        <v>6583</v>
      </c>
      <c r="K1226" t="s">
        <v>86</v>
      </c>
      <c r="L1226" t="s">
        <v>87</v>
      </c>
      <c r="M1226">
        <v>17.5</v>
      </c>
    </row>
    <row r="1227" spans="7:13" x14ac:dyDescent="0.3">
      <c r="G1227" t="s">
        <v>104</v>
      </c>
      <c r="H1227" t="s">
        <v>462</v>
      </c>
      <c r="I1227" t="s">
        <v>3334</v>
      </c>
      <c r="J1227" t="s">
        <v>3331</v>
      </c>
      <c r="K1227" t="s">
        <v>459</v>
      </c>
      <c r="L1227" t="s">
        <v>460</v>
      </c>
      <c r="M1227">
        <v>165.75</v>
      </c>
    </row>
    <row r="1228" spans="7:13" x14ac:dyDescent="0.3">
      <c r="G1228" t="s">
        <v>104</v>
      </c>
      <c r="H1228" t="s">
        <v>462</v>
      </c>
      <c r="I1228" t="s">
        <v>472</v>
      </c>
      <c r="J1228" t="s">
        <v>3218</v>
      </c>
      <c r="K1228" t="s">
        <v>459</v>
      </c>
      <c r="L1228" t="s">
        <v>460</v>
      </c>
      <c r="M1228">
        <v>245.2</v>
      </c>
    </row>
    <row r="1229" spans="7:13" x14ac:dyDescent="0.3">
      <c r="G1229" t="s">
        <v>104</v>
      </c>
      <c r="H1229" t="s">
        <v>462</v>
      </c>
      <c r="I1229" t="s">
        <v>472</v>
      </c>
      <c r="J1229" t="s">
        <v>469</v>
      </c>
      <c r="K1229" t="s">
        <v>459</v>
      </c>
      <c r="L1229" t="s">
        <v>460</v>
      </c>
      <c r="M1229">
        <v>209</v>
      </c>
    </row>
    <row r="1230" spans="7:13" x14ac:dyDescent="0.3">
      <c r="G1230" t="s">
        <v>104</v>
      </c>
      <c r="H1230" t="s">
        <v>462</v>
      </c>
      <c r="I1230" t="s">
        <v>472</v>
      </c>
      <c r="J1230" t="s">
        <v>4102</v>
      </c>
      <c r="K1230" t="s">
        <v>459</v>
      </c>
      <c r="L1230" t="s">
        <v>460</v>
      </c>
      <c r="M1230">
        <v>269</v>
      </c>
    </row>
    <row r="1231" spans="7:13" x14ac:dyDescent="0.3">
      <c r="G1231" t="s">
        <v>104</v>
      </c>
      <c r="H1231" t="s">
        <v>462</v>
      </c>
      <c r="I1231" t="s">
        <v>665</v>
      </c>
      <c r="J1231" t="s">
        <v>6595</v>
      </c>
      <c r="K1231" t="s">
        <v>2184</v>
      </c>
      <c r="L1231" t="s">
        <v>2185</v>
      </c>
      <c r="M1231">
        <v>120</v>
      </c>
    </row>
    <row r="1232" spans="7:13" x14ac:dyDescent="0.3">
      <c r="G1232" t="s">
        <v>104</v>
      </c>
      <c r="H1232" t="s">
        <v>462</v>
      </c>
      <c r="I1232" t="s">
        <v>758</v>
      </c>
      <c r="J1232" t="s">
        <v>6579</v>
      </c>
      <c r="K1232" t="s">
        <v>6549</v>
      </c>
      <c r="L1232" t="s">
        <v>6550</v>
      </c>
      <c r="M1232">
        <v>170</v>
      </c>
    </row>
    <row r="1233" spans="7:13" x14ac:dyDescent="0.3">
      <c r="G1233" t="s">
        <v>104</v>
      </c>
      <c r="H1233" t="s">
        <v>462</v>
      </c>
      <c r="I1233" t="s">
        <v>758</v>
      </c>
      <c r="J1233" t="s">
        <v>2603</v>
      </c>
      <c r="K1233" t="s">
        <v>459</v>
      </c>
      <c r="L1233" t="s">
        <v>460</v>
      </c>
      <c r="M1233">
        <v>196.25</v>
      </c>
    </row>
    <row r="1234" spans="7:13" x14ac:dyDescent="0.3">
      <c r="G1234" t="s">
        <v>104</v>
      </c>
      <c r="H1234" t="s">
        <v>462</v>
      </c>
      <c r="I1234" t="s">
        <v>758</v>
      </c>
      <c r="J1234" t="s">
        <v>6580</v>
      </c>
      <c r="K1234" t="s">
        <v>6549</v>
      </c>
      <c r="L1234" t="s">
        <v>6550</v>
      </c>
      <c r="M1234">
        <v>174</v>
      </c>
    </row>
    <row r="1235" spans="7:13" x14ac:dyDescent="0.3">
      <c r="G1235" t="s">
        <v>104</v>
      </c>
      <c r="H1235" t="s">
        <v>462</v>
      </c>
      <c r="I1235" t="s">
        <v>758</v>
      </c>
      <c r="J1235" t="s">
        <v>755</v>
      </c>
      <c r="K1235" t="s">
        <v>705</v>
      </c>
      <c r="L1235" t="s">
        <v>706</v>
      </c>
      <c r="M1235">
        <v>182</v>
      </c>
    </row>
    <row r="1236" spans="7:13" x14ac:dyDescent="0.3">
      <c r="G1236" t="s">
        <v>104</v>
      </c>
      <c r="H1236" t="s">
        <v>462</v>
      </c>
      <c r="I1236" t="s">
        <v>754</v>
      </c>
      <c r="J1236" t="s">
        <v>6578</v>
      </c>
      <c r="K1236" t="s">
        <v>6549</v>
      </c>
      <c r="L1236" t="s">
        <v>6550</v>
      </c>
      <c r="M1236">
        <v>402</v>
      </c>
    </row>
    <row r="1237" spans="7:13" x14ac:dyDescent="0.3">
      <c r="G1237" t="s">
        <v>104</v>
      </c>
      <c r="H1237" t="s">
        <v>462</v>
      </c>
      <c r="I1237" t="s">
        <v>754</v>
      </c>
      <c r="J1237" t="s">
        <v>749</v>
      </c>
      <c r="K1237" t="s">
        <v>705</v>
      </c>
      <c r="L1237" t="s">
        <v>706</v>
      </c>
      <c r="M1237">
        <v>426</v>
      </c>
    </row>
    <row r="1238" spans="7:13" x14ac:dyDescent="0.3">
      <c r="G1238" t="s">
        <v>104</v>
      </c>
      <c r="H1238" t="s">
        <v>462</v>
      </c>
      <c r="I1238" t="s">
        <v>748</v>
      </c>
      <c r="J1238" t="s">
        <v>6574</v>
      </c>
      <c r="K1238" t="s">
        <v>740</v>
      </c>
      <c r="L1238" t="s">
        <v>741</v>
      </c>
      <c r="M1238">
        <v>1770</v>
      </c>
    </row>
    <row r="1239" spans="7:13" x14ac:dyDescent="0.3">
      <c r="G1239" t="s">
        <v>104</v>
      </c>
      <c r="H1239" t="s">
        <v>462</v>
      </c>
      <c r="I1239" t="s">
        <v>748</v>
      </c>
      <c r="J1239" t="s">
        <v>6575</v>
      </c>
      <c r="K1239" t="s">
        <v>740</v>
      </c>
      <c r="L1239" t="s">
        <v>741</v>
      </c>
      <c r="M1239">
        <v>1782.9</v>
      </c>
    </row>
    <row r="1240" spans="7:13" x14ac:dyDescent="0.3">
      <c r="G1240" t="s">
        <v>104</v>
      </c>
      <c r="H1240" t="s">
        <v>462</v>
      </c>
      <c r="I1240" t="s">
        <v>748</v>
      </c>
      <c r="J1240" t="s">
        <v>6576</v>
      </c>
      <c r="K1240" t="s">
        <v>740</v>
      </c>
      <c r="L1240" t="s">
        <v>741</v>
      </c>
      <c r="M1240">
        <v>1728.5</v>
      </c>
    </row>
    <row r="1241" spans="7:13" x14ac:dyDescent="0.3">
      <c r="G1241" t="s">
        <v>104</v>
      </c>
      <c r="H1241" t="s">
        <v>462</v>
      </c>
      <c r="I1241" t="s">
        <v>748</v>
      </c>
      <c r="J1241" t="s">
        <v>6577</v>
      </c>
      <c r="K1241" t="s">
        <v>740</v>
      </c>
      <c r="L1241" t="s">
        <v>741</v>
      </c>
      <c r="M1241">
        <v>1726</v>
      </c>
    </row>
    <row r="1242" spans="7:13" x14ac:dyDescent="0.3">
      <c r="G1242" t="s">
        <v>104</v>
      </c>
      <c r="H1242" t="s">
        <v>462</v>
      </c>
      <c r="I1242" t="s">
        <v>748</v>
      </c>
      <c r="J1242" t="s">
        <v>745</v>
      </c>
      <c r="K1242" t="s">
        <v>740</v>
      </c>
      <c r="L1242" t="s">
        <v>741</v>
      </c>
      <c r="M1242">
        <v>1430</v>
      </c>
    </row>
    <row r="1243" spans="7:13" x14ac:dyDescent="0.3">
      <c r="G1243" t="s">
        <v>104</v>
      </c>
      <c r="H1243" t="s">
        <v>462</v>
      </c>
      <c r="I1243" t="s">
        <v>748</v>
      </c>
      <c r="J1243" t="s">
        <v>3214</v>
      </c>
      <c r="K1243" t="s">
        <v>740</v>
      </c>
      <c r="L1243" t="s">
        <v>741</v>
      </c>
      <c r="M1243">
        <v>1251</v>
      </c>
    </row>
    <row r="1244" spans="7:13" x14ac:dyDescent="0.3">
      <c r="G1244" t="s">
        <v>104</v>
      </c>
      <c r="H1244" t="s">
        <v>462</v>
      </c>
      <c r="I1244" t="s">
        <v>744</v>
      </c>
      <c r="J1244" t="s">
        <v>6572</v>
      </c>
      <c r="K1244" t="s">
        <v>740</v>
      </c>
      <c r="L1244" t="s">
        <v>741</v>
      </c>
      <c r="M1244">
        <v>1545</v>
      </c>
    </row>
    <row r="1245" spans="7:13" x14ac:dyDescent="0.3">
      <c r="G1245" t="s">
        <v>104</v>
      </c>
      <c r="H1245" t="s">
        <v>462</v>
      </c>
      <c r="I1245" t="s">
        <v>744</v>
      </c>
      <c r="J1245" t="s">
        <v>6573</v>
      </c>
      <c r="K1245" t="s">
        <v>740</v>
      </c>
      <c r="L1245" t="s">
        <v>741</v>
      </c>
      <c r="M1245">
        <v>1501.5</v>
      </c>
    </row>
    <row r="1246" spans="7:13" x14ac:dyDescent="0.3">
      <c r="G1246" t="s">
        <v>104</v>
      </c>
      <c r="H1246" t="s">
        <v>462</v>
      </c>
      <c r="I1246" t="s">
        <v>744</v>
      </c>
      <c r="J1246" t="s">
        <v>738</v>
      </c>
      <c r="K1246" t="s">
        <v>740</v>
      </c>
      <c r="L1246" t="s">
        <v>741</v>
      </c>
      <c r="M1246">
        <v>1448</v>
      </c>
    </row>
    <row r="1247" spans="7:13" x14ac:dyDescent="0.3">
      <c r="G1247" t="s">
        <v>104</v>
      </c>
      <c r="H1247" t="s">
        <v>462</v>
      </c>
      <c r="I1247" t="s">
        <v>744</v>
      </c>
      <c r="J1247" t="s">
        <v>3213</v>
      </c>
      <c r="K1247" t="s">
        <v>740</v>
      </c>
      <c r="L1247" t="s">
        <v>741</v>
      </c>
      <c r="M1247">
        <v>1255</v>
      </c>
    </row>
    <row r="1248" spans="7:13" x14ac:dyDescent="0.3">
      <c r="G1248" t="s">
        <v>104</v>
      </c>
      <c r="H1248" t="s">
        <v>462</v>
      </c>
      <c r="I1248" t="s">
        <v>782</v>
      </c>
      <c r="J1248" t="s">
        <v>6621</v>
      </c>
      <c r="K1248" t="s">
        <v>6549</v>
      </c>
      <c r="L1248" t="s">
        <v>6550</v>
      </c>
      <c r="M1248">
        <v>176</v>
      </c>
    </row>
    <row r="1249" spans="7:13" x14ac:dyDescent="0.3">
      <c r="G1249" t="s">
        <v>104</v>
      </c>
      <c r="H1249" t="s">
        <v>462</v>
      </c>
      <c r="I1249" t="s">
        <v>782</v>
      </c>
      <c r="J1249" t="s">
        <v>779</v>
      </c>
      <c r="K1249" t="s">
        <v>705</v>
      </c>
      <c r="L1249" t="s">
        <v>706</v>
      </c>
      <c r="M1249">
        <v>33.334000000000003</v>
      </c>
    </row>
    <row r="1250" spans="7:13" x14ac:dyDescent="0.3">
      <c r="G1250" t="s">
        <v>104</v>
      </c>
      <c r="H1250" t="s">
        <v>462</v>
      </c>
      <c r="I1250" t="s">
        <v>768</v>
      </c>
      <c r="J1250" t="s">
        <v>6612</v>
      </c>
      <c r="K1250" t="s">
        <v>6549</v>
      </c>
      <c r="L1250" t="s">
        <v>6550</v>
      </c>
      <c r="M1250">
        <v>246</v>
      </c>
    </row>
    <row r="1251" spans="7:13" x14ac:dyDescent="0.3">
      <c r="G1251" t="s">
        <v>104</v>
      </c>
      <c r="H1251" t="s">
        <v>462</v>
      </c>
      <c r="I1251" t="s">
        <v>768</v>
      </c>
      <c r="J1251" t="s">
        <v>763</v>
      </c>
      <c r="K1251" t="s">
        <v>705</v>
      </c>
      <c r="L1251" t="s">
        <v>706</v>
      </c>
      <c r="M1251">
        <v>130.15</v>
      </c>
    </row>
    <row r="1252" spans="7:13" x14ac:dyDescent="0.3">
      <c r="G1252" t="s">
        <v>104</v>
      </c>
      <c r="H1252" t="s">
        <v>462</v>
      </c>
      <c r="I1252" t="s">
        <v>772</v>
      </c>
      <c r="J1252" t="s">
        <v>6613</v>
      </c>
      <c r="K1252" t="s">
        <v>6549</v>
      </c>
      <c r="L1252" t="s">
        <v>6550</v>
      </c>
      <c r="M1252">
        <v>82</v>
      </c>
    </row>
    <row r="1253" spans="7:13" x14ac:dyDescent="0.3">
      <c r="G1253" t="s">
        <v>104</v>
      </c>
      <c r="H1253" t="s">
        <v>462</v>
      </c>
      <c r="I1253" t="s">
        <v>772</v>
      </c>
      <c r="J1253" t="s">
        <v>769</v>
      </c>
      <c r="K1253" t="s">
        <v>705</v>
      </c>
      <c r="L1253" t="s">
        <v>706</v>
      </c>
      <c r="M1253">
        <v>116.5</v>
      </c>
    </row>
    <row r="1254" spans="7:13" x14ac:dyDescent="0.3">
      <c r="G1254" t="s">
        <v>104</v>
      </c>
      <c r="H1254" t="s">
        <v>462</v>
      </c>
      <c r="I1254" t="s">
        <v>772</v>
      </c>
      <c r="J1254" t="s">
        <v>6616</v>
      </c>
      <c r="K1254" t="s">
        <v>6549</v>
      </c>
      <c r="L1254" t="s">
        <v>6550</v>
      </c>
      <c r="M1254">
        <v>28</v>
      </c>
    </row>
    <row r="1255" spans="7:13" x14ac:dyDescent="0.3">
      <c r="G1255" t="s">
        <v>104</v>
      </c>
      <c r="H1255" t="s">
        <v>462</v>
      </c>
      <c r="I1255" t="s">
        <v>772</v>
      </c>
      <c r="J1255" t="s">
        <v>6619</v>
      </c>
      <c r="K1255" t="s">
        <v>6549</v>
      </c>
      <c r="L1255" t="s">
        <v>6550</v>
      </c>
      <c r="M1255">
        <v>26</v>
      </c>
    </row>
    <row r="1256" spans="7:13" x14ac:dyDescent="0.3">
      <c r="G1256" t="s">
        <v>104</v>
      </c>
      <c r="H1256" t="s">
        <v>462</v>
      </c>
      <c r="I1256" t="s">
        <v>250</v>
      </c>
      <c r="J1256" t="s">
        <v>6592</v>
      </c>
      <c r="K1256" t="s">
        <v>6508</v>
      </c>
      <c r="L1256" t="s">
        <v>6509</v>
      </c>
      <c r="M1256">
        <v>9.84</v>
      </c>
    </row>
    <row r="1257" spans="7:13" x14ac:dyDescent="0.3">
      <c r="G1257" t="s">
        <v>104</v>
      </c>
      <c r="H1257" t="s">
        <v>462</v>
      </c>
      <c r="I1257" t="s">
        <v>6682</v>
      </c>
      <c r="J1257" t="s">
        <v>2610</v>
      </c>
      <c r="K1257" t="s">
        <v>459</v>
      </c>
      <c r="L1257" t="s">
        <v>460</v>
      </c>
      <c r="M1257">
        <v>30</v>
      </c>
    </row>
    <row r="1258" spans="7:13" x14ac:dyDescent="0.3">
      <c r="G1258" t="s">
        <v>104</v>
      </c>
      <c r="H1258" t="s">
        <v>462</v>
      </c>
      <c r="I1258" t="s">
        <v>6682</v>
      </c>
      <c r="J1258" t="s">
        <v>2613</v>
      </c>
      <c r="K1258" t="s">
        <v>459</v>
      </c>
      <c r="L1258" t="s">
        <v>460</v>
      </c>
      <c r="M1258">
        <v>72.25</v>
      </c>
    </row>
    <row r="1259" spans="7:13" x14ac:dyDescent="0.3">
      <c r="G1259" t="s">
        <v>104</v>
      </c>
      <c r="H1259" t="s">
        <v>462</v>
      </c>
      <c r="I1259" t="s">
        <v>6682</v>
      </c>
      <c r="J1259" t="s">
        <v>6624</v>
      </c>
      <c r="K1259" t="s">
        <v>6549</v>
      </c>
      <c r="L1259" t="s">
        <v>6550</v>
      </c>
      <c r="M1259">
        <v>176</v>
      </c>
    </row>
    <row r="1260" spans="7:13" x14ac:dyDescent="0.3">
      <c r="G1260" t="s">
        <v>104</v>
      </c>
      <c r="H1260" t="s">
        <v>462</v>
      </c>
      <c r="I1260" t="s">
        <v>6682</v>
      </c>
      <c r="J1260" t="s">
        <v>2616</v>
      </c>
      <c r="K1260" t="s">
        <v>459</v>
      </c>
      <c r="L1260" t="s">
        <v>460</v>
      </c>
      <c r="M1260">
        <v>26.25</v>
      </c>
    </row>
    <row r="1261" spans="7:13" x14ac:dyDescent="0.3">
      <c r="G1261" t="s">
        <v>104</v>
      </c>
      <c r="H1261" t="s">
        <v>6682</v>
      </c>
      <c r="I1261" t="s">
        <v>4991</v>
      </c>
      <c r="J1261" t="s">
        <v>4984</v>
      </c>
      <c r="K1261" t="s">
        <v>4986</v>
      </c>
      <c r="L1261" t="s">
        <v>4987</v>
      </c>
      <c r="M1261">
        <v>208.75</v>
      </c>
    </row>
    <row r="1262" spans="7:13" x14ac:dyDescent="0.3">
      <c r="G1262" t="s">
        <v>104</v>
      </c>
      <c r="H1262" t="s">
        <v>6682</v>
      </c>
      <c r="I1262" t="s">
        <v>185</v>
      </c>
      <c r="J1262" t="s">
        <v>2641</v>
      </c>
      <c r="K1262" t="s">
        <v>624</v>
      </c>
      <c r="L1262" t="s">
        <v>625</v>
      </c>
      <c r="M1262">
        <v>10.4</v>
      </c>
    </row>
    <row r="1263" spans="7:13" x14ac:dyDescent="0.3">
      <c r="G1263" t="s">
        <v>104</v>
      </c>
      <c r="H1263" t="s">
        <v>6682</v>
      </c>
      <c r="I1263" t="s">
        <v>1796</v>
      </c>
      <c r="J1263" t="s">
        <v>4587</v>
      </c>
      <c r="K1263" t="s">
        <v>3561</v>
      </c>
      <c r="L1263" t="s">
        <v>3562</v>
      </c>
      <c r="M1263">
        <v>1070</v>
      </c>
    </row>
    <row r="1264" spans="7:13" x14ac:dyDescent="0.3">
      <c r="G1264" t="s">
        <v>104</v>
      </c>
      <c r="H1264" t="s">
        <v>6682</v>
      </c>
      <c r="I1264" t="s">
        <v>1796</v>
      </c>
      <c r="J1264" t="s">
        <v>5923</v>
      </c>
      <c r="K1264" t="s">
        <v>3561</v>
      </c>
      <c r="L1264" t="s">
        <v>3562</v>
      </c>
      <c r="M1264">
        <v>845</v>
      </c>
    </row>
    <row r="1265" spans="7:13" x14ac:dyDescent="0.3">
      <c r="G1265" t="s">
        <v>104</v>
      </c>
      <c r="H1265" t="s">
        <v>6682</v>
      </c>
      <c r="I1265" t="s">
        <v>1796</v>
      </c>
      <c r="J1265" t="s">
        <v>4981</v>
      </c>
      <c r="K1265" t="s">
        <v>3561</v>
      </c>
      <c r="L1265" t="s">
        <v>3562</v>
      </c>
      <c r="M1265">
        <v>1375</v>
      </c>
    </row>
    <row r="1266" spans="7:13" x14ac:dyDescent="0.3">
      <c r="G1266" t="s">
        <v>104</v>
      </c>
      <c r="H1266" t="s">
        <v>6682</v>
      </c>
      <c r="I1266" t="s">
        <v>1796</v>
      </c>
      <c r="J1266" t="s">
        <v>4589</v>
      </c>
      <c r="K1266" t="s">
        <v>3561</v>
      </c>
      <c r="L1266" t="s">
        <v>3562</v>
      </c>
      <c r="M1266">
        <v>782.5</v>
      </c>
    </row>
    <row r="1267" spans="7:13" x14ac:dyDescent="0.3">
      <c r="G1267" t="s">
        <v>104</v>
      </c>
      <c r="H1267" t="s">
        <v>6682</v>
      </c>
      <c r="I1267" t="s">
        <v>1796</v>
      </c>
      <c r="J1267" t="s">
        <v>4983</v>
      </c>
      <c r="K1267" t="s">
        <v>1944</v>
      </c>
      <c r="L1267" t="s">
        <v>1945</v>
      </c>
      <c r="M1267">
        <v>512</v>
      </c>
    </row>
    <row r="1268" spans="7:13" x14ac:dyDescent="0.3">
      <c r="G1268" t="s">
        <v>104</v>
      </c>
      <c r="H1268" t="s">
        <v>6682</v>
      </c>
      <c r="I1268" t="s">
        <v>1796</v>
      </c>
      <c r="J1268" t="s">
        <v>5571</v>
      </c>
      <c r="K1268" t="s">
        <v>3561</v>
      </c>
      <c r="L1268" t="s">
        <v>3562</v>
      </c>
      <c r="M1268">
        <v>515</v>
      </c>
    </row>
    <row r="1269" spans="7:13" x14ac:dyDescent="0.3">
      <c r="G1269" t="s">
        <v>104</v>
      </c>
      <c r="H1269" t="s">
        <v>6682</v>
      </c>
      <c r="I1269" t="s">
        <v>1796</v>
      </c>
      <c r="J1269" t="s">
        <v>1793</v>
      </c>
      <c r="K1269" t="s">
        <v>624</v>
      </c>
      <c r="L1269" t="s">
        <v>625</v>
      </c>
      <c r="M1269">
        <v>926</v>
      </c>
    </row>
    <row r="1270" spans="7:13" x14ac:dyDescent="0.3">
      <c r="G1270" t="s">
        <v>104</v>
      </c>
      <c r="H1270" t="s">
        <v>6682</v>
      </c>
      <c r="I1270" t="s">
        <v>1796</v>
      </c>
      <c r="J1270" t="s">
        <v>1798</v>
      </c>
      <c r="K1270" t="s">
        <v>624</v>
      </c>
      <c r="L1270" t="s">
        <v>625</v>
      </c>
      <c r="M1270">
        <v>877</v>
      </c>
    </row>
    <row r="1271" spans="7:13" x14ac:dyDescent="0.3">
      <c r="G1271" t="s">
        <v>862</v>
      </c>
      <c r="H1271" t="s">
        <v>2750</v>
      </c>
      <c r="I1271" t="s">
        <v>4619</v>
      </c>
      <c r="J1271" t="s">
        <v>4620</v>
      </c>
      <c r="K1271" t="s">
        <v>4223</v>
      </c>
      <c r="L1271" t="s">
        <v>4224</v>
      </c>
      <c r="M1271">
        <v>567.4</v>
      </c>
    </row>
    <row r="1272" spans="7:13" x14ac:dyDescent="0.3">
      <c r="G1272" t="s">
        <v>862</v>
      </c>
      <c r="H1272" t="s">
        <v>2750</v>
      </c>
      <c r="I1272" t="s">
        <v>2753</v>
      </c>
      <c r="J1272" t="s">
        <v>2746</v>
      </c>
      <c r="K1272" t="s">
        <v>2748</v>
      </c>
      <c r="L1272" t="s">
        <v>2749</v>
      </c>
      <c r="M1272">
        <v>829</v>
      </c>
    </row>
    <row r="1273" spans="7:13" x14ac:dyDescent="0.3">
      <c r="G1273" t="s">
        <v>862</v>
      </c>
      <c r="H1273" t="s">
        <v>2750</v>
      </c>
      <c r="I1273" t="s">
        <v>2753</v>
      </c>
      <c r="J1273" t="s">
        <v>2754</v>
      </c>
      <c r="K1273" t="s">
        <v>2748</v>
      </c>
      <c r="L1273" t="s">
        <v>2749</v>
      </c>
      <c r="M1273">
        <v>857</v>
      </c>
    </row>
    <row r="1274" spans="7:13" x14ac:dyDescent="0.3">
      <c r="G1274" t="s">
        <v>862</v>
      </c>
      <c r="H1274" t="s">
        <v>4250</v>
      </c>
      <c r="I1274" t="s">
        <v>4252</v>
      </c>
      <c r="J1274" t="s">
        <v>4248</v>
      </c>
      <c r="K1274" t="s">
        <v>1538</v>
      </c>
      <c r="L1274" t="s">
        <v>1539</v>
      </c>
      <c r="M1274">
        <v>179.5</v>
      </c>
    </row>
    <row r="1275" spans="7:13" x14ac:dyDescent="0.3">
      <c r="G1275" t="s">
        <v>862</v>
      </c>
      <c r="H1275" t="s">
        <v>4250</v>
      </c>
      <c r="I1275" t="s">
        <v>4252</v>
      </c>
      <c r="J1275" t="s">
        <v>4253</v>
      </c>
      <c r="K1275" t="s">
        <v>1538</v>
      </c>
      <c r="L1275" t="s">
        <v>1539</v>
      </c>
      <c r="M1275">
        <v>162.5</v>
      </c>
    </row>
    <row r="1276" spans="7:13" x14ac:dyDescent="0.3">
      <c r="G1276" t="s">
        <v>862</v>
      </c>
      <c r="H1276" t="s">
        <v>4250</v>
      </c>
      <c r="I1276" t="s">
        <v>4252</v>
      </c>
      <c r="J1276" t="s">
        <v>4629</v>
      </c>
      <c r="K1276" t="s">
        <v>4624</v>
      </c>
      <c r="L1276" t="s">
        <v>4625</v>
      </c>
      <c r="M1276">
        <v>165.9</v>
      </c>
    </row>
    <row r="1277" spans="7:13" x14ac:dyDescent="0.3">
      <c r="G1277" t="s">
        <v>862</v>
      </c>
      <c r="H1277" t="s">
        <v>4250</v>
      </c>
      <c r="I1277" t="s">
        <v>4252</v>
      </c>
      <c r="J1277" t="s">
        <v>4630</v>
      </c>
      <c r="K1277" t="s">
        <v>4624</v>
      </c>
      <c r="L1277" t="s">
        <v>4625</v>
      </c>
      <c r="M1277">
        <v>159.6</v>
      </c>
    </row>
    <row r="1278" spans="7:13" x14ac:dyDescent="0.3">
      <c r="G1278" t="s">
        <v>862</v>
      </c>
      <c r="H1278" t="s">
        <v>4250</v>
      </c>
      <c r="I1278" t="s">
        <v>1541</v>
      </c>
      <c r="J1278" t="s">
        <v>4622</v>
      </c>
      <c r="K1278" t="s">
        <v>4624</v>
      </c>
      <c r="L1278" t="s">
        <v>4625</v>
      </c>
      <c r="M1278">
        <v>1429.8</v>
      </c>
    </row>
    <row r="1279" spans="7:13" x14ac:dyDescent="0.3">
      <c r="G1279" t="s">
        <v>862</v>
      </c>
      <c r="H1279" t="s">
        <v>4250</v>
      </c>
      <c r="I1279" t="s">
        <v>1541</v>
      </c>
      <c r="J1279" t="s">
        <v>4627</v>
      </c>
      <c r="K1279" t="s">
        <v>4624</v>
      </c>
      <c r="L1279" t="s">
        <v>4625</v>
      </c>
      <c r="M1279">
        <v>1426</v>
      </c>
    </row>
    <row r="1280" spans="7:13" x14ac:dyDescent="0.3">
      <c r="G1280" t="s">
        <v>862</v>
      </c>
      <c r="H1280" t="s">
        <v>4250</v>
      </c>
      <c r="I1280" t="s">
        <v>1541</v>
      </c>
      <c r="J1280" t="s">
        <v>4628</v>
      </c>
      <c r="K1280" t="s">
        <v>4624</v>
      </c>
      <c r="L1280" t="s">
        <v>4625</v>
      </c>
      <c r="M1280">
        <v>1421.9</v>
      </c>
    </row>
    <row r="1281" spans="7:13" x14ac:dyDescent="0.3">
      <c r="G1281" t="s">
        <v>862</v>
      </c>
      <c r="H1281" t="s">
        <v>1866</v>
      </c>
      <c r="I1281" t="s">
        <v>5083</v>
      </c>
      <c r="J1281" t="s">
        <v>5625</v>
      </c>
      <c r="K1281" t="s">
        <v>1538</v>
      </c>
      <c r="L1281" t="s">
        <v>1539</v>
      </c>
      <c r="M1281">
        <v>1548.8</v>
      </c>
    </row>
    <row r="1282" spans="7:13" x14ac:dyDescent="0.3">
      <c r="G1282" t="s">
        <v>862</v>
      </c>
      <c r="H1282" t="s">
        <v>1866</v>
      </c>
      <c r="I1282" t="s">
        <v>5083</v>
      </c>
      <c r="J1282" t="s">
        <v>5627</v>
      </c>
      <c r="K1282" t="s">
        <v>1538</v>
      </c>
      <c r="L1282" t="s">
        <v>1539</v>
      </c>
      <c r="M1282">
        <v>1550.9</v>
      </c>
    </row>
    <row r="1283" spans="7:13" x14ac:dyDescent="0.3">
      <c r="G1283" t="s">
        <v>862</v>
      </c>
      <c r="H1283" t="s">
        <v>1866</v>
      </c>
      <c r="I1283" t="s">
        <v>5083</v>
      </c>
      <c r="J1283" t="s">
        <v>5629</v>
      </c>
      <c r="K1283" t="s">
        <v>1538</v>
      </c>
      <c r="L1283" t="s">
        <v>1539</v>
      </c>
      <c r="M1283">
        <v>1511.9</v>
      </c>
    </row>
    <row r="1284" spans="7:13" x14ac:dyDescent="0.3">
      <c r="G1284" t="s">
        <v>862</v>
      </c>
      <c r="H1284" t="s">
        <v>1866</v>
      </c>
      <c r="I1284" t="s">
        <v>5083</v>
      </c>
      <c r="J1284" t="s">
        <v>5079</v>
      </c>
      <c r="K1284" t="s">
        <v>1538</v>
      </c>
      <c r="L1284" t="s">
        <v>1539</v>
      </c>
      <c r="M1284">
        <v>2140</v>
      </c>
    </row>
    <row r="1285" spans="7:13" x14ac:dyDescent="0.3">
      <c r="G1285" t="s">
        <v>862</v>
      </c>
      <c r="H1285" t="s">
        <v>1866</v>
      </c>
      <c r="I1285" t="s">
        <v>5083</v>
      </c>
      <c r="J1285" t="s">
        <v>5085</v>
      </c>
      <c r="K1285" t="s">
        <v>1538</v>
      </c>
      <c r="L1285" t="s">
        <v>1539</v>
      </c>
      <c r="M1285">
        <v>2140</v>
      </c>
    </row>
    <row r="1286" spans="7:13" x14ac:dyDescent="0.3">
      <c r="G1286" t="s">
        <v>862</v>
      </c>
      <c r="H1286" t="s">
        <v>1866</v>
      </c>
      <c r="I1286" t="s">
        <v>3503</v>
      </c>
      <c r="J1286" t="s">
        <v>4254</v>
      </c>
      <c r="K1286" t="s">
        <v>2294</v>
      </c>
      <c r="L1286" t="s">
        <v>2295</v>
      </c>
      <c r="M1286">
        <v>39</v>
      </c>
    </row>
    <row r="1287" spans="7:13" x14ac:dyDescent="0.3">
      <c r="G1287" t="s">
        <v>862</v>
      </c>
      <c r="H1287" t="s">
        <v>1866</v>
      </c>
      <c r="I1287" t="s">
        <v>3618</v>
      </c>
      <c r="J1287" t="s">
        <v>4118</v>
      </c>
      <c r="K1287" t="s">
        <v>2294</v>
      </c>
      <c r="L1287" t="s">
        <v>2295</v>
      </c>
      <c r="M1287">
        <v>37.5</v>
      </c>
    </row>
    <row r="1288" spans="7:13" x14ac:dyDescent="0.3">
      <c r="G1288" t="s">
        <v>862</v>
      </c>
      <c r="H1288" t="s">
        <v>1866</v>
      </c>
      <c r="I1288" t="s">
        <v>3545</v>
      </c>
      <c r="J1288" t="s">
        <v>3541</v>
      </c>
      <c r="K1288" t="s">
        <v>389</v>
      </c>
      <c r="L1288" t="s">
        <v>390</v>
      </c>
      <c r="M1288">
        <v>2.6880000000000002</v>
      </c>
    </row>
    <row r="1289" spans="7:13" x14ac:dyDescent="0.3">
      <c r="G1289" t="s">
        <v>862</v>
      </c>
      <c r="H1289" t="s">
        <v>1866</v>
      </c>
      <c r="I1289" t="s">
        <v>4657</v>
      </c>
      <c r="J1289" t="s">
        <v>4651</v>
      </c>
      <c r="K1289" t="s">
        <v>4653</v>
      </c>
      <c r="L1289" t="s">
        <v>4654</v>
      </c>
      <c r="M1289">
        <v>2113.9</v>
      </c>
    </row>
    <row r="1290" spans="7:13" x14ac:dyDescent="0.3">
      <c r="G1290" t="s">
        <v>862</v>
      </c>
      <c r="H1290" t="s">
        <v>1866</v>
      </c>
      <c r="I1290" t="s">
        <v>1869</v>
      </c>
      <c r="J1290" t="s">
        <v>1862</v>
      </c>
      <c r="K1290" t="s">
        <v>1864</v>
      </c>
      <c r="L1290" t="s">
        <v>1865</v>
      </c>
      <c r="M1290">
        <v>1370</v>
      </c>
    </row>
    <row r="1291" spans="7:13" x14ac:dyDescent="0.3">
      <c r="G1291" t="s">
        <v>862</v>
      </c>
      <c r="H1291" t="s">
        <v>1866</v>
      </c>
      <c r="I1291" t="s">
        <v>3826</v>
      </c>
      <c r="J1291" t="s">
        <v>3821</v>
      </c>
      <c r="K1291" t="s">
        <v>1084</v>
      </c>
      <c r="L1291" t="s">
        <v>1085</v>
      </c>
      <c r="M1291">
        <v>440</v>
      </c>
    </row>
    <row r="1292" spans="7:13" x14ac:dyDescent="0.3">
      <c r="G1292" t="s">
        <v>862</v>
      </c>
      <c r="H1292" t="s">
        <v>1866</v>
      </c>
      <c r="I1292" t="s">
        <v>5077</v>
      </c>
      <c r="J1292" t="s">
        <v>5074</v>
      </c>
      <c r="K1292" t="s">
        <v>1057</v>
      </c>
      <c r="L1292" t="s">
        <v>1058</v>
      </c>
      <c r="M1292">
        <v>110.3</v>
      </c>
    </row>
    <row r="1293" spans="7:13" x14ac:dyDescent="0.3">
      <c r="G1293" t="s">
        <v>862</v>
      </c>
      <c r="H1293" t="s">
        <v>1866</v>
      </c>
      <c r="I1293" t="s">
        <v>5077</v>
      </c>
      <c r="J1293" t="s">
        <v>5078</v>
      </c>
      <c r="K1293" t="s">
        <v>1057</v>
      </c>
      <c r="L1293" t="s">
        <v>1058</v>
      </c>
      <c r="M1293">
        <v>106.6</v>
      </c>
    </row>
    <row r="1294" spans="7:13" x14ac:dyDescent="0.3">
      <c r="G1294" t="s">
        <v>862</v>
      </c>
      <c r="H1294" t="s">
        <v>1866</v>
      </c>
      <c r="I1294" t="s">
        <v>5077</v>
      </c>
      <c r="J1294" t="s">
        <v>5623</v>
      </c>
      <c r="K1294" t="s">
        <v>1084</v>
      </c>
      <c r="L1294" t="s">
        <v>1085</v>
      </c>
      <c r="M1294">
        <v>101.6</v>
      </c>
    </row>
    <row r="1295" spans="7:13" x14ac:dyDescent="0.3">
      <c r="G1295" t="s">
        <v>862</v>
      </c>
      <c r="H1295" t="s">
        <v>1866</v>
      </c>
      <c r="I1295" t="s">
        <v>5077</v>
      </c>
      <c r="J1295" t="s">
        <v>5624</v>
      </c>
      <c r="K1295" t="s">
        <v>1084</v>
      </c>
      <c r="L1295" t="s">
        <v>1085</v>
      </c>
      <c r="M1295">
        <v>108.5</v>
      </c>
    </row>
    <row r="1296" spans="7:13" x14ac:dyDescent="0.3">
      <c r="G1296" t="s">
        <v>862</v>
      </c>
      <c r="H1296" t="s">
        <v>3540</v>
      </c>
      <c r="I1296" t="s">
        <v>5622</v>
      </c>
      <c r="J1296" t="s">
        <v>5619</v>
      </c>
      <c r="K1296" t="s">
        <v>4645</v>
      </c>
      <c r="L1296" t="s">
        <v>4646</v>
      </c>
      <c r="M1296">
        <v>1900.3</v>
      </c>
    </row>
    <row r="1297" spans="7:13" x14ac:dyDescent="0.3">
      <c r="G1297" t="s">
        <v>862</v>
      </c>
      <c r="H1297" t="s">
        <v>3540</v>
      </c>
      <c r="I1297" t="s">
        <v>5622</v>
      </c>
      <c r="J1297" t="s">
        <v>5952</v>
      </c>
      <c r="K1297" t="s">
        <v>4645</v>
      </c>
      <c r="L1297" t="s">
        <v>4646</v>
      </c>
      <c r="M1297">
        <v>1900</v>
      </c>
    </row>
    <row r="1298" spans="7:13" x14ac:dyDescent="0.3">
      <c r="G1298" t="s">
        <v>862</v>
      </c>
      <c r="H1298" t="s">
        <v>3540</v>
      </c>
      <c r="I1298" t="s">
        <v>78</v>
      </c>
      <c r="J1298" t="s">
        <v>3539</v>
      </c>
      <c r="K1298" t="s">
        <v>86</v>
      </c>
      <c r="L1298" t="s">
        <v>87</v>
      </c>
      <c r="M1298">
        <v>41.24</v>
      </c>
    </row>
    <row r="1299" spans="7:13" x14ac:dyDescent="0.3">
      <c r="G1299" t="s">
        <v>862</v>
      </c>
      <c r="H1299" t="s">
        <v>3540</v>
      </c>
      <c r="I1299" t="s">
        <v>2299</v>
      </c>
      <c r="J1299" t="s">
        <v>4643</v>
      </c>
      <c r="K1299" t="s">
        <v>4645</v>
      </c>
      <c r="L1299" t="s">
        <v>4646</v>
      </c>
      <c r="M1299">
        <v>3405</v>
      </c>
    </row>
    <row r="1300" spans="7:13" x14ac:dyDescent="0.3">
      <c r="G1300" t="s">
        <v>862</v>
      </c>
      <c r="H1300" t="s">
        <v>3540</v>
      </c>
      <c r="I1300" t="s">
        <v>2299</v>
      </c>
      <c r="J1300" t="s">
        <v>4649</v>
      </c>
      <c r="K1300" t="s">
        <v>4645</v>
      </c>
      <c r="L1300" t="s">
        <v>4646</v>
      </c>
      <c r="M1300">
        <v>3415</v>
      </c>
    </row>
    <row r="1301" spans="7:13" x14ac:dyDescent="0.3">
      <c r="G1301" t="s">
        <v>862</v>
      </c>
      <c r="H1301" t="s">
        <v>3540</v>
      </c>
      <c r="I1301" t="s">
        <v>5618</v>
      </c>
      <c r="J1301" t="s">
        <v>5614</v>
      </c>
      <c r="K1301" t="s">
        <v>4223</v>
      </c>
      <c r="L1301" t="s">
        <v>4224</v>
      </c>
      <c r="M1301">
        <v>4.5730000000000004</v>
      </c>
    </row>
    <row r="1302" spans="7:13" x14ac:dyDescent="0.3">
      <c r="G1302" t="s">
        <v>862</v>
      </c>
      <c r="H1302" t="s">
        <v>3055</v>
      </c>
      <c r="I1302" t="s">
        <v>78</v>
      </c>
      <c r="J1302" t="s">
        <v>3053</v>
      </c>
      <c r="K1302" t="s">
        <v>86</v>
      </c>
      <c r="L1302" t="s">
        <v>87</v>
      </c>
      <c r="M1302">
        <v>4.0999999999999996</v>
      </c>
    </row>
    <row r="1303" spans="7:13" x14ac:dyDescent="0.3">
      <c r="G1303" t="s">
        <v>862</v>
      </c>
      <c r="H1303" t="s">
        <v>3055</v>
      </c>
      <c r="I1303" t="s">
        <v>3663</v>
      </c>
      <c r="J1303" t="s">
        <v>3656</v>
      </c>
      <c r="K1303" t="s">
        <v>3658</v>
      </c>
      <c r="L1303" t="s">
        <v>3659</v>
      </c>
      <c r="M1303">
        <v>177.5</v>
      </c>
    </row>
    <row r="1304" spans="7:13" x14ac:dyDescent="0.3">
      <c r="G1304" t="s">
        <v>862</v>
      </c>
      <c r="H1304" t="s">
        <v>1837</v>
      </c>
      <c r="I1304" t="s">
        <v>78</v>
      </c>
      <c r="J1304" t="s">
        <v>1835</v>
      </c>
      <c r="K1304" t="s">
        <v>217</v>
      </c>
      <c r="L1304" t="s">
        <v>218</v>
      </c>
      <c r="M1304">
        <v>13.05</v>
      </c>
    </row>
    <row r="1305" spans="7:13" x14ac:dyDescent="0.3">
      <c r="G1305" t="s">
        <v>862</v>
      </c>
      <c r="H1305" t="s">
        <v>1837</v>
      </c>
      <c r="I1305" t="s">
        <v>80</v>
      </c>
      <c r="J1305" t="s">
        <v>3056</v>
      </c>
      <c r="K1305" t="s">
        <v>86</v>
      </c>
      <c r="L1305" t="s">
        <v>87</v>
      </c>
      <c r="M1305">
        <v>13.5</v>
      </c>
    </row>
    <row r="1306" spans="7:13" x14ac:dyDescent="0.3">
      <c r="G1306" t="s">
        <v>862</v>
      </c>
      <c r="H1306" t="s">
        <v>1837</v>
      </c>
      <c r="I1306" t="s">
        <v>6682</v>
      </c>
      <c r="J1306" t="s">
        <v>1839</v>
      </c>
      <c r="K1306" t="s">
        <v>547</v>
      </c>
      <c r="L1306" t="s">
        <v>548</v>
      </c>
      <c r="M1306">
        <v>590</v>
      </c>
    </row>
    <row r="1307" spans="7:13" x14ac:dyDescent="0.3">
      <c r="G1307" t="s">
        <v>862</v>
      </c>
      <c r="H1307" t="s">
        <v>1837</v>
      </c>
      <c r="I1307" t="s">
        <v>6682</v>
      </c>
      <c r="J1307" t="s">
        <v>2743</v>
      </c>
      <c r="K1307" t="s">
        <v>547</v>
      </c>
      <c r="L1307" t="s">
        <v>548</v>
      </c>
      <c r="M1307">
        <v>631</v>
      </c>
    </row>
    <row r="1308" spans="7:13" x14ac:dyDescent="0.3">
      <c r="G1308" t="s">
        <v>862</v>
      </c>
      <c r="H1308" t="s">
        <v>1837</v>
      </c>
      <c r="I1308" t="s">
        <v>6682</v>
      </c>
      <c r="J1308" t="s">
        <v>2744</v>
      </c>
      <c r="K1308" t="s">
        <v>547</v>
      </c>
      <c r="L1308" t="s">
        <v>548</v>
      </c>
      <c r="M1308">
        <v>631</v>
      </c>
    </row>
    <row r="1309" spans="7:13" x14ac:dyDescent="0.3">
      <c r="G1309" t="s">
        <v>862</v>
      </c>
      <c r="H1309" t="s">
        <v>1837</v>
      </c>
      <c r="I1309" t="s">
        <v>6682</v>
      </c>
      <c r="J1309" t="s">
        <v>2310</v>
      </c>
      <c r="K1309" t="s">
        <v>547</v>
      </c>
      <c r="L1309" t="s">
        <v>548</v>
      </c>
      <c r="M1309">
        <v>722</v>
      </c>
    </row>
    <row r="1310" spans="7:13" x14ac:dyDescent="0.3">
      <c r="G1310" t="s">
        <v>862</v>
      </c>
      <c r="H1310" t="s">
        <v>1837</v>
      </c>
      <c r="I1310" t="s">
        <v>6682</v>
      </c>
      <c r="J1310" t="s">
        <v>2745</v>
      </c>
      <c r="K1310" t="s">
        <v>547</v>
      </c>
      <c r="L1310" t="s">
        <v>548</v>
      </c>
      <c r="M1310">
        <v>631</v>
      </c>
    </row>
    <row r="1311" spans="7:13" x14ac:dyDescent="0.3">
      <c r="G1311" t="s">
        <v>862</v>
      </c>
      <c r="H1311" t="s">
        <v>1837</v>
      </c>
      <c r="I1311" t="s">
        <v>6682</v>
      </c>
      <c r="J1311" t="s">
        <v>1842</v>
      </c>
      <c r="K1311" t="s">
        <v>547</v>
      </c>
      <c r="L1311" t="s">
        <v>548</v>
      </c>
      <c r="M1311">
        <v>587.5</v>
      </c>
    </row>
    <row r="1312" spans="7:13" x14ac:dyDescent="0.3">
      <c r="G1312" t="s">
        <v>862</v>
      </c>
      <c r="H1312" t="s">
        <v>2757</v>
      </c>
      <c r="I1312" t="s">
        <v>78</v>
      </c>
      <c r="J1312" t="s">
        <v>4636</v>
      </c>
      <c r="K1312" t="s">
        <v>86</v>
      </c>
      <c r="L1312" t="s">
        <v>87</v>
      </c>
      <c r="M1312">
        <v>30</v>
      </c>
    </row>
    <row r="1313" spans="7:13" x14ac:dyDescent="0.3">
      <c r="G1313" t="s">
        <v>862</v>
      </c>
      <c r="H1313" t="s">
        <v>2757</v>
      </c>
      <c r="I1313" t="s">
        <v>198</v>
      </c>
      <c r="J1313" t="s">
        <v>2755</v>
      </c>
      <c r="K1313" t="s">
        <v>521</v>
      </c>
      <c r="L1313" t="s">
        <v>522</v>
      </c>
      <c r="M1313">
        <v>19</v>
      </c>
    </row>
    <row r="1314" spans="7:13" x14ac:dyDescent="0.3">
      <c r="G1314" t="s">
        <v>862</v>
      </c>
      <c r="H1314" t="s">
        <v>1730</v>
      </c>
      <c r="I1314" t="s">
        <v>240</v>
      </c>
      <c r="J1314" t="s">
        <v>3522</v>
      </c>
      <c r="K1314" t="s">
        <v>521</v>
      </c>
      <c r="L1314" t="s">
        <v>522</v>
      </c>
      <c r="M1314">
        <v>83.95</v>
      </c>
    </row>
    <row r="1315" spans="7:13" x14ac:dyDescent="0.3">
      <c r="G1315" t="s">
        <v>862</v>
      </c>
      <c r="H1315" t="s">
        <v>1730</v>
      </c>
      <c r="I1315" t="s">
        <v>78</v>
      </c>
      <c r="J1315" t="s">
        <v>1729</v>
      </c>
      <c r="K1315" t="s">
        <v>213</v>
      </c>
      <c r="L1315" t="s">
        <v>214</v>
      </c>
      <c r="M1315">
        <v>40</v>
      </c>
    </row>
    <row r="1316" spans="7:13" x14ac:dyDescent="0.3">
      <c r="G1316" t="s">
        <v>862</v>
      </c>
      <c r="H1316" t="s">
        <v>1730</v>
      </c>
      <c r="I1316" t="s">
        <v>2706</v>
      </c>
      <c r="J1316" t="s">
        <v>4631</v>
      </c>
      <c r="K1316" t="s">
        <v>4633</v>
      </c>
      <c r="L1316" t="s">
        <v>4634</v>
      </c>
      <c r="M1316">
        <v>232</v>
      </c>
    </row>
    <row r="1317" spans="7:13" x14ac:dyDescent="0.3">
      <c r="G1317" t="s">
        <v>862</v>
      </c>
      <c r="H1317" t="s">
        <v>1847</v>
      </c>
      <c r="I1317" t="s">
        <v>240</v>
      </c>
      <c r="J1317" t="s">
        <v>5053</v>
      </c>
      <c r="K1317" t="s">
        <v>5049</v>
      </c>
      <c r="L1317" t="s">
        <v>2185</v>
      </c>
      <c r="M1317">
        <v>3.15</v>
      </c>
    </row>
    <row r="1318" spans="7:13" x14ac:dyDescent="0.3">
      <c r="G1318" t="s">
        <v>862</v>
      </c>
      <c r="H1318" t="s">
        <v>1847</v>
      </c>
      <c r="I1318" t="s">
        <v>3106</v>
      </c>
      <c r="J1318" t="s">
        <v>5611</v>
      </c>
      <c r="K1318" t="s">
        <v>521</v>
      </c>
      <c r="L1318" t="s">
        <v>522</v>
      </c>
      <c r="M1318">
        <v>34.299999999999997</v>
      </c>
    </row>
    <row r="1319" spans="7:13" x14ac:dyDescent="0.3">
      <c r="G1319" t="s">
        <v>862</v>
      </c>
      <c r="H1319" t="s">
        <v>1847</v>
      </c>
      <c r="I1319" t="s">
        <v>3106</v>
      </c>
      <c r="J1319" t="s">
        <v>4638</v>
      </c>
      <c r="K1319" t="s">
        <v>192</v>
      </c>
      <c r="L1319" t="s">
        <v>193</v>
      </c>
      <c r="M1319">
        <v>34</v>
      </c>
    </row>
    <row r="1320" spans="7:13" x14ac:dyDescent="0.3">
      <c r="G1320" t="s">
        <v>862</v>
      </c>
      <c r="H1320" t="s">
        <v>1847</v>
      </c>
      <c r="I1320" t="s">
        <v>3106</v>
      </c>
      <c r="J1320" t="s">
        <v>3102</v>
      </c>
      <c r="K1320" t="s">
        <v>521</v>
      </c>
      <c r="L1320" t="s">
        <v>522</v>
      </c>
      <c r="M1320">
        <v>52.5</v>
      </c>
    </row>
    <row r="1321" spans="7:13" x14ac:dyDescent="0.3">
      <c r="G1321" t="s">
        <v>862</v>
      </c>
      <c r="H1321" t="s">
        <v>1847</v>
      </c>
      <c r="I1321" t="s">
        <v>3106</v>
      </c>
      <c r="J1321" t="s">
        <v>4117</v>
      </c>
      <c r="K1321" t="s">
        <v>521</v>
      </c>
      <c r="L1321" t="s">
        <v>522</v>
      </c>
      <c r="M1321">
        <v>34</v>
      </c>
    </row>
    <row r="1322" spans="7:13" x14ac:dyDescent="0.3">
      <c r="G1322" t="s">
        <v>862</v>
      </c>
      <c r="H1322" t="s">
        <v>1847</v>
      </c>
      <c r="I1322" t="s">
        <v>3106</v>
      </c>
      <c r="J1322" t="s">
        <v>3978</v>
      </c>
      <c r="K1322" t="s">
        <v>521</v>
      </c>
      <c r="L1322" t="s">
        <v>522</v>
      </c>
      <c r="M1322">
        <v>29.695</v>
      </c>
    </row>
    <row r="1323" spans="7:13" x14ac:dyDescent="0.3">
      <c r="G1323" t="s">
        <v>862</v>
      </c>
      <c r="H1323" t="s">
        <v>1847</v>
      </c>
      <c r="I1323" t="s">
        <v>5052</v>
      </c>
      <c r="J1323" t="s">
        <v>5609</v>
      </c>
      <c r="K1323" t="s">
        <v>1225</v>
      </c>
      <c r="L1323" t="s">
        <v>1226</v>
      </c>
      <c r="M1323">
        <v>35.700000000000003</v>
      </c>
    </row>
    <row r="1324" spans="7:13" x14ac:dyDescent="0.3">
      <c r="G1324" t="s">
        <v>862</v>
      </c>
      <c r="H1324" t="s">
        <v>1847</v>
      </c>
      <c r="I1324" t="s">
        <v>5052</v>
      </c>
      <c r="J1324" t="s">
        <v>5047</v>
      </c>
      <c r="K1324" t="s">
        <v>5049</v>
      </c>
      <c r="L1324" t="s">
        <v>2185</v>
      </c>
      <c r="M1324">
        <v>36.54</v>
      </c>
    </row>
    <row r="1325" spans="7:13" x14ac:dyDescent="0.3">
      <c r="G1325" t="s">
        <v>862</v>
      </c>
      <c r="H1325" t="s">
        <v>1847</v>
      </c>
      <c r="I1325" t="s">
        <v>5052</v>
      </c>
      <c r="J1325" t="s">
        <v>5056</v>
      </c>
      <c r="K1325" t="s">
        <v>5049</v>
      </c>
      <c r="L1325" t="s">
        <v>2185</v>
      </c>
      <c r="M1325">
        <v>0.31</v>
      </c>
    </row>
    <row r="1326" spans="7:13" x14ac:dyDescent="0.3">
      <c r="G1326" t="s">
        <v>862</v>
      </c>
      <c r="H1326" t="s">
        <v>1847</v>
      </c>
      <c r="I1326" t="s">
        <v>78</v>
      </c>
      <c r="J1326" t="s">
        <v>3524</v>
      </c>
      <c r="K1326" t="s">
        <v>206</v>
      </c>
      <c r="L1326" t="s">
        <v>207</v>
      </c>
      <c r="M1326">
        <v>29.5</v>
      </c>
    </row>
    <row r="1327" spans="7:13" x14ac:dyDescent="0.3">
      <c r="G1327" t="s">
        <v>862</v>
      </c>
      <c r="H1327" t="s">
        <v>1847</v>
      </c>
      <c r="I1327" t="s">
        <v>80</v>
      </c>
      <c r="J1327" t="s">
        <v>4637</v>
      </c>
      <c r="K1327" t="s">
        <v>86</v>
      </c>
      <c r="L1327" t="s">
        <v>87</v>
      </c>
      <c r="M1327">
        <v>34.700000000000003</v>
      </c>
    </row>
    <row r="1328" spans="7:13" x14ac:dyDescent="0.3">
      <c r="G1328" t="s">
        <v>862</v>
      </c>
      <c r="H1328" t="s">
        <v>1847</v>
      </c>
      <c r="I1328" t="s">
        <v>3420</v>
      </c>
      <c r="J1328" t="s">
        <v>3413</v>
      </c>
      <c r="K1328" t="s">
        <v>3415</v>
      </c>
      <c r="L1328" t="s">
        <v>3416</v>
      </c>
      <c r="M1328">
        <v>80</v>
      </c>
    </row>
    <row r="1329" spans="7:13" x14ac:dyDescent="0.3">
      <c r="G1329" t="s">
        <v>862</v>
      </c>
      <c r="H1329" t="s">
        <v>1847</v>
      </c>
      <c r="I1329" t="s">
        <v>1850</v>
      </c>
      <c r="J1329" t="s">
        <v>6366</v>
      </c>
      <c r="K1329" t="s">
        <v>1845</v>
      </c>
      <c r="L1329" t="s">
        <v>1846</v>
      </c>
      <c r="M1329">
        <v>17</v>
      </c>
    </row>
    <row r="1330" spans="7:13" x14ac:dyDescent="0.3">
      <c r="G1330" t="s">
        <v>862</v>
      </c>
      <c r="H1330" t="s">
        <v>1847</v>
      </c>
      <c r="I1330" t="s">
        <v>1850</v>
      </c>
      <c r="J1330" t="s">
        <v>2759</v>
      </c>
      <c r="K1330" t="s">
        <v>1852</v>
      </c>
      <c r="L1330" t="s">
        <v>1853</v>
      </c>
      <c r="M1330">
        <v>26</v>
      </c>
    </row>
    <row r="1331" spans="7:13" x14ac:dyDescent="0.3">
      <c r="G1331" t="s">
        <v>862</v>
      </c>
      <c r="H1331" t="s">
        <v>1847</v>
      </c>
      <c r="I1331" t="s">
        <v>1850</v>
      </c>
      <c r="J1331" t="s">
        <v>5950</v>
      </c>
      <c r="K1331" t="s">
        <v>1845</v>
      </c>
      <c r="L1331" t="s">
        <v>1846</v>
      </c>
      <c r="M1331">
        <v>15</v>
      </c>
    </row>
    <row r="1332" spans="7:13" x14ac:dyDescent="0.3">
      <c r="G1332" t="s">
        <v>862</v>
      </c>
      <c r="H1332" t="s">
        <v>1847</v>
      </c>
      <c r="I1332" t="s">
        <v>1850</v>
      </c>
      <c r="J1332" t="s">
        <v>1843</v>
      </c>
      <c r="K1332" t="s">
        <v>1845</v>
      </c>
      <c r="L1332" t="s">
        <v>1846</v>
      </c>
      <c r="M1332">
        <v>19</v>
      </c>
    </row>
    <row r="1333" spans="7:13" x14ac:dyDescent="0.3">
      <c r="G1333" t="s">
        <v>862</v>
      </c>
      <c r="H1333" t="s">
        <v>1847</v>
      </c>
      <c r="I1333" t="s">
        <v>1850</v>
      </c>
      <c r="J1333" t="s">
        <v>1851</v>
      </c>
      <c r="K1333" t="s">
        <v>1852</v>
      </c>
      <c r="L1333" t="s">
        <v>1853</v>
      </c>
      <c r="M1333">
        <v>54</v>
      </c>
    </row>
    <row r="1334" spans="7:13" x14ac:dyDescent="0.3">
      <c r="G1334" t="s">
        <v>862</v>
      </c>
      <c r="H1334" t="s">
        <v>1847</v>
      </c>
      <c r="I1334" t="s">
        <v>1850</v>
      </c>
      <c r="J1334" t="s">
        <v>4639</v>
      </c>
      <c r="K1334" t="s">
        <v>1852</v>
      </c>
      <c r="L1334" t="s">
        <v>1853</v>
      </c>
      <c r="M1334">
        <v>28</v>
      </c>
    </row>
    <row r="1335" spans="7:13" x14ac:dyDescent="0.3">
      <c r="G1335" t="s">
        <v>862</v>
      </c>
      <c r="H1335" t="s">
        <v>1847</v>
      </c>
      <c r="I1335" t="s">
        <v>1850</v>
      </c>
      <c r="J1335" t="s">
        <v>3397</v>
      </c>
      <c r="K1335" t="s">
        <v>1852</v>
      </c>
      <c r="L1335" t="s">
        <v>1853</v>
      </c>
      <c r="M1335">
        <v>30</v>
      </c>
    </row>
    <row r="1336" spans="7:13" x14ac:dyDescent="0.3">
      <c r="G1336" t="s">
        <v>862</v>
      </c>
      <c r="H1336" t="s">
        <v>1847</v>
      </c>
      <c r="I1336" t="s">
        <v>1850</v>
      </c>
      <c r="J1336" t="s">
        <v>1854</v>
      </c>
      <c r="K1336" t="s">
        <v>1845</v>
      </c>
      <c r="L1336" t="s">
        <v>1846</v>
      </c>
      <c r="M1336">
        <v>15</v>
      </c>
    </row>
    <row r="1337" spans="7:13" x14ac:dyDescent="0.3">
      <c r="G1337" t="s">
        <v>862</v>
      </c>
      <c r="H1337" t="s">
        <v>1248</v>
      </c>
      <c r="I1337" t="s">
        <v>78</v>
      </c>
      <c r="J1337" t="s">
        <v>3049</v>
      </c>
      <c r="K1337" t="s">
        <v>213</v>
      </c>
      <c r="L1337" t="s">
        <v>214</v>
      </c>
      <c r="M1337">
        <v>82</v>
      </c>
    </row>
    <row r="1338" spans="7:13" x14ac:dyDescent="0.3">
      <c r="G1338" t="s">
        <v>862</v>
      </c>
      <c r="H1338" t="s">
        <v>1248</v>
      </c>
      <c r="I1338" t="s">
        <v>78</v>
      </c>
      <c r="J1338" t="s">
        <v>3533</v>
      </c>
      <c r="K1338" t="s">
        <v>217</v>
      </c>
      <c r="L1338" t="s">
        <v>218</v>
      </c>
      <c r="M1338">
        <v>48.15</v>
      </c>
    </row>
    <row r="1339" spans="7:13" x14ac:dyDescent="0.3">
      <c r="G1339" t="s">
        <v>862</v>
      </c>
      <c r="H1339" t="s">
        <v>1248</v>
      </c>
      <c r="I1339" t="s">
        <v>78</v>
      </c>
      <c r="J1339" t="s">
        <v>4642</v>
      </c>
      <c r="K1339" t="s">
        <v>217</v>
      </c>
      <c r="L1339" t="s">
        <v>218</v>
      </c>
      <c r="M1339">
        <v>54</v>
      </c>
    </row>
    <row r="1340" spans="7:13" x14ac:dyDescent="0.3">
      <c r="G1340" t="s">
        <v>862</v>
      </c>
      <c r="H1340" t="s">
        <v>1248</v>
      </c>
      <c r="I1340" t="s">
        <v>78</v>
      </c>
      <c r="J1340" t="s">
        <v>3050</v>
      </c>
      <c r="K1340" t="s">
        <v>213</v>
      </c>
      <c r="L1340" t="s">
        <v>214</v>
      </c>
      <c r="M1340">
        <v>22</v>
      </c>
    </row>
    <row r="1341" spans="7:13" x14ac:dyDescent="0.3">
      <c r="G1341" t="s">
        <v>862</v>
      </c>
      <c r="H1341" t="s">
        <v>1248</v>
      </c>
      <c r="I1341" t="s">
        <v>78</v>
      </c>
      <c r="J1341" t="s">
        <v>3534</v>
      </c>
      <c r="K1341" t="s">
        <v>213</v>
      </c>
      <c r="L1341" t="s">
        <v>214</v>
      </c>
      <c r="M1341">
        <v>16</v>
      </c>
    </row>
    <row r="1342" spans="7:13" x14ac:dyDescent="0.3">
      <c r="G1342" t="s">
        <v>862</v>
      </c>
      <c r="H1342" t="s">
        <v>1248</v>
      </c>
      <c r="I1342" t="s">
        <v>1251</v>
      </c>
      <c r="J1342" t="s">
        <v>1246</v>
      </c>
      <c r="K1342" t="s">
        <v>213</v>
      </c>
      <c r="L1342" t="s">
        <v>214</v>
      </c>
      <c r="M1342">
        <v>82</v>
      </c>
    </row>
    <row r="1343" spans="7:13" x14ac:dyDescent="0.3">
      <c r="G1343" t="s">
        <v>862</v>
      </c>
      <c r="H1343" t="s">
        <v>1248</v>
      </c>
      <c r="I1343" t="s">
        <v>1250</v>
      </c>
      <c r="J1343" t="s">
        <v>5067</v>
      </c>
      <c r="K1343" t="s">
        <v>1852</v>
      </c>
      <c r="L1343" t="s">
        <v>1853</v>
      </c>
      <c r="M1343">
        <v>1698.7</v>
      </c>
    </row>
    <row r="1344" spans="7:13" x14ac:dyDescent="0.3">
      <c r="G1344" t="s">
        <v>862</v>
      </c>
      <c r="H1344" t="s">
        <v>1248</v>
      </c>
      <c r="I1344" t="s">
        <v>1250</v>
      </c>
      <c r="J1344" t="s">
        <v>5612</v>
      </c>
      <c r="K1344" t="s">
        <v>1852</v>
      </c>
      <c r="L1344" t="s">
        <v>1853</v>
      </c>
      <c r="M1344">
        <v>1720</v>
      </c>
    </row>
    <row r="1345" spans="7:13" x14ac:dyDescent="0.3">
      <c r="G1345" t="s">
        <v>862</v>
      </c>
      <c r="H1345" t="s">
        <v>1248</v>
      </c>
      <c r="I1345" t="s">
        <v>1250</v>
      </c>
      <c r="J1345" t="s">
        <v>5070</v>
      </c>
      <c r="K1345" t="s">
        <v>1852</v>
      </c>
      <c r="L1345" t="s">
        <v>1853</v>
      </c>
      <c r="M1345">
        <v>1698.6</v>
      </c>
    </row>
    <row r="1346" spans="7:13" x14ac:dyDescent="0.3">
      <c r="G1346" t="s">
        <v>862</v>
      </c>
      <c r="H1346" t="s">
        <v>1248</v>
      </c>
      <c r="I1346" t="s">
        <v>1250</v>
      </c>
      <c r="J1346" t="s">
        <v>5613</v>
      </c>
      <c r="K1346" t="s">
        <v>1852</v>
      </c>
      <c r="L1346" t="s">
        <v>1853</v>
      </c>
      <c r="M1346">
        <v>1730</v>
      </c>
    </row>
    <row r="1347" spans="7:13" x14ac:dyDescent="0.3">
      <c r="G1347" t="s">
        <v>862</v>
      </c>
      <c r="H1347" t="s">
        <v>1248</v>
      </c>
      <c r="I1347" t="s">
        <v>1250</v>
      </c>
      <c r="J1347" t="s">
        <v>5071</v>
      </c>
      <c r="K1347" t="s">
        <v>1852</v>
      </c>
      <c r="L1347" t="s">
        <v>1853</v>
      </c>
      <c r="M1347">
        <v>1980.5</v>
      </c>
    </row>
    <row r="1348" spans="7:13" x14ac:dyDescent="0.3">
      <c r="G1348" t="s">
        <v>862</v>
      </c>
      <c r="H1348" t="s">
        <v>1248</v>
      </c>
      <c r="I1348" t="s">
        <v>1250</v>
      </c>
      <c r="J1348" t="s">
        <v>5073</v>
      </c>
      <c r="K1348" t="s">
        <v>1852</v>
      </c>
      <c r="L1348" t="s">
        <v>1853</v>
      </c>
      <c r="M1348">
        <v>1955</v>
      </c>
    </row>
    <row r="1349" spans="7:13" x14ac:dyDescent="0.3">
      <c r="G1349" t="s">
        <v>862</v>
      </c>
      <c r="H1349" t="s">
        <v>3537</v>
      </c>
      <c r="I1349" t="s">
        <v>3322</v>
      </c>
      <c r="J1349" t="s">
        <v>3535</v>
      </c>
      <c r="K1349" t="s">
        <v>521</v>
      </c>
      <c r="L1349" t="s">
        <v>522</v>
      </c>
      <c r="M1349">
        <v>0.875</v>
      </c>
    </row>
    <row r="1350" spans="7:13" x14ac:dyDescent="0.3">
      <c r="G1350" t="s">
        <v>862</v>
      </c>
      <c r="H1350" t="s">
        <v>863</v>
      </c>
      <c r="I1350" t="s">
        <v>242</v>
      </c>
      <c r="J1350" t="s">
        <v>3526</v>
      </c>
      <c r="K1350" t="s">
        <v>521</v>
      </c>
      <c r="L1350" t="s">
        <v>522</v>
      </c>
      <c r="M1350">
        <v>24</v>
      </c>
    </row>
    <row r="1351" spans="7:13" x14ac:dyDescent="0.3">
      <c r="G1351" t="s">
        <v>862</v>
      </c>
      <c r="H1351" t="s">
        <v>863</v>
      </c>
      <c r="I1351" t="s">
        <v>78</v>
      </c>
      <c r="J1351" t="s">
        <v>1239</v>
      </c>
      <c r="K1351" t="s">
        <v>206</v>
      </c>
      <c r="L1351" t="s">
        <v>207</v>
      </c>
      <c r="M1351">
        <v>100.75</v>
      </c>
    </row>
    <row r="1352" spans="7:13" x14ac:dyDescent="0.3">
      <c r="G1352" t="s">
        <v>862</v>
      </c>
      <c r="H1352" t="s">
        <v>863</v>
      </c>
      <c r="I1352" t="s">
        <v>78</v>
      </c>
      <c r="J1352" t="s">
        <v>5064</v>
      </c>
      <c r="K1352" t="s">
        <v>206</v>
      </c>
      <c r="L1352" t="s">
        <v>207</v>
      </c>
      <c r="M1352">
        <v>138.19999999999999</v>
      </c>
    </row>
    <row r="1353" spans="7:13" x14ac:dyDescent="0.3">
      <c r="G1353" t="s">
        <v>862</v>
      </c>
      <c r="H1353" t="s">
        <v>863</v>
      </c>
      <c r="I1353" t="s">
        <v>78</v>
      </c>
      <c r="J1353" t="s">
        <v>6368</v>
      </c>
      <c r="K1353" t="s">
        <v>86</v>
      </c>
      <c r="L1353" t="s">
        <v>87</v>
      </c>
      <c r="M1353">
        <v>136.5</v>
      </c>
    </row>
    <row r="1354" spans="7:13" x14ac:dyDescent="0.3">
      <c r="G1354" t="s">
        <v>862</v>
      </c>
      <c r="H1354" t="s">
        <v>863</v>
      </c>
      <c r="I1354" t="s">
        <v>78</v>
      </c>
      <c r="J1354" t="s">
        <v>861</v>
      </c>
      <c r="K1354" t="s">
        <v>86</v>
      </c>
      <c r="L1354" t="s">
        <v>87</v>
      </c>
      <c r="M1354">
        <v>180</v>
      </c>
    </row>
    <row r="1355" spans="7:13" x14ac:dyDescent="0.3">
      <c r="G1355" t="s">
        <v>862</v>
      </c>
      <c r="H1355" t="s">
        <v>863</v>
      </c>
      <c r="I1355" t="s">
        <v>78</v>
      </c>
      <c r="J1355" t="s">
        <v>5065</v>
      </c>
      <c r="K1355" t="s">
        <v>86</v>
      </c>
      <c r="L1355" t="s">
        <v>87</v>
      </c>
      <c r="M1355">
        <v>123.5</v>
      </c>
    </row>
    <row r="1356" spans="7:13" x14ac:dyDescent="0.3">
      <c r="G1356" t="s">
        <v>862</v>
      </c>
      <c r="H1356" t="s">
        <v>863</v>
      </c>
      <c r="I1356" t="s">
        <v>78</v>
      </c>
      <c r="J1356" t="s">
        <v>1731</v>
      </c>
      <c r="K1356" t="s">
        <v>86</v>
      </c>
      <c r="L1356" t="s">
        <v>87</v>
      </c>
      <c r="M1356">
        <v>83.5</v>
      </c>
    </row>
    <row r="1357" spans="7:13" x14ac:dyDescent="0.3">
      <c r="G1357" t="s">
        <v>862</v>
      </c>
      <c r="H1357" t="s">
        <v>863</v>
      </c>
      <c r="I1357" t="s">
        <v>78</v>
      </c>
      <c r="J1357" t="s">
        <v>3529</v>
      </c>
      <c r="K1357" t="s">
        <v>206</v>
      </c>
      <c r="L1357" t="s">
        <v>207</v>
      </c>
      <c r="M1357">
        <v>184</v>
      </c>
    </row>
    <row r="1358" spans="7:13" x14ac:dyDescent="0.3">
      <c r="G1358" t="s">
        <v>862</v>
      </c>
      <c r="H1358" t="s">
        <v>863</v>
      </c>
      <c r="I1358" t="s">
        <v>78</v>
      </c>
      <c r="J1358" t="s">
        <v>4641</v>
      </c>
      <c r="K1358" t="s">
        <v>206</v>
      </c>
      <c r="L1358" t="s">
        <v>207</v>
      </c>
      <c r="M1358">
        <v>38.950000000000003</v>
      </c>
    </row>
    <row r="1359" spans="7:13" x14ac:dyDescent="0.3">
      <c r="G1359" t="s">
        <v>862</v>
      </c>
      <c r="H1359" t="s">
        <v>863</v>
      </c>
      <c r="I1359" t="s">
        <v>78</v>
      </c>
      <c r="J1359" t="s">
        <v>3040</v>
      </c>
      <c r="K1359" t="s">
        <v>86</v>
      </c>
      <c r="L1359" t="s">
        <v>87</v>
      </c>
      <c r="M1359">
        <v>34</v>
      </c>
    </row>
    <row r="1360" spans="7:13" x14ac:dyDescent="0.3">
      <c r="G1360" t="s">
        <v>862</v>
      </c>
      <c r="H1360" t="s">
        <v>863</v>
      </c>
      <c r="I1360" t="s">
        <v>78</v>
      </c>
      <c r="J1360" t="s">
        <v>1241</v>
      </c>
      <c r="K1360" t="s">
        <v>206</v>
      </c>
      <c r="L1360" t="s">
        <v>207</v>
      </c>
      <c r="M1360">
        <v>36</v>
      </c>
    </row>
    <row r="1361" spans="7:13" x14ac:dyDescent="0.3">
      <c r="G1361" t="s">
        <v>862</v>
      </c>
      <c r="H1361" t="s">
        <v>863</v>
      </c>
      <c r="I1361" t="s">
        <v>80</v>
      </c>
      <c r="J1361" t="s">
        <v>2311</v>
      </c>
      <c r="K1361" t="s">
        <v>206</v>
      </c>
      <c r="L1361" t="s">
        <v>207</v>
      </c>
      <c r="M1361">
        <v>100</v>
      </c>
    </row>
    <row r="1362" spans="7:13" x14ac:dyDescent="0.3">
      <c r="G1362" t="s">
        <v>862</v>
      </c>
      <c r="H1362" t="s">
        <v>863</v>
      </c>
      <c r="I1362" t="s">
        <v>80</v>
      </c>
      <c r="J1362" t="s">
        <v>1244</v>
      </c>
      <c r="K1362" t="s">
        <v>86</v>
      </c>
      <c r="L1362" t="s">
        <v>87</v>
      </c>
      <c r="M1362">
        <v>38.4</v>
      </c>
    </row>
    <row r="1363" spans="7:13" x14ac:dyDescent="0.3">
      <c r="G1363" t="s">
        <v>862</v>
      </c>
      <c r="H1363" t="s">
        <v>863</v>
      </c>
      <c r="I1363" t="s">
        <v>80</v>
      </c>
      <c r="J1363" t="s">
        <v>2760</v>
      </c>
      <c r="K1363" t="s">
        <v>206</v>
      </c>
      <c r="L1363" t="s">
        <v>207</v>
      </c>
      <c r="M1363">
        <v>150</v>
      </c>
    </row>
    <row r="1364" spans="7:13" x14ac:dyDescent="0.3">
      <c r="G1364" t="s">
        <v>862</v>
      </c>
      <c r="H1364" t="s">
        <v>863</v>
      </c>
      <c r="I1364" t="s">
        <v>80</v>
      </c>
      <c r="J1364" t="s">
        <v>5066</v>
      </c>
      <c r="K1364" t="s">
        <v>206</v>
      </c>
      <c r="L1364" t="s">
        <v>207</v>
      </c>
      <c r="M1364">
        <v>172</v>
      </c>
    </row>
    <row r="1365" spans="7:13" x14ac:dyDescent="0.3">
      <c r="G1365" t="s">
        <v>862</v>
      </c>
      <c r="H1365" t="s">
        <v>863</v>
      </c>
      <c r="I1365" t="s">
        <v>80</v>
      </c>
      <c r="J1365" t="s">
        <v>1856</v>
      </c>
      <c r="K1365" t="s">
        <v>213</v>
      </c>
      <c r="L1365" t="s">
        <v>214</v>
      </c>
      <c r="M1365">
        <v>208</v>
      </c>
    </row>
    <row r="1366" spans="7:13" x14ac:dyDescent="0.3">
      <c r="G1366" t="s">
        <v>862</v>
      </c>
      <c r="H1366" t="s">
        <v>863</v>
      </c>
      <c r="I1366" t="s">
        <v>80</v>
      </c>
      <c r="J1366" t="s">
        <v>1245</v>
      </c>
      <c r="K1366" t="s">
        <v>86</v>
      </c>
      <c r="L1366" t="s">
        <v>87</v>
      </c>
      <c r="M1366">
        <v>176.5</v>
      </c>
    </row>
    <row r="1367" spans="7:13" x14ac:dyDescent="0.3">
      <c r="G1367" t="s">
        <v>862</v>
      </c>
      <c r="H1367" t="s">
        <v>863</v>
      </c>
      <c r="I1367" t="s">
        <v>1718</v>
      </c>
      <c r="J1367" t="s">
        <v>1857</v>
      </c>
      <c r="K1367" t="s">
        <v>580</v>
      </c>
      <c r="L1367" t="s">
        <v>581</v>
      </c>
      <c r="M1367">
        <v>388</v>
      </c>
    </row>
    <row r="1368" spans="7:13" x14ac:dyDescent="0.3">
      <c r="G1368" t="s">
        <v>862</v>
      </c>
      <c r="H1368" t="s">
        <v>863</v>
      </c>
      <c r="I1368" t="s">
        <v>1718</v>
      </c>
      <c r="J1368" t="s">
        <v>1860</v>
      </c>
      <c r="K1368" t="s">
        <v>580</v>
      </c>
      <c r="L1368" t="s">
        <v>581</v>
      </c>
      <c r="M1368">
        <v>388</v>
      </c>
    </row>
    <row r="1369" spans="7:13" x14ac:dyDescent="0.3">
      <c r="G1369" t="s">
        <v>862</v>
      </c>
      <c r="H1369" t="s">
        <v>863</v>
      </c>
      <c r="I1369" t="s">
        <v>3492</v>
      </c>
      <c r="J1369" t="s">
        <v>3532</v>
      </c>
      <c r="K1369" t="s">
        <v>3488</v>
      </c>
      <c r="L1369" t="s">
        <v>3489</v>
      </c>
      <c r="M1369">
        <v>22</v>
      </c>
    </row>
    <row r="1370" spans="7:13" x14ac:dyDescent="0.3">
      <c r="G1370" t="s">
        <v>862</v>
      </c>
      <c r="H1370" t="s">
        <v>863</v>
      </c>
      <c r="I1370" t="s">
        <v>5063</v>
      </c>
      <c r="J1370" t="s">
        <v>5059</v>
      </c>
      <c r="K1370" t="s">
        <v>3638</v>
      </c>
      <c r="L1370" t="s">
        <v>3639</v>
      </c>
      <c r="M1370">
        <v>21.16</v>
      </c>
    </row>
    <row r="1371" spans="7:13" x14ac:dyDescent="0.3">
      <c r="G1371" t="s">
        <v>862</v>
      </c>
      <c r="H1371" t="s">
        <v>863</v>
      </c>
      <c r="I1371" t="s">
        <v>198</v>
      </c>
      <c r="J1371" t="s">
        <v>3525</v>
      </c>
      <c r="K1371" t="s">
        <v>521</v>
      </c>
      <c r="L1371" t="s">
        <v>522</v>
      </c>
      <c r="M1371">
        <v>15</v>
      </c>
    </row>
    <row r="1372" spans="7:13" x14ac:dyDescent="0.3">
      <c r="G1372" t="s">
        <v>862</v>
      </c>
      <c r="H1372" t="s">
        <v>863</v>
      </c>
      <c r="I1372" t="s">
        <v>437</v>
      </c>
      <c r="J1372" t="s">
        <v>3664</v>
      </c>
      <c r="K1372" t="s">
        <v>217</v>
      </c>
      <c r="L1372" t="s">
        <v>218</v>
      </c>
      <c r="M1372">
        <v>28</v>
      </c>
    </row>
    <row r="1373" spans="7:13" x14ac:dyDescent="0.3">
      <c r="G1373" t="s">
        <v>862</v>
      </c>
      <c r="H1373" t="s">
        <v>1237</v>
      </c>
      <c r="I1373" t="s">
        <v>1543</v>
      </c>
      <c r="J1373" t="s">
        <v>1536</v>
      </c>
      <c r="K1373" t="s">
        <v>1538</v>
      </c>
      <c r="L1373" t="s">
        <v>1539</v>
      </c>
      <c r="M1373">
        <v>1293</v>
      </c>
    </row>
    <row r="1374" spans="7:13" x14ac:dyDescent="0.3">
      <c r="G1374" t="s">
        <v>862</v>
      </c>
      <c r="H1374" t="s">
        <v>1237</v>
      </c>
      <c r="I1374" t="s">
        <v>1543</v>
      </c>
      <c r="J1374" t="s">
        <v>5045</v>
      </c>
      <c r="K1374" t="s">
        <v>4994</v>
      </c>
      <c r="L1374" t="s">
        <v>4995</v>
      </c>
      <c r="M1374">
        <v>1470</v>
      </c>
    </row>
    <row r="1375" spans="7:13" x14ac:dyDescent="0.3">
      <c r="G1375" t="s">
        <v>862</v>
      </c>
      <c r="H1375" t="s">
        <v>1237</v>
      </c>
      <c r="I1375" t="s">
        <v>1543</v>
      </c>
      <c r="J1375" t="s">
        <v>5046</v>
      </c>
      <c r="K1375" t="s">
        <v>4994</v>
      </c>
      <c r="L1375" t="s">
        <v>4995</v>
      </c>
      <c r="M1375">
        <v>1444.7</v>
      </c>
    </row>
    <row r="1376" spans="7:13" x14ac:dyDescent="0.3">
      <c r="G1376" t="s">
        <v>862</v>
      </c>
      <c r="H1376" t="s">
        <v>1237</v>
      </c>
      <c r="I1376" t="s">
        <v>5946</v>
      </c>
      <c r="J1376" t="s">
        <v>5942</v>
      </c>
      <c r="K1376" t="s">
        <v>4994</v>
      </c>
      <c r="L1376" t="s">
        <v>4995</v>
      </c>
      <c r="M1376">
        <v>1420</v>
      </c>
    </row>
    <row r="1377" spans="7:13" x14ac:dyDescent="0.3">
      <c r="G1377" t="s">
        <v>862</v>
      </c>
      <c r="H1377" t="s">
        <v>1237</v>
      </c>
      <c r="I1377" t="s">
        <v>5946</v>
      </c>
      <c r="J1377" t="s">
        <v>5948</v>
      </c>
      <c r="K1377" t="s">
        <v>4994</v>
      </c>
      <c r="L1377" t="s">
        <v>4995</v>
      </c>
      <c r="M1377">
        <v>1280</v>
      </c>
    </row>
    <row r="1378" spans="7:13" x14ac:dyDescent="0.3">
      <c r="G1378" t="s">
        <v>862</v>
      </c>
      <c r="H1378" t="s">
        <v>1237</v>
      </c>
      <c r="I1378" t="s">
        <v>5946</v>
      </c>
      <c r="J1378" t="s">
        <v>5949</v>
      </c>
      <c r="K1378" t="s">
        <v>4994</v>
      </c>
      <c r="L1378" t="s">
        <v>4995</v>
      </c>
      <c r="M1378">
        <v>1250</v>
      </c>
    </row>
    <row r="1379" spans="7:13" x14ac:dyDescent="0.3">
      <c r="G1379" t="s">
        <v>862</v>
      </c>
      <c r="H1379" t="s">
        <v>1237</v>
      </c>
      <c r="I1379" t="s">
        <v>204</v>
      </c>
      <c r="J1379" t="s">
        <v>1238</v>
      </c>
      <c r="K1379" t="s">
        <v>217</v>
      </c>
      <c r="L1379" t="s">
        <v>218</v>
      </c>
      <c r="M1379">
        <v>24</v>
      </c>
    </row>
    <row r="1380" spans="7:13" x14ac:dyDescent="0.3">
      <c r="G1380" t="s">
        <v>862</v>
      </c>
      <c r="H1380" t="s">
        <v>1237</v>
      </c>
      <c r="I1380" t="s">
        <v>204</v>
      </c>
      <c r="J1380" t="s">
        <v>3268</v>
      </c>
      <c r="K1380" t="s">
        <v>213</v>
      </c>
      <c r="L1380" t="s">
        <v>214</v>
      </c>
      <c r="M1380">
        <v>19.7</v>
      </c>
    </row>
    <row r="1381" spans="7:13" x14ac:dyDescent="0.3">
      <c r="G1381" t="s">
        <v>862</v>
      </c>
      <c r="H1381" t="s">
        <v>1237</v>
      </c>
      <c r="I1381" t="s">
        <v>80</v>
      </c>
      <c r="J1381" t="s">
        <v>1236</v>
      </c>
      <c r="K1381" t="s">
        <v>217</v>
      </c>
      <c r="L1381" t="s">
        <v>218</v>
      </c>
      <c r="M1381">
        <v>46</v>
      </c>
    </row>
    <row r="1382" spans="7:13" x14ac:dyDescent="0.3">
      <c r="G1382" t="s">
        <v>862</v>
      </c>
      <c r="H1382" t="s">
        <v>1237</v>
      </c>
      <c r="I1382" t="s">
        <v>4619</v>
      </c>
      <c r="J1382" t="s">
        <v>4615</v>
      </c>
      <c r="K1382" t="s">
        <v>4223</v>
      </c>
      <c r="L1382" t="s">
        <v>4224</v>
      </c>
      <c r="M1382">
        <v>1011</v>
      </c>
    </row>
    <row r="1383" spans="7:13" x14ac:dyDescent="0.3">
      <c r="G1383" t="s">
        <v>862</v>
      </c>
      <c r="H1383" t="s">
        <v>1237</v>
      </c>
      <c r="I1383" t="s">
        <v>3492</v>
      </c>
      <c r="J1383" t="s">
        <v>6365</v>
      </c>
      <c r="K1383" t="s">
        <v>3488</v>
      </c>
      <c r="L1383" t="s">
        <v>3489</v>
      </c>
      <c r="M1383">
        <v>15</v>
      </c>
    </row>
    <row r="1384" spans="7:13" x14ac:dyDescent="0.3">
      <c r="G1384" t="s">
        <v>862</v>
      </c>
      <c r="H1384" t="s">
        <v>1237</v>
      </c>
      <c r="I1384" t="s">
        <v>5608</v>
      </c>
      <c r="J1384" t="s">
        <v>5605</v>
      </c>
      <c r="K1384" t="s">
        <v>1261</v>
      </c>
      <c r="L1384" t="s">
        <v>1262</v>
      </c>
      <c r="M1384">
        <v>1.17</v>
      </c>
    </row>
    <row r="1385" spans="7:13" x14ac:dyDescent="0.3">
      <c r="G1385" t="s">
        <v>3424</v>
      </c>
      <c r="H1385" t="s">
        <v>6682</v>
      </c>
      <c r="I1385" t="s">
        <v>4219</v>
      </c>
      <c r="J1385" t="s">
        <v>4215</v>
      </c>
      <c r="K1385" t="s">
        <v>1217</v>
      </c>
      <c r="L1385" t="s">
        <v>1218</v>
      </c>
      <c r="M1385">
        <v>1.08</v>
      </c>
    </row>
    <row r="1386" spans="7:13" x14ac:dyDescent="0.3">
      <c r="G1386" t="s">
        <v>3424</v>
      </c>
      <c r="H1386" t="s">
        <v>6682</v>
      </c>
      <c r="I1386" t="s">
        <v>4219</v>
      </c>
      <c r="J1386" t="s">
        <v>4220</v>
      </c>
      <c r="K1386" t="s">
        <v>1217</v>
      </c>
      <c r="L1386" t="s">
        <v>1218</v>
      </c>
      <c r="M1386">
        <v>1.08</v>
      </c>
    </row>
    <row r="1387" spans="7:13" x14ac:dyDescent="0.3">
      <c r="G1387" t="s">
        <v>3424</v>
      </c>
      <c r="H1387" t="s">
        <v>6682</v>
      </c>
      <c r="I1387" t="s">
        <v>4219</v>
      </c>
      <c r="J1387" t="s">
        <v>5910</v>
      </c>
      <c r="K1387" t="s">
        <v>1217</v>
      </c>
      <c r="L1387" t="s">
        <v>1218</v>
      </c>
      <c r="M1387">
        <v>0.89</v>
      </c>
    </row>
    <row r="1388" spans="7:13" x14ac:dyDescent="0.3">
      <c r="G1388" t="s">
        <v>3424</v>
      </c>
      <c r="H1388" t="s">
        <v>6682</v>
      </c>
      <c r="I1388" t="s">
        <v>4219</v>
      </c>
      <c r="J1388" t="s">
        <v>5558</v>
      </c>
      <c r="K1388" t="s">
        <v>1217</v>
      </c>
      <c r="L1388" t="s">
        <v>1218</v>
      </c>
      <c r="M1388">
        <v>0.89</v>
      </c>
    </row>
    <row r="1389" spans="7:13" x14ac:dyDescent="0.3">
      <c r="G1389" t="s">
        <v>3424</v>
      </c>
      <c r="H1389" t="s">
        <v>6682</v>
      </c>
      <c r="I1389" t="s">
        <v>4219</v>
      </c>
      <c r="J1389" t="s">
        <v>4911</v>
      </c>
      <c r="K1389" t="s">
        <v>1217</v>
      </c>
      <c r="L1389" t="s">
        <v>1218</v>
      </c>
      <c r="M1389">
        <v>0.83</v>
      </c>
    </row>
    <row r="1390" spans="7:13" x14ac:dyDescent="0.3">
      <c r="G1390" t="s">
        <v>3424</v>
      </c>
      <c r="H1390" t="s">
        <v>6682</v>
      </c>
      <c r="I1390" t="s">
        <v>4219</v>
      </c>
      <c r="J1390" t="s">
        <v>4912</v>
      </c>
      <c r="K1390" t="s">
        <v>1217</v>
      </c>
      <c r="L1390" t="s">
        <v>1218</v>
      </c>
      <c r="M1390">
        <v>1.07</v>
      </c>
    </row>
    <row r="1391" spans="7:13" x14ac:dyDescent="0.3">
      <c r="G1391" t="s">
        <v>3424</v>
      </c>
      <c r="H1391" t="s">
        <v>6682</v>
      </c>
      <c r="I1391" t="s">
        <v>4219</v>
      </c>
      <c r="J1391" t="s">
        <v>4913</v>
      </c>
      <c r="K1391" t="s">
        <v>1217</v>
      </c>
      <c r="L1391" t="s">
        <v>1218</v>
      </c>
      <c r="M1391">
        <v>1</v>
      </c>
    </row>
    <row r="1392" spans="7:13" x14ac:dyDescent="0.3">
      <c r="G1392" t="s">
        <v>3424</v>
      </c>
      <c r="H1392" t="s">
        <v>6682</v>
      </c>
      <c r="I1392" t="s">
        <v>4219</v>
      </c>
      <c r="J1392" t="s">
        <v>4914</v>
      </c>
      <c r="K1392" t="s">
        <v>1217</v>
      </c>
      <c r="L1392" t="s">
        <v>1218</v>
      </c>
      <c r="M1392">
        <v>1</v>
      </c>
    </row>
    <row r="1393" spans="7:13" x14ac:dyDescent="0.3">
      <c r="G1393" t="s">
        <v>3424</v>
      </c>
      <c r="H1393" t="s">
        <v>6682</v>
      </c>
      <c r="I1393" t="s">
        <v>4219</v>
      </c>
      <c r="J1393" t="s">
        <v>4915</v>
      </c>
      <c r="K1393" t="s">
        <v>1217</v>
      </c>
      <c r="L1393" t="s">
        <v>1218</v>
      </c>
      <c r="M1393">
        <v>1.25</v>
      </c>
    </row>
    <row r="1394" spans="7:13" x14ac:dyDescent="0.3">
      <c r="G1394" t="s">
        <v>3424</v>
      </c>
      <c r="H1394" t="s">
        <v>6682</v>
      </c>
      <c r="I1394" t="s">
        <v>4219</v>
      </c>
      <c r="J1394" t="s">
        <v>4916</v>
      </c>
      <c r="K1394" t="s">
        <v>1217</v>
      </c>
      <c r="L1394" t="s">
        <v>1218</v>
      </c>
      <c r="M1394">
        <v>1.25</v>
      </c>
    </row>
    <row r="1395" spans="7:13" x14ac:dyDescent="0.3">
      <c r="G1395" t="s">
        <v>3424</v>
      </c>
      <c r="H1395" t="s">
        <v>6682</v>
      </c>
      <c r="I1395" t="s">
        <v>4219</v>
      </c>
      <c r="J1395" t="s">
        <v>4917</v>
      </c>
      <c r="K1395" t="s">
        <v>1217</v>
      </c>
      <c r="L1395" t="s">
        <v>1218</v>
      </c>
      <c r="M1395">
        <v>1.25</v>
      </c>
    </row>
    <row r="1396" spans="7:13" x14ac:dyDescent="0.3">
      <c r="G1396" t="s">
        <v>3424</v>
      </c>
      <c r="H1396" t="s">
        <v>6682</v>
      </c>
      <c r="I1396" t="s">
        <v>4219</v>
      </c>
      <c r="J1396" t="s">
        <v>4919</v>
      </c>
      <c r="K1396" t="s">
        <v>1217</v>
      </c>
      <c r="L1396" t="s">
        <v>1218</v>
      </c>
      <c r="M1396">
        <v>1.25</v>
      </c>
    </row>
    <row r="1397" spans="7:13" x14ac:dyDescent="0.3">
      <c r="G1397" t="s">
        <v>3424</v>
      </c>
      <c r="H1397" t="s">
        <v>6682</v>
      </c>
      <c r="I1397" t="s">
        <v>6359</v>
      </c>
      <c r="J1397" t="s">
        <v>6355</v>
      </c>
      <c r="K1397" t="s">
        <v>891</v>
      </c>
      <c r="L1397" t="s">
        <v>892</v>
      </c>
      <c r="M1397">
        <v>336.8</v>
      </c>
    </row>
    <row r="1398" spans="7:13" x14ac:dyDescent="0.3">
      <c r="G1398" t="s">
        <v>3424</v>
      </c>
      <c r="H1398" t="s">
        <v>6682</v>
      </c>
      <c r="I1398" t="s">
        <v>3425</v>
      </c>
      <c r="J1398" t="s">
        <v>3422</v>
      </c>
      <c r="K1398" t="s">
        <v>1077</v>
      </c>
      <c r="L1398" t="s">
        <v>1078</v>
      </c>
      <c r="M1398">
        <v>0.79</v>
      </c>
    </row>
    <row r="1399" spans="7:13" x14ac:dyDescent="0.3">
      <c r="G1399" t="s">
        <v>3424</v>
      </c>
      <c r="H1399" t="s">
        <v>6682</v>
      </c>
      <c r="I1399" t="s">
        <v>4924</v>
      </c>
      <c r="J1399" t="s">
        <v>5911</v>
      </c>
      <c r="K1399" t="s">
        <v>2450</v>
      </c>
      <c r="L1399" t="s">
        <v>2451</v>
      </c>
      <c r="M1399">
        <v>64.400000000000006</v>
      </c>
    </row>
    <row r="1400" spans="7:13" x14ac:dyDescent="0.3">
      <c r="G1400" t="s">
        <v>3424</v>
      </c>
      <c r="H1400" t="s">
        <v>6682</v>
      </c>
      <c r="I1400" t="s">
        <v>4924</v>
      </c>
      <c r="J1400" t="s">
        <v>5559</v>
      </c>
      <c r="K1400" t="s">
        <v>5560</v>
      </c>
      <c r="L1400" t="s">
        <v>5561</v>
      </c>
      <c r="M1400">
        <v>83.5</v>
      </c>
    </row>
    <row r="1401" spans="7:13" x14ac:dyDescent="0.3">
      <c r="G1401" t="s">
        <v>3424</v>
      </c>
      <c r="H1401" t="s">
        <v>6682</v>
      </c>
      <c r="I1401" t="s">
        <v>4924</v>
      </c>
      <c r="J1401" t="s">
        <v>4920</v>
      </c>
      <c r="K1401" t="s">
        <v>2450</v>
      </c>
      <c r="L1401" t="s">
        <v>2451</v>
      </c>
      <c r="M1401">
        <v>80</v>
      </c>
    </row>
    <row r="1402" spans="7:13" x14ac:dyDescent="0.3">
      <c r="G1402" t="s">
        <v>3424</v>
      </c>
      <c r="H1402" t="s">
        <v>6682</v>
      </c>
      <c r="I1402" t="s">
        <v>4924</v>
      </c>
      <c r="J1402" t="s">
        <v>4925</v>
      </c>
      <c r="K1402" t="s">
        <v>2450</v>
      </c>
      <c r="L1402" t="s">
        <v>2451</v>
      </c>
      <c r="M1402">
        <v>62.1</v>
      </c>
    </row>
    <row r="1403" spans="7:13" x14ac:dyDescent="0.3">
      <c r="G1403" t="s">
        <v>3424</v>
      </c>
      <c r="H1403" t="s">
        <v>6682</v>
      </c>
      <c r="I1403" t="s">
        <v>4924</v>
      </c>
      <c r="J1403" t="s">
        <v>4927</v>
      </c>
      <c r="K1403" t="s">
        <v>2450</v>
      </c>
      <c r="L1403" t="s">
        <v>2451</v>
      </c>
      <c r="M1403">
        <v>86.4</v>
      </c>
    </row>
    <row r="1404" spans="7:13" x14ac:dyDescent="0.3">
      <c r="G1404" t="s">
        <v>75</v>
      </c>
      <c r="H1404" t="s">
        <v>6491</v>
      </c>
      <c r="I1404" t="s">
        <v>4162</v>
      </c>
      <c r="J1404" t="s">
        <v>6487</v>
      </c>
      <c r="K1404" t="s">
        <v>6489</v>
      </c>
      <c r="L1404" t="s">
        <v>6490</v>
      </c>
      <c r="M1404">
        <v>2.82</v>
      </c>
    </row>
    <row r="1405" spans="7:13" x14ac:dyDescent="0.3">
      <c r="G1405" t="s">
        <v>75</v>
      </c>
      <c r="H1405" t="s">
        <v>76</v>
      </c>
      <c r="I1405" t="s">
        <v>78</v>
      </c>
      <c r="J1405" t="s">
        <v>2505</v>
      </c>
      <c r="K1405" t="s">
        <v>213</v>
      </c>
      <c r="L1405" t="s">
        <v>214</v>
      </c>
      <c r="M1405">
        <v>14.2</v>
      </c>
    </row>
    <row r="1406" spans="7:13" x14ac:dyDescent="0.3">
      <c r="G1406" t="s">
        <v>75</v>
      </c>
      <c r="H1406" t="s">
        <v>76</v>
      </c>
      <c r="I1406" t="s">
        <v>78</v>
      </c>
      <c r="J1406" t="s">
        <v>3042</v>
      </c>
      <c r="K1406" t="s">
        <v>86</v>
      </c>
      <c r="L1406" t="s">
        <v>87</v>
      </c>
      <c r="M1406">
        <v>36.700000000000003</v>
      </c>
    </row>
    <row r="1407" spans="7:13" x14ac:dyDescent="0.3">
      <c r="G1407" t="s">
        <v>75</v>
      </c>
      <c r="H1407" t="s">
        <v>76</v>
      </c>
      <c r="I1407" t="s">
        <v>78</v>
      </c>
      <c r="J1407" t="s">
        <v>3440</v>
      </c>
      <c r="K1407" t="s">
        <v>86</v>
      </c>
      <c r="L1407" t="s">
        <v>87</v>
      </c>
      <c r="M1407">
        <v>5.45</v>
      </c>
    </row>
    <row r="1408" spans="7:13" x14ac:dyDescent="0.3">
      <c r="G1408" t="s">
        <v>75</v>
      </c>
      <c r="H1408" t="s">
        <v>76</v>
      </c>
      <c r="I1408" t="s">
        <v>78</v>
      </c>
      <c r="J1408" t="s">
        <v>2268</v>
      </c>
      <c r="K1408" t="s">
        <v>86</v>
      </c>
      <c r="L1408" t="s">
        <v>87</v>
      </c>
      <c r="M1408">
        <v>6.28</v>
      </c>
    </row>
    <row r="1409" spans="7:13" x14ac:dyDescent="0.3">
      <c r="G1409" t="s">
        <v>75</v>
      </c>
      <c r="H1409" t="s">
        <v>76</v>
      </c>
      <c r="I1409" t="s">
        <v>78</v>
      </c>
      <c r="J1409" t="s">
        <v>3970</v>
      </c>
      <c r="K1409" t="s">
        <v>213</v>
      </c>
      <c r="L1409" t="s">
        <v>214</v>
      </c>
      <c r="M1409">
        <v>6.88</v>
      </c>
    </row>
    <row r="1410" spans="7:13" x14ac:dyDescent="0.3">
      <c r="G1410" t="s">
        <v>75</v>
      </c>
      <c r="H1410" t="s">
        <v>76</v>
      </c>
      <c r="I1410" t="s">
        <v>78</v>
      </c>
      <c r="J1410" t="s">
        <v>1495</v>
      </c>
      <c r="K1410" t="s">
        <v>86</v>
      </c>
      <c r="L1410" t="s">
        <v>87</v>
      </c>
      <c r="M1410">
        <v>7</v>
      </c>
    </row>
    <row r="1411" spans="7:13" x14ac:dyDescent="0.3">
      <c r="G1411" t="s">
        <v>75</v>
      </c>
      <c r="H1411" t="s">
        <v>76</v>
      </c>
      <c r="I1411" t="s">
        <v>78</v>
      </c>
      <c r="J1411" t="s">
        <v>6393</v>
      </c>
      <c r="K1411" t="s">
        <v>213</v>
      </c>
      <c r="L1411" t="s">
        <v>214</v>
      </c>
      <c r="M1411">
        <v>14.2</v>
      </c>
    </row>
    <row r="1412" spans="7:13" x14ac:dyDescent="0.3">
      <c r="G1412" t="s">
        <v>75</v>
      </c>
      <c r="H1412" t="s">
        <v>76</v>
      </c>
      <c r="I1412" t="s">
        <v>78</v>
      </c>
      <c r="J1412" t="s">
        <v>211</v>
      </c>
      <c r="K1412" t="s">
        <v>213</v>
      </c>
      <c r="L1412" t="s">
        <v>214</v>
      </c>
      <c r="M1412">
        <v>21</v>
      </c>
    </row>
    <row r="1413" spans="7:13" x14ac:dyDescent="0.3">
      <c r="G1413" t="s">
        <v>75</v>
      </c>
      <c r="H1413" t="s">
        <v>76</v>
      </c>
      <c r="I1413" t="s">
        <v>78</v>
      </c>
      <c r="J1413" t="s">
        <v>3043</v>
      </c>
      <c r="K1413" t="s">
        <v>213</v>
      </c>
      <c r="L1413" t="s">
        <v>214</v>
      </c>
      <c r="M1413">
        <v>40</v>
      </c>
    </row>
    <row r="1414" spans="7:13" x14ac:dyDescent="0.3">
      <c r="G1414" t="s">
        <v>75</v>
      </c>
      <c r="H1414" t="s">
        <v>76</v>
      </c>
      <c r="I1414" t="s">
        <v>78</v>
      </c>
      <c r="J1414" t="s">
        <v>2676</v>
      </c>
      <c r="K1414" t="s">
        <v>206</v>
      </c>
      <c r="L1414" t="s">
        <v>207</v>
      </c>
      <c r="M1414">
        <v>7.28</v>
      </c>
    </row>
    <row r="1415" spans="7:13" x14ac:dyDescent="0.3">
      <c r="G1415" t="s">
        <v>75</v>
      </c>
      <c r="H1415" t="s">
        <v>76</v>
      </c>
      <c r="I1415" t="s">
        <v>78</v>
      </c>
      <c r="J1415" t="s">
        <v>3044</v>
      </c>
      <c r="K1415" t="s">
        <v>206</v>
      </c>
      <c r="L1415" t="s">
        <v>207</v>
      </c>
      <c r="M1415">
        <v>12</v>
      </c>
    </row>
    <row r="1416" spans="7:13" x14ac:dyDescent="0.3">
      <c r="G1416" t="s">
        <v>75</v>
      </c>
      <c r="H1416" t="s">
        <v>76</v>
      </c>
      <c r="I1416" t="s">
        <v>78</v>
      </c>
      <c r="J1416" t="s">
        <v>3450</v>
      </c>
      <c r="K1416" t="s">
        <v>213</v>
      </c>
      <c r="L1416" t="s">
        <v>214</v>
      </c>
      <c r="M1416">
        <v>17.059999999999999</v>
      </c>
    </row>
    <row r="1417" spans="7:13" x14ac:dyDescent="0.3">
      <c r="G1417" t="s">
        <v>75</v>
      </c>
      <c r="H1417" t="s">
        <v>76</v>
      </c>
      <c r="I1417" t="s">
        <v>78</v>
      </c>
      <c r="J1417" t="s">
        <v>1191</v>
      </c>
      <c r="K1417" t="s">
        <v>86</v>
      </c>
      <c r="L1417" t="s">
        <v>87</v>
      </c>
      <c r="M1417">
        <v>29.1</v>
      </c>
    </row>
    <row r="1418" spans="7:13" x14ac:dyDescent="0.3">
      <c r="G1418" t="s">
        <v>75</v>
      </c>
      <c r="H1418" t="s">
        <v>76</v>
      </c>
      <c r="I1418" t="s">
        <v>78</v>
      </c>
      <c r="J1418" t="s">
        <v>1747</v>
      </c>
      <c r="K1418" t="s">
        <v>86</v>
      </c>
      <c r="L1418" t="s">
        <v>87</v>
      </c>
      <c r="M1418">
        <v>7</v>
      </c>
    </row>
    <row r="1419" spans="7:13" x14ac:dyDescent="0.3">
      <c r="G1419" t="s">
        <v>75</v>
      </c>
      <c r="H1419" t="s">
        <v>76</v>
      </c>
      <c r="I1419" t="s">
        <v>78</v>
      </c>
      <c r="J1419" t="s">
        <v>3045</v>
      </c>
      <c r="K1419" t="s">
        <v>213</v>
      </c>
      <c r="L1419" t="s">
        <v>214</v>
      </c>
      <c r="M1419">
        <v>22</v>
      </c>
    </row>
    <row r="1420" spans="7:13" x14ac:dyDescent="0.3">
      <c r="G1420" t="s">
        <v>75</v>
      </c>
      <c r="H1420" t="s">
        <v>76</v>
      </c>
      <c r="I1420" t="s">
        <v>78</v>
      </c>
      <c r="J1420" t="s">
        <v>233</v>
      </c>
      <c r="K1420" t="s">
        <v>86</v>
      </c>
      <c r="L1420" t="s">
        <v>87</v>
      </c>
      <c r="M1420">
        <v>7.1</v>
      </c>
    </row>
    <row r="1421" spans="7:13" x14ac:dyDescent="0.3">
      <c r="G1421" t="s">
        <v>75</v>
      </c>
      <c r="H1421" t="s">
        <v>76</v>
      </c>
      <c r="I1421" t="s">
        <v>2275</v>
      </c>
      <c r="J1421" t="s">
        <v>6451</v>
      </c>
      <c r="K1421" t="s">
        <v>213</v>
      </c>
      <c r="L1421" t="s">
        <v>214</v>
      </c>
      <c r="M1421">
        <v>16.5</v>
      </c>
    </row>
    <row r="1422" spans="7:13" x14ac:dyDescent="0.3">
      <c r="G1422" t="s">
        <v>75</v>
      </c>
      <c r="H1422" t="s">
        <v>76</v>
      </c>
      <c r="I1422" t="s">
        <v>2275</v>
      </c>
      <c r="J1422" t="s">
        <v>6452</v>
      </c>
      <c r="K1422" t="s">
        <v>86</v>
      </c>
      <c r="L1422" t="s">
        <v>87</v>
      </c>
      <c r="M1422">
        <v>30</v>
      </c>
    </row>
    <row r="1423" spans="7:13" x14ac:dyDescent="0.3">
      <c r="G1423" t="s">
        <v>75</v>
      </c>
      <c r="H1423" t="s">
        <v>76</v>
      </c>
      <c r="I1423" t="s">
        <v>2275</v>
      </c>
      <c r="J1423" t="s">
        <v>2271</v>
      </c>
      <c r="K1423" t="s">
        <v>217</v>
      </c>
      <c r="L1423" t="s">
        <v>218</v>
      </c>
      <c r="M1423">
        <v>25.03</v>
      </c>
    </row>
    <row r="1424" spans="7:13" x14ac:dyDescent="0.3">
      <c r="G1424" t="s">
        <v>75</v>
      </c>
      <c r="H1424" t="s">
        <v>76</v>
      </c>
      <c r="I1424" t="s">
        <v>2275</v>
      </c>
      <c r="J1424" t="s">
        <v>2680</v>
      </c>
      <c r="K1424" t="s">
        <v>217</v>
      </c>
      <c r="L1424" t="s">
        <v>218</v>
      </c>
      <c r="M1424">
        <v>103.8</v>
      </c>
    </row>
    <row r="1425" spans="7:13" x14ac:dyDescent="0.3">
      <c r="G1425" t="s">
        <v>75</v>
      </c>
      <c r="H1425" t="s">
        <v>76</v>
      </c>
      <c r="I1425" t="s">
        <v>2275</v>
      </c>
      <c r="J1425" t="s">
        <v>3451</v>
      </c>
      <c r="K1425" t="s">
        <v>86</v>
      </c>
      <c r="L1425" t="s">
        <v>87</v>
      </c>
      <c r="M1425">
        <v>18</v>
      </c>
    </row>
    <row r="1426" spans="7:13" x14ac:dyDescent="0.3">
      <c r="G1426" t="s">
        <v>75</v>
      </c>
      <c r="H1426" t="s">
        <v>76</v>
      </c>
      <c r="I1426" t="s">
        <v>2275</v>
      </c>
      <c r="J1426" t="s">
        <v>3156</v>
      </c>
      <c r="K1426" t="s">
        <v>213</v>
      </c>
      <c r="L1426" t="s">
        <v>214</v>
      </c>
      <c r="M1426">
        <v>14.96</v>
      </c>
    </row>
    <row r="1427" spans="7:13" x14ac:dyDescent="0.3">
      <c r="G1427" t="s">
        <v>75</v>
      </c>
      <c r="H1427" t="s">
        <v>76</v>
      </c>
      <c r="I1427" t="s">
        <v>204</v>
      </c>
      <c r="J1427" t="s">
        <v>4495</v>
      </c>
      <c r="K1427" t="s">
        <v>86</v>
      </c>
      <c r="L1427" t="s">
        <v>87</v>
      </c>
      <c r="M1427">
        <v>5</v>
      </c>
    </row>
    <row r="1428" spans="7:13" x14ac:dyDescent="0.3">
      <c r="G1428" t="s">
        <v>75</v>
      </c>
      <c r="H1428" t="s">
        <v>76</v>
      </c>
      <c r="I1428" t="s">
        <v>204</v>
      </c>
      <c r="J1428" t="s">
        <v>3426</v>
      </c>
      <c r="K1428" t="s">
        <v>213</v>
      </c>
      <c r="L1428" t="s">
        <v>214</v>
      </c>
      <c r="M1428">
        <v>11</v>
      </c>
    </row>
    <row r="1429" spans="7:13" x14ac:dyDescent="0.3">
      <c r="G1429" t="s">
        <v>75</v>
      </c>
      <c r="H1429" t="s">
        <v>76</v>
      </c>
      <c r="I1429" t="s">
        <v>204</v>
      </c>
      <c r="J1429" t="s">
        <v>3814</v>
      </c>
      <c r="K1429" t="s">
        <v>86</v>
      </c>
      <c r="L1429" t="s">
        <v>87</v>
      </c>
      <c r="M1429">
        <v>5.35</v>
      </c>
    </row>
    <row r="1430" spans="7:13" x14ac:dyDescent="0.3">
      <c r="G1430" t="s">
        <v>75</v>
      </c>
      <c r="H1430" t="s">
        <v>76</v>
      </c>
      <c r="I1430" t="s">
        <v>204</v>
      </c>
      <c r="J1430" t="s">
        <v>200</v>
      </c>
      <c r="K1430" t="s">
        <v>86</v>
      </c>
      <c r="L1430" t="s">
        <v>87</v>
      </c>
      <c r="M1430">
        <v>5.25</v>
      </c>
    </row>
    <row r="1431" spans="7:13" x14ac:dyDescent="0.3">
      <c r="G1431" t="s">
        <v>75</v>
      </c>
      <c r="H1431" t="s">
        <v>76</v>
      </c>
      <c r="I1431" t="s">
        <v>204</v>
      </c>
      <c r="J1431" t="s">
        <v>4507</v>
      </c>
      <c r="K1431" t="s">
        <v>86</v>
      </c>
      <c r="L1431" t="s">
        <v>87</v>
      </c>
      <c r="M1431">
        <v>5.5</v>
      </c>
    </row>
    <row r="1432" spans="7:13" x14ac:dyDescent="0.3">
      <c r="G1432" t="s">
        <v>75</v>
      </c>
      <c r="H1432" t="s">
        <v>76</v>
      </c>
      <c r="I1432" t="s">
        <v>204</v>
      </c>
      <c r="J1432" t="s">
        <v>3057</v>
      </c>
      <c r="K1432" t="s">
        <v>4994</v>
      </c>
      <c r="L1432" t="s">
        <v>4995</v>
      </c>
      <c r="M1432">
        <v>10</v>
      </c>
    </row>
    <row r="1433" spans="7:13" x14ac:dyDescent="0.3">
      <c r="G1433" t="s">
        <v>75</v>
      </c>
      <c r="H1433" t="s">
        <v>76</v>
      </c>
      <c r="I1433" t="s">
        <v>204</v>
      </c>
      <c r="J1433" t="s">
        <v>3057</v>
      </c>
      <c r="K1433" t="s">
        <v>86</v>
      </c>
      <c r="L1433" t="s">
        <v>87</v>
      </c>
      <c r="M1433">
        <v>10</v>
      </c>
    </row>
    <row r="1434" spans="7:13" x14ac:dyDescent="0.3">
      <c r="G1434" t="s">
        <v>75</v>
      </c>
      <c r="H1434" t="s">
        <v>76</v>
      </c>
      <c r="I1434" t="s">
        <v>204</v>
      </c>
      <c r="J1434" t="s">
        <v>4531</v>
      </c>
      <c r="K1434" t="s">
        <v>213</v>
      </c>
      <c r="L1434" t="s">
        <v>214</v>
      </c>
      <c r="M1434">
        <v>12.2</v>
      </c>
    </row>
    <row r="1435" spans="7:13" x14ac:dyDescent="0.3">
      <c r="G1435" t="s">
        <v>75</v>
      </c>
      <c r="H1435" t="s">
        <v>76</v>
      </c>
      <c r="I1435" t="s">
        <v>204</v>
      </c>
      <c r="J1435" t="s">
        <v>893</v>
      </c>
      <c r="K1435" t="s">
        <v>217</v>
      </c>
      <c r="L1435" t="s">
        <v>218</v>
      </c>
      <c r="M1435">
        <v>33</v>
      </c>
    </row>
    <row r="1436" spans="7:13" x14ac:dyDescent="0.3">
      <c r="G1436" t="s">
        <v>75</v>
      </c>
      <c r="H1436" t="s">
        <v>76</v>
      </c>
      <c r="I1436" t="s">
        <v>204</v>
      </c>
      <c r="J1436" t="s">
        <v>2211</v>
      </c>
      <c r="K1436" t="s">
        <v>213</v>
      </c>
      <c r="L1436" t="s">
        <v>214</v>
      </c>
      <c r="M1436">
        <v>40</v>
      </c>
    </row>
    <row r="1437" spans="7:13" x14ac:dyDescent="0.3">
      <c r="G1437" t="s">
        <v>75</v>
      </c>
      <c r="H1437" t="s">
        <v>76</v>
      </c>
      <c r="I1437" t="s">
        <v>204</v>
      </c>
      <c r="J1437" t="s">
        <v>2506</v>
      </c>
      <c r="K1437" t="s">
        <v>217</v>
      </c>
      <c r="L1437" t="s">
        <v>218</v>
      </c>
      <c r="M1437">
        <v>50.7</v>
      </c>
    </row>
    <row r="1438" spans="7:13" x14ac:dyDescent="0.3">
      <c r="G1438" t="s">
        <v>75</v>
      </c>
      <c r="H1438" t="s">
        <v>76</v>
      </c>
      <c r="I1438" t="s">
        <v>204</v>
      </c>
      <c r="J1438" t="s">
        <v>894</v>
      </c>
      <c r="K1438" t="s">
        <v>213</v>
      </c>
      <c r="L1438" t="s">
        <v>214</v>
      </c>
      <c r="M1438">
        <v>7</v>
      </c>
    </row>
    <row r="1439" spans="7:13" x14ac:dyDescent="0.3">
      <c r="G1439" t="s">
        <v>75</v>
      </c>
      <c r="H1439" t="s">
        <v>76</v>
      </c>
      <c r="I1439" t="s">
        <v>204</v>
      </c>
      <c r="J1439" t="s">
        <v>4508</v>
      </c>
      <c r="K1439" t="s">
        <v>217</v>
      </c>
      <c r="L1439" t="s">
        <v>218</v>
      </c>
      <c r="M1439">
        <v>43</v>
      </c>
    </row>
    <row r="1440" spans="7:13" x14ac:dyDescent="0.3">
      <c r="G1440" t="s">
        <v>75</v>
      </c>
      <c r="H1440" t="s">
        <v>76</v>
      </c>
      <c r="I1440" t="s">
        <v>204</v>
      </c>
      <c r="J1440" t="s">
        <v>3427</v>
      </c>
      <c r="K1440" t="s">
        <v>217</v>
      </c>
      <c r="L1440" t="s">
        <v>218</v>
      </c>
      <c r="M1440">
        <v>43.95</v>
      </c>
    </row>
    <row r="1441" spans="7:13" x14ac:dyDescent="0.3">
      <c r="G1441" t="s">
        <v>75</v>
      </c>
      <c r="H1441" t="s">
        <v>76</v>
      </c>
      <c r="I1441" t="s">
        <v>204</v>
      </c>
      <c r="J1441" t="s">
        <v>4532</v>
      </c>
      <c r="K1441" t="s">
        <v>86</v>
      </c>
      <c r="L1441" t="s">
        <v>87</v>
      </c>
      <c r="M1441">
        <v>6.35</v>
      </c>
    </row>
    <row r="1442" spans="7:13" x14ac:dyDescent="0.3">
      <c r="G1442" t="s">
        <v>75</v>
      </c>
      <c r="H1442" t="s">
        <v>76</v>
      </c>
      <c r="I1442" t="s">
        <v>204</v>
      </c>
      <c r="J1442" t="s">
        <v>3429</v>
      </c>
      <c r="K1442" t="s">
        <v>86</v>
      </c>
      <c r="L1442" t="s">
        <v>87</v>
      </c>
      <c r="M1442">
        <v>6.35</v>
      </c>
    </row>
    <row r="1443" spans="7:13" x14ac:dyDescent="0.3">
      <c r="G1443" t="s">
        <v>75</v>
      </c>
      <c r="H1443" t="s">
        <v>76</v>
      </c>
      <c r="I1443" t="s">
        <v>204</v>
      </c>
      <c r="J1443" t="s">
        <v>1177</v>
      </c>
      <c r="K1443" t="s">
        <v>206</v>
      </c>
      <c r="L1443" t="s">
        <v>207</v>
      </c>
      <c r="M1443">
        <v>6.35</v>
      </c>
    </row>
    <row r="1444" spans="7:13" x14ac:dyDescent="0.3">
      <c r="G1444" t="s">
        <v>75</v>
      </c>
      <c r="H1444" t="s">
        <v>76</v>
      </c>
      <c r="I1444" t="s">
        <v>204</v>
      </c>
      <c r="J1444" t="s">
        <v>3430</v>
      </c>
      <c r="K1444" t="s">
        <v>86</v>
      </c>
      <c r="L1444" t="s">
        <v>87</v>
      </c>
      <c r="M1444">
        <v>6.2</v>
      </c>
    </row>
    <row r="1445" spans="7:13" x14ac:dyDescent="0.3">
      <c r="G1445" t="s">
        <v>75</v>
      </c>
      <c r="H1445" t="s">
        <v>76</v>
      </c>
      <c r="I1445" t="s">
        <v>204</v>
      </c>
      <c r="J1445" t="s">
        <v>3431</v>
      </c>
      <c r="K1445" t="s">
        <v>86</v>
      </c>
      <c r="L1445" t="s">
        <v>87</v>
      </c>
      <c r="M1445">
        <v>7.5</v>
      </c>
    </row>
    <row r="1446" spans="7:13" x14ac:dyDescent="0.3">
      <c r="G1446" t="s">
        <v>75</v>
      </c>
      <c r="H1446" t="s">
        <v>76</v>
      </c>
      <c r="I1446" t="s">
        <v>204</v>
      </c>
      <c r="J1446" t="s">
        <v>6386</v>
      </c>
      <c r="K1446" t="s">
        <v>86</v>
      </c>
      <c r="L1446" t="s">
        <v>87</v>
      </c>
      <c r="M1446">
        <v>9.6999999999999993</v>
      </c>
    </row>
    <row r="1447" spans="7:13" x14ac:dyDescent="0.3">
      <c r="G1447" t="s">
        <v>75</v>
      </c>
      <c r="H1447" t="s">
        <v>76</v>
      </c>
      <c r="I1447" t="s">
        <v>204</v>
      </c>
      <c r="J1447" t="s">
        <v>2267</v>
      </c>
      <c r="K1447" t="s">
        <v>86</v>
      </c>
      <c r="L1447" t="s">
        <v>87</v>
      </c>
      <c r="M1447">
        <v>14</v>
      </c>
    </row>
    <row r="1448" spans="7:13" x14ac:dyDescent="0.3">
      <c r="G1448" t="s">
        <v>75</v>
      </c>
      <c r="H1448" t="s">
        <v>76</v>
      </c>
      <c r="I1448" t="s">
        <v>204</v>
      </c>
      <c r="J1448" t="s">
        <v>2212</v>
      </c>
      <c r="K1448" t="s">
        <v>86</v>
      </c>
      <c r="L1448" t="s">
        <v>87</v>
      </c>
      <c r="M1448">
        <v>13</v>
      </c>
    </row>
    <row r="1449" spans="7:13" x14ac:dyDescent="0.3">
      <c r="G1449" t="s">
        <v>75</v>
      </c>
      <c r="H1449" t="s">
        <v>76</v>
      </c>
      <c r="I1449" t="s">
        <v>204</v>
      </c>
      <c r="J1449" t="s">
        <v>593</v>
      </c>
      <c r="K1449" t="s">
        <v>86</v>
      </c>
      <c r="L1449" t="s">
        <v>87</v>
      </c>
      <c r="M1449">
        <v>14</v>
      </c>
    </row>
    <row r="1450" spans="7:13" x14ac:dyDescent="0.3">
      <c r="G1450" t="s">
        <v>75</v>
      </c>
      <c r="H1450" t="s">
        <v>76</v>
      </c>
      <c r="I1450" t="s">
        <v>204</v>
      </c>
      <c r="J1450" t="s">
        <v>1178</v>
      </c>
      <c r="K1450" t="s">
        <v>86</v>
      </c>
      <c r="L1450" t="s">
        <v>87</v>
      </c>
      <c r="M1450">
        <v>14.2</v>
      </c>
    </row>
    <row r="1451" spans="7:13" x14ac:dyDescent="0.3">
      <c r="G1451" t="s">
        <v>75</v>
      </c>
      <c r="H1451" t="s">
        <v>76</v>
      </c>
      <c r="I1451" t="s">
        <v>204</v>
      </c>
      <c r="J1451" t="s">
        <v>3122</v>
      </c>
      <c r="K1451" t="s">
        <v>213</v>
      </c>
      <c r="L1451" t="s">
        <v>214</v>
      </c>
      <c r="M1451">
        <v>17</v>
      </c>
    </row>
    <row r="1452" spans="7:13" x14ac:dyDescent="0.3">
      <c r="G1452" t="s">
        <v>75</v>
      </c>
      <c r="H1452" t="s">
        <v>76</v>
      </c>
      <c r="I1452" t="s">
        <v>204</v>
      </c>
      <c r="J1452" t="s">
        <v>3815</v>
      </c>
      <c r="K1452" t="s">
        <v>86</v>
      </c>
      <c r="L1452" t="s">
        <v>87</v>
      </c>
      <c r="M1452">
        <v>20.2</v>
      </c>
    </row>
    <row r="1453" spans="7:13" x14ac:dyDescent="0.3">
      <c r="G1453" t="s">
        <v>75</v>
      </c>
      <c r="H1453" t="s">
        <v>76</v>
      </c>
      <c r="I1453" t="s">
        <v>204</v>
      </c>
      <c r="J1453" t="s">
        <v>3432</v>
      </c>
      <c r="K1453" t="s">
        <v>213</v>
      </c>
      <c r="L1453" t="s">
        <v>214</v>
      </c>
      <c r="M1453">
        <v>27</v>
      </c>
    </row>
    <row r="1454" spans="7:13" x14ac:dyDescent="0.3">
      <c r="G1454" t="s">
        <v>75</v>
      </c>
      <c r="H1454" t="s">
        <v>76</v>
      </c>
      <c r="I1454" t="s">
        <v>204</v>
      </c>
      <c r="J1454" t="s">
        <v>3092</v>
      </c>
      <c r="K1454" t="s">
        <v>213</v>
      </c>
      <c r="L1454" t="s">
        <v>214</v>
      </c>
      <c r="M1454">
        <v>31.5</v>
      </c>
    </row>
    <row r="1455" spans="7:13" x14ac:dyDescent="0.3">
      <c r="G1455" t="s">
        <v>75</v>
      </c>
      <c r="H1455" t="s">
        <v>76</v>
      </c>
      <c r="I1455" t="s">
        <v>204</v>
      </c>
      <c r="J1455" t="s">
        <v>3433</v>
      </c>
      <c r="K1455" t="s">
        <v>86</v>
      </c>
      <c r="L1455" t="s">
        <v>87</v>
      </c>
      <c r="M1455">
        <v>7</v>
      </c>
    </row>
    <row r="1456" spans="7:13" x14ac:dyDescent="0.3">
      <c r="G1456" t="s">
        <v>75</v>
      </c>
      <c r="H1456" t="s">
        <v>76</v>
      </c>
      <c r="I1456" t="s">
        <v>204</v>
      </c>
      <c r="J1456" t="s">
        <v>5562</v>
      </c>
      <c r="K1456" t="s">
        <v>213</v>
      </c>
      <c r="L1456" t="s">
        <v>214</v>
      </c>
      <c r="M1456">
        <v>29.15</v>
      </c>
    </row>
    <row r="1457" spans="7:13" x14ac:dyDescent="0.3">
      <c r="G1457" t="s">
        <v>75</v>
      </c>
      <c r="H1457" t="s">
        <v>76</v>
      </c>
      <c r="I1457" t="s">
        <v>204</v>
      </c>
      <c r="J1457" t="s">
        <v>594</v>
      </c>
      <c r="K1457" t="s">
        <v>206</v>
      </c>
      <c r="L1457" t="s">
        <v>207</v>
      </c>
      <c r="M1457">
        <v>7.95</v>
      </c>
    </row>
    <row r="1458" spans="7:13" x14ac:dyDescent="0.3">
      <c r="G1458" t="s">
        <v>75</v>
      </c>
      <c r="H1458" t="s">
        <v>76</v>
      </c>
      <c r="I1458" t="s">
        <v>204</v>
      </c>
      <c r="J1458" t="s">
        <v>3434</v>
      </c>
      <c r="K1458" t="s">
        <v>206</v>
      </c>
      <c r="L1458" t="s">
        <v>207</v>
      </c>
      <c r="M1458">
        <v>8</v>
      </c>
    </row>
    <row r="1459" spans="7:13" x14ac:dyDescent="0.3">
      <c r="G1459" t="s">
        <v>75</v>
      </c>
      <c r="H1459" t="s">
        <v>76</v>
      </c>
      <c r="I1459" t="s">
        <v>204</v>
      </c>
      <c r="J1459" t="s">
        <v>1697</v>
      </c>
      <c r="K1459" t="s">
        <v>86</v>
      </c>
      <c r="L1459" t="s">
        <v>87</v>
      </c>
      <c r="M1459">
        <v>9.5</v>
      </c>
    </row>
    <row r="1460" spans="7:13" x14ac:dyDescent="0.3">
      <c r="G1460" t="s">
        <v>75</v>
      </c>
      <c r="H1460" t="s">
        <v>76</v>
      </c>
      <c r="I1460" t="s">
        <v>204</v>
      </c>
      <c r="J1460" t="s">
        <v>4928</v>
      </c>
      <c r="K1460" t="s">
        <v>206</v>
      </c>
      <c r="L1460" t="s">
        <v>207</v>
      </c>
      <c r="M1460">
        <v>16.5</v>
      </c>
    </row>
    <row r="1461" spans="7:13" x14ac:dyDescent="0.3">
      <c r="G1461" t="s">
        <v>75</v>
      </c>
      <c r="H1461" t="s">
        <v>76</v>
      </c>
      <c r="I1461" t="s">
        <v>204</v>
      </c>
      <c r="J1461" t="s">
        <v>3058</v>
      </c>
      <c r="K1461" t="s">
        <v>86</v>
      </c>
      <c r="L1461" t="s">
        <v>87</v>
      </c>
      <c r="M1461">
        <v>6.9</v>
      </c>
    </row>
    <row r="1462" spans="7:13" x14ac:dyDescent="0.3">
      <c r="G1462" t="s">
        <v>75</v>
      </c>
      <c r="H1462" t="s">
        <v>76</v>
      </c>
      <c r="I1462" t="s">
        <v>204</v>
      </c>
      <c r="J1462" t="s">
        <v>3435</v>
      </c>
      <c r="K1462" t="s">
        <v>86</v>
      </c>
      <c r="L1462" t="s">
        <v>87</v>
      </c>
      <c r="M1462">
        <v>7.2</v>
      </c>
    </row>
    <row r="1463" spans="7:13" x14ac:dyDescent="0.3">
      <c r="G1463" t="s">
        <v>75</v>
      </c>
      <c r="H1463" t="s">
        <v>76</v>
      </c>
      <c r="I1463" t="s">
        <v>204</v>
      </c>
      <c r="J1463" t="s">
        <v>4929</v>
      </c>
      <c r="K1463" t="s">
        <v>86</v>
      </c>
      <c r="L1463" t="s">
        <v>87</v>
      </c>
      <c r="M1463">
        <v>7.2</v>
      </c>
    </row>
    <row r="1464" spans="7:13" x14ac:dyDescent="0.3">
      <c r="G1464" t="s">
        <v>75</v>
      </c>
      <c r="H1464" t="s">
        <v>76</v>
      </c>
      <c r="I1464" t="s">
        <v>204</v>
      </c>
      <c r="J1464" t="s">
        <v>2673</v>
      </c>
      <c r="K1464" t="s">
        <v>86</v>
      </c>
      <c r="L1464" t="s">
        <v>87</v>
      </c>
      <c r="M1464">
        <v>7.19</v>
      </c>
    </row>
    <row r="1465" spans="7:13" x14ac:dyDescent="0.3">
      <c r="G1465" t="s">
        <v>75</v>
      </c>
      <c r="H1465" t="s">
        <v>76</v>
      </c>
      <c r="I1465" t="s">
        <v>204</v>
      </c>
      <c r="J1465" t="s">
        <v>3436</v>
      </c>
      <c r="K1465" t="s">
        <v>86</v>
      </c>
      <c r="L1465" t="s">
        <v>87</v>
      </c>
      <c r="M1465">
        <v>7.85</v>
      </c>
    </row>
    <row r="1466" spans="7:13" x14ac:dyDescent="0.3">
      <c r="G1466" t="s">
        <v>75</v>
      </c>
      <c r="H1466" t="s">
        <v>76</v>
      </c>
      <c r="I1466" t="s">
        <v>204</v>
      </c>
      <c r="J1466" t="s">
        <v>3437</v>
      </c>
      <c r="K1466" t="s">
        <v>86</v>
      </c>
      <c r="L1466" t="s">
        <v>87</v>
      </c>
      <c r="M1466">
        <v>7.8</v>
      </c>
    </row>
    <row r="1467" spans="7:13" x14ac:dyDescent="0.3">
      <c r="G1467" t="s">
        <v>75</v>
      </c>
      <c r="H1467" t="s">
        <v>76</v>
      </c>
      <c r="I1467" t="s">
        <v>204</v>
      </c>
      <c r="J1467" t="s">
        <v>1740</v>
      </c>
      <c r="K1467" t="s">
        <v>213</v>
      </c>
      <c r="L1467" t="s">
        <v>214</v>
      </c>
      <c r="M1467">
        <v>9.5</v>
      </c>
    </row>
    <row r="1468" spans="7:13" x14ac:dyDescent="0.3">
      <c r="G1468" t="s">
        <v>75</v>
      </c>
      <c r="H1468" t="s">
        <v>76</v>
      </c>
      <c r="I1468" t="s">
        <v>204</v>
      </c>
      <c r="J1468" t="s">
        <v>2674</v>
      </c>
      <c r="K1468" t="s">
        <v>213</v>
      </c>
      <c r="L1468" t="s">
        <v>214</v>
      </c>
      <c r="M1468">
        <v>9</v>
      </c>
    </row>
    <row r="1469" spans="7:13" x14ac:dyDescent="0.3">
      <c r="G1469" t="s">
        <v>75</v>
      </c>
      <c r="H1469" t="s">
        <v>76</v>
      </c>
      <c r="I1469" t="s">
        <v>204</v>
      </c>
      <c r="J1469" t="s">
        <v>6387</v>
      </c>
      <c r="K1469" t="s">
        <v>213</v>
      </c>
      <c r="L1469" t="s">
        <v>214</v>
      </c>
      <c r="M1469">
        <v>10</v>
      </c>
    </row>
    <row r="1470" spans="7:13" x14ac:dyDescent="0.3">
      <c r="G1470" t="s">
        <v>75</v>
      </c>
      <c r="H1470" t="s">
        <v>76</v>
      </c>
      <c r="I1470" t="s">
        <v>204</v>
      </c>
      <c r="J1470" t="s">
        <v>1179</v>
      </c>
      <c r="K1470" t="s">
        <v>213</v>
      </c>
      <c r="L1470" t="s">
        <v>214</v>
      </c>
      <c r="M1470">
        <v>10</v>
      </c>
    </row>
    <row r="1471" spans="7:13" x14ac:dyDescent="0.3">
      <c r="G1471" t="s">
        <v>75</v>
      </c>
      <c r="H1471" t="s">
        <v>76</v>
      </c>
      <c r="I1471" t="s">
        <v>204</v>
      </c>
      <c r="J1471" t="s">
        <v>3059</v>
      </c>
      <c r="K1471" t="s">
        <v>86</v>
      </c>
      <c r="L1471" t="s">
        <v>87</v>
      </c>
      <c r="M1471">
        <v>13</v>
      </c>
    </row>
    <row r="1472" spans="7:13" x14ac:dyDescent="0.3">
      <c r="G1472" t="s">
        <v>75</v>
      </c>
      <c r="H1472" t="s">
        <v>76</v>
      </c>
      <c r="I1472" t="s">
        <v>204</v>
      </c>
      <c r="J1472" t="s">
        <v>1742</v>
      </c>
      <c r="K1472" t="s">
        <v>217</v>
      </c>
      <c r="L1472" t="s">
        <v>218</v>
      </c>
      <c r="M1472">
        <v>16.149999999999999</v>
      </c>
    </row>
    <row r="1473" spans="7:13" x14ac:dyDescent="0.3">
      <c r="G1473" t="s">
        <v>75</v>
      </c>
      <c r="H1473" t="s">
        <v>76</v>
      </c>
      <c r="I1473" t="s">
        <v>204</v>
      </c>
      <c r="J1473" t="s">
        <v>5563</v>
      </c>
      <c r="K1473" t="s">
        <v>86</v>
      </c>
      <c r="L1473" t="s">
        <v>87</v>
      </c>
      <c r="M1473">
        <v>19.05</v>
      </c>
    </row>
    <row r="1474" spans="7:13" x14ac:dyDescent="0.3">
      <c r="G1474" t="s">
        <v>75</v>
      </c>
      <c r="H1474" t="s">
        <v>76</v>
      </c>
      <c r="I1474" t="s">
        <v>204</v>
      </c>
      <c r="J1474" t="s">
        <v>3438</v>
      </c>
      <c r="K1474" t="s">
        <v>86</v>
      </c>
      <c r="L1474" t="s">
        <v>87</v>
      </c>
      <c r="M1474">
        <v>10</v>
      </c>
    </row>
    <row r="1475" spans="7:13" x14ac:dyDescent="0.3">
      <c r="G1475" t="s">
        <v>75</v>
      </c>
      <c r="H1475" t="s">
        <v>76</v>
      </c>
      <c r="I1475" t="s">
        <v>204</v>
      </c>
      <c r="J1475" t="s">
        <v>1743</v>
      </c>
      <c r="K1475" t="s">
        <v>580</v>
      </c>
      <c r="L1475" t="s">
        <v>581</v>
      </c>
      <c r="M1475">
        <v>22.315000000000001</v>
      </c>
    </row>
    <row r="1476" spans="7:13" x14ac:dyDescent="0.3">
      <c r="G1476" t="s">
        <v>75</v>
      </c>
      <c r="H1476" t="s">
        <v>76</v>
      </c>
      <c r="I1476" t="s">
        <v>204</v>
      </c>
      <c r="J1476" t="s">
        <v>3439</v>
      </c>
      <c r="K1476" t="s">
        <v>86</v>
      </c>
      <c r="L1476" t="s">
        <v>87</v>
      </c>
      <c r="M1476">
        <v>28.5</v>
      </c>
    </row>
    <row r="1477" spans="7:13" x14ac:dyDescent="0.3">
      <c r="G1477" t="s">
        <v>75</v>
      </c>
      <c r="H1477" t="s">
        <v>76</v>
      </c>
      <c r="I1477" t="s">
        <v>204</v>
      </c>
      <c r="J1477" t="s">
        <v>1744</v>
      </c>
      <c r="K1477" t="s">
        <v>86</v>
      </c>
      <c r="L1477" t="s">
        <v>87</v>
      </c>
      <c r="M1477">
        <v>7.1</v>
      </c>
    </row>
    <row r="1478" spans="7:13" x14ac:dyDescent="0.3">
      <c r="G1478" t="s">
        <v>75</v>
      </c>
      <c r="H1478" t="s">
        <v>76</v>
      </c>
      <c r="I1478" t="s">
        <v>204</v>
      </c>
      <c r="J1478" t="s">
        <v>1745</v>
      </c>
      <c r="K1478" t="s">
        <v>206</v>
      </c>
      <c r="L1478" t="s">
        <v>207</v>
      </c>
      <c r="M1478">
        <v>7.9</v>
      </c>
    </row>
    <row r="1479" spans="7:13" x14ac:dyDescent="0.3">
      <c r="G1479" t="s">
        <v>75</v>
      </c>
      <c r="H1479" t="s">
        <v>76</v>
      </c>
      <c r="I1479" t="s">
        <v>204</v>
      </c>
      <c r="J1479" t="s">
        <v>6390</v>
      </c>
      <c r="K1479" t="s">
        <v>86</v>
      </c>
      <c r="L1479" t="s">
        <v>87</v>
      </c>
      <c r="M1479">
        <v>17.3</v>
      </c>
    </row>
    <row r="1480" spans="7:13" x14ac:dyDescent="0.3">
      <c r="G1480" t="s">
        <v>75</v>
      </c>
      <c r="H1480" t="s">
        <v>76</v>
      </c>
      <c r="I1480" t="s">
        <v>204</v>
      </c>
      <c r="J1480" t="s">
        <v>1498</v>
      </c>
      <c r="K1480" t="s">
        <v>213</v>
      </c>
      <c r="L1480" t="s">
        <v>214</v>
      </c>
      <c r="M1480">
        <v>14</v>
      </c>
    </row>
    <row r="1481" spans="7:13" x14ac:dyDescent="0.3">
      <c r="G1481" t="s">
        <v>75</v>
      </c>
      <c r="H1481" t="s">
        <v>76</v>
      </c>
      <c r="I1481" t="s">
        <v>204</v>
      </c>
      <c r="J1481" t="s">
        <v>4533</v>
      </c>
      <c r="K1481" t="s">
        <v>86</v>
      </c>
      <c r="L1481" t="s">
        <v>87</v>
      </c>
      <c r="M1481">
        <v>5</v>
      </c>
    </row>
    <row r="1482" spans="7:13" x14ac:dyDescent="0.3">
      <c r="G1482" t="s">
        <v>75</v>
      </c>
      <c r="H1482" t="s">
        <v>76</v>
      </c>
      <c r="I1482" t="s">
        <v>204</v>
      </c>
      <c r="J1482" t="s">
        <v>5564</v>
      </c>
      <c r="K1482" t="s">
        <v>86</v>
      </c>
      <c r="L1482" t="s">
        <v>87</v>
      </c>
      <c r="M1482">
        <v>6.82</v>
      </c>
    </row>
    <row r="1483" spans="7:13" x14ac:dyDescent="0.3">
      <c r="G1483" t="s">
        <v>75</v>
      </c>
      <c r="H1483" t="s">
        <v>76</v>
      </c>
      <c r="I1483" t="s">
        <v>204</v>
      </c>
      <c r="J1483" t="s">
        <v>3093</v>
      </c>
      <c r="K1483" t="s">
        <v>86</v>
      </c>
      <c r="L1483" t="s">
        <v>87</v>
      </c>
      <c r="M1483">
        <v>12.85</v>
      </c>
    </row>
    <row r="1484" spans="7:13" x14ac:dyDescent="0.3">
      <c r="G1484" t="s">
        <v>75</v>
      </c>
      <c r="H1484" t="s">
        <v>76</v>
      </c>
      <c r="I1484" t="s">
        <v>204</v>
      </c>
      <c r="J1484" t="s">
        <v>3094</v>
      </c>
      <c r="K1484" t="s">
        <v>206</v>
      </c>
      <c r="L1484" t="s">
        <v>207</v>
      </c>
      <c r="M1484">
        <v>7</v>
      </c>
    </row>
    <row r="1485" spans="7:13" x14ac:dyDescent="0.3">
      <c r="G1485" t="s">
        <v>75</v>
      </c>
      <c r="H1485" t="s">
        <v>76</v>
      </c>
      <c r="I1485" t="s">
        <v>204</v>
      </c>
      <c r="J1485" t="s">
        <v>2269</v>
      </c>
      <c r="K1485" t="s">
        <v>206</v>
      </c>
      <c r="L1485" t="s">
        <v>207</v>
      </c>
      <c r="M1485">
        <v>7</v>
      </c>
    </row>
    <row r="1486" spans="7:13" x14ac:dyDescent="0.3">
      <c r="G1486" t="s">
        <v>75</v>
      </c>
      <c r="H1486" t="s">
        <v>76</v>
      </c>
      <c r="I1486" t="s">
        <v>204</v>
      </c>
      <c r="J1486" t="s">
        <v>5565</v>
      </c>
      <c r="K1486" t="s">
        <v>86</v>
      </c>
      <c r="L1486" t="s">
        <v>87</v>
      </c>
      <c r="M1486">
        <v>7.1</v>
      </c>
    </row>
    <row r="1487" spans="7:13" x14ac:dyDescent="0.3">
      <c r="G1487" t="s">
        <v>75</v>
      </c>
      <c r="H1487" t="s">
        <v>76</v>
      </c>
      <c r="I1487" t="s">
        <v>204</v>
      </c>
      <c r="J1487" t="s">
        <v>3097</v>
      </c>
      <c r="K1487" t="s">
        <v>86</v>
      </c>
      <c r="L1487" t="s">
        <v>87</v>
      </c>
      <c r="M1487">
        <v>8.1999999999999993</v>
      </c>
    </row>
    <row r="1488" spans="7:13" x14ac:dyDescent="0.3">
      <c r="G1488" t="s">
        <v>75</v>
      </c>
      <c r="H1488" t="s">
        <v>76</v>
      </c>
      <c r="I1488" t="s">
        <v>204</v>
      </c>
      <c r="J1488" t="s">
        <v>3410</v>
      </c>
      <c r="K1488" t="s">
        <v>213</v>
      </c>
      <c r="L1488" t="s">
        <v>214</v>
      </c>
      <c r="M1488">
        <v>7.8</v>
      </c>
    </row>
    <row r="1489" spans="7:13" x14ac:dyDescent="0.3">
      <c r="G1489" t="s">
        <v>75</v>
      </c>
      <c r="H1489" t="s">
        <v>76</v>
      </c>
      <c r="I1489" t="s">
        <v>204</v>
      </c>
      <c r="J1489" t="s">
        <v>4930</v>
      </c>
      <c r="K1489" t="s">
        <v>213</v>
      </c>
      <c r="L1489" t="s">
        <v>214</v>
      </c>
      <c r="M1489">
        <v>10</v>
      </c>
    </row>
    <row r="1490" spans="7:13" x14ac:dyDescent="0.3">
      <c r="G1490" t="s">
        <v>75</v>
      </c>
      <c r="H1490" t="s">
        <v>76</v>
      </c>
      <c r="I1490" t="s">
        <v>204</v>
      </c>
      <c r="J1490" t="s">
        <v>1180</v>
      </c>
      <c r="K1490" t="s">
        <v>86</v>
      </c>
      <c r="L1490" t="s">
        <v>87</v>
      </c>
      <c r="M1490">
        <v>22</v>
      </c>
    </row>
    <row r="1491" spans="7:13" x14ac:dyDescent="0.3">
      <c r="G1491" t="s">
        <v>75</v>
      </c>
      <c r="H1491" t="s">
        <v>76</v>
      </c>
      <c r="I1491" t="s">
        <v>204</v>
      </c>
      <c r="J1491" t="s">
        <v>1698</v>
      </c>
      <c r="K1491" t="s">
        <v>86</v>
      </c>
      <c r="L1491" t="s">
        <v>87</v>
      </c>
      <c r="M1491">
        <v>5.8</v>
      </c>
    </row>
    <row r="1492" spans="7:13" x14ac:dyDescent="0.3">
      <c r="G1492" t="s">
        <v>75</v>
      </c>
      <c r="H1492" t="s">
        <v>76</v>
      </c>
      <c r="I1492" t="s">
        <v>204</v>
      </c>
      <c r="J1492" t="s">
        <v>3441</v>
      </c>
      <c r="K1492" t="s">
        <v>86</v>
      </c>
      <c r="L1492" t="s">
        <v>87</v>
      </c>
      <c r="M1492">
        <v>6.4</v>
      </c>
    </row>
    <row r="1493" spans="7:13" x14ac:dyDescent="0.3">
      <c r="G1493" t="s">
        <v>75</v>
      </c>
      <c r="H1493" t="s">
        <v>76</v>
      </c>
      <c r="I1493" t="s">
        <v>204</v>
      </c>
      <c r="J1493" t="s">
        <v>3444</v>
      </c>
      <c r="K1493" t="s">
        <v>213</v>
      </c>
      <c r="L1493" t="s">
        <v>214</v>
      </c>
      <c r="M1493">
        <v>16.100000000000001</v>
      </c>
    </row>
    <row r="1494" spans="7:13" x14ac:dyDescent="0.3">
      <c r="G1494" t="s">
        <v>75</v>
      </c>
      <c r="H1494" t="s">
        <v>76</v>
      </c>
      <c r="I1494" t="s">
        <v>204</v>
      </c>
      <c r="J1494" t="s">
        <v>595</v>
      </c>
      <c r="K1494" t="s">
        <v>206</v>
      </c>
      <c r="L1494" t="s">
        <v>207</v>
      </c>
      <c r="M1494">
        <v>5.65</v>
      </c>
    </row>
    <row r="1495" spans="7:13" x14ac:dyDescent="0.3">
      <c r="G1495" t="s">
        <v>75</v>
      </c>
      <c r="H1495" t="s">
        <v>76</v>
      </c>
      <c r="I1495" t="s">
        <v>204</v>
      </c>
      <c r="J1495" t="s">
        <v>1183</v>
      </c>
      <c r="K1495" t="s">
        <v>206</v>
      </c>
      <c r="L1495" t="s">
        <v>207</v>
      </c>
      <c r="M1495">
        <v>6.05</v>
      </c>
    </row>
    <row r="1496" spans="7:13" x14ac:dyDescent="0.3">
      <c r="G1496" t="s">
        <v>75</v>
      </c>
      <c r="H1496" t="s">
        <v>76</v>
      </c>
      <c r="I1496" t="s">
        <v>204</v>
      </c>
      <c r="J1496" t="s">
        <v>4534</v>
      </c>
      <c r="K1496" t="s">
        <v>206</v>
      </c>
      <c r="L1496" t="s">
        <v>207</v>
      </c>
      <c r="M1496">
        <v>5.95</v>
      </c>
    </row>
    <row r="1497" spans="7:13" x14ac:dyDescent="0.3">
      <c r="G1497" t="s">
        <v>75</v>
      </c>
      <c r="H1497" t="s">
        <v>76</v>
      </c>
      <c r="I1497" t="s">
        <v>204</v>
      </c>
      <c r="J1497" t="s">
        <v>5912</v>
      </c>
      <c r="K1497" t="s">
        <v>86</v>
      </c>
      <c r="L1497" t="s">
        <v>87</v>
      </c>
      <c r="M1497">
        <v>6.45</v>
      </c>
    </row>
    <row r="1498" spans="7:13" x14ac:dyDescent="0.3">
      <c r="G1498" t="s">
        <v>75</v>
      </c>
      <c r="H1498" t="s">
        <v>76</v>
      </c>
      <c r="I1498" t="s">
        <v>204</v>
      </c>
      <c r="J1498" t="s">
        <v>3445</v>
      </c>
      <c r="K1498" t="s">
        <v>213</v>
      </c>
      <c r="L1498" t="s">
        <v>214</v>
      </c>
      <c r="M1498">
        <v>14.6</v>
      </c>
    </row>
    <row r="1499" spans="7:13" x14ac:dyDescent="0.3">
      <c r="G1499" t="s">
        <v>75</v>
      </c>
      <c r="H1499" t="s">
        <v>76</v>
      </c>
      <c r="I1499" t="s">
        <v>204</v>
      </c>
      <c r="J1499" t="s">
        <v>3446</v>
      </c>
      <c r="K1499" t="s">
        <v>213</v>
      </c>
      <c r="L1499" t="s">
        <v>214</v>
      </c>
      <c r="M1499">
        <v>14.5</v>
      </c>
    </row>
    <row r="1500" spans="7:13" x14ac:dyDescent="0.3">
      <c r="G1500" t="s">
        <v>75</v>
      </c>
      <c r="H1500" t="s">
        <v>76</v>
      </c>
      <c r="I1500" t="s">
        <v>204</v>
      </c>
      <c r="J1500" t="s">
        <v>3272</v>
      </c>
      <c r="K1500" t="s">
        <v>217</v>
      </c>
      <c r="L1500" t="s">
        <v>218</v>
      </c>
      <c r="M1500">
        <v>15</v>
      </c>
    </row>
    <row r="1501" spans="7:13" x14ac:dyDescent="0.3">
      <c r="G1501" t="s">
        <v>75</v>
      </c>
      <c r="H1501" t="s">
        <v>76</v>
      </c>
      <c r="I1501" t="s">
        <v>204</v>
      </c>
      <c r="J1501" t="s">
        <v>2213</v>
      </c>
      <c r="K1501" t="s">
        <v>217</v>
      </c>
      <c r="L1501" t="s">
        <v>218</v>
      </c>
      <c r="M1501">
        <v>26.9</v>
      </c>
    </row>
    <row r="1502" spans="7:13" x14ac:dyDescent="0.3">
      <c r="G1502" t="s">
        <v>75</v>
      </c>
      <c r="H1502" t="s">
        <v>76</v>
      </c>
      <c r="I1502" t="s">
        <v>204</v>
      </c>
      <c r="J1502" t="s">
        <v>6478</v>
      </c>
      <c r="K1502" t="s">
        <v>213</v>
      </c>
      <c r="L1502" t="s">
        <v>214</v>
      </c>
      <c r="M1502">
        <v>15.1</v>
      </c>
    </row>
    <row r="1503" spans="7:13" x14ac:dyDescent="0.3">
      <c r="G1503" t="s">
        <v>75</v>
      </c>
      <c r="H1503" t="s">
        <v>76</v>
      </c>
      <c r="I1503" t="s">
        <v>204</v>
      </c>
      <c r="J1503" t="s">
        <v>3152</v>
      </c>
      <c r="K1503" t="s">
        <v>86</v>
      </c>
      <c r="L1503" t="s">
        <v>87</v>
      </c>
      <c r="M1503">
        <v>20.5</v>
      </c>
    </row>
    <row r="1504" spans="7:13" x14ac:dyDescent="0.3">
      <c r="G1504" t="s">
        <v>75</v>
      </c>
      <c r="H1504" t="s">
        <v>76</v>
      </c>
      <c r="I1504" t="s">
        <v>204</v>
      </c>
      <c r="J1504" t="s">
        <v>1504</v>
      </c>
      <c r="K1504" t="s">
        <v>217</v>
      </c>
      <c r="L1504" t="s">
        <v>218</v>
      </c>
      <c r="M1504">
        <v>19.135000000000002</v>
      </c>
    </row>
    <row r="1505" spans="7:13" x14ac:dyDescent="0.3">
      <c r="G1505" t="s">
        <v>75</v>
      </c>
      <c r="H1505" t="s">
        <v>76</v>
      </c>
      <c r="I1505" t="s">
        <v>204</v>
      </c>
      <c r="J1505" t="s">
        <v>1757</v>
      </c>
      <c r="K1505" t="s">
        <v>217</v>
      </c>
      <c r="L1505" t="s">
        <v>218</v>
      </c>
      <c r="M1505">
        <v>20</v>
      </c>
    </row>
    <row r="1506" spans="7:13" x14ac:dyDescent="0.3">
      <c r="G1506" t="s">
        <v>75</v>
      </c>
      <c r="H1506" t="s">
        <v>76</v>
      </c>
      <c r="I1506" t="s">
        <v>80</v>
      </c>
      <c r="J1506" t="s">
        <v>3273</v>
      </c>
      <c r="K1506" t="s">
        <v>86</v>
      </c>
      <c r="L1506" t="s">
        <v>87</v>
      </c>
      <c r="M1506">
        <v>5.55</v>
      </c>
    </row>
    <row r="1507" spans="7:13" x14ac:dyDescent="0.3">
      <c r="G1507" t="s">
        <v>75</v>
      </c>
      <c r="H1507" t="s">
        <v>76</v>
      </c>
      <c r="I1507" t="s">
        <v>80</v>
      </c>
      <c r="J1507" t="s">
        <v>5566</v>
      </c>
      <c r="K1507" t="s">
        <v>86</v>
      </c>
      <c r="L1507" t="s">
        <v>87</v>
      </c>
      <c r="M1507">
        <v>6.2</v>
      </c>
    </row>
    <row r="1508" spans="7:13" x14ac:dyDescent="0.3">
      <c r="G1508" t="s">
        <v>75</v>
      </c>
      <c r="H1508" t="s">
        <v>76</v>
      </c>
      <c r="I1508" t="s">
        <v>80</v>
      </c>
      <c r="J1508" t="s">
        <v>205</v>
      </c>
      <c r="K1508" t="s">
        <v>206</v>
      </c>
      <c r="L1508" t="s">
        <v>207</v>
      </c>
      <c r="M1508">
        <v>6.5</v>
      </c>
    </row>
    <row r="1509" spans="7:13" x14ac:dyDescent="0.3">
      <c r="G1509" t="s">
        <v>75</v>
      </c>
      <c r="H1509" t="s">
        <v>76</v>
      </c>
      <c r="I1509" t="s">
        <v>80</v>
      </c>
      <c r="J1509" t="s">
        <v>205</v>
      </c>
      <c r="K1509" t="s">
        <v>86</v>
      </c>
      <c r="L1509" t="s">
        <v>87</v>
      </c>
      <c r="M1509">
        <v>6.5</v>
      </c>
    </row>
    <row r="1510" spans="7:13" x14ac:dyDescent="0.3">
      <c r="G1510" t="s">
        <v>75</v>
      </c>
      <c r="H1510" t="s">
        <v>76</v>
      </c>
      <c r="I1510" t="s">
        <v>80</v>
      </c>
      <c r="J1510" t="s">
        <v>3274</v>
      </c>
      <c r="K1510" t="s">
        <v>86</v>
      </c>
      <c r="L1510" t="s">
        <v>87</v>
      </c>
      <c r="M1510">
        <v>6.21</v>
      </c>
    </row>
    <row r="1511" spans="7:13" x14ac:dyDescent="0.3">
      <c r="G1511" t="s">
        <v>75</v>
      </c>
      <c r="H1511" t="s">
        <v>76</v>
      </c>
      <c r="I1511" t="s">
        <v>80</v>
      </c>
      <c r="J1511" t="s">
        <v>209</v>
      </c>
      <c r="K1511" t="s">
        <v>206</v>
      </c>
      <c r="L1511" t="s">
        <v>207</v>
      </c>
      <c r="M1511">
        <v>6.5</v>
      </c>
    </row>
    <row r="1512" spans="7:13" x14ac:dyDescent="0.3">
      <c r="G1512" t="s">
        <v>75</v>
      </c>
      <c r="H1512" t="s">
        <v>76</v>
      </c>
      <c r="I1512" t="s">
        <v>80</v>
      </c>
      <c r="J1512" t="s">
        <v>596</v>
      </c>
      <c r="K1512" t="s">
        <v>86</v>
      </c>
      <c r="L1512" t="s">
        <v>87</v>
      </c>
      <c r="M1512">
        <v>6.6</v>
      </c>
    </row>
    <row r="1513" spans="7:13" x14ac:dyDescent="0.3">
      <c r="G1513" t="s">
        <v>75</v>
      </c>
      <c r="H1513" t="s">
        <v>76</v>
      </c>
      <c r="I1513" t="s">
        <v>80</v>
      </c>
      <c r="J1513" t="s">
        <v>6391</v>
      </c>
      <c r="K1513" t="s">
        <v>86</v>
      </c>
      <c r="L1513" t="s">
        <v>87</v>
      </c>
      <c r="M1513">
        <v>7.42</v>
      </c>
    </row>
    <row r="1514" spans="7:13" x14ac:dyDescent="0.3">
      <c r="G1514" t="s">
        <v>75</v>
      </c>
      <c r="H1514" t="s">
        <v>76</v>
      </c>
      <c r="I1514" t="s">
        <v>80</v>
      </c>
      <c r="J1514" t="s">
        <v>66</v>
      </c>
      <c r="K1514" t="s">
        <v>70</v>
      </c>
      <c r="L1514" t="s">
        <v>71</v>
      </c>
      <c r="M1514">
        <v>7</v>
      </c>
    </row>
    <row r="1515" spans="7:13" x14ac:dyDescent="0.3">
      <c r="G1515" t="s">
        <v>75</v>
      </c>
      <c r="H1515" t="s">
        <v>76</v>
      </c>
      <c r="I1515" t="s">
        <v>80</v>
      </c>
      <c r="J1515" t="s">
        <v>66</v>
      </c>
      <c r="K1515" t="s">
        <v>86</v>
      </c>
      <c r="L1515" t="s">
        <v>87</v>
      </c>
      <c r="M1515">
        <v>7</v>
      </c>
    </row>
    <row r="1516" spans="7:13" x14ac:dyDescent="0.3">
      <c r="G1516" t="s">
        <v>75</v>
      </c>
      <c r="H1516" t="s">
        <v>76</v>
      </c>
      <c r="I1516" t="s">
        <v>80</v>
      </c>
      <c r="J1516" t="s">
        <v>3155</v>
      </c>
      <c r="K1516" t="s">
        <v>86</v>
      </c>
      <c r="L1516" t="s">
        <v>87</v>
      </c>
      <c r="M1516">
        <v>10</v>
      </c>
    </row>
    <row r="1517" spans="7:13" x14ac:dyDescent="0.3">
      <c r="G1517" t="s">
        <v>75</v>
      </c>
      <c r="H1517" t="s">
        <v>76</v>
      </c>
      <c r="I1517" t="s">
        <v>80</v>
      </c>
      <c r="J1517" t="s">
        <v>3084</v>
      </c>
      <c r="K1517" t="s">
        <v>86</v>
      </c>
      <c r="L1517" t="s">
        <v>87</v>
      </c>
      <c r="M1517">
        <v>8.5</v>
      </c>
    </row>
    <row r="1518" spans="7:13" x14ac:dyDescent="0.3">
      <c r="G1518" t="s">
        <v>75</v>
      </c>
      <c r="H1518" t="s">
        <v>76</v>
      </c>
      <c r="I1518" t="s">
        <v>80</v>
      </c>
      <c r="J1518" t="s">
        <v>3275</v>
      </c>
      <c r="K1518" t="s">
        <v>217</v>
      </c>
      <c r="L1518" t="s">
        <v>218</v>
      </c>
      <c r="M1518">
        <v>9.8000000000000007</v>
      </c>
    </row>
    <row r="1519" spans="7:13" x14ac:dyDescent="0.3">
      <c r="G1519" t="s">
        <v>75</v>
      </c>
      <c r="H1519" t="s">
        <v>76</v>
      </c>
      <c r="I1519" t="s">
        <v>80</v>
      </c>
      <c r="J1519" t="s">
        <v>4498</v>
      </c>
      <c r="K1519" t="s">
        <v>206</v>
      </c>
      <c r="L1519" t="s">
        <v>207</v>
      </c>
      <c r="M1519">
        <v>16</v>
      </c>
    </row>
    <row r="1520" spans="7:13" x14ac:dyDescent="0.3">
      <c r="G1520" t="s">
        <v>75</v>
      </c>
      <c r="H1520" t="s">
        <v>76</v>
      </c>
      <c r="I1520" t="s">
        <v>80</v>
      </c>
      <c r="J1520" t="s">
        <v>6392</v>
      </c>
      <c r="K1520" t="s">
        <v>217</v>
      </c>
      <c r="L1520" t="s">
        <v>218</v>
      </c>
      <c r="M1520">
        <v>20</v>
      </c>
    </row>
    <row r="1521" spans="7:13" x14ac:dyDescent="0.3">
      <c r="G1521" t="s">
        <v>75</v>
      </c>
      <c r="H1521" t="s">
        <v>76</v>
      </c>
      <c r="I1521" t="s">
        <v>80</v>
      </c>
      <c r="J1521" t="s">
        <v>4499</v>
      </c>
      <c r="K1521" t="s">
        <v>213</v>
      </c>
      <c r="L1521" t="s">
        <v>214</v>
      </c>
      <c r="M1521">
        <v>11</v>
      </c>
    </row>
    <row r="1522" spans="7:13" x14ac:dyDescent="0.3">
      <c r="G1522" t="s">
        <v>75</v>
      </c>
      <c r="H1522" t="s">
        <v>76</v>
      </c>
      <c r="I1522" t="s">
        <v>80</v>
      </c>
      <c r="J1522" t="s">
        <v>2215</v>
      </c>
      <c r="K1522" t="s">
        <v>206</v>
      </c>
      <c r="L1522" t="s">
        <v>207</v>
      </c>
      <c r="M1522">
        <v>10</v>
      </c>
    </row>
    <row r="1523" spans="7:13" x14ac:dyDescent="0.3">
      <c r="G1523" t="s">
        <v>75</v>
      </c>
      <c r="H1523" t="s">
        <v>76</v>
      </c>
      <c r="I1523" t="s">
        <v>80</v>
      </c>
      <c r="J1523" t="s">
        <v>3447</v>
      </c>
      <c r="K1523" t="s">
        <v>86</v>
      </c>
      <c r="L1523" t="s">
        <v>87</v>
      </c>
      <c r="M1523">
        <v>12.35</v>
      </c>
    </row>
    <row r="1524" spans="7:13" x14ac:dyDescent="0.3">
      <c r="G1524" t="s">
        <v>75</v>
      </c>
      <c r="H1524" t="s">
        <v>76</v>
      </c>
      <c r="I1524" t="s">
        <v>80</v>
      </c>
      <c r="J1524" t="s">
        <v>3060</v>
      </c>
      <c r="K1524" t="s">
        <v>213</v>
      </c>
      <c r="L1524" t="s">
        <v>214</v>
      </c>
      <c r="M1524">
        <v>12.4</v>
      </c>
    </row>
    <row r="1525" spans="7:13" x14ac:dyDescent="0.3">
      <c r="G1525" t="s">
        <v>75</v>
      </c>
      <c r="H1525" t="s">
        <v>76</v>
      </c>
      <c r="I1525" t="s">
        <v>80</v>
      </c>
      <c r="J1525" t="s">
        <v>4535</v>
      </c>
      <c r="K1525" t="s">
        <v>213</v>
      </c>
      <c r="L1525" t="s">
        <v>214</v>
      </c>
      <c r="M1525">
        <v>12</v>
      </c>
    </row>
    <row r="1526" spans="7:13" x14ac:dyDescent="0.3">
      <c r="G1526" t="s">
        <v>75</v>
      </c>
      <c r="H1526" t="s">
        <v>76</v>
      </c>
      <c r="I1526" t="s">
        <v>80</v>
      </c>
      <c r="J1526" t="s">
        <v>2675</v>
      </c>
      <c r="K1526" t="s">
        <v>86</v>
      </c>
      <c r="L1526" t="s">
        <v>87</v>
      </c>
      <c r="M1526">
        <v>13</v>
      </c>
    </row>
    <row r="1527" spans="7:13" x14ac:dyDescent="0.3">
      <c r="G1527" t="s">
        <v>75</v>
      </c>
      <c r="H1527" t="s">
        <v>76</v>
      </c>
      <c r="I1527" t="s">
        <v>80</v>
      </c>
      <c r="J1527" t="s">
        <v>3061</v>
      </c>
      <c r="K1527" t="s">
        <v>86</v>
      </c>
      <c r="L1527" t="s">
        <v>87</v>
      </c>
      <c r="M1527">
        <v>13.3</v>
      </c>
    </row>
    <row r="1528" spans="7:13" x14ac:dyDescent="0.3">
      <c r="G1528" t="s">
        <v>75</v>
      </c>
      <c r="H1528" t="s">
        <v>76</v>
      </c>
      <c r="I1528" t="s">
        <v>80</v>
      </c>
      <c r="J1528" t="s">
        <v>4931</v>
      </c>
      <c r="K1528" t="s">
        <v>217</v>
      </c>
      <c r="L1528" t="s">
        <v>218</v>
      </c>
      <c r="M1528">
        <v>15.2</v>
      </c>
    </row>
    <row r="1529" spans="7:13" x14ac:dyDescent="0.3">
      <c r="G1529" t="s">
        <v>75</v>
      </c>
      <c r="H1529" t="s">
        <v>76</v>
      </c>
      <c r="I1529" t="s">
        <v>80</v>
      </c>
      <c r="J1529" t="s">
        <v>3085</v>
      </c>
      <c r="K1529" t="s">
        <v>86</v>
      </c>
      <c r="L1529" t="s">
        <v>87</v>
      </c>
      <c r="M1529">
        <v>15.9</v>
      </c>
    </row>
    <row r="1530" spans="7:13" x14ac:dyDescent="0.3">
      <c r="G1530" t="s">
        <v>75</v>
      </c>
      <c r="H1530" t="s">
        <v>76</v>
      </c>
      <c r="I1530" t="s">
        <v>80</v>
      </c>
      <c r="J1530" t="s">
        <v>3276</v>
      </c>
      <c r="K1530" t="s">
        <v>86</v>
      </c>
      <c r="L1530" t="s">
        <v>87</v>
      </c>
      <c r="M1530">
        <v>16.5</v>
      </c>
    </row>
    <row r="1531" spans="7:13" x14ac:dyDescent="0.3">
      <c r="G1531" t="s">
        <v>75</v>
      </c>
      <c r="H1531" t="s">
        <v>76</v>
      </c>
      <c r="I1531" t="s">
        <v>80</v>
      </c>
      <c r="J1531" t="s">
        <v>210</v>
      </c>
      <c r="K1531" t="s">
        <v>86</v>
      </c>
      <c r="L1531" t="s">
        <v>87</v>
      </c>
      <c r="M1531">
        <v>17.55</v>
      </c>
    </row>
    <row r="1532" spans="7:13" x14ac:dyDescent="0.3">
      <c r="G1532" t="s">
        <v>75</v>
      </c>
      <c r="H1532" t="s">
        <v>76</v>
      </c>
      <c r="I1532" t="s">
        <v>80</v>
      </c>
      <c r="J1532" t="s">
        <v>6394</v>
      </c>
      <c r="K1532" t="s">
        <v>213</v>
      </c>
      <c r="L1532" t="s">
        <v>214</v>
      </c>
      <c r="M1532">
        <v>19.2</v>
      </c>
    </row>
    <row r="1533" spans="7:13" x14ac:dyDescent="0.3">
      <c r="G1533" t="s">
        <v>75</v>
      </c>
      <c r="H1533" t="s">
        <v>76</v>
      </c>
      <c r="I1533" t="s">
        <v>80</v>
      </c>
      <c r="J1533" t="s">
        <v>215</v>
      </c>
      <c r="K1533" t="s">
        <v>213</v>
      </c>
      <c r="L1533" t="s">
        <v>214</v>
      </c>
      <c r="M1533">
        <v>21.3</v>
      </c>
    </row>
    <row r="1534" spans="7:13" x14ac:dyDescent="0.3">
      <c r="G1534" t="s">
        <v>75</v>
      </c>
      <c r="H1534" t="s">
        <v>76</v>
      </c>
      <c r="I1534" t="s">
        <v>80</v>
      </c>
      <c r="J1534" t="s">
        <v>216</v>
      </c>
      <c r="K1534" t="s">
        <v>217</v>
      </c>
      <c r="L1534" t="s">
        <v>218</v>
      </c>
      <c r="M1534">
        <v>24.3</v>
      </c>
    </row>
    <row r="1535" spans="7:13" x14ac:dyDescent="0.3">
      <c r="G1535" t="s">
        <v>75</v>
      </c>
      <c r="H1535" t="s">
        <v>76</v>
      </c>
      <c r="I1535" t="s">
        <v>80</v>
      </c>
      <c r="J1535" t="s">
        <v>219</v>
      </c>
      <c r="K1535" t="s">
        <v>217</v>
      </c>
      <c r="L1535" t="s">
        <v>218</v>
      </c>
      <c r="M1535">
        <v>15</v>
      </c>
    </row>
    <row r="1536" spans="7:13" x14ac:dyDescent="0.3">
      <c r="G1536" t="s">
        <v>75</v>
      </c>
      <c r="H1536" t="s">
        <v>76</v>
      </c>
      <c r="I1536" t="s">
        <v>80</v>
      </c>
      <c r="J1536" t="s">
        <v>221</v>
      </c>
      <c r="K1536" t="s">
        <v>217</v>
      </c>
      <c r="L1536" t="s">
        <v>218</v>
      </c>
      <c r="M1536">
        <v>27</v>
      </c>
    </row>
    <row r="1537" spans="7:13" x14ac:dyDescent="0.3">
      <c r="G1537" t="s">
        <v>75</v>
      </c>
      <c r="H1537" t="s">
        <v>76</v>
      </c>
      <c r="I1537" t="s">
        <v>80</v>
      </c>
      <c r="J1537" t="s">
        <v>3412</v>
      </c>
      <c r="K1537" t="s">
        <v>213</v>
      </c>
      <c r="L1537" t="s">
        <v>214</v>
      </c>
      <c r="M1537">
        <v>31</v>
      </c>
    </row>
    <row r="1538" spans="7:13" x14ac:dyDescent="0.3">
      <c r="G1538" t="s">
        <v>75</v>
      </c>
      <c r="H1538" t="s">
        <v>76</v>
      </c>
      <c r="I1538" t="s">
        <v>80</v>
      </c>
      <c r="J1538" t="s">
        <v>222</v>
      </c>
      <c r="K1538" t="s">
        <v>217</v>
      </c>
      <c r="L1538" t="s">
        <v>218</v>
      </c>
      <c r="M1538">
        <v>32.4</v>
      </c>
    </row>
    <row r="1539" spans="7:13" x14ac:dyDescent="0.3">
      <c r="G1539" t="s">
        <v>75</v>
      </c>
      <c r="H1539" t="s">
        <v>76</v>
      </c>
      <c r="I1539" t="s">
        <v>80</v>
      </c>
      <c r="J1539" t="s">
        <v>6479</v>
      </c>
      <c r="K1539" t="s">
        <v>86</v>
      </c>
      <c r="L1539" t="s">
        <v>87</v>
      </c>
      <c r="M1539">
        <v>33.299999999999997</v>
      </c>
    </row>
    <row r="1540" spans="7:13" x14ac:dyDescent="0.3">
      <c r="G1540" t="s">
        <v>75</v>
      </c>
      <c r="H1540" t="s">
        <v>76</v>
      </c>
      <c r="I1540" t="s">
        <v>80</v>
      </c>
      <c r="J1540" t="s">
        <v>223</v>
      </c>
      <c r="K1540" t="s">
        <v>213</v>
      </c>
      <c r="L1540" t="s">
        <v>214</v>
      </c>
      <c r="M1540">
        <v>27.6</v>
      </c>
    </row>
    <row r="1541" spans="7:13" x14ac:dyDescent="0.3">
      <c r="G1541" t="s">
        <v>75</v>
      </c>
      <c r="H1541" t="s">
        <v>76</v>
      </c>
      <c r="I1541" t="s">
        <v>80</v>
      </c>
      <c r="J1541" t="s">
        <v>3277</v>
      </c>
      <c r="K1541" t="s">
        <v>213</v>
      </c>
      <c r="L1541" t="s">
        <v>214</v>
      </c>
      <c r="M1541">
        <v>30</v>
      </c>
    </row>
    <row r="1542" spans="7:13" x14ac:dyDescent="0.3">
      <c r="G1542" t="s">
        <v>75</v>
      </c>
      <c r="H1542" t="s">
        <v>76</v>
      </c>
      <c r="I1542" t="s">
        <v>80</v>
      </c>
      <c r="J1542" t="s">
        <v>3448</v>
      </c>
      <c r="K1542" t="s">
        <v>213</v>
      </c>
      <c r="L1542" t="s">
        <v>214</v>
      </c>
      <c r="M1542">
        <v>37.799999999999997</v>
      </c>
    </row>
    <row r="1543" spans="7:13" x14ac:dyDescent="0.3">
      <c r="G1543" t="s">
        <v>75</v>
      </c>
      <c r="H1543" t="s">
        <v>76</v>
      </c>
      <c r="I1543" t="s">
        <v>80</v>
      </c>
      <c r="J1543" t="s">
        <v>224</v>
      </c>
      <c r="K1543" t="s">
        <v>213</v>
      </c>
      <c r="L1543" t="s">
        <v>214</v>
      </c>
      <c r="M1543">
        <v>40.5</v>
      </c>
    </row>
    <row r="1544" spans="7:13" x14ac:dyDescent="0.3">
      <c r="G1544" t="s">
        <v>75</v>
      </c>
      <c r="H1544" t="s">
        <v>76</v>
      </c>
      <c r="I1544" t="s">
        <v>80</v>
      </c>
      <c r="J1544" t="s">
        <v>3449</v>
      </c>
      <c r="K1544" t="s">
        <v>213</v>
      </c>
      <c r="L1544" t="s">
        <v>214</v>
      </c>
      <c r="M1544">
        <v>40.5</v>
      </c>
    </row>
    <row r="1545" spans="7:13" x14ac:dyDescent="0.3">
      <c r="G1545" t="s">
        <v>75</v>
      </c>
      <c r="H1545" t="s">
        <v>76</v>
      </c>
      <c r="I1545" t="s">
        <v>80</v>
      </c>
      <c r="J1545" t="s">
        <v>597</v>
      </c>
      <c r="K1545" t="s">
        <v>217</v>
      </c>
      <c r="L1545" t="s">
        <v>218</v>
      </c>
      <c r="M1545">
        <v>40</v>
      </c>
    </row>
    <row r="1546" spans="7:13" x14ac:dyDescent="0.3">
      <c r="G1546" t="s">
        <v>75</v>
      </c>
      <c r="H1546" t="s">
        <v>76</v>
      </c>
      <c r="I1546" t="s">
        <v>80</v>
      </c>
      <c r="J1546" t="s">
        <v>6395</v>
      </c>
      <c r="K1546" t="s">
        <v>217</v>
      </c>
      <c r="L1546" t="s">
        <v>218</v>
      </c>
      <c r="M1546">
        <v>60</v>
      </c>
    </row>
    <row r="1547" spans="7:13" x14ac:dyDescent="0.3">
      <c r="G1547" t="s">
        <v>75</v>
      </c>
      <c r="H1547" t="s">
        <v>76</v>
      </c>
      <c r="I1547" t="s">
        <v>80</v>
      </c>
      <c r="J1547" t="s">
        <v>1699</v>
      </c>
      <c r="K1547" t="s">
        <v>213</v>
      </c>
      <c r="L1547" t="s">
        <v>214</v>
      </c>
      <c r="M1547">
        <v>40</v>
      </c>
    </row>
    <row r="1548" spans="7:13" x14ac:dyDescent="0.3">
      <c r="G1548" t="s">
        <v>75</v>
      </c>
      <c r="H1548" t="s">
        <v>76</v>
      </c>
      <c r="I1548" t="s">
        <v>80</v>
      </c>
      <c r="J1548" t="s">
        <v>3278</v>
      </c>
      <c r="K1548" t="s">
        <v>86</v>
      </c>
      <c r="L1548" t="s">
        <v>87</v>
      </c>
      <c r="M1548">
        <v>13.55</v>
      </c>
    </row>
    <row r="1549" spans="7:13" x14ac:dyDescent="0.3">
      <c r="G1549" t="s">
        <v>75</v>
      </c>
      <c r="H1549" t="s">
        <v>76</v>
      </c>
      <c r="I1549" t="s">
        <v>80</v>
      </c>
      <c r="J1549" t="s">
        <v>225</v>
      </c>
      <c r="K1549" t="s">
        <v>86</v>
      </c>
      <c r="L1549" t="s">
        <v>87</v>
      </c>
      <c r="M1549">
        <v>20</v>
      </c>
    </row>
    <row r="1550" spans="7:13" x14ac:dyDescent="0.3">
      <c r="G1550" t="s">
        <v>75</v>
      </c>
      <c r="H1550" t="s">
        <v>76</v>
      </c>
      <c r="I1550" t="s">
        <v>80</v>
      </c>
      <c r="J1550" t="s">
        <v>6396</v>
      </c>
      <c r="K1550" t="s">
        <v>86</v>
      </c>
      <c r="L1550" t="s">
        <v>87</v>
      </c>
      <c r="M1550">
        <v>21.4</v>
      </c>
    </row>
    <row r="1551" spans="7:13" x14ac:dyDescent="0.3">
      <c r="G1551" t="s">
        <v>75</v>
      </c>
      <c r="H1551" t="s">
        <v>76</v>
      </c>
      <c r="I1551" t="s">
        <v>80</v>
      </c>
      <c r="J1551" t="s">
        <v>6397</v>
      </c>
      <c r="K1551" t="s">
        <v>213</v>
      </c>
      <c r="L1551" t="s">
        <v>214</v>
      </c>
      <c r="M1551">
        <v>32</v>
      </c>
    </row>
    <row r="1552" spans="7:13" x14ac:dyDescent="0.3">
      <c r="G1552" t="s">
        <v>75</v>
      </c>
      <c r="H1552" t="s">
        <v>76</v>
      </c>
      <c r="I1552" t="s">
        <v>80</v>
      </c>
      <c r="J1552" t="s">
        <v>6398</v>
      </c>
      <c r="K1552" t="s">
        <v>217</v>
      </c>
      <c r="L1552" t="s">
        <v>218</v>
      </c>
      <c r="M1552">
        <v>40</v>
      </c>
    </row>
    <row r="1553" spans="7:13" x14ac:dyDescent="0.3">
      <c r="G1553" t="s">
        <v>75</v>
      </c>
      <c r="H1553" t="s">
        <v>76</v>
      </c>
      <c r="I1553" t="s">
        <v>80</v>
      </c>
      <c r="J1553" t="s">
        <v>598</v>
      </c>
      <c r="K1553" t="s">
        <v>217</v>
      </c>
      <c r="L1553" t="s">
        <v>218</v>
      </c>
      <c r="M1553">
        <v>22.4</v>
      </c>
    </row>
    <row r="1554" spans="7:13" x14ac:dyDescent="0.3">
      <c r="G1554" t="s">
        <v>75</v>
      </c>
      <c r="H1554" t="s">
        <v>76</v>
      </c>
      <c r="I1554" t="s">
        <v>80</v>
      </c>
      <c r="J1554" t="s">
        <v>4932</v>
      </c>
      <c r="K1554" t="s">
        <v>213</v>
      </c>
      <c r="L1554" t="s">
        <v>214</v>
      </c>
      <c r="M1554">
        <v>25.25</v>
      </c>
    </row>
    <row r="1555" spans="7:13" x14ac:dyDescent="0.3">
      <c r="G1555" t="s">
        <v>75</v>
      </c>
      <c r="H1555" t="s">
        <v>76</v>
      </c>
      <c r="I1555" t="s">
        <v>80</v>
      </c>
      <c r="J1555" t="s">
        <v>6399</v>
      </c>
      <c r="K1555" t="s">
        <v>213</v>
      </c>
      <c r="L1555" t="s">
        <v>214</v>
      </c>
      <c r="M1555">
        <v>30</v>
      </c>
    </row>
    <row r="1556" spans="7:13" x14ac:dyDescent="0.3">
      <c r="G1556" t="s">
        <v>75</v>
      </c>
      <c r="H1556" t="s">
        <v>76</v>
      </c>
      <c r="I1556" t="s">
        <v>80</v>
      </c>
      <c r="J1556" t="s">
        <v>2216</v>
      </c>
      <c r="K1556" t="s">
        <v>213</v>
      </c>
      <c r="L1556" t="s">
        <v>214</v>
      </c>
      <c r="M1556">
        <v>32.5</v>
      </c>
    </row>
    <row r="1557" spans="7:13" x14ac:dyDescent="0.3">
      <c r="G1557" t="s">
        <v>75</v>
      </c>
      <c r="H1557" t="s">
        <v>76</v>
      </c>
      <c r="I1557" t="s">
        <v>80</v>
      </c>
      <c r="J1557" t="s">
        <v>600</v>
      </c>
      <c r="K1557" t="s">
        <v>217</v>
      </c>
      <c r="L1557" t="s">
        <v>218</v>
      </c>
      <c r="M1557">
        <v>50</v>
      </c>
    </row>
    <row r="1558" spans="7:13" x14ac:dyDescent="0.3">
      <c r="G1558" t="s">
        <v>75</v>
      </c>
      <c r="H1558" t="s">
        <v>76</v>
      </c>
      <c r="I1558" t="s">
        <v>80</v>
      </c>
      <c r="J1558" t="s">
        <v>5913</v>
      </c>
      <c r="K1558" t="s">
        <v>86</v>
      </c>
      <c r="L1558" t="s">
        <v>87</v>
      </c>
      <c r="M1558">
        <v>6.6</v>
      </c>
    </row>
    <row r="1559" spans="7:13" x14ac:dyDescent="0.3">
      <c r="G1559" t="s">
        <v>75</v>
      </c>
      <c r="H1559" t="s">
        <v>76</v>
      </c>
      <c r="I1559" t="s">
        <v>80</v>
      </c>
      <c r="J1559" t="s">
        <v>1185</v>
      </c>
      <c r="K1559" t="s">
        <v>206</v>
      </c>
      <c r="L1559" t="s">
        <v>207</v>
      </c>
      <c r="M1559">
        <v>7.5</v>
      </c>
    </row>
    <row r="1560" spans="7:13" x14ac:dyDescent="0.3">
      <c r="G1560" t="s">
        <v>75</v>
      </c>
      <c r="H1560" t="s">
        <v>76</v>
      </c>
      <c r="I1560" t="s">
        <v>80</v>
      </c>
      <c r="J1560" t="s">
        <v>3062</v>
      </c>
      <c r="K1560" t="s">
        <v>213</v>
      </c>
      <c r="L1560" t="s">
        <v>214</v>
      </c>
      <c r="M1560">
        <v>15.65</v>
      </c>
    </row>
    <row r="1561" spans="7:13" x14ac:dyDescent="0.3">
      <c r="G1561" t="s">
        <v>75</v>
      </c>
      <c r="H1561" t="s">
        <v>76</v>
      </c>
      <c r="I1561" t="s">
        <v>80</v>
      </c>
      <c r="J1561" t="s">
        <v>1700</v>
      </c>
      <c r="K1561" t="s">
        <v>206</v>
      </c>
      <c r="L1561" t="s">
        <v>207</v>
      </c>
      <c r="M1561">
        <v>6.5</v>
      </c>
    </row>
    <row r="1562" spans="7:13" x14ac:dyDescent="0.3">
      <c r="G1562" t="s">
        <v>75</v>
      </c>
      <c r="H1562" t="s">
        <v>76</v>
      </c>
      <c r="I1562" t="s">
        <v>80</v>
      </c>
      <c r="J1562" t="s">
        <v>2270</v>
      </c>
      <c r="K1562" t="s">
        <v>206</v>
      </c>
      <c r="L1562" t="s">
        <v>207</v>
      </c>
      <c r="M1562">
        <v>7.2</v>
      </c>
    </row>
    <row r="1563" spans="7:13" x14ac:dyDescent="0.3">
      <c r="G1563" t="s">
        <v>75</v>
      </c>
      <c r="H1563" t="s">
        <v>76</v>
      </c>
      <c r="I1563" t="s">
        <v>80</v>
      </c>
      <c r="J1563" t="s">
        <v>1186</v>
      </c>
      <c r="K1563" t="s">
        <v>206</v>
      </c>
      <c r="L1563" t="s">
        <v>207</v>
      </c>
      <c r="M1563">
        <v>12.25</v>
      </c>
    </row>
    <row r="1564" spans="7:13" x14ac:dyDescent="0.3">
      <c r="G1564" t="s">
        <v>75</v>
      </c>
      <c r="H1564" t="s">
        <v>76</v>
      </c>
      <c r="I1564" t="s">
        <v>80</v>
      </c>
      <c r="J1564" t="s">
        <v>1746</v>
      </c>
      <c r="K1564" t="s">
        <v>206</v>
      </c>
      <c r="L1564" t="s">
        <v>207</v>
      </c>
      <c r="M1564">
        <v>13.5</v>
      </c>
    </row>
    <row r="1565" spans="7:13" x14ac:dyDescent="0.3">
      <c r="G1565" t="s">
        <v>75</v>
      </c>
      <c r="H1565" t="s">
        <v>76</v>
      </c>
      <c r="I1565" t="s">
        <v>80</v>
      </c>
      <c r="J1565" t="s">
        <v>2217</v>
      </c>
      <c r="K1565" t="s">
        <v>206</v>
      </c>
      <c r="L1565" t="s">
        <v>207</v>
      </c>
      <c r="M1565">
        <v>6.2</v>
      </c>
    </row>
    <row r="1566" spans="7:13" x14ac:dyDescent="0.3">
      <c r="G1566" t="s">
        <v>75</v>
      </c>
      <c r="H1566" t="s">
        <v>76</v>
      </c>
      <c r="I1566" t="s">
        <v>80</v>
      </c>
      <c r="J1566" t="s">
        <v>1701</v>
      </c>
      <c r="K1566" t="s">
        <v>206</v>
      </c>
      <c r="L1566" t="s">
        <v>207</v>
      </c>
      <c r="M1566">
        <v>6.55</v>
      </c>
    </row>
    <row r="1567" spans="7:13" x14ac:dyDescent="0.3">
      <c r="G1567" t="s">
        <v>75</v>
      </c>
      <c r="H1567" t="s">
        <v>76</v>
      </c>
      <c r="I1567" t="s">
        <v>80</v>
      </c>
      <c r="J1567" t="s">
        <v>895</v>
      </c>
      <c r="K1567" t="s">
        <v>206</v>
      </c>
      <c r="L1567" t="s">
        <v>207</v>
      </c>
      <c r="M1567">
        <v>9</v>
      </c>
    </row>
    <row r="1568" spans="7:13" x14ac:dyDescent="0.3">
      <c r="G1568" t="s">
        <v>75</v>
      </c>
      <c r="H1568" t="s">
        <v>76</v>
      </c>
      <c r="I1568" t="s">
        <v>80</v>
      </c>
      <c r="J1568" t="s">
        <v>3806</v>
      </c>
      <c r="K1568" t="s">
        <v>206</v>
      </c>
      <c r="L1568" t="s">
        <v>207</v>
      </c>
      <c r="M1568">
        <v>6.45</v>
      </c>
    </row>
    <row r="1569" spans="7:13" x14ac:dyDescent="0.3">
      <c r="G1569" t="s">
        <v>75</v>
      </c>
      <c r="H1569" t="s">
        <v>76</v>
      </c>
      <c r="I1569" t="s">
        <v>80</v>
      </c>
      <c r="J1569" t="s">
        <v>1703</v>
      </c>
      <c r="K1569" t="s">
        <v>86</v>
      </c>
      <c r="L1569" t="s">
        <v>87</v>
      </c>
      <c r="M1569">
        <v>6.63</v>
      </c>
    </row>
    <row r="1570" spans="7:13" x14ac:dyDescent="0.3">
      <c r="G1570" t="s">
        <v>75</v>
      </c>
      <c r="H1570" t="s">
        <v>76</v>
      </c>
      <c r="I1570" t="s">
        <v>80</v>
      </c>
      <c r="J1570" t="s">
        <v>4536</v>
      </c>
      <c r="K1570" t="s">
        <v>86</v>
      </c>
      <c r="L1570" t="s">
        <v>87</v>
      </c>
      <c r="M1570">
        <v>6.5</v>
      </c>
    </row>
    <row r="1571" spans="7:13" x14ac:dyDescent="0.3">
      <c r="G1571" t="s">
        <v>75</v>
      </c>
      <c r="H1571" t="s">
        <v>76</v>
      </c>
      <c r="I1571" t="s">
        <v>80</v>
      </c>
      <c r="J1571" t="s">
        <v>1190</v>
      </c>
      <c r="K1571" t="s">
        <v>206</v>
      </c>
      <c r="L1571" t="s">
        <v>207</v>
      </c>
      <c r="M1571">
        <v>5</v>
      </c>
    </row>
    <row r="1572" spans="7:13" x14ac:dyDescent="0.3">
      <c r="G1572" t="s">
        <v>75</v>
      </c>
      <c r="H1572" t="s">
        <v>76</v>
      </c>
      <c r="I1572" t="s">
        <v>80</v>
      </c>
      <c r="J1572" t="s">
        <v>2679</v>
      </c>
      <c r="K1572" t="s">
        <v>206</v>
      </c>
      <c r="L1572" t="s">
        <v>207</v>
      </c>
      <c r="M1572">
        <v>9</v>
      </c>
    </row>
    <row r="1573" spans="7:13" x14ac:dyDescent="0.3">
      <c r="G1573" t="s">
        <v>75</v>
      </c>
      <c r="H1573" t="s">
        <v>76</v>
      </c>
      <c r="I1573" t="s">
        <v>80</v>
      </c>
      <c r="J1573" t="s">
        <v>3063</v>
      </c>
      <c r="K1573" t="s">
        <v>206</v>
      </c>
      <c r="L1573" t="s">
        <v>207</v>
      </c>
      <c r="M1573">
        <v>12</v>
      </c>
    </row>
    <row r="1574" spans="7:13" x14ac:dyDescent="0.3">
      <c r="G1574" t="s">
        <v>75</v>
      </c>
      <c r="H1574" t="s">
        <v>76</v>
      </c>
      <c r="I1574" t="s">
        <v>80</v>
      </c>
      <c r="J1574" t="s">
        <v>601</v>
      </c>
      <c r="K1574" t="s">
        <v>86</v>
      </c>
      <c r="L1574" t="s">
        <v>87</v>
      </c>
      <c r="M1574">
        <v>13.47</v>
      </c>
    </row>
    <row r="1575" spans="7:13" x14ac:dyDescent="0.3">
      <c r="G1575" t="s">
        <v>75</v>
      </c>
      <c r="H1575" t="s">
        <v>76</v>
      </c>
      <c r="I1575" t="s">
        <v>80</v>
      </c>
      <c r="J1575" t="s">
        <v>2681</v>
      </c>
      <c r="K1575" t="s">
        <v>86</v>
      </c>
      <c r="L1575" t="s">
        <v>87</v>
      </c>
      <c r="M1575">
        <v>7.76</v>
      </c>
    </row>
    <row r="1576" spans="7:13" x14ac:dyDescent="0.3">
      <c r="G1576" t="s">
        <v>75</v>
      </c>
      <c r="H1576" t="s">
        <v>76</v>
      </c>
      <c r="I1576" t="s">
        <v>80</v>
      </c>
      <c r="J1576" t="s">
        <v>4539</v>
      </c>
      <c r="K1576" t="s">
        <v>86</v>
      </c>
      <c r="L1576" t="s">
        <v>87</v>
      </c>
      <c r="M1576">
        <v>7.33</v>
      </c>
    </row>
    <row r="1577" spans="7:13" x14ac:dyDescent="0.3">
      <c r="G1577" t="s">
        <v>75</v>
      </c>
      <c r="H1577" t="s">
        <v>76</v>
      </c>
      <c r="I1577" t="s">
        <v>80</v>
      </c>
      <c r="J1577" t="s">
        <v>3098</v>
      </c>
      <c r="K1577" t="s">
        <v>86</v>
      </c>
      <c r="L1577" t="s">
        <v>87</v>
      </c>
      <c r="M1577">
        <v>8</v>
      </c>
    </row>
    <row r="1578" spans="7:13" x14ac:dyDescent="0.3">
      <c r="G1578" t="s">
        <v>75</v>
      </c>
      <c r="H1578" t="s">
        <v>76</v>
      </c>
      <c r="I1578" t="s">
        <v>80</v>
      </c>
      <c r="J1578" t="s">
        <v>1748</v>
      </c>
      <c r="K1578" t="s">
        <v>86</v>
      </c>
      <c r="L1578" t="s">
        <v>87</v>
      </c>
      <c r="M1578">
        <v>18.600000000000001</v>
      </c>
    </row>
    <row r="1579" spans="7:13" x14ac:dyDescent="0.3">
      <c r="G1579" t="s">
        <v>75</v>
      </c>
      <c r="H1579" t="s">
        <v>76</v>
      </c>
      <c r="I1579" t="s">
        <v>80</v>
      </c>
      <c r="J1579" t="s">
        <v>1751</v>
      </c>
      <c r="K1579" t="s">
        <v>206</v>
      </c>
      <c r="L1579" t="s">
        <v>207</v>
      </c>
      <c r="M1579">
        <v>33.549999999999997</v>
      </c>
    </row>
    <row r="1580" spans="7:13" x14ac:dyDescent="0.3">
      <c r="G1580" t="s">
        <v>75</v>
      </c>
      <c r="H1580" t="s">
        <v>76</v>
      </c>
      <c r="I1580" t="s">
        <v>80</v>
      </c>
      <c r="J1580" t="s">
        <v>1194</v>
      </c>
      <c r="K1580" t="s">
        <v>86</v>
      </c>
      <c r="L1580" t="s">
        <v>87</v>
      </c>
      <c r="M1580">
        <v>25</v>
      </c>
    </row>
    <row r="1581" spans="7:13" x14ac:dyDescent="0.3">
      <c r="G1581" t="s">
        <v>75</v>
      </c>
      <c r="H1581" t="s">
        <v>76</v>
      </c>
      <c r="I1581" t="s">
        <v>80</v>
      </c>
      <c r="J1581" t="s">
        <v>2684</v>
      </c>
      <c r="K1581" t="s">
        <v>86</v>
      </c>
      <c r="L1581" t="s">
        <v>87</v>
      </c>
      <c r="M1581">
        <v>19.734999999999999</v>
      </c>
    </row>
    <row r="1582" spans="7:13" x14ac:dyDescent="0.3">
      <c r="G1582" t="s">
        <v>75</v>
      </c>
      <c r="H1582" t="s">
        <v>76</v>
      </c>
      <c r="I1582" t="s">
        <v>80</v>
      </c>
      <c r="J1582" t="s">
        <v>1754</v>
      </c>
      <c r="K1582" t="s">
        <v>86</v>
      </c>
      <c r="L1582" t="s">
        <v>87</v>
      </c>
      <c r="M1582">
        <v>22.5</v>
      </c>
    </row>
    <row r="1583" spans="7:13" x14ac:dyDescent="0.3">
      <c r="G1583" t="s">
        <v>75</v>
      </c>
      <c r="H1583" t="s">
        <v>76</v>
      </c>
      <c r="I1583" t="s">
        <v>80</v>
      </c>
      <c r="J1583" t="s">
        <v>6453</v>
      </c>
      <c r="K1583" t="s">
        <v>86</v>
      </c>
      <c r="L1583" t="s">
        <v>87</v>
      </c>
      <c r="M1583">
        <v>24.1</v>
      </c>
    </row>
    <row r="1584" spans="7:13" x14ac:dyDescent="0.3">
      <c r="G1584" t="s">
        <v>75</v>
      </c>
      <c r="H1584" t="s">
        <v>76</v>
      </c>
      <c r="I1584" t="s">
        <v>80</v>
      </c>
      <c r="J1584" t="s">
        <v>1500</v>
      </c>
      <c r="K1584" t="s">
        <v>213</v>
      </c>
      <c r="L1584" t="s">
        <v>214</v>
      </c>
      <c r="M1584">
        <v>37.700000000000003</v>
      </c>
    </row>
    <row r="1585" spans="7:13" x14ac:dyDescent="0.3">
      <c r="G1585" t="s">
        <v>75</v>
      </c>
      <c r="H1585" t="s">
        <v>76</v>
      </c>
      <c r="I1585" t="s">
        <v>80</v>
      </c>
      <c r="J1585" t="s">
        <v>6400</v>
      </c>
      <c r="K1585" t="s">
        <v>86</v>
      </c>
      <c r="L1585" t="s">
        <v>87</v>
      </c>
      <c r="M1585">
        <v>40</v>
      </c>
    </row>
    <row r="1586" spans="7:13" x14ac:dyDescent="0.3">
      <c r="G1586" t="s">
        <v>75</v>
      </c>
      <c r="H1586" t="s">
        <v>76</v>
      </c>
      <c r="I1586" t="s">
        <v>80</v>
      </c>
      <c r="J1586" t="s">
        <v>3066</v>
      </c>
      <c r="K1586" t="s">
        <v>86</v>
      </c>
      <c r="L1586" t="s">
        <v>87</v>
      </c>
      <c r="M1586">
        <v>17.399999999999999</v>
      </c>
    </row>
    <row r="1587" spans="7:13" x14ac:dyDescent="0.3">
      <c r="G1587" t="s">
        <v>75</v>
      </c>
      <c r="H1587" t="s">
        <v>76</v>
      </c>
      <c r="I1587" t="s">
        <v>80</v>
      </c>
      <c r="J1587" t="s">
        <v>1503</v>
      </c>
      <c r="K1587" t="s">
        <v>217</v>
      </c>
      <c r="L1587" t="s">
        <v>218</v>
      </c>
      <c r="M1587">
        <v>13.92</v>
      </c>
    </row>
    <row r="1588" spans="7:13" x14ac:dyDescent="0.3">
      <c r="G1588" t="s">
        <v>75</v>
      </c>
      <c r="H1588" t="s">
        <v>76</v>
      </c>
      <c r="I1588" t="s">
        <v>229</v>
      </c>
      <c r="J1588" t="s">
        <v>3279</v>
      </c>
      <c r="K1588" t="s">
        <v>217</v>
      </c>
      <c r="L1588" t="s">
        <v>218</v>
      </c>
      <c r="M1588">
        <v>13.5</v>
      </c>
    </row>
    <row r="1589" spans="7:13" x14ac:dyDescent="0.3">
      <c r="G1589" t="s">
        <v>75</v>
      </c>
      <c r="H1589" t="s">
        <v>76</v>
      </c>
      <c r="I1589" t="s">
        <v>229</v>
      </c>
      <c r="J1589" t="s">
        <v>2507</v>
      </c>
      <c r="K1589" t="s">
        <v>206</v>
      </c>
      <c r="L1589" t="s">
        <v>207</v>
      </c>
      <c r="M1589">
        <v>17.18</v>
      </c>
    </row>
    <row r="1590" spans="7:13" x14ac:dyDescent="0.3">
      <c r="G1590" t="s">
        <v>75</v>
      </c>
      <c r="H1590" t="s">
        <v>76</v>
      </c>
      <c r="I1590" t="s">
        <v>231</v>
      </c>
      <c r="J1590" t="s">
        <v>226</v>
      </c>
      <c r="K1590" t="s">
        <v>206</v>
      </c>
      <c r="L1590" t="s">
        <v>207</v>
      </c>
      <c r="M1590">
        <v>4</v>
      </c>
    </row>
    <row r="1591" spans="7:13" x14ac:dyDescent="0.3">
      <c r="G1591" t="s">
        <v>75</v>
      </c>
      <c r="H1591" t="s">
        <v>76</v>
      </c>
      <c r="I1591" t="s">
        <v>231</v>
      </c>
      <c r="J1591" t="s">
        <v>232</v>
      </c>
      <c r="K1591" t="s">
        <v>206</v>
      </c>
      <c r="L1591" t="s">
        <v>207</v>
      </c>
      <c r="M1591">
        <v>11.5</v>
      </c>
    </row>
    <row r="1592" spans="7:13" x14ac:dyDescent="0.3">
      <c r="G1592" t="s">
        <v>75</v>
      </c>
      <c r="H1592" t="s">
        <v>76</v>
      </c>
      <c r="I1592" t="s">
        <v>231</v>
      </c>
      <c r="J1592" t="s">
        <v>4509</v>
      </c>
      <c r="K1592" t="s">
        <v>213</v>
      </c>
      <c r="L1592" t="s">
        <v>214</v>
      </c>
      <c r="M1592">
        <v>12.5</v>
      </c>
    </row>
    <row r="1593" spans="7:13" x14ac:dyDescent="0.3">
      <c r="G1593" t="s">
        <v>75</v>
      </c>
      <c r="H1593" t="s">
        <v>76</v>
      </c>
      <c r="I1593" t="s">
        <v>231</v>
      </c>
      <c r="J1593" t="s">
        <v>2508</v>
      </c>
      <c r="K1593" t="s">
        <v>206</v>
      </c>
      <c r="L1593" t="s">
        <v>207</v>
      </c>
      <c r="M1593">
        <v>30.8</v>
      </c>
    </row>
    <row r="1594" spans="7:13" x14ac:dyDescent="0.3">
      <c r="G1594" t="s">
        <v>75</v>
      </c>
      <c r="H1594" t="s">
        <v>256</v>
      </c>
      <c r="I1594" t="s">
        <v>259</v>
      </c>
      <c r="J1594" t="s">
        <v>2510</v>
      </c>
      <c r="K1594" t="s">
        <v>253</v>
      </c>
      <c r="L1594" t="s">
        <v>254</v>
      </c>
      <c r="M1594">
        <v>42</v>
      </c>
    </row>
    <row r="1595" spans="7:13" x14ac:dyDescent="0.3">
      <c r="G1595" t="s">
        <v>75</v>
      </c>
      <c r="H1595" t="s">
        <v>256</v>
      </c>
      <c r="I1595" t="s">
        <v>259</v>
      </c>
      <c r="J1595" t="s">
        <v>2512</v>
      </c>
      <c r="K1595" t="s">
        <v>253</v>
      </c>
      <c r="L1595" t="s">
        <v>254</v>
      </c>
      <c r="M1595">
        <v>42</v>
      </c>
    </row>
    <row r="1596" spans="7:13" x14ac:dyDescent="0.3">
      <c r="G1596" t="s">
        <v>75</v>
      </c>
      <c r="H1596" t="s">
        <v>256</v>
      </c>
      <c r="I1596" t="s">
        <v>259</v>
      </c>
      <c r="J1596" t="s">
        <v>2515</v>
      </c>
      <c r="K1596" t="s">
        <v>253</v>
      </c>
      <c r="L1596" t="s">
        <v>254</v>
      </c>
      <c r="M1596">
        <v>41.45</v>
      </c>
    </row>
    <row r="1597" spans="7:13" x14ac:dyDescent="0.3">
      <c r="G1597" t="s">
        <v>75</v>
      </c>
      <c r="H1597" t="s">
        <v>256</v>
      </c>
      <c r="I1597" t="s">
        <v>259</v>
      </c>
      <c r="J1597" t="s">
        <v>615</v>
      </c>
      <c r="K1597" t="s">
        <v>253</v>
      </c>
      <c r="L1597" t="s">
        <v>254</v>
      </c>
      <c r="M1597">
        <v>42.25</v>
      </c>
    </row>
    <row r="1598" spans="7:13" x14ac:dyDescent="0.3">
      <c r="G1598" t="s">
        <v>75</v>
      </c>
      <c r="H1598" t="s">
        <v>256</v>
      </c>
      <c r="I1598" t="s">
        <v>259</v>
      </c>
      <c r="J1598" t="s">
        <v>251</v>
      </c>
      <c r="K1598" t="s">
        <v>253</v>
      </c>
      <c r="L1598" t="s">
        <v>254</v>
      </c>
      <c r="M1598">
        <v>43</v>
      </c>
    </row>
    <row r="1599" spans="7:13" x14ac:dyDescent="0.3">
      <c r="G1599" t="s">
        <v>75</v>
      </c>
      <c r="H1599" t="s">
        <v>256</v>
      </c>
      <c r="I1599" t="s">
        <v>6682</v>
      </c>
      <c r="J1599" t="s">
        <v>902</v>
      </c>
      <c r="K1599" t="s">
        <v>253</v>
      </c>
      <c r="L1599" t="s">
        <v>254</v>
      </c>
      <c r="M1599">
        <v>43.3</v>
      </c>
    </row>
    <row r="1600" spans="7:13" x14ac:dyDescent="0.3">
      <c r="G1600" t="s">
        <v>75</v>
      </c>
      <c r="H1600" t="s">
        <v>2223</v>
      </c>
      <c r="I1600" t="s">
        <v>2227</v>
      </c>
      <c r="J1600" t="s">
        <v>3498</v>
      </c>
      <c r="K1600" t="s">
        <v>2221</v>
      </c>
      <c r="L1600" t="s">
        <v>2222</v>
      </c>
      <c r="M1600">
        <v>1</v>
      </c>
    </row>
    <row r="1601" spans="7:13" x14ac:dyDescent="0.3">
      <c r="G1601" t="s">
        <v>75</v>
      </c>
      <c r="H1601" t="s">
        <v>2223</v>
      </c>
      <c r="I1601" t="s">
        <v>2227</v>
      </c>
      <c r="J1601" t="s">
        <v>2219</v>
      </c>
      <c r="K1601" t="s">
        <v>2221</v>
      </c>
      <c r="L1601" t="s">
        <v>2222</v>
      </c>
      <c r="M1601">
        <v>2.5</v>
      </c>
    </row>
    <row r="1602" spans="7:13" x14ac:dyDescent="0.3">
      <c r="G1602" t="s">
        <v>75</v>
      </c>
      <c r="H1602" t="s">
        <v>2223</v>
      </c>
      <c r="I1602" t="s">
        <v>1517</v>
      </c>
      <c r="J1602" t="s">
        <v>6360</v>
      </c>
      <c r="K1602" t="s">
        <v>389</v>
      </c>
      <c r="L1602" t="s">
        <v>390</v>
      </c>
      <c r="M1602">
        <v>30</v>
      </c>
    </row>
    <row r="1603" spans="7:13" x14ac:dyDescent="0.3">
      <c r="G1603" t="s">
        <v>75</v>
      </c>
      <c r="H1603" t="s">
        <v>2223</v>
      </c>
      <c r="I1603" t="s">
        <v>3505</v>
      </c>
      <c r="J1603" t="s">
        <v>3499</v>
      </c>
      <c r="K1603" t="s">
        <v>1077</v>
      </c>
      <c r="L1603" t="s">
        <v>1078</v>
      </c>
      <c r="M1603">
        <v>1.4350000000000001</v>
      </c>
    </row>
    <row r="1604" spans="7:13" x14ac:dyDescent="0.3">
      <c r="G1604" t="s">
        <v>75</v>
      </c>
      <c r="H1604" t="s">
        <v>2223</v>
      </c>
      <c r="I1604" t="s">
        <v>3505</v>
      </c>
      <c r="J1604" t="s">
        <v>3499</v>
      </c>
      <c r="K1604" t="s">
        <v>4559</v>
      </c>
      <c r="L1604" t="s">
        <v>4560</v>
      </c>
      <c r="M1604">
        <v>1.4350000000000001</v>
      </c>
    </row>
    <row r="1605" spans="7:13" x14ac:dyDescent="0.3">
      <c r="G1605" t="s">
        <v>75</v>
      </c>
      <c r="H1605" t="s">
        <v>2223</v>
      </c>
      <c r="I1605" t="s">
        <v>3505</v>
      </c>
      <c r="J1605" t="s">
        <v>3499</v>
      </c>
      <c r="K1605" t="s">
        <v>3245</v>
      </c>
      <c r="L1605" t="s">
        <v>3246</v>
      </c>
      <c r="M1605">
        <v>1.4350000000000001</v>
      </c>
    </row>
    <row r="1606" spans="7:13" x14ac:dyDescent="0.3">
      <c r="G1606" t="s">
        <v>75</v>
      </c>
      <c r="H1606" t="s">
        <v>2223</v>
      </c>
      <c r="I1606" t="s">
        <v>3505</v>
      </c>
      <c r="J1606" t="s">
        <v>3507</v>
      </c>
      <c r="K1606" t="s">
        <v>1077</v>
      </c>
      <c r="L1606" t="s">
        <v>1078</v>
      </c>
      <c r="M1606">
        <v>1.38</v>
      </c>
    </row>
    <row r="1607" spans="7:13" x14ac:dyDescent="0.3">
      <c r="G1607" t="s">
        <v>75</v>
      </c>
      <c r="H1607" t="s">
        <v>2223</v>
      </c>
      <c r="I1607" t="s">
        <v>3322</v>
      </c>
      <c r="J1607" t="s">
        <v>3509</v>
      </c>
      <c r="K1607" t="s">
        <v>521</v>
      </c>
      <c r="L1607" t="s">
        <v>522</v>
      </c>
      <c r="M1607">
        <v>2.7</v>
      </c>
    </row>
    <row r="1608" spans="7:13" x14ac:dyDescent="0.3">
      <c r="G1608" t="s">
        <v>75</v>
      </c>
      <c r="H1608" t="s">
        <v>2223</v>
      </c>
      <c r="I1608" t="s">
        <v>6486</v>
      </c>
      <c r="J1608" t="s">
        <v>6480</v>
      </c>
      <c r="K1608" t="s">
        <v>6482</v>
      </c>
      <c r="L1608" t="s">
        <v>6483</v>
      </c>
      <c r="M1608">
        <v>8.5</v>
      </c>
    </row>
    <row r="1609" spans="7:13" x14ac:dyDescent="0.3">
      <c r="G1609" t="s">
        <v>75</v>
      </c>
      <c r="H1609" t="s">
        <v>248</v>
      </c>
      <c r="I1609" t="s">
        <v>250</v>
      </c>
      <c r="J1609" t="s">
        <v>896</v>
      </c>
      <c r="K1609" t="s">
        <v>246</v>
      </c>
      <c r="L1609" t="s">
        <v>247</v>
      </c>
      <c r="M1609">
        <v>14.9</v>
      </c>
    </row>
    <row r="1610" spans="7:13" x14ac:dyDescent="0.3">
      <c r="G1610" t="s">
        <v>75</v>
      </c>
      <c r="H1610" t="s">
        <v>248</v>
      </c>
      <c r="I1610" t="s">
        <v>250</v>
      </c>
      <c r="J1610" t="s">
        <v>244</v>
      </c>
      <c r="K1610" t="s">
        <v>246</v>
      </c>
      <c r="L1610" t="s">
        <v>247</v>
      </c>
      <c r="M1610">
        <v>3.15</v>
      </c>
    </row>
    <row r="1611" spans="7:13" x14ac:dyDescent="0.3">
      <c r="G1611" t="s">
        <v>75</v>
      </c>
      <c r="H1611" t="s">
        <v>248</v>
      </c>
      <c r="I1611" t="s">
        <v>250</v>
      </c>
      <c r="J1611" t="s">
        <v>897</v>
      </c>
      <c r="K1611" t="s">
        <v>246</v>
      </c>
      <c r="L1611" t="s">
        <v>247</v>
      </c>
      <c r="M1611">
        <v>15</v>
      </c>
    </row>
    <row r="1612" spans="7:13" x14ac:dyDescent="0.3">
      <c r="G1612" t="s">
        <v>75</v>
      </c>
      <c r="H1612" t="s">
        <v>900</v>
      </c>
      <c r="I1612" t="s">
        <v>363</v>
      </c>
      <c r="J1612" t="s">
        <v>898</v>
      </c>
      <c r="K1612" t="s">
        <v>838</v>
      </c>
      <c r="L1612" t="s">
        <v>839</v>
      </c>
      <c r="M1612">
        <v>1.1000000000000001</v>
      </c>
    </row>
    <row r="1613" spans="7:13" x14ac:dyDescent="0.3">
      <c r="G1613" t="s">
        <v>75</v>
      </c>
      <c r="H1613" t="s">
        <v>900</v>
      </c>
      <c r="I1613" t="s">
        <v>363</v>
      </c>
      <c r="J1613" t="s">
        <v>901</v>
      </c>
      <c r="K1613" t="s">
        <v>838</v>
      </c>
      <c r="L1613" t="s">
        <v>839</v>
      </c>
      <c r="M1613">
        <v>3.5</v>
      </c>
    </row>
    <row r="1614" spans="7:13" x14ac:dyDescent="0.3">
      <c r="G1614" t="s">
        <v>75</v>
      </c>
      <c r="H1614" t="s">
        <v>900</v>
      </c>
      <c r="I1614" t="s">
        <v>4940</v>
      </c>
      <c r="J1614" t="s">
        <v>4938</v>
      </c>
      <c r="K1614" t="s">
        <v>3809</v>
      </c>
      <c r="L1614" t="s">
        <v>3810</v>
      </c>
      <c r="M1614">
        <v>1.8</v>
      </c>
    </row>
    <row r="1615" spans="7:13" x14ac:dyDescent="0.3">
      <c r="G1615" t="s">
        <v>75</v>
      </c>
      <c r="H1615" t="s">
        <v>900</v>
      </c>
      <c r="I1615" t="s">
        <v>4940</v>
      </c>
      <c r="J1615" t="s">
        <v>4941</v>
      </c>
      <c r="K1615" t="s">
        <v>3809</v>
      </c>
      <c r="L1615" t="s">
        <v>3810</v>
      </c>
      <c r="M1615">
        <v>3</v>
      </c>
    </row>
    <row r="1616" spans="7:13" x14ac:dyDescent="0.3">
      <c r="G1616" t="s">
        <v>75</v>
      </c>
      <c r="H1616" t="s">
        <v>900</v>
      </c>
      <c r="I1616" t="s">
        <v>4940</v>
      </c>
      <c r="J1616" t="s">
        <v>5916</v>
      </c>
      <c r="K1616" t="s">
        <v>3809</v>
      </c>
      <c r="L1616" t="s">
        <v>3810</v>
      </c>
      <c r="M1616">
        <v>8</v>
      </c>
    </row>
    <row r="1617" spans="7:13" x14ac:dyDescent="0.3">
      <c r="G1617" t="s">
        <v>75</v>
      </c>
      <c r="H1617" t="s">
        <v>900</v>
      </c>
      <c r="I1617" t="s">
        <v>250</v>
      </c>
      <c r="J1617" t="s">
        <v>3512</v>
      </c>
      <c r="K1617" t="s">
        <v>3513</v>
      </c>
      <c r="L1617" t="s">
        <v>3514</v>
      </c>
      <c r="M1617">
        <v>7.8129999999999997</v>
      </c>
    </row>
    <row r="1618" spans="7:13" x14ac:dyDescent="0.3">
      <c r="G1618" t="s">
        <v>75</v>
      </c>
      <c r="H1618" t="s">
        <v>900</v>
      </c>
      <c r="I1618" t="s">
        <v>250</v>
      </c>
      <c r="J1618" t="s">
        <v>3516</v>
      </c>
      <c r="K1618" t="s">
        <v>3513</v>
      </c>
      <c r="L1618" t="s">
        <v>3514</v>
      </c>
      <c r="M1618">
        <v>9.9380000000000006</v>
      </c>
    </row>
    <row r="1619" spans="7:13" x14ac:dyDescent="0.3">
      <c r="G1619" t="s">
        <v>75</v>
      </c>
      <c r="H1619" t="s">
        <v>900</v>
      </c>
      <c r="I1619" t="s">
        <v>250</v>
      </c>
      <c r="J1619" t="s">
        <v>3516</v>
      </c>
      <c r="K1619" t="s">
        <v>3638</v>
      </c>
      <c r="L1619" t="s">
        <v>3639</v>
      </c>
      <c r="M1619">
        <v>9.9380000000000006</v>
      </c>
    </row>
    <row r="1620" spans="7:13" x14ac:dyDescent="0.3">
      <c r="G1620" t="s">
        <v>75</v>
      </c>
      <c r="H1620" t="s">
        <v>900</v>
      </c>
      <c r="I1620" t="s">
        <v>250</v>
      </c>
      <c r="J1620" t="s">
        <v>4934</v>
      </c>
      <c r="K1620" t="s">
        <v>3638</v>
      </c>
      <c r="L1620" t="s">
        <v>3639</v>
      </c>
      <c r="M1620">
        <v>2.4</v>
      </c>
    </row>
    <row r="1621" spans="7:13" x14ac:dyDescent="0.3">
      <c r="G1621" t="s">
        <v>75</v>
      </c>
      <c r="H1621" t="s">
        <v>900</v>
      </c>
      <c r="I1621" t="s">
        <v>250</v>
      </c>
      <c r="J1621" t="s">
        <v>4561</v>
      </c>
      <c r="K1621" t="s">
        <v>3809</v>
      </c>
      <c r="L1621" t="s">
        <v>3810</v>
      </c>
      <c r="M1621">
        <v>5</v>
      </c>
    </row>
    <row r="1622" spans="7:13" x14ac:dyDescent="0.3">
      <c r="G1622" t="s">
        <v>75</v>
      </c>
      <c r="H1622" t="s">
        <v>900</v>
      </c>
      <c r="I1622" t="s">
        <v>250</v>
      </c>
      <c r="J1622" t="s">
        <v>4563</v>
      </c>
      <c r="K1622" t="s">
        <v>3809</v>
      </c>
      <c r="L1622" t="s">
        <v>3810</v>
      </c>
      <c r="M1622">
        <v>6</v>
      </c>
    </row>
    <row r="1623" spans="7:13" x14ac:dyDescent="0.3">
      <c r="G1623" t="s">
        <v>75</v>
      </c>
      <c r="H1623" t="s">
        <v>900</v>
      </c>
      <c r="I1623" t="s">
        <v>250</v>
      </c>
      <c r="J1623" t="s">
        <v>5914</v>
      </c>
      <c r="K1623" t="s">
        <v>1462</v>
      </c>
      <c r="L1623" t="s">
        <v>1463</v>
      </c>
      <c r="M1623">
        <v>2.2000000000000002</v>
      </c>
    </row>
    <row r="1624" spans="7:13" x14ac:dyDescent="0.3">
      <c r="G1624" t="s">
        <v>75</v>
      </c>
      <c r="H1624" t="s">
        <v>900</v>
      </c>
      <c r="I1624" t="s">
        <v>250</v>
      </c>
      <c r="J1624" t="s">
        <v>4564</v>
      </c>
      <c r="K1624" t="s">
        <v>1077</v>
      </c>
      <c r="L1624" t="s">
        <v>1078</v>
      </c>
      <c r="M1624">
        <v>21.4</v>
      </c>
    </row>
    <row r="1625" spans="7:13" x14ac:dyDescent="0.3">
      <c r="G1625" t="s">
        <v>75</v>
      </c>
      <c r="H1625" t="s">
        <v>900</v>
      </c>
      <c r="I1625" t="s">
        <v>250</v>
      </c>
      <c r="J1625" t="s">
        <v>4565</v>
      </c>
      <c r="K1625" t="s">
        <v>3579</v>
      </c>
      <c r="L1625" t="s">
        <v>3580</v>
      </c>
      <c r="M1625">
        <v>3.25</v>
      </c>
    </row>
    <row r="1626" spans="7:13" x14ac:dyDescent="0.3">
      <c r="G1626" t="s">
        <v>75</v>
      </c>
      <c r="H1626" t="s">
        <v>900</v>
      </c>
      <c r="I1626" t="s">
        <v>250</v>
      </c>
      <c r="J1626" t="s">
        <v>5915</v>
      </c>
      <c r="K1626" t="s">
        <v>1077</v>
      </c>
      <c r="L1626" t="s">
        <v>1078</v>
      </c>
      <c r="M1626">
        <v>0.45</v>
      </c>
    </row>
    <row r="1627" spans="7:13" x14ac:dyDescent="0.3">
      <c r="G1627" t="s">
        <v>75</v>
      </c>
      <c r="H1627" t="s">
        <v>900</v>
      </c>
      <c r="I1627" t="s">
        <v>250</v>
      </c>
      <c r="J1627" t="s">
        <v>4935</v>
      </c>
      <c r="K1627" t="s">
        <v>1462</v>
      </c>
      <c r="L1627" t="s">
        <v>1463</v>
      </c>
      <c r="M1627">
        <v>0.9</v>
      </c>
    </row>
    <row r="1628" spans="7:13" x14ac:dyDescent="0.3">
      <c r="G1628" t="s">
        <v>75</v>
      </c>
      <c r="H1628" t="s">
        <v>900</v>
      </c>
      <c r="I1628" t="s">
        <v>250</v>
      </c>
      <c r="J1628" t="s">
        <v>2694</v>
      </c>
      <c r="K1628" t="s">
        <v>1077</v>
      </c>
      <c r="L1628" t="s">
        <v>1078</v>
      </c>
      <c r="M1628">
        <v>0.8</v>
      </c>
    </row>
    <row r="1629" spans="7:13" x14ac:dyDescent="0.3">
      <c r="G1629" t="s">
        <v>75</v>
      </c>
      <c r="H1629" t="s">
        <v>900</v>
      </c>
      <c r="I1629" t="s">
        <v>250</v>
      </c>
      <c r="J1629" t="s">
        <v>1761</v>
      </c>
      <c r="K1629" t="s">
        <v>1077</v>
      </c>
      <c r="L1629" t="s">
        <v>1078</v>
      </c>
      <c r="M1629">
        <v>1</v>
      </c>
    </row>
    <row r="1630" spans="7:13" x14ac:dyDescent="0.3">
      <c r="G1630" t="s">
        <v>75</v>
      </c>
      <c r="H1630" t="s">
        <v>900</v>
      </c>
      <c r="I1630" t="s">
        <v>250</v>
      </c>
      <c r="J1630" t="s">
        <v>1761</v>
      </c>
      <c r="K1630" t="s">
        <v>3245</v>
      </c>
      <c r="L1630" t="s">
        <v>3246</v>
      </c>
      <c r="M1630">
        <v>1</v>
      </c>
    </row>
    <row r="1631" spans="7:13" x14ac:dyDescent="0.3">
      <c r="G1631" t="s">
        <v>75</v>
      </c>
      <c r="H1631" t="s">
        <v>900</v>
      </c>
      <c r="I1631" t="s">
        <v>250</v>
      </c>
      <c r="J1631" t="s">
        <v>3518</v>
      </c>
      <c r="K1631" t="s">
        <v>1077</v>
      </c>
      <c r="L1631" t="s">
        <v>1078</v>
      </c>
      <c r="M1631">
        <v>1.45</v>
      </c>
    </row>
    <row r="1632" spans="7:13" x14ac:dyDescent="0.3">
      <c r="G1632" t="s">
        <v>75</v>
      </c>
      <c r="H1632" t="s">
        <v>900</v>
      </c>
      <c r="I1632" t="s">
        <v>250</v>
      </c>
      <c r="J1632" t="s">
        <v>3518</v>
      </c>
      <c r="K1632" t="s">
        <v>3245</v>
      </c>
      <c r="L1632" t="s">
        <v>3246</v>
      </c>
      <c r="M1632">
        <v>1.45</v>
      </c>
    </row>
    <row r="1633" spans="7:13" x14ac:dyDescent="0.3">
      <c r="G1633" t="s">
        <v>75</v>
      </c>
      <c r="H1633" t="s">
        <v>900</v>
      </c>
      <c r="I1633" t="s">
        <v>250</v>
      </c>
      <c r="J1633" t="s">
        <v>4936</v>
      </c>
      <c r="K1633" t="s">
        <v>3809</v>
      </c>
      <c r="L1633" t="s">
        <v>3810</v>
      </c>
      <c r="M1633">
        <v>10.6</v>
      </c>
    </row>
    <row r="1634" spans="7:13" x14ac:dyDescent="0.3">
      <c r="G1634" t="s">
        <v>75</v>
      </c>
      <c r="H1634" t="s">
        <v>900</v>
      </c>
      <c r="I1634" t="s">
        <v>250</v>
      </c>
      <c r="J1634" t="s">
        <v>4566</v>
      </c>
      <c r="K1634" t="s">
        <v>3809</v>
      </c>
      <c r="L1634" t="s">
        <v>3810</v>
      </c>
      <c r="M1634">
        <v>21</v>
      </c>
    </row>
    <row r="1635" spans="7:13" x14ac:dyDescent="0.3">
      <c r="G1635" t="s">
        <v>75</v>
      </c>
      <c r="H1635" t="s">
        <v>900</v>
      </c>
      <c r="I1635" t="s">
        <v>250</v>
      </c>
      <c r="J1635" t="s">
        <v>4937</v>
      </c>
      <c r="K1635" t="s">
        <v>3809</v>
      </c>
      <c r="L1635" t="s">
        <v>3810</v>
      </c>
      <c r="M1635">
        <v>21.3</v>
      </c>
    </row>
    <row r="1636" spans="7:13" x14ac:dyDescent="0.3">
      <c r="G1636" t="s">
        <v>75</v>
      </c>
      <c r="H1636" t="s">
        <v>900</v>
      </c>
      <c r="I1636" t="s">
        <v>250</v>
      </c>
      <c r="J1636" t="s">
        <v>4567</v>
      </c>
      <c r="K1636" t="s">
        <v>1077</v>
      </c>
      <c r="L1636" t="s">
        <v>1078</v>
      </c>
      <c r="M1636">
        <v>4.3</v>
      </c>
    </row>
    <row r="1637" spans="7:13" x14ac:dyDescent="0.3">
      <c r="G1637" t="s">
        <v>75</v>
      </c>
      <c r="H1637" t="s">
        <v>238</v>
      </c>
      <c r="I1637" t="s">
        <v>4552</v>
      </c>
      <c r="J1637" t="s">
        <v>4549</v>
      </c>
      <c r="K1637" t="s">
        <v>521</v>
      </c>
      <c r="L1637" t="s">
        <v>522</v>
      </c>
      <c r="M1637">
        <v>20</v>
      </c>
    </row>
    <row r="1638" spans="7:13" x14ac:dyDescent="0.3">
      <c r="G1638" t="s">
        <v>75</v>
      </c>
      <c r="H1638" t="s">
        <v>238</v>
      </c>
      <c r="I1638" t="s">
        <v>3608</v>
      </c>
      <c r="J1638" t="s">
        <v>3971</v>
      </c>
      <c r="K1638" t="s">
        <v>2294</v>
      </c>
      <c r="L1638" t="s">
        <v>2295</v>
      </c>
      <c r="M1638">
        <v>1.94</v>
      </c>
    </row>
    <row r="1639" spans="7:13" x14ac:dyDescent="0.3">
      <c r="G1639" t="s">
        <v>75</v>
      </c>
      <c r="H1639" t="s">
        <v>238</v>
      </c>
      <c r="I1639" t="s">
        <v>613</v>
      </c>
      <c r="J1639" t="s">
        <v>3475</v>
      </c>
      <c r="K1639" t="s">
        <v>521</v>
      </c>
      <c r="L1639" t="s">
        <v>522</v>
      </c>
      <c r="M1639">
        <v>3</v>
      </c>
    </row>
    <row r="1640" spans="7:13" x14ac:dyDescent="0.3">
      <c r="G1640" t="s">
        <v>75</v>
      </c>
      <c r="H1640" t="s">
        <v>238</v>
      </c>
      <c r="I1640" t="s">
        <v>613</v>
      </c>
      <c r="J1640" t="s">
        <v>610</v>
      </c>
      <c r="K1640" t="s">
        <v>521</v>
      </c>
      <c r="L1640" t="s">
        <v>522</v>
      </c>
      <c r="M1640">
        <v>6</v>
      </c>
    </row>
    <row r="1641" spans="7:13" x14ac:dyDescent="0.3">
      <c r="G1641" t="s">
        <v>75</v>
      </c>
      <c r="H1641" t="s">
        <v>238</v>
      </c>
      <c r="I1641" t="s">
        <v>613</v>
      </c>
      <c r="J1641" t="s">
        <v>3476</v>
      </c>
      <c r="K1641" t="s">
        <v>521</v>
      </c>
      <c r="L1641" t="s">
        <v>522</v>
      </c>
      <c r="M1641">
        <v>4.0999999999999996</v>
      </c>
    </row>
    <row r="1642" spans="7:13" x14ac:dyDescent="0.3">
      <c r="G1642" t="s">
        <v>75</v>
      </c>
      <c r="H1642" t="s">
        <v>238</v>
      </c>
      <c r="I1642" t="s">
        <v>613</v>
      </c>
      <c r="J1642" t="s">
        <v>3086</v>
      </c>
      <c r="K1642" t="s">
        <v>521</v>
      </c>
      <c r="L1642" t="s">
        <v>522</v>
      </c>
      <c r="M1642">
        <v>4.1500000000000004</v>
      </c>
    </row>
    <row r="1643" spans="7:13" x14ac:dyDescent="0.3">
      <c r="G1643" t="s">
        <v>75</v>
      </c>
      <c r="H1643" t="s">
        <v>238</v>
      </c>
      <c r="I1643" t="s">
        <v>613</v>
      </c>
      <c r="J1643" t="s">
        <v>3396</v>
      </c>
      <c r="K1643" t="s">
        <v>521</v>
      </c>
      <c r="L1643" t="s">
        <v>522</v>
      </c>
      <c r="M1643">
        <v>11.2</v>
      </c>
    </row>
    <row r="1644" spans="7:13" x14ac:dyDescent="0.3">
      <c r="G1644" t="s">
        <v>75</v>
      </c>
      <c r="H1644" t="s">
        <v>238</v>
      </c>
      <c r="I1644" t="s">
        <v>613</v>
      </c>
      <c r="J1644" t="s">
        <v>1711</v>
      </c>
      <c r="K1644" t="s">
        <v>192</v>
      </c>
      <c r="L1644" t="s">
        <v>193</v>
      </c>
      <c r="M1644">
        <v>4</v>
      </c>
    </row>
    <row r="1645" spans="7:13" x14ac:dyDescent="0.3">
      <c r="G1645" t="s">
        <v>75</v>
      </c>
      <c r="H1645" t="s">
        <v>238</v>
      </c>
      <c r="I1645" t="s">
        <v>613</v>
      </c>
      <c r="J1645" t="s">
        <v>2277</v>
      </c>
      <c r="K1645" t="s">
        <v>521</v>
      </c>
      <c r="L1645" t="s">
        <v>522</v>
      </c>
      <c r="M1645">
        <v>5.25</v>
      </c>
    </row>
    <row r="1646" spans="7:13" x14ac:dyDescent="0.3">
      <c r="G1646" t="s">
        <v>75</v>
      </c>
      <c r="H1646" t="s">
        <v>238</v>
      </c>
      <c r="I1646" t="s">
        <v>242</v>
      </c>
      <c r="J1646" t="s">
        <v>1758</v>
      </c>
      <c r="K1646" t="s">
        <v>192</v>
      </c>
      <c r="L1646" t="s">
        <v>193</v>
      </c>
      <c r="M1646">
        <v>3.5</v>
      </c>
    </row>
    <row r="1647" spans="7:13" x14ac:dyDescent="0.3">
      <c r="G1647" t="s">
        <v>75</v>
      </c>
      <c r="H1647" t="s">
        <v>238</v>
      </c>
      <c r="I1647" t="s">
        <v>242</v>
      </c>
      <c r="J1647" t="s">
        <v>2278</v>
      </c>
      <c r="K1647" t="s">
        <v>521</v>
      </c>
      <c r="L1647" t="s">
        <v>522</v>
      </c>
      <c r="M1647">
        <v>5.9</v>
      </c>
    </row>
    <row r="1648" spans="7:13" x14ac:dyDescent="0.3">
      <c r="G1648" t="s">
        <v>75</v>
      </c>
      <c r="H1648" t="s">
        <v>238</v>
      </c>
      <c r="I1648" t="s">
        <v>242</v>
      </c>
      <c r="J1648" t="s">
        <v>4553</v>
      </c>
      <c r="K1648" t="s">
        <v>521</v>
      </c>
      <c r="L1648" t="s">
        <v>522</v>
      </c>
      <c r="M1648">
        <v>5.0999999999999996</v>
      </c>
    </row>
    <row r="1649" spans="7:13" x14ac:dyDescent="0.3">
      <c r="G1649" t="s">
        <v>75</v>
      </c>
      <c r="H1649" t="s">
        <v>238</v>
      </c>
      <c r="I1649" t="s">
        <v>242</v>
      </c>
      <c r="J1649" t="s">
        <v>2692</v>
      </c>
      <c r="K1649" t="s">
        <v>192</v>
      </c>
      <c r="L1649" t="s">
        <v>193</v>
      </c>
      <c r="M1649">
        <v>12</v>
      </c>
    </row>
    <row r="1650" spans="7:13" x14ac:dyDescent="0.3">
      <c r="G1650" t="s">
        <v>75</v>
      </c>
      <c r="H1650" t="s">
        <v>238</v>
      </c>
      <c r="I1650" t="s">
        <v>242</v>
      </c>
      <c r="J1650" t="s">
        <v>1505</v>
      </c>
      <c r="K1650" t="s">
        <v>521</v>
      </c>
      <c r="L1650" t="s">
        <v>522</v>
      </c>
      <c r="M1650">
        <v>5.9850000000000003</v>
      </c>
    </row>
    <row r="1651" spans="7:13" x14ac:dyDescent="0.3">
      <c r="G1651" t="s">
        <v>75</v>
      </c>
      <c r="H1651" t="s">
        <v>238</v>
      </c>
      <c r="I1651" t="s">
        <v>242</v>
      </c>
      <c r="J1651" t="s">
        <v>3479</v>
      </c>
      <c r="K1651" t="s">
        <v>192</v>
      </c>
      <c r="L1651" t="s">
        <v>193</v>
      </c>
      <c r="M1651">
        <v>10</v>
      </c>
    </row>
    <row r="1652" spans="7:13" x14ac:dyDescent="0.3">
      <c r="G1652" t="s">
        <v>75</v>
      </c>
      <c r="H1652" t="s">
        <v>238</v>
      </c>
      <c r="I1652" t="s">
        <v>242</v>
      </c>
      <c r="J1652" t="s">
        <v>3627</v>
      </c>
      <c r="K1652" t="s">
        <v>521</v>
      </c>
      <c r="L1652" t="s">
        <v>522</v>
      </c>
      <c r="M1652">
        <v>10</v>
      </c>
    </row>
    <row r="1653" spans="7:13" x14ac:dyDescent="0.3">
      <c r="G1653" t="s">
        <v>75</v>
      </c>
      <c r="H1653" t="s">
        <v>238</v>
      </c>
      <c r="I1653" t="s">
        <v>242</v>
      </c>
      <c r="J1653" t="s">
        <v>3480</v>
      </c>
      <c r="K1653" t="s">
        <v>521</v>
      </c>
      <c r="L1653" t="s">
        <v>522</v>
      </c>
      <c r="M1653">
        <v>3.81</v>
      </c>
    </row>
    <row r="1654" spans="7:13" x14ac:dyDescent="0.3">
      <c r="G1654" t="s">
        <v>75</v>
      </c>
      <c r="H1654" t="s">
        <v>238</v>
      </c>
      <c r="I1654" t="s">
        <v>242</v>
      </c>
      <c r="J1654" t="s">
        <v>236</v>
      </c>
      <c r="K1654" t="s">
        <v>192</v>
      </c>
      <c r="L1654" t="s">
        <v>193</v>
      </c>
      <c r="M1654">
        <v>5</v>
      </c>
    </row>
    <row r="1655" spans="7:13" x14ac:dyDescent="0.3">
      <c r="G1655" t="s">
        <v>75</v>
      </c>
      <c r="H1655" t="s">
        <v>238</v>
      </c>
      <c r="I1655" t="s">
        <v>242</v>
      </c>
      <c r="J1655" t="s">
        <v>3481</v>
      </c>
      <c r="K1655" t="s">
        <v>521</v>
      </c>
      <c r="L1655" t="s">
        <v>522</v>
      </c>
      <c r="M1655">
        <v>10.19</v>
      </c>
    </row>
    <row r="1656" spans="7:13" x14ac:dyDescent="0.3">
      <c r="G1656" t="s">
        <v>75</v>
      </c>
      <c r="H1656" t="s">
        <v>238</v>
      </c>
      <c r="I1656" t="s">
        <v>242</v>
      </c>
      <c r="J1656" t="s">
        <v>3482</v>
      </c>
      <c r="K1656" t="s">
        <v>521</v>
      </c>
      <c r="L1656" t="s">
        <v>522</v>
      </c>
      <c r="M1656">
        <v>18.57</v>
      </c>
    </row>
    <row r="1657" spans="7:13" x14ac:dyDescent="0.3">
      <c r="G1657" t="s">
        <v>75</v>
      </c>
      <c r="H1657" t="s">
        <v>238</v>
      </c>
      <c r="I1657" t="s">
        <v>242</v>
      </c>
      <c r="J1657" t="s">
        <v>2218</v>
      </c>
      <c r="K1657" t="s">
        <v>192</v>
      </c>
      <c r="L1657" t="s">
        <v>193</v>
      </c>
      <c r="M1657">
        <v>4.5</v>
      </c>
    </row>
    <row r="1658" spans="7:13" x14ac:dyDescent="0.3">
      <c r="G1658" t="s">
        <v>75</v>
      </c>
      <c r="H1658" t="s">
        <v>238</v>
      </c>
      <c r="I1658" t="s">
        <v>242</v>
      </c>
      <c r="J1658" t="s">
        <v>3483</v>
      </c>
      <c r="K1658" t="s">
        <v>521</v>
      </c>
      <c r="L1658" t="s">
        <v>522</v>
      </c>
      <c r="M1658">
        <v>3.54</v>
      </c>
    </row>
    <row r="1659" spans="7:13" x14ac:dyDescent="0.3">
      <c r="G1659" t="s">
        <v>75</v>
      </c>
      <c r="H1659" t="s">
        <v>238</v>
      </c>
      <c r="I1659" t="s">
        <v>242</v>
      </c>
      <c r="J1659" t="s">
        <v>614</v>
      </c>
      <c r="K1659" t="s">
        <v>192</v>
      </c>
      <c r="L1659" t="s">
        <v>193</v>
      </c>
      <c r="M1659">
        <v>3.2</v>
      </c>
    </row>
    <row r="1660" spans="7:13" x14ac:dyDescent="0.3">
      <c r="G1660" t="s">
        <v>75</v>
      </c>
      <c r="H1660" t="s">
        <v>238</v>
      </c>
      <c r="I1660" t="s">
        <v>242</v>
      </c>
      <c r="J1660" t="s">
        <v>2693</v>
      </c>
      <c r="K1660" t="s">
        <v>521</v>
      </c>
      <c r="L1660" t="s">
        <v>522</v>
      </c>
      <c r="M1660">
        <v>3.5</v>
      </c>
    </row>
    <row r="1661" spans="7:13" x14ac:dyDescent="0.3">
      <c r="G1661" t="s">
        <v>75</v>
      </c>
      <c r="H1661" t="s">
        <v>238</v>
      </c>
      <c r="I1661" t="s">
        <v>242</v>
      </c>
      <c r="J1661" t="s">
        <v>3484</v>
      </c>
      <c r="K1661" t="s">
        <v>521</v>
      </c>
      <c r="L1661" t="s">
        <v>522</v>
      </c>
      <c r="M1661">
        <v>6.51</v>
      </c>
    </row>
    <row r="1662" spans="7:13" x14ac:dyDescent="0.3">
      <c r="G1662" t="s">
        <v>75</v>
      </c>
      <c r="H1662" t="s">
        <v>238</v>
      </c>
      <c r="I1662" t="s">
        <v>242</v>
      </c>
      <c r="J1662" t="s">
        <v>2279</v>
      </c>
      <c r="K1662" t="s">
        <v>521</v>
      </c>
      <c r="L1662" t="s">
        <v>522</v>
      </c>
      <c r="M1662">
        <v>6.7</v>
      </c>
    </row>
    <row r="1663" spans="7:13" x14ac:dyDescent="0.3">
      <c r="G1663" t="s">
        <v>75</v>
      </c>
      <c r="H1663" t="s">
        <v>238</v>
      </c>
      <c r="I1663" t="s">
        <v>242</v>
      </c>
      <c r="J1663" t="s">
        <v>4554</v>
      </c>
      <c r="K1663" t="s">
        <v>192</v>
      </c>
      <c r="L1663" t="s">
        <v>193</v>
      </c>
      <c r="M1663">
        <v>9.65</v>
      </c>
    </row>
    <row r="1664" spans="7:13" x14ac:dyDescent="0.3">
      <c r="G1664" t="s">
        <v>75</v>
      </c>
      <c r="H1664" t="s">
        <v>238</v>
      </c>
      <c r="I1664" t="s">
        <v>242</v>
      </c>
      <c r="J1664" t="s">
        <v>3485</v>
      </c>
      <c r="K1664" t="s">
        <v>521</v>
      </c>
      <c r="L1664" t="s">
        <v>522</v>
      </c>
      <c r="M1664">
        <v>17.75</v>
      </c>
    </row>
    <row r="1665" spans="7:13" x14ac:dyDescent="0.3">
      <c r="G1665" t="s">
        <v>75</v>
      </c>
      <c r="H1665" t="s">
        <v>238</v>
      </c>
      <c r="I1665" t="s">
        <v>242</v>
      </c>
      <c r="J1665" t="s">
        <v>3046</v>
      </c>
      <c r="K1665" t="s">
        <v>521</v>
      </c>
      <c r="L1665" t="s">
        <v>522</v>
      </c>
      <c r="M1665">
        <v>17.5</v>
      </c>
    </row>
    <row r="1666" spans="7:13" x14ac:dyDescent="0.3">
      <c r="G1666" t="s">
        <v>75</v>
      </c>
      <c r="H1666" t="s">
        <v>238</v>
      </c>
      <c r="I1666" t="s">
        <v>242</v>
      </c>
      <c r="J1666" t="s">
        <v>4555</v>
      </c>
      <c r="K1666" t="s">
        <v>521</v>
      </c>
      <c r="L1666" t="s">
        <v>522</v>
      </c>
      <c r="M1666">
        <v>15</v>
      </c>
    </row>
    <row r="1667" spans="7:13" x14ac:dyDescent="0.3">
      <c r="G1667" t="s">
        <v>75</v>
      </c>
      <c r="H1667" t="s">
        <v>238</v>
      </c>
      <c r="I1667" t="s">
        <v>242</v>
      </c>
      <c r="J1667" t="s">
        <v>2280</v>
      </c>
      <c r="K1667" t="s">
        <v>521</v>
      </c>
      <c r="L1667" t="s">
        <v>522</v>
      </c>
      <c r="M1667">
        <v>6.34</v>
      </c>
    </row>
    <row r="1668" spans="7:13" x14ac:dyDescent="0.3">
      <c r="G1668" t="s">
        <v>75</v>
      </c>
      <c r="H1668" t="s">
        <v>238</v>
      </c>
      <c r="I1668" t="s">
        <v>3496</v>
      </c>
      <c r="J1668" t="s">
        <v>3493</v>
      </c>
      <c r="K1668" t="s">
        <v>891</v>
      </c>
      <c r="L1668" t="s">
        <v>892</v>
      </c>
      <c r="M1668">
        <v>3.375</v>
      </c>
    </row>
    <row r="1669" spans="7:13" x14ac:dyDescent="0.3">
      <c r="G1669" t="s">
        <v>75</v>
      </c>
      <c r="H1669" t="s">
        <v>238</v>
      </c>
      <c r="I1669" t="s">
        <v>3496</v>
      </c>
      <c r="J1669" t="s">
        <v>3493</v>
      </c>
      <c r="K1669" t="s">
        <v>4556</v>
      </c>
      <c r="L1669" t="s">
        <v>4557</v>
      </c>
      <c r="M1669">
        <v>3.375</v>
      </c>
    </row>
    <row r="1670" spans="7:13" x14ac:dyDescent="0.3">
      <c r="G1670" t="s">
        <v>75</v>
      </c>
      <c r="H1670" t="s">
        <v>238</v>
      </c>
      <c r="I1670" t="s">
        <v>3496</v>
      </c>
      <c r="J1670" t="s">
        <v>3497</v>
      </c>
      <c r="K1670" t="s">
        <v>891</v>
      </c>
      <c r="L1670" t="s">
        <v>892</v>
      </c>
      <c r="M1670">
        <v>5</v>
      </c>
    </row>
    <row r="1671" spans="7:13" x14ac:dyDescent="0.3">
      <c r="G1671" t="s">
        <v>75</v>
      </c>
      <c r="H1671" t="s">
        <v>238</v>
      </c>
      <c r="I1671" t="s">
        <v>3496</v>
      </c>
      <c r="J1671" t="s">
        <v>4558</v>
      </c>
      <c r="K1671" t="s">
        <v>891</v>
      </c>
      <c r="L1671" t="s">
        <v>892</v>
      </c>
      <c r="M1671">
        <v>5</v>
      </c>
    </row>
    <row r="1672" spans="7:13" x14ac:dyDescent="0.3">
      <c r="G1672" t="s">
        <v>75</v>
      </c>
      <c r="H1672" t="s">
        <v>238</v>
      </c>
      <c r="I1672" t="s">
        <v>3492</v>
      </c>
      <c r="J1672" t="s">
        <v>3486</v>
      </c>
      <c r="K1672" t="s">
        <v>3488</v>
      </c>
      <c r="L1672" t="s">
        <v>3489</v>
      </c>
      <c r="M1672">
        <v>5</v>
      </c>
    </row>
    <row r="1673" spans="7:13" x14ac:dyDescent="0.3">
      <c r="G1673" t="s">
        <v>75</v>
      </c>
      <c r="H1673" t="s">
        <v>238</v>
      </c>
      <c r="I1673" t="s">
        <v>3492</v>
      </c>
      <c r="J1673" t="s">
        <v>3486</v>
      </c>
      <c r="K1673" t="s">
        <v>891</v>
      </c>
      <c r="L1673" t="s">
        <v>892</v>
      </c>
      <c r="M1673">
        <v>5</v>
      </c>
    </row>
    <row r="1674" spans="7:13" x14ac:dyDescent="0.3">
      <c r="G1674" t="s">
        <v>75</v>
      </c>
      <c r="H1674" t="s">
        <v>89</v>
      </c>
      <c r="I1674" t="s">
        <v>1406</v>
      </c>
      <c r="J1674" t="s">
        <v>3464</v>
      </c>
      <c r="K1674" t="s">
        <v>3466</v>
      </c>
      <c r="L1674" t="s">
        <v>3467</v>
      </c>
      <c r="M1674">
        <v>0.4</v>
      </c>
    </row>
    <row r="1675" spans="7:13" x14ac:dyDescent="0.3">
      <c r="G1675" t="s">
        <v>75</v>
      </c>
      <c r="H1675" t="s">
        <v>89</v>
      </c>
      <c r="I1675" t="s">
        <v>608</v>
      </c>
      <c r="J1675" t="s">
        <v>2688</v>
      </c>
      <c r="K1675" t="s">
        <v>86</v>
      </c>
      <c r="L1675" t="s">
        <v>87</v>
      </c>
      <c r="M1675">
        <v>1.0249999999999999</v>
      </c>
    </row>
    <row r="1676" spans="7:13" x14ac:dyDescent="0.3">
      <c r="G1676" t="s">
        <v>75</v>
      </c>
      <c r="H1676" t="s">
        <v>89</v>
      </c>
      <c r="I1676" t="s">
        <v>608</v>
      </c>
      <c r="J1676" t="s">
        <v>3471</v>
      </c>
      <c r="K1676" t="s">
        <v>86</v>
      </c>
      <c r="L1676" t="s">
        <v>87</v>
      </c>
      <c r="M1676">
        <v>1</v>
      </c>
    </row>
    <row r="1677" spans="7:13" x14ac:dyDescent="0.3">
      <c r="G1677" t="s">
        <v>75</v>
      </c>
      <c r="H1677" t="s">
        <v>89</v>
      </c>
      <c r="I1677" t="s">
        <v>608</v>
      </c>
      <c r="J1677" t="s">
        <v>4545</v>
      </c>
      <c r="K1677" t="s">
        <v>206</v>
      </c>
      <c r="L1677" t="s">
        <v>207</v>
      </c>
      <c r="M1677">
        <v>1.5</v>
      </c>
    </row>
    <row r="1678" spans="7:13" x14ac:dyDescent="0.3">
      <c r="G1678" t="s">
        <v>75</v>
      </c>
      <c r="H1678" t="s">
        <v>89</v>
      </c>
      <c r="I1678" t="s">
        <v>608</v>
      </c>
      <c r="J1678" t="s">
        <v>3039</v>
      </c>
      <c r="K1678" t="s">
        <v>86</v>
      </c>
      <c r="L1678" t="s">
        <v>87</v>
      </c>
      <c r="M1678">
        <v>3</v>
      </c>
    </row>
    <row r="1679" spans="7:13" x14ac:dyDescent="0.3">
      <c r="G1679" t="s">
        <v>75</v>
      </c>
      <c r="H1679" t="s">
        <v>89</v>
      </c>
      <c r="I1679" t="s">
        <v>608</v>
      </c>
      <c r="J1679" t="s">
        <v>4101</v>
      </c>
      <c r="K1679" t="s">
        <v>206</v>
      </c>
      <c r="L1679" t="s">
        <v>207</v>
      </c>
      <c r="M1679">
        <v>3.7</v>
      </c>
    </row>
    <row r="1680" spans="7:13" x14ac:dyDescent="0.3">
      <c r="G1680" t="s">
        <v>75</v>
      </c>
      <c r="H1680" t="s">
        <v>89</v>
      </c>
      <c r="I1680" t="s">
        <v>608</v>
      </c>
      <c r="J1680" t="s">
        <v>4510</v>
      </c>
      <c r="K1680" t="s">
        <v>206</v>
      </c>
      <c r="L1680" t="s">
        <v>207</v>
      </c>
      <c r="M1680">
        <v>5.3</v>
      </c>
    </row>
    <row r="1681" spans="7:13" x14ac:dyDescent="0.3">
      <c r="G1681" t="s">
        <v>75</v>
      </c>
      <c r="H1681" t="s">
        <v>89</v>
      </c>
      <c r="I1681" t="s">
        <v>608</v>
      </c>
      <c r="J1681" t="s">
        <v>4546</v>
      </c>
      <c r="K1681" t="s">
        <v>86</v>
      </c>
      <c r="L1681" t="s">
        <v>87</v>
      </c>
      <c r="M1681">
        <v>5</v>
      </c>
    </row>
    <row r="1682" spans="7:13" x14ac:dyDescent="0.3">
      <c r="G1682" t="s">
        <v>75</v>
      </c>
      <c r="H1682" t="s">
        <v>89</v>
      </c>
      <c r="I1682" t="s">
        <v>608</v>
      </c>
      <c r="J1682" t="s">
        <v>4547</v>
      </c>
      <c r="K1682" t="s">
        <v>86</v>
      </c>
      <c r="L1682" t="s">
        <v>87</v>
      </c>
      <c r="M1682">
        <v>2.2000000000000002</v>
      </c>
    </row>
    <row r="1683" spans="7:13" x14ac:dyDescent="0.3">
      <c r="G1683" t="s">
        <v>75</v>
      </c>
      <c r="H1683" t="s">
        <v>89</v>
      </c>
      <c r="I1683" t="s">
        <v>608</v>
      </c>
      <c r="J1683" t="s">
        <v>604</v>
      </c>
      <c r="K1683" t="s">
        <v>86</v>
      </c>
      <c r="L1683" t="s">
        <v>87</v>
      </c>
      <c r="M1683">
        <v>4</v>
      </c>
    </row>
    <row r="1684" spans="7:13" x14ac:dyDescent="0.3">
      <c r="G1684" t="s">
        <v>75</v>
      </c>
      <c r="H1684" t="s">
        <v>89</v>
      </c>
      <c r="I1684" t="s">
        <v>608</v>
      </c>
      <c r="J1684" t="s">
        <v>4933</v>
      </c>
      <c r="K1684" t="s">
        <v>86</v>
      </c>
      <c r="L1684" t="s">
        <v>87</v>
      </c>
      <c r="M1684">
        <v>3.17</v>
      </c>
    </row>
    <row r="1685" spans="7:13" x14ac:dyDescent="0.3">
      <c r="G1685" t="s">
        <v>75</v>
      </c>
      <c r="H1685" t="s">
        <v>89</v>
      </c>
      <c r="I1685" t="s">
        <v>608</v>
      </c>
      <c r="J1685" t="s">
        <v>609</v>
      </c>
      <c r="K1685" t="s">
        <v>86</v>
      </c>
      <c r="L1685" t="s">
        <v>87</v>
      </c>
      <c r="M1685">
        <v>6.5</v>
      </c>
    </row>
    <row r="1686" spans="7:13" x14ac:dyDescent="0.3">
      <c r="G1686" t="s">
        <v>75</v>
      </c>
      <c r="H1686" t="s">
        <v>89</v>
      </c>
      <c r="I1686" t="s">
        <v>608</v>
      </c>
      <c r="J1686" t="s">
        <v>2689</v>
      </c>
      <c r="K1686" t="s">
        <v>86</v>
      </c>
      <c r="L1686" t="s">
        <v>87</v>
      </c>
      <c r="M1686">
        <v>5.88</v>
      </c>
    </row>
    <row r="1687" spans="7:13" x14ac:dyDescent="0.3">
      <c r="G1687" t="s">
        <v>75</v>
      </c>
      <c r="H1687" t="s">
        <v>89</v>
      </c>
      <c r="I1687" t="s">
        <v>93</v>
      </c>
      <c r="J1687" t="s">
        <v>4544</v>
      </c>
      <c r="K1687" t="s">
        <v>86</v>
      </c>
      <c r="L1687" t="s">
        <v>87</v>
      </c>
      <c r="M1687">
        <v>3.75</v>
      </c>
    </row>
    <row r="1688" spans="7:13" x14ac:dyDescent="0.3">
      <c r="G1688" t="s">
        <v>75</v>
      </c>
      <c r="H1688" t="s">
        <v>89</v>
      </c>
      <c r="I1688" t="s">
        <v>93</v>
      </c>
      <c r="J1688" t="s">
        <v>1197</v>
      </c>
      <c r="K1688" t="s">
        <v>86</v>
      </c>
      <c r="L1688" t="s">
        <v>87</v>
      </c>
      <c r="M1688">
        <v>3.65</v>
      </c>
    </row>
    <row r="1689" spans="7:13" x14ac:dyDescent="0.3">
      <c r="G1689" t="s">
        <v>75</v>
      </c>
      <c r="H1689" t="s">
        <v>89</v>
      </c>
      <c r="I1689" t="s">
        <v>93</v>
      </c>
      <c r="J1689" t="s">
        <v>84</v>
      </c>
      <c r="K1689" t="s">
        <v>86</v>
      </c>
      <c r="L1689" t="s">
        <v>87</v>
      </c>
      <c r="M1689">
        <v>5.6</v>
      </c>
    </row>
    <row r="1690" spans="7:13" x14ac:dyDescent="0.3">
      <c r="G1690" t="s">
        <v>75</v>
      </c>
      <c r="H1690" t="s">
        <v>89</v>
      </c>
      <c r="I1690" t="s">
        <v>93</v>
      </c>
      <c r="J1690" t="s">
        <v>3470</v>
      </c>
      <c r="K1690" t="s">
        <v>86</v>
      </c>
      <c r="L1690" t="s">
        <v>87</v>
      </c>
      <c r="M1690">
        <v>3.75</v>
      </c>
    </row>
    <row r="1691" spans="7:13" x14ac:dyDescent="0.3">
      <c r="G1691" t="s">
        <v>75</v>
      </c>
      <c r="H1691" t="s">
        <v>89</v>
      </c>
      <c r="I1691" t="s">
        <v>93</v>
      </c>
      <c r="J1691" t="s">
        <v>2276</v>
      </c>
      <c r="K1691" t="s">
        <v>86</v>
      </c>
      <c r="L1691" t="s">
        <v>87</v>
      </c>
      <c r="M1691">
        <v>6.4</v>
      </c>
    </row>
    <row r="1692" spans="7:13" x14ac:dyDescent="0.3">
      <c r="G1692" t="s">
        <v>75</v>
      </c>
      <c r="H1692" t="s">
        <v>89</v>
      </c>
      <c r="I1692" t="s">
        <v>93</v>
      </c>
      <c r="J1692" t="s">
        <v>3099</v>
      </c>
      <c r="K1692" t="s">
        <v>86</v>
      </c>
      <c r="L1692" t="s">
        <v>87</v>
      </c>
      <c r="M1692">
        <v>4.5999999999999996</v>
      </c>
    </row>
    <row r="1693" spans="7:13" x14ac:dyDescent="0.3">
      <c r="G1693" t="s">
        <v>75</v>
      </c>
      <c r="H1693" t="s">
        <v>89</v>
      </c>
      <c r="I1693" t="s">
        <v>93</v>
      </c>
      <c r="J1693" t="s">
        <v>1706</v>
      </c>
      <c r="K1693" t="s">
        <v>86</v>
      </c>
      <c r="L1693" t="s">
        <v>87</v>
      </c>
      <c r="M1693">
        <v>7.3</v>
      </c>
    </row>
    <row r="1694" spans="7:13" x14ac:dyDescent="0.3">
      <c r="G1694" t="s">
        <v>75</v>
      </c>
      <c r="H1694" t="s">
        <v>89</v>
      </c>
      <c r="I1694" t="s">
        <v>93</v>
      </c>
      <c r="J1694" t="s">
        <v>2687</v>
      </c>
      <c r="K1694" t="s">
        <v>86</v>
      </c>
      <c r="L1694" t="s">
        <v>87</v>
      </c>
      <c r="M1694">
        <v>7.17</v>
      </c>
    </row>
    <row r="1695" spans="7:13" x14ac:dyDescent="0.3">
      <c r="G1695" t="s">
        <v>75</v>
      </c>
      <c r="H1695" t="s">
        <v>89</v>
      </c>
      <c r="I1695" t="s">
        <v>2764</v>
      </c>
      <c r="J1695" t="s">
        <v>3453</v>
      </c>
      <c r="K1695" t="s">
        <v>86</v>
      </c>
      <c r="L1695" t="s">
        <v>87</v>
      </c>
      <c r="M1695">
        <v>1.2</v>
      </c>
    </row>
    <row r="1696" spans="7:13" x14ac:dyDescent="0.3">
      <c r="G1696" t="s">
        <v>75</v>
      </c>
      <c r="H1696" t="s">
        <v>89</v>
      </c>
      <c r="I1696" t="s">
        <v>2764</v>
      </c>
      <c r="J1696" t="s">
        <v>4540</v>
      </c>
      <c r="K1696" t="s">
        <v>86</v>
      </c>
      <c r="L1696" t="s">
        <v>87</v>
      </c>
      <c r="M1696">
        <v>3.5</v>
      </c>
    </row>
    <row r="1697" spans="7:13" x14ac:dyDescent="0.3">
      <c r="G1697" t="s">
        <v>75</v>
      </c>
      <c r="H1697" t="s">
        <v>89</v>
      </c>
      <c r="I1697" t="s">
        <v>2764</v>
      </c>
      <c r="J1697" t="s">
        <v>3949</v>
      </c>
      <c r="K1697" t="s">
        <v>86</v>
      </c>
      <c r="L1697" t="s">
        <v>87</v>
      </c>
      <c r="M1697">
        <v>5.6</v>
      </c>
    </row>
    <row r="1698" spans="7:13" x14ac:dyDescent="0.3">
      <c r="G1698" t="s">
        <v>75</v>
      </c>
      <c r="H1698" t="s">
        <v>89</v>
      </c>
      <c r="I1698" t="s">
        <v>2764</v>
      </c>
      <c r="J1698" t="s">
        <v>3456</v>
      </c>
      <c r="K1698" t="s">
        <v>3458</v>
      </c>
      <c r="L1698" t="s">
        <v>3459</v>
      </c>
      <c r="M1698">
        <v>3.4</v>
      </c>
    </row>
    <row r="1699" spans="7:13" x14ac:dyDescent="0.3">
      <c r="G1699" t="s">
        <v>75</v>
      </c>
      <c r="H1699" t="s">
        <v>89</v>
      </c>
      <c r="I1699" t="s">
        <v>2764</v>
      </c>
      <c r="J1699" t="s">
        <v>3456</v>
      </c>
      <c r="K1699" t="s">
        <v>86</v>
      </c>
      <c r="L1699" t="s">
        <v>87</v>
      </c>
      <c r="M1699">
        <v>3.4</v>
      </c>
    </row>
    <row r="1700" spans="7:13" x14ac:dyDescent="0.3">
      <c r="G1700" t="s">
        <v>75</v>
      </c>
      <c r="H1700" t="s">
        <v>89</v>
      </c>
      <c r="I1700" t="s">
        <v>2764</v>
      </c>
      <c r="J1700" t="s">
        <v>3461</v>
      </c>
      <c r="K1700" t="s">
        <v>86</v>
      </c>
      <c r="L1700" t="s">
        <v>87</v>
      </c>
      <c r="M1700">
        <v>4</v>
      </c>
    </row>
    <row r="1701" spans="7:13" x14ac:dyDescent="0.3">
      <c r="G1701" t="s">
        <v>75</v>
      </c>
      <c r="H1701" t="s">
        <v>89</v>
      </c>
      <c r="I1701" t="s">
        <v>2764</v>
      </c>
      <c r="J1701" t="s">
        <v>4543</v>
      </c>
      <c r="K1701" t="s">
        <v>86</v>
      </c>
      <c r="L1701" t="s">
        <v>87</v>
      </c>
      <c r="M1701">
        <v>6.3</v>
      </c>
    </row>
    <row r="1702" spans="7:13" x14ac:dyDescent="0.3">
      <c r="G1702" t="s">
        <v>75</v>
      </c>
      <c r="H1702" t="s">
        <v>89</v>
      </c>
      <c r="I1702" t="s">
        <v>412</v>
      </c>
      <c r="J1702" t="s">
        <v>3472</v>
      </c>
      <c r="K1702" t="s">
        <v>86</v>
      </c>
      <c r="L1702" t="s">
        <v>87</v>
      </c>
      <c r="M1702">
        <v>4</v>
      </c>
    </row>
    <row r="1703" spans="7:13" x14ac:dyDescent="0.3">
      <c r="G1703" t="s">
        <v>75</v>
      </c>
      <c r="H1703" t="s">
        <v>89</v>
      </c>
      <c r="I1703" t="s">
        <v>889</v>
      </c>
      <c r="J1703" t="s">
        <v>1707</v>
      </c>
      <c r="K1703" t="s">
        <v>4354</v>
      </c>
      <c r="L1703" t="s">
        <v>4355</v>
      </c>
      <c r="M1703">
        <v>1.65</v>
      </c>
    </row>
    <row r="1704" spans="7:13" x14ac:dyDescent="0.3">
      <c r="G1704" t="s">
        <v>75</v>
      </c>
      <c r="H1704" t="s">
        <v>89</v>
      </c>
      <c r="I1704" t="s">
        <v>889</v>
      </c>
      <c r="J1704" t="s">
        <v>1707</v>
      </c>
      <c r="K1704" t="s">
        <v>86</v>
      </c>
      <c r="L1704" t="s">
        <v>87</v>
      </c>
      <c r="M1704">
        <v>1.65</v>
      </c>
    </row>
    <row r="1705" spans="7:13" x14ac:dyDescent="0.3">
      <c r="G1705" t="s">
        <v>75</v>
      </c>
      <c r="H1705" t="s">
        <v>89</v>
      </c>
      <c r="I1705" t="s">
        <v>889</v>
      </c>
      <c r="J1705" t="s">
        <v>4548</v>
      </c>
      <c r="K1705" t="s">
        <v>206</v>
      </c>
      <c r="L1705" t="s">
        <v>207</v>
      </c>
      <c r="M1705">
        <v>4.5</v>
      </c>
    </row>
    <row r="1706" spans="7:13" x14ac:dyDescent="0.3">
      <c r="G1706" t="s">
        <v>75</v>
      </c>
      <c r="H1706" t="s">
        <v>194</v>
      </c>
      <c r="I1706" t="s">
        <v>608</v>
      </c>
      <c r="J1706" t="s">
        <v>4530</v>
      </c>
      <c r="K1706" t="s">
        <v>86</v>
      </c>
      <c r="L1706" t="s">
        <v>87</v>
      </c>
      <c r="M1706">
        <v>1.35</v>
      </c>
    </row>
    <row r="1707" spans="7:13" x14ac:dyDescent="0.3">
      <c r="G1707" t="s">
        <v>75</v>
      </c>
      <c r="H1707" t="s">
        <v>194</v>
      </c>
      <c r="I1707" t="s">
        <v>3969</v>
      </c>
      <c r="J1707" t="s">
        <v>3965</v>
      </c>
      <c r="K1707" t="s">
        <v>86</v>
      </c>
      <c r="L1707" t="s">
        <v>87</v>
      </c>
      <c r="M1707">
        <v>5.25</v>
      </c>
    </row>
    <row r="1708" spans="7:13" x14ac:dyDescent="0.3">
      <c r="G1708" t="s">
        <v>75</v>
      </c>
      <c r="H1708" t="s">
        <v>194</v>
      </c>
      <c r="I1708" t="s">
        <v>242</v>
      </c>
      <c r="J1708" t="s">
        <v>592</v>
      </c>
      <c r="K1708" t="s">
        <v>192</v>
      </c>
      <c r="L1708" t="s">
        <v>193</v>
      </c>
      <c r="M1708">
        <v>6</v>
      </c>
    </row>
    <row r="1709" spans="7:13" x14ac:dyDescent="0.3">
      <c r="G1709" t="s">
        <v>75</v>
      </c>
      <c r="H1709" t="s">
        <v>194</v>
      </c>
      <c r="I1709" t="s">
        <v>204</v>
      </c>
      <c r="J1709" t="s">
        <v>590</v>
      </c>
      <c r="K1709" t="s">
        <v>206</v>
      </c>
      <c r="L1709" t="s">
        <v>207</v>
      </c>
      <c r="M1709">
        <v>13.2</v>
      </c>
    </row>
    <row r="1710" spans="7:13" x14ac:dyDescent="0.3">
      <c r="G1710" t="s">
        <v>75</v>
      </c>
      <c r="H1710" t="s">
        <v>194</v>
      </c>
      <c r="I1710" t="s">
        <v>198</v>
      </c>
      <c r="J1710" t="s">
        <v>190</v>
      </c>
      <c r="K1710" t="s">
        <v>192</v>
      </c>
      <c r="L1710" t="s">
        <v>193</v>
      </c>
      <c r="M1710">
        <v>9</v>
      </c>
    </row>
    <row r="1711" spans="7:13" x14ac:dyDescent="0.3">
      <c r="G1711" t="s">
        <v>75</v>
      </c>
      <c r="H1711" t="s">
        <v>194</v>
      </c>
      <c r="I1711" t="s">
        <v>198</v>
      </c>
      <c r="J1711" t="s">
        <v>190</v>
      </c>
      <c r="K1711" t="s">
        <v>891</v>
      </c>
      <c r="L1711" t="s">
        <v>892</v>
      </c>
      <c r="M1711">
        <v>9</v>
      </c>
    </row>
    <row r="1712" spans="7:13" x14ac:dyDescent="0.3">
      <c r="G1712" t="s">
        <v>75</v>
      </c>
      <c r="H1712" t="s">
        <v>2697</v>
      </c>
      <c r="I1712" t="s">
        <v>2275</v>
      </c>
      <c r="J1712" t="s">
        <v>2695</v>
      </c>
      <c r="K1712" t="s">
        <v>86</v>
      </c>
      <c r="L1712" t="s">
        <v>87</v>
      </c>
      <c r="M1712">
        <v>32.5</v>
      </c>
    </row>
    <row r="1713" spans="7:13" x14ac:dyDescent="0.3">
      <c r="G1713" t="s">
        <v>75</v>
      </c>
      <c r="H1713" t="s">
        <v>2697</v>
      </c>
      <c r="I1713" t="s">
        <v>2275</v>
      </c>
      <c r="J1713" t="s">
        <v>4568</v>
      </c>
      <c r="K1713" t="s">
        <v>86</v>
      </c>
      <c r="L1713" t="s">
        <v>87</v>
      </c>
      <c r="M1713">
        <v>31.53</v>
      </c>
    </row>
    <row r="1714" spans="7:13" x14ac:dyDescent="0.3">
      <c r="G1714" t="s">
        <v>866</v>
      </c>
      <c r="H1714" t="s">
        <v>867</v>
      </c>
      <c r="I1714" t="s">
        <v>870</v>
      </c>
      <c r="J1714" t="s">
        <v>1321</v>
      </c>
      <c r="K1714" t="s">
        <v>86</v>
      </c>
      <c r="L1714" t="s">
        <v>87</v>
      </c>
      <c r="M1714">
        <v>1.53</v>
      </c>
    </row>
    <row r="1715" spans="7:13" x14ac:dyDescent="0.3">
      <c r="G1715" t="s">
        <v>866</v>
      </c>
      <c r="H1715" t="s">
        <v>867</v>
      </c>
      <c r="I1715" t="s">
        <v>870</v>
      </c>
      <c r="J1715" t="s">
        <v>864</v>
      </c>
      <c r="K1715" t="s">
        <v>206</v>
      </c>
      <c r="L1715" t="s">
        <v>207</v>
      </c>
      <c r="M1715">
        <v>1.5</v>
      </c>
    </row>
    <row r="1716" spans="7:13" x14ac:dyDescent="0.3">
      <c r="G1716" t="s">
        <v>866</v>
      </c>
      <c r="H1716" t="s">
        <v>867</v>
      </c>
      <c r="I1716" t="s">
        <v>1949</v>
      </c>
      <c r="J1716" t="s">
        <v>1942</v>
      </c>
      <c r="K1716" t="s">
        <v>1944</v>
      </c>
      <c r="L1716" t="s">
        <v>1945</v>
      </c>
      <c r="M1716">
        <v>112.7</v>
      </c>
    </row>
    <row r="1717" spans="7:13" x14ac:dyDescent="0.3">
      <c r="G1717" t="s">
        <v>866</v>
      </c>
      <c r="H1717" t="s">
        <v>867</v>
      </c>
      <c r="I1717" t="s">
        <v>1949</v>
      </c>
      <c r="J1717" t="s">
        <v>1952</v>
      </c>
      <c r="K1717" t="s">
        <v>1944</v>
      </c>
      <c r="L1717" t="s">
        <v>1945</v>
      </c>
      <c r="M1717">
        <v>141</v>
      </c>
    </row>
    <row r="1718" spans="7:13" x14ac:dyDescent="0.3">
      <c r="G1718" t="s">
        <v>866</v>
      </c>
      <c r="H1718" t="s">
        <v>867</v>
      </c>
      <c r="I1718" t="s">
        <v>1949</v>
      </c>
      <c r="J1718" t="s">
        <v>1953</v>
      </c>
      <c r="K1718" t="s">
        <v>1944</v>
      </c>
      <c r="L1718" t="s">
        <v>1945</v>
      </c>
      <c r="M1718">
        <v>112.7</v>
      </c>
    </row>
    <row r="1719" spans="7:13" x14ac:dyDescent="0.3">
      <c r="G1719" t="s">
        <v>866</v>
      </c>
      <c r="H1719" t="s">
        <v>867</v>
      </c>
      <c r="I1719" t="s">
        <v>1949</v>
      </c>
      <c r="J1719" t="s">
        <v>1955</v>
      </c>
      <c r="K1719" t="s">
        <v>1944</v>
      </c>
      <c r="L1719" t="s">
        <v>1945</v>
      </c>
      <c r="M1719">
        <v>141</v>
      </c>
    </row>
    <row r="1720" spans="7:13" x14ac:dyDescent="0.3">
      <c r="G1720" t="s">
        <v>866</v>
      </c>
      <c r="H1720" t="s">
        <v>867</v>
      </c>
      <c r="I1720" t="s">
        <v>1316</v>
      </c>
      <c r="J1720" t="s">
        <v>1562</v>
      </c>
      <c r="K1720" t="s">
        <v>1462</v>
      </c>
      <c r="L1720" t="s">
        <v>1463</v>
      </c>
      <c r="M1720">
        <v>5.1040000000000001</v>
      </c>
    </row>
    <row r="1721" spans="7:13" x14ac:dyDescent="0.3">
      <c r="G1721" t="s">
        <v>866</v>
      </c>
      <c r="H1721" t="s">
        <v>867</v>
      </c>
      <c r="I1721" t="s">
        <v>1555</v>
      </c>
      <c r="J1721" t="s">
        <v>1956</v>
      </c>
      <c r="K1721" t="s">
        <v>1462</v>
      </c>
      <c r="L1721" t="s">
        <v>1463</v>
      </c>
      <c r="M1721">
        <v>1.9039999999999999</v>
      </c>
    </row>
    <row r="1722" spans="7:13" x14ac:dyDescent="0.3">
      <c r="G1722" t="s">
        <v>866</v>
      </c>
      <c r="H1722" t="s">
        <v>867</v>
      </c>
      <c r="I1722" t="s">
        <v>1555</v>
      </c>
      <c r="J1722" t="s">
        <v>1551</v>
      </c>
      <c r="K1722" t="s">
        <v>1462</v>
      </c>
      <c r="L1722" t="s">
        <v>1463</v>
      </c>
      <c r="M1722">
        <v>2.1</v>
      </c>
    </row>
    <row r="1723" spans="7:13" x14ac:dyDescent="0.3">
      <c r="G1723" t="s">
        <v>866</v>
      </c>
      <c r="H1723" t="s">
        <v>867</v>
      </c>
      <c r="I1723" t="s">
        <v>1555</v>
      </c>
      <c r="J1723" t="s">
        <v>2366</v>
      </c>
      <c r="K1723" t="s">
        <v>1462</v>
      </c>
      <c r="L1723" t="s">
        <v>1463</v>
      </c>
      <c r="M1723">
        <v>2.21</v>
      </c>
    </row>
    <row r="1724" spans="7:13" x14ac:dyDescent="0.3">
      <c r="G1724" t="s">
        <v>866</v>
      </c>
      <c r="H1724" t="s">
        <v>867</v>
      </c>
      <c r="I1724" t="s">
        <v>1555</v>
      </c>
      <c r="J1724" t="s">
        <v>1556</v>
      </c>
      <c r="K1724" t="s">
        <v>1462</v>
      </c>
      <c r="L1724" t="s">
        <v>1463</v>
      </c>
      <c r="M1724">
        <v>2.1</v>
      </c>
    </row>
    <row r="1725" spans="7:13" x14ac:dyDescent="0.3">
      <c r="G1725" t="s">
        <v>866</v>
      </c>
      <c r="H1725" t="s">
        <v>867</v>
      </c>
      <c r="I1725" t="s">
        <v>2083</v>
      </c>
      <c r="J1725" t="s">
        <v>5305</v>
      </c>
      <c r="K1725" t="s">
        <v>2131</v>
      </c>
      <c r="L1725" t="s">
        <v>2132</v>
      </c>
      <c r="M1725">
        <v>142.5</v>
      </c>
    </row>
    <row r="1726" spans="7:13" x14ac:dyDescent="0.3">
      <c r="G1726" t="s">
        <v>866</v>
      </c>
      <c r="H1726" t="s">
        <v>867</v>
      </c>
      <c r="I1726" t="s">
        <v>2083</v>
      </c>
      <c r="J1726" t="s">
        <v>5308</v>
      </c>
      <c r="K1726" t="s">
        <v>2131</v>
      </c>
      <c r="L1726" t="s">
        <v>2132</v>
      </c>
      <c r="M1726">
        <v>140</v>
      </c>
    </row>
    <row r="1727" spans="7:13" x14ac:dyDescent="0.3">
      <c r="G1727" t="s">
        <v>866</v>
      </c>
      <c r="H1727" t="s">
        <v>867</v>
      </c>
      <c r="I1727" t="s">
        <v>2083</v>
      </c>
      <c r="J1727" t="s">
        <v>5309</v>
      </c>
      <c r="K1727" t="s">
        <v>2131</v>
      </c>
      <c r="L1727" t="s">
        <v>2132</v>
      </c>
      <c r="M1727">
        <v>140</v>
      </c>
    </row>
    <row r="1728" spans="7:13" x14ac:dyDescent="0.3">
      <c r="G1728" t="s">
        <v>866</v>
      </c>
      <c r="H1728" t="s">
        <v>867</v>
      </c>
      <c r="I1728" t="s">
        <v>2083</v>
      </c>
      <c r="J1728" t="s">
        <v>5311</v>
      </c>
      <c r="K1728" t="s">
        <v>2131</v>
      </c>
      <c r="L1728" t="s">
        <v>2132</v>
      </c>
      <c r="M1728">
        <v>140</v>
      </c>
    </row>
    <row r="1729" spans="7:13" x14ac:dyDescent="0.3">
      <c r="G1729" t="s">
        <v>866</v>
      </c>
      <c r="H1729" t="s">
        <v>867</v>
      </c>
      <c r="I1729" t="s">
        <v>4763</v>
      </c>
      <c r="J1729" t="s">
        <v>5741</v>
      </c>
      <c r="K1729" t="s">
        <v>1324</v>
      </c>
      <c r="L1729" t="s">
        <v>1325</v>
      </c>
      <c r="M1729">
        <v>201.7</v>
      </c>
    </row>
    <row r="1730" spans="7:13" x14ac:dyDescent="0.3">
      <c r="G1730" t="s">
        <v>866</v>
      </c>
      <c r="H1730" t="s">
        <v>867</v>
      </c>
      <c r="I1730" t="s">
        <v>4763</v>
      </c>
      <c r="J1730" t="s">
        <v>6080</v>
      </c>
      <c r="K1730" t="s">
        <v>2369</v>
      </c>
      <c r="L1730" t="s">
        <v>2370</v>
      </c>
      <c r="M1730">
        <v>195.4</v>
      </c>
    </row>
    <row r="1731" spans="7:13" x14ac:dyDescent="0.3">
      <c r="G1731" t="s">
        <v>866</v>
      </c>
      <c r="H1731" t="s">
        <v>867</v>
      </c>
      <c r="I1731" t="s">
        <v>4763</v>
      </c>
      <c r="J1731" t="s">
        <v>5270</v>
      </c>
      <c r="K1731" t="s">
        <v>2369</v>
      </c>
      <c r="L1731" t="s">
        <v>2370</v>
      </c>
      <c r="M1731">
        <v>230</v>
      </c>
    </row>
    <row r="1732" spans="7:13" x14ac:dyDescent="0.3">
      <c r="G1732" t="s">
        <v>866</v>
      </c>
      <c r="H1732" t="s">
        <v>867</v>
      </c>
      <c r="I1732" t="s">
        <v>4763</v>
      </c>
      <c r="J1732" t="s">
        <v>4760</v>
      </c>
      <c r="K1732" t="s">
        <v>1324</v>
      </c>
      <c r="L1732" t="s">
        <v>1325</v>
      </c>
      <c r="M1732">
        <v>206</v>
      </c>
    </row>
    <row r="1733" spans="7:13" x14ac:dyDescent="0.3">
      <c r="G1733" t="s">
        <v>866</v>
      </c>
      <c r="H1733" t="s">
        <v>867</v>
      </c>
      <c r="I1733" t="s">
        <v>4763</v>
      </c>
      <c r="J1733" t="s">
        <v>5758</v>
      </c>
      <c r="K1733" t="s">
        <v>1324</v>
      </c>
      <c r="L1733" t="s">
        <v>1325</v>
      </c>
      <c r="M1733">
        <v>201.2</v>
      </c>
    </row>
    <row r="1734" spans="7:13" x14ac:dyDescent="0.3">
      <c r="G1734" t="s">
        <v>866</v>
      </c>
      <c r="H1734" t="s">
        <v>867</v>
      </c>
      <c r="I1734" t="s">
        <v>4763</v>
      </c>
      <c r="J1734" t="s">
        <v>6094</v>
      </c>
      <c r="K1734" t="s">
        <v>2369</v>
      </c>
      <c r="L1734" t="s">
        <v>2370</v>
      </c>
      <c r="M1734">
        <v>195.4</v>
      </c>
    </row>
    <row r="1735" spans="7:13" x14ac:dyDescent="0.3">
      <c r="G1735" t="s">
        <v>866</v>
      </c>
      <c r="H1735" t="s">
        <v>867</v>
      </c>
      <c r="I1735" t="s">
        <v>4763</v>
      </c>
      <c r="J1735" t="s">
        <v>5304</v>
      </c>
      <c r="K1735" t="s">
        <v>2369</v>
      </c>
      <c r="L1735" t="s">
        <v>2370</v>
      </c>
      <c r="M1735">
        <v>235</v>
      </c>
    </row>
    <row r="1736" spans="7:13" x14ac:dyDescent="0.3">
      <c r="G1736" t="s">
        <v>866</v>
      </c>
      <c r="H1736" t="s">
        <v>867</v>
      </c>
      <c r="I1736" t="s">
        <v>4763</v>
      </c>
      <c r="J1736" t="s">
        <v>4767</v>
      </c>
      <c r="K1736" t="s">
        <v>1324</v>
      </c>
      <c r="L1736" t="s">
        <v>1325</v>
      </c>
      <c r="M1736">
        <v>173.7</v>
      </c>
    </row>
    <row r="1737" spans="7:13" x14ac:dyDescent="0.3">
      <c r="G1737" t="s">
        <v>866</v>
      </c>
      <c r="H1737" t="s">
        <v>867</v>
      </c>
      <c r="I1737" t="s">
        <v>6100</v>
      </c>
      <c r="J1737" t="s">
        <v>6095</v>
      </c>
      <c r="K1737" t="s">
        <v>580</v>
      </c>
      <c r="L1737" t="s">
        <v>581</v>
      </c>
      <c r="M1737">
        <v>25.37</v>
      </c>
    </row>
    <row r="1738" spans="7:13" x14ac:dyDescent="0.3">
      <c r="G1738" t="s">
        <v>866</v>
      </c>
      <c r="H1738" t="s">
        <v>867</v>
      </c>
      <c r="I1738" t="s">
        <v>5706</v>
      </c>
      <c r="J1738" t="s">
        <v>6067</v>
      </c>
      <c r="K1738" t="s">
        <v>2450</v>
      </c>
      <c r="L1738" t="s">
        <v>2451</v>
      </c>
      <c r="M1738">
        <v>64.599999999999994</v>
      </c>
    </row>
    <row r="1739" spans="7:13" x14ac:dyDescent="0.3">
      <c r="G1739" t="s">
        <v>866</v>
      </c>
      <c r="H1739" t="s">
        <v>867</v>
      </c>
      <c r="I1739" t="s">
        <v>5706</v>
      </c>
      <c r="J1739" t="s">
        <v>5702</v>
      </c>
      <c r="K1739" t="s">
        <v>2450</v>
      </c>
      <c r="L1739" t="s">
        <v>2451</v>
      </c>
      <c r="M1739">
        <v>34.5</v>
      </c>
    </row>
    <row r="1740" spans="7:13" x14ac:dyDescent="0.3">
      <c r="G1740" t="s">
        <v>866</v>
      </c>
      <c r="H1740" t="s">
        <v>867</v>
      </c>
      <c r="I1740" t="s">
        <v>5706</v>
      </c>
      <c r="J1740" t="s">
        <v>6068</v>
      </c>
      <c r="K1740" t="s">
        <v>2450</v>
      </c>
      <c r="L1740" t="s">
        <v>2451</v>
      </c>
      <c r="M1740">
        <v>64.48</v>
      </c>
    </row>
    <row r="1741" spans="7:13" x14ac:dyDescent="0.3">
      <c r="G1741" t="s">
        <v>866</v>
      </c>
      <c r="H1741" t="s">
        <v>867</v>
      </c>
      <c r="I1741" t="s">
        <v>5706</v>
      </c>
      <c r="J1741" t="s">
        <v>5708</v>
      </c>
      <c r="K1741" t="s">
        <v>2450</v>
      </c>
      <c r="L1741" t="s">
        <v>2451</v>
      </c>
      <c r="M1741">
        <v>34.21</v>
      </c>
    </row>
    <row r="1742" spans="7:13" x14ac:dyDescent="0.3">
      <c r="G1742" t="s">
        <v>866</v>
      </c>
      <c r="H1742" t="s">
        <v>867</v>
      </c>
      <c r="I1742" t="s">
        <v>2040</v>
      </c>
      <c r="J1742" t="s">
        <v>6059</v>
      </c>
      <c r="K1742" t="s">
        <v>1933</v>
      </c>
      <c r="L1742" t="s">
        <v>1934</v>
      </c>
      <c r="M1742">
        <v>209.6</v>
      </c>
    </row>
    <row r="1743" spans="7:13" x14ac:dyDescent="0.3">
      <c r="G1743" t="s">
        <v>866</v>
      </c>
      <c r="H1743" t="s">
        <v>867</v>
      </c>
      <c r="I1743" t="s">
        <v>2040</v>
      </c>
      <c r="J1743" t="s">
        <v>6060</v>
      </c>
      <c r="K1743" t="s">
        <v>1933</v>
      </c>
      <c r="L1743" t="s">
        <v>1934</v>
      </c>
      <c r="M1743">
        <v>297.8</v>
      </c>
    </row>
    <row r="1744" spans="7:13" x14ac:dyDescent="0.3">
      <c r="G1744" t="s">
        <v>866</v>
      </c>
      <c r="H1744" t="s">
        <v>867</v>
      </c>
      <c r="I1744" t="s">
        <v>2040</v>
      </c>
      <c r="J1744" t="s">
        <v>5207</v>
      </c>
      <c r="K1744" t="s">
        <v>2131</v>
      </c>
      <c r="L1744" t="s">
        <v>2132</v>
      </c>
      <c r="M1744">
        <v>185</v>
      </c>
    </row>
    <row r="1745" spans="7:13" x14ac:dyDescent="0.3">
      <c r="G1745" t="s">
        <v>866</v>
      </c>
      <c r="H1745" t="s">
        <v>867</v>
      </c>
      <c r="I1745" t="s">
        <v>2040</v>
      </c>
      <c r="J1745" t="s">
        <v>5211</v>
      </c>
      <c r="K1745" t="s">
        <v>2131</v>
      </c>
      <c r="L1745" t="s">
        <v>2132</v>
      </c>
      <c r="M1745">
        <v>290</v>
      </c>
    </row>
    <row r="1746" spans="7:13" x14ac:dyDescent="0.3">
      <c r="G1746" t="s">
        <v>866</v>
      </c>
      <c r="H1746" t="s">
        <v>867</v>
      </c>
      <c r="I1746" t="s">
        <v>2040</v>
      </c>
      <c r="J1746" t="s">
        <v>6061</v>
      </c>
      <c r="K1746" t="s">
        <v>1933</v>
      </c>
      <c r="L1746" t="s">
        <v>1934</v>
      </c>
      <c r="M1746">
        <v>205</v>
      </c>
    </row>
    <row r="1747" spans="7:13" x14ac:dyDescent="0.3">
      <c r="G1747" t="s">
        <v>866</v>
      </c>
      <c r="H1747" t="s">
        <v>867</v>
      </c>
      <c r="I1747" t="s">
        <v>2040</v>
      </c>
      <c r="J1747" t="s">
        <v>6062</v>
      </c>
      <c r="K1747" t="s">
        <v>1933</v>
      </c>
      <c r="L1747" t="s">
        <v>1934</v>
      </c>
      <c r="M1747">
        <v>297.3</v>
      </c>
    </row>
    <row r="1748" spans="7:13" x14ac:dyDescent="0.3">
      <c r="G1748" t="s">
        <v>866</v>
      </c>
      <c r="H1748" t="s">
        <v>867</v>
      </c>
      <c r="I1748" t="s">
        <v>2040</v>
      </c>
      <c r="J1748" t="s">
        <v>5212</v>
      </c>
      <c r="K1748" t="s">
        <v>2131</v>
      </c>
      <c r="L1748" t="s">
        <v>2132</v>
      </c>
      <c r="M1748">
        <v>185</v>
      </c>
    </row>
    <row r="1749" spans="7:13" x14ac:dyDescent="0.3">
      <c r="G1749" t="s">
        <v>866</v>
      </c>
      <c r="H1749" t="s">
        <v>867</v>
      </c>
      <c r="I1749" t="s">
        <v>2040</v>
      </c>
      <c r="J1749" t="s">
        <v>5215</v>
      </c>
      <c r="K1749" t="s">
        <v>2131</v>
      </c>
      <c r="L1749" t="s">
        <v>2132</v>
      </c>
      <c r="M1749">
        <v>290</v>
      </c>
    </row>
    <row r="1750" spans="7:13" x14ac:dyDescent="0.3">
      <c r="G1750" t="s">
        <v>866</v>
      </c>
      <c r="H1750" t="s">
        <v>867</v>
      </c>
      <c r="I1750" t="s">
        <v>1938</v>
      </c>
      <c r="J1750" t="s">
        <v>1931</v>
      </c>
      <c r="K1750" t="s">
        <v>1933</v>
      </c>
      <c r="L1750" t="s">
        <v>1934</v>
      </c>
      <c r="M1750">
        <v>114.5</v>
      </c>
    </row>
    <row r="1751" spans="7:13" x14ac:dyDescent="0.3">
      <c r="G1751" t="s">
        <v>866</v>
      </c>
      <c r="H1751" t="s">
        <v>867</v>
      </c>
      <c r="I1751" t="s">
        <v>1938</v>
      </c>
      <c r="J1751" t="s">
        <v>4311</v>
      </c>
      <c r="K1751" t="s">
        <v>1933</v>
      </c>
      <c r="L1751" t="s">
        <v>1934</v>
      </c>
      <c r="M1751">
        <v>175.66</v>
      </c>
    </row>
    <row r="1752" spans="7:13" x14ac:dyDescent="0.3">
      <c r="G1752" t="s">
        <v>866</v>
      </c>
      <c r="H1752" t="s">
        <v>867</v>
      </c>
      <c r="I1752" t="s">
        <v>1938</v>
      </c>
      <c r="J1752" t="s">
        <v>6063</v>
      </c>
      <c r="K1752" t="s">
        <v>1933</v>
      </c>
      <c r="L1752" t="s">
        <v>1934</v>
      </c>
      <c r="M1752">
        <v>202</v>
      </c>
    </row>
    <row r="1753" spans="7:13" x14ac:dyDescent="0.3">
      <c r="G1753" t="s">
        <v>866</v>
      </c>
      <c r="H1753" t="s">
        <v>867</v>
      </c>
      <c r="I1753" t="s">
        <v>1938</v>
      </c>
      <c r="J1753" t="s">
        <v>5216</v>
      </c>
      <c r="K1753" t="s">
        <v>2131</v>
      </c>
      <c r="L1753" t="s">
        <v>2132</v>
      </c>
      <c r="M1753">
        <v>130</v>
      </c>
    </row>
    <row r="1754" spans="7:13" x14ac:dyDescent="0.3">
      <c r="G1754" t="s">
        <v>866</v>
      </c>
      <c r="H1754" t="s">
        <v>867</v>
      </c>
      <c r="I1754" t="s">
        <v>1938</v>
      </c>
      <c r="J1754" t="s">
        <v>1940</v>
      </c>
      <c r="K1754" t="s">
        <v>1933</v>
      </c>
      <c r="L1754" t="s">
        <v>1934</v>
      </c>
      <c r="M1754">
        <v>114.5</v>
      </c>
    </row>
    <row r="1755" spans="7:13" x14ac:dyDescent="0.3">
      <c r="G1755" t="s">
        <v>866</v>
      </c>
      <c r="H1755" t="s">
        <v>867</v>
      </c>
      <c r="I1755" t="s">
        <v>1938</v>
      </c>
      <c r="J1755" t="s">
        <v>4313</v>
      </c>
      <c r="K1755" t="s">
        <v>1933</v>
      </c>
      <c r="L1755" t="s">
        <v>1934</v>
      </c>
      <c r="M1755">
        <v>188.3</v>
      </c>
    </row>
    <row r="1756" spans="7:13" x14ac:dyDescent="0.3">
      <c r="G1756" t="s">
        <v>866</v>
      </c>
      <c r="H1756" t="s">
        <v>867</v>
      </c>
      <c r="I1756" t="s">
        <v>1938</v>
      </c>
      <c r="J1756" t="s">
        <v>6065</v>
      </c>
      <c r="K1756" t="s">
        <v>1933</v>
      </c>
      <c r="L1756" t="s">
        <v>1934</v>
      </c>
      <c r="M1756">
        <v>202.9</v>
      </c>
    </row>
    <row r="1757" spans="7:13" x14ac:dyDescent="0.3">
      <c r="G1757" t="s">
        <v>866</v>
      </c>
      <c r="H1757" t="s">
        <v>867</v>
      </c>
      <c r="I1757" t="s">
        <v>1938</v>
      </c>
      <c r="J1757" t="s">
        <v>5218</v>
      </c>
      <c r="K1757" t="s">
        <v>2131</v>
      </c>
      <c r="L1757" t="s">
        <v>2132</v>
      </c>
      <c r="M1757">
        <v>130</v>
      </c>
    </row>
    <row r="1758" spans="7:13" x14ac:dyDescent="0.3">
      <c r="G1758" t="s">
        <v>866</v>
      </c>
      <c r="H1758" t="s">
        <v>867</v>
      </c>
      <c r="I1758" t="s">
        <v>5714</v>
      </c>
      <c r="J1758" t="s">
        <v>5710</v>
      </c>
      <c r="K1758" t="s">
        <v>624</v>
      </c>
      <c r="L1758" t="s">
        <v>625</v>
      </c>
      <c r="M1758">
        <v>100</v>
      </c>
    </row>
    <row r="1759" spans="7:13" x14ac:dyDescent="0.3">
      <c r="G1759" t="s">
        <v>866</v>
      </c>
      <c r="H1759" t="s">
        <v>867</v>
      </c>
      <c r="I1759" t="s">
        <v>5714</v>
      </c>
      <c r="J1759" t="s">
        <v>6069</v>
      </c>
      <c r="K1759" t="s">
        <v>3881</v>
      </c>
      <c r="L1759" t="s">
        <v>3882</v>
      </c>
      <c r="M1759">
        <v>90</v>
      </c>
    </row>
    <row r="1760" spans="7:13" x14ac:dyDescent="0.3">
      <c r="G1760" t="s">
        <v>866</v>
      </c>
      <c r="H1760" t="s">
        <v>867</v>
      </c>
      <c r="I1760" t="s">
        <v>5714</v>
      </c>
      <c r="J1760" t="s">
        <v>5716</v>
      </c>
      <c r="K1760" t="s">
        <v>624</v>
      </c>
      <c r="L1760" t="s">
        <v>625</v>
      </c>
      <c r="M1760">
        <v>100</v>
      </c>
    </row>
    <row r="1761" spans="7:13" x14ac:dyDescent="0.3">
      <c r="G1761" t="s">
        <v>866</v>
      </c>
      <c r="H1761" t="s">
        <v>867</v>
      </c>
      <c r="I1761" t="s">
        <v>5714</v>
      </c>
      <c r="J1761" t="s">
        <v>6070</v>
      </c>
      <c r="K1761" t="s">
        <v>3881</v>
      </c>
      <c r="L1761" t="s">
        <v>3882</v>
      </c>
      <c r="M1761">
        <v>90</v>
      </c>
    </row>
    <row r="1762" spans="7:13" x14ac:dyDescent="0.3">
      <c r="G1762" t="s">
        <v>866</v>
      </c>
      <c r="H1762" t="s">
        <v>867</v>
      </c>
      <c r="I1762" t="s">
        <v>4320</v>
      </c>
      <c r="J1762" t="s">
        <v>4315</v>
      </c>
      <c r="K1762" t="s">
        <v>3881</v>
      </c>
      <c r="L1762" t="s">
        <v>3882</v>
      </c>
      <c r="M1762">
        <v>71</v>
      </c>
    </row>
    <row r="1763" spans="7:13" x14ac:dyDescent="0.3">
      <c r="G1763" t="s">
        <v>866</v>
      </c>
      <c r="H1763" t="s">
        <v>867</v>
      </c>
      <c r="I1763" t="s">
        <v>4320</v>
      </c>
      <c r="J1763" t="s">
        <v>4322</v>
      </c>
      <c r="K1763" t="s">
        <v>3881</v>
      </c>
      <c r="L1763" t="s">
        <v>3882</v>
      </c>
      <c r="M1763">
        <v>72</v>
      </c>
    </row>
    <row r="1764" spans="7:13" x14ac:dyDescent="0.3">
      <c r="G1764" t="s">
        <v>866</v>
      </c>
      <c r="H1764" t="s">
        <v>867</v>
      </c>
      <c r="I1764" t="s">
        <v>1349</v>
      </c>
      <c r="J1764" t="s">
        <v>1345</v>
      </c>
      <c r="K1764" t="s">
        <v>1324</v>
      </c>
      <c r="L1764" t="s">
        <v>1325</v>
      </c>
      <c r="M1764">
        <v>12.7</v>
      </c>
    </row>
    <row r="1765" spans="7:13" x14ac:dyDescent="0.3">
      <c r="G1765" t="s">
        <v>866</v>
      </c>
      <c r="H1765" t="s">
        <v>867</v>
      </c>
      <c r="I1765" t="s">
        <v>1349</v>
      </c>
      <c r="J1765" t="s">
        <v>1350</v>
      </c>
      <c r="K1765" t="s">
        <v>1324</v>
      </c>
      <c r="L1765" t="s">
        <v>1325</v>
      </c>
      <c r="M1765">
        <v>12.7</v>
      </c>
    </row>
    <row r="1766" spans="7:13" x14ac:dyDescent="0.3">
      <c r="G1766" t="s">
        <v>866</v>
      </c>
      <c r="H1766" t="s">
        <v>867</v>
      </c>
      <c r="I1766" t="s">
        <v>1349</v>
      </c>
      <c r="J1766" t="s">
        <v>1351</v>
      </c>
      <c r="K1766" t="s">
        <v>1324</v>
      </c>
      <c r="L1766" t="s">
        <v>1325</v>
      </c>
      <c r="M1766">
        <v>12.7</v>
      </c>
    </row>
    <row r="1767" spans="7:13" x14ac:dyDescent="0.3">
      <c r="G1767" t="s">
        <v>866</v>
      </c>
      <c r="H1767" t="s">
        <v>867</v>
      </c>
      <c r="I1767" t="s">
        <v>1349</v>
      </c>
      <c r="J1767" t="s">
        <v>1352</v>
      </c>
      <c r="K1767" t="s">
        <v>1324</v>
      </c>
      <c r="L1767" t="s">
        <v>1325</v>
      </c>
      <c r="M1767">
        <v>12.7</v>
      </c>
    </row>
    <row r="1768" spans="7:13" x14ac:dyDescent="0.3">
      <c r="G1768" t="s">
        <v>866</v>
      </c>
      <c r="H1768" t="s">
        <v>867</v>
      </c>
      <c r="I1768" t="s">
        <v>1349</v>
      </c>
      <c r="J1768" t="s">
        <v>1353</v>
      </c>
      <c r="K1768" t="s">
        <v>1324</v>
      </c>
      <c r="L1768" t="s">
        <v>1325</v>
      </c>
      <c r="M1768">
        <v>12.7</v>
      </c>
    </row>
    <row r="1769" spans="7:13" x14ac:dyDescent="0.3">
      <c r="G1769" t="s">
        <v>866</v>
      </c>
      <c r="H1769" t="s">
        <v>867</v>
      </c>
      <c r="I1769" t="s">
        <v>1349</v>
      </c>
      <c r="J1769" t="s">
        <v>1354</v>
      </c>
      <c r="K1769" t="s">
        <v>1324</v>
      </c>
      <c r="L1769" t="s">
        <v>1325</v>
      </c>
      <c r="M1769">
        <v>12.7</v>
      </c>
    </row>
    <row r="1770" spans="7:13" x14ac:dyDescent="0.3">
      <c r="G1770" t="s">
        <v>866</v>
      </c>
      <c r="H1770" t="s">
        <v>867</v>
      </c>
      <c r="I1770" t="s">
        <v>1349</v>
      </c>
      <c r="J1770" t="s">
        <v>2393</v>
      </c>
      <c r="K1770" t="s">
        <v>2369</v>
      </c>
      <c r="L1770" t="s">
        <v>2370</v>
      </c>
      <c r="M1770">
        <v>14.5</v>
      </c>
    </row>
    <row r="1771" spans="7:13" x14ac:dyDescent="0.3">
      <c r="G1771" t="s">
        <v>866</v>
      </c>
      <c r="H1771" t="s">
        <v>867</v>
      </c>
      <c r="I1771" t="s">
        <v>1349</v>
      </c>
      <c r="J1771" t="s">
        <v>2396</v>
      </c>
      <c r="K1771" t="s">
        <v>2369</v>
      </c>
      <c r="L1771" t="s">
        <v>2370</v>
      </c>
      <c r="M1771">
        <v>14.5</v>
      </c>
    </row>
    <row r="1772" spans="7:13" x14ac:dyDescent="0.3">
      <c r="G1772" t="s">
        <v>866</v>
      </c>
      <c r="H1772" t="s">
        <v>867</v>
      </c>
      <c r="I1772" t="s">
        <v>1349</v>
      </c>
      <c r="J1772" t="s">
        <v>2844</v>
      </c>
      <c r="K1772" t="s">
        <v>1324</v>
      </c>
      <c r="L1772" t="s">
        <v>1325</v>
      </c>
      <c r="M1772">
        <v>11.85</v>
      </c>
    </row>
    <row r="1773" spans="7:13" x14ac:dyDescent="0.3">
      <c r="G1773" t="s">
        <v>866</v>
      </c>
      <c r="H1773" t="s">
        <v>867</v>
      </c>
      <c r="I1773" t="s">
        <v>1349</v>
      </c>
      <c r="J1773" t="s">
        <v>4169</v>
      </c>
      <c r="K1773" t="s">
        <v>1324</v>
      </c>
      <c r="L1773" t="s">
        <v>1325</v>
      </c>
      <c r="M1773">
        <v>15</v>
      </c>
    </row>
    <row r="1774" spans="7:13" x14ac:dyDescent="0.3">
      <c r="G1774" t="s">
        <v>866</v>
      </c>
      <c r="H1774" t="s">
        <v>867</v>
      </c>
      <c r="I1774" t="s">
        <v>1349</v>
      </c>
      <c r="J1774" t="s">
        <v>2905</v>
      </c>
      <c r="K1774" t="s">
        <v>1324</v>
      </c>
      <c r="L1774" t="s">
        <v>1325</v>
      </c>
      <c r="M1774">
        <v>11.85</v>
      </c>
    </row>
    <row r="1775" spans="7:13" x14ac:dyDescent="0.3">
      <c r="G1775" t="s">
        <v>866</v>
      </c>
      <c r="H1775" t="s">
        <v>867</v>
      </c>
      <c r="I1775" t="s">
        <v>1349</v>
      </c>
      <c r="J1775" t="s">
        <v>4172</v>
      </c>
      <c r="K1775" t="s">
        <v>1324</v>
      </c>
      <c r="L1775" t="s">
        <v>1325</v>
      </c>
      <c r="M1775">
        <v>14</v>
      </c>
    </row>
    <row r="1776" spans="7:13" x14ac:dyDescent="0.3">
      <c r="G1776" t="s">
        <v>866</v>
      </c>
      <c r="H1776" t="s">
        <v>867</v>
      </c>
      <c r="I1776" t="s">
        <v>1560</v>
      </c>
      <c r="J1776" t="s">
        <v>1957</v>
      </c>
      <c r="K1776" t="s">
        <v>1462</v>
      </c>
      <c r="L1776" t="s">
        <v>1463</v>
      </c>
      <c r="M1776">
        <v>0.17</v>
      </c>
    </row>
    <row r="1777" spans="7:13" x14ac:dyDescent="0.3">
      <c r="G1777" t="s">
        <v>866</v>
      </c>
      <c r="H1777" t="s">
        <v>867</v>
      </c>
      <c r="I1777" t="s">
        <v>1560</v>
      </c>
      <c r="J1777" t="s">
        <v>1557</v>
      </c>
      <c r="K1777" t="s">
        <v>1462</v>
      </c>
      <c r="L1777" t="s">
        <v>1463</v>
      </c>
      <c r="M1777">
        <v>0.26</v>
      </c>
    </row>
    <row r="1778" spans="7:13" x14ac:dyDescent="0.3">
      <c r="G1778" t="s">
        <v>866</v>
      </c>
      <c r="H1778" t="s">
        <v>867</v>
      </c>
      <c r="I1778" t="s">
        <v>1560</v>
      </c>
      <c r="J1778" t="s">
        <v>2367</v>
      </c>
      <c r="K1778" t="s">
        <v>1462</v>
      </c>
      <c r="L1778" t="s">
        <v>1463</v>
      </c>
      <c r="M1778">
        <v>0.33</v>
      </c>
    </row>
    <row r="1779" spans="7:13" x14ac:dyDescent="0.3">
      <c r="G1779" t="s">
        <v>866</v>
      </c>
      <c r="H1779" t="s">
        <v>867</v>
      </c>
      <c r="I1779" t="s">
        <v>1560</v>
      </c>
      <c r="J1779" t="s">
        <v>1561</v>
      </c>
      <c r="K1779" t="s">
        <v>1462</v>
      </c>
      <c r="L1779" t="s">
        <v>1463</v>
      </c>
      <c r="M1779">
        <v>0.26</v>
      </c>
    </row>
    <row r="1780" spans="7:13" x14ac:dyDescent="0.3">
      <c r="G1780" t="s">
        <v>866</v>
      </c>
      <c r="H1780" t="s">
        <v>867</v>
      </c>
      <c r="I1780" t="s">
        <v>1358</v>
      </c>
      <c r="J1780" t="s">
        <v>1588</v>
      </c>
      <c r="K1780" t="s">
        <v>1324</v>
      </c>
      <c r="L1780" t="s">
        <v>1325</v>
      </c>
      <c r="M1780">
        <v>14.2</v>
      </c>
    </row>
    <row r="1781" spans="7:13" x14ac:dyDescent="0.3">
      <c r="G1781" t="s">
        <v>866</v>
      </c>
      <c r="H1781" t="s">
        <v>867</v>
      </c>
      <c r="I1781" t="s">
        <v>1358</v>
      </c>
      <c r="J1781" t="s">
        <v>4324</v>
      </c>
      <c r="K1781" t="s">
        <v>1324</v>
      </c>
      <c r="L1781" t="s">
        <v>1325</v>
      </c>
      <c r="M1781">
        <v>12.85</v>
      </c>
    </row>
    <row r="1782" spans="7:13" x14ac:dyDescent="0.3">
      <c r="G1782" t="s">
        <v>866</v>
      </c>
      <c r="H1782" t="s">
        <v>867</v>
      </c>
      <c r="I1782" t="s">
        <v>1358</v>
      </c>
      <c r="J1782" t="s">
        <v>1355</v>
      </c>
      <c r="K1782" t="s">
        <v>1324</v>
      </c>
      <c r="L1782" t="s">
        <v>1325</v>
      </c>
      <c r="M1782">
        <v>20.2</v>
      </c>
    </row>
    <row r="1783" spans="7:13" x14ac:dyDescent="0.3">
      <c r="G1783" t="s">
        <v>866</v>
      </c>
      <c r="H1783" t="s">
        <v>867</v>
      </c>
      <c r="I1783" t="s">
        <v>1358</v>
      </c>
      <c r="J1783" t="s">
        <v>1359</v>
      </c>
      <c r="K1783" t="s">
        <v>1324</v>
      </c>
      <c r="L1783" t="s">
        <v>1325</v>
      </c>
      <c r="M1783">
        <v>20.2</v>
      </c>
    </row>
    <row r="1784" spans="7:13" x14ac:dyDescent="0.3">
      <c r="G1784" t="s">
        <v>866</v>
      </c>
      <c r="H1784" t="s">
        <v>867</v>
      </c>
      <c r="I1784" t="s">
        <v>1358</v>
      </c>
      <c r="J1784" t="s">
        <v>1360</v>
      </c>
      <c r="K1784" t="s">
        <v>1324</v>
      </c>
      <c r="L1784" t="s">
        <v>1325</v>
      </c>
      <c r="M1784">
        <v>20.2</v>
      </c>
    </row>
    <row r="1785" spans="7:13" x14ac:dyDescent="0.3">
      <c r="G1785" t="s">
        <v>866</v>
      </c>
      <c r="H1785" t="s">
        <v>867</v>
      </c>
      <c r="I1785" t="s">
        <v>1358</v>
      </c>
      <c r="J1785" t="s">
        <v>1361</v>
      </c>
      <c r="K1785" t="s">
        <v>1324</v>
      </c>
      <c r="L1785" t="s">
        <v>1325</v>
      </c>
      <c r="M1785">
        <v>20.2</v>
      </c>
    </row>
    <row r="1786" spans="7:13" x14ac:dyDescent="0.3">
      <c r="G1786" t="s">
        <v>866</v>
      </c>
      <c r="H1786" t="s">
        <v>867</v>
      </c>
      <c r="I1786" t="s">
        <v>1358</v>
      </c>
      <c r="J1786" t="s">
        <v>1363</v>
      </c>
      <c r="K1786" t="s">
        <v>1324</v>
      </c>
      <c r="L1786" t="s">
        <v>1325</v>
      </c>
      <c r="M1786">
        <v>20.2</v>
      </c>
    </row>
    <row r="1787" spans="7:13" x14ac:dyDescent="0.3">
      <c r="G1787" t="s">
        <v>866</v>
      </c>
      <c r="H1787" t="s">
        <v>867</v>
      </c>
      <c r="I1787" t="s">
        <v>1358</v>
      </c>
      <c r="J1787" t="s">
        <v>1364</v>
      </c>
      <c r="K1787" t="s">
        <v>1324</v>
      </c>
      <c r="L1787" t="s">
        <v>1325</v>
      </c>
      <c r="M1787">
        <v>20.2</v>
      </c>
    </row>
    <row r="1788" spans="7:13" x14ac:dyDescent="0.3">
      <c r="G1788" t="s">
        <v>866</v>
      </c>
      <c r="H1788" t="s">
        <v>867</v>
      </c>
      <c r="I1788" t="s">
        <v>1358</v>
      </c>
      <c r="J1788" t="s">
        <v>2391</v>
      </c>
      <c r="K1788" t="s">
        <v>2369</v>
      </c>
      <c r="L1788" t="s">
        <v>2370</v>
      </c>
      <c r="M1788">
        <v>14.2</v>
      </c>
    </row>
    <row r="1789" spans="7:13" x14ac:dyDescent="0.3">
      <c r="G1789" t="s">
        <v>866</v>
      </c>
      <c r="H1789" t="s">
        <v>867</v>
      </c>
      <c r="I1789" t="s">
        <v>1358</v>
      </c>
      <c r="J1789" t="s">
        <v>1995</v>
      </c>
      <c r="K1789" t="s">
        <v>1324</v>
      </c>
      <c r="L1789" t="s">
        <v>1325</v>
      </c>
      <c r="M1789">
        <v>13.9</v>
      </c>
    </row>
    <row r="1790" spans="7:13" x14ac:dyDescent="0.3">
      <c r="G1790" t="s">
        <v>866</v>
      </c>
      <c r="H1790" t="s">
        <v>867</v>
      </c>
      <c r="I1790" t="s">
        <v>1358</v>
      </c>
      <c r="J1790" t="s">
        <v>5267</v>
      </c>
      <c r="K1790" t="s">
        <v>2369</v>
      </c>
      <c r="L1790" t="s">
        <v>2370</v>
      </c>
      <c r="M1790">
        <v>11.6</v>
      </c>
    </row>
    <row r="1791" spans="7:13" x14ac:dyDescent="0.3">
      <c r="G1791" t="s">
        <v>866</v>
      </c>
      <c r="H1791" t="s">
        <v>867</v>
      </c>
      <c r="I1791" t="s">
        <v>1358</v>
      </c>
      <c r="J1791" t="s">
        <v>2392</v>
      </c>
      <c r="K1791" t="s">
        <v>2369</v>
      </c>
      <c r="L1791" t="s">
        <v>2370</v>
      </c>
      <c r="M1791">
        <v>11.7</v>
      </c>
    </row>
    <row r="1792" spans="7:13" x14ac:dyDescent="0.3">
      <c r="G1792" t="s">
        <v>866</v>
      </c>
      <c r="H1792" t="s">
        <v>867</v>
      </c>
      <c r="I1792" t="s">
        <v>1358</v>
      </c>
      <c r="J1792" t="s">
        <v>2397</v>
      </c>
      <c r="K1792" t="s">
        <v>2369</v>
      </c>
      <c r="L1792" t="s">
        <v>2370</v>
      </c>
      <c r="M1792">
        <v>14.5</v>
      </c>
    </row>
    <row r="1793" spans="7:13" x14ac:dyDescent="0.3">
      <c r="G1793" t="s">
        <v>866</v>
      </c>
      <c r="H1793" t="s">
        <v>867</v>
      </c>
      <c r="I1793" t="s">
        <v>1358</v>
      </c>
      <c r="J1793" t="s">
        <v>2398</v>
      </c>
      <c r="K1793" t="s">
        <v>2369</v>
      </c>
      <c r="L1793" t="s">
        <v>2370</v>
      </c>
      <c r="M1793">
        <v>14.5</v>
      </c>
    </row>
    <row r="1794" spans="7:13" x14ac:dyDescent="0.3">
      <c r="G1794" t="s">
        <v>866</v>
      </c>
      <c r="H1794" t="s">
        <v>867</v>
      </c>
      <c r="I1794" t="s">
        <v>1358</v>
      </c>
      <c r="J1794" t="s">
        <v>2399</v>
      </c>
      <c r="K1794" t="s">
        <v>2369</v>
      </c>
      <c r="L1794" t="s">
        <v>2370</v>
      </c>
      <c r="M1794">
        <v>14.5</v>
      </c>
    </row>
    <row r="1795" spans="7:13" x14ac:dyDescent="0.3">
      <c r="G1795" t="s">
        <v>866</v>
      </c>
      <c r="H1795" t="s">
        <v>867</v>
      </c>
      <c r="I1795" t="s">
        <v>1358</v>
      </c>
      <c r="J1795" t="s">
        <v>2400</v>
      </c>
      <c r="K1795" t="s">
        <v>2369</v>
      </c>
      <c r="L1795" t="s">
        <v>2370</v>
      </c>
      <c r="M1795">
        <v>14.4</v>
      </c>
    </row>
    <row r="1796" spans="7:13" x14ac:dyDescent="0.3">
      <c r="G1796" t="s">
        <v>866</v>
      </c>
      <c r="H1796" t="s">
        <v>867</v>
      </c>
      <c r="I1796" t="s">
        <v>1358</v>
      </c>
      <c r="J1796" t="s">
        <v>2401</v>
      </c>
      <c r="K1796" t="s">
        <v>2369</v>
      </c>
      <c r="L1796" t="s">
        <v>2370</v>
      </c>
      <c r="M1796">
        <v>14.5</v>
      </c>
    </row>
    <row r="1797" spans="7:13" x14ac:dyDescent="0.3">
      <c r="G1797" t="s">
        <v>866</v>
      </c>
      <c r="H1797" t="s">
        <v>867</v>
      </c>
      <c r="I1797" t="s">
        <v>1358</v>
      </c>
      <c r="J1797" t="s">
        <v>2402</v>
      </c>
      <c r="K1797" t="s">
        <v>2369</v>
      </c>
      <c r="L1797" t="s">
        <v>2370</v>
      </c>
      <c r="M1797">
        <v>14.5</v>
      </c>
    </row>
    <row r="1798" spans="7:13" x14ac:dyDescent="0.3">
      <c r="G1798" t="s">
        <v>866</v>
      </c>
      <c r="H1798" t="s">
        <v>867</v>
      </c>
      <c r="I1798" t="s">
        <v>1358</v>
      </c>
      <c r="J1798" t="s">
        <v>2403</v>
      </c>
      <c r="K1798" t="s">
        <v>2369</v>
      </c>
      <c r="L1798" t="s">
        <v>2370</v>
      </c>
      <c r="M1798">
        <v>14.5</v>
      </c>
    </row>
    <row r="1799" spans="7:13" x14ac:dyDescent="0.3">
      <c r="G1799" t="s">
        <v>866</v>
      </c>
      <c r="H1799" t="s">
        <v>867</v>
      </c>
      <c r="I1799" t="s">
        <v>1358</v>
      </c>
      <c r="J1799" t="s">
        <v>4759</v>
      </c>
      <c r="K1799" t="s">
        <v>1324</v>
      </c>
      <c r="L1799" t="s">
        <v>1325</v>
      </c>
      <c r="M1799">
        <v>12.8</v>
      </c>
    </row>
    <row r="1800" spans="7:13" x14ac:dyDescent="0.3">
      <c r="G1800" t="s">
        <v>866</v>
      </c>
      <c r="H1800" t="s">
        <v>867</v>
      </c>
      <c r="I1800" t="s">
        <v>1358</v>
      </c>
      <c r="J1800" t="s">
        <v>1622</v>
      </c>
      <c r="K1800" t="s">
        <v>1324</v>
      </c>
      <c r="L1800" t="s">
        <v>1325</v>
      </c>
      <c r="M1800">
        <v>13.853999999999999</v>
      </c>
    </row>
    <row r="1801" spans="7:13" x14ac:dyDescent="0.3">
      <c r="G1801" t="s">
        <v>866</v>
      </c>
      <c r="H1801" t="s">
        <v>867</v>
      </c>
      <c r="I1801" t="s">
        <v>1358</v>
      </c>
      <c r="J1801" t="s">
        <v>4331</v>
      </c>
      <c r="K1801" t="s">
        <v>1324</v>
      </c>
      <c r="L1801" t="s">
        <v>1325</v>
      </c>
      <c r="M1801">
        <v>24</v>
      </c>
    </row>
    <row r="1802" spans="7:13" x14ac:dyDescent="0.3">
      <c r="G1802" t="s">
        <v>866</v>
      </c>
      <c r="H1802" t="s">
        <v>867</v>
      </c>
      <c r="I1802" t="s">
        <v>1358</v>
      </c>
      <c r="J1802" t="s">
        <v>1379</v>
      </c>
      <c r="K1802" t="s">
        <v>1324</v>
      </c>
      <c r="L1802" t="s">
        <v>1325</v>
      </c>
      <c r="M1802">
        <v>20.2</v>
      </c>
    </row>
    <row r="1803" spans="7:13" x14ac:dyDescent="0.3">
      <c r="G1803" t="s">
        <v>866</v>
      </c>
      <c r="H1803" t="s">
        <v>867</v>
      </c>
      <c r="I1803" t="s">
        <v>1358</v>
      </c>
      <c r="J1803" t="s">
        <v>1381</v>
      </c>
      <c r="K1803" t="s">
        <v>1324</v>
      </c>
      <c r="L1803" t="s">
        <v>1325</v>
      </c>
      <c r="M1803">
        <v>20.2</v>
      </c>
    </row>
    <row r="1804" spans="7:13" x14ac:dyDescent="0.3">
      <c r="G1804" t="s">
        <v>866</v>
      </c>
      <c r="H1804" t="s">
        <v>867</v>
      </c>
      <c r="I1804" t="s">
        <v>1358</v>
      </c>
      <c r="J1804" t="s">
        <v>1382</v>
      </c>
      <c r="K1804" t="s">
        <v>1324</v>
      </c>
      <c r="L1804" t="s">
        <v>1325</v>
      </c>
      <c r="M1804">
        <v>20.2</v>
      </c>
    </row>
    <row r="1805" spans="7:13" x14ac:dyDescent="0.3">
      <c r="G1805" t="s">
        <v>866</v>
      </c>
      <c r="H1805" t="s">
        <v>867</v>
      </c>
      <c r="I1805" t="s">
        <v>1358</v>
      </c>
      <c r="J1805" t="s">
        <v>1383</v>
      </c>
      <c r="K1805" t="s">
        <v>1324</v>
      </c>
      <c r="L1805" t="s">
        <v>1325</v>
      </c>
      <c r="M1805">
        <v>20.2</v>
      </c>
    </row>
    <row r="1806" spans="7:13" x14ac:dyDescent="0.3">
      <c r="G1806" t="s">
        <v>866</v>
      </c>
      <c r="H1806" t="s">
        <v>867</v>
      </c>
      <c r="I1806" t="s">
        <v>1358</v>
      </c>
      <c r="J1806" t="s">
        <v>1384</v>
      </c>
      <c r="K1806" t="s">
        <v>1324</v>
      </c>
      <c r="L1806" t="s">
        <v>1325</v>
      </c>
      <c r="M1806">
        <v>20.2</v>
      </c>
    </row>
    <row r="1807" spans="7:13" x14ac:dyDescent="0.3">
      <c r="G1807" t="s">
        <v>866</v>
      </c>
      <c r="H1807" t="s">
        <v>867</v>
      </c>
      <c r="I1807" t="s">
        <v>1358</v>
      </c>
      <c r="J1807" t="s">
        <v>1385</v>
      </c>
      <c r="K1807" t="s">
        <v>1324</v>
      </c>
      <c r="L1807" t="s">
        <v>1325</v>
      </c>
      <c r="M1807">
        <v>20.2</v>
      </c>
    </row>
    <row r="1808" spans="7:13" x14ac:dyDescent="0.3">
      <c r="G1808" t="s">
        <v>866</v>
      </c>
      <c r="H1808" t="s">
        <v>867</v>
      </c>
      <c r="I1808" t="s">
        <v>1358</v>
      </c>
      <c r="J1808" t="s">
        <v>2032</v>
      </c>
      <c r="K1808" t="s">
        <v>1324</v>
      </c>
      <c r="L1808" t="s">
        <v>1325</v>
      </c>
      <c r="M1808">
        <v>13.9</v>
      </c>
    </row>
    <row r="1809" spans="7:13" x14ac:dyDescent="0.3">
      <c r="G1809" t="s">
        <v>866</v>
      </c>
      <c r="H1809" t="s">
        <v>867</v>
      </c>
      <c r="I1809" t="s">
        <v>1358</v>
      </c>
      <c r="J1809" t="s">
        <v>5301</v>
      </c>
      <c r="K1809" t="s">
        <v>2369</v>
      </c>
      <c r="L1809" t="s">
        <v>2370</v>
      </c>
      <c r="M1809">
        <v>11.6</v>
      </c>
    </row>
    <row r="1810" spans="7:13" x14ac:dyDescent="0.3">
      <c r="G1810" t="s">
        <v>866</v>
      </c>
      <c r="H1810" t="s">
        <v>867</v>
      </c>
      <c r="I1810" t="s">
        <v>1358</v>
      </c>
      <c r="J1810" t="s">
        <v>2426</v>
      </c>
      <c r="K1810" t="s">
        <v>2369</v>
      </c>
      <c r="L1810" t="s">
        <v>2370</v>
      </c>
      <c r="M1810">
        <v>12</v>
      </c>
    </row>
    <row r="1811" spans="7:13" x14ac:dyDescent="0.3">
      <c r="G1811" t="s">
        <v>866</v>
      </c>
      <c r="H1811" t="s">
        <v>867</v>
      </c>
      <c r="I1811" t="s">
        <v>1358</v>
      </c>
      <c r="J1811" t="s">
        <v>4766</v>
      </c>
      <c r="K1811" t="s">
        <v>1324</v>
      </c>
      <c r="L1811" t="s">
        <v>1325</v>
      </c>
      <c r="M1811">
        <v>12.6</v>
      </c>
    </row>
    <row r="1812" spans="7:13" x14ac:dyDescent="0.3">
      <c r="G1812" t="s">
        <v>866</v>
      </c>
      <c r="H1812" t="s">
        <v>867</v>
      </c>
      <c r="I1812" t="s">
        <v>1596</v>
      </c>
      <c r="J1812" t="s">
        <v>5220</v>
      </c>
      <c r="K1812" t="s">
        <v>3679</v>
      </c>
      <c r="L1812" t="s">
        <v>3680</v>
      </c>
      <c r="M1812">
        <v>97.5</v>
      </c>
    </row>
    <row r="1813" spans="7:13" x14ac:dyDescent="0.3">
      <c r="G1813" t="s">
        <v>866</v>
      </c>
      <c r="H1813" t="s">
        <v>867</v>
      </c>
      <c r="I1813" t="s">
        <v>1596</v>
      </c>
      <c r="J1813" t="s">
        <v>5224</v>
      </c>
      <c r="K1813" t="s">
        <v>3679</v>
      </c>
      <c r="L1813" t="s">
        <v>3680</v>
      </c>
      <c r="M1813">
        <v>97.5</v>
      </c>
    </row>
    <row r="1814" spans="7:13" x14ac:dyDescent="0.3">
      <c r="G1814" t="s">
        <v>866</v>
      </c>
      <c r="H1814" t="s">
        <v>867</v>
      </c>
      <c r="I1814" t="s">
        <v>1596</v>
      </c>
      <c r="J1814" t="s">
        <v>1591</v>
      </c>
      <c r="K1814" t="s">
        <v>1324</v>
      </c>
      <c r="L1814" t="s">
        <v>1325</v>
      </c>
      <c r="M1814">
        <v>1.1870000000000001</v>
      </c>
    </row>
    <row r="1815" spans="7:13" x14ac:dyDescent="0.3">
      <c r="G1815" t="s">
        <v>866</v>
      </c>
      <c r="H1815" t="s">
        <v>867</v>
      </c>
      <c r="I1815" t="s">
        <v>1596</v>
      </c>
      <c r="J1815" t="s">
        <v>4325</v>
      </c>
      <c r="K1815" t="s">
        <v>1324</v>
      </c>
      <c r="L1815" t="s">
        <v>1325</v>
      </c>
      <c r="M1815">
        <v>2.76</v>
      </c>
    </row>
    <row r="1816" spans="7:13" x14ac:dyDescent="0.3">
      <c r="G1816" t="s">
        <v>866</v>
      </c>
      <c r="H1816" t="s">
        <v>867</v>
      </c>
      <c r="I1816" t="s">
        <v>1596</v>
      </c>
      <c r="J1816" t="s">
        <v>5739</v>
      </c>
      <c r="K1816" t="s">
        <v>1324</v>
      </c>
      <c r="L1816" t="s">
        <v>1325</v>
      </c>
      <c r="M1816">
        <v>1.01</v>
      </c>
    </row>
    <row r="1817" spans="7:13" x14ac:dyDescent="0.3">
      <c r="G1817" t="s">
        <v>866</v>
      </c>
      <c r="H1817" t="s">
        <v>867</v>
      </c>
      <c r="I1817" t="s">
        <v>1596</v>
      </c>
      <c r="J1817" t="s">
        <v>1997</v>
      </c>
      <c r="K1817" t="s">
        <v>1324</v>
      </c>
      <c r="L1817" t="s">
        <v>1325</v>
      </c>
      <c r="M1817">
        <v>0.76200000000000001</v>
      </c>
    </row>
    <row r="1818" spans="7:13" x14ac:dyDescent="0.3">
      <c r="G1818" t="s">
        <v>866</v>
      </c>
      <c r="H1818" t="s">
        <v>867</v>
      </c>
      <c r="I1818" t="s">
        <v>1596</v>
      </c>
      <c r="J1818" t="s">
        <v>3884</v>
      </c>
      <c r="K1818" t="s">
        <v>2369</v>
      </c>
      <c r="L1818" t="s">
        <v>2370</v>
      </c>
      <c r="M1818">
        <v>1.25</v>
      </c>
    </row>
    <row r="1819" spans="7:13" x14ac:dyDescent="0.3">
      <c r="G1819" t="s">
        <v>866</v>
      </c>
      <c r="H1819" t="s">
        <v>867</v>
      </c>
      <c r="I1819" t="s">
        <v>1596</v>
      </c>
      <c r="J1819" t="s">
        <v>5268</v>
      </c>
      <c r="K1819" t="s">
        <v>2369</v>
      </c>
      <c r="L1819" t="s">
        <v>2370</v>
      </c>
      <c r="M1819">
        <v>1.52</v>
      </c>
    </row>
    <row r="1820" spans="7:13" x14ac:dyDescent="0.3">
      <c r="G1820" t="s">
        <v>866</v>
      </c>
      <c r="H1820" t="s">
        <v>867</v>
      </c>
      <c r="I1820" t="s">
        <v>1596</v>
      </c>
      <c r="J1820" t="s">
        <v>2404</v>
      </c>
      <c r="K1820" t="s">
        <v>2369</v>
      </c>
      <c r="L1820" t="s">
        <v>2370</v>
      </c>
      <c r="M1820">
        <v>1</v>
      </c>
    </row>
    <row r="1821" spans="7:13" x14ac:dyDescent="0.3">
      <c r="G1821" t="s">
        <v>866</v>
      </c>
      <c r="H1821" t="s">
        <v>867</v>
      </c>
      <c r="I1821" t="s">
        <v>1596</v>
      </c>
      <c r="J1821" t="s">
        <v>2845</v>
      </c>
      <c r="K1821" t="s">
        <v>1324</v>
      </c>
      <c r="L1821" t="s">
        <v>1325</v>
      </c>
      <c r="M1821">
        <v>2.052</v>
      </c>
    </row>
    <row r="1822" spans="7:13" x14ac:dyDescent="0.3">
      <c r="G1822" t="s">
        <v>866</v>
      </c>
      <c r="H1822" t="s">
        <v>867</v>
      </c>
      <c r="I1822" t="s">
        <v>1596</v>
      </c>
      <c r="J1822" t="s">
        <v>4170</v>
      </c>
      <c r="K1822" t="s">
        <v>1324</v>
      </c>
      <c r="L1822" t="s">
        <v>1325</v>
      </c>
      <c r="M1822">
        <v>2.5</v>
      </c>
    </row>
    <row r="1823" spans="7:13" x14ac:dyDescent="0.3">
      <c r="G1823" t="s">
        <v>866</v>
      </c>
      <c r="H1823" t="s">
        <v>867</v>
      </c>
      <c r="I1823" t="s">
        <v>1596</v>
      </c>
      <c r="J1823" t="s">
        <v>1598</v>
      </c>
      <c r="K1823" t="s">
        <v>1324</v>
      </c>
      <c r="L1823" t="s">
        <v>1325</v>
      </c>
      <c r="M1823">
        <v>1.583</v>
      </c>
    </row>
    <row r="1824" spans="7:13" x14ac:dyDescent="0.3">
      <c r="G1824" t="s">
        <v>866</v>
      </c>
      <c r="H1824" t="s">
        <v>867</v>
      </c>
      <c r="I1824" t="s">
        <v>1596</v>
      </c>
      <c r="J1824" t="s">
        <v>4328</v>
      </c>
      <c r="K1824" t="s">
        <v>1324</v>
      </c>
      <c r="L1824" t="s">
        <v>1325</v>
      </c>
      <c r="M1824">
        <v>1.97</v>
      </c>
    </row>
    <row r="1825" spans="7:13" x14ac:dyDescent="0.3">
      <c r="G1825" t="s">
        <v>866</v>
      </c>
      <c r="H1825" t="s">
        <v>867</v>
      </c>
      <c r="I1825" t="s">
        <v>1596</v>
      </c>
      <c r="J1825" t="s">
        <v>5740</v>
      </c>
      <c r="K1825" t="s">
        <v>1324</v>
      </c>
      <c r="L1825" t="s">
        <v>1325</v>
      </c>
      <c r="M1825">
        <v>0.77</v>
      </c>
    </row>
    <row r="1826" spans="7:13" x14ac:dyDescent="0.3">
      <c r="G1826" t="s">
        <v>866</v>
      </c>
      <c r="H1826" t="s">
        <v>867</v>
      </c>
      <c r="I1826" t="s">
        <v>1596</v>
      </c>
      <c r="J1826" t="s">
        <v>1999</v>
      </c>
      <c r="K1826" t="s">
        <v>1324</v>
      </c>
      <c r="L1826" t="s">
        <v>1325</v>
      </c>
      <c r="M1826">
        <v>1.22</v>
      </c>
    </row>
    <row r="1827" spans="7:13" x14ac:dyDescent="0.3">
      <c r="G1827" t="s">
        <v>866</v>
      </c>
      <c r="H1827" t="s">
        <v>867</v>
      </c>
      <c r="I1827" t="s">
        <v>1596</v>
      </c>
      <c r="J1827" t="s">
        <v>3885</v>
      </c>
      <c r="K1827" t="s">
        <v>2369</v>
      </c>
      <c r="L1827" t="s">
        <v>2370</v>
      </c>
      <c r="M1827">
        <v>1.25</v>
      </c>
    </row>
    <row r="1828" spans="7:13" x14ac:dyDescent="0.3">
      <c r="G1828" t="s">
        <v>866</v>
      </c>
      <c r="H1828" t="s">
        <v>867</v>
      </c>
      <c r="I1828" t="s">
        <v>1596</v>
      </c>
      <c r="J1828" t="s">
        <v>5269</v>
      </c>
      <c r="K1828" t="s">
        <v>2369</v>
      </c>
      <c r="L1828" t="s">
        <v>2370</v>
      </c>
      <c r="M1828">
        <v>1.4</v>
      </c>
    </row>
    <row r="1829" spans="7:13" x14ac:dyDescent="0.3">
      <c r="G1829" t="s">
        <v>866</v>
      </c>
      <c r="H1829" t="s">
        <v>867</v>
      </c>
      <c r="I1829" t="s">
        <v>1596</v>
      </c>
      <c r="J1829" t="s">
        <v>2405</v>
      </c>
      <c r="K1829" t="s">
        <v>2369</v>
      </c>
      <c r="L1829" t="s">
        <v>2370</v>
      </c>
      <c r="M1829">
        <v>1</v>
      </c>
    </row>
    <row r="1830" spans="7:13" x14ac:dyDescent="0.3">
      <c r="G1830" t="s">
        <v>866</v>
      </c>
      <c r="H1830" t="s">
        <v>867</v>
      </c>
      <c r="I1830" t="s">
        <v>1596</v>
      </c>
      <c r="J1830" t="s">
        <v>2846</v>
      </c>
      <c r="K1830" t="s">
        <v>1324</v>
      </c>
      <c r="L1830" t="s">
        <v>1325</v>
      </c>
      <c r="M1830">
        <v>3.0859999999999999</v>
      </c>
    </row>
    <row r="1831" spans="7:13" x14ac:dyDescent="0.3">
      <c r="G1831" t="s">
        <v>866</v>
      </c>
      <c r="H1831" t="s">
        <v>867</v>
      </c>
      <c r="I1831" t="s">
        <v>1596</v>
      </c>
      <c r="J1831" t="s">
        <v>4171</v>
      </c>
      <c r="K1831" t="s">
        <v>1324</v>
      </c>
      <c r="L1831" t="s">
        <v>1325</v>
      </c>
      <c r="M1831">
        <v>2</v>
      </c>
    </row>
    <row r="1832" spans="7:13" x14ac:dyDescent="0.3">
      <c r="G1832" t="s">
        <v>866</v>
      </c>
      <c r="H1832" t="s">
        <v>867</v>
      </c>
      <c r="I1832" t="s">
        <v>1596</v>
      </c>
      <c r="J1832" t="s">
        <v>1624</v>
      </c>
      <c r="K1832" t="s">
        <v>1324</v>
      </c>
      <c r="L1832" t="s">
        <v>1325</v>
      </c>
      <c r="M1832">
        <v>1.5409999999999999</v>
      </c>
    </row>
    <row r="1833" spans="7:13" x14ac:dyDescent="0.3">
      <c r="G1833" t="s">
        <v>866</v>
      </c>
      <c r="H1833" t="s">
        <v>867</v>
      </c>
      <c r="I1833" t="s">
        <v>1596</v>
      </c>
      <c r="J1833" t="s">
        <v>4332</v>
      </c>
      <c r="K1833" t="s">
        <v>1324</v>
      </c>
      <c r="L1833" t="s">
        <v>1325</v>
      </c>
      <c r="M1833">
        <v>2.76</v>
      </c>
    </row>
    <row r="1834" spans="7:13" x14ac:dyDescent="0.3">
      <c r="G1834" t="s">
        <v>866</v>
      </c>
      <c r="H1834" t="s">
        <v>867</v>
      </c>
      <c r="I1834" t="s">
        <v>1596</v>
      </c>
      <c r="J1834" t="s">
        <v>5756</v>
      </c>
      <c r="K1834" t="s">
        <v>1324</v>
      </c>
      <c r="L1834" t="s">
        <v>1325</v>
      </c>
      <c r="M1834">
        <v>0.97</v>
      </c>
    </row>
    <row r="1835" spans="7:13" x14ac:dyDescent="0.3">
      <c r="G1835" t="s">
        <v>866</v>
      </c>
      <c r="H1835" t="s">
        <v>867</v>
      </c>
      <c r="I1835" t="s">
        <v>1596</v>
      </c>
      <c r="J1835" t="s">
        <v>6092</v>
      </c>
      <c r="K1835" t="s">
        <v>2369</v>
      </c>
      <c r="L1835" t="s">
        <v>2370</v>
      </c>
      <c r="M1835">
        <v>1.29</v>
      </c>
    </row>
    <row r="1836" spans="7:13" x14ac:dyDescent="0.3">
      <c r="G1836" t="s">
        <v>866</v>
      </c>
      <c r="H1836" t="s">
        <v>867</v>
      </c>
      <c r="I1836" t="s">
        <v>1596</v>
      </c>
      <c r="J1836" t="s">
        <v>2034</v>
      </c>
      <c r="K1836" t="s">
        <v>1324</v>
      </c>
      <c r="L1836" t="s">
        <v>1325</v>
      </c>
      <c r="M1836">
        <v>0.76200000000000001</v>
      </c>
    </row>
    <row r="1837" spans="7:13" x14ac:dyDescent="0.3">
      <c r="G1837" t="s">
        <v>866</v>
      </c>
      <c r="H1837" t="s">
        <v>867</v>
      </c>
      <c r="I1837" t="s">
        <v>1596</v>
      </c>
      <c r="J1837" t="s">
        <v>3886</v>
      </c>
      <c r="K1837" t="s">
        <v>2369</v>
      </c>
      <c r="L1837" t="s">
        <v>2370</v>
      </c>
      <c r="M1837">
        <v>1.25</v>
      </c>
    </row>
    <row r="1838" spans="7:13" x14ac:dyDescent="0.3">
      <c r="G1838" t="s">
        <v>866</v>
      </c>
      <c r="H1838" t="s">
        <v>867</v>
      </c>
      <c r="I1838" t="s">
        <v>1596</v>
      </c>
      <c r="J1838" t="s">
        <v>5302</v>
      </c>
      <c r="K1838" t="s">
        <v>2369</v>
      </c>
      <c r="L1838" t="s">
        <v>2370</v>
      </c>
      <c r="M1838">
        <v>1.52</v>
      </c>
    </row>
    <row r="1839" spans="7:13" x14ac:dyDescent="0.3">
      <c r="G1839" t="s">
        <v>866</v>
      </c>
      <c r="H1839" t="s">
        <v>867</v>
      </c>
      <c r="I1839" t="s">
        <v>1596</v>
      </c>
      <c r="J1839" t="s">
        <v>2427</v>
      </c>
      <c r="K1839" t="s">
        <v>2369</v>
      </c>
      <c r="L1839" t="s">
        <v>2370</v>
      </c>
      <c r="M1839">
        <v>1</v>
      </c>
    </row>
    <row r="1840" spans="7:13" x14ac:dyDescent="0.3">
      <c r="G1840" t="s">
        <v>866</v>
      </c>
      <c r="H1840" t="s">
        <v>867</v>
      </c>
      <c r="I1840" t="s">
        <v>1596</v>
      </c>
      <c r="J1840" t="s">
        <v>2907</v>
      </c>
      <c r="K1840" t="s">
        <v>1324</v>
      </c>
      <c r="L1840" t="s">
        <v>1325</v>
      </c>
      <c r="M1840">
        <v>1.9139999999999999</v>
      </c>
    </row>
    <row r="1841" spans="7:13" x14ac:dyDescent="0.3">
      <c r="G1841" t="s">
        <v>866</v>
      </c>
      <c r="H1841" t="s">
        <v>867</v>
      </c>
      <c r="I1841" t="s">
        <v>1596</v>
      </c>
      <c r="J1841" t="s">
        <v>4173</v>
      </c>
      <c r="K1841" t="s">
        <v>1324</v>
      </c>
      <c r="L1841" t="s">
        <v>1325</v>
      </c>
      <c r="M1841">
        <v>2.5</v>
      </c>
    </row>
    <row r="1842" spans="7:13" x14ac:dyDescent="0.3">
      <c r="G1842" t="s">
        <v>866</v>
      </c>
      <c r="H1842" t="s">
        <v>867</v>
      </c>
      <c r="I1842" t="s">
        <v>1596</v>
      </c>
      <c r="J1842" t="s">
        <v>4334</v>
      </c>
      <c r="K1842" t="s">
        <v>1324</v>
      </c>
      <c r="L1842" t="s">
        <v>1325</v>
      </c>
      <c r="M1842">
        <v>1.97</v>
      </c>
    </row>
    <row r="1843" spans="7:13" x14ac:dyDescent="0.3">
      <c r="G1843" t="s">
        <v>866</v>
      </c>
      <c r="H1843" t="s">
        <v>867</v>
      </c>
      <c r="I1843" t="s">
        <v>1596</v>
      </c>
      <c r="J1843" t="s">
        <v>5757</v>
      </c>
      <c r="K1843" t="s">
        <v>1324</v>
      </c>
      <c r="L1843" t="s">
        <v>1325</v>
      </c>
      <c r="M1843">
        <v>0.77</v>
      </c>
    </row>
    <row r="1844" spans="7:13" x14ac:dyDescent="0.3">
      <c r="G1844" t="s">
        <v>866</v>
      </c>
      <c r="H1844" t="s">
        <v>867</v>
      </c>
      <c r="I1844" t="s">
        <v>1596</v>
      </c>
      <c r="J1844" t="s">
        <v>6093</v>
      </c>
      <c r="K1844" t="s">
        <v>2369</v>
      </c>
      <c r="L1844" t="s">
        <v>2370</v>
      </c>
      <c r="M1844">
        <v>1.03</v>
      </c>
    </row>
    <row r="1845" spans="7:13" x14ac:dyDescent="0.3">
      <c r="G1845" t="s">
        <v>866</v>
      </c>
      <c r="H1845" t="s">
        <v>867</v>
      </c>
      <c r="I1845" t="s">
        <v>1596</v>
      </c>
      <c r="J1845" t="s">
        <v>5303</v>
      </c>
      <c r="K1845" t="s">
        <v>2369</v>
      </c>
      <c r="L1845" t="s">
        <v>2370</v>
      </c>
      <c r="M1845">
        <v>1.37</v>
      </c>
    </row>
    <row r="1846" spans="7:13" x14ac:dyDescent="0.3">
      <c r="G1846" t="s">
        <v>866</v>
      </c>
      <c r="H1846" t="s">
        <v>867</v>
      </c>
      <c r="I1846" t="s">
        <v>1596</v>
      </c>
      <c r="J1846" t="s">
        <v>2908</v>
      </c>
      <c r="K1846" t="s">
        <v>1324</v>
      </c>
      <c r="L1846" t="s">
        <v>1325</v>
      </c>
      <c r="M1846">
        <v>3.0059999999999998</v>
      </c>
    </row>
    <row r="1847" spans="7:13" x14ac:dyDescent="0.3">
      <c r="G1847" t="s">
        <v>866</v>
      </c>
      <c r="H1847" t="s">
        <v>867</v>
      </c>
      <c r="I1847" t="s">
        <v>1596</v>
      </c>
      <c r="J1847" t="s">
        <v>4174</v>
      </c>
      <c r="K1847" t="s">
        <v>1324</v>
      </c>
      <c r="L1847" t="s">
        <v>1325</v>
      </c>
      <c r="M1847">
        <v>2</v>
      </c>
    </row>
    <row r="1848" spans="7:13" x14ac:dyDescent="0.3">
      <c r="G1848" t="s">
        <v>866</v>
      </c>
      <c r="H1848" t="s">
        <v>867</v>
      </c>
      <c r="I1848" t="s">
        <v>1329</v>
      </c>
      <c r="J1848" t="s">
        <v>6071</v>
      </c>
      <c r="K1848" t="s">
        <v>2369</v>
      </c>
      <c r="L1848" t="s">
        <v>2370</v>
      </c>
      <c r="M1848">
        <v>101.6</v>
      </c>
    </row>
    <row r="1849" spans="7:13" x14ac:dyDescent="0.3">
      <c r="G1849" t="s">
        <v>866</v>
      </c>
      <c r="H1849" t="s">
        <v>867</v>
      </c>
      <c r="I1849" t="s">
        <v>1329</v>
      </c>
      <c r="J1849" t="s">
        <v>5718</v>
      </c>
      <c r="K1849" t="s">
        <v>2369</v>
      </c>
      <c r="L1849" t="s">
        <v>2370</v>
      </c>
      <c r="M1849">
        <v>101.7</v>
      </c>
    </row>
    <row r="1850" spans="7:13" x14ac:dyDescent="0.3">
      <c r="G1850" t="s">
        <v>866</v>
      </c>
      <c r="H1850" t="s">
        <v>867</v>
      </c>
      <c r="I1850" t="s">
        <v>1329</v>
      </c>
      <c r="J1850" t="s">
        <v>6072</v>
      </c>
      <c r="K1850" t="s">
        <v>2369</v>
      </c>
      <c r="L1850" t="s">
        <v>2370</v>
      </c>
      <c r="M1850">
        <v>101.6</v>
      </c>
    </row>
    <row r="1851" spans="7:13" x14ac:dyDescent="0.3">
      <c r="G1851" t="s">
        <v>866</v>
      </c>
      <c r="H1851" t="s">
        <v>867</v>
      </c>
      <c r="I1851" t="s">
        <v>1329</v>
      </c>
      <c r="J1851" t="s">
        <v>6073</v>
      </c>
      <c r="K1851" t="s">
        <v>2369</v>
      </c>
      <c r="L1851" t="s">
        <v>2370</v>
      </c>
      <c r="M1851">
        <v>100.3</v>
      </c>
    </row>
    <row r="1852" spans="7:13" x14ac:dyDescent="0.3">
      <c r="G1852" t="s">
        <v>866</v>
      </c>
      <c r="H1852" t="s">
        <v>867</v>
      </c>
      <c r="I1852" t="s">
        <v>1329</v>
      </c>
      <c r="J1852" t="s">
        <v>6075</v>
      </c>
      <c r="K1852" t="s">
        <v>2369</v>
      </c>
      <c r="L1852" t="s">
        <v>2370</v>
      </c>
      <c r="M1852">
        <v>102.6</v>
      </c>
    </row>
    <row r="1853" spans="7:13" x14ac:dyDescent="0.3">
      <c r="G1853" t="s">
        <v>866</v>
      </c>
      <c r="H1853" t="s">
        <v>867</v>
      </c>
      <c r="I1853" t="s">
        <v>1329</v>
      </c>
      <c r="J1853" t="s">
        <v>5719</v>
      </c>
      <c r="K1853" t="s">
        <v>2369</v>
      </c>
      <c r="L1853" t="s">
        <v>2370</v>
      </c>
      <c r="M1853">
        <v>101.6</v>
      </c>
    </row>
    <row r="1854" spans="7:13" x14ac:dyDescent="0.3">
      <c r="G1854" t="s">
        <v>866</v>
      </c>
      <c r="H1854" t="s">
        <v>867</v>
      </c>
      <c r="I1854" t="s">
        <v>1329</v>
      </c>
      <c r="J1854" t="s">
        <v>6076</v>
      </c>
      <c r="K1854" t="s">
        <v>2369</v>
      </c>
      <c r="L1854" t="s">
        <v>2370</v>
      </c>
      <c r="M1854">
        <v>110.8</v>
      </c>
    </row>
    <row r="1855" spans="7:13" x14ac:dyDescent="0.3">
      <c r="G1855" t="s">
        <v>866</v>
      </c>
      <c r="H1855" t="s">
        <v>867</v>
      </c>
      <c r="I1855" t="s">
        <v>1329</v>
      </c>
      <c r="J1855" t="s">
        <v>5720</v>
      </c>
      <c r="K1855" t="s">
        <v>2369</v>
      </c>
      <c r="L1855" t="s">
        <v>2370</v>
      </c>
      <c r="M1855">
        <v>110.6</v>
      </c>
    </row>
    <row r="1856" spans="7:13" x14ac:dyDescent="0.3">
      <c r="G1856" t="s">
        <v>866</v>
      </c>
      <c r="H1856" t="s">
        <v>867</v>
      </c>
      <c r="I1856" t="s">
        <v>1329</v>
      </c>
      <c r="J1856" t="s">
        <v>5721</v>
      </c>
      <c r="K1856" t="s">
        <v>2369</v>
      </c>
      <c r="L1856" t="s">
        <v>2370</v>
      </c>
      <c r="M1856">
        <v>110.8</v>
      </c>
    </row>
    <row r="1857" spans="7:13" x14ac:dyDescent="0.3">
      <c r="G1857" t="s">
        <v>866</v>
      </c>
      <c r="H1857" t="s">
        <v>867</v>
      </c>
      <c r="I1857" t="s">
        <v>1329</v>
      </c>
      <c r="J1857" t="s">
        <v>5722</v>
      </c>
      <c r="K1857" t="s">
        <v>2369</v>
      </c>
      <c r="L1857" t="s">
        <v>2370</v>
      </c>
      <c r="M1857">
        <v>111.1</v>
      </c>
    </row>
    <row r="1858" spans="7:13" x14ac:dyDescent="0.3">
      <c r="G1858" t="s">
        <v>866</v>
      </c>
      <c r="H1858" t="s">
        <v>867</v>
      </c>
      <c r="I1858" t="s">
        <v>1329</v>
      </c>
      <c r="J1858" t="s">
        <v>6077</v>
      </c>
      <c r="K1858" t="s">
        <v>2369</v>
      </c>
      <c r="L1858" t="s">
        <v>2370</v>
      </c>
      <c r="M1858">
        <v>111.3</v>
      </c>
    </row>
    <row r="1859" spans="7:13" x14ac:dyDescent="0.3">
      <c r="G1859" t="s">
        <v>866</v>
      </c>
      <c r="H1859" t="s">
        <v>867</v>
      </c>
      <c r="I1859" t="s">
        <v>1329</v>
      </c>
      <c r="J1859" t="s">
        <v>6078</v>
      </c>
      <c r="K1859" t="s">
        <v>2369</v>
      </c>
      <c r="L1859" t="s">
        <v>2370</v>
      </c>
      <c r="M1859">
        <v>109.3</v>
      </c>
    </row>
    <row r="1860" spans="7:13" x14ac:dyDescent="0.3">
      <c r="G1860" t="s">
        <v>866</v>
      </c>
      <c r="H1860" t="s">
        <v>867</v>
      </c>
      <c r="I1860" t="s">
        <v>1329</v>
      </c>
      <c r="J1860" t="s">
        <v>6079</v>
      </c>
      <c r="K1860" t="s">
        <v>2369</v>
      </c>
      <c r="L1860" t="s">
        <v>2370</v>
      </c>
      <c r="M1860">
        <v>110.8</v>
      </c>
    </row>
    <row r="1861" spans="7:13" x14ac:dyDescent="0.3">
      <c r="G1861" t="s">
        <v>866</v>
      </c>
      <c r="H1861" t="s">
        <v>867</v>
      </c>
      <c r="I1861" t="s">
        <v>1329</v>
      </c>
      <c r="J1861" t="s">
        <v>5723</v>
      </c>
      <c r="K1861" t="s">
        <v>2369</v>
      </c>
      <c r="L1861" t="s">
        <v>2370</v>
      </c>
      <c r="M1861">
        <v>111</v>
      </c>
    </row>
    <row r="1862" spans="7:13" x14ac:dyDescent="0.3">
      <c r="G1862" t="s">
        <v>866</v>
      </c>
      <c r="H1862" t="s">
        <v>867</v>
      </c>
      <c r="I1862" t="s">
        <v>1329</v>
      </c>
      <c r="J1862" t="s">
        <v>5226</v>
      </c>
      <c r="K1862" t="s">
        <v>2369</v>
      </c>
      <c r="L1862" t="s">
        <v>2370</v>
      </c>
      <c r="M1862">
        <v>110.6</v>
      </c>
    </row>
    <row r="1863" spans="7:13" x14ac:dyDescent="0.3">
      <c r="G1863" t="s">
        <v>866</v>
      </c>
      <c r="H1863" t="s">
        <v>867</v>
      </c>
      <c r="I1863" t="s">
        <v>1329</v>
      </c>
      <c r="J1863" t="s">
        <v>5228</v>
      </c>
      <c r="K1863" t="s">
        <v>2369</v>
      </c>
      <c r="L1863" t="s">
        <v>2370</v>
      </c>
      <c r="M1863">
        <v>135.1</v>
      </c>
    </row>
    <row r="1864" spans="7:13" x14ac:dyDescent="0.3">
      <c r="G1864" t="s">
        <v>866</v>
      </c>
      <c r="H1864" t="s">
        <v>867</v>
      </c>
      <c r="I1864" t="s">
        <v>1329</v>
      </c>
      <c r="J1864" t="s">
        <v>5724</v>
      </c>
      <c r="K1864" t="s">
        <v>1324</v>
      </c>
      <c r="L1864" t="s">
        <v>1325</v>
      </c>
      <c r="M1864">
        <v>89.3</v>
      </c>
    </row>
    <row r="1865" spans="7:13" x14ac:dyDescent="0.3">
      <c r="G1865" t="s">
        <v>866</v>
      </c>
      <c r="H1865" t="s">
        <v>867</v>
      </c>
      <c r="I1865" t="s">
        <v>1329</v>
      </c>
      <c r="J1865" t="s">
        <v>5725</v>
      </c>
      <c r="K1865" t="s">
        <v>1324</v>
      </c>
      <c r="L1865" t="s">
        <v>1325</v>
      </c>
      <c r="M1865">
        <v>89.5</v>
      </c>
    </row>
    <row r="1866" spans="7:13" x14ac:dyDescent="0.3">
      <c r="G1866" t="s">
        <v>866</v>
      </c>
      <c r="H1866" t="s">
        <v>867</v>
      </c>
      <c r="I1866" t="s">
        <v>1329</v>
      </c>
      <c r="J1866" t="s">
        <v>5727</v>
      </c>
      <c r="K1866" t="s">
        <v>1324</v>
      </c>
      <c r="L1866" t="s">
        <v>1325</v>
      </c>
      <c r="M1866">
        <v>89.3</v>
      </c>
    </row>
    <row r="1867" spans="7:13" x14ac:dyDescent="0.3">
      <c r="G1867" t="s">
        <v>866</v>
      </c>
      <c r="H1867" t="s">
        <v>867</v>
      </c>
      <c r="I1867" t="s">
        <v>1329</v>
      </c>
      <c r="J1867" t="s">
        <v>5728</v>
      </c>
      <c r="K1867" t="s">
        <v>1324</v>
      </c>
      <c r="L1867" t="s">
        <v>1325</v>
      </c>
      <c r="M1867">
        <v>89.3</v>
      </c>
    </row>
    <row r="1868" spans="7:13" x14ac:dyDescent="0.3">
      <c r="G1868" t="s">
        <v>866</v>
      </c>
      <c r="H1868" t="s">
        <v>867</v>
      </c>
      <c r="I1868" t="s">
        <v>1329</v>
      </c>
      <c r="J1868" t="s">
        <v>5729</v>
      </c>
      <c r="K1868" t="s">
        <v>1324</v>
      </c>
      <c r="L1868" t="s">
        <v>1325</v>
      </c>
      <c r="M1868">
        <v>89.7</v>
      </c>
    </row>
    <row r="1869" spans="7:13" x14ac:dyDescent="0.3">
      <c r="G1869" t="s">
        <v>866</v>
      </c>
      <c r="H1869" t="s">
        <v>867</v>
      </c>
      <c r="I1869" t="s">
        <v>1329</v>
      </c>
      <c r="J1869" t="s">
        <v>5730</v>
      </c>
      <c r="K1869" t="s">
        <v>1324</v>
      </c>
      <c r="L1869" t="s">
        <v>1325</v>
      </c>
      <c r="M1869">
        <v>90.5</v>
      </c>
    </row>
    <row r="1870" spans="7:13" x14ac:dyDescent="0.3">
      <c r="G1870" t="s">
        <v>866</v>
      </c>
      <c r="H1870" t="s">
        <v>867</v>
      </c>
      <c r="I1870" t="s">
        <v>1329</v>
      </c>
      <c r="J1870" t="s">
        <v>5731</v>
      </c>
      <c r="K1870" t="s">
        <v>1324</v>
      </c>
      <c r="L1870" t="s">
        <v>1325</v>
      </c>
      <c r="M1870">
        <v>98.3</v>
      </c>
    </row>
    <row r="1871" spans="7:13" x14ac:dyDescent="0.3">
      <c r="G1871" t="s">
        <v>866</v>
      </c>
      <c r="H1871" t="s">
        <v>867</v>
      </c>
      <c r="I1871" t="s">
        <v>1329</v>
      </c>
      <c r="J1871" t="s">
        <v>5732</v>
      </c>
      <c r="K1871" t="s">
        <v>1324</v>
      </c>
      <c r="L1871" t="s">
        <v>1325</v>
      </c>
      <c r="M1871">
        <v>98.1</v>
      </c>
    </row>
    <row r="1872" spans="7:13" x14ac:dyDescent="0.3">
      <c r="G1872" t="s">
        <v>866</v>
      </c>
      <c r="H1872" t="s">
        <v>867</v>
      </c>
      <c r="I1872" t="s">
        <v>1329</v>
      </c>
      <c r="J1872" t="s">
        <v>5733</v>
      </c>
      <c r="K1872" t="s">
        <v>1324</v>
      </c>
      <c r="L1872" t="s">
        <v>1325</v>
      </c>
      <c r="M1872">
        <v>98</v>
      </c>
    </row>
    <row r="1873" spans="7:13" x14ac:dyDescent="0.3">
      <c r="G1873" t="s">
        <v>866</v>
      </c>
      <c r="H1873" t="s">
        <v>867</v>
      </c>
      <c r="I1873" t="s">
        <v>1329</v>
      </c>
      <c r="J1873" t="s">
        <v>5734</v>
      </c>
      <c r="K1873" t="s">
        <v>1324</v>
      </c>
      <c r="L1873" t="s">
        <v>1325</v>
      </c>
      <c r="M1873">
        <v>98.3</v>
      </c>
    </row>
    <row r="1874" spans="7:13" x14ac:dyDescent="0.3">
      <c r="G1874" t="s">
        <v>866</v>
      </c>
      <c r="H1874" t="s">
        <v>867</v>
      </c>
      <c r="I1874" t="s">
        <v>1329</v>
      </c>
      <c r="J1874" t="s">
        <v>5735</v>
      </c>
      <c r="K1874" t="s">
        <v>1324</v>
      </c>
      <c r="L1874" t="s">
        <v>1325</v>
      </c>
      <c r="M1874">
        <v>98.3</v>
      </c>
    </row>
    <row r="1875" spans="7:13" x14ac:dyDescent="0.3">
      <c r="G1875" t="s">
        <v>866</v>
      </c>
      <c r="H1875" t="s">
        <v>867</v>
      </c>
      <c r="I1875" t="s">
        <v>1329</v>
      </c>
      <c r="J1875" t="s">
        <v>5736</v>
      </c>
      <c r="K1875" t="s">
        <v>1324</v>
      </c>
      <c r="L1875" t="s">
        <v>1325</v>
      </c>
      <c r="M1875">
        <v>99</v>
      </c>
    </row>
    <row r="1876" spans="7:13" x14ac:dyDescent="0.3">
      <c r="G1876" t="s">
        <v>866</v>
      </c>
      <c r="H1876" t="s">
        <v>867</v>
      </c>
      <c r="I1876" t="s">
        <v>1329</v>
      </c>
      <c r="J1876" t="s">
        <v>5737</v>
      </c>
      <c r="K1876" t="s">
        <v>1324</v>
      </c>
      <c r="L1876" t="s">
        <v>1325</v>
      </c>
      <c r="M1876">
        <v>100</v>
      </c>
    </row>
    <row r="1877" spans="7:13" x14ac:dyDescent="0.3">
      <c r="G1877" t="s">
        <v>866</v>
      </c>
      <c r="H1877" t="s">
        <v>867</v>
      </c>
      <c r="I1877" t="s">
        <v>1329</v>
      </c>
      <c r="J1877" t="s">
        <v>5738</v>
      </c>
      <c r="K1877" t="s">
        <v>1324</v>
      </c>
      <c r="L1877" t="s">
        <v>1325</v>
      </c>
      <c r="M1877">
        <v>134.5</v>
      </c>
    </row>
    <row r="1878" spans="7:13" x14ac:dyDescent="0.3">
      <c r="G1878" t="s">
        <v>866</v>
      </c>
      <c r="H1878" t="s">
        <v>867</v>
      </c>
      <c r="I1878" t="s">
        <v>1329</v>
      </c>
      <c r="J1878" t="s">
        <v>5229</v>
      </c>
      <c r="K1878" t="s">
        <v>2369</v>
      </c>
      <c r="L1878" t="s">
        <v>2370</v>
      </c>
      <c r="M1878">
        <v>133.80000000000001</v>
      </c>
    </row>
    <row r="1879" spans="7:13" x14ac:dyDescent="0.3">
      <c r="G1879" t="s">
        <v>866</v>
      </c>
      <c r="H1879" t="s">
        <v>867</v>
      </c>
      <c r="I1879" t="s">
        <v>1329</v>
      </c>
      <c r="J1879" t="s">
        <v>5230</v>
      </c>
      <c r="K1879" t="s">
        <v>2369</v>
      </c>
      <c r="L1879" t="s">
        <v>2370</v>
      </c>
      <c r="M1879">
        <v>104.2</v>
      </c>
    </row>
    <row r="1880" spans="7:13" x14ac:dyDescent="0.3">
      <c r="G1880" t="s">
        <v>866</v>
      </c>
      <c r="H1880" t="s">
        <v>867</v>
      </c>
      <c r="I1880" t="s">
        <v>1329</v>
      </c>
      <c r="J1880" t="s">
        <v>5231</v>
      </c>
      <c r="K1880" t="s">
        <v>2369</v>
      </c>
      <c r="L1880" t="s">
        <v>2370</v>
      </c>
      <c r="M1880">
        <v>120</v>
      </c>
    </row>
    <row r="1881" spans="7:13" x14ac:dyDescent="0.3">
      <c r="G1881" t="s">
        <v>866</v>
      </c>
      <c r="H1881" t="s">
        <v>867</v>
      </c>
      <c r="I1881" t="s">
        <v>1329</v>
      </c>
      <c r="J1881" t="s">
        <v>5232</v>
      </c>
      <c r="K1881" t="s">
        <v>2369</v>
      </c>
      <c r="L1881" t="s">
        <v>2370</v>
      </c>
      <c r="M1881">
        <v>120</v>
      </c>
    </row>
    <row r="1882" spans="7:13" x14ac:dyDescent="0.3">
      <c r="G1882" t="s">
        <v>866</v>
      </c>
      <c r="H1882" t="s">
        <v>867</v>
      </c>
      <c r="I1882" t="s">
        <v>1329</v>
      </c>
      <c r="J1882" t="s">
        <v>5233</v>
      </c>
      <c r="K1882" t="s">
        <v>2369</v>
      </c>
      <c r="L1882" t="s">
        <v>2370</v>
      </c>
      <c r="M1882">
        <v>106.6</v>
      </c>
    </row>
    <row r="1883" spans="7:13" x14ac:dyDescent="0.3">
      <c r="G1883" t="s">
        <v>866</v>
      </c>
      <c r="H1883" t="s">
        <v>867</v>
      </c>
      <c r="I1883" t="s">
        <v>1329</v>
      </c>
      <c r="J1883" t="s">
        <v>5234</v>
      </c>
      <c r="K1883" t="s">
        <v>2369</v>
      </c>
      <c r="L1883" t="s">
        <v>2370</v>
      </c>
      <c r="M1883">
        <v>120</v>
      </c>
    </row>
    <row r="1884" spans="7:13" x14ac:dyDescent="0.3">
      <c r="G1884" t="s">
        <v>866</v>
      </c>
      <c r="H1884" t="s">
        <v>867</v>
      </c>
      <c r="I1884" t="s">
        <v>1329</v>
      </c>
      <c r="J1884" t="s">
        <v>5235</v>
      </c>
      <c r="K1884" t="s">
        <v>2369</v>
      </c>
      <c r="L1884" t="s">
        <v>2370</v>
      </c>
      <c r="M1884">
        <v>120</v>
      </c>
    </row>
    <row r="1885" spans="7:13" x14ac:dyDescent="0.3">
      <c r="G1885" t="s">
        <v>866</v>
      </c>
      <c r="H1885" t="s">
        <v>867</v>
      </c>
      <c r="I1885" t="s">
        <v>1329</v>
      </c>
      <c r="J1885" t="s">
        <v>5236</v>
      </c>
      <c r="K1885" t="s">
        <v>2369</v>
      </c>
      <c r="L1885" t="s">
        <v>2370</v>
      </c>
      <c r="M1885">
        <v>105.5</v>
      </c>
    </row>
    <row r="1886" spans="7:13" x14ac:dyDescent="0.3">
      <c r="G1886" t="s">
        <v>866</v>
      </c>
      <c r="H1886" t="s">
        <v>867</v>
      </c>
      <c r="I1886" t="s">
        <v>1329</v>
      </c>
      <c r="J1886" t="s">
        <v>5237</v>
      </c>
      <c r="K1886" t="s">
        <v>2369</v>
      </c>
      <c r="L1886" t="s">
        <v>2370</v>
      </c>
      <c r="M1886">
        <v>105.8</v>
      </c>
    </row>
    <row r="1887" spans="7:13" x14ac:dyDescent="0.3">
      <c r="G1887" t="s">
        <v>866</v>
      </c>
      <c r="H1887" t="s">
        <v>867</v>
      </c>
      <c r="I1887" t="s">
        <v>1329</v>
      </c>
      <c r="J1887" t="s">
        <v>5239</v>
      </c>
      <c r="K1887" t="s">
        <v>2369</v>
      </c>
      <c r="L1887" t="s">
        <v>2370</v>
      </c>
      <c r="M1887">
        <v>120</v>
      </c>
    </row>
    <row r="1888" spans="7:13" x14ac:dyDescent="0.3">
      <c r="G1888" t="s">
        <v>866</v>
      </c>
      <c r="H1888" t="s">
        <v>867</v>
      </c>
      <c r="I1888" t="s">
        <v>1329</v>
      </c>
      <c r="J1888" t="s">
        <v>5240</v>
      </c>
      <c r="K1888" t="s">
        <v>2369</v>
      </c>
      <c r="L1888" t="s">
        <v>2370</v>
      </c>
      <c r="M1888">
        <v>106</v>
      </c>
    </row>
    <row r="1889" spans="7:13" x14ac:dyDescent="0.3">
      <c r="G1889" t="s">
        <v>866</v>
      </c>
      <c r="H1889" t="s">
        <v>867</v>
      </c>
      <c r="I1889" t="s">
        <v>1329</v>
      </c>
      <c r="J1889" t="s">
        <v>5241</v>
      </c>
      <c r="K1889" t="s">
        <v>2369</v>
      </c>
      <c r="L1889" t="s">
        <v>2370</v>
      </c>
      <c r="M1889">
        <v>104.8</v>
      </c>
    </row>
    <row r="1890" spans="7:13" x14ac:dyDescent="0.3">
      <c r="G1890" t="s">
        <v>866</v>
      </c>
      <c r="H1890" t="s">
        <v>867</v>
      </c>
      <c r="I1890" t="s">
        <v>1329</v>
      </c>
      <c r="J1890" t="s">
        <v>5242</v>
      </c>
      <c r="K1890" t="s">
        <v>2369</v>
      </c>
      <c r="L1890" t="s">
        <v>2370</v>
      </c>
      <c r="M1890">
        <v>120</v>
      </c>
    </row>
    <row r="1891" spans="7:13" x14ac:dyDescent="0.3">
      <c r="G1891" t="s">
        <v>866</v>
      </c>
      <c r="H1891" t="s">
        <v>867</v>
      </c>
      <c r="I1891" t="s">
        <v>1329</v>
      </c>
      <c r="J1891" t="s">
        <v>5243</v>
      </c>
      <c r="K1891" t="s">
        <v>2369</v>
      </c>
      <c r="L1891" t="s">
        <v>2370</v>
      </c>
      <c r="M1891">
        <v>150</v>
      </c>
    </row>
    <row r="1892" spans="7:13" x14ac:dyDescent="0.3">
      <c r="G1892" t="s">
        <v>866</v>
      </c>
      <c r="H1892" t="s">
        <v>867</v>
      </c>
      <c r="I1892" t="s">
        <v>1329</v>
      </c>
      <c r="J1892" t="s">
        <v>5244</v>
      </c>
      <c r="K1892" t="s">
        <v>2369</v>
      </c>
      <c r="L1892" t="s">
        <v>2370</v>
      </c>
      <c r="M1892">
        <v>150</v>
      </c>
    </row>
    <row r="1893" spans="7:13" x14ac:dyDescent="0.3">
      <c r="G1893" t="s">
        <v>866</v>
      </c>
      <c r="H1893" t="s">
        <v>867</v>
      </c>
      <c r="I1893" t="s">
        <v>1329</v>
      </c>
      <c r="J1893" t="s">
        <v>5245</v>
      </c>
      <c r="K1893" t="s">
        <v>2369</v>
      </c>
      <c r="L1893" t="s">
        <v>2370</v>
      </c>
      <c r="M1893">
        <v>150</v>
      </c>
    </row>
    <row r="1894" spans="7:13" x14ac:dyDescent="0.3">
      <c r="G1894" t="s">
        <v>866</v>
      </c>
      <c r="H1894" t="s">
        <v>867</v>
      </c>
      <c r="I1894" t="s">
        <v>1329</v>
      </c>
      <c r="J1894" t="s">
        <v>5246</v>
      </c>
      <c r="K1894" t="s">
        <v>2369</v>
      </c>
      <c r="L1894" t="s">
        <v>2370</v>
      </c>
      <c r="M1894">
        <v>150</v>
      </c>
    </row>
    <row r="1895" spans="7:13" x14ac:dyDescent="0.3">
      <c r="G1895" t="s">
        <v>866</v>
      </c>
      <c r="H1895" t="s">
        <v>867</v>
      </c>
      <c r="I1895" t="s">
        <v>1329</v>
      </c>
      <c r="J1895" t="s">
        <v>5247</v>
      </c>
      <c r="K1895" t="s">
        <v>2369</v>
      </c>
      <c r="L1895" t="s">
        <v>2370</v>
      </c>
      <c r="M1895">
        <v>139</v>
      </c>
    </row>
    <row r="1896" spans="7:13" x14ac:dyDescent="0.3">
      <c r="G1896" t="s">
        <v>866</v>
      </c>
      <c r="H1896" t="s">
        <v>867</v>
      </c>
      <c r="I1896" t="s">
        <v>1329</v>
      </c>
      <c r="J1896" t="s">
        <v>5248</v>
      </c>
      <c r="K1896" t="s">
        <v>2369</v>
      </c>
      <c r="L1896" t="s">
        <v>2370</v>
      </c>
      <c r="M1896">
        <v>138.9</v>
      </c>
    </row>
    <row r="1897" spans="7:13" x14ac:dyDescent="0.3">
      <c r="G1897" t="s">
        <v>866</v>
      </c>
      <c r="H1897" t="s">
        <v>867</v>
      </c>
      <c r="I1897" t="s">
        <v>1329</v>
      </c>
      <c r="J1897" t="s">
        <v>5249</v>
      </c>
      <c r="K1897" t="s">
        <v>2369</v>
      </c>
      <c r="L1897" t="s">
        <v>2370</v>
      </c>
      <c r="M1897">
        <v>150</v>
      </c>
    </row>
    <row r="1898" spans="7:13" x14ac:dyDescent="0.3">
      <c r="G1898" t="s">
        <v>866</v>
      </c>
      <c r="H1898" t="s">
        <v>867</v>
      </c>
      <c r="I1898" t="s">
        <v>1329</v>
      </c>
      <c r="J1898" t="s">
        <v>5250</v>
      </c>
      <c r="K1898" t="s">
        <v>2369</v>
      </c>
      <c r="L1898" t="s">
        <v>2370</v>
      </c>
      <c r="M1898">
        <v>138.6</v>
      </c>
    </row>
    <row r="1899" spans="7:13" x14ac:dyDescent="0.3">
      <c r="G1899" t="s">
        <v>866</v>
      </c>
      <c r="H1899" t="s">
        <v>867</v>
      </c>
      <c r="I1899" t="s">
        <v>1329</v>
      </c>
      <c r="J1899" t="s">
        <v>5251</v>
      </c>
      <c r="K1899" t="s">
        <v>2369</v>
      </c>
      <c r="L1899" t="s">
        <v>2370</v>
      </c>
      <c r="M1899">
        <v>150</v>
      </c>
    </row>
    <row r="1900" spans="7:13" x14ac:dyDescent="0.3">
      <c r="G1900" t="s">
        <v>866</v>
      </c>
      <c r="H1900" t="s">
        <v>867</v>
      </c>
      <c r="I1900" t="s">
        <v>1329</v>
      </c>
      <c r="J1900" t="s">
        <v>5252</v>
      </c>
      <c r="K1900" t="s">
        <v>2369</v>
      </c>
      <c r="L1900" t="s">
        <v>2370</v>
      </c>
      <c r="M1900">
        <v>150</v>
      </c>
    </row>
    <row r="1901" spans="7:13" x14ac:dyDescent="0.3">
      <c r="G1901" t="s">
        <v>866</v>
      </c>
      <c r="H1901" t="s">
        <v>867</v>
      </c>
      <c r="I1901" t="s">
        <v>1329</v>
      </c>
      <c r="J1901" t="s">
        <v>5253</v>
      </c>
      <c r="K1901" t="s">
        <v>2369</v>
      </c>
      <c r="L1901" t="s">
        <v>2370</v>
      </c>
      <c r="M1901">
        <v>150</v>
      </c>
    </row>
    <row r="1902" spans="7:13" x14ac:dyDescent="0.3">
      <c r="G1902" t="s">
        <v>866</v>
      </c>
      <c r="H1902" t="s">
        <v>867</v>
      </c>
      <c r="I1902" t="s">
        <v>1329</v>
      </c>
      <c r="J1902" t="s">
        <v>2787</v>
      </c>
      <c r="K1902" t="s">
        <v>1324</v>
      </c>
      <c r="L1902" t="s">
        <v>1325</v>
      </c>
      <c r="M1902">
        <v>125</v>
      </c>
    </row>
    <row r="1903" spans="7:13" x14ac:dyDescent="0.3">
      <c r="G1903" t="s">
        <v>866</v>
      </c>
      <c r="H1903" t="s">
        <v>867</v>
      </c>
      <c r="I1903" t="s">
        <v>1329</v>
      </c>
      <c r="J1903" t="s">
        <v>2789</v>
      </c>
      <c r="K1903" t="s">
        <v>1324</v>
      </c>
      <c r="L1903" t="s">
        <v>1325</v>
      </c>
      <c r="M1903">
        <v>125</v>
      </c>
    </row>
    <row r="1904" spans="7:13" x14ac:dyDescent="0.3">
      <c r="G1904" t="s">
        <v>866</v>
      </c>
      <c r="H1904" t="s">
        <v>867</v>
      </c>
      <c r="I1904" t="s">
        <v>1329</v>
      </c>
      <c r="J1904" t="s">
        <v>2790</v>
      </c>
      <c r="K1904" t="s">
        <v>1324</v>
      </c>
      <c r="L1904" t="s">
        <v>1325</v>
      </c>
      <c r="M1904">
        <v>125</v>
      </c>
    </row>
    <row r="1905" spans="7:13" x14ac:dyDescent="0.3">
      <c r="G1905" t="s">
        <v>866</v>
      </c>
      <c r="H1905" t="s">
        <v>867</v>
      </c>
      <c r="I1905" t="s">
        <v>1329</v>
      </c>
      <c r="J1905" t="s">
        <v>2791</v>
      </c>
      <c r="K1905" t="s">
        <v>1324</v>
      </c>
      <c r="L1905" t="s">
        <v>1325</v>
      </c>
      <c r="M1905">
        <v>125</v>
      </c>
    </row>
    <row r="1906" spans="7:13" x14ac:dyDescent="0.3">
      <c r="G1906" t="s">
        <v>866</v>
      </c>
      <c r="H1906" t="s">
        <v>867</v>
      </c>
      <c r="I1906" t="s">
        <v>1329</v>
      </c>
      <c r="J1906" t="s">
        <v>2792</v>
      </c>
      <c r="K1906" t="s">
        <v>1324</v>
      </c>
      <c r="L1906" t="s">
        <v>1325</v>
      </c>
      <c r="M1906">
        <v>125</v>
      </c>
    </row>
    <row r="1907" spans="7:13" x14ac:dyDescent="0.3">
      <c r="G1907" t="s">
        <v>866</v>
      </c>
      <c r="H1907" t="s">
        <v>867</v>
      </c>
      <c r="I1907" t="s">
        <v>1329</v>
      </c>
      <c r="J1907" t="s">
        <v>2793</v>
      </c>
      <c r="K1907" t="s">
        <v>1324</v>
      </c>
      <c r="L1907" t="s">
        <v>1325</v>
      </c>
      <c r="M1907">
        <v>125</v>
      </c>
    </row>
    <row r="1908" spans="7:13" x14ac:dyDescent="0.3">
      <c r="G1908" t="s">
        <v>866</v>
      </c>
      <c r="H1908" t="s">
        <v>867</v>
      </c>
      <c r="I1908" t="s">
        <v>1329</v>
      </c>
      <c r="J1908" t="s">
        <v>2794</v>
      </c>
      <c r="K1908" t="s">
        <v>1324</v>
      </c>
      <c r="L1908" t="s">
        <v>1325</v>
      </c>
      <c r="M1908">
        <v>125</v>
      </c>
    </row>
    <row r="1909" spans="7:13" x14ac:dyDescent="0.3">
      <c r="G1909" t="s">
        <v>866</v>
      </c>
      <c r="H1909" t="s">
        <v>867</v>
      </c>
      <c r="I1909" t="s">
        <v>1329</v>
      </c>
      <c r="J1909" t="s">
        <v>2795</v>
      </c>
      <c r="K1909" t="s">
        <v>1324</v>
      </c>
      <c r="L1909" t="s">
        <v>1325</v>
      </c>
      <c r="M1909">
        <v>125</v>
      </c>
    </row>
    <row r="1910" spans="7:13" x14ac:dyDescent="0.3">
      <c r="G1910" t="s">
        <v>866</v>
      </c>
      <c r="H1910" t="s">
        <v>867</v>
      </c>
      <c r="I1910" t="s">
        <v>1329</v>
      </c>
      <c r="J1910" t="s">
        <v>2796</v>
      </c>
      <c r="K1910" t="s">
        <v>1324</v>
      </c>
      <c r="L1910" t="s">
        <v>1325</v>
      </c>
      <c r="M1910">
        <v>161</v>
      </c>
    </row>
    <row r="1911" spans="7:13" x14ac:dyDescent="0.3">
      <c r="G1911" t="s">
        <v>866</v>
      </c>
      <c r="H1911" t="s">
        <v>867</v>
      </c>
      <c r="I1911" t="s">
        <v>1329</v>
      </c>
      <c r="J1911" t="s">
        <v>2797</v>
      </c>
      <c r="K1911" t="s">
        <v>1324</v>
      </c>
      <c r="L1911" t="s">
        <v>1325</v>
      </c>
      <c r="M1911">
        <v>165</v>
      </c>
    </row>
    <row r="1912" spans="7:13" x14ac:dyDescent="0.3">
      <c r="G1912" t="s">
        <v>866</v>
      </c>
      <c r="H1912" t="s">
        <v>867</v>
      </c>
      <c r="I1912" t="s">
        <v>1329</v>
      </c>
      <c r="J1912" t="s">
        <v>2798</v>
      </c>
      <c r="K1912" t="s">
        <v>1324</v>
      </c>
      <c r="L1912" t="s">
        <v>1325</v>
      </c>
      <c r="M1912">
        <v>166</v>
      </c>
    </row>
    <row r="1913" spans="7:13" x14ac:dyDescent="0.3">
      <c r="G1913" t="s">
        <v>866</v>
      </c>
      <c r="H1913" t="s">
        <v>867</v>
      </c>
      <c r="I1913" t="s">
        <v>1329</v>
      </c>
      <c r="J1913" t="s">
        <v>2799</v>
      </c>
      <c r="K1913" t="s">
        <v>1324</v>
      </c>
      <c r="L1913" t="s">
        <v>1325</v>
      </c>
      <c r="M1913">
        <v>164</v>
      </c>
    </row>
    <row r="1914" spans="7:13" x14ac:dyDescent="0.3">
      <c r="G1914" t="s">
        <v>866</v>
      </c>
      <c r="H1914" t="s">
        <v>867</v>
      </c>
      <c r="I1914" t="s">
        <v>1329</v>
      </c>
      <c r="J1914" t="s">
        <v>2800</v>
      </c>
      <c r="K1914" t="s">
        <v>1324</v>
      </c>
      <c r="L1914" t="s">
        <v>1325</v>
      </c>
      <c r="M1914">
        <v>161.69999999999999</v>
      </c>
    </row>
    <row r="1915" spans="7:13" x14ac:dyDescent="0.3">
      <c r="G1915" t="s">
        <v>866</v>
      </c>
      <c r="H1915" t="s">
        <v>867</v>
      </c>
      <c r="I1915" t="s">
        <v>1329</v>
      </c>
      <c r="J1915" t="s">
        <v>2801</v>
      </c>
      <c r="K1915" t="s">
        <v>1324</v>
      </c>
      <c r="L1915" t="s">
        <v>1325</v>
      </c>
      <c r="M1915">
        <v>161</v>
      </c>
    </row>
    <row r="1916" spans="7:13" x14ac:dyDescent="0.3">
      <c r="G1916" t="s">
        <v>866</v>
      </c>
      <c r="H1916" t="s">
        <v>867</v>
      </c>
      <c r="I1916" t="s">
        <v>1329</v>
      </c>
      <c r="J1916" t="s">
        <v>2802</v>
      </c>
      <c r="K1916" t="s">
        <v>1324</v>
      </c>
      <c r="L1916" t="s">
        <v>1325</v>
      </c>
      <c r="M1916">
        <v>161</v>
      </c>
    </row>
    <row r="1917" spans="7:13" x14ac:dyDescent="0.3">
      <c r="G1917" t="s">
        <v>866</v>
      </c>
      <c r="H1917" t="s">
        <v>867</v>
      </c>
      <c r="I1917" t="s">
        <v>1329</v>
      </c>
      <c r="J1917" t="s">
        <v>2803</v>
      </c>
      <c r="K1917" t="s">
        <v>1324</v>
      </c>
      <c r="L1917" t="s">
        <v>1325</v>
      </c>
      <c r="M1917">
        <v>190</v>
      </c>
    </row>
    <row r="1918" spans="7:13" x14ac:dyDescent="0.3">
      <c r="G1918" t="s">
        <v>866</v>
      </c>
      <c r="H1918" t="s">
        <v>867</v>
      </c>
      <c r="I1918" t="s">
        <v>1329</v>
      </c>
      <c r="J1918" t="s">
        <v>2804</v>
      </c>
      <c r="K1918" t="s">
        <v>1324</v>
      </c>
      <c r="L1918" t="s">
        <v>1325</v>
      </c>
      <c r="M1918">
        <v>190</v>
      </c>
    </row>
    <row r="1919" spans="7:13" x14ac:dyDescent="0.3">
      <c r="G1919" t="s">
        <v>866</v>
      </c>
      <c r="H1919" t="s">
        <v>867</v>
      </c>
      <c r="I1919" t="s">
        <v>1329</v>
      </c>
      <c r="J1919" t="s">
        <v>2805</v>
      </c>
      <c r="K1919" t="s">
        <v>1324</v>
      </c>
      <c r="L1919" t="s">
        <v>1325</v>
      </c>
      <c r="M1919">
        <v>190</v>
      </c>
    </row>
    <row r="1920" spans="7:13" x14ac:dyDescent="0.3">
      <c r="G1920" t="s">
        <v>866</v>
      </c>
      <c r="H1920" t="s">
        <v>867</v>
      </c>
      <c r="I1920" t="s">
        <v>1329</v>
      </c>
      <c r="J1920" t="s">
        <v>2806</v>
      </c>
      <c r="K1920" t="s">
        <v>1324</v>
      </c>
      <c r="L1920" t="s">
        <v>1325</v>
      </c>
      <c r="M1920">
        <v>190</v>
      </c>
    </row>
    <row r="1921" spans="7:13" x14ac:dyDescent="0.3">
      <c r="G1921" t="s">
        <v>866</v>
      </c>
      <c r="H1921" t="s">
        <v>867</v>
      </c>
      <c r="I1921" t="s">
        <v>1329</v>
      </c>
      <c r="J1921" t="s">
        <v>2807</v>
      </c>
      <c r="K1921" t="s">
        <v>1324</v>
      </c>
      <c r="L1921" t="s">
        <v>1325</v>
      </c>
      <c r="M1921">
        <v>190</v>
      </c>
    </row>
    <row r="1922" spans="7:13" x14ac:dyDescent="0.3">
      <c r="G1922" t="s">
        <v>866</v>
      </c>
      <c r="H1922" t="s">
        <v>867</v>
      </c>
      <c r="I1922" t="s">
        <v>1329</v>
      </c>
      <c r="J1922" t="s">
        <v>2808</v>
      </c>
      <c r="K1922" t="s">
        <v>1324</v>
      </c>
      <c r="L1922" t="s">
        <v>1325</v>
      </c>
      <c r="M1922">
        <v>190</v>
      </c>
    </row>
    <row r="1923" spans="7:13" x14ac:dyDescent="0.3">
      <c r="G1923" t="s">
        <v>866</v>
      </c>
      <c r="H1923" t="s">
        <v>867</v>
      </c>
      <c r="I1923" t="s">
        <v>1329</v>
      </c>
      <c r="J1923" t="s">
        <v>2809</v>
      </c>
      <c r="K1923" t="s">
        <v>1324</v>
      </c>
      <c r="L1923" t="s">
        <v>1325</v>
      </c>
      <c r="M1923">
        <v>190</v>
      </c>
    </row>
    <row r="1924" spans="7:13" x14ac:dyDescent="0.3">
      <c r="G1924" t="s">
        <v>866</v>
      </c>
      <c r="H1924" t="s">
        <v>867</v>
      </c>
      <c r="I1924" t="s">
        <v>1329</v>
      </c>
      <c r="J1924" t="s">
        <v>2810</v>
      </c>
      <c r="K1924" t="s">
        <v>1324</v>
      </c>
      <c r="L1924" t="s">
        <v>1325</v>
      </c>
      <c r="M1924">
        <v>160</v>
      </c>
    </row>
    <row r="1925" spans="7:13" x14ac:dyDescent="0.3">
      <c r="G1925" t="s">
        <v>866</v>
      </c>
      <c r="H1925" t="s">
        <v>867</v>
      </c>
      <c r="I1925" t="s">
        <v>1329</v>
      </c>
      <c r="J1925" t="s">
        <v>2811</v>
      </c>
      <c r="K1925" t="s">
        <v>1324</v>
      </c>
      <c r="L1925" t="s">
        <v>1325</v>
      </c>
      <c r="M1925">
        <v>160</v>
      </c>
    </row>
    <row r="1926" spans="7:13" x14ac:dyDescent="0.3">
      <c r="G1926" t="s">
        <v>866</v>
      </c>
      <c r="H1926" t="s">
        <v>867</v>
      </c>
      <c r="I1926" t="s">
        <v>1329</v>
      </c>
      <c r="J1926" t="s">
        <v>2812</v>
      </c>
      <c r="K1926" t="s">
        <v>1324</v>
      </c>
      <c r="L1926" t="s">
        <v>1325</v>
      </c>
      <c r="M1926">
        <v>160</v>
      </c>
    </row>
    <row r="1927" spans="7:13" x14ac:dyDescent="0.3">
      <c r="G1927" t="s">
        <v>866</v>
      </c>
      <c r="H1927" t="s">
        <v>867</v>
      </c>
      <c r="I1927" t="s">
        <v>1329</v>
      </c>
      <c r="J1927" t="s">
        <v>2813</v>
      </c>
      <c r="K1927" t="s">
        <v>1324</v>
      </c>
      <c r="L1927" t="s">
        <v>1325</v>
      </c>
      <c r="M1927">
        <v>160</v>
      </c>
    </row>
    <row r="1928" spans="7:13" x14ac:dyDescent="0.3">
      <c r="G1928" t="s">
        <v>866</v>
      </c>
      <c r="H1928" t="s">
        <v>867</v>
      </c>
      <c r="I1928" t="s">
        <v>1329</v>
      </c>
      <c r="J1928" t="s">
        <v>2814</v>
      </c>
      <c r="K1928" t="s">
        <v>1324</v>
      </c>
      <c r="L1928" t="s">
        <v>1325</v>
      </c>
      <c r="M1928">
        <v>160</v>
      </c>
    </row>
    <row r="1929" spans="7:13" x14ac:dyDescent="0.3">
      <c r="G1929" t="s">
        <v>866</v>
      </c>
      <c r="H1929" t="s">
        <v>867</v>
      </c>
      <c r="I1929" t="s">
        <v>1329</v>
      </c>
      <c r="J1929" t="s">
        <v>2815</v>
      </c>
      <c r="K1929" t="s">
        <v>1324</v>
      </c>
      <c r="L1929" t="s">
        <v>1325</v>
      </c>
      <c r="M1929">
        <v>160</v>
      </c>
    </row>
    <row r="1930" spans="7:13" x14ac:dyDescent="0.3">
      <c r="G1930" t="s">
        <v>866</v>
      </c>
      <c r="H1930" t="s">
        <v>867</v>
      </c>
      <c r="I1930" t="s">
        <v>1329</v>
      </c>
      <c r="J1930" t="s">
        <v>2816</v>
      </c>
      <c r="K1930" t="s">
        <v>1324</v>
      </c>
      <c r="L1930" t="s">
        <v>1325</v>
      </c>
      <c r="M1930">
        <v>160</v>
      </c>
    </row>
    <row r="1931" spans="7:13" x14ac:dyDescent="0.3">
      <c r="G1931" t="s">
        <v>866</v>
      </c>
      <c r="H1931" t="s">
        <v>867</v>
      </c>
      <c r="I1931" t="s">
        <v>1329</v>
      </c>
      <c r="J1931" t="s">
        <v>2817</v>
      </c>
      <c r="K1931" t="s">
        <v>1324</v>
      </c>
      <c r="L1931" t="s">
        <v>1325</v>
      </c>
      <c r="M1931">
        <v>166</v>
      </c>
    </row>
    <row r="1932" spans="7:13" x14ac:dyDescent="0.3">
      <c r="G1932" t="s">
        <v>866</v>
      </c>
      <c r="H1932" t="s">
        <v>867</v>
      </c>
      <c r="I1932" t="s">
        <v>1329</v>
      </c>
      <c r="J1932" t="s">
        <v>2818</v>
      </c>
      <c r="K1932" t="s">
        <v>1324</v>
      </c>
      <c r="L1932" t="s">
        <v>1325</v>
      </c>
      <c r="M1932">
        <v>166</v>
      </c>
    </row>
    <row r="1933" spans="7:13" x14ac:dyDescent="0.3">
      <c r="G1933" t="s">
        <v>866</v>
      </c>
      <c r="H1933" t="s">
        <v>867</v>
      </c>
      <c r="I1933" t="s">
        <v>1329</v>
      </c>
      <c r="J1933" t="s">
        <v>2819</v>
      </c>
      <c r="K1933" t="s">
        <v>1324</v>
      </c>
      <c r="L1933" t="s">
        <v>1325</v>
      </c>
      <c r="M1933">
        <v>166</v>
      </c>
    </row>
    <row r="1934" spans="7:13" x14ac:dyDescent="0.3">
      <c r="G1934" t="s">
        <v>866</v>
      </c>
      <c r="H1934" t="s">
        <v>867</v>
      </c>
      <c r="I1934" t="s">
        <v>1329</v>
      </c>
      <c r="J1934" t="s">
        <v>2820</v>
      </c>
      <c r="K1934" t="s">
        <v>1324</v>
      </c>
      <c r="L1934" t="s">
        <v>1325</v>
      </c>
      <c r="M1934">
        <v>166</v>
      </c>
    </row>
    <row r="1935" spans="7:13" x14ac:dyDescent="0.3">
      <c r="G1935" t="s">
        <v>866</v>
      </c>
      <c r="H1935" t="s">
        <v>867</v>
      </c>
      <c r="I1935" t="s">
        <v>1329</v>
      </c>
      <c r="J1935" t="s">
        <v>2821</v>
      </c>
      <c r="K1935" t="s">
        <v>1324</v>
      </c>
      <c r="L1935" t="s">
        <v>1325</v>
      </c>
      <c r="M1935">
        <v>166</v>
      </c>
    </row>
    <row r="1936" spans="7:13" x14ac:dyDescent="0.3">
      <c r="G1936" t="s">
        <v>866</v>
      </c>
      <c r="H1936" t="s">
        <v>867</v>
      </c>
      <c r="I1936" t="s">
        <v>1329</v>
      </c>
      <c r="J1936" t="s">
        <v>2822</v>
      </c>
      <c r="K1936" t="s">
        <v>1324</v>
      </c>
      <c r="L1936" t="s">
        <v>1325</v>
      </c>
      <c r="M1936">
        <v>166</v>
      </c>
    </row>
    <row r="1937" spans="7:13" x14ac:dyDescent="0.3">
      <c r="G1937" t="s">
        <v>866</v>
      </c>
      <c r="H1937" t="s">
        <v>867</v>
      </c>
      <c r="I1937" t="s">
        <v>1329</v>
      </c>
      <c r="J1937" t="s">
        <v>2823</v>
      </c>
      <c r="K1937" t="s">
        <v>1324</v>
      </c>
      <c r="L1937" t="s">
        <v>1325</v>
      </c>
      <c r="M1937">
        <v>166</v>
      </c>
    </row>
    <row r="1938" spans="7:13" x14ac:dyDescent="0.3">
      <c r="G1938" t="s">
        <v>866</v>
      </c>
      <c r="H1938" t="s">
        <v>867</v>
      </c>
      <c r="I1938" t="s">
        <v>1329</v>
      </c>
      <c r="J1938" t="s">
        <v>2824</v>
      </c>
      <c r="K1938" t="s">
        <v>1324</v>
      </c>
      <c r="L1938" t="s">
        <v>1325</v>
      </c>
      <c r="M1938">
        <v>166</v>
      </c>
    </row>
    <row r="1939" spans="7:13" x14ac:dyDescent="0.3">
      <c r="G1939" t="s">
        <v>866</v>
      </c>
      <c r="H1939" t="s">
        <v>867</v>
      </c>
      <c r="I1939" t="s">
        <v>1329</v>
      </c>
      <c r="J1939" t="s">
        <v>2825</v>
      </c>
      <c r="K1939" t="s">
        <v>1324</v>
      </c>
      <c r="L1939" t="s">
        <v>1325</v>
      </c>
      <c r="M1939">
        <v>166</v>
      </c>
    </row>
    <row r="1940" spans="7:13" x14ac:dyDescent="0.3">
      <c r="G1940" t="s">
        <v>866</v>
      </c>
      <c r="H1940" t="s">
        <v>867</v>
      </c>
      <c r="I1940" t="s">
        <v>1329</v>
      </c>
      <c r="J1940" t="s">
        <v>2826</v>
      </c>
      <c r="K1940" t="s">
        <v>1324</v>
      </c>
      <c r="L1940" t="s">
        <v>1325</v>
      </c>
      <c r="M1940">
        <v>156</v>
      </c>
    </row>
    <row r="1941" spans="7:13" x14ac:dyDescent="0.3">
      <c r="G1941" t="s">
        <v>866</v>
      </c>
      <c r="H1941" t="s">
        <v>867</v>
      </c>
      <c r="I1941" t="s">
        <v>1329</v>
      </c>
      <c r="J1941" t="s">
        <v>2827</v>
      </c>
      <c r="K1941" t="s">
        <v>1324</v>
      </c>
      <c r="L1941" t="s">
        <v>1325</v>
      </c>
      <c r="M1941">
        <v>156</v>
      </c>
    </row>
    <row r="1942" spans="7:13" x14ac:dyDescent="0.3">
      <c r="G1942" t="s">
        <v>866</v>
      </c>
      <c r="H1942" t="s">
        <v>867</v>
      </c>
      <c r="I1942" t="s">
        <v>1329</v>
      </c>
      <c r="J1942" t="s">
        <v>2828</v>
      </c>
      <c r="K1942" t="s">
        <v>1324</v>
      </c>
      <c r="L1942" t="s">
        <v>1325</v>
      </c>
      <c r="M1942">
        <v>156</v>
      </c>
    </row>
    <row r="1943" spans="7:13" x14ac:dyDescent="0.3">
      <c r="G1943" t="s">
        <v>866</v>
      </c>
      <c r="H1943" t="s">
        <v>867</v>
      </c>
      <c r="I1943" t="s">
        <v>1329</v>
      </c>
      <c r="J1943" t="s">
        <v>2829</v>
      </c>
      <c r="K1943" t="s">
        <v>1324</v>
      </c>
      <c r="L1943" t="s">
        <v>1325</v>
      </c>
      <c r="M1943">
        <v>156</v>
      </c>
    </row>
    <row r="1944" spans="7:13" x14ac:dyDescent="0.3">
      <c r="G1944" t="s">
        <v>866</v>
      </c>
      <c r="H1944" t="s">
        <v>867</v>
      </c>
      <c r="I1944" t="s">
        <v>1329</v>
      </c>
      <c r="J1944" t="s">
        <v>2830</v>
      </c>
      <c r="K1944" t="s">
        <v>1324</v>
      </c>
      <c r="L1944" t="s">
        <v>1325</v>
      </c>
      <c r="M1944">
        <v>156</v>
      </c>
    </row>
    <row r="1945" spans="7:13" x14ac:dyDescent="0.3">
      <c r="G1945" t="s">
        <v>866</v>
      </c>
      <c r="H1945" t="s">
        <v>867</v>
      </c>
      <c r="I1945" t="s">
        <v>1329</v>
      </c>
      <c r="J1945" t="s">
        <v>2831</v>
      </c>
      <c r="K1945" t="s">
        <v>1324</v>
      </c>
      <c r="L1945" t="s">
        <v>1325</v>
      </c>
      <c r="M1945">
        <v>156</v>
      </c>
    </row>
    <row r="1946" spans="7:13" x14ac:dyDescent="0.3">
      <c r="G1946" t="s">
        <v>866</v>
      </c>
      <c r="H1946" t="s">
        <v>867</v>
      </c>
      <c r="I1946" t="s">
        <v>1329</v>
      </c>
      <c r="J1946" t="s">
        <v>2832</v>
      </c>
      <c r="K1946" t="s">
        <v>1324</v>
      </c>
      <c r="L1946" t="s">
        <v>1325</v>
      </c>
      <c r="M1946">
        <v>156</v>
      </c>
    </row>
    <row r="1947" spans="7:13" x14ac:dyDescent="0.3">
      <c r="G1947" t="s">
        <v>866</v>
      </c>
      <c r="H1947" t="s">
        <v>867</v>
      </c>
      <c r="I1947" t="s">
        <v>1329</v>
      </c>
      <c r="J1947" t="s">
        <v>2833</v>
      </c>
      <c r="K1947" t="s">
        <v>1324</v>
      </c>
      <c r="L1947" t="s">
        <v>1325</v>
      </c>
      <c r="M1947">
        <v>156</v>
      </c>
    </row>
    <row r="1948" spans="7:13" x14ac:dyDescent="0.3">
      <c r="G1948" t="s">
        <v>866</v>
      </c>
      <c r="H1948" t="s">
        <v>867</v>
      </c>
      <c r="I1948" t="s">
        <v>1329</v>
      </c>
      <c r="J1948" t="s">
        <v>2834</v>
      </c>
      <c r="K1948" t="s">
        <v>1324</v>
      </c>
      <c r="L1948" t="s">
        <v>1325</v>
      </c>
      <c r="M1948">
        <v>156</v>
      </c>
    </row>
    <row r="1949" spans="7:13" x14ac:dyDescent="0.3">
      <c r="G1949" t="s">
        <v>866</v>
      </c>
      <c r="H1949" t="s">
        <v>867</v>
      </c>
      <c r="I1949" t="s">
        <v>1329</v>
      </c>
      <c r="J1949" t="s">
        <v>2835</v>
      </c>
      <c r="K1949" t="s">
        <v>1324</v>
      </c>
      <c r="L1949" t="s">
        <v>1325</v>
      </c>
      <c r="M1949">
        <v>161</v>
      </c>
    </row>
    <row r="1950" spans="7:13" x14ac:dyDescent="0.3">
      <c r="G1950" t="s">
        <v>866</v>
      </c>
      <c r="H1950" t="s">
        <v>867</v>
      </c>
      <c r="I1950" t="s">
        <v>1329</v>
      </c>
      <c r="J1950" t="s">
        <v>2836</v>
      </c>
      <c r="K1950" t="s">
        <v>1324</v>
      </c>
      <c r="L1950" t="s">
        <v>1325</v>
      </c>
      <c r="M1950">
        <v>172.7</v>
      </c>
    </row>
    <row r="1951" spans="7:13" x14ac:dyDescent="0.3">
      <c r="G1951" t="s">
        <v>866</v>
      </c>
      <c r="H1951" t="s">
        <v>867</v>
      </c>
      <c r="I1951" t="s">
        <v>1329</v>
      </c>
      <c r="J1951" t="s">
        <v>2837</v>
      </c>
      <c r="K1951" t="s">
        <v>1324</v>
      </c>
      <c r="L1951" t="s">
        <v>1325</v>
      </c>
      <c r="M1951">
        <v>171.9</v>
      </c>
    </row>
    <row r="1952" spans="7:13" x14ac:dyDescent="0.3">
      <c r="G1952" t="s">
        <v>866</v>
      </c>
      <c r="H1952" t="s">
        <v>867</v>
      </c>
      <c r="I1952" t="s">
        <v>1329</v>
      </c>
      <c r="J1952" t="s">
        <v>2838</v>
      </c>
      <c r="K1952" t="s">
        <v>1324</v>
      </c>
      <c r="L1952" t="s">
        <v>1325</v>
      </c>
      <c r="M1952">
        <v>173</v>
      </c>
    </row>
    <row r="1953" spans="7:13" x14ac:dyDescent="0.3">
      <c r="G1953" t="s">
        <v>866</v>
      </c>
      <c r="H1953" t="s">
        <v>867</v>
      </c>
      <c r="I1953" t="s">
        <v>1329</v>
      </c>
      <c r="J1953" t="s">
        <v>2839</v>
      </c>
      <c r="K1953" t="s">
        <v>1324</v>
      </c>
      <c r="L1953" t="s">
        <v>1325</v>
      </c>
      <c r="M1953">
        <v>172.8</v>
      </c>
    </row>
    <row r="1954" spans="7:13" x14ac:dyDescent="0.3">
      <c r="G1954" t="s">
        <v>866</v>
      </c>
      <c r="H1954" t="s">
        <v>867</v>
      </c>
      <c r="I1954" t="s">
        <v>1329</v>
      </c>
      <c r="J1954" t="s">
        <v>2840</v>
      </c>
      <c r="K1954" t="s">
        <v>1324</v>
      </c>
      <c r="L1954" t="s">
        <v>1325</v>
      </c>
      <c r="M1954">
        <v>173.1</v>
      </c>
    </row>
    <row r="1955" spans="7:13" x14ac:dyDescent="0.3">
      <c r="G1955" t="s">
        <v>866</v>
      </c>
      <c r="H1955" t="s">
        <v>867</v>
      </c>
      <c r="I1955" t="s">
        <v>1329</v>
      </c>
      <c r="J1955" t="s">
        <v>2841</v>
      </c>
      <c r="K1955" t="s">
        <v>1324</v>
      </c>
      <c r="L1955" t="s">
        <v>1325</v>
      </c>
      <c r="M1955">
        <v>175.3</v>
      </c>
    </row>
    <row r="1956" spans="7:13" x14ac:dyDescent="0.3">
      <c r="G1956" t="s">
        <v>866</v>
      </c>
      <c r="H1956" t="s">
        <v>867</v>
      </c>
      <c r="I1956" t="s">
        <v>1329</v>
      </c>
      <c r="J1956" t="s">
        <v>2842</v>
      </c>
      <c r="K1956" t="s">
        <v>1324</v>
      </c>
      <c r="L1956" t="s">
        <v>1325</v>
      </c>
      <c r="M1956">
        <v>161</v>
      </c>
    </row>
    <row r="1957" spans="7:13" x14ac:dyDescent="0.3">
      <c r="G1957" t="s">
        <v>866</v>
      </c>
      <c r="H1957" t="s">
        <v>867</v>
      </c>
      <c r="I1957" t="s">
        <v>1329</v>
      </c>
      <c r="J1957" t="s">
        <v>2843</v>
      </c>
      <c r="K1957" t="s">
        <v>1324</v>
      </c>
      <c r="L1957" t="s">
        <v>1325</v>
      </c>
      <c r="M1957">
        <v>161</v>
      </c>
    </row>
    <row r="1958" spans="7:13" x14ac:dyDescent="0.3">
      <c r="G1958" t="s">
        <v>866</v>
      </c>
      <c r="H1958" t="s">
        <v>867</v>
      </c>
      <c r="I1958" t="s">
        <v>1329</v>
      </c>
      <c r="J1958" t="s">
        <v>1566</v>
      </c>
      <c r="K1958" t="s">
        <v>1324</v>
      </c>
      <c r="L1958" t="s">
        <v>1325</v>
      </c>
      <c r="M1958">
        <v>122.429</v>
      </c>
    </row>
    <row r="1959" spans="7:13" x14ac:dyDescent="0.3">
      <c r="G1959" t="s">
        <v>866</v>
      </c>
      <c r="H1959" t="s">
        <v>867</v>
      </c>
      <c r="I1959" t="s">
        <v>1329</v>
      </c>
      <c r="J1959" t="s">
        <v>1569</v>
      </c>
      <c r="K1959" t="s">
        <v>1324</v>
      </c>
      <c r="L1959" t="s">
        <v>1325</v>
      </c>
      <c r="M1959">
        <v>122.429</v>
      </c>
    </row>
    <row r="1960" spans="7:13" x14ac:dyDescent="0.3">
      <c r="G1960" t="s">
        <v>866</v>
      </c>
      <c r="H1960" t="s">
        <v>867</v>
      </c>
      <c r="I1960" t="s">
        <v>1329</v>
      </c>
      <c r="J1960" t="s">
        <v>1570</v>
      </c>
      <c r="K1960" t="s">
        <v>1324</v>
      </c>
      <c r="L1960" t="s">
        <v>1325</v>
      </c>
      <c r="M1960">
        <v>122.429</v>
      </c>
    </row>
    <row r="1961" spans="7:13" x14ac:dyDescent="0.3">
      <c r="G1961" t="s">
        <v>866</v>
      </c>
      <c r="H1961" t="s">
        <v>867</v>
      </c>
      <c r="I1961" t="s">
        <v>1329</v>
      </c>
      <c r="J1961" t="s">
        <v>1571</v>
      </c>
      <c r="K1961" t="s">
        <v>1324</v>
      </c>
      <c r="L1961" t="s">
        <v>1325</v>
      </c>
      <c r="M1961">
        <v>122.429</v>
      </c>
    </row>
    <row r="1962" spans="7:13" x14ac:dyDescent="0.3">
      <c r="G1962" t="s">
        <v>866</v>
      </c>
      <c r="H1962" t="s">
        <v>867</v>
      </c>
      <c r="I1962" t="s">
        <v>1329</v>
      </c>
      <c r="J1962" t="s">
        <v>1572</v>
      </c>
      <c r="K1962" t="s">
        <v>1324</v>
      </c>
      <c r="L1962" t="s">
        <v>1325</v>
      </c>
      <c r="M1962">
        <v>122.429</v>
      </c>
    </row>
    <row r="1963" spans="7:13" x14ac:dyDescent="0.3">
      <c r="G1963" t="s">
        <v>866</v>
      </c>
      <c r="H1963" t="s">
        <v>867</v>
      </c>
      <c r="I1963" t="s">
        <v>1329</v>
      </c>
      <c r="J1963" t="s">
        <v>1573</v>
      </c>
      <c r="K1963" t="s">
        <v>1324</v>
      </c>
      <c r="L1963" t="s">
        <v>1325</v>
      </c>
      <c r="M1963">
        <v>122.429</v>
      </c>
    </row>
    <row r="1964" spans="7:13" x14ac:dyDescent="0.3">
      <c r="G1964" t="s">
        <v>866</v>
      </c>
      <c r="H1964" t="s">
        <v>867</v>
      </c>
      <c r="I1964" t="s">
        <v>1329</v>
      </c>
      <c r="J1964" t="s">
        <v>1574</v>
      </c>
      <c r="K1964" t="s">
        <v>1324</v>
      </c>
      <c r="L1964" t="s">
        <v>1325</v>
      </c>
      <c r="M1964">
        <v>123.2</v>
      </c>
    </row>
    <row r="1965" spans="7:13" x14ac:dyDescent="0.3">
      <c r="G1965" t="s">
        <v>866</v>
      </c>
      <c r="H1965" t="s">
        <v>867</v>
      </c>
      <c r="I1965" t="s">
        <v>1329</v>
      </c>
      <c r="J1965" t="s">
        <v>1575</v>
      </c>
      <c r="K1965" t="s">
        <v>1324</v>
      </c>
      <c r="L1965" t="s">
        <v>1325</v>
      </c>
      <c r="M1965">
        <v>156.429</v>
      </c>
    </row>
    <row r="1966" spans="7:13" x14ac:dyDescent="0.3">
      <c r="G1966" t="s">
        <v>866</v>
      </c>
      <c r="H1966" t="s">
        <v>867</v>
      </c>
      <c r="I1966" t="s">
        <v>1329</v>
      </c>
      <c r="J1966" t="s">
        <v>1576</v>
      </c>
      <c r="K1966" t="s">
        <v>1324</v>
      </c>
      <c r="L1966" t="s">
        <v>1325</v>
      </c>
      <c r="M1966">
        <v>156.429</v>
      </c>
    </row>
    <row r="1967" spans="7:13" x14ac:dyDescent="0.3">
      <c r="G1967" t="s">
        <v>866</v>
      </c>
      <c r="H1967" t="s">
        <v>867</v>
      </c>
      <c r="I1967" t="s">
        <v>1329</v>
      </c>
      <c r="J1967" t="s">
        <v>1577</v>
      </c>
      <c r="K1967" t="s">
        <v>1324</v>
      </c>
      <c r="L1967" t="s">
        <v>1325</v>
      </c>
      <c r="M1967">
        <v>156.429</v>
      </c>
    </row>
    <row r="1968" spans="7:13" x14ac:dyDescent="0.3">
      <c r="G1968" t="s">
        <v>866</v>
      </c>
      <c r="H1968" t="s">
        <v>867</v>
      </c>
      <c r="I1968" t="s">
        <v>1329</v>
      </c>
      <c r="J1968" t="s">
        <v>1578</v>
      </c>
      <c r="K1968" t="s">
        <v>1324</v>
      </c>
      <c r="L1968" t="s">
        <v>1325</v>
      </c>
      <c r="M1968">
        <v>156.429</v>
      </c>
    </row>
    <row r="1969" spans="7:13" x14ac:dyDescent="0.3">
      <c r="G1969" t="s">
        <v>866</v>
      </c>
      <c r="H1969" t="s">
        <v>867</v>
      </c>
      <c r="I1969" t="s">
        <v>1329</v>
      </c>
      <c r="J1969" t="s">
        <v>1579</v>
      </c>
      <c r="K1969" t="s">
        <v>1324</v>
      </c>
      <c r="L1969" t="s">
        <v>1325</v>
      </c>
      <c r="M1969">
        <v>156.429</v>
      </c>
    </row>
    <row r="1970" spans="7:13" x14ac:dyDescent="0.3">
      <c r="G1970" t="s">
        <v>866</v>
      </c>
      <c r="H1970" t="s">
        <v>867</v>
      </c>
      <c r="I1970" t="s">
        <v>1329</v>
      </c>
      <c r="J1970" t="s">
        <v>1580</v>
      </c>
      <c r="K1970" t="s">
        <v>1324</v>
      </c>
      <c r="L1970" t="s">
        <v>1325</v>
      </c>
      <c r="M1970">
        <v>156.429</v>
      </c>
    </row>
    <row r="1971" spans="7:13" x14ac:dyDescent="0.3">
      <c r="G1971" t="s">
        <v>866</v>
      </c>
      <c r="H1971" t="s">
        <v>867</v>
      </c>
      <c r="I1971" t="s">
        <v>1329</v>
      </c>
      <c r="J1971" t="s">
        <v>1581</v>
      </c>
      <c r="K1971" t="s">
        <v>1324</v>
      </c>
      <c r="L1971" t="s">
        <v>1325</v>
      </c>
      <c r="M1971">
        <v>169.429</v>
      </c>
    </row>
    <row r="1972" spans="7:13" x14ac:dyDescent="0.3">
      <c r="G1972" t="s">
        <v>866</v>
      </c>
      <c r="H1972" t="s">
        <v>867</v>
      </c>
      <c r="I1972" t="s">
        <v>1329</v>
      </c>
      <c r="J1972" t="s">
        <v>1582</v>
      </c>
      <c r="K1972" t="s">
        <v>1324</v>
      </c>
      <c r="L1972" t="s">
        <v>1325</v>
      </c>
      <c r="M1972">
        <v>169.429</v>
      </c>
    </row>
    <row r="1973" spans="7:13" x14ac:dyDescent="0.3">
      <c r="G1973" t="s">
        <v>866</v>
      </c>
      <c r="H1973" t="s">
        <v>867</v>
      </c>
      <c r="I1973" t="s">
        <v>1329</v>
      </c>
      <c r="J1973" t="s">
        <v>1583</v>
      </c>
      <c r="K1973" t="s">
        <v>1324</v>
      </c>
      <c r="L1973" t="s">
        <v>1325</v>
      </c>
      <c r="M1973">
        <v>169.429</v>
      </c>
    </row>
    <row r="1974" spans="7:13" x14ac:dyDescent="0.3">
      <c r="G1974" t="s">
        <v>866</v>
      </c>
      <c r="H1974" t="s">
        <v>867</v>
      </c>
      <c r="I1974" t="s">
        <v>1329</v>
      </c>
      <c r="J1974" t="s">
        <v>1584</v>
      </c>
      <c r="K1974" t="s">
        <v>1324</v>
      </c>
      <c r="L1974" t="s">
        <v>1325</v>
      </c>
      <c r="M1974">
        <v>169.429</v>
      </c>
    </row>
    <row r="1975" spans="7:13" x14ac:dyDescent="0.3">
      <c r="G1975" t="s">
        <v>866</v>
      </c>
      <c r="H1975" t="s">
        <v>867</v>
      </c>
      <c r="I1975" t="s">
        <v>1329</v>
      </c>
      <c r="J1975" t="s">
        <v>1585</v>
      </c>
      <c r="K1975" t="s">
        <v>1324</v>
      </c>
      <c r="L1975" t="s">
        <v>1325</v>
      </c>
      <c r="M1975">
        <v>169.429</v>
      </c>
    </row>
    <row r="1976" spans="7:13" x14ac:dyDescent="0.3">
      <c r="G1976" t="s">
        <v>866</v>
      </c>
      <c r="H1976" t="s">
        <v>867</v>
      </c>
      <c r="I1976" t="s">
        <v>1329</v>
      </c>
      <c r="J1976" t="s">
        <v>1586</v>
      </c>
      <c r="K1976" t="s">
        <v>1324</v>
      </c>
      <c r="L1976" t="s">
        <v>1325</v>
      </c>
      <c r="M1976">
        <v>169.429</v>
      </c>
    </row>
    <row r="1977" spans="7:13" x14ac:dyDescent="0.3">
      <c r="G1977" t="s">
        <v>866</v>
      </c>
      <c r="H1977" t="s">
        <v>867</v>
      </c>
      <c r="I1977" t="s">
        <v>1329</v>
      </c>
      <c r="J1977" t="s">
        <v>1587</v>
      </c>
      <c r="K1977" t="s">
        <v>1324</v>
      </c>
      <c r="L1977" t="s">
        <v>1325</v>
      </c>
      <c r="M1977">
        <v>168.429</v>
      </c>
    </row>
    <row r="1978" spans="7:13" x14ac:dyDescent="0.3">
      <c r="G1978" t="s">
        <v>866</v>
      </c>
      <c r="H1978" t="s">
        <v>867</v>
      </c>
      <c r="I1978" t="s">
        <v>1329</v>
      </c>
      <c r="J1978" t="s">
        <v>1322</v>
      </c>
      <c r="K1978" t="s">
        <v>1324</v>
      </c>
      <c r="L1978" t="s">
        <v>1325</v>
      </c>
      <c r="M1978">
        <v>81</v>
      </c>
    </row>
    <row r="1979" spans="7:13" x14ac:dyDescent="0.3">
      <c r="G1979" t="s">
        <v>866</v>
      </c>
      <c r="H1979" t="s">
        <v>867</v>
      </c>
      <c r="I1979" t="s">
        <v>1329</v>
      </c>
      <c r="J1979" t="s">
        <v>1330</v>
      </c>
      <c r="K1979" t="s">
        <v>1324</v>
      </c>
      <c r="L1979" t="s">
        <v>1325</v>
      </c>
      <c r="M1979">
        <v>81</v>
      </c>
    </row>
    <row r="1980" spans="7:13" x14ac:dyDescent="0.3">
      <c r="G1980" t="s">
        <v>866</v>
      </c>
      <c r="H1980" t="s">
        <v>867</v>
      </c>
      <c r="I1980" t="s">
        <v>1329</v>
      </c>
      <c r="J1980" t="s">
        <v>1332</v>
      </c>
      <c r="K1980" t="s">
        <v>1324</v>
      </c>
      <c r="L1980" t="s">
        <v>1325</v>
      </c>
      <c r="M1980">
        <v>81</v>
      </c>
    </row>
    <row r="1981" spans="7:13" x14ac:dyDescent="0.3">
      <c r="G1981" t="s">
        <v>866</v>
      </c>
      <c r="H1981" t="s">
        <v>867</v>
      </c>
      <c r="I1981" t="s">
        <v>1329</v>
      </c>
      <c r="J1981" t="s">
        <v>1333</v>
      </c>
      <c r="K1981" t="s">
        <v>1324</v>
      </c>
      <c r="L1981" t="s">
        <v>1325</v>
      </c>
      <c r="M1981">
        <v>81</v>
      </c>
    </row>
    <row r="1982" spans="7:13" x14ac:dyDescent="0.3">
      <c r="G1982" t="s">
        <v>866</v>
      </c>
      <c r="H1982" t="s">
        <v>867</v>
      </c>
      <c r="I1982" t="s">
        <v>1329</v>
      </c>
      <c r="J1982" t="s">
        <v>1335</v>
      </c>
      <c r="K1982" t="s">
        <v>1324</v>
      </c>
      <c r="L1982" t="s">
        <v>1325</v>
      </c>
      <c r="M1982">
        <v>81</v>
      </c>
    </row>
    <row r="1983" spans="7:13" x14ac:dyDescent="0.3">
      <c r="G1983" t="s">
        <v>866</v>
      </c>
      <c r="H1983" t="s">
        <v>867</v>
      </c>
      <c r="I1983" t="s">
        <v>1329</v>
      </c>
      <c r="J1983" t="s">
        <v>1337</v>
      </c>
      <c r="K1983" t="s">
        <v>1324</v>
      </c>
      <c r="L1983" t="s">
        <v>1325</v>
      </c>
      <c r="M1983">
        <v>81</v>
      </c>
    </row>
    <row r="1984" spans="7:13" x14ac:dyDescent="0.3">
      <c r="G1984" t="s">
        <v>866</v>
      </c>
      <c r="H1984" t="s">
        <v>867</v>
      </c>
      <c r="I1984" t="s">
        <v>1329</v>
      </c>
      <c r="J1984" t="s">
        <v>1338</v>
      </c>
      <c r="K1984" t="s">
        <v>1324</v>
      </c>
      <c r="L1984" t="s">
        <v>1325</v>
      </c>
      <c r="M1984">
        <v>114</v>
      </c>
    </row>
    <row r="1985" spans="7:13" x14ac:dyDescent="0.3">
      <c r="G1985" t="s">
        <v>866</v>
      </c>
      <c r="H1985" t="s">
        <v>867</v>
      </c>
      <c r="I1985" t="s">
        <v>1329</v>
      </c>
      <c r="J1985" t="s">
        <v>1340</v>
      </c>
      <c r="K1985" t="s">
        <v>1324</v>
      </c>
      <c r="L1985" t="s">
        <v>1325</v>
      </c>
      <c r="M1985">
        <v>114</v>
      </c>
    </row>
    <row r="1986" spans="7:13" x14ac:dyDescent="0.3">
      <c r="G1986" t="s">
        <v>866</v>
      </c>
      <c r="H1986" t="s">
        <v>867</v>
      </c>
      <c r="I1986" t="s">
        <v>1329</v>
      </c>
      <c r="J1986" t="s">
        <v>1341</v>
      </c>
      <c r="K1986" t="s">
        <v>1324</v>
      </c>
      <c r="L1986" t="s">
        <v>1325</v>
      </c>
      <c r="M1986">
        <v>114</v>
      </c>
    </row>
    <row r="1987" spans="7:13" x14ac:dyDescent="0.3">
      <c r="G1987" t="s">
        <v>866</v>
      </c>
      <c r="H1987" t="s">
        <v>867</v>
      </c>
      <c r="I1987" t="s">
        <v>1329</v>
      </c>
      <c r="J1987" t="s">
        <v>1342</v>
      </c>
      <c r="K1987" t="s">
        <v>1324</v>
      </c>
      <c r="L1987" t="s">
        <v>1325</v>
      </c>
      <c r="M1987">
        <v>114</v>
      </c>
    </row>
    <row r="1988" spans="7:13" x14ac:dyDescent="0.3">
      <c r="G1988" t="s">
        <v>866</v>
      </c>
      <c r="H1988" t="s">
        <v>867</v>
      </c>
      <c r="I1988" t="s">
        <v>1329</v>
      </c>
      <c r="J1988" t="s">
        <v>1343</v>
      </c>
      <c r="K1988" t="s">
        <v>1324</v>
      </c>
      <c r="L1988" t="s">
        <v>1325</v>
      </c>
      <c r="M1988">
        <v>114</v>
      </c>
    </row>
    <row r="1989" spans="7:13" x14ac:dyDescent="0.3">
      <c r="G1989" t="s">
        <v>866</v>
      </c>
      <c r="H1989" t="s">
        <v>867</v>
      </c>
      <c r="I1989" t="s">
        <v>1329</v>
      </c>
      <c r="J1989" t="s">
        <v>1344</v>
      </c>
      <c r="K1989" t="s">
        <v>1324</v>
      </c>
      <c r="L1989" t="s">
        <v>1325</v>
      </c>
      <c r="M1989">
        <v>114</v>
      </c>
    </row>
    <row r="1990" spans="7:13" x14ac:dyDescent="0.3">
      <c r="G1990" t="s">
        <v>866</v>
      </c>
      <c r="H1990" t="s">
        <v>867</v>
      </c>
      <c r="I1990" t="s">
        <v>1329</v>
      </c>
      <c r="J1990" t="s">
        <v>2368</v>
      </c>
      <c r="K1990" t="s">
        <v>2369</v>
      </c>
      <c r="L1990" t="s">
        <v>2370</v>
      </c>
      <c r="M1990">
        <v>122.07</v>
      </c>
    </row>
    <row r="1991" spans="7:13" x14ac:dyDescent="0.3">
      <c r="G1991" t="s">
        <v>866</v>
      </c>
      <c r="H1991" t="s">
        <v>867</v>
      </c>
      <c r="I1991" t="s">
        <v>1329</v>
      </c>
      <c r="J1991" t="s">
        <v>2371</v>
      </c>
      <c r="K1991" t="s">
        <v>2369</v>
      </c>
      <c r="L1991" t="s">
        <v>2370</v>
      </c>
      <c r="M1991">
        <v>154.57</v>
      </c>
    </row>
    <row r="1992" spans="7:13" x14ac:dyDescent="0.3">
      <c r="G1992" t="s">
        <v>866</v>
      </c>
      <c r="H1992" t="s">
        <v>867</v>
      </c>
      <c r="I1992" t="s">
        <v>1329</v>
      </c>
      <c r="J1992" t="s">
        <v>1958</v>
      </c>
      <c r="K1992" t="s">
        <v>1324</v>
      </c>
      <c r="L1992" t="s">
        <v>1325</v>
      </c>
      <c r="M1992">
        <v>129.57</v>
      </c>
    </row>
    <row r="1993" spans="7:13" x14ac:dyDescent="0.3">
      <c r="G1993" t="s">
        <v>866</v>
      </c>
      <c r="H1993" t="s">
        <v>867</v>
      </c>
      <c r="I1993" t="s">
        <v>1329</v>
      </c>
      <c r="J1993" t="s">
        <v>1959</v>
      </c>
      <c r="K1993" t="s">
        <v>1324</v>
      </c>
      <c r="L1993" t="s">
        <v>1325</v>
      </c>
      <c r="M1993">
        <v>129.57</v>
      </c>
    </row>
    <row r="1994" spans="7:13" x14ac:dyDescent="0.3">
      <c r="G1994" t="s">
        <v>866</v>
      </c>
      <c r="H1994" t="s">
        <v>867</v>
      </c>
      <c r="I1994" t="s">
        <v>1329</v>
      </c>
      <c r="J1994" t="s">
        <v>1960</v>
      </c>
      <c r="K1994" t="s">
        <v>1324</v>
      </c>
      <c r="L1994" t="s">
        <v>1325</v>
      </c>
      <c r="M1994">
        <v>129.57</v>
      </c>
    </row>
    <row r="1995" spans="7:13" x14ac:dyDescent="0.3">
      <c r="G1995" t="s">
        <v>866</v>
      </c>
      <c r="H1995" t="s">
        <v>867</v>
      </c>
      <c r="I1995" t="s">
        <v>1329</v>
      </c>
      <c r="J1995" t="s">
        <v>1961</v>
      </c>
      <c r="K1995" t="s">
        <v>1324</v>
      </c>
      <c r="L1995" t="s">
        <v>1325</v>
      </c>
      <c r="M1995">
        <v>129.57</v>
      </c>
    </row>
    <row r="1996" spans="7:13" x14ac:dyDescent="0.3">
      <c r="G1996" t="s">
        <v>866</v>
      </c>
      <c r="H1996" t="s">
        <v>867</v>
      </c>
      <c r="I1996" t="s">
        <v>1329</v>
      </c>
      <c r="J1996" t="s">
        <v>1962</v>
      </c>
      <c r="K1996" t="s">
        <v>1324</v>
      </c>
      <c r="L1996" t="s">
        <v>1325</v>
      </c>
      <c r="M1996">
        <v>129.57</v>
      </c>
    </row>
    <row r="1997" spans="7:13" x14ac:dyDescent="0.3">
      <c r="G1997" t="s">
        <v>866</v>
      </c>
      <c r="H1997" t="s">
        <v>867</v>
      </c>
      <c r="I1997" t="s">
        <v>1329</v>
      </c>
      <c r="J1997" t="s">
        <v>1963</v>
      </c>
      <c r="K1997" t="s">
        <v>1324</v>
      </c>
      <c r="L1997" t="s">
        <v>1325</v>
      </c>
      <c r="M1997">
        <v>129.57</v>
      </c>
    </row>
    <row r="1998" spans="7:13" x14ac:dyDescent="0.3">
      <c r="G1998" t="s">
        <v>866</v>
      </c>
      <c r="H1998" t="s">
        <v>867</v>
      </c>
      <c r="I1998" t="s">
        <v>1329</v>
      </c>
      <c r="J1998" t="s">
        <v>1964</v>
      </c>
      <c r="K1998" t="s">
        <v>1324</v>
      </c>
      <c r="L1998" t="s">
        <v>1325</v>
      </c>
      <c r="M1998">
        <v>129.57</v>
      </c>
    </row>
    <row r="1999" spans="7:13" x14ac:dyDescent="0.3">
      <c r="G1999" t="s">
        <v>866</v>
      </c>
      <c r="H1999" t="s">
        <v>867</v>
      </c>
      <c r="I1999" t="s">
        <v>1329</v>
      </c>
      <c r="J1999" t="s">
        <v>1965</v>
      </c>
      <c r="K1999" t="s">
        <v>1324</v>
      </c>
      <c r="L1999" t="s">
        <v>1325</v>
      </c>
      <c r="M1999">
        <v>129.57</v>
      </c>
    </row>
    <row r="2000" spans="7:13" x14ac:dyDescent="0.3">
      <c r="G2000" t="s">
        <v>866</v>
      </c>
      <c r="H2000" t="s">
        <v>867</v>
      </c>
      <c r="I2000" t="s">
        <v>1329</v>
      </c>
      <c r="J2000" t="s">
        <v>1966</v>
      </c>
      <c r="K2000" t="s">
        <v>1324</v>
      </c>
      <c r="L2000" t="s">
        <v>1325</v>
      </c>
      <c r="M2000">
        <v>129.57</v>
      </c>
    </row>
    <row r="2001" spans="7:13" x14ac:dyDescent="0.3">
      <c r="G2001" t="s">
        <v>866</v>
      </c>
      <c r="H2001" t="s">
        <v>867</v>
      </c>
      <c r="I2001" t="s">
        <v>1329</v>
      </c>
      <c r="J2001" t="s">
        <v>1967</v>
      </c>
      <c r="K2001" t="s">
        <v>1324</v>
      </c>
      <c r="L2001" t="s">
        <v>1325</v>
      </c>
      <c r="M2001">
        <v>129.57</v>
      </c>
    </row>
    <row r="2002" spans="7:13" x14ac:dyDescent="0.3">
      <c r="G2002" t="s">
        <v>866</v>
      </c>
      <c r="H2002" t="s">
        <v>867</v>
      </c>
      <c r="I2002" t="s">
        <v>1329</v>
      </c>
      <c r="J2002" t="s">
        <v>1968</v>
      </c>
      <c r="K2002" t="s">
        <v>1324</v>
      </c>
      <c r="L2002" t="s">
        <v>1325</v>
      </c>
      <c r="M2002">
        <v>129.57</v>
      </c>
    </row>
    <row r="2003" spans="7:13" x14ac:dyDescent="0.3">
      <c r="G2003" t="s">
        <v>866</v>
      </c>
      <c r="H2003" t="s">
        <v>867</v>
      </c>
      <c r="I2003" t="s">
        <v>1329</v>
      </c>
      <c r="J2003" t="s">
        <v>1969</v>
      </c>
      <c r="K2003" t="s">
        <v>1324</v>
      </c>
      <c r="L2003" t="s">
        <v>1325</v>
      </c>
      <c r="M2003">
        <v>129.57</v>
      </c>
    </row>
    <row r="2004" spans="7:13" x14ac:dyDescent="0.3">
      <c r="G2004" t="s">
        <v>866</v>
      </c>
      <c r="H2004" t="s">
        <v>867</v>
      </c>
      <c r="I2004" t="s">
        <v>1329</v>
      </c>
      <c r="J2004" t="s">
        <v>1970</v>
      </c>
      <c r="K2004" t="s">
        <v>1324</v>
      </c>
      <c r="L2004" t="s">
        <v>1325</v>
      </c>
      <c r="M2004">
        <v>129.57</v>
      </c>
    </row>
    <row r="2005" spans="7:13" x14ac:dyDescent="0.3">
      <c r="G2005" t="s">
        <v>866</v>
      </c>
      <c r="H2005" t="s">
        <v>867</v>
      </c>
      <c r="I2005" t="s">
        <v>1329</v>
      </c>
      <c r="J2005" t="s">
        <v>1971</v>
      </c>
      <c r="K2005" t="s">
        <v>1324</v>
      </c>
      <c r="L2005" t="s">
        <v>1325</v>
      </c>
      <c r="M2005">
        <v>129.57</v>
      </c>
    </row>
    <row r="2006" spans="7:13" x14ac:dyDescent="0.3">
      <c r="G2006" t="s">
        <v>866</v>
      </c>
      <c r="H2006" t="s">
        <v>867</v>
      </c>
      <c r="I2006" t="s">
        <v>1329</v>
      </c>
      <c r="J2006" t="s">
        <v>1972</v>
      </c>
      <c r="K2006" t="s">
        <v>1324</v>
      </c>
      <c r="L2006" t="s">
        <v>1325</v>
      </c>
      <c r="M2006">
        <v>129.57</v>
      </c>
    </row>
    <row r="2007" spans="7:13" x14ac:dyDescent="0.3">
      <c r="G2007" t="s">
        <v>866</v>
      </c>
      <c r="H2007" t="s">
        <v>867</v>
      </c>
      <c r="I2007" t="s">
        <v>1329</v>
      </c>
      <c r="J2007" t="s">
        <v>1973</v>
      </c>
      <c r="K2007" t="s">
        <v>1324</v>
      </c>
      <c r="L2007" t="s">
        <v>1325</v>
      </c>
      <c r="M2007">
        <v>160.57</v>
      </c>
    </row>
    <row r="2008" spans="7:13" x14ac:dyDescent="0.3">
      <c r="G2008" t="s">
        <v>866</v>
      </c>
      <c r="H2008" t="s">
        <v>867</v>
      </c>
      <c r="I2008" t="s">
        <v>1329</v>
      </c>
      <c r="J2008" t="s">
        <v>1974</v>
      </c>
      <c r="K2008" t="s">
        <v>1324</v>
      </c>
      <c r="L2008" t="s">
        <v>1325</v>
      </c>
      <c r="M2008">
        <v>160.57</v>
      </c>
    </row>
    <row r="2009" spans="7:13" x14ac:dyDescent="0.3">
      <c r="G2009" t="s">
        <v>866</v>
      </c>
      <c r="H2009" t="s">
        <v>867</v>
      </c>
      <c r="I2009" t="s">
        <v>1329</v>
      </c>
      <c r="J2009" t="s">
        <v>1975</v>
      </c>
      <c r="K2009" t="s">
        <v>1324</v>
      </c>
      <c r="L2009" t="s">
        <v>1325</v>
      </c>
      <c r="M2009">
        <v>160.57</v>
      </c>
    </row>
    <row r="2010" spans="7:13" x14ac:dyDescent="0.3">
      <c r="G2010" t="s">
        <v>866</v>
      </c>
      <c r="H2010" t="s">
        <v>867</v>
      </c>
      <c r="I2010" t="s">
        <v>1329</v>
      </c>
      <c r="J2010" t="s">
        <v>1976</v>
      </c>
      <c r="K2010" t="s">
        <v>1324</v>
      </c>
      <c r="L2010" t="s">
        <v>1325</v>
      </c>
      <c r="M2010">
        <v>160.57</v>
      </c>
    </row>
    <row r="2011" spans="7:13" x14ac:dyDescent="0.3">
      <c r="G2011" t="s">
        <v>866</v>
      </c>
      <c r="H2011" t="s">
        <v>867</v>
      </c>
      <c r="I2011" t="s">
        <v>1329</v>
      </c>
      <c r="J2011" t="s">
        <v>1977</v>
      </c>
      <c r="K2011" t="s">
        <v>1324</v>
      </c>
      <c r="L2011" t="s">
        <v>1325</v>
      </c>
      <c r="M2011">
        <v>160.57</v>
      </c>
    </row>
    <row r="2012" spans="7:13" x14ac:dyDescent="0.3">
      <c r="G2012" t="s">
        <v>866</v>
      </c>
      <c r="H2012" t="s">
        <v>867</v>
      </c>
      <c r="I2012" t="s">
        <v>1329</v>
      </c>
      <c r="J2012" t="s">
        <v>1978</v>
      </c>
      <c r="K2012" t="s">
        <v>1324</v>
      </c>
      <c r="L2012" t="s">
        <v>1325</v>
      </c>
      <c r="M2012">
        <v>160.57</v>
      </c>
    </row>
    <row r="2013" spans="7:13" x14ac:dyDescent="0.3">
      <c r="G2013" t="s">
        <v>866</v>
      </c>
      <c r="H2013" t="s">
        <v>867</v>
      </c>
      <c r="I2013" t="s">
        <v>1329</v>
      </c>
      <c r="J2013" t="s">
        <v>1979</v>
      </c>
      <c r="K2013" t="s">
        <v>1324</v>
      </c>
      <c r="L2013" t="s">
        <v>1325</v>
      </c>
      <c r="M2013">
        <v>160.57</v>
      </c>
    </row>
    <row r="2014" spans="7:13" x14ac:dyDescent="0.3">
      <c r="G2014" t="s">
        <v>866</v>
      </c>
      <c r="H2014" t="s">
        <v>867</v>
      </c>
      <c r="I2014" t="s">
        <v>1329</v>
      </c>
      <c r="J2014" t="s">
        <v>1980</v>
      </c>
      <c r="K2014" t="s">
        <v>1324</v>
      </c>
      <c r="L2014" t="s">
        <v>1325</v>
      </c>
      <c r="M2014">
        <v>160.57</v>
      </c>
    </row>
    <row r="2015" spans="7:13" x14ac:dyDescent="0.3">
      <c r="G2015" t="s">
        <v>866</v>
      </c>
      <c r="H2015" t="s">
        <v>867</v>
      </c>
      <c r="I2015" t="s">
        <v>1329</v>
      </c>
      <c r="J2015" t="s">
        <v>1981</v>
      </c>
      <c r="K2015" t="s">
        <v>1324</v>
      </c>
      <c r="L2015" t="s">
        <v>1325</v>
      </c>
      <c r="M2015">
        <v>145.57</v>
      </c>
    </row>
    <row r="2016" spans="7:13" x14ac:dyDescent="0.3">
      <c r="G2016" t="s">
        <v>866</v>
      </c>
      <c r="H2016" t="s">
        <v>867</v>
      </c>
      <c r="I2016" t="s">
        <v>1329</v>
      </c>
      <c r="J2016" t="s">
        <v>1982</v>
      </c>
      <c r="K2016" t="s">
        <v>1324</v>
      </c>
      <c r="L2016" t="s">
        <v>1325</v>
      </c>
      <c r="M2016">
        <v>145.57</v>
      </c>
    </row>
    <row r="2017" spans="7:13" x14ac:dyDescent="0.3">
      <c r="G2017" t="s">
        <v>866</v>
      </c>
      <c r="H2017" t="s">
        <v>867</v>
      </c>
      <c r="I2017" t="s">
        <v>1329</v>
      </c>
      <c r="J2017" t="s">
        <v>1983</v>
      </c>
      <c r="K2017" t="s">
        <v>1324</v>
      </c>
      <c r="L2017" t="s">
        <v>1325</v>
      </c>
      <c r="M2017">
        <v>145.57</v>
      </c>
    </row>
    <row r="2018" spans="7:13" x14ac:dyDescent="0.3">
      <c r="G2018" t="s">
        <v>866</v>
      </c>
      <c r="H2018" t="s">
        <v>867</v>
      </c>
      <c r="I2018" t="s">
        <v>1329</v>
      </c>
      <c r="J2018" t="s">
        <v>1984</v>
      </c>
      <c r="K2018" t="s">
        <v>1324</v>
      </c>
      <c r="L2018" t="s">
        <v>1325</v>
      </c>
      <c r="M2018">
        <v>145.57</v>
      </c>
    </row>
    <row r="2019" spans="7:13" x14ac:dyDescent="0.3">
      <c r="G2019" t="s">
        <v>866</v>
      </c>
      <c r="H2019" t="s">
        <v>867</v>
      </c>
      <c r="I2019" t="s">
        <v>1329</v>
      </c>
      <c r="J2019" t="s">
        <v>1985</v>
      </c>
      <c r="K2019" t="s">
        <v>1324</v>
      </c>
      <c r="L2019" t="s">
        <v>1325</v>
      </c>
      <c r="M2019">
        <v>145.57</v>
      </c>
    </row>
    <row r="2020" spans="7:13" x14ac:dyDescent="0.3">
      <c r="G2020" t="s">
        <v>866</v>
      </c>
      <c r="H2020" t="s">
        <v>867</v>
      </c>
      <c r="I2020" t="s">
        <v>1329</v>
      </c>
      <c r="J2020" t="s">
        <v>1986</v>
      </c>
      <c r="K2020" t="s">
        <v>1324</v>
      </c>
      <c r="L2020" t="s">
        <v>1325</v>
      </c>
      <c r="M2020">
        <v>145.57</v>
      </c>
    </row>
    <row r="2021" spans="7:13" x14ac:dyDescent="0.3">
      <c r="G2021" t="s">
        <v>866</v>
      </c>
      <c r="H2021" t="s">
        <v>867</v>
      </c>
      <c r="I2021" t="s">
        <v>1329</v>
      </c>
      <c r="J2021" t="s">
        <v>1987</v>
      </c>
      <c r="K2021" t="s">
        <v>1324</v>
      </c>
      <c r="L2021" t="s">
        <v>1325</v>
      </c>
      <c r="M2021">
        <v>145.57</v>
      </c>
    </row>
    <row r="2022" spans="7:13" x14ac:dyDescent="0.3">
      <c r="G2022" t="s">
        <v>866</v>
      </c>
      <c r="H2022" t="s">
        <v>867</v>
      </c>
      <c r="I2022" t="s">
        <v>1329</v>
      </c>
      <c r="J2022" t="s">
        <v>1988</v>
      </c>
      <c r="K2022" t="s">
        <v>1324</v>
      </c>
      <c r="L2022" t="s">
        <v>1325</v>
      </c>
      <c r="M2022">
        <v>189.57</v>
      </c>
    </row>
    <row r="2023" spans="7:13" x14ac:dyDescent="0.3">
      <c r="G2023" t="s">
        <v>866</v>
      </c>
      <c r="H2023" t="s">
        <v>867</v>
      </c>
      <c r="I2023" t="s">
        <v>1329</v>
      </c>
      <c r="J2023" t="s">
        <v>1989</v>
      </c>
      <c r="K2023" t="s">
        <v>1324</v>
      </c>
      <c r="L2023" t="s">
        <v>1325</v>
      </c>
      <c r="M2023">
        <v>189.57</v>
      </c>
    </row>
    <row r="2024" spans="7:13" x14ac:dyDescent="0.3">
      <c r="G2024" t="s">
        <v>866</v>
      </c>
      <c r="H2024" t="s">
        <v>867</v>
      </c>
      <c r="I2024" t="s">
        <v>1329</v>
      </c>
      <c r="J2024" t="s">
        <v>1990</v>
      </c>
      <c r="K2024" t="s">
        <v>1324</v>
      </c>
      <c r="L2024" t="s">
        <v>1325</v>
      </c>
      <c r="M2024">
        <v>189.57</v>
      </c>
    </row>
    <row r="2025" spans="7:13" x14ac:dyDescent="0.3">
      <c r="G2025" t="s">
        <v>866</v>
      </c>
      <c r="H2025" t="s">
        <v>867</v>
      </c>
      <c r="I2025" t="s">
        <v>1329</v>
      </c>
      <c r="J2025" t="s">
        <v>1991</v>
      </c>
      <c r="K2025" t="s">
        <v>1324</v>
      </c>
      <c r="L2025" t="s">
        <v>1325</v>
      </c>
      <c r="M2025">
        <v>189.57</v>
      </c>
    </row>
    <row r="2026" spans="7:13" x14ac:dyDescent="0.3">
      <c r="G2026" t="s">
        <v>866</v>
      </c>
      <c r="H2026" t="s">
        <v>867</v>
      </c>
      <c r="I2026" t="s">
        <v>1329</v>
      </c>
      <c r="J2026" t="s">
        <v>1992</v>
      </c>
      <c r="K2026" t="s">
        <v>1324</v>
      </c>
      <c r="L2026" t="s">
        <v>1325</v>
      </c>
      <c r="M2026">
        <v>189.57</v>
      </c>
    </row>
    <row r="2027" spans="7:13" x14ac:dyDescent="0.3">
      <c r="G2027" t="s">
        <v>866</v>
      </c>
      <c r="H2027" t="s">
        <v>867</v>
      </c>
      <c r="I2027" t="s">
        <v>1329</v>
      </c>
      <c r="J2027" t="s">
        <v>1993</v>
      </c>
      <c r="K2027" t="s">
        <v>1324</v>
      </c>
      <c r="L2027" t="s">
        <v>1325</v>
      </c>
      <c r="M2027">
        <v>189.57</v>
      </c>
    </row>
    <row r="2028" spans="7:13" x14ac:dyDescent="0.3">
      <c r="G2028" t="s">
        <v>866</v>
      </c>
      <c r="H2028" t="s">
        <v>867</v>
      </c>
      <c r="I2028" t="s">
        <v>1329</v>
      </c>
      <c r="J2028" t="s">
        <v>1994</v>
      </c>
      <c r="K2028" t="s">
        <v>1324</v>
      </c>
      <c r="L2028" t="s">
        <v>1325</v>
      </c>
      <c r="M2028">
        <v>189.57</v>
      </c>
    </row>
    <row r="2029" spans="7:13" x14ac:dyDescent="0.3">
      <c r="G2029" t="s">
        <v>866</v>
      </c>
      <c r="H2029" t="s">
        <v>867</v>
      </c>
      <c r="I2029" t="s">
        <v>1329</v>
      </c>
      <c r="J2029" t="s">
        <v>5254</v>
      </c>
      <c r="K2029" t="s">
        <v>2369</v>
      </c>
      <c r="L2029" t="s">
        <v>2370</v>
      </c>
      <c r="M2029">
        <v>105.3</v>
      </c>
    </row>
    <row r="2030" spans="7:13" x14ac:dyDescent="0.3">
      <c r="G2030" t="s">
        <v>866</v>
      </c>
      <c r="H2030" t="s">
        <v>867</v>
      </c>
      <c r="I2030" t="s">
        <v>1329</v>
      </c>
      <c r="J2030" t="s">
        <v>5256</v>
      </c>
      <c r="K2030" t="s">
        <v>2369</v>
      </c>
      <c r="L2030" t="s">
        <v>2370</v>
      </c>
      <c r="M2030">
        <v>105.1</v>
      </c>
    </row>
    <row r="2031" spans="7:13" x14ac:dyDescent="0.3">
      <c r="G2031" t="s">
        <v>866</v>
      </c>
      <c r="H2031" t="s">
        <v>867</v>
      </c>
      <c r="I2031" t="s">
        <v>1329</v>
      </c>
      <c r="J2031" t="s">
        <v>5258</v>
      </c>
      <c r="K2031" t="s">
        <v>2369</v>
      </c>
      <c r="L2031" t="s">
        <v>2370</v>
      </c>
      <c r="M2031">
        <v>105.3</v>
      </c>
    </row>
    <row r="2032" spans="7:13" x14ac:dyDescent="0.3">
      <c r="G2032" t="s">
        <v>866</v>
      </c>
      <c r="H2032" t="s">
        <v>867</v>
      </c>
      <c r="I2032" t="s">
        <v>1329</v>
      </c>
      <c r="J2032" t="s">
        <v>5259</v>
      </c>
      <c r="K2032" t="s">
        <v>2369</v>
      </c>
      <c r="L2032" t="s">
        <v>2370</v>
      </c>
      <c r="M2032">
        <v>105.3</v>
      </c>
    </row>
    <row r="2033" spans="7:13" x14ac:dyDescent="0.3">
      <c r="G2033" t="s">
        <v>866</v>
      </c>
      <c r="H2033" t="s">
        <v>867</v>
      </c>
      <c r="I2033" t="s">
        <v>1329</v>
      </c>
      <c r="J2033" t="s">
        <v>5260</v>
      </c>
      <c r="K2033" t="s">
        <v>2369</v>
      </c>
      <c r="L2033" t="s">
        <v>2370</v>
      </c>
      <c r="M2033">
        <v>105.1</v>
      </c>
    </row>
    <row r="2034" spans="7:13" x14ac:dyDescent="0.3">
      <c r="G2034" t="s">
        <v>866</v>
      </c>
      <c r="H2034" t="s">
        <v>867</v>
      </c>
      <c r="I2034" t="s">
        <v>1329</v>
      </c>
      <c r="J2034" t="s">
        <v>5261</v>
      </c>
      <c r="K2034" t="s">
        <v>2369</v>
      </c>
      <c r="L2034" t="s">
        <v>2370</v>
      </c>
      <c r="M2034">
        <v>105.3</v>
      </c>
    </row>
    <row r="2035" spans="7:13" x14ac:dyDescent="0.3">
      <c r="G2035" t="s">
        <v>866</v>
      </c>
      <c r="H2035" t="s">
        <v>867</v>
      </c>
      <c r="I2035" t="s">
        <v>1329</v>
      </c>
      <c r="J2035" t="s">
        <v>5263</v>
      </c>
      <c r="K2035" t="s">
        <v>2369</v>
      </c>
      <c r="L2035" t="s">
        <v>2370</v>
      </c>
      <c r="M2035">
        <v>105.7</v>
      </c>
    </row>
    <row r="2036" spans="7:13" x14ac:dyDescent="0.3">
      <c r="G2036" t="s">
        <v>866</v>
      </c>
      <c r="H2036" t="s">
        <v>867</v>
      </c>
      <c r="I2036" t="s">
        <v>1329</v>
      </c>
      <c r="J2036" t="s">
        <v>5264</v>
      </c>
      <c r="K2036" t="s">
        <v>2369</v>
      </c>
      <c r="L2036" t="s">
        <v>2370</v>
      </c>
      <c r="M2036">
        <v>105.6</v>
      </c>
    </row>
    <row r="2037" spans="7:13" x14ac:dyDescent="0.3">
      <c r="G2037" t="s">
        <v>866</v>
      </c>
      <c r="H2037" t="s">
        <v>867</v>
      </c>
      <c r="I2037" t="s">
        <v>1329</v>
      </c>
      <c r="J2037" t="s">
        <v>5265</v>
      </c>
      <c r="K2037" t="s">
        <v>2369</v>
      </c>
      <c r="L2037" t="s">
        <v>2370</v>
      </c>
      <c r="M2037">
        <v>106.6</v>
      </c>
    </row>
    <row r="2038" spans="7:13" x14ac:dyDescent="0.3">
      <c r="G2038" t="s">
        <v>866</v>
      </c>
      <c r="H2038" t="s">
        <v>867</v>
      </c>
      <c r="I2038" t="s">
        <v>1329</v>
      </c>
      <c r="J2038" t="s">
        <v>5266</v>
      </c>
      <c r="K2038" t="s">
        <v>2369</v>
      </c>
      <c r="L2038" t="s">
        <v>2370</v>
      </c>
      <c r="M2038">
        <v>106.4</v>
      </c>
    </row>
    <row r="2039" spans="7:13" x14ac:dyDescent="0.3">
      <c r="G2039" t="s">
        <v>866</v>
      </c>
      <c r="H2039" t="s">
        <v>867</v>
      </c>
      <c r="I2039" t="s">
        <v>1329</v>
      </c>
      <c r="J2039" t="s">
        <v>2372</v>
      </c>
      <c r="K2039" t="s">
        <v>2369</v>
      </c>
      <c r="L2039" t="s">
        <v>2370</v>
      </c>
      <c r="M2039">
        <v>120.3</v>
      </c>
    </row>
    <row r="2040" spans="7:13" x14ac:dyDescent="0.3">
      <c r="G2040" t="s">
        <v>866</v>
      </c>
      <c r="H2040" t="s">
        <v>867</v>
      </c>
      <c r="I2040" t="s">
        <v>1329</v>
      </c>
      <c r="J2040" t="s">
        <v>2373</v>
      </c>
      <c r="K2040" t="s">
        <v>2369</v>
      </c>
      <c r="L2040" t="s">
        <v>2370</v>
      </c>
      <c r="M2040">
        <v>105</v>
      </c>
    </row>
    <row r="2041" spans="7:13" x14ac:dyDescent="0.3">
      <c r="G2041" t="s">
        <v>866</v>
      </c>
      <c r="H2041" t="s">
        <v>867</v>
      </c>
      <c r="I2041" t="s">
        <v>1329</v>
      </c>
      <c r="J2041" t="s">
        <v>2374</v>
      </c>
      <c r="K2041" t="s">
        <v>2369</v>
      </c>
      <c r="L2041" t="s">
        <v>2370</v>
      </c>
      <c r="M2041">
        <v>123.5</v>
      </c>
    </row>
    <row r="2042" spans="7:13" x14ac:dyDescent="0.3">
      <c r="G2042" t="s">
        <v>866</v>
      </c>
      <c r="H2042" t="s">
        <v>867</v>
      </c>
      <c r="I2042" t="s">
        <v>1329</v>
      </c>
      <c r="J2042" t="s">
        <v>2375</v>
      </c>
      <c r="K2042" t="s">
        <v>2369</v>
      </c>
      <c r="L2042" t="s">
        <v>2370</v>
      </c>
      <c r="M2042">
        <v>133.07</v>
      </c>
    </row>
    <row r="2043" spans="7:13" x14ac:dyDescent="0.3">
      <c r="G2043" t="s">
        <v>866</v>
      </c>
      <c r="H2043" t="s">
        <v>867</v>
      </c>
      <c r="I2043" t="s">
        <v>1329</v>
      </c>
      <c r="J2043" t="s">
        <v>2376</v>
      </c>
      <c r="K2043" t="s">
        <v>2369</v>
      </c>
      <c r="L2043" t="s">
        <v>2370</v>
      </c>
      <c r="M2043">
        <v>133.57</v>
      </c>
    </row>
    <row r="2044" spans="7:13" x14ac:dyDescent="0.3">
      <c r="G2044" t="s">
        <v>866</v>
      </c>
      <c r="H2044" t="s">
        <v>867</v>
      </c>
      <c r="I2044" t="s">
        <v>1329</v>
      </c>
      <c r="J2044" t="s">
        <v>2377</v>
      </c>
      <c r="K2044" t="s">
        <v>2369</v>
      </c>
      <c r="L2044" t="s">
        <v>2370</v>
      </c>
      <c r="M2044">
        <v>134.07</v>
      </c>
    </row>
    <row r="2045" spans="7:13" x14ac:dyDescent="0.3">
      <c r="G2045" t="s">
        <v>866</v>
      </c>
      <c r="H2045" t="s">
        <v>867</v>
      </c>
      <c r="I2045" t="s">
        <v>1329</v>
      </c>
      <c r="J2045" t="s">
        <v>2378</v>
      </c>
      <c r="K2045" t="s">
        <v>2369</v>
      </c>
      <c r="L2045" t="s">
        <v>2370</v>
      </c>
      <c r="M2045">
        <v>154.63999999999999</v>
      </c>
    </row>
    <row r="2046" spans="7:13" x14ac:dyDescent="0.3">
      <c r="G2046" t="s">
        <v>866</v>
      </c>
      <c r="H2046" t="s">
        <v>867</v>
      </c>
      <c r="I2046" t="s">
        <v>1329</v>
      </c>
      <c r="J2046" t="s">
        <v>2379</v>
      </c>
      <c r="K2046" t="s">
        <v>2369</v>
      </c>
      <c r="L2046" t="s">
        <v>2370</v>
      </c>
      <c r="M2046">
        <v>137</v>
      </c>
    </row>
    <row r="2047" spans="7:13" x14ac:dyDescent="0.3">
      <c r="G2047" t="s">
        <v>866</v>
      </c>
      <c r="H2047" t="s">
        <v>867</v>
      </c>
      <c r="I2047" t="s">
        <v>1329</v>
      </c>
      <c r="J2047" t="s">
        <v>2380</v>
      </c>
      <c r="K2047" t="s">
        <v>2369</v>
      </c>
      <c r="L2047" t="s">
        <v>2370</v>
      </c>
      <c r="M2047">
        <v>154.63999999999999</v>
      </c>
    </row>
    <row r="2048" spans="7:13" x14ac:dyDescent="0.3">
      <c r="G2048" t="s">
        <v>866</v>
      </c>
      <c r="H2048" t="s">
        <v>867</v>
      </c>
      <c r="I2048" t="s">
        <v>1329</v>
      </c>
      <c r="J2048" t="s">
        <v>2381</v>
      </c>
      <c r="K2048" t="s">
        <v>2369</v>
      </c>
      <c r="L2048" t="s">
        <v>2370</v>
      </c>
      <c r="M2048">
        <v>155.5</v>
      </c>
    </row>
    <row r="2049" spans="7:13" x14ac:dyDescent="0.3">
      <c r="G2049" t="s">
        <v>866</v>
      </c>
      <c r="H2049" t="s">
        <v>867</v>
      </c>
      <c r="I2049" t="s">
        <v>1329</v>
      </c>
      <c r="J2049" t="s">
        <v>2382</v>
      </c>
      <c r="K2049" t="s">
        <v>2369</v>
      </c>
      <c r="L2049" t="s">
        <v>2370</v>
      </c>
      <c r="M2049">
        <v>175.6</v>
      </c>
    </row>
    <row r="2050" spans="7:13" x14ac:dyDescent="0.3">
      <c r="G2050" t="s">
        <v>866</v>
      </c>
      <c r="H2050" t="s">
        <v>867</v>
      </c>
      <c r="I2050" t="s">
        <v>1329</v>
      </c>
      <c r="J2050" t="s">
        <v>2383</v>
      </c>
      <c r="K2050" t="s">
        <v>2369</v>
      </c>
      <c r="L2050" t="s">
        <v>2370</v>
      </c>
      <c r="M2050">
        <v>174.1</v>
      </c>
    </row>
    <row r="2051" spans="7:13" x14ac:dyDescent="0.3">
      <c r="G2051" t="s">
        <v>866</v>
      </c>
      <c r="H2051" t="s">
        <v>867</v>
      </c>
      <c r="I2051" t="s">
        <v>1329</v>
      </c>
      <c r="J2051" t="s">
        <v>2384</v>
      </c>
      <c r="K2051" t="s">
        <v>2369</v>
      </c>
      <c r="L2051" t="s">
        <v>2370</v>
      </c>
      <c r="M2051">
        <v>174.3</v>
      </c>
    </row>
    <row r="2052" spans="7:13" x14ac:dyDescent="0.3">
      <c r="G2052" t="s">
        <v>866</v>
      </c>
      <c r="H2052" t="s">
        <v>867</v>
      </c>
      <c r="I2052" t="s">
        <v>1329</v>
      </c>
      <c r="J2052" t="s">
        <v>2385</v>
      </c>
      <c r="K2052" t="s">
        <v>2369</v>
      </c>
      <c r="L2052" t="s">
        <v>2370</v>
      </c>
      <c r="M2052">
        <v>158</v>
      </c>
    </row>
    <row r="2053" spans="7:13" x14ac:dyDescent="0.3">
      <c r="G2053" t="s">
        <v>866</v>
      </c>
      <c r="H2053" t="s">
        <v>867</v>
      </c>
      <c r="I2053" t="s">
        <v>1329</v>
      </c>
      <c r="J2053" t="s">
        <v>2386</v>
      </c>
      <c r="K2053" t="s">
        <v>2369</v>
      </c>
      <c r="L2053" t="s">
        <v>2370</v>
      </c>
      <c r="M2053">
        <v>149.1</v>
      </c>
    </row>
    <row r="2054" spans="7:13" x14ac:dyDescent="0.3">
      <c r="G2054" t="s">
        <v>866</v>
      </c>
      <c r="H2054" t="s">
        <v>867</v>
      </c>
      <c r="I2054" t="s">
        <v>1329</v>
      </c>
      <c r="J2054" t="s">
        <v>2387</v>
      </c>
      <c r="K2054" t="s">
        <v>2369</v>
      </c>
      <c r="L2054" t="s">
        <v>2370</v>
      </c>
      <c r="M2054">
        <v>176.57</v>
      </c>
    </row>
    <row r="2055" spans="7:13" x14ac:dyDescent="0.3">
      <c r="G2055" t="s">
        <v>866</v>
      </c>
      <c r="H2055" t="s">
        <v>867</v>
      </c>
      <c r="I2055" t="s">
        <v>1329</v>
      </c>
      <c r="J2055" t="s">
        <v>2388</v>
      </c>
      <c r="K2055" t="s">
        <v>2369</v>
      </c>
      <c r="L2055" t="s">
        <v>2370</v>
      </c>
      <c r="M2055">
        <v>176.57</v>
      </c>
    </row>
    <row r="2056" spans="7:13" x14ac:dyDescent="0.3">
      <c r="G2056" t="s">
        <v>866</v>
      </c>
      <c r="H2056" t="s">
        <v>867</v>
      </c>
      <c r="I2056" t="s">
        <v>1329</v>
      </c>
      <c r="J2056" t="s">
        <v>2389</v>
      </c>
      <c r="K2056" t="s">
        <v>2369</v>
      </c>
      <c r="L2056" t="s">
        <v>2370</v>
      </c>
      <c r="M2056">
        <v>176.5</v>
      </c>
    </row>
    <row r="2057" spans="7:13" x14ac:dyDescent="0.3">
      <c r="G2057" t="s">
        <v>866</v>
      </c>
      <c r="H2057" t="s">
        <v>867</v>
      </c>
      <c r="I2057" t="s">
        <v>1329</v>
      </c>
      <c r="J2057" t="s">
        <v>2390</v>
      </c>
      <c r="K2057" t="s">
        <v>2369</v>
      </c>
      <c r="L2057" t="s">
        <v>2370</v>
      </c>
      <c r="M2057">
        <v>174.5</v>
      </c>
    </row>
    <row r="2058" spans="7:13" x14ac:dyDescent="0.3">
      <c r="G2058" t="s">
        <v>866</v>
      </c>
      <c r="H2058" t="s">
        <v>867</v>
      </c>
      <c r="I2058" t="s">
        <v>1329</v>
      </c>
      <c r="J2058" t="s">
        <v>4758</v>
      </c>
      <c r="K2058" t="s">
        <v>1324</v>
      </c>
      <c r="L2058" t="s">
        <v>1325</v>
      </c>
      <c r="M2058">
        <v>138.30000000000001</v>
      </c>
    </row>
    <row r="2059" spans="7:13" x14ac:dyDescent="0.3">
      <c r="G2059" t="s">
        <v>866</v>
      </c>
      <c r="H2059" t="s">
        <v>867</v>
      </c>
      <c r="I2059" t="s">
        <v>1329</v>
      </c>
      <c r="J2059" t="s">
        <v>6081</v>
      </c>
      <c r="K2059" t="s">
        <v>2369</v>
      </c>
      <c r="L2059" t="s">
        <v>2370</v>
      </c>
      <c r="M2059">
        <v>110.4</v>
      </c>
    </row>
    <row r="2060" spans="7:13" x14ac:dyDescent="0.3">
      <c r="G2060" t="s">
        <v>866</v>
      </c>
      <c r="H2060" t="s">
        <v>867</v>
      </c>
      <c r="I2060" t="s">
        <v>1329</v>
      </c>
      <c r="J2060" t="s">
        <v>6082</v>
      </c>
      <c r="K2060" t="s">
        <v>2369</v>
      </c>
      <c r="L2060" t="s">
        <v>2370</v>
      </c>
      <c r="M2060">
        <v>100.9</v>
      </c>
    </row>
    <row r="2061" spans="7:13" x14ac:dyDescent="0.3">
      <c r="G2061" t="s">
        <v>866</v>
      </c>
      <c r="H2061" t="s">
        <v>867</v>
      </c>
      <c r="I2061" t="s">
        <v>1329</v>
      </c>
      <c r="J2061" t="s">
        <v>6083</v>
      </c>
      <c r="K2061" t="s">
        <v>2369</v>
      </c>
      <c r="L2061" t="s">
        <v>2370</v>
      </c>
      <c r="M2061">
        <v>110.4</v>
      </c>
    </row>
    <row r="2062" spans="7:13" x14ac:dyDescent="0.3">
      <c r="G2062" t="s">
        <v>866</v>
      </c>
      <c r="H2062" t="s">
        <v>867</v>
      </c>
      <c r="I2062" t="s">
        <v>1329</v>
      </c>
      <c r="J2062" t="s">
        <v>6084</v>
      </c>
      <c r="K2062" t="s">
        <v>2369</v>
      </c>
      <c r="L2062" t="s">
        <v>2370</v>
      </c>
      <c r="M2062">
        <v>100.2</v>
      </c>
    </row>
    <row r="2063" spans="7:13" x14ac:dyDescent="0.3">
      <c r="G2063" t="s">
        <v>866</v>
      </c>
      <c r="H2063" t="s">
        <v>867</v>
      </c>
      <c r="I2063" t="s">
        <v>1329</v>
      </c>
      <c r="J2063" t="s">
        <v>6085</v>
      </c>
      <c r="K2063" t="s">
        <v>2369</v>
      </c>
      <c r="L2063" t="s">
        <v>2370</v>
      </c>
      <c r="M2063">
        <v>100.3</v>
      </c>
    </row>
    <row r="2064" spans="7:13" x14ac:dyDescent="0.3">
      <c r="G2064" t="s">
        <v>866</v>
      </c>
      <c r="H2064" t="s">
        <v>867</v>
      </c>
      <c r="I2064" t="s">
        <v>1329</v>
      </c>
      <c r="J2064" t="s">
        <v>5742</v>
      </c>
      <c r="K2064" t="s">
        <v>2369</v>
      </c>
      <c r="L2064" t="s">
        <v>2370</v>
      </c>
      <c r="M2064">
        <v>101.1</v>
      </c>
    </row>
    <row r="2065" spans="7:13" x14ac:dyDescent="0.3">
      <c r="G2065" t="s">
        <v>866</v>
      </c>
      <c r="H2065" t="s">
        <v>867</v>
      </c>
      <c r="I2065" t="s">
        <v>1329</v>
      </c>
      <c r="J2065" t="s">
        <v>6087</v>
      </c>
      <c r="K2065" t="s">
        <v>2369</v>
      </c>
      <c r="L2065" t="s">
        <v>2370</v>
      </c>
      <c r="M2065">
        <v>102.5</v>
      </c>
    </row>
    <row r="2066" spans="7:13" x14ac:dyDescent="0.3">
      <c r="G2066" t="s">
        <v>866</v>
      </c>
      <c r="H2066" t="s">
        <v>867</v>
      </c>
      <c r="I2066" t="s">
        <v>1329</v>
      </c>
      <c r="J2066" t="s">
        <v>6088</v>
      </c>
      <c r="K2066" t="s">
        <v>2369</v>
      </c>
      <c r="L2066" t="s">
        <v>2370</v>
      </c>
      <c r="M2066">
        <v>110.8</v>
      </c>
    </row>
    <row r="2067" spans="7:13" x14ac:dyDescent="0.3">
      <c r="G2067" t="s">
        <v>866</v>
      </c>
      <c r="H2067" t="s">
        <v>867</v>
      </c>
      <c r="I2067" t="s">
        <v>1329</v>
      </c>
      <c r="J2067" t="s">
        <v>5743</v>
      </c>
      <c r="K2067" t="s">
        <v>2369</v>
      </c>
      <c r="L2067" t="s">
        <v>2370</v>
      </c>
      <c r="M2067">
        <v>110.6</v>
      </c>
    </row>
    <row r="2068" spans="7:13" x14ac:dyDescent="0.3">
      <c r="G2068" t="s">
        <v>866</v>
      </c>
      <c r="H2068" t="s">
        <v>867</v>
      </c>
      <c r="I2068" t="s">
        <v>1329</v>
      </c>
      <c r="J2068" t="s">
        <v>5744</v>
      </c>
      <c r="K2068" t="s">
        <v>2369</v>
      </c>
      <c r="L2068" t="s">
        <v>2370</v>
      </c>
      <c r="M2068">
        <v>111</v>
      </c>
    </row>
    <row r="2069" spans="7:13" x14ac:dyDescent="0.3">
      <c r="G2069" t="s">
        <v>866</v>
      </c>
      <c r="H2069" t="s">
        <v>867</v>
      </c>
      <c r="I2069" t="s">
        <v>1329</v>
      </c>
      <c r="J2069" t="s">
        <v>6089</v>
      </c>
      <c r="K2069" t="s">
        <v>2369</v>
      </c>
      <c r="L2069" t="s">
        <v>2370</v>
      </c>
      <c r="M2069">
        <v>111.3</v>
      </c>
    </row>
    <row r="2070" spans="7:13" x14ac:dyDescent="0.3">
      <c r="G2070" t="s">
        <v>866</v>
      </c>
      <c r="H2070" t="s">
        <v>867</v>
      </c>
      <c r="I2070" t="s">
        <v>1329</v>
      </c>
      <c r="J2070" t="s">
        <v>6090</v>
      </c>
      <c r="K2070" t="s">
        <v>2369</v>
      </c>
      <c r="L2070" t="s">
        <v>2370</v>
      </c>
      <c r="M2070">
        <v>110.8</v>
      </c>
    </row>
    <row r="2071" spans="7:13" x14ac:dyDescent="0.3">
      <c r="G2071" t="s">
        <v>866</v>
      </c>
      <c r="H2071" t="s">
        <v>867</v>
      </c>
      <c r="I2071" t="s">
        <v>1329</v>
      </c>
      <c r="J2071" t="s">
        <v>6091</v>
      </c>
      <c r="K2071" t="s">
        <v>2369</v>
      </c>
      <c r="L2071" t="s">
        <v>2370</v>
      </c>
      <c r="M2071">
        <v>111.5</v>
      </c>
    </row>
    <row r="2072" spans="7:13" x14ac:dyDescent="0.3">
      <c r="G2072" t="s">
        <v>866</v>
      </c>
      <c r="H2072" t="s">
        <v>867</v>
      </c>
      <c r="I2072" t="s">
        <v>1329</v>
      </c>
      <c r="J2072" t="s">
        <v>5745</v>
      </c>
      <c r="K2072" t="s">
        <v>2369</v>
      </c>
      <c r="L2072" t="s">
        <v>2370</v>
      </c>
      <c r="M2072">
        <v>111.1</v>
      </c>
    </row>
    <row r="2073" spans="7:13" x14ac:dyDescent="0.3">
      <c r="G2073" t="s">
        <v>866</v>
      </c>
      <c r="H2073" t="s">
        <v>867</v>
      </c>
      <c r="I2073" t="s">
        <v>1329</v>
      </c>
      <c r="J2073" t="s">
        <v>5271</v>
      </c>
      <c r="K2073" t="s">
        <v>2369</v>
      </c>
      <c r="L2073" t="s">
        <v>2370</v>
      </c>
      <c r="M2073">
        <v>109.3</v>
      </c>
    </row>
    <row r="2074" spans="7:13" x14ac:dyDescent="0.3">
      <c r="G2074" t="s">
        <v>866</v>
      </c>
      <c r="H2074" t="s">
        <v>867</v>
      </c>
      <c r="I2074" t="s">
        <v>1329</v>
      </c>
      <c r="J2074" t="s">
        <v>5273</v>
      </c>
      <c r="K2074" t="s">
        <v>2369</v>
      </c>
      <c r="L2074" t="s">
        <v>2370</v>
      </c>
      <c r="M2074">
        <v>142.1</v>
      </c>
    </row>
    <row r="2075" spans="7:13" x14ac:dyDescent="0.3">
      <c r="G2075" t="s">
        <v>866</v>
      </c>
      <c r="H2075" t="s">
        <v>867</v>
      </c>
      <c r="I2075" t="s">
        <v>1329</v>
      </c>
      <c r="J2075" t="s">
        <v>5746</v>
      </c>
      <c r="K2075" t="s">
        <v>1324</v>
      </c>
      <c r="L2075" t="s">
        <v>1325</v>
      </c>
      <c r="M2075">
        <v>98.5</v>
      </c>
    </row>
    <row r="2076" spans="7:13" x14ac:dyDescent="0.3">
      <c r="G2076" t="s">
        <v>866</v>
      </c>
      <c r="H2076" t="s">
        <v>867</v>
      </c>
      <c r="I2076" t="s">
        <v>1329</v>
      </c>
      <c r="J2076" t="s">
        <v>5747</v>
      </c>
      <c r="K2076" t="s">
        <v>1324</v>
      </c>
      <c r="L2076" t="s">
        <v>1325</v>
      </c>
      <c r="M2076">
        <v>98.6</v>
      </c>
    </row>
    <row r="2077" spans="7:13" x14ac:dyDescent="0.3">
      <c r="G2077" t="s">
        <v>866</v>
      </c>
      <c r="H2077" t="s">
        <v>867</v>
      </c>
      <c r="I2077" t="s">
        <v>1329</v>
      </c>
      <c r="J2077" t="s">
        <v>5749</v>
      </c>
      <c r="K2077" t="s">
        <v>1324</v>
      </c>
      <c r="L2077" t="s">
        <v>1325</v>
      </c>
      <c r="M2077">
        <v>89.3</v>
      </c>
    </row>
    <row r="2078" spans="7:13" x14ac:dyDescent="0.3">
      <c r="G2078" t="s">
        <v>866</v>
      </c>
      <c r="H2078" t="s">
        <v>867</v>
      </c>
      <c r="I2078" t="s">
        <v>1329</v>
      </c>
      <c r="J2078" t="s">
        <v>5750</v>
      </c>
      <c r="K2078" t="s">
        <v>1324</v>
      </c>
      <c r="L2078" t="s">
        <v>1325</v>
      </c>
      <c r="M2078">
        <v>99</v>
      </c>
    </row>
    <row r="2079" spans="7:13" x14ac:dyDescent="0.3">
      <c r="G2079" t="s">
        <v>866</v>
      </c>
      <c r="H2079" t="s">
        <v>867</v>
      </c>
      <c r="I2079" t="s">
        <v>1329</v>
      </c>
      <c r="J2079" t="s">
        <v>5751</v>
      </c>
      <c r="K2079" t="s">
        <v>1324</v>
      </c>
      <c r="L2079" t="s">
        <v>1325</v>
      </c>
      <c r="M2079">
        <v>97.8</v>
      </c>
    </row>
    <row r="2080" spans="7:13" x14ac:dyDescent="0.3">
      <c r="G2080" t="s">
        <v>866</v>
      </c>
      <c r="H2080" t="s">
        <v>867</v>
      </c>
      <c r="I2080" t="s">
        <v>1329</v>
      </c>
      <c r="J2080" t="s">
        <v>5752</v>
      </c>
      <c r="K2080" t="s">
        <v>1324</v>
      </c>
      <c r="L2080" t="s">
        <v>1325</v>
      </c>
      <c r="M2080">
        <v>99</v>
      </c>
    </row>
    <row r="2081" spans="7:13" x14ac:dyDescent="0.3">
      <c r="G2081" t="s">
        <v>866</v>
      </c>
      <c r="H2081" t="s">
        <v>867</v>
      </c>
      <c r="I2081" t="s">
        <v>1329</v>
      </c>
      <c r="J2081" t="s">
        <v>5753</v>
      </c>
      <c r="K2081" t="s">
        <v>1324</v>
      </c>
      <c r="L2081" t="s">
        <v>1325</v>
      </c>
      <c r="M2081">
        <v>99</v>
      </c>
    </row>
    <row r="2082" spans="7:13" x14ac:dyDescent="0.3">
      <c r="G2082" t="s">
        <v>866</v>
      </c>
      <c r="H2082" t="s">
        <v>867</v>
      </c>
      <c r="I2082" t="s">
        <v>1329</v>
      </c>
      <c r="J2082" t="s">
        <v>5754</v>
      </c>
      <c r="K2082" t="s">
        <v>1324</v>
      </c>
      <c r="L2082" t="s">
        <v>1325</v>
      </c>
      <c r="M2082">
        <v>146.1</v>
      </c>
    </row>
    <row r="2083" spans="7:13" x14ac:dyDescent="0.3">
      <c r="G2083" t="s">
        <v>866</v>
      </c>
      <c r="H2083" t="s">
        <v>867</v>
      </c>
      <c r="I2083" t="s">
        <v>1329</v>
      </c>
      <c r="J2083" t="s">
        <v>5274</v>
      </c>
      <c r="K2083" t="s">
        <v>2369</v>
      </c>
      <c r="L2083" t="s">
        <v>2370</v>
      </c>
      <c r="M2083">
        <v>105.7</v>
      </c>
    </row>
    <row r="2084" spans="7:13" x14ac:dyDescent="0.3">
      <c r="G2084" t="s">
        <v>866</v>
      </c>
      <c r="H2084" t="s">
        <v>867</v>
      </c>
      <c r="I2084" t="s">
        <v>1329</v>
      </c>
      <c r="J2084" t="s">
        <v>5275</v>
      </c>
      <c r="K2084" t="s">
        <v>2369</v>
      </c>
      <c r="L2084" t="s">
        <v>2370</v>
      </c>
      <c r="M2084">
        <v>105.5</v>
      </c>
    </row>
    <row r="2085" spans="7:13" x14ac:dyDescent="0.3">
      <c r="G2085" t="s">
        <v>866</v>
      </c>
      <c r="H2085" t="s">
        <v>867</v>
      </c>
      <c r="I2085" t="s">
        <v>1329</v>
      </c>
      <c r="J2085" t="s">
        <v>5276</v>
      </c>
      <c r="K2085" t="s">
        <v>2369</v>
      </c>
      <c r="L2085" t="s">
        <v>2370</v>
      </c>
      <c r="M2085">
        <v>104.9</v>
      </c>
    </row>
    <row r="2086" spans="7:13" x14ac:dyDescent="0.3">
      <c r="G2086" t="s">
        <v>866</v>
      </c>
      <c r="H2086" t="s">
        <v>867</v>
      </c>
      <c r="I2086" t="s">
        <v>1329</v>
      </c>
      <c r="J2086" t="s">
        <v>5277</v>
      </c>
      <c r="K2086" t="s">
        <v>2369</v>
      </c>
      <c r="L2086" t="s">
        <v>2370</v>
      </c>
      <c r="M2086">
        <v>120</v>
      </c>
    </row>
    <row r="2087" spans="7:13" x14ac:dyDescent="0.3">
      <c r="G2087" t="s">
        <v>866</v>
      </c>
      <c r="H2087" t="s">
        <v>867</v>
      </c>
      <c r="I2087" t="s">
        <v>1329</v>
      </c>
      <c r="J2087" t="s">
        <v>2847</v>
      </c>
      <c r="K2087" t="s">
        <v>1324</v>
      </c>
      <c r="L2087" t="s">
        <v>1325</v>
      </c>
      <c r="M2087">
        <v>125</v>
      </c>
    </row>
    <row r="2088" spans="7:13" x14ac:dyDescent="0.3">
      <c r="G2088" t="s">
        <v>866</v>
      </c>
      <c r="H2088" t="s">
        <v>867</v>
      </c>
      <c r="I2088" t="s">
        <v>1329</v>
      </c>
      <c r="J2088" t="s">
        <v>2849</v>
      </c>
      <c r="K2088" t="s">
        <v>1324</v>
      </c>
      <c r="L2088" t="s">
        <v>1325</v>
      </c>
      <c r="M2088">
        <v>125</v>
      </c>
    </row>
    <row r="2089" spans="7:13" x14ac:dyDescent="0.3">
      <c r="G2089" t="s">
        <v>866</v>
      </c>
      <c r="H2089" t="s">
        <v>867</v>
      </c>
      <c r="I2089" t="s">
        <v>1329</v>
      </c>
      <c r="J2089" t="s">
        <v>2850</v>
      </c>
      <c r="K2089" t="s">
        <v>1324</v>
      </c>
      <c r="L2089" t="s">
        <v>1325</v>
      </c>
      <c r="M2089">
        <v>125</v>
      </c>
    </row>
    <row r="2090" spans="7:13" x14ac:dyDescent="0.3">
      <c r="G2090" t="s">
        <v>866</v>
      </c>
      <c r="H2090" t="s">
        <v>867</v>
      </c>
      <c r="I2090" t="s">
        <v>1329</v>
      </c>
      <c r="J2090" t="s">
        <v>2851</v>
      </c>
      <c r="K2090" t="s">
        <v>1324</v>
      </c>
      <c r="L2090" t="s">
        <v>1325</v>
      </c>
      <c r="M2090">
        <v>125</v>
      </c>
    </row>
    <row r="2091" spans="7:13" x14ac:dyDescent="0.3">
      <c r="G2091" t="s">
        <v>866</v>
      </c>
      <c r="H2091" t="s">
        <v>867</v>
      </c>
      <c r="I2091" t="s">
        <v>1329</v>
      </c>
      <c r="J2091" t="s">
        <v>2852</v>
      </c>
      <c r="K2091" t="s">
        <v>1324</v>
      </c>
      <c r="L2091" t="s">
        <v>1325</v>
      </c>
      <c r="M2091">
        <v>125</v>
      </c>
    </row>
    <row r="2092" spans="7:13" x14ac:dyDescent="0.3">
      <c r="G2092" t="s">
        <v>866</v>
      </c>
      <c r="H2092" t="s">
        <v>867</v>
      </c>
      <c r="I2092" t="s">
        <v>1329</v>
      </c>
      <c r="J2092" t="s">
        <v>2853</v>
      </c>
      <c r="K2092" t="s">
        <v>1324</v>
      </c>
      <c r="L2092" t="s">
        <v>1325</v>
      </c>
      <c r="M2092">
        <v>125</v>
      </c>
    </row>
    <row r="2093" spans="7:13" x14ac:dyDescent="0.3">
      <c r="G2093" t="s">
        <v>866</v>
      </c>
      <c r="H2093" t="s">
        <v>867</v>
      </c>
      <c r="I2093" t="s">
        <v>1329</v>
      </c>
      <c r="J2093" t="s">
        <v>2854</v>
      </c>
      <c r="K2093" t="s">
        <v>1324</v>
      </c>
      <c r="L2093" t="s">
        <v>1325</v>
      </c>
      <c r="M2093">
        <v>125</v>
      </c>
    </row>
    <row r="2094" spans="7:13" x14ac:dyDescent="0.3">
      <c r="G2094" t="s">
        <v>866</v>
      </c>
      <c r="H2094" t="s">
        <v>867</v>
      </c>
      <c r="I2094" t="s">
        <v>1329</v>
      </c>
      <c r="J2094" t="s">
        <v>2855</v>
      </c>
      <c r="K2094" t="s">
        <v>1324</v>
      </c>
      <c r="L2094" t="s">
        <v>1325</v>
      </c>
      <c r="M2094">
        <v>125</v>
      </c>
    </row>
    <row r="2095" spans="7:13" x14ac:dyDescent="0.3">
      <c r="G2095" t="s">
        <v>866</v>
      </c>
      <c r="H2095" t="s">
        <v>867</v>
      </c>
      <c r="I2095" t="s">
        <v>1329</v>
      </c>
      <c r="J2095" t="s">
        <v>2856</v>
      </c>
      <c r="K2095" t="s">
        <v>1324</v>
      </c>
      <c r="L2095" t="s">
        <v>1325</v>
      </c>
      <c r="M2095">
        <v>161</v>
      </c>
    </row>
    <row r="2096" spans="7:13" x14ac:dyDescent="0.3">
      <c r="G2096" t="s">
        <v>866</v>
      </c>
      <c r="H2096" t="s">
        <v>867</v>
      </c>
      <c r="I2096" t="s">
        <v>1329</v>
      </c>
      <c r="J2096" t="s">
        <v>2857</v>
      </c>
      <c r="K2096" t="s">
        <v>1324</v>
      </c>
      <c r="L2096" t="s">
        <v>1325</v>
      </c>
      <c r="M2096">
        <v>161.69999999999999</v>
      </c>
    </row>
    <row r="2097" spans="7:13" x14ac:dyDescent="0.3">
      <c r="G2097" t="s">
        <v>866</v>
      </c>
      <c r="H2097" t="s">
        <v>867</v>
      </c>
      <c r="I2097" t="s">
        <v>1329</v>
      </c>
      <c r="J2097" t="s">
        <v>2858</v>
      </c>
      <c r="K2097" t="s">
        <v>1324</v>
      </c>
      <c r="L2097" t="s">
        <v>1325</v>
      </c>
      <c r="M2097">
        <v>161</v>
      </c>
    </row>
    <row r="2098" spans="7:13" x14ac:dyDescent="0.3">
      <c r="G2098" t="s">
        <v>866</v>
      </c>
      <c r="H2098" t="s">
        <v>867</v>
      </c>
      <c r="I2098" t="s">
        <v>1329</v>
      </c>
      <c r="J2098" t="s">
        <v>2859</v>
      </c>
      <c r="K2098" t="s">
        <v>1324</v>
      </c>
      <c r="L2098" t="s">
        <v>1325</v>
      </c>
      <c r="M2098">
        <v>161</v>
      </c>
    </row>
    <row r="2099" spans="7:13" x14ac:dyDescent="0.3">
      <c r="G2099" t="s">
        <v>866</v>
      </c>
      <c r="H2099" t="s">
        <v>867</v>
      </c>
      <c r="I2099" t="s">
        <v>1329</v>
      </c>
      <c r="J2099" t="s">
        <v>2860</v>
      </c>
      <c r="K2099" t="s">
        <v>1324</v>
      </c>
      <c r="L2099" t="s">
        <v>1325</v>
      </c>
      <c r="M2099">
        <v>162.19999999999999</v>
      </c>
    </row>
    <row r="2100" spans="7:13" x14ac:dyDescent="0.3">
      <c r="G2100" t="s">
        <v>866</v>
      </c>
      <c r="H2100" t="s">
        <v>867</v>
      </c>
      <c r="I2100" t="s">
        <v>1329</v>
      </c>
      <c r="J2100" t="s">
        <v>2861</v>
      </c>
      <c r="K2100" t="s">
        <v>1324</v>
      </c>
      <c r="L2100" t="s">
        <v>1325</v>
      </c>
      <c r="M2100">
        <v>161</v>
      </c>
    </row>
    <row r="2101" spans="7:13" x14ac:dyDescent="0.3">
      <c r="G2101" t="s">
        <v>866</v>
      </c>
      <c r="H2101" t="s">
        <v>867</v>
      </c>
      <c r="I2101" t="s">
        <v>1329</v>
      </c>
      <c r="J2101" t="s">
        <v>2862</v>
      </c>
      <c r="K2101" t="s">
        <v>1324</v>
      </c>
      <c r="L2101" t="s">
        <v>1325</v>
      </c>
      <c r="M2101">
        <v>161</v>
      </c>
    </row>
    <row r="2102" spans="7:13" x14ac:dyDescent="0.3">
      <c r="G2102" t="s">
        <v>866</v>
      </c>
      <c r="H2102" t="s">
        <v>867</v>
      </c>
      <c r="I2102" t="s">
        <v>1329</v>
      </c>
      <c r="J2102" t="s">
        <v>2863</v>
      </c>
      <c r="K2102" t="s">
        <v>1324</v>
      </c>
      <c r="L2102" t="s">
        <v>1325</v>
      </c>
      <c r="M2102">
        <v>192</v>
      </c>
    </row>
    <row r="2103" spans="7:13" x14ac:dyDescent="0.3">
      <c r="G2103" t="s">
        <v>866</v>
      </c>
      <c r="H2103" t="s">
        <v>867</v>
      </c>
      <c r="I2103" t="s">
        <v>1329</v>
      </c>
      <c r="J2103" t="s">
        <v>2864</v>
      </c>
      <c r="K2103" t="s">
        <v>1324</v>
      </c>
      <c r="L2103" t="s">
        <v>1325</v>
      </c>
      <c r="M2103">
        <v>192</v>
      </c>
    </row>
    <row r="2104" spans="7:13" x14ac:dyDescent="0.3">
      <c r="G2104" t="s">
        <v>866</v>
      </c>
      <c r="H2104" t="s">
        <v>867</v>
      </c>
      <c r="I2104" t="s">
        <v>1329</v>
      </c>
      <c r="J2104" t="s">
        <v>2865</v>
      </c>
      <c r="K2104" t="s">
        <v>1324</v>
      </c>
      <c r="L2104" t="s">
        <v>1325</v>
      </c>
      <c r="M2104">
        <v>192</v>
      </c>
    </row>
    <row r="2105" spans="7:13" x14ac:dyDescent="0.3">
      <c r="G2105" t="s">
        <v>866</v>
      </c>
      <c r="H2105" t="s">
        <v>867</v>
      </c>
      <c r="I2105" t="s">
        <v>1329</v>
      </c>
      <c r="J2105" t="s">
        <v>2866</v>
      </c>
      <c r="K2105" t="s">
        <v>1324</v>
      </c>
      <c r="L2105" t="s">
        <v>1325</v>
      </c>
      <c r="M2105">
        <v>192</v>
      </c>
    </row>
    <row r="2106" spans="7:13" x14ac:dyDescent="0.3">
      <c r="G2106" t="s">
        <v>866</v>
      </c>
      <c r="H2106" t="s">
        <v>867</v>
      </c>
      <c r="I2106" t="s">
        <v>1329</v>
      </c>
      <c r="J2106" t="s">
        <v>2867</v>
      </c>
      <c r="K2106" t="s">
        <v>1324</v>
      </c>
      <c r="L2106" t="s">
        <v>1325</v>
      </c>
      <c r="M2106">
        <v>192</v>
      </c>
    </row>
    <row r="2107" spans="7:13" x14ac:dyDescent="0.3">
      <c r="G2107" t="s">
        <v>866</v>
      </c>
      <c r="H2107" t="s">
        <v>867</v>
      </c>
      <c r="I2107" t="s">
        <v>1329</v>
      </c>
      <c r="J2107" t="s">
        <v>2868</v>
      </c>
      <c r="K2107" t="s">
        <v>1324</v>
      </c>
      <c r="L2107" t="s">
        <v>1325</v>
      </c>
      <c r="M2107">
        <v>192</v>
      </c>
    </row>
    <row r="2108" spans="7:13" x14ac:dyDescent="0.3">
      <c r="G2108" t="s">
        <v>866</v>
      </c>
      <c r="H2108" t="s">
        <v>867</v>
      </c>
      <c r="I2108" t="s">
        <v>1329</v>
      </c>
      <c r="J2108" t="s">
        <v>2869</v>
      </c>
      <c r="K2108" t="s">
        <v>1324</v>
      </c>
      <c r="L2108" t="s">
        <v>1325</v>
      </c>
      <c r="M2108">
        <v>192</v>
      </c>
    </row>
    <row r="2109" spans="7:13" x14ac:dyDescent="0.3">
      <c r="G2109" t="s">
        <v>866</v>
      </c>
      <c r="H2109" t="s">
        <v>867</v>
      </c>
      <c r="I2109" t="s">
        <v>1329</v>
      </c>
      <c r="J2109" t="s">
        <v>2870</v>
      </c>
      <c r="K2109" t="s">
        <v>1324</v>
      </c>
      <c r="L2109" t="s">
        <v>1325</v>
      </c>
      <c r="M2109">
        <v>160</v>
      </c>
    </row>
    <row r="2110" spans="7:13" x14ac:dyDescent="0.3">
      <c r="G2110" t="s">
        <v>866</v>
      </c>
      <c r="H2110" t="s">
        <v>867</v>
      </c>
      <c r="I2110" t="s">
        <v>1329</v>
      </c>
      <c r="J2110" t="s">
        <v>2871</v>
      </c>
      <c r="K2110" t="s">
        <v>1324</v>
      </c>
      <c r="L2110" t="s">
        <v>1325</v>
      </c>
      <c r="M2110">
        <v>160</v>
      </c>
    </row>
    <row r="2111" spans="7:13" x14ac:dyDescent="0.3">
      <c r="G2111" t="s">
        <v>866</v>
      </c>
      <c r="H2111" t="s">
        <v>867</v>
      </c>
      <c r="I2111" t="s">
        <v>1329</v>
      </c>
      <c r="J2111" t="s">
        <v>2872</v>
      </c>
      <c r="K2111" t="s">
        <v>1324</v>
      </c>
      <c r="L2111" t="s">
        <v>1325</v>
      </c>
      <c r="M2111">
        <v>160</v>
      </c>
    </row>
    <row r="2112" spans="7:13" x14ac:dyDescent="0.3">
      <c r="G2112" t="s">
        <v>866</v>
      </c>
      <c r="H2112" t="s">
        <v>867</v>
      </c>
      <c r="I2112" t="s">
        <v>1329</v>
      </c>
      <c r="J2112" t="s">
        <v>2873</v>
      </c>
      <c r="K2112" t="s">
        <v>1324</v>
      </c>
      <c r="L2112" t="s">
        <v>1325</v>
      </c>
      <c r="M2112">
        <v>160</v>
      </c>
    </row>
    <row r="2113" spans="7:13" x14ac:dyDescent="0.3">
      <c r="G2113" t="s">
        <v>866</v>
      </c>
      <c r="H2113" t="s">
        <v>867</v>
      </c>
      <c r="I2113" t="s">
        <v>1329</v>
      </c>
      <c r="J2113" t="s">
        <v>2874</v>
      </c>
      <c r="K2113" t="s">
        <v>1324</v>
      </c>
      <c r="L2113" t="s">
        <v>1325</v>
      </c>
      <c r="M2113">
        <v>160</v>
      </c>
    </row>
    <row r="2114" spans="7:13" x14ac:dyDescent="0.3">
      <c r="G2114" t="s">
        <v>866</v>
      </c>
      <c r="H2114" t="s">
        <v>867</v>
      </c>
      <c r="I2114" t="s">
        <v>1329</v>
      </c>
      <c r="J2114" t="s">
        <v>2875</v>
      </c>
      <c r="K2114" t="s">
        <v>1324</v>
      </c>
      <c r="L2114" t="s">
        <v>1325</v>
      </c>
      <c r="M2114">
        <v>160</v>
      </c>
    </row>
    <row r="2115" spans="7:13" x14ac:dyDescent="0.3">
      <c r="G2115" t="s">
        <v>866</v>
      </c>
      <c r="H2115" t="s">
        <v>867</v>
      </c>
      <c r="I2115" t="s">
        <v>1329</v>
      </c>
      <c r="J2115" t="s">
        <v>2876</v>
      </c>
      <c r="K2115" t="s">
        <v>1324</v>
      </c>
      <c r="L2115" t="s">
        <v>1325</v>
      </c>
      <c r="M2115">
        <v>160</v>
      </c>
    </row>
    <row r="2116" spans="7:13" x14ac:dyDescent="0.3">
      <c r="G2116" t="s">
        <v>866</v>
      </c>
      <c r="H2116" t="s">
        <v>867</v>
      </c>
      <c r="I2116" t="s">
        <v>1329</v>
      </c>
      <c r="J2116" t="s">
        <v>2877</v>
      </c>
      <c r="K2116" t="s">
        <v>1324</v>
      </c>
      <c r="L2116" t="s">
        <v>1325</v>
      </c>
      <c r="M2116">
        <v>166</v>
      </c>
    </row>
    <row r="2117" spans="7:13" x14ac:dyDescent="0.3">
      <c r="G2117" t="s">
        <v>866</v>
      </c>
      <c r="H2117" t="s">
        <v>867</v>
      </c>
      <c r="I2117" t="s">
        <v>1329</v>
      </c>
      <c r="J2117" t="s">
        <v>2879</v>
      </c>
      <c r="K2117" t="s">
        <v>1324</v>
      </c>
      <c r="L2117" t="s">
        <v>1325</v>
      </c>
      <c r="M2117">
        <v>166</v>
      </c>
    </row>
    <row r="2118" spans="7:13" x14ac:dyDescent="0.3">
      <c r="G2118" t="s">
        <v>866</v>
      </c>
      <c r="H2118" t="s">
        <v>867</v>
      </c>
      <c r="I2118" t="s">
        <v>1329</v>
      </c>
      <c r="J2118" t="s">
        <v>2880</v>
      </c>
      <c r="K2118" t="s">
        <v>1324</v>
      </c>
      <c r="L2118" t="s">
        <v>1325</v>
      </c>
      <c r="M2118">
        <v>166</v>
      </c>
    </row>
    <row r="2119" spans="7:13" x14ac:dyDescent="0.3">
      <c r="G2119" t="s">
        <v>866</v>
      </c>
      <c r="H2119" t="s">
        <v>867</v>
      </c>
      <c r="I2119" t="s">
        <v>1329</v>
      </c>
      <c r="J2119" t="s">
        <v>2881</v>
      </c>
      <c r="K2119" t="s">
        <v>1324</v>
      </c>
      <c r="L2119" t="s">
        <v>1325</v>
      </c>
      <c r="M2119">
        <v>166</v>
      </c>
    </row>
    <row r="2120" spans="7:13" x14ac:dyDescent="0.3">
      <c r="G2120" t="s">
        <v>866</v>
      </c>
      <c r="H2120" t="s">
        <v>867</v>
      </c>
      <c r="I2120" t="s">
        <v>1329</v>
      </c>
      <c r="J2120" t="s">
        <v>2882</v>
      </c>
      <c r="K2120" t="s">
        <v>1324</v>
      </c>
      <c r="L2120" t="s">
        <v>1325</v>
      </c>
      <c r="M2120">
        <v>166</v>
      </c>
    </row>
    <row r="2121" spans="7:13" x14ac:dyDescent="0.3">
      <c r="G2121" t="s">
        <v>866</v>
      </c>
      <c r="H2121" t="s">
        <v>867</v>
      </c>
      <c r="I2121" t="s">
        <v>1329</v>
      </c>
      <c r="J2121" t="s">
        <v>2883</v>
      </c>
      <c r="K2121" t="s">
        <v>1324</v>
      </c>
      <c r="L2121" t="s">
        <v>1325</v>
      </c>
      <c r="M2121">
        <v>166</v>
      </c>
    </row>
    <row r="2122" spans="7:13" x14ac:dyDescent="0.3">
      <c r="G2122" t="s">
        <v>866</v>
      </c>
      <c r="H2122" t="s">
        <v>867</v>
      </c>
      <c r="I2122" t="s">
        <v>1329</v>
      </c>
      <c r="J2122" t="s">
        <v>2884</v>
      </c>
      <c r="K2122" t="s">
        <v>1324</v>
      </c>
      <c r="L2122" t="s">
        <v>1325</v>
      </c>
      <c r="M2122">
        <v>166</v>
      </c>
    </row>
    <row r="2123" spans="7:13" x14ac:dyDescent="0.3">
      <c r="G2123" t="s">
        <v>866</v>
      </c>
      <c r="H2123" t="s">
        <v>867</v>
      </c>
      <c r="I2123" t="s">
        <v>1329</v>
      </c>
      <c r="J2123" t="s">
        <v>2885</v>
      </c>
      <c r="K2123" t="s">
        <v>1324</v>
      </c>
      <c r="L2123" t="s">
        <v>1325</v>
      </c>
      <c r="M2123">
        <v>166</v>
      </c>
    </row>
    <row r="2124" spans="7:13" x14ac:dyDescent="0.3">
      <c r="G2124" t="s">
        <v>866</v>
      </c>
      <c r="H2124" t="s">
        <v>867</v>
      </c>
      <c r="I2124" t="s">
        <v>1329</v>
      </c>
      <c r="J2124" t="s">
        <v>2886</v>
      </c>
      <c r="K2124" t="s">
        <v>1324</v>
      </c>
      <c r="L2124" t="s">
        <v>1325</v>
      </c>
      <c r="M2124">
        <v>166</v>
      </c>
    </row>
    <row r="2125" spans="7:13" x14ac:dyDescent="0.3">
      <c r="G2125" t="s">
        <v>866</v>
      </c>
      <c r="H2125" t="s">
        <v>867</v>
      </c>
      <c r="I2125" t="s">
        <v>1329</v>
      </c>
      <c r="J2125" t="s">
        <v>2887</v>
      </c>
      <c r="K2125" t="s">
        <v>1324</v>
      </c>
      <c r="L2125" t="s">
        <v>1325</v>
      </c>
      <c r="M2125">
        <v>166</v>
      </c>
    </row>
    <row r="2126" spans="7:13" x14ac:dyDescent="0.3">
      <c r="G2126" t="s">
        <v>866</v>
      </c>
      <c r="H2126" t="s">
        <v>867</v>
      </c>
      <c r="I2126" t="s">
        <v>1329</v>
      </c>
      <c r="J2126" t="s">
        <v>2888</v>
      </c>
      <c r="K2126" t="s">
        <v>1324</v>
      </c>
      <c r="L2126" t="s">
        <v>1325</v>
      </c>
      <c r="M2126">
        <v>166</v>
      </c>
    </row>
    <row r="2127" spans="7:13" x14ac:dyDescent="0.3">
      <c r="G2127" t="s">
        <v>866</v>
      </c>
      <c r="H2127" t="s">
        <v>867</v>
      </c>
      <c r="I2127" t="s">
        <v>1329</v>
      </c>
      <c r="J2127" t="s">
        <v>2889</v>
      </c>
      <c r="K2127" t="s">
        <v>1324</v>
      </c>
      <c r="L2127" t="s">
        <v>1325</v>
      </c>
      <c r="M2127">
        <v>166</v>
      </c>
    </row>
    <row r="2128" spans="7:13" x14ac:dyDescent="0.3">
      <c r="G2128" t="s">
        <v>866</v>
      </c>
      <c r="H2128" t="s">
        <v>867</v>
      </c>
      <c r="I2128" t="s">
        <v>1329</v>
      </c>
      <c r="J2128" t="s">
        <v>2890</v>
      </c>
      <c r="K2128" t="s">
        <v>1324</v>
      </c>
      <c r="L2128" t="s">
        <v>1325</v>
      </c>
      <c r="M2128">
        <v>166</v>
      </c>
    </row>
    <row r="2129" spans="7:13" x14ac:dyDescent="0.3">
      <c r="G2129" t="s">
        <v>866</v>
      </c>
      <c r="H2129" t="s">
        <v>867</v>
      </c>
      <c r="I2129" t="s">
        <v>1329</v>
      </c>
      <c r="J2129" t="s">
        <v>2891</v>
      </c>
      <c r="K2129" t="s">
        <v>1324</v>
      </c>
      <c r="L2129" t="s">
        <v>1325</v>
      </c>
      <c r="M2129">
        <v>166</v>
      </c>
    </row>
    <row r="2130" spans="7:13" x14ac:dyDescent="0.3">
      <c r="G2130" t="s">
        <v>866</v>
      </c>
      <c r="H2130" t="s">
        <v>867</v>
      </c>
      <c r="I2130" t="s">
        <v>1329</v>
      </c>
      <c r="J2130" t="s">
        <v>2892</v>
      </c>
      <c r="K2130" t="s">
        <v>1324</v>
      </c>
      <c r="L2130" t="s">
        <v>1325</v>
      </c>
      <c r="M2130">
        <v>166</v>
      </c>
    </row>
    <row r="2131" spans="7:13" x14ac:dyDescent="0.3">
      <c r="G2131" t="s">
        <v>866</v>
      </c>
      <c r="H2131" t="s">
        <v>867</v>
      </c>
      <c r="I2131" t="s">
        <v>1329</v>
      </c>
      <c r="J2131" t="s">
        <v>2893</v>
      </c>
      <c r="K2131" t="s">
        <v>1324</v>
      </c>
      <c r="L2131" t="s">
        <v>1325</v>
      </c>
      <c r="M2131">
        <v>166</v>
      </c>
    </row>
    <row r="2132" spans="7:13" x14ac:dyDescent="0.3">
      <c r="G2132" t="s">
        <v>866</v>
      </c>
      <c r="H2132" t="s">
        <v>867</v>
      </c>
      <c r="I2132" t="s">
        <v>1329</v>
      </c>
      <c r="J2132" t="s">
        <v>2894</v>
      </c>
      <c r="K2132" t="s">
        <v>1324</v>
      </c>
      <c r="L2132" t="s">
        <v>1325</v>
      </c>
      <c r="M2132">
        <v>166</v>
      </c>
    </row>
    <row r="2133" spans="7:13" x14ac:dyDescent="0.3">
      <c r="G2133" t="s">
        <v>866</v>
      </c>
      <c r="H2133" t="s">
        <v>867</v>
      </c>
      <c r="I2133" t="s">
        <v>1329</v>
      </c>
      <c r="J2133" t="s">
        <v>2895</v>
      </c>
      <c r="K2133" t="s">
        <v>1324</v>
      </c>
      <c r="L2133" t="s">
        <v>1325</v>
      </c>
      <c r="M2133">
        <v>166</v>
      </c>
    </row>
    <row r="2134" spans="7:13" x14ac:dyDescent="0.3">
      <c r="G2134" t="s">
        <v>866</v>
      </c>
      <c r="H2134" t="s">
        <v>867</v>
      </c>
      <c r="I2134" t="s">
        <v>1329</v>
      </c>
      <c r="J2134" t="s">
        <v>2896</v>
      </c>
      <c r="K2134" t="s">
        <v>1324</v>
      </c>
      <c r="L2134" t="s">
        <v>1325</v>
      </c>
      <c r="M2134">
        <v>172.6</v>
      </c>
    </row>
    <row r="2135" spans="7:13" x14ac:dyDescent="0.3">
      <c r="G2135" t="s">
        <v>866</v>
      </c>
      <c r="H2135" t="s">
        <v>867</v>
      </c>
      <c r="I2135" t="s">
        <v>1329</v>
      </c>
      <c r="J2135" t="s">
        <v>2897</v>
      </c>
      <c r="K2135" t="s">
        <v>1324</v>
      </c>
      <c r="L2135" t="s">
        <v>1325</v>
      </c>
      <c r="M2135">
        <v>173.1</v>
      </c>
    </row>
    <row r="2136" spans="7:13" x14ac:dyDescent="0.3">
      <c r="G2136" t="s">
        <v>866</v>
      </c>
      <c r="H2136" t="s">
        <v>867</v>
      </c>
      <c r="I2136" t="s">
        <v>1329</v>
      </c>
      <c r="J2136" t="s">
        <v>2899</v>
      </c>
      <c r="K2136" t="s">
        <v>1324</v>
      </c>
      <c r="L2136" t="s">
        <v>1325</v>
      </c>
      <c r="M2136">
        <v>172.8</v>
      </c>
    </row>
    <row r="2137" spans="7:13" x14ac:dyDescent="0.3">
      <c r="G2137" t="s">
        <v>866</v>
      </c>
      <c r="H2137" t="s">
        <v>867</v>
      </c>
      <c r="I2137" t="s">
        <v>1329</v>
      </c>
      <c r="J2137" t="s">
        <v>2900</v>
      </c>
      <c r="K2137" t="s">
        <v>1324</v>
      </c>
      <c r="L2137" t="s">
        <v>1325</v>
      </c>
      <c r="M2137">
        <v>172.7</v>
      </c>
    </row>
    <row r="2138" spans="7:13" x14ac:dyDescent="0.3">
      <c r="G2138" t="s">
        <v>866</v>
      </c>
      <c r="H2138" t="s">
        <v>867</v>
      </c>
      <c r="I2138" t="s">
        <v>1329</v>
      </c>
      <c r="J2138" t="s">
        <v>2901</v>
      </c>
      <c r="K2138" t="s">
        <v>1324</v>
      </c>
      <c r="L2138" t="s">
        <v>1325</v>
      </c>
      <c r="M2138">
        <v>174.4</v>
      </c>
    </row>
    <row r="2139" spans="7:13" x14ac:dyDescent="0.3">
      <c r="G2139" t="s">
        <v>866</v>
      </c>
      <c r="H2139" t="s">
        <v>867</v>
      </c>
      <c r="I2139" t="s">
        <v>1329</v>
      </c>
      <c r="J2139" t="s">
        <v>2902</v>
      </c>
      <c r="K2139" t="s">
        <v>1324</v>
      </c>
      <c r="L2139" t="s">
        <v>1325</v>
      </c>
      <c r="M2139">
        <v>173.7</v>
      </c>
    </row>
    <row r="2140" spans="7:13" x14ac:dyDescent="0.3">
      <c r="G2140" t="s">
        <v>866</v>
      </c>
      <c r="H2140" t="s">
        <v>867</v>
      </c>
      <c r="I2140" t="s">
        <v>1329</v>
      </c>
      <c r="J2140" t="s">
        <v>2903</v>
      </c>
      <c r="K2140" t="s">
        <v>1324</v>
      </c>
      <c r="L2140" t="s">
        <v>1325</v>
      </c>
      <c r="M2140">
        <v>160</v>
      </c>
    </row>
    <row r="2141" spans="7:13" x14ac:dyDescent="0.3">
      <c r="G2141" t="s">
        <v>866</v>
      </c>
      <c r="H2141" t="s">
        <v>867</v>
      </c>
      <c r="I2141" t="s">
        <v>1329</v>
      </c>
      <c r="J2141" t="s">
        <v>2904</v>
      </c>
      <c r="K2141" t="s">
        <v>1324</v>
      </c>
      <c r="L2141" t="s">
        <v>1325</v>
      </c>
      <c r="M2141">
        <v>160</v>
      </c>
    </row>
    <row r="2142" spans="7:13" x14ac:dyDescent="0.3">
      <c r="G2142" t="s">
        <v>866</v>
      </c>
      <c r="H2142" t="s">
        <v>867</v>
      </c>
      <c r="I2142" t="s">
        <v>1329</v>
      </c>
      <c r="J2142" t="s">
        <v>1601</v>
      </c>
      <c r="K2142" t="s">
        <v>1324</v>
      </c>
      <c r="L2142" t="s">
        <v>1325</v>
      </c>
      <c r="M2142">
        <v>120.429</v>
      </c>
    </row>
    <row r="2143" spans="7:13" x14ac:dyDescent="0.3">
      <c r="G2143" t="s">
        <v>866</v>
      </c>
      <c r="H2143" t="s">
        <v>867</v>
      </c>
      <c r="I2143" t="s">
        <v>1329</v>
      </c>
      <c r="J2143" t="s">
        <v>1603</v>
      </c>
      <c r="K2143" t="s">
        <v>1324</v>
      </c>
      <c r="L2143" t="s">
        <v>1325</v>
      </c>
      <c r="M2143">
        <v>120.429</v>
      </c>
    </row>
    <row r="2144" spans="7:13" x14ac:dyDescent="0.3">
      <c r="G2144" t="s">
        <v>866</v>
      </c>
      <c r="H2144" t="s">
        <v>867</v>
      </c>
      <c r="I2144" t="s">
        <v>1329</v>
      </c>
      <c r="J2144" t="s">
        <v>1604</v>
      </c>
      <c r="K2144" t="s">
        <v>1324</v>
      </c>
      <c r="L2144" t="s">
        <v>1325</v>
      </c>
      <c r="M2144">
        <v>120.429</v>
      </c>
    </row>
    <row r="2145" spans="7:13" x14ac:dyDescent="0.3">
      <c r="G2145" t="s">
        <v>866</v>
      </c>
      <c r="H2145" t="s">
        <v>867</v>
      </c>
      <c r="I2145" t="s">
        <v>1329</v>
      </c>
      <c r="J2145" t="s">
        <v>1605</v>
      </c>
      <c r="K2145" t="s">
        <v>1324</v>
      </c>
      <c r="L2145" t="s">
        <v>1325</v>
      </c>
      <c r="M2145">
        <v>120.429</v>
      </c>
    </row>
    <row r="2146" spans="7:13" x14ac:dyDescent="0.3">
      <c r="G2146" t="s">
        <v>866</v>
      </c>
      <c r="H2146" t="s">
        <v>867</v>
      </c>
      <c r="I2146" t="s">
        <v>1329</v>
      </c>
      <c r="J2146" t="s">
        <v>1606</v>
      </c>
      <c r="K2146" t="s">
        <v>1324</v>
      </c>
      <c r="L2146" t="s">
        <v>1325</v>
      </c>
      <c r="M2146">
        <v>120.429</v>
      </c>
    </row>
    <row r="2147" spans="7:13" x14ac:dyDescent="0.3">
      <c r="G2147" t="s">
        <v>866</v>
      </c>
      <c r="H2147" t="s">
        <v>867</v>
      </c>
      <c r="I2147" t="s">
        <v>1329</v>
      </c>
      <c r="J2147" t="s">
        <v>1607</v>
      </c>
      <c r="K2147" t="s">
        <v>1324</v>
      </c>
      <c r="L2147" t="s">
        <v>1325</v>
      </c>
      <c r="M2147">
        <v>120.429</v>
      </c>
    </row>
    <row r="2148" spans="7:13" x14ac:dyDescent="0.3">
      <c r="G2148" t="s">
        <v>866</v>
      </c>
      <c r="H2148" t="s">
        <v>867</v>
      </c>
      <c r="I2148" t="s">
        <v>1329</v>
      </c>
      <c r="J2148" t="s">
        <v>1608</v>
      </c>
      <c r="K2148" t="s">
        <v>1324</v>
      </c>
      <c r="L2148" t="s">
        <v>1325</v>
      </c>
      <c r="M2148">
        <v>121.1</v>
      </c>
    </row>
    <row r="2149" spans="7:13" x14ac:dyDescent="0.3">
      <c r="G2149" t="s">
        <v>866</v>
      </c>
      <c r="H2149" t="s">
        <v>867</v>
      </c>
      <c r="I2149" t="s">
        <v>1329</v>
      </c>
      <c r="J2149" t="s">
        <v>1609</v>
      </c>
      <c r="K2149" t="s">
        <v>1324</v>
      </c>
      <c r="L2149" t="s">
        <v>1325</v>
      </c>
      <c r="M2149">
        <v>155.429</v>
      </c>
    </row>
    <row r="2150" spans="7:13" x14ac:dyDescent="0.3">
      <c r="G2150" t="s">
        <v>866</v>
      </c>
      <c r="H2150" t="s">
        <v>867</v>
      </c>
      <c r="I2150" t="s">
        <v>1329</v>
      </c>
      <c r="J2150" t="s">
        <v>1610</v>
      </c>
      <c r="K2150" t="s">
        <v>1324</v>
      </c>
      <c r="L2150" t="s">
        <v>1325</v>
      </c>
      <c r="M2150">
        <v>155.429</v>
      </c>
    </row>
    <row r="2151" spans="7:13" x14ac:dyDescent="0.3">
      <c r="G2151" t="s">
        <v>866</v>
      </c>
      <c r="H2151" t="s">
        <v>867</v>
      </c>
      <c r="I2151" t="s">
        <v>1329</v>
      </c>
      <c r="J2151" t="s">
        <v>1611</v>
      </c>
      <c r="K2151" t="s">
        <v>1324</v>
      </c>
      <c r="L2151" t="s">
        <v>1325</v>
      </c>
      <c r="M2151">
        <v>155.429</v>
      </c>
    </row>
    <row r="2152" spans="7:13" x14ac:dyDescent="0.3">
      <c r="G2152" t="s">
        <v>866</v>
      </c>
      <c r="H2152" t="s">
        <v>867</v>
      </c>
      <c r="I2152" t="s">
        <v>1329</v>
      </c>
      <c r="J2152" t="s">
        <v>1612</v>
      </c>
      <c r="K2152" t="s">
        <v>1324</v>
      </c>
      <c r="L2152" t="s">
        <v>1325</v>
      </c>
      <c r="M2152">
        <v>155.429</v>
      </c>
    </row>
    <row r="2153" spans="7:13" x14ac:dyDescent="0.3">
      <c r="G2153" t="s">
        <v>866</v>
      </c>
      <c r="H2153" t="s">
        <v>867</v>
      </c>
      <c r="I2153" t="s">
        <v>1329</v>
      </c>
      <c r="J2153" t="s">
        <v>1613</v>
      </c>
      <c r="K2153" t="s">
        <v>1324</v>
      </c>
      <c r="L2153" t="s">
        <v>1325</v>
      </c>
      <c r="M2153">
        <v>155.429</v>
      </c>
    </row>
    <row r="2154" spans="7:13" x14ac:dyDescent="0.3">
      <c r="G2154" t="s">
        <v>866</v>
      </c>
      <c r="H2154" t="s">
        <v>867</v>
      </c>
      <c r="I2154" t="s">
        <v>1329</v>
      </c>
      <c r="J2154" t="s">
        <v>1614</v>
      </c>
      <c r="K2154" t="s">
        <v>1324</v>
      </c>
      <c r="L2154" t="s">
        <v>1325</v>
      </c>
      <c r="M2154">
        <v>155.429</v>
      </c>
    </row>
    <row r="2155" spans="7:13" x14ac:dyDescent="0.3">
      <c r="G2155" t="s">
        <v>866</v>
      </c>
      <c r="H2155" t="s">
        <v>867</v>
      </c>
      <c r="I2155" t="s">
        <v>1329</v>
      </c>
      <c r="J2155" t="s">
        <v>1615</v>
      </c>
      <c r="K2155" t="s">
        <v>1324</v>
      </c>
      <c r="L2155" t="s">
        <v>1325</v>
      </c>
      <c r="M2155">
        <v>168.429</v>
      </c>
    </row>
    <row r="2156" spans="7:13" x14ac:dyDescent="0.3">
      <c r="G2156" t="s">
        <v>866</v>
      </c>
      <c r="H2156" t="s">
        <v>867</v>
      </c>
      <c r="I2156" t="s">
        <v>1329</v>
      </c>
      <c r="J2156" t="s">
        <v>1616</v>
      </c>
      <c r="K2156" t="s">
        <v>1324</v>
      </c>
      <c r="L2156" t="s">
        <v>1325</v>
      </c>
      <c r="M2156">
        <v>168.429</v>
      </c>
    </row>
    <row r="2157" spans="7:13" x14ac:dyDescent="0.3">
      <c r="G2157" t="s">
        <v>866</v>
      </c>
      <c r="H2157" t="s">
        <v>867</v>
      </c>
      <c r="I2157" t="s">
        <v>1329</v>
      </c>
      <c r="J2157" t="s">
        <v>1617</v>
      </c>
      <c r="K2157" t="s">
        <v>1324</v>
      </c>
      <c r="L2157" t="s">
        <v>1325</v>
      </c>
      <c r="M2157">
        <v>168.429</v>
      </c>
    </row>
    <row r="2158" spans="7:13" x14ac:dyDescent="0.3">
      <c r="G2158" t="s">
        <v>866</v>
      </c>
      <c r="H2158" t="s">
        <v>867</v>
      </c>
      <c r="I2158" t="s">
        <v>1329</v>
      </c>
      <c r="J2158" t="s">
        <v>1618</v>
      </c>
      <c r="K2158" t="s">
        <v>1324</v>
      </c>
      <c r="L2158" t="s">
        <v>1325</v>
      </c>
      <c r="M2158">
        <v>168.429</v>
      </c>
    </row>
    <row r="2159" spans="7:13" x14ac:dyDescent="0.3">
      <c r="G2159" t="s">
        <v>866</v>
      </c>
      <c r="H2159" t="s">
        <v>867</v>
      </c>
      <c r="I2159" t="s">
        <v>1329</v>
      </c>
      <c r="J2159" t="s">
        <v>1619</v>
      </c>
      <c r="K2159" t="s">
        <v>1324</v>
      </c>
      <c r="L2159" t="s">
        <v>1325</v>
      </c>
      <c r="M2159">
        <v>168.429</v>
      </c>
    </row>
    <row r="2160" spans="7:13" x14ac:dyDescent="0.3">
      <c r="G2160" t="s">
        <v>866</v>
      </c>
      <c r="H2160" t="s">
        <v>867</v>
      </c>
      <c r="I2160" t="s">
        <v>1329</v>
      </c>
      <c r="J2160" t="s">
        <v>1620</v>
      </c>
      <c r="K2160" t="s">
        <v>1324</v>
      </c>
      <c r="L2160" t="s">
        <v>1325</v>
      </c>
      <c r="M2160">
        <v>168.429</v>
      </c>
    </row>
    <row r="2161" spans="7:13" x14ac:dyDescent="0.3">
      <c r="G2161" t="s">
        <v>866</v>
      </c>
      <c r="H2161" t="s">
        <v>867</v>
      </c>
      <c r="I2161" t="s">
        <v>1329</v>
      </c>
      <c r="J2161" t="s">
        <v>1621</v>
      </c>
      <c r="K2161" t="s">
        <v>1324</v>
      </c>
      <c r="L2161" t="s">
        <v>1325</v>
      </c>
      <c r="M2161">
        <v>168.429</v>
      </c>
    </row>
    <row r="2162" spans="7:13" x14ac:dyDescent="0.3">
      <c r="G2162" t="s">
        <v>866</v>
      </c>
      <c r="H2162" t="s">
        <v>867</v>
      </c>
      <c r="I2162" t="s">
        <v>1329</v>
      </c>
      <c r="J2162" t="s">
        <v>1365</v>
      </c>
      <c r="K2162" t="s">
        <v>1324</v>
      </c>
      <c r="L2162" t="s">
        <v>1325</v>
      </c>
      <c r="M2162">
        <v>81</v>
      </c>
    </row>
    <row r="2163" spans="7:13" x14ac:dyDescent="0.3">
      <c r="G2163" t="s">
        <v>866</v>
      </c>
      <c r="H2163" t="s">
        <v>867</v>
      </c>
      <c r="I2163" t="s">
        <v>1329</v>
      </c>
      <c r="J2163" t="s">
        <v>1367</v>
      </c>
      <c r="K2163" t="s">
        <v>1324</v>
      </c>
      <c r="L2163" t="s">
        <v>1325</v>
      </c>
      <c r="M2163">
        <v>81</v>
      </c>
    </row>
    <row r="2164" spans="7:13" x14ac:dyDescent="0.3">
      <c r="G2164" t="s">
        <v>866</v>
      </c>
      <c r="H2164" t="s">
        <v>867</v>
      </c>
      <c r="I2164" t="s">
        <v>1329</v>
      </c>
      <c r="J2164" t="s">
        <v>1368</v>
      </c>
      <c r="K2164" t="s">
        <v>1324</v>
      </c>
      <c r="L2164" t="s">
        <v>1325</v>
      </c>
      <c r="M2164">
        <v>81</v>
      </c>
    </row>
    <row r="2165" spans="7:13" x14ac:dyDescent="0.3">
      <c r="G2165" t="s">
        <v>866</v>
      </c>
      <c r="H2165" t="s">
        <v>867</v>
      </c>
      <c r="I2165" t="s">
        <v>1329</v>
      </c>
      <c r="J2165" t="s">
        <v>1369</v>
      </c>
      <c r="K2165" t="s">
        <v>1324</v>
      </c>
      <c r="L2165" t="s">
        <v>1325</v>
      </c>
      <c r="M2165">
        <v>81</v>
      </c>
    </row>
    <row r="2166" spans="7:13" x14ac:dyDescent="0.3">
      <c r="G2166" t="s">
        <v>866</v>
      </c>
      <c r="H2166" t="s">
        <v>867</v>
      </c>
      <c r="I2166" t="s">
        <v>1329</v>
      </c>
      <c r="J2166" t="s">
        <v>1370</v>
      </c>
      <c r="K2166" t="s">
        <v>1324</v>
      </c>
      <c r="L2166" t="s">
        <v>1325</v>
      </c>
      <c r="M2166">
        <v>81</v>
      </c>
    </row>
    <row r="2167" spans="7:13" x14ac:dyDescent="0.3">
      <c r="G2167" t="s">
        <v>866</v>
      </c>
      <c r="H2167" t="s">
        <v>867</v>
      </c>
      <c r="I2167" t="s">
        <v>1329</v>
      </c>
      <c r="J2167" t="s">
        <v>1371</v>
      </c>
      <c r="K2167" t="s">
        <v>1324</v>
      </c>
      <c r="L2167" t="s">
        <v>1325</v>
      </c>
      <c r="M2167">
        <v>81</v>
      </c>
    </row>
    <row r="2168" spans="7:13" x14ac:dyDescent="0.3">
      <c r="G2168" t="s">
        <v>866</v>
      </c>
      <c r="H2168" t="s">
        <v>867</v>
      </c>
      <c r="I2168" t="s">
        <v>1329</v>
      </c>
      <c r="J2168" t="s">
        <v>1372</v>
      </c>
      <c r="K2168" t="s">
        <v>1324</v>
      </c>
      <c r="L2168" t="s">
        <v>1325</v>
      </c>
      <c r="M2168">
        <v>113.8</v>
      </c>
    </row>
    <row r="2169" spans="7:13" x14ac:dyDescent="0.3">
      <c r="G2169" t="s">
        <v>866</v>
      </c>
      <c r="H2169" t="s">
        <v>867</v>
      </c>
      <c r="I2169" t="s">
        <v>1329</v>
      </c>
      <c r="J2169" t="s">
        <v>1373</v>
      </c>
      <c r="K2169" t="s">
        <v>1324</v>
      </c>
      <c r="L2169" t="s">
        <v>1325</v>
      </c>
      <c r="M2169">
        <v>113.8</v>
      </c>
    </row>
    <row r="2170" spans="7:13" x14ac:dyDescent="0.3">
      <c r="G2170" t="s">
        <v>866</v>
      </c>
      <c r="H2170" t="s">
        <v>867</v>
      </c>
      <c r="I2170" t="s">
        <v>1329</v>
      </c>
      <c r="J2170" t="s">
        <v>1374</v>
      </c>
      <c r="K2170" t="s">
        <v>1324</v>
      </c>
      <c r="L2170" t="s">
        <v>1325</v>
      </c>
      <c r="M2170">
        <v>113.8</v>
      </c>
    </row>
    <row r="2171" spans="7:13" x14ac:dyDescent="0.3">
      <c r="G2171" t="s">
        <v>866</v>
      </c>
      <c r="H2171" t="s">
        <v>867</v>
      </c>
      <c r="I2171" t="s">
        <v>1329</v>
      </c>
      <c r="J2171" t="s">
        <v>1375</v>
      </c>
      <c r="K2171" t="s">
        <v>1324</v>
      </c>
      <c r="L2171" t="s">
        <v>1325</v>
      </c>
      <c r="M2171">
        <v>113.8</v>
      </c>
    </row>
    <row r="2172" spans="7:13" x14ac:dyDescent="0.3">
      <c r="G2172" t="s">
        <v>866</v>
      </c>
      <c r="H2172" t="s">
        <v>867</v>
      </c>
      <c r="I2172" t="s">
        <v>1329</v>
      </c>
      <c r="J2172" t="s">
        <v>1376</v>
      </c>
      <c r="K2172" t="s">
        <v>1324</v>
      </c>
      <c r="L2172" t="s">
        <v>1325</v>
      </c>
      <c r="M2172">
        <v>113.8</v>
      </c>
    </row>
    <row r="2173" spans="7:13" x14ac:dyDescent="0.3">
      <c r="G2173" t="s">
        <v>866</v>
      </c>
      <c r="H2173" t="s">
        <v>867</v>
      </c>
      <c r="I2173" t="s">
        <v>1329</v>
      </c>
      <c r="J2173" t="s">
        <v>1378</v>
      </c>
      <c r="K2173" t="s">
        <v>1324</v>
      </c>
      <c r="L2173" t="s">
        <v>1325</v>
      </c>
      <c r="M2173">
        <v>113.8</v>
      </c>
    </row>
    <row r="2174" spans="7:13" x14ac:dyDescent="0.3">
      <c r="G2174" t="s">
        <v>866</v>
      </c>
      <c r="H2174" t="s">
        <v>867</v>
      </c>
      <c r="I2174" t="s">
        <v>1329</v>
      </c>
      <c r="J2174" t="s">
        <v>2406</v>
      </c>
      <c r="K2174" t="s">
        <v>2369</v>
      </c>
      <c r="L2174" t="s">
        <v>2370</v>
      </c>
      <c r="M2174">
        <v>131.4</v>
      </c>
    </row>
    <row r="2175" spans="7:13" x14ac:dyDescent="0.3">
      <c r="G2175" t="s">
        <v>866</v>
      </c>
      <c r="H2175" t="s">
        <v>867</v>
      </c>
      <c r="I2175" t="s">
        <v>1329</v>
      </c>
      <c r="J2175" t="s">
        <v>2407</v>
      </c>
      <c r="K2175" t="s">
        <v>2369</v>
      </c>
      <c r="L2175" t="s">
        <v>2370</v>
      </c>
      <c r="M2175">
        <v>164.1</v>
      </c>
    </row>
    <row r="2176" spans="7:13" x14ac:dyDescent="0.3">
      <c r="G2176" t="s">
        <v>866</v>
      </c>
      <c r="H2176" t="s">
        <v>867</v>
      </c>
      <c r="I2176" t="s">
        <v>1329</v>
      </c>
      <c r="J2176" t="s">
        <v>2001</v>
      </c>
      <c r="K2176" t="s">
        <v>1324</v>
      </c>
      <c r="L2176" t="s">
        <v>1325</v>
      </c>
      <c r="M2176">
        <v>129.57</v>
      </c>
    </row>
    <row r="2177" spans="7:13" x14ac:dyDescent="0.3">
      <c r="G2177" t="s">
        <v>866</v>
      </c>
      <c r="H2177" t="s">
        <v>867</v>
      </c>
      <c r="I2177" t="s">
        <v>1329</v>
      </c>
      <c r="J2177" t="s">
        <v>2002</v>
      </c>
      <c r="K2177" t="s">
        <v>1324</v>
      </c>
      <c r="L2177" t="s">
        <v>1325</v>
      </c>
      <c r="M2177">
        <v>129.57</v>
      </c>
    </row>
    <row r="2178" spans="7:13" x14ac:dyDescent="0.3">
      <c r="G2178" t="s">
        <v>866</v>
      </c>
      <c r="H2178" t="s">
        <v>867</v>
      </c>
      <c r="I2178" t="s">
        <v>1329</v>
      </c>
      <c r="J2178" t="s">
        <v>2003</v>
      </c>
      <c r="K2178" t="s">
        <v>1324</v>
      </c>
      <c r="L2178" t="s">
        <v>1325</v>
      </c>
      <c r="M2178">
        <v>129.57</v>
      </c>
    </row>
    <row r="2179" spans="7:13" x14ac:dyDescent="0.3">
      <c r="G2179" t="s">
        <v>866</v>
      </c>
      <c r="H2179" t="s">
        <v>867</v>
      </c>
      <c r="I2179" t="s">
        <v>1329</v>
      </c>
      <c r="J2179" t="s">
        <v>2004</v>
      </c>
      <c r="K2179" t="s">
        <v>1324</v>
      </c>
      <c r="L2179" t="s">
        <v>1325</v>
      </c>
      <c r="M2179">
        <v>129.57</v>
      </c>
    </row>
    <row r="2180" spans="7:13" x14ac:dyDescent="0.3">
      <c r="G2180" t="s">
        <v>866</v>
      </c>
      <c r="H2180" t="s">
        <v>867</v>
      </c>
      <c r="I2180" t="s">
        <v>1329</v>
      </c>
      <c r="J2180" t="s">
        <v>2005</v>
      </c>
      <c r="K2180" t="s">
        <v>1324</v>
      </c>
      <c r="L2180" t="s">
        <v>1325</v>
      </c>
      <c r="M2180">
        <v>129.57</v>
      </c>
    </row>
    <row r="2181" spans="7:13" x14ac:dyDescent="0.3">
      <c r="G2181" t="s">
        <v>866</v>
      </c>
      <c r="H2181" t="s">
        <v>867</v>
      </c>
      <c r="I2181" t="s">
        <v>1329</v>
      </c>
      <c r="J2181" t="s">
        <v>2006</v>
      </c>
      <c r="K2181" t="s">
        <v>1324</v>
      </c>
      <c r="L2181" t="s">
        <v>1325</v>
      </c>
      <c r="M2181">
        <v>129.57</v>
      </c>
    </row>
    <row r="2182" spans="7:13" x14ac:dyDescent="0.3">
      <c r="G2182" t="s">
        <v>866</v>
      </c>
      <c r="H2182" t="s">
        <v>867</v>
      </c>
      <c r="I2182" t="s">
        <v>1329</v>
      </c>
      <c r="J2182" t="s">
        <v>2007</v>
      </c>
      <c r="K2182" t="s">
        <v>1324</v>
      </c>
      <c r="L2182" t="s">
        <v>1325</v>
      </c>
      <c r="M2182">
        <v>129.57</v>
      </c>
    </row>
    <row r="2183" spans="7:13" x14ac:dyDescent="0.3">
      <c r="G2183" t="s">
        <v>866</v>
      </c>
      <c r="H2183" t="s">
        <v>867</v>
      </c>
      <c r="I2183" t="s">
        <v>1329</v>
      </c>
      <c r="J2183" t="s">
        <v>2008</v>
      </c>
      <c r="K2183" t="s">
        <v>1324</v>
      </c>
      <c r="L2183" t="s">
        <v>1325</v>
      </c>
      <c r="M2183">
        <v>129.57</v>
      </c>
    </row>
    <row r="2184" spans="7:13" x14ac:dyDescent="0.3">
      <c r="G2184" t="s">
        <v>866</v>
      </c>
      <c r="H2184" t="s">
        <v>867</v>
      </c>
      <c r="I2184" t="s">
        <v>1329</v>
      </c>
      <c r="J2184" t="s">
        <v>2009</v>
      </c>
      <c r="K2184" t="s">
        <v>1324</v>
      </c>
      <c r="L2184" t="s">
        <v>1325</v>
      </c>
      <c r="M2184">
        <v>160.57</v>
      </c>
    </row>
    <row r="2185" spans="7:13" x14ac:dyDescent="0.3">
      <c r="G2185" t="s">
        <v>866</v>
      </c>
      <c r="H2185" t="s">
        <v>867</v>
      </c>
      <c r="I2185" t="s">
        <v>1329</v>
      </c>
      <c r="J2185" t="s">
        <v>2010</v>
      </c>
      <c r="K2185" t="s">
        <v>1324</v>
      </c>
      <c r="L2185" t="s">
        <v>1325</v>
      </c>
      <c r="M2185">
        <v>160.57</v>
      </c>
    </row>
    <row r="2186" spans="7:13" x14ac:dyDescent="0.3">
      <c r="G2186" t="s">
        <v>866</v>
      </c>
      <c r="H2186" t="s">
        <v>867</v>
      </c>
      <c r="I2186" t="s">
        <v>1329</v>
      </c>
      <c r="J2186" t="s">
        <v>2011</v>
      </c>
      <c r="K2186" t="s">
        <v>1324</v>
      </c>
      <c r="L2186" t="s">
        <v>1325</v>
      </c>
      <c r="M2186">
        <v>160.57</v>
      </c>
    </row>
    <row r="2187" spans="7:13" x14ac:dyDescent="0.3">
      <c r="G2187" t="s">
        <v>866</v>
      </c>
      <c r="H2187" t="s">
        <v>867</v>
      </c>
      <c r="I2187" t="s">
        <v>1329</v>
      </c>
      <c r="J2187" t="s">
        <v>2012</v>
      </c>
      <c r="K2187" t="s">
        <v>1324</v>
      </c>
      <c r="L2187" t="s">
        <v>1325</v>
      </c>
      <c r="M2187">
        <v>160.57</v>
      </c>
    </row>
    <row r="2188" spans="7:13" x14ac:dyDescent="0.3">
      <c r="G2188" t="s">
        <v>866</v>
      </c>
      <c r="H2188" t="s">
        <v>867</v>
      </c>
      <c r="I2188" t="s">
        <v>1329</v>
      </c>
      <c r="J2188" t="s">
        <v>2013</v>
      </c>
      <c r="K2188" t="s">
        <v>1324</v>
      </c>
      <c r="L2188" t="s">
        <v>1325</v>
      </c>
      <c r="M2188">
        <v>160.57</v>
      </c>
    </row>
    <row r="2189" spans="7:13" x14ac:dyDescent="0.3">
      <c r="G2189" t="s">
        <v>866</v>
      </c>
      <c r="H2189" t="s">
        <v>867</v>
      </c>
      <c r="I2189" t="s">
        <v>1329</v>
      </c>
      <c r="J2189" t="s">
        <v>2014</v>
      </c>
      <c r="K2189" t="s">
        <v>1324</v>
      </c>
      <c r="L2189" t="s">
        <v>1325</v>
      </c>
      <c r="M2189">
        <v>160.57</v>
      </c>
    </row>
    <row r="2190" spans="7:13" x14ac:dyDescent="0.3">
      <c r="G2190" t="s">
        <v>866</v>
      </c>
      <c r="H2190" t="s">
        <v>867</v>
      </c>
      <c r="I2190" t="s">
        <v>1329</v>
      </c>
      <c r="J2190" t="s">
        <v>2015</v>
      </c>
      <c r="K2190" t="s">
        <v>1324</v>
      </c>
      <c r="L2190" t="s">
        <v>1325</v>
      </c>
      <c r="M2190">
        <v>160.57</v>
      </c>
    </row>
    <row r="2191" spans="7:13" x14ac:dyDescent="0.3">
      <c r="G2191" t="s">
        <v>866</v>
      </c>
      <c r="H2191" t="s">
        <v>867</v>
      </c>
      <c r="I2191" t="s">
        <v>1329</v>
      </c>
      <c r="J2191" t="s">
        <v>2016</v>
      </c>
      <c r="K2191" t="s">
        <v>1324</v>
      </c>
      <c r="L2191" t="s">
        <v>1325</v>
      </c>
      <c r="M2191">
        <v>160.57</v>
      </c>
    </row>
    <row r="2192" spans="7:13" x14ac:dyDescent="0.3">
      <c r="G2192" t="s">
        <v>866</v>
      </c>
      <c r="H2192" t="s">
        <v>867</v>
      </c>
      <c r="I2192" t="s">
        <v>1329</v>
      </c>
      <c r="J2192" t="s">
        <v>2017</v>
      </c>
      <c r="K2192" t="s">
        <v>1324</v>
      </c>
      <c r="L2192" t="s">
        <v>1325</v>
      </c>
      <c r="M2192">
        <v>145.57</v>
      </c>
    </row>
    <row r="2193" spans="7:13" x14ac:dyDescent="0.3">
      <c r="G2193" t="s">
        <v>866</v>
      </c>
      <c r="H2193" t="s">
        <v>867</v>
      </c>
      <c r="I2193" t="s">
        <v>1329</v>
      </c>
      <c r="J2193" t="s">
        <v>2018</v>
      </c>
      <c r="K2193" t="s">
        <v>1324</v>
      </c>
      <c r="L2193" t="s">
        <v>1325</v>
      </c>
      <c r="M2193">
        <v>145.57</v>
      </c>
    </row>
    <row r="2194" spans="7:13" x14ac:dyDescent="0.3">
      <c r="G2194" t="s">
        <v>866</v>
      </c>
      <c r="H2194" t="s">
        <v>867</v>
      </c>
      <c r="I2194" t="s">
        <v>1329</v>
      </c>
      <c r="J2194" t="s">
        <v>2019</v>
      </c>
      <c r="K2194" t="s">
        <v>1324</v>
      </c>
      <c r="L2194" t="s">
        <v>1325</v>
      </c>
      <c r="M2194">
        <v>145.57</v>
      </c>
    </row>
    <row r="2195" spans="7:13" x14ac:dyDescent="0.3">
      <c r="G2195" t="s">
        <v>866</v>
      </c>
      <c r="H2195" t="s">
        <v>867</v>
      </c>
      <c r="I2195" t="s">
        <v>1329</v>
      </c>
      <c r="J2195" t="s">
        <v>2020</v>
      </c>
      <c r="K2195" t="s">
        <v>1324</v>
      </c>
      <c r="L2195" t="s">
        <v>1325</v>
      </c>
      <c r="M2195">
        <v>145.57</v>
      </c>
    </row>
    <row r="2196" spans="7:13" x14ac:dyDescent="0.3">
      <c r="G2196" t="s">
        <v>866</v>
      </c>
      <c r="H2196" t="s">
        <v>867</v>
      </c>
      <c r="I2196" t="s">
        <v>1329</v>
      </c>
      <c r="J2196" t="s">
        <v>2021</v>
      </c>
      <c r="K2196" t="s">
        <v>1324</v>
      </c>
      <c r="L2196" t="s">
        <v>1325</v>
      </c>
      <c r="M2196">
        <v>145.57</v>
      </c>
    </row>
    <row r="2197" spans="7:13" x14ac:dyDescent="0.3">
      <c r="G2197" t="s">
        <v>866</v>
      </c>
      <c r="H2197" t="s">
        <v>867</v>
      </c>
      <c r="I2197" t="s">
        <v>1329</v>
      </c>
      <c r="J2197" t="s">
        <v>2022</v>
      </c>
      <c r="K2197" t="s">
        <v>1324</v>
      </c>
      <c r="L2197" t="s">
        <v>1325</v>
      </c>
      <c r="M2197">
        <v>145.57</v>
      </c>
    </row>
    <row r="2198" spans="7:13" x14ac:dyDescent="0.3">
      <c r="G2198" t="s">
        <v>866</v>
      </c>
      <c r="H2198" t="s">
        <v>867</v>
      </c>
      <c r="I2198" t="s">
        <v>1329</v>
      </c>
      <c r="J2198" t="s">
        <v>2023</v>
      </c>
      <c r="K2198" t="s">
        <v>1324</v>
      </c>
      <c r="L2198" t="s">
        <v>1325</v>
      </c>
      <c r="M2198">
        <v>145.57</v>
      </c>
    </row>
    <row r="2199" spans="7:13" x14ac:dyDescent="0.3">
      <c r="G2199" t="s">
        <v>866</v>
      </c>
      <c r="H2199" t="s">
        <v>867</v>
      </c>
      <c r="I2199" t="s">
        <v>1329</v>
      </c>
      <c r="J2199" t="s">
        <v>2024</v>
      </c>
      <c r="K2199" t="s">
        <v>1324</v>
      </c>
      <c r="L2199" t="s">
        <v>1325</v>
      </c>
      <c r="M2199">
        <v>189.57</v>
      </c>
    </row>
    <row r="2200" spans="7:13" x14ac:dyDescent="0.3">
      <c r="G2200" t="s">
        <v>866</v>
      </c>
      <c r="H2200" t="s">
        <v>867</v>
      </c>
      <c r="I2200" t="s">
        <v>1329</v>
      </c>
      <c r="J2200" t="s">
        <v>2025</v>
      </c>
      <c r="K2200" t="s">
        <v>1324</v>
      </c>
      <c r="L2200" t="s">
        <v>1325</v>
      </c>
      <c r="M2200">
        <v>189.57</v>
      </c>
    </row>
    <row r="2201" spans="7:13" x14ac:dyDescent="0.3">
      <c r="G2201" t="s">
        <v>866</v>
      </c>
      <c r="H2201" t="s">
        <v>867</v>
      </c>
      <c r="I2201" t="s">
        <v>1329</v>
      </c>
      <c r="J2201" t="s">
        <v>2026</v>
      </c>
      <c r="K2201" t="s">
        <v>1324</v>
      </c>
      <c r="L2201" t="s">
        <v>1325</v>
      </c>
      <c r="M2201">
        <v>189.57</v>
      </c>
    </row>
    <row r="2202" spans="7:13" x14ac:dyDescent="0.3">
      <c r="G2202" t="s">
        <v>866</v>
      </c>
      <c r="H2202" t="s">
        <v>867</v>
      </c>
      <c r="I2202" t="s">
        <v>1329</v>
      </c>
      <c r="J2202" t="s">
        <v>2028</v>
      </c>
      <c r="K2202" t="s">
        <v>1324</v>
      </c>
      <c r="L2202" t="s">
        <v>1325</v>
      </c>
      <c r="M2202">
        <v>189.57</v>
      </c>
    </row>
    <row r="2203" spans="7:13" x14ac:dyDescent="0.3">
      <c r="G2203" t="s">
        <v>866</v>
      </c>
      <c r="H2203" t="s">
        <v>867</v>
      </c>
      <c r="I2203" t="s">
        <v>1329</v>
      </c>
      <c r="J2203" t="s">
        <v>2029</v>
      </c>
      <c r="K2203" t="s">
        <v>1324</v>
      </c>
      <c r="L2203" t="s">
        <v>1325</v>
      </c>
      <c r="M2203">
        <v>189.57</v>
      </c>
    </row>
    <row r="2204" spans="7:13" x14ac:dyDescent="0.3">
      <c r="G2204" t="s">
        <v>866</v>
      </c>
      <c r="H2204" t="s">
        <v>867</v>
      </c>
      <c r="I2204" t="s">
        <v>1329</v>
      </c>
      <c r="J2204" t="s">
        <v>2030</v>
      </c>
      <c r="K2204" t="s">
        <v>1324</v>
      </c>
      <c r="L2204" t="s">
        <v>1325</v>
      </c>
      <c r="M2204">
        <v>189.57</v>
      </c>
    </row>
    <row r="2205" spans="7:13" x14ac:dyDescent="0.3">
      <c r="G2205" t="s">
        <v>866</v>
      </c>
      <c r="H2205" t="s">
        <v>867</v>
      </c>
      <c r="I2205" t="s">
        <v>1329</v>
      </c>
      <c r="J2205" t="s">
        <v>2031</v>
      </c>
      <c r="K2205" t="s">
        <v>1324</v>
      </c>
      <c r="L2205" t="s">
        <v>1325</v>
      </c>
      <c r="M2205">
        <v>189.57</v>
      </c>
    </row>
    <row r="2206" spans="7:13" x14ac:dyDescent="0.3">
      <c r="G2206" t="s">
        <v>866</v>
      </c>
      <c r="H2206" t="s">
        <v>867</v>
      </c>
      <c r="I2206" t="s">
        <v>1329</v>
      </c>
      <c r="J2206" t="s">
        <v>5278</v>
      </c>
      <c r="K2206" t="s">
        <v>2369</v>
      </c>
      <c r="L2206" t="s">
        <v>2370</v>
      </c>
      <c r="M2206">
        <v>105.1</v>
      </c>
    </row>
    <row r="2207" spans="7:13" x14ac:dyDescent="0.3">
      <c r="G2207" t="s">
        <v>866</v>
      </c>
      <c r="H2207" t="s">
        <v>867</v>
      </c>
      <c r="I2207" t="s">
        <v>1329</v>
      </c>
      <c r="J2207" t="s">
        <v>5280</v>
      </c>
      <c r="K2207" t="s">
        <v>2369</v>
      </c>
      <c r="L2207" t="s">
        <v>2370</v>
      </c>
      <c r="M2207">
        <v>105.5</v>
      </c>
    </row>
    <row r="2208" spans="7:13" x14ac:dyDescent="0.3">
      <c r="G2208" t="s">
        <v>866</v>
      </c>
      <c r="H2208" t="s">
        <v>867</v>
      </c>
      <c r="I2208" t="s">
        <v>1329</v>
      </c>
      <c r="J2208" t="s">
        <v>5281</v>
      </c>
      <c r="K2208" t="s">
        <v>2369</v>
      </c>
      <c r="L2208" t="s">
        <v>2370</v>
      </c>
      <c r="M2208">
        <v>105.4</v>
      </c>
    </row>
    <row r="2209" spans="7:13" x14ac:dyDescent="0.3">
      <c r="G2209" t="s">
        <v>866</v>
      </c>
      <c r="H2209" t="s">
        <v>867</v>
      </c>
      <c r="I2209" t="s">
        <v>1329</v>
      </c>
      <c r="J2209" t="s">
        <v>5282</v>
      </c>
      <c r="K2209" t="s">
        <v>2369</v>
      </c>
      <c r="L2209" t="s">
        <v>2370</v>
      </c>
      <c r="M2209">
        <v>133.80000000000001</v>
      </c>
    </row>
    <row r="2210" spans="7:13" x14ac:dyDescent="0.3">
      <c r="G2210" t="s">
        <v>866</v>
      </c>
      <c r="H2210" t="s">
        <v>867</v>
      </c>
      <c r="I2210" t="s">
        <v>1329</v>
      </c>
      <c r="J2210" t="s">
        <v>5283</v>
      </c>
      <c r="K2210" t="s">
        <v>2369</v>
      </c>
      <c r="L2210" t="s">
        <v>2370</v>
      </c>
      <c r="M2210">
        <v>105.2</v>
      </c>
    </row>
    <row r="2211" spans="7:13" x14ac:dyDescent="0.3">
      <c r="G2211" t="s">
        <v>866</v>
      </c>
      <c r="H2211" t="s">
        <v>867</v>
      </c>
      <c r="I2211" t="s">
        <v>1329</v>
      </c>
      <c r="J2211" t="s">
        <v>5284</v>
      </c>
      <c r="K2211" t="s">
        <v>2369</v>
      </c>
      <c r="L2211" t="s">
        <v>2370</v>
      </c>
      <c r="M2211">
        <v>104.6</v>
      </c>
    </row>
    <row r="2212" spans="7:13" x14ac:dyDescent="0.3">
      <c r="G2212" t="s">
        <v>866</v>
      </c>
      <c r="H2212" t="s">
        <v>867</v>
      </c>
      <c r="I2212" t="s">
        <v>1329</v>
      </c>
      <c r="J2212" t="s">
        <v>5286</v>
      </c>
      <c r="K2212" t="s">
        <v>2369</v>
      </c>
      <c r="L2212" t="s">
        <v>2370</v>
      </c>
      <c r="M2212">
        <v>105.2</v>
      </c>
    </row>
    <row r="2213" spans="7:13" x14ac:dyDescent="0.3">
      <c r="G2213" t="s">
        <v>866</v>
      </c>
      <c r="H2213" t="s">
        <v>867</v>
      </c>
      <c r="I2213" t="s">
        <v>1329</v>
      </c>
      <c r="J2213" t="s">
        <v>5287</v>
      </c>
      <c r="K2213" t="s">
        <v>2369</v>
      </c>
      <c r="L2213" t="s">
        <v>2370</v>
      </c>
      <c r="M2213">
        <v>104.8</v>
      </c>
    </row>
    <row r="2214" spans="7:13" x14ac:dyDescent="0.3">
      <c r="G2214" t="s">
        <v>866</v>
      </c>
      <c r="H2214" t="s">
        <v>867</v>
      </c>
      <c r="I2214" t="s">
        <v>1329</v>
      </c>
      <c r="J2214" t="s">
        <v>5288</v>
      </c>
      <c r="K2214" t="s">
        <v>2369</v>
      </c>
      <c r="L2214" t="s">
        <v>2370</v>
      </c>
      <c r="M2214">
        <v>106.3</v>
      </c>
    </row>
    <row r="2215" spans="7:13" x14ac:dyDescent="0.3">
      <c r="G2215" t="s">
        <v>866</v>
      </c>
      <c r="H2215" t="s">
        <v>867</v>
      </c>
      <c r="I2215" t="s">
        <v>1329</v>
      </c>
      <c r="J2215" t="s">
        <v>5289</v>
      </c>
      <c r="K2215" t="s">
        <v>2369</v>
      </c>
      <c r="L2215" t="s">
        <v>2370</v>
      </c>
      <c r="M2215">
        <v>105.9</v>
      </c>
    </row>
    <row r="2216" spans="7:13" x14ac:dyDescent="0.3">
      <c r="G2216" t="s">
        <v>866</v>
      </c>
      <c r="H2216" t="s">
        <v>867</v>
      </c>
      <c r="I2216" t="s">
        <v>1329</v>
      </c>
      <c r="J2216" t="s">
        <v>5290</v>
      </c>
      <c r="K2216" t="s">
        <v>2369</v>
      </c>
      <c r="L2216" t="s">
        <v>2370</v>
      </c>
      <c r="M2216">
        <v>138.80000000000001</v>
      </c>
    </row>
    <row r="2217" spans="7:13" x14ac:dyDescent="0.3">
      <c r="G2217" t="s">
        <v>866</v>
      </c>
      <c r="H2217" t="s">
        <v>867</v>
      </c>
      <c r="I2217" t="s">
        <v>1329</v>
      </c>
      <c r="J2217" t="s">
        <v>5291</v>
      </c>
      <c r="K2217" t="s">
        <v>2369</v>
      </c>
      <c r="L2217" t="s">
        <v>2370</v>
      </c>
      <c r="M2217">
        <v>138.30000000000001</v>
      </c>
    </row>
    <row r="2218" spans="7:13" x14ac:dyDescent="0.3">
      <c r="G2218" t="s">
        <v>866</v>
      </c>
      <c r="H2218" t="s">
        <v>867</v>
      </c>
      <c r="I2218" t="s">
        <v>1329</v>
      </c>
      <c r="J2218" t="s">
        <v>5292</v>
      </c>
      <c r="K2218" t="s">
        <v>2369</v>
      </c>
      <c r="L2218" t="s">
        <v>2370</v>
      </c>
      <c r="M2218">
        <v>138.6</v>
      </c>
    </row>
    <row r="2219" spans="7:13" x14ac:dyDescent="0.3">
      <c r="G2219" t="s">
        <v>866</v>
      </c>
      <c r="H2219" t="s">
        <v>867</v>
      </c>
      <c r="I2219" t="s">
        <v>1329</v>
      </c>
      <c r="J2219" t="s">
        <v>5293</v>
      </c>
      <c r="K2219" t="s">
        <v>2369</v>
      </c>
      <c r="L2219" t="s">
        <v>2370</v>
      </c>
      <c r="M2219">
        <v>138.6</v>
      </c>
    </row>
    <row r="2220" spans="7:13" x14ac:dyDescent="0.3">
      <c r="G2220" t="s">
        <v>866</v>
      </c>
      <c r="H2220" t="s">
        <v>867</v>
      </c>
      <c r="I2220" t="s">
        <v>1329</v>
      </c>
      <c r="J2220" t="s">
        <v>5294</v>
      </c>
      <c r="K2220" t="s">
        <v>2369</v>
      </c>
      <c r="L2220" t="s">
        <v>2370</v>
      </c>
      <c r="M2220">
        <v>139.80000000000001</v>
      </c>
    </row>
    <row r="2221" spans="7:13" x14ac:dyDescent="0.3">
      <c r="G2221" t="s">
        <v>866</v>
      </c>
      <c r="H2221" t="s">
        <v>867</v>
      </c>
      <c r="I2221" t="s">
        <v>1329</v>
      </c>
      <c r="J2221" t="s">
        <v>5295</v>
      </c>
      <c r="K2221" t="s">
        <v>2369</v>
      </c>
      <c r="L2221" t="s">
        <v>2370</v>
      </c>
      <c r="M2221">
        <v>139.4</v>
      </c>
    </row>
    <row r="2222" spans="7:13" x14ac:dyDescent="0.3">
      <c r="G2222" t="s">
        <v>866</v>
      </c>
      <c r="H2222" t="s">
        <v>867</v>
      </c>
      <c r="I2222" t="s">
        <v>1329</v>
      </c>
      <c r="J2222" t="s">
        <v>5296</v>
      </c>
      <c r="K2222" t="s">
        <v>2369</v>
      </c>
      <c r="L2222" t="s">
        <v>2370</v>
      </c>
      <c r="M2222">
        <v>139.80000000000001</v>
      </c>
    </row>
    <row r="2223" spans="7:13" x14ac:dyDescent="0.3">
      <c r="G2223" t="s">
        <v>866</v>
      </c>
      <c r="H2223" t="s">
        <v>867</v>
      </c>
      <c r="I2223" t="s">
        <v>1329</v>
      </c>
      <c r="J2223" t="s">
        <v>5297</v>
      </c>
      <c r="K2223" t="s">
        <v>2369</v>
      </c>
      <c r="L2223" t="s">
        <v>2370</v>
      </c>
      <c r="M2223">
        <v>139.19999999999999</v>
      </c>
    </row>
    <row r="2224" spans="7:13" x14ac:dyDescent="0.3">
      <c r="G2224" t="s">
        <v>866</v>
      </c>
      <c r="H2224" t="s">
        <v>867</v>
      </c>
      <c r="I2224" t="s">
        <v>1329</v>
      </c>
      <c r="J2224" t="s">
        <v>5298</v>
      </c>
      <c r="K2224" t="s">
        <v>2369</v>
      </c>
      <c r="L2224" t="s">
        <v>2370</v>
      </c>
      <c r="M2224">
        <v>139.80000000000001</v>
      </c>
    </row>
    <row r="2225" spans="7:13" x14ac:dyDescent="0.3">
      <c r="G2225" t="s">
        <v>866</v>
      </c>
      <c r="H2225" t="s">
        <v>867</v>
      </c>
      <c r="I2225" t="s">
        <v>1329</v>
      </c>
      <c r="J2225" t="s">
        <v>5299</v>
      </c>
      <c r="K2225" t="s">
        <v>2369</v>
      </c>
      <c r="L2225" t="s">
        <v>2370</v>
      </c>
      <c r="M2225">
        <v>138.5</v>
      </c>
    </row>
    <row r="2226" spans="7:13" x14ac:dyDescent="0.3">
      <c r="G2226" t="s">
        <v>866</v>
      </c>
      <c r="H2226" t="s">
        <v>867</v>
      </c>
      <c r="I2226" t="s">
        <v>1329</v>
      </c>
      <c r="J2226" t="s">
        <v>5300</v>
      </c>
      <c r="K2226" t="s">
        <v>2369</v>
      </c>
      <c r="L2226" t="s">
        <v>2370</v>
      </c>
      <c r="M2226">
        <v>140.5</v>
      </c>
    </row>
    <row r="2227" spans="7:13" x14ac:dyDescent="0.3">
      <c r="G2227" t="s">
        <v>866</v>
      </c>
      <c r="H2227" t="s">
        <v>867</v>
      </c>
      <c r="I2227" t="s">
        <v>1329</v>
      </c>
      <c r="J2227" t="s">
        <v>2408</v>
      </c>
      <c r="K2227" t="s">
        <v>2369</v>
      </c>
      <c r="L2227" t="s">
        <v>2370</v>
      </c>
      <c r="M2227">
        <v>130.19999999999999</v>
      </c>
    </row>
    <row r="2228" spans="7:13" x14ac:dyDescent="0.3">
      <c r="G2228" t="s">
        <v>866</v>
      </c>
      <c r="H2228" t="s">
        <v>867</v>
      </c>
      <c r="I2228" t="s">
        <v>1329</v>
      </c>
      <c r="J2228" t="s">
        <v>2409</v>
      </c>
      <c r="K2228" t="s">
        <v>2369</v>
      </c>
      <c r="L2228" t="s">
        <v>2370</v>
      </c>
      <c r="M2228">
        <v>116</v>
      </c>
    </row>
    <row r="2229" spans="7:13" x14ac:dyDescent="0.3">
      <c r="G2229" t="s">
        <v>866</v>
      </c>
      <c r="H2229" t="s">
        <v>867</v>
      </c>
      <c r="I2229" t="s">
        <v>1329</v>
      </c>
      <c r="J2229" t="s">
        <v>2410</v>
      </c>
      <c r="K2229" t="s">
        <v>2369</v>
      </c>
      <c r="L2229" t="s">
        <v>2370</v>
      </c>
      <c r="M2229">
        <v>132.1</v>
      </c>
    </row>
    <row r="2230" spans="7:13" x14ac:dyDescent="0.3">
      <c r="G2230" t="s">
        <v>866</v>
      </c>
      <c r="H2230" t="s">
        <v>867</v>
      </c>
      <c r="I2230" t="s">
        <v>1329</v>
      </c>
      <c r="J2230" t="s">
        <v>2411</v>
      </c>
      <c r="K2230" t="s">
        <v>2369</v>
      </c>
      <c r="L2230" t="s">
        <v>2370</v>
      </c>
      <c r="M2230">
        <v>132.69999999999999</v>
      </c>
    </row>
    <row r="2231" spans="7:13" x14ac:dyDescent="0.3">
      <c r="G2231" t="s">
        <v>866</v>
      </c>
      <c r="H2231" t="s">
        <v>867</v>
      </c>
      <c r="I2231" t="s">
        <v>1329</v>
      </c>
      <c r="J2231" t="s">
        <v>2412</v>
      </c>
      <c r="K2231" t="s">
        <v>2369</v>
      </c>
      <c r="L2231" t="s">
        <v>2370</v>
      </c>
      <c r="M2231">
        <v>134.5</v>
      </c>
    </row>
    <row r="2232" spans="7:13" x14ac:dyDescent="0.3">
      <c r="G2232" t="s">
        <v>866</v>
      </c>
      <c r="H2232" t="s">
        <v>867</v>
      </c>
      <c r="I2232" t="s">
        <v>1329</v>
      </c>
      <c r="J2232" t="s">
        <v>2413</v>
      </c>
      <c r="K2232" t="s">
        <v>2369</v>
      </c>
      <c r="L2232" t="s">
        <v>2370</v>
      </c>
      <c r="M2232">
        <v>164.6</v>
      </c>
    </row>
    <row r="2233" spans="7:13" x14ac:dyDescent="0.3">
      <c r="G2233" t="s">
        <v>866</v>
      </c>
      <c r="H2233" t="s">
        <v>867</v>
      </c>
      <c r="I2233" t="s">
        <v>1329</v>
      </c>
      <c r="J2233" t="s">
        <v>2414</v>
      </c>
      <c r="K2233" t="s">
        <v>2369</v>
      </c>
      <c r="L2233" t="s">
        <v>2370</v>
      </c>
      <c r="M2233">
        <v>149</v>
      </c>
    </row>
    <row r="2234" spans="7:13" x14ac:dyDescent="0.3">
      <c r="G2234" t="s">
        <v>866</v>
      </c>
      <c r="H2234" t="s">
        <v>867</v>
      </c>
      <c r="I2234" t="s">
        <v>1329</v>
      </c>
      <c r="J2234" t="s">
        <v>2415</v>
      </c>
      <c r="K2234" t="s">
        <v>2369</v>
      </c>
      <c r="L2234" t="s">
        <v>2370</v>
      </c>
      <c r="M2234">
        <v>164.8</v>
      </c>
    </row>
    <row r="2235" spans="7:13" x14ac:dyDescent="0.3">
      <c r="G2235" t="s">
        <v>866</v>
      </c>
      <c r="H2235" t="s">
        <v>867</v>
      </c>
      <c r="I2235" t="s">
        <v>1329</v>
      </c>
      <c r="J2235" t="s">
        <v>2416</v>
      </c>
      <c r="K2235" t="s">
        <v>2369</v>
      </c>
      <c r="L2235" t="s">
        <v>2370</v>
      </c>
      <c r="M2235">
        <v>167.5</v>
      </c>
    </row>
    <row r="2236" spans="7:13" x14ac:dyDescent="0.3">
      <c r="G2236" t="s">
        <v>866</v>
      </c>
      <c r="H2236" t="s">
        <v>867</v>
      </c>
      <c r="I2236" t="s">
        <v>1329</v>
      </c>
      <c r="J2236" t="s">
        <v>2417</v>
      </c>
      <c r="K2236" t="s">
        <v>2369</v>
      </c>
      <c r="L2236" t="s">
        <v>2370</v>
      </c>
      <c r="M2236">
        <v>186.5</v>
      </c>
    </row>
    <row r="2237" spans="7:13" x14ac:dyDescent="0.3">
      <c r="G2237" t="s">
        <v>866</v>
      </c>
      <c r="H2237" t="s">
        <v>867</v>
      </c>
      <c r="I2237" t="s">
        <v>1329</v>
      </c>
      <c r="J2237" t="s">
        <v>2418</v>
      </c>
      <c r="K2237" t="s">
        <v>2369</v>
      </c>
      <c r="L2237" t="s">
        <v>2370</v>
      </c>
      <c r="M2237">
        <v>185.6</v>
      </c>
    </row>
    <row r="2238" spans="7:13" x14ac:dyDescent="0.3">
      <c r="G2238" t="s">
        <v>866</v>
      </c>
      <c r="H2238" t="s">
        <v>867</v>
      </c>
      <c r="I2238" t="s">
        <v>1329</v>
      </c>
      <c r="J2238" t="s">
        <v>2419</v>
      </c>
      <c r="K2238" t="s">
        <v>2369</v>
      </c>
      <c r="L2238" t="s">
        <v>2370</v>
      </c>
      <c r="M2238">
        <v>185.5</v>
      </c>
    </row>
    <row r="2239" spans="7:13" x14ac:dyDescent="0.3">
      <c r="G2239" t="s">
        <v>866</v>
      </c>
      <c r="H2239" t="s">
        <v>867</v>
      </c>
      <c r="I2239" t="s">
        <v>1329</v>
      </c>
      <c r="J2239" t="s">
        <v>2420</v>
      </c>
      <c r="K2239" t="s">
        <v>2369</v>
      </c>
      <c r="L2239" t="s">
        <v>2370</v>
      </c>
      <c r="M2239">
        <v>170</v>
      </c>
    </row>
    <row r="2240" spans="7:13" x14ac:dyDescent="0.3">
      <c r="G2240" t="s">
        <v>866</v>
      </c>
      <c r="H2240" t="s">
        <v>867</v>
      </c>
      <c r="I2240" t="s">
        <v>1329</v>
      </c>
      <c r="J2240" t="s">
        <v>2421</v>
      </c>
      <c r="K2240" t="s">
        <v>2369</v>
      </c>
      <c r="L2240" t="s">
        <v>2370</v>
      </c>
      <c r="M2240">
        <v>185.3</v>
      </c>
    </row>
    <row r="2241" spans="7:13" x14ac:dyDescent="0.3">
      <c r="G2241" t="s">
        <v>866</v>
      </c>
      <c r="H2241" t="s">
        <v>867</v>
      </c>
      <c r="I2241" t="s">
        <v>1329</v>
      </c>
      <c r="J2241" t="s">
        <v>2422</v>
      </c>
      <c r="K2241" t="s">
        <v>2369</v>
      </c>
      <c r="L2241" t="s">
        <v>2370</v>
      </c>
      <c r="M2241">
        <v>186.5</v>
      </c>
    </row>
    <row r="2242" spans="7:13" x14ac:dyDescent="0.3">
      <c r="G2242" t="s">
        <v>866</v>
      </c>
      <c r="H2242" t="s">
        <v>867</v>
      </c>
      <c r="I2242" t="s">
        <v>1329</v>
      </c>
      <c r="J2242" t="s">
        <v>2423</v>
      </c>
      <c r="K2242" t="s">
        <v>2369</v>
      </c>
      <c r="L2242" t="s">
        <v>2370</v>
      </c>
      <c r="M2242">
        <v>188.2</v>
      </c>
    </row>
    <row r="2243" spans="7:13" x14ac:dyDescent="0.3">
      <c r="G2243" t="s">
        <v>866</v>
      </c>
      <c r="H2243" t="s">
        <v>867</v>
      </c>
      <c r="I2243" t="s">
        <v>1329</v>
      </c>
      <c r="J2243" t="s">
        <v>2424</v>
      </c>
      <c r="K2243" t="s">
        <v>2369</v>
      </c>
      <c r="L2243" t="s">
        <v>2370</v>
      </c>
      <c r="M2243">
        <v>188.5</v>
      </c>
    </row>
    <row r="2244" spans="7:13" x14ac:dyDescent="0.3">
      <c r="G2244" t="s">
        <v>866</v>
      </c>
      <c r="H2244" t="s">
        <v>867</v>
      </c>
      <c r="I2244" t="s">
        <v>1329</v>
      </c>
      <c r="J2244" t="s">
        <v>2425</v>
      </c>
      <c r="K2244" t="s">
        <v>2369</v>
      </c>
      <c r="L2244" t="s">
        <v>2370</v>
      </c>
      <c r="M2244">
        <v>185.6</v>
      </c>
    </row>
    <row r="2245" spans="7:13" x14ac:dyDescent="0.3">
      <c r="G2245" t="s">
        <v>866</v>
      </c>
      <c r="H2245" t="s">
        <v>867</v>
      </c>
      <c r="I2245" t="s">
        <v>1329</v>
      </c>
      <c r="J2245" t="s">
        <v>4765</v>
      </c>
      <c r="K2245" t="s">
        <v>1324</v>
      </c>
      <c r="L2245" t="s">
        <v>1325</v>
      </c>
      <c r="M2245">
        <v>140.30000000000001</v>
      </c>
    </row>
    <row r="2246" spans="7:13" x14ac:dyDescent="0.3">
      <c r="G2246" t="s">
        <v>866</v>
      </c>
      <c r="H2246" t="s">
        <v>1388</v>
      </c>
      <c r="I2246" t="s">
        <v>1949</v>
      </c>
      <c r="J2246" t="s">
        <v>2049</v>
      </c>
      <c r="K2246" t="s">
        <v>1944</v>
      </c>
      <c r="L2246" t="s">
        <v>1945</v>
      </c>
      <c r="M2246">
        <v>106.1</v>
      </c>
    </row>
    <row r="2247" spans="7:13" x14ac:dyDescent="0.3">
      <c r="G2247" t="s">
        <v>866</v>
      </c>
      <c r="H2247" t="s">
        <v>1388</v>
      </c>
      <c r="I2247" t="s">
        <v>1949</v>
      </c>
      <c r="J2247" t="s">
        <v>2051</v>
      </c>
      <c r="K2247" t="s">
        <v>1944</v>
      </c>
      <c r="L2247" t="s">
        <v>1945</v>
      </c>
      <c r="M2247">
        <v>136</v>
      </c>
    </row>
    <row r="2248" spans="7:13" x14ac:dyDescent="0.3">
      <c r="G2248" t="s">
        <v>866</v>
      </c>
      <c r="H2248" t="s">
        <v>1388</v>
      </c>
      <c r="I2248" t="s">
        <v>1949</v>
      </c>
      <c r="J2248" t="s">
        <v>2052</v>
      </c>
      <c r="K2248" t="s">
        <v>1944</v>
      </c>
      <c r="L2248" t="s">
        <v>1945</v>
      </c>
      <c r="M2248">
        <v>106.1</v>
      </c>
    </row>
    <row r="2249" spans="7:13" x14ac:dyDescent="0.3">
      <c r="G2249" t="s">
        <v>866</v>
      </c>
      <c r="H2249" t="s">
        <v>1388</v>
      </c>
      <c r="I2249" t="s">
        <v>1949</v>
      </c>
      <c r="J2249" t="s">
        <v>2055</v>
      </c>
      <c r="K2249" t="s">
        <v>1944</v>
      </c>
      <c r="L2249" t="s">
        <v>1945</v>
      </c>
      <c r="M2249">
        <v>136</v>
      </c>
    </row>
    <row r="2250" spans="7:13" x14ac:dyDescent="0.3">
      <c r="G2250" t="s">
        <v>866</v>
      </c>
      <c r="H2250" t="s">
        <v>1388</v>
      </c>
      <c r="I2250" t="s">
        <v>1949</v>
      </c>
      <c r="J2250" t="s">
        <v>2056</v>
      </c>
      <c r="K2250" t="s">
        <v>1944</v>
      </c>
      <c r="L2250" t="s">
        <v>1945</v>
      </c>
      <c r="M2250">
        <v>104</v>
      </c>
    </row>
    <row r="2251" spans="7:13" x14ac:dyDescent="0.3">
      <c r="G2251" t="s">
        <v>866</v>
      </c>
      <c r="H2251" t="s">
        <v>1388</v>
      </c>
      <c r="I2251" t="s">
        <v>1949</v>
      </c>
      <c r="J2251" t="s">
        <v>2058</v>
      </c>
      <c r="K2251" t="s">
        <v>1944</v>
      </c>
      <c r="L2251" t="s">
        <v>1945</v>
      </c>
      <c r="M2251">
        <v>129</v>
      </c>
    </row>
    <row r="2252" spans="7:13" x14ac:dyDescent="0.3">
      <c r="G2252" t="s">
        <v>866</v>
      </c>
      <c r="H2252" t="s">
        <v>1388</v>
      </c>
      <c r="I2252" t="s">
        <v>1949</v>
      </c>
      <c r="J2252" t="s">
        <v>2060</v>
      </c>
      <c r="K2252" t="s">
        <v>1944</v>
      </c>
      <c r="L2252" t="s">
        <v>1945</v>
      </c>
      <c r="M2252">
        <v>104</v>
      </c>
    </row>
    <row r="2253" spans="7:13" x14ac:dyDescent="0.3">
      <c r="G2253" t="s">
        <v>866</v>
      </c>
      <c r="H2253" t="s">
        <v>1388</v>
      </c>
      <c r="I2253" t="s">
        <v>1949</v>
      </c>
      <c r="J2253" t="s">
        <v>2063</v>
      </c>
      <c r="K2253" t="s">
        <v>1944</v>
      </c>
      <c r="L2253" t="s">
        <v>1945</v>
      </c>
      <c r="M2253">
        <v>129</v>
      </c>
    </row>
    <row r="2254" spans="7:13" x14ac:dyDescent="0.3">
      <c r="G2254" t="s">
        <v>866</v>
      </c>
      <c r="H2254" t="s">
        <v>1388</v>
      </c>
      <c r="I2254" t="s">
        <v>6121</v>
      </c>
      <c r="J2254" t="s">
        <v>6114</v>
      </c>
      <c r="K2254" t="s">
        <v>6116</v>
      </c>
      <c r="L2254" t="s">
        <v>6117</v>
      </c>
      <c r="M2254">
        <v>2080</v>
      </c>
    </row>
    <row r="2255" spans="7:13" x14ac:dyDescent="0.3">
      <c r="G2255" t="s">
        <v>866</v>
      </c>
      <c r="H2255" t="s">
        <v>1388</v>
      </c>
      <c r="I2255" t="s">
        <v>6121</v>
      </c>
      <c r="J2255" t="s">
        <v>6129</v>
      </c>
      <c r="K2255" t="s">
        <v>6116</v>
      </c>
      <c r="L2255" t="s">
        <v>6117</v>
      </c>
      <c r="M2255">
        <v>2080</v>
      </c>
    </row>
    <row r="2256" spans="7:13" x14ac:dyDescent="0.3">
      <c r="G2256" t="s">
        <v>866</v>
      </c>
      <c r="H2256" t="s">
        <v>1388</v>
      </c>
      <c r="I2256" t="s">
        <v>6127</v>
      </c>
      <c r="J2256" t="s">
        <v>6123</v>
      </c>
      <c r="K2256" t="s">
        <v>6116</v>
      </c>
      <c r="L2256" t="s">
        <v>6117</v>
      </c>
      <c r="M2256">
        <v>2080</v>
      </c>
    </row>
    <row r="2257" spans="7:13" x14ac:dyDescent="0.3">
      <c r="G2257" t="s">
        <v>866</v>
      </c>
      <c r="H2257" t="s">
        <v>1388</v>
      </c>
      <c r="I2257" t="s">
        <v>4347</v>
      </c>
      <c r="J2257" t="s">
        <v>4342</v>
      </c>
      <c r="K2257" t="s">
        <v>3881</v>
      </c>
      <c r="L2257" t="s">
        <v>3882</v>
      </c>
      <c r="M2257">
        <v>156</v>
      </c>
    </row>
    <row r="2258" spans="7:13" x14ac:dyDescent="0.3">
      <c r="G2258" t="s">
        <v>866</v>
      </c>
      <c r="H2258" t="s">
        <v>1388</v>
      </c>
      <c r="I2258" t="s">
        <v>4347</v>
      </c>
      <c r="J2258" t="s">
        <v>5764</v>
      </c>
      <c r="K2258" t="s">
        <v>624</v>
      </c>
      <c r="L2258" t="s">
        <v>625</v>
      </c>
      <c r="M2258">
        <v>136.30000000000001</v>
      </c>
    </row>
    <row r="2259" spans="7:13" x14ac:dyDescent="0.3">
      <c r="G2259" t="s">
        <v>866</v>
      </c>
      <c r="H2259" t="s">
        <v>1388</v>
      </c>
      <c r="I2259" t="s">
        <v>4347</v>
      </c>
      <c r="J2259" t="s">
        <v>4348</v>
      </c>
      <c r="K2259" t="s">
        <v>3881</v>
      </c>
      <c r="L2259" t="s">
        <v>3882</v>
      </c>
      <c r="M2259">
        <v>156</v>
      </c>
    </row>
    <row r="2260" spans="7:13" x14ac:dyDescent="0.3">
      <c r="G2260" t="s">
        <v>866</v>
      </c>
      <c r="H2260" t="s">
        <v>1388</v>
      </c>
      <c r="I2260" t="s">
        <v>4347</v>
      </c>
      <c r="J2260" t="s">
        <v>5766</v>
      </c>
      <c r="K2260" t="s">
        <v>624</v>
      </c>
      <c r="L2260" t="s">
        <v>625</v>
      </c>
      <c r="M2260">
        <v>136.30000000000001</v>
      </c>
    </row>
    <row r="2261" spans="7:13" x14ac:dyDescent="0.3">
      <c r="G2261" t="s">
        <v>866</v>
      </c>
      <c r="H2261" t="s">
        <v>1388</v>
      </c>
      <c r="I2261" t="s">
        <v>2083</v>
      </c>
      <c r="J2261" t="s">
        <v>2079</v>
      </c>
      <c r="K2261" t="s">
        <v>1933</v>
      </c>
      <c r="L2261" t="s">
        <v>1934</v>
      </c>
      <c r="M2261">
        <v>81.5</v>
      </c>
    </row>
    <row r="2262" spans="7:13" x14ac:dyDescent="0.3">
      <c r="G2262" t="s">
        <v>866</v>
      </c>
      <c r="H2262" t="s">
        <v>1388</v>
      </c>
      <c r="I2262" t="s">
        <v>2083</v>
      </c>
      <c r="J2262" t="s">
        <v>5319</v>
      </c>
      <c r="K2262" t="s">
        <v>2131</v>
      </c>
      <c r="L2262" t="s">
        <v>2132</v>
      </c>
      <c r="M2262">
        <v>82.5</v>
      </c>
    </row>
    <row r="2263" spans="7:13" x14ac:dyDescent="0.3">
      <c r="G2263" t="s">
        <v>866</v>
      </c>
      <c r="H2263" t="s">
        <v>1388</v>
      </c>
      <c r="I2263" t="s">
        <v>2083</v>
      </c>
      <c r="J2263" t="s">
        <v>5321</v>
      </c>
      <c r="K2263" t="s">
        <v>2131</v>
      </c>
      <c r="L2263" t="s">
        <v>2132</v>
      </c>
      <c r="M2263">
        <v>82.5</v>
      </c>
    </row>
    <row r="2264" spans="7:13" x14ac:dyDescent="0.3">
      <c r="G2264" t="s">
        <v>866</v>
      </c>
      <c r="H2264" t="s">
        <v>1388</v>
      </c>
      <c r="I2264" t="s">
        <v>2083</v>
      </c>
      <c r="J2264" t="s">
        <v>3954</v>
      </c>
      <c r="K2264" t="s">
        <v>1933</v>
      </c>
      <c r="L2264" t="s">
        <v>1934</v>
      </c>
      <c r="M2264">
        <v>87</v>
      </c>
    </row>
    <row r="2265" spans="7:13" x14ac:dyDescent="0.3">
      <c r="G2265" t="s">
        <v>866</v>
      </c>
      <c r="H2265" t="s">
        <v>1388</v>
      </c>
      <c r="I2265" t="s">
        <v>2083</v>
      </c>
      <c r="J2265" t="s">
        <v>2085</v>
      </c>
      <c r="K2265" t="s">
        <v>1933</v>
      </c>
      <c r="L2265" t="s">
        <v>1934</v>
      </c>
      <c r="M2265">
        <v>81.5</v>
      </c>
    </row>
    <row r="2266" spans="7:13" x14ac:dyDescent="0.3">
      <c r="G2266" t="s">
        <v>866</v>
      </c>
      <c r="H2266" t="s">
        <v>1388</v>
      </c>
      <c r="I2266" t="s">
        <v>2083</v>
      </c>
      <c r="J2266" t="s">
        <v>5323</v>
      </c>
      <c r="K2266" t="s">
        <v>2131</v>
      </c>
      <c r="L2266" t="s">
        <v>2132</v>
      </c>
      <c r="M2266">
        <v>82.5</v>
      </c>
    </row>
    <row r="2267" spans="7:13" x14ac:dyDescent="0.3">
      <c r="G2267" t="s">
        <v>866</v>
      </c>
      <c r="H2267" t="s">
        <v>1388</v>
      </c>
      <c r="I2267" t="s">
        <v>2083</v>
      </c>
      <c r="J2267" t="s">
        <v>5324</v>
      </c>
      <c r="K2267" t="s">
        <v>2131</v>
      </c>
      <c r="L2267" t="s">
        <v>2132</v>
      </c>
      <c r="M2267">
        <v>82.5</v>
      </c>
    </row>
    <row r="2268" spans="7:13" x14ac:dyDescent="0.3">
      <c r="G2268" t="s">
        <v>866</v>
      </c>
      <c r="H2268" t="s">
        <v>1388</v>
      </c>
      <c r="I2268" t="s">
        <v>4763</v>
      </c>
      <c r="J2268" t="s">
        <v>5786</v>
      </c>
      <c r="K2268" t="s">
        <v>1324</v>
      </c>
      <c r="L2268" t="s">
        <v>1325</v>
      </c>
      <c r="M2268">
        <v>197.7</v>
      </c>
    </row>
    <row r="2269" spans="7:13" x14ac:dyDescent="0.3">
      <c r="G2269" t="s">
        <v>866</v>
      </c>
      <c r="H2269" t="s">
        <v>1388</v>
      </c>
      <c r="I2269" t="s">
        <v>4763</v>
      </c>
      <c r="J2269" t="s">
        <v>6139</v>
      </c>
      <c r="K2269" t="s">
        <v>2369</v>
      </c>
      <c r="L2269" t="s">
        <v>2370</v>
      </c>
      <c r="M2269">
        <v>231.9</v>
      </c>
    </row>
    <row r="2270" spans="7:13" x14ac:dyDescent="0.3">
      <c r="G2270" t="s">
        <v>866</v>
      </c>
      <c r="H2270" t="s">
        <v>1388</v>
      </c>
      <c r="I2270" t="s">
        <v>4763</v>
      </c>
      <c r="J2270" t="s">
        <v>4770</v>
      </c>
      <c r="K2270" t="s">
        <v>1324</v>
      </c>
      <c r="L2270" t="s">
        <v>1325</v>
      </c>
      <c r="M2270">
        <v>271.8</v>
      </c>
    </row>
    <row r="2271" spans="7:13" x14ac:dyDescent="0.3">
      <c r="G2271" t="s">
        <v>866</v>
      </c>
      <c r="H2271" t="s">
        <v>1388</v>
      </c>
      <c r="I2271" t="s">
        <v>4763</v>
      </c>
      <c r="J2271" t="s">
        <v>5787</v>
      </c>
      <c r="K2271" t="s">
        <v>1324</v>
      </c>
      <c r="L2271" t="s">
        <v>1325</v>
      </c>
      <c r="M2271">
        <v>197.4</v>
      </c>
    </row>
    <row r="2272" spans="7:13" x14ac:dyDescent="0.3">
      <c r="G2272" t="s">
        <v>866</v>
      </c>
      <c r="H2272" t="s">
        <v>1388</v>
      </c>
      <c r="I2272" t="s">
        <v>4763</v>
      </c>
      <c r="J2272" t="s">
        <v>6140</v>
      </c>
      <c r="K2272" t="s">
        <v>2369</v>
      </c>
      <c r="L2272" t="s">
        <v>2370</v>
      </c>
      <c r="M2272">
        <v>231.9</v>
      </c>
    </row>
    <row r="2273" spans="7:13" x14ac:dyDescent="0.3">
      <c r="G2273" t="s">
        <v>866</v>
      </c>
      <c r="H2273" t="s">
        <v>1388</v>
      </c>
      <c r="I2273" t="s">
        <v>4763</v>
      </c>
      <c r="J2273" t="s">
        <v>4774</v>
      </c>
      <c r="K2273" t="s">
        <v>1324</v>
      </c>
      <c r="L2273" t="s">
        <v>1325</v>
      </c>
      <c r="M2273">
        <v>271.3</v>
      </c>
    </row>
    <row r="2274" spans="7:13" x14ac:dyDescent="0.3">
      <c r="G2274" t="s">
        <v>866</v>
      </c>
      <c r="H2274" t="s">
        <v>1388</v>
      </c>
      <c r="I2274" t="s">
        <v>6100</v>
      </c>
      <c r="J2274" t="s">
        <v>6141</v>
      </c>
      <c r="K2274" t="s">
        <v>580</v>
      </c>
      <c r="L2274" t="s">
        <v>581</v>
      </c>
      <c r="M2274">
        <v>25.76</v>
      </c>
    </row>
    <row r="2275" spans="7:13" x14ac:dyDescent="0.3">
      <c r="G2275" t="s">
        <v>866</v>
      </c>
      <c r="H2275" t="s">
        <v>1388</v>
      </c>
      <c r="I2275" t="s">
        <v>5706</v>
      </c>
      <c r="J2275" t="s">
        <v>6110</v>
      </c>
      <c r="K2275" t="s">
        <v>2450</v>
      </c>
      <c r="L2275" t="s">
        <v>2451</v>
      </c>
      <c r="M2275">
        <v>31.6</v>
      </c>
    </row>
    <row r="2276" spans="7:13" x14ac:dyDescent="0.3">
      <c r="G2276" t="s">
        <v>866</v>
      </c>
      <c r="H2276" t="s">
        <v>1388</v>
      </c>
      <c r="I2276" t="s">
        <v>5706</v>
      </c>
      <c r="J2276" t="s">
        <v>6111</v>
      </c>
      <c r="K2276" t="s">
        <v>2450</v>
      </c>
      <c r="L2276" t="s">
        <v>2451</v>
      </c>
      <c r="M2276">
        <v>31.46</v>
      </c>
    </row>
    <row r="2277" spans="7:13" x14ac:dyDescent="0.3">
      <c r="G2277" t="s">
        <v>866</v>
      </c>
      <c r="H2277" t="s">
        <v>1388</v>
      </c>
      <c r="I2277" t="s">
        <v>5706</v>
      </c>
      <c r="J2277" t="s">
        <v>5759</v>
      </c>
      <c r="K2277" t="s">
        <v>2450</v>
      </c>
      <c r="L2277" t="s">
        <v>2451</v>
      </c>
      <c r="M2277">
        <v>45.39</v>
      </c>
    </row>
    <row r="2278" spans="7:13" x14ac:dyDescent="0.3">
      <c r="G2278" t="s">
        <v>866</v>
      </c>
      <c r="H2278" t="s">
        <v>1388</v>
      </c>
      <c r="I2278" t="s">
        <v>5706</v>
      </c>
      <c r="J2278" t="s">
        <v>6112</v>
      </c>
      <c r="K2278" t="s">
        <v>2450</v>
      </c>
      <c r="L2278" t="s">
        <v>2451</v>
      </c>
      <c r="M2278">
        <v>30.58</v>
      </c>
    </row>
    <row r="2279" spans="7:13" x14ac:dyDescent="0.3">
      <c r="G2279" t="s">
        <v>866</v>
      </c>
      <c r="H2279" t="s">
        <v>1388</v>
      </c>
      <c r="I2279" t="s">
        <v>5706</v>
      </c>
      <c r="J2279" t="s">
        <v>6113</v>
      </c>
      <c r="K2279" t="s">
        <v>2450</v>
      </c>
      <c r="L2279" t="s">
        <v>2451</v>
      </c>
      <c r="M2279">
        <v>32.28</v>
      </c>
    </row>
    <row r="2280" spans="7:13" x14ac:dyDescent="0.3">
      <c r="G2280" t="s">
        <v>866</v>
      </c>
      <c r="H2280" t="s">
        <v>1388</v>
      </c>
      <c r="I2280" t="s">
        <v>5706</v>
      </c>
      <c r="J2280" t="s">
        <v>5762</v>
      </c>
      <c r="K2280" t="s">
        <v>2450</v>
      </c>
      <c r="L2280" t="s">
        <v>2451</v>
      </c>
      <c r="M2280">
        <v>45.58</v>
      </c>
    </row>
    <row r="2281" spans="7:13" x14ac:dyDescent="0.3">
      <c r="G2281" t="s">
        <v>866</v>
      </c>
      <c r="H2281" t="s">
        <v>1388</v>
      </c>
      <c r="I2281" t="s">
        <v>2040</v>
      </c>
      <c r="J2281" t="s">
        <v>6102</v>
      </c>
      <c r="K2281" t="s">
        <v>1933</v>
      </c>
      <c r="L2281" t="s">
        <v>1934</v>
      </c>
      <c r="M2281">
        <v>190</v>
      </c>
    </row>
    <row r="2282" spans="7:13" x14ac:dyDescent="0.3">
      <c r="G2282" t="s">
        <v>866</v>
      </c>
      <c r="H2282" t="s">
        <v>1388</v>
      </c>
      <c r="I2282" t="s">
        <v>2040</v>
      </c>
      <c r="J2282" t="s">
        <v>6103</v>
      </c>
      <c r="K2282" t="s">
        <v>1933</v>
      </c>
      <c r="L2282" t="s">
        <v>1934</v>
      </c>
      <c r="M2282">
        <v>274.5</v>
      </c>
    </row>
    <row r="2283" spans="7:13" x14ac:dyDescent="0.3">
      <c r="G2283" t="s">
        <v>866</v>
      </c>
      <c r="H2283" t="s">
        <v>1388</v>
      </c>
      <c r="I2283" t="s">
        <v>2040</v>
      </c>
      <c r="J2283" t="s">
        <v>2036</v>
      </c>
      <c r="K2283" t="s">
        <v>1933</v>
      </c>
      <c r="L2283" t="s">
        <v>1934</v>
      </c>
      <c r="M2283">
        <v>275.5</v>
      </c>
    </row>
    <row r="2284" spans="7:13" x14ac:dyDescent="0.3">
      <c r="G2284" t="s">
        <v>866</v>
      </c>
      <c r="H2284" t="s">
        <v>1388</v>
      </c>
      <c r="I2284" t="s">
        <v>2040</v>
      </c>
      <c r="J2284" t="s">
        <v>5313</v>
      </c>
      <c r="K2284" t="s">
        <v>2131</v>
      </c>
      <c r="L2284" t="s">
        <v>2132</v>
      </c>
      <c r="M2284">
        <v>165</v>
      </c>
    </row>
    <row r="2285" spans="7:13" x14ac:dyDescent="0.3">
      <c r="G2285" t="s">
        <v>866</v>
      </c>
      <c r="H2285" t="s">
        <v>1388</v>
      </c>
      <c r="I2285" t="s">
        <v>2040</v>
      </c>
      <c r="J2285" t="s">
        <v>5315</v>
      </c>
      <c r="K2285" t="s">
        <v>2131</v>
      </c>
      <c r="L2285" t="s">
        <v>2132</v>
      </c>
      <c r="M2285">
        <v>225</v>
      </c>
    </row>
    <row r="2286" spans="7:13" x14ac:dyDescent="0.3">
      <c r="G2286" t="s">
        <v>866</v>
      </c>
      <c r="H2286" t="s">
        <v>1388</v>
      </c>
      <c r="I2286" t="s">
        <v>2040</v>
      </c>
      <c r="J2286" t="s">
        <v>3952</v>
      </c>
      <c r="K2286" t="s">
        <v>1933</v>
      </c>
      <c r="L2286" t="s">
        <v>1934</v>
      </c>
      <c r="M2286">
        <v>224.17</v>
      </c>
    </row>
    <row r="2287" spans="7:13" x14ac:dyDescent="0.3">
      <c r="G2287" t="s">
        <v>866</v>
      </c>
      <c r="H2287" t="s">
        <v>1388</v>
      </c>
      <c r="I2287" t="s">
        <v>2040</v>
      </c>
      <c r="J2287" t="s">
        <v>6104</v>
      </c>
      <c r="K2287" t="s">
        <v>1933</v>
      </c>
      <c r="L2287" t="s">
        <v>1934</v>
      </c>
      <c r="M2287">
        <v>191.6</v>
      </c>
    </row>
    <row r="2288" spans="7:13" x14ac:dyDescent="0.3">
      <c r="G2288" t="s">
        <v>866</v>
      </c>
      <c r="H2288" t="s">
        <v>1388</v>
      </c>
      <c r="I2288" t="s">
        <v>2040</v>
      </c>
      <c r="J2288" t="s">
        <v>6105</v>
      </c>
      <c r="K2288" t="s">
        <v>1933</v>
      </c>
      <c r="L2288" t="s">
        <v>1934</v>
      </c>
      <c r="M2288">
        <v>274.39999999999998</v>
      </c>
    </row>
    <row r="2289" spans="7:13" x14ac:dyDescent="0.3">
      <c r="G2289" t="s">
        <v>866</v>
      </c>
      <c r="H2289" t="s">
        <v>1388</v>
      </c>
      <c r="I2289" t="s">
        <v>2040</v>
      </c>
      <c r="J2289" t="s">
        <v>2042</v>
      </c>
      <c r="K2289" t="s">
        <v>1933</v>
      </c>
      <c r="L2289" t="s">
        <v>1934</v>
      </c>
      <c r="M2289">
        <v>275.5</v>
      </c>
    </row>
    <row r="2290" spans="7:13" x14ac:dyDescent="0.3">
      <c r="G2290" t="s">
        <v>866</v>
      </c>
      <c r="H2290" t="s">
        <v>1388</v>
      </c>
      <c r="I2290" t="s">
        <v>2040</v>
      </c>
      <c r="J2290" t="s">
        <v>5317</v>
      </c>
      <c r="K2290" t="s">
        <v>2131</v>
      </c>
      <c r="L2290" t="s">
        <v>2132</v>
      </c>
      <c r="M2290">
        <v>165</v>
      </c>
    </row>
    <row r="2291" spans="7:13" x14ac:dyDescent="0.3">
      <c r="G2291" t="s">
        <v>866</v>
      </c>
      <c r="H2291" t="s">
        <v>1388</v>
      </c>
      <c r="I2291" t="s">
        <v>2040</v>
      </c>
      <c r="J2291" t="s">
        <v>5318</v>
      </c>
      <c r="K2291" t="s">
        <v>2131</v>
      </c>
      <c r="L2291" t="s">
        <v>2132</v>
      </c>
      <c r="M2291">
        <v>225</v>
      </c>
    </row>
    <row r="2292" spans="7:13" x14ac:dyDescent="0.3">
      <c r="G2292" t="s">
        <v>866</v>
      </c>
      <c r="H2292" t="s">
        <v>1388</v>
      </c>
      <c r="I2292" t="s">
        <v>1938</v>
      </c>
      <c r="J2292" t="s">
        <v>2044</v>
      </c>
      <c r="K2292" t="s">
        <v>1933</v>
      </c>
      <c r="L2292" t="s">
        <v>1934</v>
      </c>
      <c r="M2292">
        <v>100.5</v>
      </c>
    </row>
    <row r="2293" spans="7:13" x14ac:dyDescent="0.3">
      <c r="G2293" t="s">
        <v>866</v>
      </c>
      <c r="H2293" t="s">
        <v>1388</v>
      </c>
      <c r="I2293" t="s">
        <v>1938</v>
      </c>
      <c r="J2293" t="s">
        <v>4338</v>
      </c>
      <c r="K2293" t="s">
        <v>1933</v>
      </c>
      <c r="L2293" t="s">
        <v>1934</v>
      </c>
      <c r="M2293">
        <v>166.92</v>
      </c>
    </row>
    <row r="2294" spans="7:13" x14ac:dyDescent="0.3">
      <c r="G2294" t="s">
        <v>866</v>
      </c>
      <c r="H2294" t="s">
        <v>1388</v>
      </c>
      <c r="I2294" t="s">
        <v>1938</v>
      </c>
      <c r="J2294" t="s">
        <v>6106</v>
      </c>
      <c r="K2294" t="s">
        <v>1933</v>
      </c>
      <c r="L2294" t="s">
        <v>1934</v>
      </c>
      <c r="M2294">
        <v>140.1</v>
      </c>
    </row>
    <row r="2295" spans="7:13" x14ac:dyDescent="0.3">
      <c r="G2295" t="s">
        <v>866</v>
      </c>
      <c r="H2295" t="s">
        <v>1388</v>
      </c>
      <c r="I2295" t="s">
        <v>1938</v>
      </c>
      <c r="J2295" t="s">
        <v>2047</v>
      </c>
      <c r="K2295" t="s">
        <v>1933</v>
      </c>
      <c r="L2295" t="s">
        <v>1934</v>
      </c>
      <c r="M2295">
        <v>100.5</v>
      </c>
    </row>
    <row r="2296" spans="7:13" x14ac:dyDescent="0.3">
      <c r="G2296" t="s">
        <v>866</v>
      </c>
      <c r="H2296" t="s">
        <v>1388</v>
      </c>
      <c r="I2296" t="s">
        <v>1938</v>
      </c>
      <c r="J2296" t="s">
        <v>4340</v>
      </c>
      <c r="K2296" t="s">
        <v>1933</v>
      </c>
      <c r="L2296" t="s">
        <v>1934</v>
      </c>
      <c r="M2296">
        <v>166.54</v>
      </c>
    </row>
    <row r="2297" spans="7:13" x14ac:dyDescent="0.3">
      <c r="G2297" t="s">
        <v>866</v>
      </c>
      <c r="H2297" t="s">
        <v>1388</v>
      </c>
      <c r="I2297" t="s">
        <v>1938</v>
      </c>
      <c r="J2297" t="s">
        <v>6108</v>
      </c>
      <c r="K2297" t="s">
        <v>1933</v>
      </c>
      <c r="L2297" t="s">
        <v>1934</v>
      </c>
      <c r="M2297">
        <v>143.80000000000001</v>
      </c>
    </row>
    <row r="2298" spans="7:13" x14ac:dyDescent="0.3">
      <c r="G2298" t="s">
        <v>866</v>
      </c>
      <c r="H2298" t="s">
        <v>1388</v>
      </c>
      <c r="I2298" t="s">
        <v>2779</v>
      </c>
      <c r="J2298" t="s">
        <v>4336</v>
      </c>
      <c r="K2298" t="s">
        <v>1896</v>
      </c>
      <c r="L2298" t="s">
        <v>1897</v>
      </c>
      <c r="M2298">
        <v>107.2</v>
      </c>
    </row>
    <row r="2299" spans="7:13" x14ac:dyDescent="0.3">
      <c r="G2299" t="s">
        <v>866</v>
      </c>
      <c r="H2299" t="s">
        <v>1388</v>
      </c>
      <c r="I2299" t="s">
        <v>2779</v>
      </c>
      <c r="J2299" t="s">
        <v>4337</v>
      </c>
      <c r="K2299" t="s">
        <v>1896</v>
      </c>
      <c r="L2299" t="s">
        <v>1897</v>
      </c>
      <c r="M2299">
        <v>107.6</v>
      </c>
    </row>
    <row r="2300" spans="7:13" x14ac:dyDescent="0.3">
      <c r="G2300" t="s">
        <v>866</v>
      </c>
      <c r="H2300" t="s">
        <v>1388</v>
      </c>
      <c r="I2300" t="s">
        <v>4358</v>
      </c>
      <c r="J2300" t="s">
        <v>4352</v>
      </c>
      <c r="K2300" t="s">
        <v>4354</v>
      </c>
      <c r="L2300" t="s">
        <v>4355</v>
      </c>
      <c r="M2300">
        <v>52.9</v>
      </c>
    </row>
    <row r="2301" spans="7:13" x14ac:dyDescent="0.3">
      <c r="G2301" t="s">
        <v>866</v>
      </c>
      <c r="H2301" t="s">
        <v>1388</v>
      </c>
      <c r="I2301" t="s">
        <v>4358</v>
      </c>
      <c r="J2301" t="s">
        <v>4361</v>
      </c>
      <c r="K2301" t="s">
        <v>4354</v>
      </c>
      <c r="L2301" t="s">
        <v>4355</v>
      </c>
      <c r="M2301">
        <v>52.8</v>
      </c>
    </row>
    <row r="2302" spans="7:13" x14ac:dyDescent="0.3">
      <c r="G2302" t="s">
        <v>866</v>
      </c>
      <c r="H2302" t="s">
        <v>1388</v>
      </c>
      <c r="I2302" t="s">
        <v>1358</v>
      </c>
      <c r="J2302" t="s">
        <v>4350</v>
      </c>
      <c r="K2302" t="s">
        <v>1324</v>
      </c>
      <c r="L2302" t="s">
        <v>1325</v>
      </c>
      <c r="M2302">
        <v>21</v>
      </c>
    </row>
    <row r="2303" spans="7:13" x14ac:dyDescent="0.3">
      <c r="G2303" t="s">
        <v>866</v>
      </c>
      <c r="H2303" t="s">
        <v>1388</v>
      </c>
      <c r="I2303" t="s">
        <v>1358</v>
      </c>
      <c r="J2303" t="s">
        <v>2436</v>
      </c>
      <c r="K2303" t="s">
        <v>2369</v>
      </c>
      <c r="L2303" t="s">
        <v>2370</v>
      </c>
      <c r="M2303">
        <v>10.5</v>
      </c>
    </row>
    <row r="2304" spans="7:13" x14ac:dyDescent="0.3">
      <c r="G2304" t="s">
        <v>866</v>
      </c>
      <c r="H2304" t="s">
        <v>1388</v>
      </c>
      <c r="I2304" t="s">
        <v>1358</v>
      </c>
      <c r="J2304" t="s">
        <v>4351</v>
      </c>
      <c r="K2304" t="s">
        <v>1324</v>
      </c>
      <c r="L2304" t="s">
        <v>1325</v>
      </c>
      <c r="M2304">
        <v>21</v>
      </c>
    </row>
    <row r="2305" spans="7:13" x14ac:dyDescent="0.3">
      <c r="G2305" t="s">
        <v>866</v>
      </c>
      <c r="H2305" t="s">
        <v>1388</v>
      </c>
      <c r="I2305" t="s">
        <v>1358</v>
      </c>
      <c r="J2305" t="s">
        <v>2446</v>
      </c>
      <c r="K2305" t="s">
        <v>2369</v>
      </c>
      <c r="L2305" t="s">
        <v>2370</v>
      </c>
      <c r="M2305">
        <v>10.5</v>
      </c>
    </row>
    <row r="2306" spans="7:13" x14ac:dyDescent="0.3">
      <c r="G2306" t="s">
        <v>866</v>
      </c>
      <c r="H2306" t="s">
        <v>1388</v>
      </c>
      <c r="I2306" t="s">
        <v>1594</v>
      </c>
      <c r="J2306" t="s">
        <v>3682</v>
      </c>
      <c r="K2306" t="s">
        <v>3605</v>
      </c>
      <c r="L2306" t="s">
        <v>3606</v>
      </c>
      <c r="M2306">
        <v>0.17</v>
      </c>
    </row>
    <row r="2307" spans="7:13" x14ac:dyDescent="0.3">
      <c r="G2307" t="s">
        <v>866</v>
      </c>
      <c r="H2307" t="s">
        <v>1388</v>
      </c>
      <c r="I2307" t="s">
        <v>2099</v>
      </c>
      <c r="J2307" t="s">
        <v>4175</v>
      </c>
      <c r="K2307" t="s">
        <v>3651</v>
      </c>
      <c r="L2307" t="s">
        <v>3652</v>
      </c>
      <c r="M2307">
        <v>9.75</v>
      </c>
    </row>
    <row r="2308" spans="7:13" x14ac:dyDescent="0.3">
      <c r="G2308" t="s">
        <v>866</v>
      </c>
      <c r="H2308" t="s">
        <v>1388</v>
      </c>
      <c r="I2308" t="s">
        <v>3565</v>
      </c>
      <c r="J2308" t="s">
        <v>3559</v>
      </c>
      <c r="K2308" t="s">
        <v>3679</v>
      </c>
      <c r="L2308" t="s">
        <v>3680</v>
      </c>
      <c r="M2308">
        <v>1.5</v>
      </c>
    </row>
    <row r="2309" spans="7:13" x14ac:dyDescent="0.3">
      <c r="G2309" t="s">
        <v>866</v>
      </c>
      <c r="H2309" t="s">
        <v>1388</v>
      </c>
      <c r="I2309" t="s">
        <v>3565</v>
      </c>
      <c r="J2309" t="s">
        <v>3559</v>
      </c>
      <c r="K2309" t="s">
        <v>3561</v>
      </c>
      <c r="L2309" t="s">
        <v>3562</v>
      </c>
      <c r="M2309">
        <v>1.5</v>
      </c>
    </row>
    <row r="2310" spans="7:13" x14ac:dyDescent="0.3">
      <c r="G2310" t="s">
        <v>866</v>
      </c>
      <c r="H2310" t="s">
        <v>1388</v>
      </c>
      <c r="I2310" t="s">
        <v>5779</v>
      </c>
      <c r="J2310" t="s">
        <v>6133</v>
      </c>
      <c r="K2310" t="s">
        <v>3579</v>
      </c>
      <c r="L2310" t="s">
        <v>3580</v>
      </c>
      <c r="M2310">
        <v>38.700000000000003</v>
      </c>
    </row>
    <row r="2311" spans="7:13" x14ac:dyDescent="0.3">
      <c r="G2311" t="s">
        <v>866</v>
      </c>
      <c r="H2311" t="s">
        <v>1388</v>
      </c>
      <c r="I2311" t="s">
        <v>5779</v>
      </c>
      <c r="J2311" t="s">
        <v>5774</v>
      </c>
      <c r="K2311" t="s">
        <v>1324</v>
      </c>
      <c r="L2311" t="s">
        <v>1325</v>
      </c>
      <c r="M2311">
        <v>35.4</v>
      </c>
    </row>
    <row r="2312" spans="7:13" x14ac:dyDescent="0.3">
      <c r="G2312" t="s">
        <v>866</v>
      </c>
      <c r="H2312" t="s">
        <v>1388</v>
      </c>
      <c r="I2312" t="s">
        <v>5779</v>
      </c>
      <c r="J2312" t="s">
        <v>6137</v>
      </c>
      <c r="K2312" t="s">
        <v>3579</v>
      </c>
      <c r="L2312" t="s">
        <v>3580</v>
      </c>
      <c r="M2312">
        <v>38.700000000000003</v>
      </c>
    </row>
    <row r="2313" spans="7:13" x14ac:dyDescent="0.3">
      <c r="G2313" t="s">
        <v>866</v>
      </c>
      <c r="H2313" t="s">
        <v>1388</v>
      </c>
      <c r="I2313" t="s">
        <v>5779</v>
      </c>
      <c r="J2313" t="s">
        <v>5783</v>
      </c>
      <c r="K2313" t="s">
        <v>1324</v>
      </c>
      <c r="L2313" t="s">
        <v>1325</v>
      </c>
      <c r="M2313">
        <v>35.4</v>
      </c>
    </row>
    <row r="2314" spans="7:13" x14ac:dyDescent="0.3">
      <c r="G2314" t="s">
        <v>866</v>
      </c>
      <c r="H2314" t="s">
        <v>1388</v>
      </c>
      <c r="I2314" t="s">
        <v>1329</v>
      </c>
      <c r="J2314" t="s">
        <v>2910</v>
      </c>
      <c r="K2314" t="s">
        <v>1324</v>
      </c>
      <c r="L2314" t="s">
        <v>1325</v>
      </c>
      <c r="M2314">
        <v>120</v>
      </c>
    </row>
    <row r="2315" spans="7:13" x14ac:dyDescent="0.3">
      <c r="G2315" t="s">
        <v>866</v>
      </c>
      <c r="H2315" t="s">
        <v>1388</v>
      </c>
      <c r="I2315" t="s">
        <v>1329</v>
      </c>
      <c r="J2315" t="s">
        <v>2912</v>
      </c>
      <c r="K2315" t="s">
        <v>1324</v>
      </c>
      <c r="L2315" t="s">
        <v>1325</v>
      </c>
      <c r="M2315">
        <v>120</v>
      </c>
    </row>
    <row r="2316" spans="7:13" x14ac:dyDescent="0.3">
      <c r="G2316" t="s">
        <v>866</v>
      </c>
      <c r="H2316" t="s">
        <v>1388</v>
      </c>
      <c r="I2316" t="s">
        <v>1329</v>
      </c>
      <c r="J2316" t="s">
        <v>2913</v>
      </c>
      <c r="K2316" t="s">
        <v>1324</v>
      </c>
      <c r="L2316" t="s">
        <v>1325</v>
      </c>
      <c r="M2316">
        <v>120</v>
      </c>
    </row>
    <row r="2317" spans="7:13" x14ac:dyDescent="0.3">
      <c r="G2317" t="s">
        <v>866</v>
      </c>
      <c r="H2317" t="s">
        <v>1388</v>
      </c>
      <c r="I2317" t="s">
        <v>1329</v>
      </c>
      <c r="J2317" t="s">
        <v>2914</v>
      </c>
      <c r="K2317" t="s">
        <v>1324</v>
      </c>
      <c r="L2317" t="s">
        <v>1325</v>
      </c>
      <c r="M2317">
        <v>120</v>
      </c>
    </row>
    <row r="2318" spans="7:13" x14ac:dyDescent="0.3">
      <c r="G2318" t="s">
        <v>866</v>
      </c>
      <c r="H2318" t="s">
        <v>1388</v>
      </c>
      <c r="I2318" t="s">
        <v>1329</v>
      </c>
      <c r="J2318" t="s">
        <v>2915</v>
      </c>
      <c r="K2318" t="s">
        <v>1324</v>
      </c>
      <c r="L2318" t="s">
        <v>1325</v>
      </c>
      <c r="M2318">
        <v>120</v>
      </c>
    </row>
    <row r="2319" spans="7:13" x14ac:dyDescent="0.3">
      <c r="G2319" t="s">
        <v>866</v>
      </c>
      <c r="H2319" t="s">
        <v>1388</v>
      </c>
      <c r="I2319" t="s">
        <v>1329</v>
      </c>
      <c r="J2319" t="s">
        <v>2916</v>
      </c>
      <c r="K2319" t="s">
        <v>1324</v>
      </c>
      <c r="L2319" t="s">
        <v>1325</v>
      </c>
      <c r="M2319">
        <v>120</v>
      </c>
    </row>
    <row r="2320" spans="7:13" x14ac:dyDescent="0.3">
      <c r="G2320" t="s">
        <v>866</v>
      </c>
      <c r="H2320" t="s">
        <v>1388</v>
      </c>
      <c r="I2320" t="s">
        <v>1329</v>
      </c>
      <c r="J2320" t="s">
        <v>2917</v>
      </c>
      <c r="K2320" t="s">
        <v>1324</v>
      </c>
      <c r="L2320" t="s">
        <v>1325</v>
      </c>
      <c r="M2320">
        <v>120</v>
      </c>
    </row>
    <row r="2321" spans="7:13" x14ac:dyDescent="0.3">
      <c r="G2321" t="s">
        <v>866</v>
      </c>
      <c r="H2321" t="s">
        <v>1388</v>
      </c>
      <c r="I2321" t="s">
        <v>1329</v>
      </c>
      <c r="J2321" t="s">
        <v>2918</v>
      </c>
      <c r="K2321" t="s">
        <v>1324</v>
      </c>
      <c r="L2321" t="s">
        <v>1325</v>
      </c>
      <c r="M2321">
        <v>120</v>
      </c>
    </row>
    <row r="2322" spans="7:13" x14ac:dyDescent="0.3">
      <c r="G2322" t="s">
        <v>866</v>
      </c>
      <c r="H2322" t="s">
        <v>1388</v>
      </c>
      <c r="I2322" t="s">
        <v>1329</v>
      </c>
      <c r="J2322" t="s">
        <v>2919</v>
      </c>
      <c r="K2322" t="s">
        <v>1324</v>
      </c>
      <c r="L2322" t="s">
        <v>1325</v>
      </c>
      <c r="M2322">
        <v>120</v>
      </c>
    </row>
    <row r="2323" spans="7:13" x14ac:dyDescent="0.3">
      <c r="G2323" t="s">
        <v>866</v>
      </c>
      <c r="H2323" t="s">
        <v>1388</v>
      </c>
      <c r="I2323" t="s">
        <v>1329</v>
      </c>
      <c r="J2323" t="s">
        <v>2920</v>
      </c>
      <c r="K2323" t="s">
        <v>1324</v>
      </c>
      <c r="L2323" t="s">
        <v>1325</v>
      </c>
      <c r="M2323">
        <v>129</v>
      </c>
    </row>
    <row r="2324" spans="7:13" x14ac:dyDescent="0.3">
      <c r="G2324" t="s">
        <v>866</v>
      </c>
      <c r="H2324" t="s">
        <v>1388</v>
      </c>
      <c r="I2324" t="s">
        <v>1329</v>
      </c>
      <c r="J2324" t="s">
        <v>2921</v>
      </c>
      <c r="K2324" t="s">
        <v>1324</v>
      </c>
      <c r="L2324" t="s">
        <v>1325</v>
      </c>
      <c r="M2324">
        <v>129</v>
      </c>
    </row>
    <row r="2325" spans="7:13" x14ac:dyDescent="0.3">
      <c r="G2325" t="s">
        <v>866</v>
      </c>
      <c r="H2325" t="s">
        <v>1388</v>
      </c>
      <c r="I2325" t="s">
        <v>1329</v>
      </c>
      <c r="J2325" t="s">
        <v>2922</v>
      </c>
      <c r="K2325" t="s">
        <v>1324</v>
      </c>
      <c r="L2325" t="s">
        <v>1325</v>
      </c>
      <c r="M2325">
        <v>129</v>
      </c>
    </row>
    <row r="2326" spans="7:13" x14ac:dyDescent="0.3">
      <c r="G2326" t="s">
        <v>866</v>
      </c>
      <c r="H2326" t="s">
        <v>1388</v>
      </c>
      <c r="I2326" t="s">
        <v>1329</v>
      </c>
      <c r="J2326" t="s">
        <v>2923</v>
      </c>
      <c r="K2326" t="s">
        <v>1324</v>
      </c>
      <c r="L2326" t="s">
        <v>1325</v>
      </c>
      <c r="M2326">
        <v>129</v>
      </c>
    </row>
    <row r="2327" spans="7:13" x14ac:dyDescent="0.3">
      <c r="G2327" t="s">
        <v>866</v>
      </c>
      <c r="H2327" t="s">
        <v>1388</v>
      </c>
      <c r="I2327" t="s">
        <v>1329</v>
      </c>
      <c r="J2327" t="s">
        <v>2924</v>
      </c>
      <c r="K2327" t="s">
        <v>1324</v>
      </c>
      <c r="L2327" t="s">
        <v>1325</v>
      </c>
      <c r="M2327">
        <v>129</v>
      </c>
    </row>
    <row r="2328" spans="7:13" x14ac:dyDescent="0.3">
      <c r="G2328" t="s">
        <v>866</v>
      </c>
      <c r="H2328" t="s">
        <v>1388</v>
      </c>
      <c r="I2328" t="s">
        <v>1329</v>
      </c>
      <c r="J2328" t="s">
        <v>2925</v>
      </c>
      <c r="K2328" t="s">
        <v>1324</v>
      </c>
      <c r="L2328" t="s">
        <v>1325</v>
      </c>
      <c r="M2328">
        <v>129</v>
      </c>
    </row>
    <row r="2329" spans="7:13" x14ac:dyDescent="0.3">
      <c r="G2329" t="s">
        <v>866</v>
      </c>
      <c r="H2329" t="s">
        <v>1388</v>
      </c>
      <c r="I2329" t="s">
        <v>1329</v>
      </c>
      <c r="J2329" t="s">
        <v>2926</v>
      </c>
      <c r="K2329" t="s">
        <v>1324</v>
      </c>
      <c r="L2329" t="s">
        <v>1325</v>
      </c>
      <c r="M2329">
        <v>129</v>
      </c>
    </row>
    <row r="2330" spans="7:13" x14ac:dyDescent="0.3">
      <c r="G2330" t="s">
        <v>866</v>
      </c>
      <c r="H2330" t="s">
        <v>1388</v>
      </c>
      <c r="I2330" t="s">
        <v>1329</v>
      </c>
      <c r="J2330" t="s">
        <v>2927</v>
      </c>
      <c r="K2330" t="s">
        <v>1324</v>
      </c>
      <c r="L2330" t="s">
        <v>1325</v>
      </c>
      <c r="M2330">
        <v>129</v>
      </c>
    </row>
    <row r="2331" spans="7:13" x14ac:dyDescent="0.3">
      <c r="G2331" t="s">
        <v>866</v>
      </c>
      <c r="H2331" t="s">
        <v>1388</v>
      </c>
      <c r="I2331" t="s">
        <v>1329</v>
      </c>
      <c r="J2331" t="s">
        <v>2928</v>
      </c>
      <c r="K2331" t="s">
        <v>1324</v>
      </c>
      <c r="L2331" t="s">
        <v>1325</v>
      </c>
      <c r="M2331">
        <v>129</v>
      </c>
    </row>
    <row r="2332" spans="7:13" x14ac:dyDescent="0.3">
      <c r="G2332" t="s">
        <v>866</v>
      </c>
      <c r="H2332" t="s">
        <v>1388</v>
      </c>
      <c r="I2332" t="s">
        <v>1329</v>
      </c>
      <c r="J2332" t="s">
        <v>2929</v>
      </c>
      <c r="K2332" t="s">
        <v>1324</v>
      </c>
      <c r="L2332" t="s">
        <v>1325</v>
      </c>
      <c r="M2332">
        <v>129</v>
      </c>
    </row>
    <row r="2333" spans="7:13" x14ac:dyDescent="0.3">
      <c r="G2333" t="s">
        <v>866</v>
      </c>
      <c r="H2333" t="s">
        <v>1388</v>
      </c>
      <c r="I2333" t="s">
        <v>1329</v>
      </c>
      <c r="J2333" t="s">
        <v>2930</v>
      </c>
      <c r="K2333" t="s">
        <v>1324</v>
      </c>
      <c r="L2333" t="s">
        <v>1325</v>
      </c>
      <c r="M2333">
        <v>126</v>
      </c>
    </row>
    <row r="2334" spans="7:13" x14ac:dyDescent="0.3">
      <c r="G2334" t="s">
        <v>866</v>
      </c>
      <c r="H2334" t="s">
        <v>1388</v>
      </c>
      <c r="I2334" t="s">
        <v>1329</v>
      </c>
      <c r="J2334" t="s">
        <v>2931</v>
      </c>
      <c r="K2334" t="s">
        <v>1324</v>
      </c>
      <c r="L2334" t="s">
        <v>1325</v>
      </c>
      <c r="M2334">
        <v>126</v>
      </c>
    </row>
    <row r="2335" spans="7:13" x14ac:dyDescent="0.3">
      <c r="G2335" t="s">
        <v>866</v>
      </c>
      <c r="H2335" t="s">
        <v>1388</v>
      </c>
      <c r="I2335" t="s">
        <v>1329</v>
      </c>
      <c r="J2335" t="s">
        <v>2932</v>
      </c>
      <c r="K2335" t="s">
        <v>1324</v>
      </c>
      <c r="L2335" t="s">
        <v>1325</v>
      </c>
      <c r="M2335">
        <v>126</v>
      </c>
    </row>
    <row r="2336" spans="7:13" x14ac:dyDescent="0.3">
      <c r="G2336" t="s">
        <v>866</v>
      </c>
      <c r="H2336" t="s">
        <v>1388</v>
      </c>
      <c r="I2336" t="s">
        <v>1329</v>
      </c>
      <c r="J2336" t="s">
        <v>2933</v>
      </c>
      <c r="K2336" t="s">
        <v>1324</v>
      </c>
      <c r="L2336" t="s">
        <v>1325</v>
      </c>
      <c r="M2336">
        <v>126</v>
      </c>
    </row>
    <row r="2337" spans="7:13" x14ac:dyDescent="0.3">
      <c r="G2337" t="s">
        <v>866</v>
      </c>
      <c r="H2337" t="s">
        <v>1388</v>
      </c>
      <c r="I2337" t="s">
        <v>1329</v>
      </c>
      <c r="J2337" t="s">
        <v>2934</v>
      </c>
      <c r="K2337" t="s">
        <v>1324</v>
      </c>
      <c r="L2337" t="s">
        <v>1325</v>
      </c>
      <c r="M2337">
        <v>126</v>
      </c>
    </row>
    <row r="2338" spans="7:13" x14ac:dyDescent="0.3">
      <c r="G2338" t="s">
        <v>866</v>
      </c>
      <c r="H2338" t="s">
        <v>1388</v>
      </c>
      <c r="I2338" t="s">
        <v>1329</v>
      </c>
      <c r="J2338" t="s">
        <v>2935</v>
      </c>
      <c r="K2338" t="s">
        <v>1324</v>
      </c>
      <c r="L2338" t="s">
        <v>1325</v>
      </c>
      <c r="M2338">
        <v>126</v>
      </c>
    </row>
    <row r="2339" spans="7:13" x14ac:dyDescent="0.3">
      <c r="G2339" t="s">
        <v>866</v>
      </c>
      <c r="H2339" t="s">
        <v>1388</v>
      </c>
      <c r="I2339" t="s">
        <v>1329</v>
      </c>
      <c r="J2339" t="s">
        <v>2936</v>
      </c>
      <c r="K2339" t="s">
        <v>1324</v>
      </c>
      <c r="L2339" t="s">
        <v>1325</v>
      </c>
      <c r="M2339">
        <v>126</v>
      </c>
    </row>
    <row r="2340" spans="7:13" x14ac:dyDescent="0.3">
      <c r="G2340" t="s">
        <v>866</v>
      </c>
      <c r="H2340" t="s">
        <v>1388</v>
      </c>
      <c r="I2340" t="s">
        <v>1329</v>
      </c>
      <c r="J2340" t="s">
        <v>2937</v>
      </c>
      <c r="K2340" t="s">
        <v>1324</v>
      </c>
      <c r="L2340" t="s">
        <v>1325</v>
      </c>
      <c r="M2340">
        <v>126</v>
      </c>
    </row>
    <row r="2341" spans="7:13" x14ac:dyDescent="0.3">
      <c r="G2341" t="s">
        <v>866</v>
      </c>
      <c r="H2341" t="s">
        <v>1388</v>
      </c>
      <c r="I2341" t="s">
        <v>1329</v>
      </c>
      <c r="J2341" t="s">
        <v>2938</v>
      </c>
      <c r="K2341" t="s">
        <v>1324</v>
      </c>
      <c r="L2341" t="s">
        <v>1325</v>
      </c>
      <c r="M2341">
        <v>126</v>
      </c>
    </row>
    <row r="2342" spans="7:13" x14ac:dyDescent="0.3">
      <c r="G2342" t="s">
        <v>866</v>
      </c>
      <c r="H2342" t="s">
        <v>1388</v>
      </c>
      <c r="I2342" t="s">
        <v>1329</v>
      </c>
      <c r="J2342" t="s">
        <v>1627</v>
      </c>
      <c r="K2342" t="s">
        <v>1324</v>
      </c>
      <c r="L2342" t="s">
        <v>1325</v>
      </c>
      <c r="M2342">
        <v>121.429</v>
      </c>
    </row>
    <row r="2343" spans="7:13" x14ac:dyDescent="0.3">
      <c r="G2343" t="s">
        <v>866</v>
      </c>
      <c r="H2343" t="s">
        <v>1388</v>
      </c>
      <c r="I2343" t="s">
        <v>1329</v>
      </c>
      <c r="J2343" t="s">
        <v>1630</v>
      </c>
      <c r="K2343" t="s">
        <v>1324</v>
      </c>
      <c r="L2343" t="s">
        <v>1325</v>
      </c>
      <c r="M2343">
        <v>121.429</v>
      </c>
    </row>
    <row r="2344" spans="7:13" x14ac:dyDescent="0.3">
      <c r="G2344" t="s">
        <v>866</v>
      </c>
      <c r="H2344" t="s">
        <v>1388</v>
      </c>
      <c r="I2344" t="s">
        <v>1329</v>
      </c>
      <c r="J2344" t="s">
        <v>1631</v>
      </c>
      <c r="K2344" t="s">
        <v>1324</v>
      </c>
      <c r="L2344" t="s">
        <v>1325</v>
      </c>
      <c r="M2344">
        <v>121.429</v>
      </c>
    </row>
    <row r="2345" spans="7:13" x14ac:dyDescent="0.3">
      <c r="G2345" t="s">
        <v>866</v>
      </c>
      <c r="H2345" t="s">
        <v>1388</v>
      </c>
      <c r="I2345" t="s">
        <v>1329</v>
      </c>
      <c r="J2345" t="s">
        <v>1632</v>
      </c>
      <c r="K2345" t="s">
        <v>1324</v>
      </c>
      <c r="L2345" t="s">
        <v>1325</v>
      </c>
      <c r="M2345">
        <v>121.429</v>
      </c>
    </row>
    <row r="2346" spans="7:13" x14ac:dyDescent="0.3">
      <c r="G2346" t="s">
        <v>866</v>
      </c>
      <c r="H2346" t="s">
        <v>1388</v>
      </c>
      <c r="I2346" t="s">
        <v>1329</v>
      </c>
      <c r="J2346" t="s">
        <v>1633</v>
      </c>
      <c r="K2346" t="s">
        <v>1324</v>
      </c>
      <c r="L2346" t="s">
        <v>1325</v>
      </c>
      <c r="M2346">
        <v>121.429</v>
      </c>
    </row>
    <row r="2347" spans="7:13" x14ac:dyDescent="0.3">
      <c r="G2347" t="s">
        <v>866</v>
      </c>
      <c r="H2347" t="s">
        <v>1388</v>
      </c>
      <c r="I2347" t="s">
        <v>1329</v>
      </c>
      <c r="J2347" t="s">
        <v>1634</v>
      </c>
      <c r="K2347" t="s">
        <v>1324</v>
      </c>
      <c r="L2347" t="s">
        <v>1325</v>
      </c>
      <c r="M2347">
        <v>121.429</v>
      </c>
    </row>
    <row r="2348" spans="7:13" x14ac:dyDescent="0.3">
      <c r="G2348" t="s">
        <v>866</v>
      </c>
      <c r="H2348" t="s">
        <v>1388</v>
      </c>
      <c r="I2348" t="s">
        <v>1329</v>
      </c>
      <c r="J2348" t="s">
        <v>1635</v>
      </c>
      <c r="K2348" t="s">
        <v>1324</v>
      </c>
      <c r="L2348" t="s">
        <v>1325</v>
      </c>
      <c r="M2348">
        <v>121.429</v>
      </c>
    </row>
    <row r="2349" spans="7:13" x14ac:dyDescent="0.3">
      <c r="G2349" t="s">
        <v>866</v>
      </c>
      <c r="H2349" t="s">
        <v>1388</v>
      </c>
      <c r="I2349" t="s">
        <v>1329</v>
      </c>
      <c r="J2349" t="s">
        <v>2428</v>
      </c>
      <c r="K2349" t="s">
        <v>2369</v>
      </c>
      <c r="L2349" t="s">
        <v>2370</v>
      </c>
      <c r="M2349">
        <v>130.9</v>
      </c>
    </row>
    <row r="2350" spans="7:13" x14ac:dyDescent="0.3">
      <c r="G2350" t="s">
        <v>866</v>
      </c>
      <c r="H2350" t="s">
        <v>1388</v>
      </c>
      <c r="I2350" t="s">
        <v>1329</v>
      </c>
      <c r="J2350" t="s">
        <v>2065</v>
      </c>
      <c r="K2350" t="s">
        <v>1324</v>
      </c>
      <c r="L2350" t="s">
        <v>1325</v>
      </c>
      <c r="M2350">
        <v>139.57</v>
      </c>
    </row>
    <row r="2351" spans="7:13" x14ac:dyDescent="0.3">
      <c r="G2351" t="s">
        <v>866</v>
      </c>
      <c r="H2351" t="s">
        <v>1388</v>
      </c>
      <c r="I2351" t="s">
        <v>1329</v>
      </c>
      <c r="J2351" t="s">
        <v>2066</v>
      </c>
      <c r="K2351" t="s">
        <v>1324</v>
      </c>
      <c r="L2351" t="s">
        <v>1325</v>
      </c>
      <c r="M2351">
        <v>139.57</v>
      </c>
    </row>
    <row r="2352" spans="7:13" x14ac:dyDescent="0.3">
      <c r="G2352" t="s">
        <v>866</v>
      </c>
      <c r="H2352" t="s">
        <v>1388</v>
      </c>
      <c r="I2352" t="s">
        <v>1329</v>
      </c>
      <c r="J2352" t="s">
        <v>2067</v>
      </c>
      <c r="K2352" t="s">
        <v>1324</v>
      </c>
      <c r="L2352" t="s">
        <v>1325</v>
      </c>
      <c r="M2352">
        <v>139.57</v>
      </c>
    </row>
    <row r="2353" spans="7:13" x14ac:dyDescent="0.3">
      <c r="G2353" t="s">
        <v>866</v>
      </c>
      <c r="H2353" t="s">
        <v>1388</v>
      </c>
      <c r="I2353" t="s">
        <v>1329</v>
      </c>
      <c r="J2353" t="s">
        <v>2068</v>
      </c>
      <c r="K2353" t="s">
        <v>1324</v>
      </c>
      <c r="L2353" t="s">
        <v>1325</v>
      </c>
      <c r="M2353">
        <v>139.57</v>
      </c>
    </row>
    <row r="2354" spans="7:13" x14ac:dyDescent="0.3">
      <c r="G2354" t="s">
        <v>866</v>
      </c>
      <c r="H2354" t="s">
        <v>1388</v>
      </c>
      <c r="I2354" t="s">
        <v>1329</v>
      </c>
      <c r="J2354" t="s">
        <v>2069</v>
      </c>
      <c r="K2354" t="s">
        <v>1324</v>
      </c>
      <c r="L2354" t="s">
        <v>1325</v>
      </c>
      <c r="M2354">
        <v>139.57</v>
      </c>
    </row>
    <row r="2355" spans="7:13" x14ac:dyDescent="0.3">
      <c r="G2355" t="s">
        <v>866</v>
      </c>
      <c r="H2355" t="s">
        <v>1388</v>
      </c>
      <c r="I2355" t="s">
        <v>1329</v>
      </c>
      <c r="J2355" t="s">
        <v>2070</v>
      </c>
      <c r="K2355" t="s">
        <v>1324</v>
      </c>
      <c r="L2355" t="s">
        <v>1325</v>
      </c>
      <c r="M2355">
        <v>139.57</v>
      </c>
    </row>
    <row r="2356" spans="7:13" x14ac:dyDescent="0.3">
      <c r="G2356" t="s">
        <v>866</v>
      </c>
      <c r="H2356" t="s">
        <v>1388</v>
      </c>
      <c r="I2356" t="s">
        <v>1329</v>
      </c>
      <c r="J2356" t="s">
        <v>2071</v>
      </c>
      <c r="K2356" t="s">
        <v>1324</v>
      </c>
      <c r="L2356" t="s">
        <v>1325</v>
      </c>
      <c r="M2356">
        <v>139.57</v>
      </c>
    </row>
    <row r="2357" spans="7:13" x14ac:dyDescent="0.3">
      <c r="G2357" t="s">
        <v>866</v>
      </c>
      <c r="H2357" t="s">
        <v>1388</v>
      </c>
      <c r="I2357" t="s">
        <v>1329</v>
      </c>
      <c r="J2357" t="s">
        <v>2429</v>
      </c>
      <c r="K2357" t="s">
        <v>2369</v>
      </c>
      <c r="L2357" t="s">
        <v>2370</v>
      </c>
      <c r="M2357">
        <v>139.19999999999999</v>
      </c>
    </row>
    <row r="2358" spans="7:13" x14ac:dyDescent="0.3">
      <c r="G2358" t="s">
        <v>866</v>
      </c>
      <c r="H2358" t="s">
        <v>1388</v>
      </c>
      <c r="I2358" t="s">
        <v>1329</v>
      </c>
      <c r="J2358" t="s">
        <v>2430</v>
      </c>
      <c r="K2358" t="s">
        <v>2369</v>
      </c>
      <c r="L2358" t="s">
        <v>2370</v>
      </c>
      <c r="M2358">
        <v>137.69999999999999</v>
      </c>
    </row>
    <row r="2359" spans="7:13" x14ac:dyDescent="0.3">
      <c r="G2359" t="s">
        <v>866</v>
      </c>
      <c r="H2359" t="s">
        <v>1388</v>
      </c>
      <c r="I2359" t="s">
        <v>1329</v>
      </c>
      <c r="J2359" t="s">
        <v>2431</v>
      </c>
      <c r="K2359" t="s">
        <v>2369</v>
      </c>
      <c r="L2359" t="s">
        <v>2370</v>
      </c>
      <c r="M2359">
        <v>137.69999999999999</v>
      </c>
    </row>
    <row r="2360" spans="7:13" x14ac:dyDescent="0.3">
      <c r="G2360" t="s">
        <v>866</v>
      </c>
      <c r="H2360" t="s">
        <v>1388</v>
      </c>
      <c r="I2360" t="s">
        <v>1329</v>
      </c>
      <c r="J2360" t="s">
        <v>2432</v>
      </c>
      <c r="K2360" t="s">
        <v>2369</v>
      </c>
      <c r="L2360" t="s">
        <v>2370</v>
      </c>
      <c r="M2360">
        <v>124</v>
      </c>
    </row>
    <row r="2361" spans="7:13" x14ac:dyDescent="0.3">
      <c r="G2361" t="s">
        <v>866</v>
      </c>
      <c r="H2361" t="s">
        <v>1388</v>
      </c>
      <c r="I2361" t="s">
        <v>1329</v>
      </c>
      <c r="J2361" t="s">
        <v>2433</v>
      </c>
      <c r="K2361" t="s">
        <v>2369</v>
      </c>
      <c r="L2361" t="s">
        <v>2370</v>
      </c>
      <c r="M2361">
        <v>137.4</v>
      </c>
    </row>
    <row r="2362" spans="7:13" x14ac:dyDescent="0.3">
      <c r="G2362" t="s">
        <v>866</v>
      </c>
      <c r="H2362" t="s">
        <v>1388</v>
      </c>
      <c r="I2362" t="s">
        <v>1329</v>
      </c>
      <c r="J2362" t="s">
        <v>2434</v>
      </c>
      <c r="K2362" t="s">
        <v>2369</v>
      </c>
      <c r="L2362" t="s">
        <v>2370</v>
      </c>
      <c r="M2362">
        <v>142.5</v>
      </c>
    </row>
    <row r="2363" spans="7:13" x14ac:dyDescent="0.3">
      <c r="G2363" t="s">
        <v>866</v>
      </c>
      <c r="H2363" t="s">
        <v>1388</v>
      </c>
      <c r="I2363" t="s">
        <v>1329</v>
      </c>
      <c r="J2363" t="s">
        <v>2435</v>
      </c>
      <c r="K2363" t="s">
        <v>2369</v>
      </c>
      <c r="L2363" t="s">
        <v>2370</v>
      </c>
      <c r="M2363">
        <v>137.9</v>
      </c>
    </row>
    <row r="2364" spans="7:13" x14ac:dyDescent="0.3">
      <c r="G2364" t="s">
        <v>866</v>
      </c>
      <c r="H2364" t="s">
        <v>1388</v>
      </c>
      <c r="I2364" t="s">
        <v>1329</v>
      </c>
      <c r="J2364" t="s">
        <v>4769</v>
      </c>
      <c r="K2364" t="s">
        <v>1324</v>
      </c>
      <c r="L2364" t="s">
        <v>1325</v>
      </c>
      <c r="M2364">
        <v>110.7</v>
      </c>
    </row>
    <row r="2365" spans="7:13" x14ac:dyDescent="0.3">
      <c r="G2365" t="s">
        <v>866</v>
      </c>
      <c r="H2365" t="s">
        <v>1388</v>
      </c>
      <c r="I2365" t="s">
        <v>1329</v>
      </c>
      <c r="J2365" t="s">
        <v>2939</v>
      </c>
      <c r="K2365" t="s">
        <v>1324</v>
      </c>
      <c r="L2365" t="s">
        <v>1325</v>
      </c>
      <c r="M2365">
        <v>129</v>
      </c>
    </row>
    <row r="2366" spans="7:13" x14ac:dyDescent="0.3">
      <c r="G2366" t="s">
        <v>866</v>
      </c>
      <c r="H2366" t="s">
        <v>1388</v>
      </c>
      <c r="I2366" t="s">
        <v>1329</v>
      </c>
      <c r="J2366" t="s">
        <v>2941</v>
      </c>
      <c r="K2366" t="s">
        <v>1324</v>
      </c>
      <c r="L2366" t="s">
        <v>1325</v>
      </c>
      <c r="M2366">
        <v>120</v>
      </c>
    </row>
    <row r="2367" spans="7:13" x14ac:dyDescent="0.3">
      <c r="G2367" t="s">
        <v>866</v>
      </c>
      <c r="H2367" t="s">
        <v>1388</v>
      </c>
      <c r="I2367" t="s">
        <v>1329</v>
      </c>
      <c r="J2367" t="s">
        <v>2942</v>
      </c>
      <c r="K2367" t="s">
        <v>1324</v>
      </c>
      <c r="L2367" t="s">
        <v>1325</v>
      </c>
      <c r="M2367">
        <v>120</v>
      </c>
    </row>
    <row r="2368" spans="7:13" x14ac:dyDescent="0.3">
      <c r="G2368" t="s">
        <v>866</v>
      </c>
      <c r="H2368" t="s">
        <v>1388</v>
      </c>
      <c r="I2368" t="s">
        <v>1329</v>
      </c>
      <c r="J2368" t="s">
        <v>2943</v>
      </c>
      <c r="K2368" t="s">
        <v>1324</v>
      </c>
      <c r="L2368" t="s">
        <v>1325</v>
      </c>
      <c r="M2368">
        <v>120</v>
      </c>
    </row>
    <row r="2369" spans="7:13" x14ac:dyDescent="0.3">
      <c r="G2369" t="s">
        <v>866</v>
      </c>
      <c r="H2369" t="s">
        <v>1388</v>
      </c>
      <c r="I2369" t="s">
        <v>1329</v>
      </c>
      <c r="J2369" t="s">
        <v>2944</v>
      </c>
      <c r="K2369" t="s">
        <v>1324</v>
      </c>
      <c r="L2369" t="s">
        <v>1325</v>
      </c>
      <c r="M2369">
        <v>120</v>
      </c>
    </row>
    <row r="2370" spans="7:13" x14ac:dyDescent="0.3">
      <c r="G2370" t="s">
        <v>866</v>
      </c>
      <c r="H2370" t="s">
        <v>1388</v>
      </c>
      <c r="I2370" t="s">
        <v>1329</v>
      </c>
      <c r="J2370" t="s">
        <v>2945</v>
      </c>
      <c r="K2370" t="s">
        <v>1324</v>
      </c>
      <c r="L2370" t="s">
        <v>1325</v>
      </c>
      <c r="M2370">
        <v>120</v>
      </c>
    </row>
    <row r="2371" spans="7:13" x14ac:dyDescent="0.3">
      <c r="G2371" t="s">
        <v>866</v>
      </c>
      <c r="H2371" t="s">
        <v>1388</v>
      </c>
      <c r="I2371" t="s">
        <v>1329</v>
      </c>
      <c r="J2371" t="s">
        <v>2946</v>
      </c>
      <c r="K2371" t="s">
        <v>1324</v>
      </c>
      <c r="L2371" t="s">
        <v>1325</v>
      </c>
      <c r="M2371">
        <v>120</v>
      </c>
    </row>
    <row r="2372" spans="7:13" x14ac:dyDescent="0.3">
      <c r="G2372" t="s">
        <v>866</v>
      </c>
      <c r="H2372" t="s">
        <v>1388</v>
      </c>
      <c r="I2372" t="s">
        <v>1329</v>
      </c>
      <c r="J2372" t="s">
        <v>2947</v>
      </c>
      <c r="K2372" t="s">
        <v>1324</v>
      </c>
      <c r="L2372" t="s">
        <v>1325</v>
      </c>
      <c r="M2372">
        <v>120</v>
      </c>
    </row>
    <row r="2373" spans="7:13" x14ac:dyDescent="0.3">
      <c r="G2373" t="s">
        <v>866</v>
      </c>
      <c r="H2373" t="s">
        <v>1388</v>
      </c>
      <c r="I2373" t="s">
        <v>1329</v>
      </c>
      <c r="J2373" t="s">
        <v>2948</v>
      </c>
      <c r="K2373" t="s">
        <v>1324</v>
      </c>
      <c r="L2373" t="s">
        <v>1325</v>
      </c>
      <c r="M2373">
        <v>120</v>
      </c>
    </row>
    <row r="2374" spans="7:13" x14ac:dyDescent="0.3">
      <c r="G2374" t="s">
        <v>866</v>
      </c>
      <c r="H2374" t="s">
        <v>1388</v>
      </c>
      <c r="I2374" t="s">
        <v>1329</v>
      </c>
      <c r="J2374" t="s">
        <v>2949</v>
      </c>
      <c r="K2374" t="s">
        <v>1324</v>
      </c>
      <c r="L2374" t="s">
        <v>1325</v>
      </c>
      <c r="M2374">
        <v>129</v>
      </c>
    </row>
    <row r="2375" spans="7:13" x14ac:dyDescent="0.3">
      <c r="G2375" t="s">
        <v>866</v>
      </c>
      <c r="H2375" t="s">
        <v>1388</v>
      </c>
      <c r="I2375" t="s">
        <v>1329</v>
      </c>
      <c r="J2375" t="s">
        <v>2950</v>
      </c>
      <c r="K2375" t="s">
        <v>1324</v>
      </c>
      <c r="L2375" t="s">
        <v>1325</v>
      </c>
      <c r="M2375">
        <v>129</v>
      </c>
    </row>
    <row r="2376" spans="7:13" x14ac:dyDescent="0.3">
      <c r="G2376" t="s">
        <v>866</v>
      </c>
      <c r="H2376" t="s">
        <v>1388</v>
      </c>
      <c r="I2376" t="s">
        <v>1329</v>
      </c>
      <c r="J2376" t="s">
        <v>2951</v>
      </c>
      <c r="K2376" t="s">
        <v>1324</v>
      </c>
      <c r="L2376" t="s">
        <v>1325</v>
      </c>
      <c r="M2376">
        <v>129</v>
      </c>
    </row>
    <row r="2377" spans="7:13" x14ac:dyDescent="0.3">
      <c r="G2377" t="s">
        <v>866</v>
      </c>
      <c r="H2377" t="s">
        <v>1388</v>
      </c>
      <c r="I2377" t="s">
        <v>1329</v>
      </c>
      <c r="J2377" t="s">
        <v>2952</v>
      </c>
      <c r="K2377" t="s">
        <v>1324</v>
      </c>
      <c r="L2377" t="s">
        <v>1325</v>
      </c>
      <c r="M2377">
        <v>129</v>
      </c>
    </row>
    <row r="2378" spans="7:13" x14ac:dyDescent="0.3">
      <c r="G2378" t="s">
        <v>866</v>
      </c>
      <c r="H2378" t="s">
        <v>1388</v>
      </c>
      <c r="I2378" t="s">
        <v>1329</v>
      </c>
      <c r="J2378" t="s">
        <v>2953</v>
      </c>
      <c r="K2378" t="s">
        <v>1324</v>
      </c>
      <c r="L2378" t="s">
        <v>1325</v>
      </c>
      <c r="M2378">
        <v>129</v>
      </c>
    </row>
    <row r="2379" spans="7:13" x14ac:dyDescent="0.3">
      <c r="G2379" t="s">
        <v>866</v>
      </c>
      <c r="H2379" t="s">
        <v>1388</v>
      </c>
      <c r="I2379" t="s">
        <v>1329</v>
      </c>
      <c r="J2379" t="s">
        <v>2954</v>
      </c>
      <c r="K2379" t="s">
        <v>1324</v>
      </c>
      <c r="L2379" t="s">
        <v>1325</v>
      </c>
      <c r="M2379">
        <v>129</v>
      </c>
    </row>
    <row r="2380" spans="7:13" x14ac:dyDescent="0.3">
      <c r="G2380" t="s">
        <v>866</v>
      </c>
      <c r="H2380" t="s">
        <v>1388</v>
      </c>
      <c r="I2380" t="s">
        <v>1329</v>
      </c>
      <c r="J2380" t="s">
        <v>2955</v>
      </c>
      <c r="K2380" t="s">
        <v>1324</v>
      </c>
      <c r="L2380" t="s">
        <v>1325</v>
      </c>
      <c r="M2380">
        <v>129</v>
      </c>
    </row>
    <row r="2381" spans="7:13" x14ac:dyDescent="0.3">
      <c r="G2381" t="s">
        <v>866</v>
      </c>
      <c r="H2381" t="s">
        <v>1388</v>
      </c>
      <c r="I2381" t="s">
        <v>1329</v>
      </c>
      <c r="J2381" t="s">
        <v>2956</v>
      </c>
      <c r="K2381" t="s">
        <v>1324</v>
      </c>
      <c r="L2381" t="s">
        <v>1325</v>
      </c>
      <c r="M2381">
        <v>129</v>
      </c>
    </row>
    <row r="2382" spans="7:13" x14ac:dyDescent="0.3">
      <c r="G2382" t="s">
        <v>866</v>
      </c>
      <c r="H2382" t="s">
        <v>1388</v>
      </c>
      <c r="I2382" t="s">
        <v>1329</v>
      </c>
      <c r="J2382" t="s">
        <v>2957</v>
      </c>
      <c r="K2382" t="s">
        <v>1324</v>
      </c>
      <c r="L2382" t="s">
        <v>1325</v>
      </c>
      <c r="M2382">
        <v>129</v>
      </c>
    </row>
    <row r="2383" spans="7:13" x14ac:dyDescent="0.3">
      <c r="G2383" t="s">
        <v>866</v>
      </c>
      <c r="H2383" t="s">
        <v>1388</v>
      </c>
      <c r="I2383" t="s">
        <v>1329</v>
      </c>
      <c r="J2383" t="s">
        <v>2958</v>
      </c>
      <c r="K2383" t="s">
        <v>1324</v>
      </c>
      <c r="L2383" t="s">
        <v>1325</v>
      </c>
      <c r="M2383">
        <v>129</v>
      </c>
    </row>
    <row r="2384" spans="7:13" x14ac:dyDescent="0.3">
      <c r="G2384" t="s">
        <v>866</v>
      </c>
      <c r="H2384" t="s">
        <v>1388</v>
      </c>
      <c r="I2384" t="s">
        <v>1329</v>
      </c>
      <c r="J2384" t="s">
        <v>2959</v>
      </c>
      <c r="K2384" t="s">
        <v>1324</v>
      </c>
      <c r="L2384" t="s">
        <v>1325</v>
      </c>
      <c r="M2384">
        <v>126</v>
      </c>
    </row>
    <row r="2385" spans="7:13" x14ac:dyDescent="0.3">
      <c r="G2385" t="s">
        <v>866</v>
      </c>
      <c r="H2385" t="s">
        <v>1388</v>
      </c>
      <c r="I2385" t="s">
        <v>1329</v>
      </c>
      <c r="J2385" t="s">
        <v>2960</v>
      </c>
      <c r="K2385" t="s">
        <v>1324</v>
      </c>
      <c r="L2385" t="s">
        <v>1325</v>
      </c>
      <c r="M2385">
        <v>126</v>
      </c>
    </row>
    <row r="2386" spans="7:13" x14ac:dyDescent="0.3">
      <c r="G2386" t="s">
        <v>866</v>
      </c>
      <c r="H2386" t="s">
        <v>1388</v>
      </c>
      <c r="I2386" t="s">
        <v>1329</v>
      </c>
      <c r="J2386" t="s">
        <v>2961</v>
      </c>
      <c r="K2386" t="s">
        <v>1324</v>
      </c>
      <c r="L2386" t="s">
        <v>1325</v>
      </c>
      <c r="M2386">
        <v>126</v>
      </c>
    </row>
    <row r="2387" spans="7:13" x14ac:dyDescent="0.3">
      <c r="G2387" t="s">
        <v>866</v>
      </c>
      <c r="H2387" t="s">
        <v>1388</v>
      </c>
      <c r="I2387" t="s">
        <v>1329</v>
      </c>
      <c r="J2387" t="s">
        <v>2962</v>
      </c>
      <c r="K2387" t="s">
        <v>1324</v>
      </c>
      <c r="L2387" t="s">
        <v>1325</v>
      </c>
      <c r="M2387">
        <v>126</v>
      </c>
    </row>
    <row r="2388" spans="7:13" x14ac:dyDescent="0.3">
      <c r="G2388" t="s">
        <v>866</v>
      </c>
      <c r="H2388" t="s">
        <v>1388</v>
      </c>
      <c r="I2388" t="s">
        <v>1329</v>
      </c>
      <c r="J2388" t="s">
        <v>2963</v>
      </c>
      <c r="K2388" t="s">
        <v>1324</v>
      </c>
      <c r="L2388" t="s">
        <v>1325</v>
      </c>
      <c r="M2388">
        <v>126</v>
      </c>
    </row>
    <row r="2389" spans="7:13" x14ac:dyDescent="0.3">
      <c r="G2389" t="s">
        <v>866</v>
      </c>
      <c r="H2389" t="s">
        <v>1388</v>
      </c>
      <c r="I2389" t="s">
        <v>1329</v>
      </c>
      <c r="J2389" t="s">
        <v>2964</v>
      </c>
      <c r="K2389" t="s">
        <v>1324</v>
      </c>
      <c r="L2389" t="s">
        <v>1325</v>
      </c>
      <c r="M2389">
        <v>126</v>
      </c>
    </row>
    <row r="2390" spans="7:13" x14ac:dyDescent="0.3">
      <c r="G2390" t="s">
        <v>866</v>
      </c>
      <c r="H2390" t="s">
        <v>1388</v>
      </c>
      <c r="I2390" t="s">
        <v>1329</v>
      </c>
      <c r="J2390" t="s">
        <v>2965</v>
      </c>
      <c r="K2390" t="s">
        <v>1324</v>
      </c>
      <c r="L2390" t="s">
        <v>1325</v>
      </c>
      <c r="M2390">
        <v>126</v>
      </c>
    </row>
    <row r="2391" spans="7:13" x14ac:dyDescent="0.3">
      <c r="G2391" t="s">
        <v>866</v>
      </c>
      <c r="H2391" t="s">
        <v>1388</v>
      </c>
      <c r="I2391" t="s">
        <v>1329</v>
      </c>
      <c r="J2391" t="s">
        <v>2966</v>
      </c>
      <c r="K2391" t="s">
        <v>1324</v>
      </c>
      <c r="L2391" t="s">
        <v>1325</v>
      </c>
      <c r="M2391">
        <v>126</v>
      </c>
    </row>
    <row r="2392" spans="7:13" x14ac:dyDescent="0.3">
      <c r="G2392" t="s">
        <v>866</v>
      </c>
      <c r="H2392" t="s">
        <v>1388</v>
      </c>
      <c r="I2392" t="s">
        <v>1329</v>
      </c>
      <c r="J2392" t="s">
        <v>2967</v>
      </c>
      <c r="K2392" t="s">
        <v>1324</v>
      </c>
      <c r="L2392" t="s">
        <v>1325</v>
      </c>
      <c r="M2392">
        <v>126</v>
      </c>
    </row>
    <row r="2393" spans="7:13" x14ac:dyDescent="0.3">
      <c r="G2393" t="s">
        <v>866</v>
      </c>
      <c r="H2393" t="s">
        <v>1388</v>
      </c>
      <c r="I2393" t="s">
        <v>1329</v>
      </c>
      <c r="J2393" t="s">
        <v>1636</v>
      </c>
      <c r="K2393" t="s">
        <v>1324</v>
      </c>
      <c r="L2393" t="s">
        <v>1325</v>
      </c>
      <c r="M2393">
        <v>121.429</v>
      </c>
    </row>
    <row r="2394" spans="7:13" x14ac:dyDescent="0.3">
      <c r="G2394" t="s">
        <v>866</v>
      </c>
      <c r="H2394" t="s">
        <v>1388</v>
      </c>
      <c r="I2394" t="s">
        <v>1329</v>
      </c>
      <c r="J2394" t="s">
        <v>1638</v>
      </c>
      <c r="K2394" t="s">
        <v>1324</v>
      </c>
      <c r="L2394" t="s">
        <v>1325</v>
      </c>
      <c r="M2394">
        <v>121.429</v>
      </c>
    </row>
    <row r="2395" spans="7:13" x14ac:dyDescent="0.3">
      <c r="G2395" t="s">
        <v>866</v>
      </c>
      <c r="H2395" t="s">
        <v>1388</v>
      </c>
      <c r="I2395" t="s">
        <v>1329</v>
      </c>
      <c r="J2395" t="s">
        <v>1639</v>
      </c>
      <c r="K2395" t="s">
        <v>1324</v>
      </c>
      <c r="L2395" t="s">
        <v>1325</v>
      </c>
      <c r="M2395">
        <v>121.429</v>
      </c>
    </row>
    <row r="2396" spans="7:13" x14ac:dyDescent="0.3">
      <c r="G2396" t="s">
        <v>866</v>
      </c>
      <c r="H2396" t="s">
        <v>1388</v>
      </c>
      <c r="I2396" t="s">
        <v>1329</v>
      </c>
      <c r="J2396" t="s">
        <v>1640</v>
      </c>
      <c r="K2396" t="s">
        <v>1324</v>
      </c>
      <c r="L2396" t="s">
        <v>1325</v>
      </c>
      <c r="M2396">
        <v>121.429</v>
      </c>
    </row>
    <row r="2397" spans="7:13" x14ac:dyDescent="0.3">
      <c r="G2397" t="s">
        <v>866</v>
      </c>
      <c r="H2397" t="s">
        <v>1388</v>
      </c>
      <c r="I2397" t="s">
        <v>1329</v>
      </c>
      <c r="J2397" t="s">
        <v>1641</v>
      </c>
      <c r="K2397" t="s">
        <v>1324</v>
      </c>
      <c r="L2397" t="s">
        <v>1325</v>
      </c>
      <c r="M2397">
        <v>121.429</v>
      </c>
    </row>
    <row r="2398" spans="7:13" x14ac:dyDescent="0.3">
      <c r="G2398" t="s">
        <v>866</v>
      </c>
      <c r="H2398" t="s">
        <v>1388</v>
      </c>
      <c r="I2398" t="s">
        <v>1329</v>
      </c>
      <c r="J2398" t="s">
        <v>1642</v>
      </c>
      <c r="K2398" t="s">
        <v>1324</v>
      </c>
      <c r="L2398" t="s">
        <v>1325</v>
      </c>
      <c r="M2398">
        <v>121.429</v>
      </c>
    </row>
    <row r="2399" spans="7:13" x14ac:dyDescent="0.3">
      <c r="G2399" t="s">
        <v>866</v>
      </c>
      <c r="H2399" t="s">
        <v>1388</v>
      </c>
      <c r="I2399" t="s">
        <v>1329</v>
      </c>
      <c r="J2399" t="s">
        <v>1643</v>
      </c>
      <c r="K2399" t="s">
        <v>1324</v>
      </c>
      <c r="L2399" t="s">
        <v>1325</v>
      </c>
      <c r="M2399">
        <v>121.429</v>
      </c>
    </row>
    <row r="2400" spans="7:13" x14ac:dyDescent="0.3">
      <c r="G2400" t="s">
        <v>866</v>
      </c>
      <c r="H2400" t="s">
        <v>1388</v>
      </c>
      <c r="I2400" t="s">
        <v>1329</v>
      </c>
      <c r="J2400" t="s">
        <v>2072</v>
      </c>
      <c r="K2400" t="s">
        <v>1324</v>
      </c>
      <c r="L2400" t="s">
        <v>1325</v>
      </c>
      <c r="M2400">
        <v>139.57</v>
      </c>
    </row>
    <row r="2401" spans="7:13" x14ac:dyDescent="0.3">
      <c r="G2401" t="s">
        <v>866</v>
      </c>
      <c r="H2401" t="s">
        <v>1388</v>
      </c>
      <c r="I2401" t="s">
        <v>1329</v>
      </c>
      <c r="J2401" t="s">
        <v>2073</v>
      </c>
      <c r="K2401" t="s">
        <v>1324</v>
      </c>
      <c r="L2401" t="s">
        <v>1325</v>
      </c>
      <c r="M2401">
        <v>139.57</v>
      </c>
    </row>
    <row r="2402" spans="7:13" x14ac:dyDescent="0.3">
      <c r="G2402" t="s">
        <v>866</v>
      </c>
      <c r="H2402" t="s">
        <v>1388</v>
      </c>
      <c r="I2402" t="s">
        <v>1329</v>
      </c>
      <c r="J2402" t="s">
        <v>2074</v>
      </c>
      <c r="K2402" t="s">
        <v>1324</v>
      </c>
      <c r="L2402" t="s">
        <v>1325</v>
      </c>
      <c r="M2402">
        <v>139.57</v>
      </c>
    </row>
    <row r="2403" spans="7:13" x14ac:dyDescent="0.3">
      <c r="G2403" t="s">
        <v>866</v>
      </c>
      <c r="H2403" t="s">
        <v>1388</v>
      </c>
      <c r="I2403" t="s">
        <v>1329</v>
      </c>
      <c r="J2403" t="s">
        <v>2075</v>
      </c>
      <c r="K2403" t="s">
        <v>1324</v>
      </c>
      <c r="L2403" t="s">
        <v>1325</v>
      </c>
      <c r="M2403">
        <v>139.57</v>
      </c>
    </row>
    <row r="2404" spans="7:13" x14ac:dyDescent="0.3">
      <c r="G2404" t="s">
        <v>866</v>
      </c>
      <c r="H2404" t="s">
        <v>1388</v>
      </c>
      <c r="I2404" t="s">
        <v>1329</v>
      </c>
      <c r="J2404" t="s">
        <v>2076</v>
      </c>
      <c r="K2404" t="s">
        <v>1324</v>
      </c>
      <c r="L2404" t="s">
        <v>1325</v>
      </c>
      <c r="M2404">
        <v>139.57</v>
      </c>
    </row>
    <row r="2405" spans="7:13" x14ac:dyDescent="0.3">
      <c r="G2405" t="s">
        <v>866</v>
      </c>
      <c r="H2405" t="s">
        <v>1388</v>
      </c>
      <c r="I2405" t="s">
        <v>1329</v>
      </c>
      <c r="J2405" t="s">
        <v>2077</v>
      </c>
      <c r="K2405" t="s">
        <v>1324</v>
      </c>
      <c r="L2405" t="s">
        <v>1325</v>
      </c>
      <c r="M2405">
        <v>139.57</v>
      </c>
    </row>
    <row r="2406" spans="7:13" x14ac:dyDescent="0.3">
      <c r="G2406" t="s">
        <v>866</v>
      </c>
      <c r="H2406" t="s">
        <v>1388</v>
      </c>
      <c r="I2406" t="s">
        <v>1329</v>
      </c>
      <c r="J2406" t="s">
        <v>2078</v>
      </c>
      <c r="K2406" t="s">
        <v>1324</v>
      </c>
      <c r="L2406" t="s">
        <v>1325</v>
      </c>
      <c r="M2406">
        <v>139.57</v>
      </c>
    </row>
    <row r="2407" spans="7:13" x14ac:dyDescent="0.3">
      <c r="G2407" t="s">
        <v>866</v>
      </c>
      <c r="H2407" t="s">
        <v>1388</v>
      </c>
      <c r="I2407" t="s">
        <v>1329</v>
      </c>
      <c r="J2407" t="s">
        <v>2439</v>
      </c>
      <c r="K2407" t="s">
        <v>2369</v>
      </c>
      <c r="L2407" t="s">
        <v>2370</v>
      </c>
      <c r="M2407">
        <v>139.6</v>
      </c>
    </row>
    <row r="2408" spans="7:13" x14ac:dyDescent="0.3">
      <c r="G2408" t="s">
        <v>866</v>
      </c>
      <c r="H2408" t="s">
        <v>1388</v>
      </c>
      <c r="I2408" t="s">
        <v>1329</v>
      </c>
      <c r="J2408" t="s">
        <v>2440</v>
      </c>
      <c r="K2408" t="s">
        <v>2369</v>
      </c>
      <c r="L2408" t="s">
        <v>2370</v>
      </c>
      <c r="M2408">
        <v>138</v>
      </c>
    </row>
    <row r="2409" spans="7:13" x14ac:dyDescent="0.3">
      <c r="G2409" t="s">
        <v>866</v>
      </c>
      <c r="H2409" t="s">
        <v>1388</v>
      </c>
      <c r="I2409" t="s">
        <v>1329</v>
      </c>
      <c r="J2409" t="s">
        <v>2441</v>
      </c>
      <c r="K2409" t="s">
        <v>2369</v>
      </c>
      <c r="L2409" t="s">
        <v>2370</v>
      </c>
      <c r="M2409">
        <v>138</v>
      </c>
    </row>
    <row r="2410" spans="7:13" x14ac:dyDescent="0.3">
      <c r="G2410" t="s">
        <v>866</v>
      </c>
      <c r="H2410" t="s">
        <v>1388</v>
      </c>
      <c r="I2410" t="s">
        <v>1329</v>
      </c>
      <c r="J2410" t="s">
        <v>2442</v>
      </c>
      <c r="K2410" t="s">
        <v>2369</v>
      </c>
      <c r="L2410" t="s">
        <v>2370</v>
      </c>
      <c r="M2410">
        <v>124</v>
      </c>
    </row>
    <row r="2411" spans="7:13" x14ac:dyDescent="0.3">
      <c r="G2411" t="s">
        <v>866</v>
      </c>
      <c r="H2411" t="s">
        <v>1388</v>
      </c>
      <c r="I2411" t="s">
        <v>1329</v>
      </c>
      <c r="J2411" t="s">
        <v>2443</v>
      </c>
      <c r="K2411" t="s">
        <v>2369</v>
      </c>
      <c r="L2411" t="s">
        <v>2370</v>
      </c>
      <c r="M2411">
        <v>137.69999999999999</v>
      </c>
    </row>
    <row r="2412" spans="7:13" x14ac:dyDescent="0.3">
      <c r="G2412" t="s">
        <v>866</v>
      </c>
      <c r="H2412" t="s">
        <v>1388</v>
      </c>
      <c r="I2412" t="s">
        <v>1329</v>
      </c>
      <c r="J2412" t="s">
        <v>2444</v>
      </c>
      <c r="K2412" t="s">
        <v>2369</v>
      </c>
      <c r="L2412" t="s">
        <v>2370</v>
      </c>
      <c r="M2412">
        <v>142.5</v>
      </c>
    </row>
    <row r="2413" spans="7:13" x14ac:dyDescent="0.3">
      <c r="G2413" t="s">
        <v>866</v>
      </c>
      <c r="H2413" t="s">
        <v>1388</v>
      </c>
      <c r="I2413" t="s">
        <v>1329</v>
      </c>
      <c r="J2413" t="s">
        <v>2445</v>
      </c>
      <c r="K2413" t="s">
        <v>2369</v>
      </c>
      <c r="L2413" t="s">
        <v>2370</v>
      </c>
      <c r="M2413">
        <v>138.19999999999999</v>
      </c>
    </row>
    <row r="2414" spans="7:13" x14ac:dyDescent="0.3">
      <c r="G2414" t="s">
        <v>866</v>
      </c>
      <c r="H2414" t="s">
        <v>1388</v>
      </c>
      <c r="I2414" t="s">
        <v>1329</v>
      </c>
      <c r="J2414" t="s">
        <v>4773</v>
      </c>
      <c r="K2414" t="s">
        <v>1324</v>
      </c>
      <c r="L2414" t="s">
        <v>1325</v>
      </c>
      <c r="M2414">
        <v>110.9</v>
      </c>
    </row>
    <row r="2415" spans="7:13" x14ac:dyDescent="0.3">
      <c r="G2415" t="s">
        <v>866</v>
      </c>
      <c r="H2415" t="s">
        <v>1388</v>
      </c>
      <c r="I2415" t="s">
        <v>5772</v>
      </c>
      <c r="J2415" t="s">
        <v>6131</v>
      </c>
      <c r="K2415" t="s">
        <v>3579</v>
      </c>
      <c r="L2415" t="s">
        <v>3580</v>
      </c>
      <c r="M2415">
        <v>94.9</v>
      </c>
    </row>
    <row r="2416" spans="7:13" x14ac:dyDescent="0.3">
      <c r="G2416" t="s">
        <v>866</v>
      </c>
      <c r="H2416" t="s">
        <v>1388</v>
      </c>
      <c r="I2416" t="s">
        <v>5772</v>
      </c>
      <c r="J2416" t="s">
        <v>5768</v>
      </c>
      <c r="K2416" t="s">
        <v>1324</v>
      </c>
      <c r="L2416" t="s">
        <v>1325</v>
      </c>
      <c r="M2416">
        <v>105.4</v>
      </c>
    </row>
    <row r="2417" spans="7:13" x14ac:dyDescent="0.3">
      <c r="G2417" t="s">
        <v>866</v>
      </c>
      <c r="H2417" t="s">
        <v>1388</v>
      </c>
      <c r="I2417" t="s">
        <v>5772</v>
      </c>
      <c r="J2417" t="s">
        <v>6135</v>
      </c>
      <c r="K2417" t="s">
        <v>3579</v>
      </c>
      <c r="L2417" t="s">
        <v>3580</v>
      </c>
      <c r="M2417">
        <v>94.6</v>
      </c>
    </row>
    <row r="2418" spans="7:13" x14ac:dyDescent="0.3">
      <c r="G2418" t="s">
        <v>866</v>
      </c>
      <c r="H2418" t="s">
        <v>1388</v>
      </c>
      <c r="I2418" t="s">
        <v>5772</v>
      </c>
      <c r="J2418" t="s">
        <v>5781</v>
      </c>
      <c r="K2418" t="s">
        <v>1324</v>
      </c>
      <c r="L2418" t="s">
        <v>1325</v>
      </c>
      <c r="M2418">
        <v>105.4</v>
      </c>
    </row>
    <row r="2419" spans="7:13" x14ac:dyDescent="0.3">
      <c r="G2419" t="s">
        <v>866</v>
      </c>
      <c r="H2419" t="s">
        <v>1388</v>
      </c>
      <c r="I2419" t="s">
        <v>4069</v>
      </c>
      <c r="J2419" t="s">
        <v>4176</v>
      </c>
      <c r="K2419" t="s">
        <v>4064</v>
      </c>
      <c r="L2419" t="s">
        <v>4065</v>
      </c>
      <c r="M2419">
        <v>3.4</v>
      </c>
    </row>
    <row r="2420" spans="7:13" x14ac:dyDescent="0.3">
      <c r="G2420" t="s">
        <v>866</v>
      </c>
      <c r="H2420" t="s">
        <v>1388</v>
      </c>
      <c r="I2420" t="s">
        <v>4069</v>
      </c>
      <c r="J2420" t="s">
        <v>4062</v>
      </c>
      <c r="K2420" t="s">
        <v>4064</v>
      </c>
      <c r="L2420" t="s">
        <v>4065</v>
      </c>
      <c r="M2420">
        <v>3.47</v>
      </c>
    </row>
    <row r="2421" spans="7:13" x14ac:dyDescent="0.3">
      <c r="G2421" t="s">
        <v>866</v>
      </c>
      <c r="H2421" t="s">
        <v>1388</v>
      </c>
      <c r="I2421" t="s">
        <v>6682</v>
      </c>
      <c r="J2421" t="s">
        <v>1386</v>
      </c>
      <c r="K2421" t="s">
        <v>86</v>
      </c>
      <c r="L2421" t="s">
        <v>87</v>
      </c>
      <c r="M2421">
        <v>1.8</v>
      </c>
    </row>
    <row r="2422" spans="7:13" x14ac:dyDescent="0.3">
      <c r="G2422" t="s">
        <v>866</v>
      </c>
      <c r="H2422" t="s">
        <v>1395</v>
      </c>
      <c r="I2422" t="s">
        <v>1406</v>
      </c>
      <c r="J2422" t="s">
        <v>1403</v>
      </c>
      <c r="K2422" t="s">
        <v>206</v>
      </c>
      <c r="L2422" t="s">
        <v>207</v>
      </c>
      <c r="M2422">
        <v>5.0999999999999996</v>
      </c>
    </row>
    <row r="2423" spans="7:13" x14ac:dyDescent="0.3">
      <c r="G2423" t="s">
        <v>866</v>
      </c>
      <c r="H2423" t="s">
        <v>1395</v>
      </c>
      <c r="I2423" t="s">
        <v>5390</v>
      </c>
      <c r="J2423" t="s">
        <v>5387</v>
      </c>
      <c r="K2423" t="s">
        <v>2131</v>
      </c>
      <c r="L2423" t="s">
        <v>2132</v>
      </c>
      <c r="M2423">
        <v>130</v>
      </c>
    </row>
    <row r="2424" spans="7:13" x14ac:dyDescent="0.3">
      <c r="G2424" t="s">
        <v>866</v>
      </c>
      <c r="H2424" t="s">
        <v>1395</v>
      </c>
      <c r="I2424" t="s">
        <v>3897</v>
      </c>
      <c r="J2424" t="s">
        <v>3891</v>
      </c>
      <c r="K2424" t="s">
        <v>3893</v>
      </c>
      <c r="L2424" t="s">
        <v>3894</v>
      </c>
      <c r="M2424">
        <v>294.5</v>
      </c>
    </row>
    <row r="2425" spans="7:13" x14ac:dyDescent="0.3">
      <c r="G2425" t="s">
        <v>866</v>
      </c>
      <c r="H2425" t="s">
        <v>1395</v>
      </c>
      <c r="I2425" t="s">
        <v>3897</v>
      </c>
      <c r="J2425" t="s">
        <v>3898</v>
      </c>
      <c r="K2425" t="s">
        <v>3893</v>
      </c>
      <c r="L2425" t="s">
        <v>3894</v>
      </c>
      <c r="M2425">
        <v>294.5</v>
      </c>
    </row>
    <row r="2426" spans="7:13" x14ac:dyDescent="0.3">
      <c r="G2426" t="s">
        <v>866</v>
      </c>
      <c r="H2426" t="s">
        <v>1395</v>
      </c>
      <c r="I2426" t="s">
        <v>6198</v>
      </c>
      <c r="J2426" t="s">
        <v>6195</v>
      </c>
      <c r="K2426" t="s">
        <v>1944</v>
      </c>
      <c r="L2426" t="s">
        <v>1945</v>
      </c>
      <c r="M2426">
        <v>70</v>
      </c>
    </row>
    <row r="2427" spans="7:13" x14ac:dyDescent="0.3">
      <c r="G2427" t="s">
        <v>866</v>
      </c>
      <c r="H2427" t="s">
        <v>1395</v>
      </c>
      <c r="I2427" t="s">
        <v>6198</v>
      </c>
      <c r="J2427" t="s">
        <v>6199</v>
      </c>
      <c r="K2427" t="s">
        <v>1944</v>
      </c>
      <c r="L2427" t="s">
        <v>1945</v>
      </c>
      <c r="M2427">
        <v>75</v>
      </c>
    </row>
    <row r="2428" spans="7:13" x14ac:dyDescent="0.3">
      <c r="G2428" t="s">
        <v>866</v>
      </c>
      <c r="H2428" t="s">
        <v>1395</v>
      </c>
      <c r="I2428" t="s">
        <v>6198</v>
      </c>
      <c r="J2428" t="s">
        <v>6201</v>
      </c>
      <c r="K2428" t="s">
        <v>1944</v>
      </c>
      <c r="L2428" t="s">
        <v>1945</v>
      </c>
      <c r="M2428">
        <v>75</v>
      </c>
    </row>
    <row r="2429" spans="7:13" x14ac:dyDescent="0.3">
      <c r="G2429" t="s">
        <v>866</v>
      </c>
      <c r="H2429" t="s">
        <v>1395</v>
      </c>
      <c r="I2429" t="s">
        <v>6198</v>
      </c>
      <c r="J2429" t="s">
        <v>6202</v>
      </c>
      <c r="K2429" t="s">
        <v>1944</v>
      </c>
      <c r="L2429" t="s">
        <v>1945</v>
      </c>
      <c r="M2429">
        <v>70</v>
      </c>
    </row>
    <row r="2430" spans="7:13" x14ac:dyDescent="0.3">
      <c r="G2430" t="s">
        <v>866</v>
      </c>
      <c r="H2430" t="s">
        <v>1395</v>
      </c>
      <c r="I2430" t="s">
        <v>6198</v>
      </c>
      <c r="J2430" t="s">
        <v>6205</v>
      </c>
      <c r="K2430" t="s">
        <v>1944</v>
      </c>
      <c r="L2430" t="s">
        <v>1945</v>
      </c>
      <c r="M2430">
        <v>75</v>
      </c>
    </row>
    <row r="2431" spans="7:13" x14ac:dyDescent="0.3">
      <c r="G2431" t="s">
        <v>866</v>
      </c>
      <c r="H2431" t="s">
        <v>1395</v>
      </c>
      <c r="I2431" t="s">
        <v>6198</v>
      </c>
      <c r="J2431" t="s">
        <v>6207</v>
      </c>
      <c r="K2431" t="s">
        <v>1944</v>
      </c>
      <c r="L2431" t="s">
        <v>1945</v>
      </c>
      <c r="M2431">
        <v>75</v>
      </c>
    </row>
    <row r="2432" spans="7:13" x14ac:dyDescent="0.3">
      <c r="G2432" t="s">
        <v>866</v>
      </c>
      <c r="H2432" t="s">
        <v>1395</v>
      </c>
      <c r="I2432" t="s">
        <v>4413</v>
      </c>
      <c r="J2432" t="s">
        <v>4408</v>
      </c>
      <c r="K2432" t="s">
        <v>1944</v>
      </c>
      <c r="L2432" t="s">
        <v>1945</v>
      </c>
      <c r="M2432">
        <v>176.6</v>
      </c>
    </row>
    <row r="2433" spans="7:13" x14ac:dyDescent="0.3">
      <c r="G2433" t="s">
        <v>866</v>
      </c>
      <c r="H2433" t="s">
        <v>1395</v>
      </c>
      <c r="I2433" t="s">
        <v>4413</v>
      </c>
      <c r="J2433" t="s">
        <v>4415</v>
      </c>
      <c r="K2433" t="s">
        <v>1944</v>
      </c>
      <c r="L2433" t="s">
        <v>1945</v>
      </c>
      <c r="M2433">
        <v>176.5</v>
      </c>
    </row>
    <row r="2434" spans="7:13" x14ac:dyDescent="0.3">
      <c r="G2434" t="s">
        <v>866</v>
      </c>
      <c r="H2434" t="s">
        <v>1395</v>
      </c>
      <c r="I2434" t="s">
        <v>4413</v>
      </c>
      <c r="J2434" t="s">
        <v>4418</v>
      </c>
      <c r="K2434" t="s">
        <v>1944</v>
      </c>
      <c r="L2434" t="s">
        <v>1945</v>
      </c>
      <c r="M2434">
        <v>140</v>
      </c>
    </row>
    <row r="2435" spans="7:13" x14ac:dyDescent="0.3">
      <c r="G2435" t="s">
        <v>866</v>
      </c>
      <c r="H2435" t="s">
        <v>1395</v>
      </c>
      <c r="I2435" t="s">
        <v>4413</v>
      </c>
      <c r="J2435" t="s">
        <v>4421</v>
      </c>
      <c r="K2435" t="s">
        <v>1944</v>
      </c>
      <c r="L2435" t="s">
        <v>1945</v>
      </c>
      <c r="M2435">
        <v>140</v>
      </c>
    </row>
    <row r="2436" spans="7:13" x14ac:dyDescent="0.3">
      <c r="G2436" t="s">
        <v>866</v>
      </c>
      <c r="H2436" t="s">
        <v>1395</v>
      </c>
      <c r="I2436" t="s">
        <v>3733</v>
      </c>
      <c r="J2436" t="s">
        <v>3730</v>
      </c>
      <c r="K2436" t="s">
        <v>3605</v>
      </c>
      <c r="L2436" t="s">
        <v>3606</v>
      </c>
      <c r="M2436">
        <v>1500</v>
      </c>
    </row>
    <row r="2437" spans="7:13" x14ac:dyDescent="0.3">
      <c r="G2437" t="s">
        <v>866</v>
      </c>
      <c r="H2437" t="s">
        <v>1395</v>
      </c>
      <c r="I2437" t="s">
        <v>3608</v>
      </c>
      <c r="J2437" t="s">
        <v>3603</v>
      </c>
      <c r="K2437" t="s">
        <v>3605</v>
      </c>
      <c r="L2437" t="s">
        <v>3606</v>
      </c>
      <c r="M2437">
        <v>1.2</v>
      </c>
    </row>
    <row r="2438" spans="7:13" x14ac:dyDescent="0.3">
      <c r="G2438" t="s">
        <v>866</v>
      </c>
      <c r="H2438" t="s">
        <v>1395</v>
      </c>
      <c r="I2438" t="s">
        <v>4805</v>
      </c>
      <c r="J2438" t="s">
        <v>4801</v>
      </c>
      <c r="K2438" t="s">
        <v>389</v>
      </c>
      <c r="L2438" t="s">
        <v>390</v>
      </c>
      <c r="M2438">
        <v>5</v>
      </c>
    </row>
    <row r="2439" spans="7:13" x14ac:dyDescent="0.3">
      <c r="G2439" t="s">
        <v>866</v>
      </c>
      <c r="H2439" t="s">
        <v>1395</v>
      </c>
      <c r="I2439" t="s">
        <v>242</v>
      </c>
      <c r="J2439" t="s">
        <v>4074</v>
      </c>
      <c r="K2439" t="s">
        <v>192</v>
      </c>
      <c r="L2439" t="s">
        <v>193</v>
      </c>
      <c r="M2439">
        <v>11.16</v>
      </c>
    </row>
    <row r="2440" spans="7:13" x14ac:dyDescent="0.3">
      <c r="G2440" t="s">
        <v>866</v>
      </c>
      <c r="H2440" t="s">
        <v>1395</v>
      </c>
      <c r="I2440" t="s">
        <v>846</v>
      </c>
      <c r="J2440" t="s">
        <v>5409</v>
      </c>
      <c r="K2440" t="s">
        <v>4671</v>
      </c>
      <c r="L2440" t="s">
        <v>4672</v>
      </c>
      <c r="M2440">
        <v>4.21</v>
      </c>
    </row>
    <row r="2441" spans="7:13" x14ac:dyDescent="0.3">
      <c r="G2441" t="s">
        <v>866</v>
      </c>
      <c r="H2441" t="s">
        <v>1395</v>
      </c>
      <c r="I2441" t="s">
        <v>6373</v>
      </c>
      <c r="J2441" t="s">
        <v>6369</v>
      </c>
      <c r="K2441" t="s">
        <v>1845</v>
      </c>
      <c r="L2441" t="s">
        <v>1846</v>
      </c>
      <c r="M2441">
        <v>40</v>
      </c>
    </row>
    <row r="2442" spans="7:13" x14ac:dyDescent="0.3">
      <c r="G2442" t="s">
        <v>866</v>
      </c>
      <c r="H2442" t="s">
        <v>1395</v>
      </c>
      <c r="I2442" t="s">
        <v>384</v>
      </c>
      <c r="J2442" t="s">
        <v>3760</v>
      </c>
      <c r="K2442" t="s">
        <v>1077</v>
      </c>
      <c r="L2442" t="s">
        <v>1078</v>
      </c>
      <c r="M2442">
        <v>0.93799999999999994</v>
      </c>
    </row>
    <row r="2443" spans="7:13" x14ac:dyDescent="0.3">
      <c r="G2443" t="s">
        <v>866</v>
      </c>
      <c r="H2443" t="s">
        <v>1395</v>
      </c>
      <c r="I2443" t="s">
        <v>4800</v>
      </c>
      <c r="J2443" t="s">
        <v>4797</v>
      </c>
      <c r="K2443" t="s">
        <v>1462</v>
      </c>
      <c r="L2443" t="s">
        <v>1463</v>
      </c>
      <c r="M2443">
        <v>1.46</v>
      </c>
    </row>
    <row r="2444" spans="7:13" x14ac:dyDescent="0.3">
      <c r="G2444" t="s">
        <v>866</v>
      </c>
      <c r="H2444" t="s">
        <v>1395</v>
      </c>
      <c r="I2444" t="s">
        <v>4796</v>
      </c>
      <c r="J2444" t="s">
        <v>4792</v>
      </c>
      <c r="K2444" t="s">
        <v>1077</v>
      </c>
      <c r="L2444" t="s">
        <v>1078</v>
      </c>
      <c r="M2444">
        <v>0.13800000000000001</v>
      </c>
    </row>
    <row r="2445" spans="7:13" x14ac:dyDescent="0.3">
      <c r="G2445" t="s">
        <v>866</v>
      </c>
      <c r="H2445" t="s">
        <v>1395</v>
      </c>
      <c r="I2445" t="s">
        <v>4796</v>
      </c>
      <c r="J2445" t="s">
        <v>4792</v>
      </c>
      <c r="K2445" t="s">
        <v>4559</v>
      </c>
      <c r="L2445" t="s">
        <v>4560</v>
      </c>
      <c r="M2445">
        <v>0.13800000000000001</v>
      </c>
    </row>
    <row r="2446" spans="7:13" x14ac:dyDescent="0.3">
      <c r="G2446" t="s">
        <v>866</v>
      </c>
      <c r="H2446" t="s">
        <v>1395</v>
      </c>
      <c r="I2446" t="s">
        <v>3723</v>
      </c>
      <c r="J2446" t="s">
        <v>3719</v>
      </c>
      <c r="K2446" t="s">
        <v>1077</v>
      </c>
      <c r="L2446" t="s">
        <v>1078</v>
      </c>
      <c r="M2446">
        <v>1</v>
      </c>
    </row>
    <row r="2447" spans="7:13" x14ac:dyDescent="0.3">
      <c r="G2447" t="s">
        <v>866</v>
      </c>
      <c r="H2447" t="s">
        <v>1395</v>
      </c>
      <c r="I2447" t="s">
        <v>2149</v>
      </c>
      <c r="J2447" t="s">
        <v>2142</v>
      </c>
      <c r="K2447" t="s">
        <v>2144</v>
      </c>
      <c r="L2447" t="s">
        <v>2145</v>
      </c>
      <c r="M2447">
        <v>21.27</v>
      </c>
    </row>
    <row r="2448" spans="7:13" x14ac:dyDescent="0.3">
      <c r="G2448" t="s">
        <v>866</v>
      </c>
      <c r="H2448" t="s">
        <v>1395</v>
      </c>
      <c r="I2448" t="s">
        <v>5421</v>
      </c>
      <c r="J2448" t="s">
        <v>5838</v>
      </c>
      <c r="K2448" t="s">
        <v>5813</v>
      </c>
      <c r="L2448" t="s">
        <v>5814</v>
      </c>
      <c r="M2448">
        <v>192.8</v>
      </c>
    </row>
    <row r="2449" spans="7:13" x14ac:dyDescent="0.3">
      <c r="G2449" t="s">
        <v>866</v>
      </c>
      <c r="H2449" t="s">
        <v>1395</v>
      </c>
      <c r="I2449" t="s">
        <v>5421</v>
      </c>
      <c r="J2449" t="s">
        <v>5418</v>
      </c>
      <c r="K2449" t="s">
        <v>2131</v>
      </c>
      <c r="L2449" t="s">
        <v>2132</v>
      </c>
      <c r="M2449">
        <v>175</v>
      </c>
    </row>
    <row r="2450" spans="7:13" x14ac:dyDescent="0.3">
      <c r="G2450" t="s">
        <v>866</v>
      </c>
      <c r="H2450" t="s">
        <v>1395</v>
      </c>
      <c r="I2450" t="s">
        <v>5421</v>
      </c>
      <c r="J2450" t="s">
        <v>6194</v>
      </c>
      <c r="K2450" t="s">
        <v>2131</v>
      </c>
      <c r="L2450" t="s">
        <v>2132</v>
      </c>
      <c r="M2450">
        <v>175</v>
      </c>
    </row>
    <row r="2451" spans="7:13" x14ac:dyDescent="0.3">
      <c r="G2451" t="s">
        <v>866</v>
      </c>
      <c r="H2451" t="s">
        <v>1395</v>
      </c>
      <c r="I2451" t="s">
        <v>5421</v>
      </c>
      <c r="J2451" t="s">
        <v>5842</v>
      </c>
      <c r="K2451" t="s">
        <v>5813</v>
      </c>
      <c r="L2451" t="s">
        <v>5814</v>
      </c>
      <c r="M2451">
        <v>192.7</v>
      </c>
    </row>
    <row r="2452" spans="7:13" x14ac:dyDescent="0.3">
      <c r="G2452" t="s">
        <v>866</v>
      </c>
      <c r="H2452" t="s">
        <v>1395</v>
      </c>
      <c r="I2452" t="s">
        <v>5421</v>
      </c>
      <c r="J2452" t="s">
        <v>5422</v>
      </c>
      <c r="K2452" t="s">
        <v>2131</v>
      </c>
      <c r="L2452" t="s">
        <v>2132</v>
      </c>
      <c r="M2452">
        <v>175</v>
      </c>
    </row>
    <row r="2453" spans="7:13" x14ac:dyDescent="0.3">
      <c r="G2453" t="s">
        <v>866</v>
      </c>
      <c r="H2453" t="s">
        <v>1395</v>
      </c>
      <c r="I2453" t="s">
        <v>5817</v>
      </c>
      <c r="J2453" t="s">
        <v>6173</v>
      </c>
      <c r="K2453" t="s">
        <v>2131</v>
      </c>
      <c r="L2453" t="s">
        <v>2132</v>
      </c>
      <c r="M2453">
        <v>130</v>
      </c>
    </row>
    <row r="2454" spans="7:13" x14ac:dyDescent="0.3">
      <c r="G2454" t="s">
        <v>866</v>
      </c>
      <c r="H2454" t="s">
        <v>1395</v>
      </c>
      <c r="I2454" t="s">
        <v>5817</v>
      </c>
      <c r="J2454" t="s">
        <v>5811</v>
      </c>
      <c r="K2454" t="s">
        <v>5813</v>
      </c>
      <c r="L2454" t="s">
        <v>5814</v>
      </c>
      <c r="M2454">
        <v>150</v>
      </c>
    </row>
    <row r="2455" spans="7:13" x14ac:dyDescent="0.3">
      <c r="G2455" t="s">
        <v>866</v>
      </c>
      <c r="H2455" t="s">
        <v>1395</v>
      </c>
      <c r="I2455" t="s">
        <v>2136</v>
      </c>
      <c r="J2455" t="s">
        <v>2129</v>
      </c>
      <c r="K2455" t="s">
        <v>2131</v>
      </c>
      <c r="L2455" t="s">
        <v>2132</v>
      </c>
      <c r="M2455">
        <v>49.2</v>
      </c>
    </row>
    <row r="2456" spans="7:13" x14ac:dyDescent="0.3">
      <c r="G2456" t="s">
        <v>866</v>
      </c>
      <c r="H2456" t="s">
        <v>1395</v>
      </c>
      <c r="I2456" t="s">
        <v>3613</v>
      </c>
      <c r="J2456" t="s">
        <v>3609</v>
      </c>
      <c r="K2456" t="s">
        <v>3605</v>
      </c>
      <c r="L2456" t="s">
        <v>3606</v>
      </c>
      <c r="M2456">
        <v>4.5</v>
      </c>
    </row>
    <row r="2457" spans="7:13" x14ac:dyDescent="0.3">
      <c r="G2457" t="s">
        <v>866</v>
      </c>
      <c r="H2457" t="s">
        <v>1395</v>
      </c>
      <c r="I2457" t="s">
        <v>3743</v>
      </c>
      <c r="J2457" t="s">
        <v>3739</v>
      </c>
      <c r="K2457" t="s">
        <v>3605</v>
      </c>
      <c r="L2457" t="s">
        <v>3606</v>
      </c>
      <c r="M2457">
        <v>220</v>
      </c>
    </row>
    <row r="2458" spans="7:13" x14ac:dyDescent="0.3">
      <c r="G2458" t="s">
        <v>866</v>
      </c>
      <c r="H2458" t="s">
        <v>1395</v>
      </c>
      <c r="I2458" t="s">
        <v>3743</v>
      </c>
      <c r="J2458" t="s">
        <v>3745</v>
      </c>
      <c r="K2458" t="s">
        <v>3605</v>
      </c>
      <c r="L2458" t="s">
        <v>3606</v>
      </c>
      <c r="M2458">
        <v>220</v>
      </c>
    </row>
    <row r="2459" spans="7:13" x14ac:dyDescent="0.3">
      <c r="G2459" t="s">
        <v>866</v>
      </c>
      <c r="H2459" t="s">
        <v>1395</v>
      </c>
      <c r="I2459" t="s">
        <v>3743</v>
      </c>
      <c r="J2459" t="s">
        <v>3747</v>
      </c>
      <c r="K2459" t="s">
        <v>3605</v>
      </c>
      <c r="L2459" t="s">
        <v>3606</v>
      </c>
      <c r="M2459">
        <v>225</v>
      </c>
    </row>
    <row r="2460" spans="7:13" x14ac:dyDescent="0.3">
      <c r="G2460" t="s">
        <v>866</v>
      </c>
      <c r="H2460" t="s">
        <v>1395</v>
      </c>
      <c r="I2460" t="s">
        <v>3743</v>
      </c>
      <c r="J2460" t="s">
        <v>3750</v>
      </c>
      <c r="K2460" t="s">
        <v>3605</v>
      </c>
      <c r="L2460" t="s">
        <v>3606</v>
      </c>
      <c r="M2460">
        <v>225</v>
      </c>
    </row>
    <row r="2461" spans="7:13" x14ac:dyDescent="0.3">
      <c r="G2461" t="s">
        <v>866</v>
      </c>
      <c r="H2461" t="s">
        <v>1395</v>
      </c>
      <c r="I2461" t="s">
        <v>4681</v>
      </c>
      <c r="J2461" t="s">
        <v>5823</v>
      </c>
      <c r="K2461" t="s">
        <v>1217</v>
      </c>
      <c r="L2461" t="s">
        <v>1218</v>
      </c>
      <c r="M2461">
        <v>10.5</v>
      </c>
    </row>
    <row r="2462" spans="7:13" x14ac:dyDescent="0.3">
      <c r="G2462" t="s">
        <v>866</v>
      </c>
      <c r="H2462" t="s">
        <v>1395</v>
      </c>
      <c r="I2462" t="s">
        <v>4681</v>
      </c>
      <c r="J2462" t="s">
        <v>5825</v>
      </c>
      <c r="K2462" t="s">
        <v>1217</v>
      </c>
      <c r="L2462" t="s">
        <v>1218</v>
      </c>
      <c r="M2462">
        <v>10.5</v>
      </c>
    </row>
    <row r="2463" spans="7:13" x14ac:dyDescent="0.3">
      <c r="G2463" t="s">
        <v>866</v>
      </c>
      <c r="H2463" t="s">
        <v>1395</v>
      </c>
      <c r="I2463" t="s">
        <v>4681</v>
      </c>
      <c r="J2463" t="s">
        <v>5826</v>
      </c>
      <c r="K2463" t="s">
        <v>1217</v>
      </c>
      <c r="L2463" t="s">
        <v>1218</v>
      </c>
      <c r="M2463">
        <v>10.16</v>
      </c>
    </row>
    <row r="2464" spans="7:13" x14ac:dyDescent="0.3">
      <c r="G2464" t="s">
        <v>866</v>
      </c>
      <c r="H2464" t="s">
        <v>1395</v>
      </c>
      <c r="I2464" t="s">
        <v>4681</v>
      </c>
      <c r="J2464" t="s">
        <v>6191</v>
      </c>
      <c r="K2464" t="s">
        <v>1217</v>
      </c>
      <c r="L2464" t="s">
        <v>1218</v>
      </c>
      <c r="M2464">
        <v>2.93</v>
      </c>
    </row>
    <row r="2465" spans="7:13" x14ac:dyDescent="0.3">
      <c r="G2465" t="s">
        <v>866</v>
      </c>
      <c r="H2465" t="s">
        <v>1395</v>
      </c>
      <c r="I2465" t="s">
        <v>4681</v>
      </c>
      <c r="J2465" t="s">
        <v>5828</v>
      </c>
      <c r="K2465" t="s">
        <v>1217</v>
      </c>
      <c r="L2465" t="s">
        <v>1218</v>
      </c>
      <c r="M2465">
        <v>4.58</v>
      </c>
    </row>
    <row r="2466" spans="7:13" x14ac:dyDescent="0.3">
      <c r="G2466" t="s">
        <v>866</v>
      </c>
      <c r="H2466" t="s">
        <v>1395</v>
      </c>
      <c r="I2466" t="s">
        <v>4681</v>
      </c>
      <c r="J2466" t="s">
        <v>5829</v>
      </c>
      <c r="K2466" t="s">
        <v>1217</v>
      </c>
      <c r="L2466" t="s">
        <v>1218</v>
      </c>
      <c r="M2466">
        <v>10.09</v>
      </c>
    </row>
    <row r="2467" spans="7:13" x14ac:dyDescent="0.3">
      <c r="G2467" t="s">
        <v>866</v>
      </c>
      <c r="H2467" t="s">
        <v>1395</v>
      </c>
      <c r="I2467" t="s">
        <v>4681</v>
      </c>
      <c r="J2467" t="s">
        <v>6193</v>
      </c>
      <c r="K2467" t="s">
        <v>1217</v>
      </c>
      <c r="L2467" t="s">
        <v>1218</v>
      </c>
      <c r="M2467">
        <v>2.93</v>
      </c>
    </row>
    <row r="2468" spans="7:13" x14ac:dyDescent="0.3">
      <c r="G2468" t="s">
        <v>866</v>
      </c>
      <c r="H2468" t="s">
        <v>1395</v>
      </c>
      <c r="I2468" t="s">
        <v>4681</v>
      </c>
      <c r="J2468" t="s">
        <v>5831</v>
      </c>
      <c r="K2468" t="s">
        <v>1217</v>
      </c>
      <c r="L2468" t="s">
        <v>1218</v>
      </c>
      <c r="M2468">
        <v>4.41</v>
      </c>
    </row>
    <row r="2469" spans="7:13" x14ac:dyDescent="0.3">
      <c r="G2469" t="s">
        <v>866</v>
      </c>
      <c r="H2469" t="s">
        <v>1395</v>
      </c>
      <c r="I2469" t="s">
        <v>4676</v>
      </c>
      <c r="J2469" t="s">
        <v>5822</v>
      </c>
      <c r="K2469" t="s">
        <v>1217</v>
      </c>
      <c r="L2469" t="s">
        <v>1218</v>
      </c>
      <c r="M2469">
        <v>10.78</v>
      </c>
    </row>
    <row r="2470" spans="7:13" x14ac:dyDescent="0.3">
      <c r="G2470" t="s">
        <v>866</v>
      </c>
      <c r="H2470" t="s">
        <v>1395</v>
      </c>
      <c r="I2470" t="s">
        <v>4676</v>
      </c>
      <c r="J2470" t="s">
        <v>5824</v>
      </c>
      <c r="K2470" t="s">
        <v>1217</v>
      </c>
      <c r="L2470" t="s">
        <v>1218</v>
      </c>
      <c r="M2470">
        <v>10.78</v>
      </c>
    </row>
    <row r="2471" spans="7:13" x14ac:dyDescent="0.3">
      <c r="G2471" t="s">
        <v>866</v>
      </c>
      <c r="H2471" t="s">
        <v>1395</v>
      </c>
      <c r="I2471" t="s">
        <v>4676</v>
      </c>
      <c r="J2471" t="s">
        <v>6190</v>
      </c>
      <c r="K2471" t="s">
        <v>1217</v>
      </c>
      <c r="L2471" t="s">
        <v>1218</v>
      </c>
      <c r="M2471">
        <v>6.36</v>
      </c>
    </row>
    <row r="2472" spans="7:13" x14ac:dyDescent="0.3">
      <c r="G2472" t="s">
        <v>866</v>
      </c>
      <c r="H2472" t="s">
        <v>1395</v>
      </c>
      <c r="I2472" t="s">
        <v>4676</v>
      </c>
      <c r="J2472" t="s">
        <v>5827</v>
      </c>
      <c r="K2472" t="s">
        <v>1217</v>
      </c>
      <c r="L2472" t="s">
        <v>1218</v>
      </c>
      <c r="M2472">
        <v>7.56</v>
      </c>
    </row>
    <row r="2473" spans="7:13" x14ac:dyDescent="0.3">
      <c r="G2473" t="s">
        <v>866</v>
      </c>
      <c r="H2473" t="s">
        <v>1395</v>
      </c>
      <c r="I2473" t="s">
        <v>4676</v>
      </c>
      <c r="J2473" t="s">
        <v>6192</v>
      </c>
      <c r="K2473" t="s">
        <v>1217</v>
      </c>
      <c r="L2473" t="s">
        <v>1218</v>
      </c>
      <c r="M2473">
        <v>6.38</v>
      </c>
    </row>
    <row r="2474" spans="7:13" x14ac:dyDescent="0.3">
      <c r="G2474" t="s">
        <v>866</v>
      </c>
      <c r="H2474" t="s">
        <v>1395</v>
      </c>
      <c r="I2474" t="s">
        <v>4676</v>
      </c>
      <c r="J2474" t="s">
        <v>5830</v>
      </c>
      <c r="K2474" t="s">
        <v>1217</v>
      </c>
      <c r="L2474" t="s">
        <v>1218</v>
      </c>
      <c r="M2474">
        <v>7.56</v>
      </c>
    </row>
    <row r="2475" spans="7:13" x14ac:dyDescent="0.3">
      <c r="G2475" t="s">
        <v>866</v>
      </c>
      <c r="H2475" t="s">
        <v>1395</v>
      </c>
      <c r="I2475" t="s">
        <v>2975</v>
      </c>
      <c r="J2475" t="s">
        <v>2971</v>
      </c>
      <c r="K2475" t="s">
        <v>86</v>
      </c>
      <c r="L2475" t="s">
        <v>87</v>
      </c>
      <c r="M2475">
        <v>4.5</v>
      </c>
    </row>
    <row r="2476" spans="7:13" x14ac:dyDescent="0.3">
      <c r="G2476" t="s">
        <v>866</v>
      </c>
      <c r="H2476" t="s">
        <v>1395</v>
      </c>
      <c r="I2476" t="s">
        <v>3758</v>
      </c>
      <c r="J2476" t="s">
        <v>3753</v>
      </c>
      <c r="K2476" t="s">
        <v>3605</v>
      </c>
      <c r="L2476" t="s">
        <v>3606</v>
      </c>
      <c r="M2476">
        <v>355</v>
      </c>
    </row>
    <row r="2477" spans="7:13" x14ac:dyDescent="0.3">
      <c r="G2477" t="s">
        <v>866</v>
      </c>
      <c r="H2477" t="s">
        <v>1395</v>
      </c>
      <c r="I2477" t="s">
        <v>3766</v>
      </c>
      <c r="J2477" t="s">
        <v>5412</v>
      </c>
      <c r="K2477" t="s">
        <v>3466</v>
      </c>
      <c r="L2477" t="s">
        <v>3467</v>
      </c>
      <c r="M2477">
        <v>578.29999999999995</v>
      </c>
    </row>
    <row r="2478" spans="7:13" x14ac:dyDescent="0.3">
      <c r="G2478" t="s">
        <v>866</v>
      </c>
      <c r="H2478" t="s">
        <v>1395</v>
      </c>
      <c r="I2478" t="s">
        <v>2981</v>
      </c>
      <c r="J2478" t="s">
        <v>4791</v>
      </c>
      <c r="K2478" t="s">
        <v>1845</v>
      </c>
      <c r="L2478" t="s">
        <v>1846</v>
      </c>
      <c r="M2478">
        <v>46.4</v>
      </c>
    </row>
    <row r="2479" spans="7:13" x14ac:dyDescent="0.3">
      <c r="G2479" t="s">
        <v>866</v>
      </c>
      <c r="H2479" t="s">
        <v>1395</v>
      </c>
      <c r="I2479" t="s">
        <v>2981</v>
      </c>
      <c r="J2479" t="s">
        <v>4072</v>
      </c>
      <c r="K2479" t="s">
        <v>1845</v>
      </c>
      <c r="L2479" t="s">
        <v>1846</v>
      </c>
      <c r="M2479">
        <v>52.85</v>
      </c>
    </row>
    <row r="2480" spans="7:13" x14ac:dyDescent="0.3">
      <c r="G2480" t="s">
        <v>866</v>
      </c>
      <c r="H2480" t="s">
        <v>1395</v>
      </c>
      <c r="I2480" t="s">
        <v>2981</v>
      </c>
      <c r="J2480" t="s">
        <v>2976</v>
      </c>
      <c r="K2480" t="s">
        <v>1393</v>
      </c>
      <c r="L2480" t="s">
        <v>1394</v>
      </c>
      <c r="M2480">
        <v>27.4</v>
      </c>
    </row>
    <row r="2481" spans="7:13" x14ac:dyDescent="0.3">
      <c r="G2481" t="s">
        <v>866</v>
      </c>
      <c r="H2481" t="s">
        <v>1395</v>
      </c>
      <c r="I2481" t="s">
        <v>2981</v>
      </c>
      <c r="J2481" t="s">
        <v>2982</v>
      </c>
      <c r="K2481" t="s">
        <v>1393</v>
      </c>
      <c r="L2481" t="s">
        <v>1394</v>
      </c>
      <c r="M2481">
        <v>26</v>
      </c>
    </row>
    <row r="2482" spans="7:13" x14ac:dyDescent="0.3">
      <c r="G2482" t="s">
        <v>866</v>
      </c>
      <c r="H2482" t="s">
        <v>1395</v>
      </c>
      <c r="I2482" t="s">
        <v>2981</v>
      </c>
      <c r="J2482" t="s">
        <v>5820</v>
      </c>
      <c r="K2482" t="s">
        <v>1393</v>
      </c>
      <c r="L2482" t="s">
        <v>1394</v>
      </c>
      <c r="M2482">
        <v>22.3</v>
      </c>
    </row>
    <row r="2483" spans="7:13" x14ac:dyDescent="0.3">
      <c r="G2483" t="s">
        <v>866</v>
      </c>
      <c r="H2483" t="s">
        <v>1395</v>
      </c>
      <c r="I2483" t="s">
        <v>1397</v>
      </c>
      <c r="J2483" t="s">
        <v>4391</v>
      </c>
      <c r="K2483" t="s">
        <v>1393</v>
      </c>
      <c r="L2483" t="s">
        <v>1394</v>
      </c>
      <c r="M2483">
        <v>16.760000000000002</v>
      </c>
    </row>
    <row r="2484" spans="7:13" x14ac:dyDescent="0.3">
      <c r="G2484" t="s">
        <v>866</v>
      </c>
      <c r="H2484" t="s">
        <v>1395</v>
      </c>
      <c r="I2484" t="s">
        <v>1397</v>
      </c>
      <c r="J2484" t="s">
        <v>6177</v>
      </c>
      <c r="K2484" t="s">
        <v>1393</v>
      </c>
      <c r="L2484" t="s">
        <v>1394</v>
      </c>
      <c r="M2484">
        <v>9.9600000000000009</v>
      </c>
    </row>
    <row r="2485" spans="7:13" x14ac:dyDescent="0.3">
      <c r="G2485" t="s">
        <v>866</v>
      </c>
      <c r="H2485" t="s">
        <v>1395</v>
      </c>
      <c r="I2485" t="s">
        <v>1397</v>
      </c>
      <c r="J2485" t="s">
        <v>5392</v>
      </c>
      <c r="K2485" t="s">
        <v>1393</v>
      </c>
      <c r="L2485" t="s">
        <v>1394</v>
      </c>
      <c r="M2485">
        <v>11.1</v>
      </c>
    </row>
    <row r="2486" spans="7:13" x14ac:dyDescent="0.3">
      <c r="G2486" t="s">
        <v>866</v>
      </c>
      <c r="H2486" t="s">
        <v>1395</v>
      </c>
      <c r="I2486" t="s">
        <v>1397</v>
      </c>
      <c r="J2486" t="s">
        <v>5395</v>
      </c>
      <c r="K2486" t="s">
        <v>1393</v>
      </c>
      <c r="L2486" t="s">
        <v>1394</v>
      </c>
      <c r="M2486">
        <v>14.08</v>
      </c>
    </row>
    <row r="2487" spans="7:13" x14ac:dyDescent="0.3">
      <c r="G2487" t="s">
        <v>866</v>
      </c>
      <c r="H2487" t="s">
        <v>1395</v>
      </c>
      <c r="I2487" t="s">
        <v>1397</v>
      </c>
      <c r="J2487" t="s">
        <v>4394</v>
      </c>
      <c r="K2487" t="s">
        <v>1393</v>
      </c>
      <c r="L2487" t="s">
        <v>1394</v>
      </c>
      <c r="M2487">
        <v>11.06</v>
      </c>
    </row>
    <row r="2488" spans="7:13" x14ac:dyDescent="0.3">
      <c r="G2488" t="s">
        <v>866</v>
      </c>
      <c r="H2488" t="s">
        <v>1395</v>
      </c>
      <c r="I2488" t="s">
        <v>1397</v>
      </c>
      <c r="J2488" t="s">
        <v>4395</v>
      </c>
      <c r="K2488" t="s">
        <v>1393</v>
      </c>
      <c r="L2488" t="s">
        <v>1394</v>
      </c>
      <c r="M2488">
        <v>7.54</v>
      </c>
    </row>
    <row r="2489" spans="7:13" x14ac:dyDescent="0.3">
      <c r="G2489" t="s">
        <v>866</v>
      </c>
      <c r="H2489" t="s">
        <v>1395</v>
      </c>
      <c r="I2489" t="s">
        <v>1397</v>
      </c>
      <c r="J2489" t="s">
        <v>5818</v>
      </c>
      <c r="K2489" t="s">
        <v>1393</v>
      </c>
      <c r="L2489" t="s">
        <v>1394</v>
      </c>
      <c r="M2489">
        <v>13.51</v>
      </c>
    </row>
    <row r="2490" spans="7:13" x14ac:dyDescent="0.3">
      <c r="G2490" t="s">
        <v>866</v>
      </c>
      <c r="H2490" t="s">
        <v>1395</v>
      </c>
      <c r="I2490" t="s">
        <v>1397</v>
      </c>
      <c r="J2490" t="s">
        <v>5396</v>
      </c>
      <c r="K2490" t="s">
        <v>1845</v>
      </c>
      <c r="L2490" t="s">
        <v>1846</v>
      </c>
      <c r="M2490">
        <v>39.5</v>
      </c>
    </row>
    <row r="2491" spans="7:13" x14ac:dyDescent="0.3">
      <c r="G2491" t="s">
        <v>866</v>
      </c>
      <c r="H2491" t="s">
        <v>1395</v>
      </c>
      <c r="I2491" t="s">
        <v>1397</v>
      </c>
      <c r="J2491" t="s">
        <v>2983</v>
      </c>
      <c r="K2491" t="s">
        <v>1393</v>
      </c>
      <c r="L2491" t="s">
        <v>1394</v>
      </c>
      <c r="M2491">
        <v>6.2</v>
      </c>
    </row>
    <row r="2492" spans="7:13" x14ac:dyDescent="0.3">
      <c r="G2492" t="s">
        <v>866</v>
      </c>
      <c r="H2492" t="s">
        <v>1395</v>
      </c>
      <c r="I2492" t="s">
        <v>1397</v>
      </c>
      <c r="J2492" t="s">
        <v>6179</v>
      </c>
      <c r="K2492" t="s">
        <v>1393</v>
      </c>
      <c r="L2492" t="s">
        <v>1394</v>
      </c>
      <c r="M2492">
        <v>9.3000000000000007</v>
      </c>
    </row>
    <row r="2493" spans="7:13" x14ac:dyDescent="0.3">
      <c r="G2493" t="s">
        <v>866</v>
      </c>
      <c r="H2493" t="s">
        <v>1395</v>
      </c>
      <c r="I2493" t="s">
        <v>1397</v>
      </c>
      <c r="J2493" t="s">
        <v>5400</v>
      </c>
      <c r="K2493" t="s">
        <v>1393</v>
      </c>
      <c r="L2493" t="s">
        <v>1394</v>
      </c>
      <c r="M2493">
        <v>8.35</v>
      </c>
    </row>
    <row r="2494" spans="7:13" x14ac:dyDescent="0.3">
      <c r="G2494" t="s">
        <v>866</v>
      </c>
      <c r="H2494" t="s">
        <v>1395</v>
      </c>
      <c r="I2494" t="s">
        <v>1397</v>
      </c>
      <c r="J2494" t="s">
        <v>6182</v>
      </c>
      <c r="K2494" t="s">
        <v>1393</v>
      </c>
      <c r="L2494" t="s">
        <v>1394</v>
      </c>
      <c r="M2494">
        <v>8.52</v>
      </c>
    </row>
    <row r="2495" spans="7:13" x14ac:dyDescent="0.3">
      <c r="G2495" t="s">
        <v>866</v>
      </c>
      <c r="H2495" t="s">
        <v>1395</v>
      </c>
      <c r="I2495" t="s">
        <v>1397</v>
      </c>
      <c r="J2495" t="s">
        <v>6185</v>
      </c>
      <c r="K2495" t="s">
        <v>1393</v>
      </c>
      <c r="L2495" t="s">
        <v>1394</v>
      </c>
      <c r="M2495">
        <v>6.27</v>
      </c>
    </row>
    <row r="2496" spans="7:13" x14ac:dyDescent="0.3">
      <c r="G2496" t="s">
        <v>866</v>
      </c>
      <c r="H2496" t="s">
        <v>1395</v>
      </c>
      <c r="I2496" t="s">
        <v>1397</v>
      </c>
      <c r="J2496" t="s">
        <v>1391</v>
      </c>
      <c r="K2496" t="s">
        <v>1393</v>
      </c>
      <c r="L2496" t="s">
        <v>1394</v>
      </c>
      <c r="M2496">
        <v>20.05</v>
      </c>
    </row>
    <row r="2497" spans="7:13" x14ac:dyDescent="0.3">
      <c r="G2497" t="s">
        <v>866</v>
      </c>
      <c r="H2497" t="s">
        <v>1395</v>
      </c>
      <c r="I2497" t="s">
        <v>1397</v>
      </c>
      <c r="J2497" t="s">
        <v>5403</v>
      </c>
      <c r="K2497" t="s">
        <v>1393</v>
      </c>
      <c r="L2497" t="s">
        <v>1394</v>
      </c>
      <c r="M2497">
        <v>9.8000000000000007</v>
      </c>
    </row>
    <row r="2498" spans="7:13" x14ac:dyDescent="0.3">
      <c r="G2498" t="s">
        <v>866</v>
      </c>
      <c r="H2498" t="s">
        <v>1395</v>
      </c>
      <c r="I2498" t="s">
        <v>1397</v>
      </c>
      <c r="J2498" t="s">
        <v>5406</v>
      </c>
      <c r="K2498" t="s">
        <v>1393</v>
      </c>
      <c r="L2498" t="s">
        <v>1394</v>
      </c>
      <c r="M2498">
        <v>10.74</v>
      </c>
    </row>
    <row r="2499" spans="7:13" x14ac:dyDescent="0.3">
      <c r="G2499" t="s">
        <v>866</v>
      </c>
      <c r="H2499" t="s">
        <v>1395</v>
      </c>
      <c r="I2499" t="s">
        <v>1397</v>
      </c>
      <c r="J2499" t="s">
        <v>6186</v>
      </c>
      <c r="K2499" t="s">
        <v>1393</v>
      </c>
      <c r="L2499" t="s">
        <v>1394</v>
      </c>
      <c r="M2499">
        <v>6.09</v>
      </c>
    </row>
    <row r="2500" spans="7:13" x14ac:dyDescent="0.3">
      <c r="G2500" t="s">
        <v>866</v>
      </c>
      <c r="H2500" t="s">
        <v>1395</v>
      </c>
      <c r="I2500" t="s">
        <v>1397</v>
      </c>
      <c r="J2500" t="s">
        <v>2985</v>
      </c>
      <c r="K2500" t="s">
        <v>1393</v>
      </c>
      <c r="L2500" t="s">
        <v>1394</v>
      </c>
      <c r="M2500">
        <v>9.67</v>
      </c>
    </row>
    <row r="2501" spans="7:13" x14ac:dyDescent="0.3">
      <c r="G2501" t="s">
        <v>866</v>
      </c>
      <c r="H2501" t="s">
        <v>1395</v>
      </c>
      <c r="I2501" t="s">
        <v>1397</v>
      </c>
      <c r="J2501" t="s">
        <v>2988</v>
      </c>
      <c r="K2501" t="s">
        <v>1393</v>
      </c>
      <c r="L2501" t="s">
        <v>1394</v>
      </c>
      <c r="M2501">
        <v>5.12</v>
      </c>
    </row>
    <row r="2502" spans="7:13" x14ac:dyDescent="0.3">
      <c r="G2502" t="s">
        <v>866</v>
      </c>
      <c r="H2502" t="s">
        <v>1395</v>
      </c>
      <c r="I2502" t="s">
        <v>1397</v>
      </c>
      <c r="J2502" t="s">
        <v>2990</v>
      </c>
      <c r="K2502" t="s">
        <v>1393</v>
      </c>
      <c r="L2502" t="s">
        <v>1394</v>
      </c>
      <c r="M2502">
        <v>11.35</v>
      </c>
    </row>
    <row r="2503" spans="7:13" x14ac:dyDescent="0.3">
      <c r="G2503" t="s">
        <v>866</v>
      </c>
      <c r="H2503" t="s">
        <v>1395</v>
      </c>
      <c r="I2503" t="s">
        <v>1397</v>
      </c>
      <c r="J2503" t="s">
        <v>4399</v>
      </c>
      <c r="K2503" t="s">
        <v>1393</v>
      </c>
      <c r="L2503" t="s">
        <v>1394</v>
      </c>
      <c r="M2503">
        <v>10.25</v>
      </c>
    </row>
    <row r="2504" spans="7:13" x14ac:dyDescent="0.3">
      <c r="G2504" t="s">
        <v>866</v>
      </c>
      <c r="H2504" t="s">
        <v>1395</v>
      </c>
      <c r="I2504" t="s">
        <v>1397</v>
      </c>
      <c r="J2504" t="s">
        <v>1398</v>
      </c>
      <c r="K2504" t="s">
        <v>1393</v>
      </c>
      <c r="L2504" t="s">
        <v>1394</v>
      </c>
      <c r="M2504">
        <v>6.25</v>
      </c>
    </row>
    <row r="2505" spans="7:13" x14ac:dyDescent="0.3">
      <c r="G2505" t="s">
        <v>866</v>
      </c>
      <c r="H2505" t="s">
        <v>1395</v>
      </c>
      <c r="I2505" t="s">
        <v>1397</v>
      </c>
      <c r="J2505" t="s">
        <v>4402</v>
      </c>
      <c r="K2505" t="s">
        <v>1393</v>
      </c>
      <c r="L2505" t="s">
        <v>1394</v>
      </c>
      <c r="M2505">
        <v>4.5</v>
      </c>
    </row>
    <row r="2506" spans="7:13" x14ac:dyDescent="0.3">
      <c r="G2506" t="s">
        <v>866</v>
      </c>
      <c r="H2506" t="s">
        <v>1395</v>
      </c>
      <c r="I2506" t="s">
        <v>1397</v>
      </c>
      <c r="J2506" t="s">
        <v>1400</v>
      </c>
      <c r="K2506" t="s">
        <v>1393</v>
      </c>
      <c r="L2506" t="s">
        <v>1394</v>
      </c>
      <c r="M2506">
        <v>3.57</v>
      </c>
    </row>
    <row r="2507" spans="7:13" x14ac:dyDescent="0.3">
      <c r="G2507" t="s">
        <v>866</v>
      </c>
      <c r="H2507" t="s">
        <v>1395</v>
      </c>
      <c r="I2507" t="s">
        <v>1397</v>
      </c>
      <c r="J2507" t="s">
        <v>4404</v>
      </c>
      <c r="K2507" t="s">
        <v>1393</v>
      </c>
      <c r="L2507" t="s">
        <v>1394</v>
      </c>
      <c r="M2507">
        <v>9.1999999999999993</v>
      </c>
    </row>
    <row r="2508" spans="7:13" x14ac:dyDescent="0.3">
      <c r="G2508" t="s">
        <v>866</v>
      </c>
      <c r="H2508" t="s">
        <v>1395</v>
      </c>
      <c r="I2508" t="s">
        <v>1397</v>
      </c>
      <c r="J2508" t="s">
        <v>4407</v>
      </c>
      <c r="K2508" t="s">
        <v>1393</v>
      </c>
      <c r="L2508" t="s">
        <v>1394</v>
      </c>
      <c r="M2508">
        <v>9.31</v>
      </c>
    </row>
    <row r="2509" spans="7:13" x14ac:dyDescent="0.3">
      <c r="G2509" t="s">
        <v>866</v>
      </c>
      <c r="H2509" t="s">
        <v>1395</v>
      </c>
      <c r="I2509" t="s">
        <v>3729</v>
      </c>
      <c r="J2509" t="s">
        <v>3724</v>
      </c>
      <c r="K2509" t="s">
        <v>3605</v>
      </c>
      <c r="L2509" t="s">
        <v>3606</v>
      </c>
      <c r="M2509">
        <v>34.5</v>
      </c>
    </row>
    <row r="2510" spans="7:13" x14ac:dyDescent="0.3">
      <c r="G2510" t="s">
        <v>866</v>
      </c>
      <c r="H2510" t="s">
        <v>1395</v>
      </c>
      <c r="I2510" t="s">
        <v>3729</v>
      </c>
      <c r="J2510" t="s">
        <v>6189</v>
      </c>
      <c r="K2510" t="s">
        <v>1845</v>
      </c>
      <c r="L2510" t="s">
        <v>1846</v>
      </c>
      <c r="M2510">
        <v>39</v>
      </c>
    </row>
    <row r="2511" spans="7:13" x14ac:dyDescent="0.3">
      <c r="G2511" t="s">
        <v>866</v>
      </c>
      <c r="H2511" t="s">
        <v>1395</v>
      </c>
      <c r="I2511" t="s">
        <v>5431</v>
      </c>
      <c r="J2511" t="s">
        <v>6214</v>
      </c>
      <c r="K2511" t="s">
        <v>5846</v>
      </c>
      <c r="L2511" t="s">
        <v>5847</v>
      </c>
      <c r="M2511">
        <v>69.8</v>
      </c>
    </row>
    <row r="2512" spans="7:13" x14ac:dyDescent="0.3">
      <c r="G2512" t="s">
        <v>866</v>
      </c>
      <c r="H2512" t="s">
        <v>1395</v>
      </c>
      <c r="I2512" t="s">
        <v>5431</v>
      </c>
      <c r="J2512" t="s">
        <v>5844</v>
      </c>
      <c r="K2512" t="s">
        <v>5846</v>
      </c>
      <c r="L2512" t="s">
        <v>5847</v>
      </c>
      <c r="M2512">
        <v>73.2</v>
      </c>
    </row>
    <row r="2513" spans="7:13" x14ac:dyDescent="0.3">
      <c r="G2513" t="s">
        <v>866</v>
      </c>
      <c r="H2513" t="s">
        <v>1395</v>
      </c>
      <c r="I2513" t="s">
        <v>5431</v>
      </c>
      <c r="J2513" t="s">
        <v>5425</v>
      </c>
      <c r="K2513" t="s">
        <v>5427</v>
      </c>
      <c r="L2513" t="s">
        <v>5428</v>
      </c>
      <c r="M2513">
        <v>81.7</v>
      </c>
    </row>
    <row r="2514" spans="7:13" x14ac:dyDescent="0.3">
      <c r="G2514" t="s">
        <v>866</v>
      </c>
      <c r="H2514" t="s">
        <v>1395</v>
      </c>
      <c r="I2514" t="s">
        <v>5431</v>
      </c>
      <c r="J2514" t="s">
        <v>5433</v>
      </c>
      <c r="K2514" t="s">
        <v>5427</v>
      </c>
      <c r="L2514" t="s">
        <v>5428</v>
      </c>
      <c r="M2514">
        <v>55</v>
      </c>
    </row>
    <row r="2515" spans="7:13" x14ac:dyDescent="0.3">
      <c r="G2515" t="s">
        <v>866</v>
      </c>
      <c r="H2515" t="s">
        <v>1395</v>
      </c>
      <c r="I2515" t="s">
        <v>5431</v>
      </c>
      <c r="J2515" t="s">
        <v>6215</v>
      </c>
      <c r="K2515" t="s">
        <v>5846</v>
      </c>
      <c r="L2515" t="s">
        <v>5847</v>
      </c>
      <c r="M2515">
        <v>70.7</v>
      </c>
    </row>
    <row r="2516" spans="7:13" x14ac:dyDescent="0.3">
      <c r="G2516" t="s">
        <v>866</v>
      </c>
      <c r="H2516" t="s">
        <v>1395</v>
      </c>
      <c r="I2516" t="s">
        <v>5431</v>
      </c>
      <c r="J2516" t="s">
        <v>5848</v>
      </c>
      <c r="K2516" t="s">
        <v>5846</v>
      </c>
      <c r="L2516" t="s">
        <v>5847</v>
      </c>
      <c r="M2516">
        <v>73.7</v>
      </c>
    </row>
    <row r="2517" spans="7:13" x14ac:dyDescent="0.3">
      <c r="G2517" t="s">
        <v>866</v>
      </c>
      <c r="H2517" t="s">
        <v>1395</v>
      </c>
      <c r="I2517" t="s">
        <v>5431</v>
      </c>
      <c r="J2517" t="s">
        <v>5436</v>
      </c>
      <c r="K2517" t="s">
        <v>5427</v>
      </c>
      <c r="L2517" t="s">
        <v>5428</v>
      </c>
      <c r="M2517">
        <v>83.3</v>
      </c>
    </row>
    <row r="2518" spans="7:13" x14ac:dyDescent="0.3">
      <c r="G2518" t="s">
        <v>866</v>
      </c>
      <c r="H2518" t="s">
        <v>1395</v>
      </c>
      <c r="I2518" t="s">
        <v>5431</v>
      </c>
      <c r="J2518" t="s">
        <v>5438</v>
      </c>
      <c r="K2518" t="s">
        <v>5427</v>
      </c>
      <c r="L2518" t="s">
        <v>5428</v>
      </c>
      <c r="M2518">
        <v>56.6</v>
      </c>
    </row>
    <row r="2519" spans="7:13" x14ac:dyDescent="0.3">
      <c r="G2519" t="s">
        <v>866</v>
      </c>
      <c r="H2519" t="s">
        <v>1395</v>
      </c>
      <c r="I2519" t="s">
        <v>3738</v>
      </c>
      <c r="J2519" t="s">
        <v>3734</v>
      </c>
      <c r="K2519" t="s">
        <v>3605</v>
      </c>
      <c r="L2519" t="s">
        <v>3606</v>
      </c>
      <c r="M2519">
        <v>820</v>
      </c>
    </row>
    <row r="2520" spans="7:13" x14ac:dyDescent="0.3">
      <c r="G2520" t="s">
        <v>866</v>
      </c>
      <c r="H2520" t="s">
        <v>1395</v>
      </c>
      <c r="I2520" t="s">
        <v>2141</v>
      </c>
      <c r="J2520" t="s">
        <v>2137</v>
      </c>
      <c r="K2520" t="s">
        <v>1944</v>
      </c>
      <c r="L2520" t="s">
        <v>1945</v>
      </c>
      <c r="M2520">
        <v>1890</v>
      </c>
    </row>
    <row r="2521" spans="7:13" x14ac:dyDescent="0.3">
      <c r="G2521" t="s">
        <v>866</v>
      </c>
      <c r="H2521" t="s">
        <v>1395</v>
      </c>
      <c r="I2521" t="s">
        <v>3767</v>
      </c>
      <c r="J2521" t="s">
        <v>3763</v>
      </c>
      <c r="K2521" t="s">
        <v>3466</v>
      </c>
      <c r="L2521" t="s">
        <v>3467</v>
      </c>
      <c r="M2521">
        <v>1</v>
      </c>
    </row>
    <row r="2522" spans="7:13" x14ac:dyDescent="0.3">
      <c r="G2522" t="s">
        <v>866</v>
      </c>
      <c r="H2522" t="s">
        <v>1395</v>
      </c>
      <c r="I2522" t="s">
        <v>3767</v>
      </c>
      <c r="J2522" t="s">
        <v>3769</v>
      </c>
      <c r="K2522" t="s">
        <v>3466</v>
      </c>
      <c r="L2522" t="s">
        <v>3467</v>
      </c>
      <c r="M2522">
        <v>1</v>
      </c>
    </row>
    <row r="2523" spans="7:13" x14ac:dyDescent="0.3">
      <c r="G2523" t="s">
        <v>866</v>
      </c>
      <c r="H2523" t="s">
        <v>1395</v>
      </c>
      <c r="I2523" t="s">
        <v>3767</v>
      </c>
      <c r="J2523" t="s">
        <v>3770</v>
      </c>
      <c r="K2523" t="s">
        <v>3466</v>
      </c>
      <c r="L2523" t="s">
        <v>3467</v>
      </c>
      <c r="M2523">
        <v>0.2</v>
      </c>
    </row>
    <row r="2524" spans="7:13" x14ac:dyDescent="0.3">
      <c r="G2524" t="s">
        <v>866</v>
      </c>
      <c r="H2524" t="s">
        <v>1395</v>
      </c>
      <c r="I2524" t="s">
        <v>3776</v>
      </c>
      <c r="J2524" t="s">
        <v>3772</v>
      </c>
      <c r="K2524" t="s">
        <v>3605</v>
      </c>
      <c r="L2524" t="s">
        <v>3606</v>
      </c>
      <c r="M2524">
        <v>0.25</v>
      </c>
    </row>
    <row r="2525" spans="7:13" x14ac:dyDescent="0.3">
      <c r="G2525" t="s">
        <v>866</v>
      </c>
      <c r="H2525" t="s">
        <v>1395</v>
      </c>
      <c r="I2525" t="s">
        <v>5330</v>
      </c>
      <c r="J2525" t="s">
        <v>6208</v>
      </c>
      <c r="K2525" t="s">
        <v>4671</v>
      </c>
      <c r="L2525" t="s">
        <v>4672</v>
      </c>
      <c r="M2525">
        <v>2.65</v>
      </c>
    </row>
    <row r="2526" spans="7:13" x14ac:dyDescent="0.3">
      <c r="G2526" t="s">
        <v>866</v>
      </c>
      <c r="H2526" t="s">
        <v>1395</v>
      </c>
      <c r="I2526" t="s">
        <v>5330</v>
      </c>
      <c r="J2526" t="s">
        <v>6212</v>
      </c>
      <c r="K2526" t="s">
        <v>4671</v>
      </c>
      <c r="L2526" t="s">
        <v>4672</v>
      </c>
      <c r="M2526">
        <v>2.7</v>
      </c>
    </row>
    <row r="2527" spans="7:13" x14ac:dyDescent="0.3">
      <c r="G2527" t="s">
        <v>866</v>
      </c>
      <c r="H2527" t="s">
        <v>1395</v>
      </c>
      <c r="I2527" t="s">
        <v>5836</v>
      </c>
      <c r="J2527" t="s">
        <v>5832</v>
      </c>
      <c r="K2527" t="s">
        <v>3579</v>
      </c>
      <c r="L2527" t="s">
        <v>3580</v>
      </c>
      <c r="M2527">
        <v>9</v>
      </c>
    </row>
    <row r="2528" spans="7:13" x14ac:dyDescent="0.3">
      <c r="G2528" t="s">
        <v>866</v>
      </c>
      <c r="H2528" t="s">
        <v>1395</v>
      </c>
      <c r="I2528" t="s">
        <v>5836</v>
      </c>
      <c r="J2528" t="s">
        <v>5837</v>
      </c>
      <c r="K2528" t="s">
        <v>3579</v>
      </c>
      <c r="L2528" t="s">
        <v>3580</v>
      </c>
      <c r="M2528">
        <v>9.1999999999999993</v>
      </c>
    </row>
    <row r="2529" spans="7:13" x14ac:dyDescent="0.3">
      <c r="G2529" t="s">
        <v>866</v>
      </c>
      <c r="H2529" t="s">
        <v>1395</v>
      </c>
      <c r="I2529" t="s">
        <v>3602</v>
      </c>
      <c r="J2529" t="s">
        <v>3598</v>
      </c>
      <c r="K2529" t="s">
        <v>1077</v>
      </c>
      <c r="L2529" t="s">
        <v>1078</v>
      </c>
      <c r="M2529">
        <v>0.93799999999999994</v>
      </c>
    </row>
    <row r="2530" spans="7:13" x14ac:dyDescent="0.3">
      <c r="G2530" t="s">
        <v>866</v>
      </c>
      <c r="H2530" t="s">
        <v>873</v>
      </c>
      <c r="I2530" t="s">
        <v>5386</v>
      </c>
      <c r="J2530" t="s">
        <v>5383</v>
      </c>
      <c r="K2530" t="s">
        <v>1077</v>
      </c>
      <c r="L2530" t="s">
        <v>1078</v>
      </c>
      <c r="M2530">
        <v>1.3</v>
      </c>
    </row>
    <row r="2531" spans="7:13" x14ac:dyDescent="0.3">
      <c r="G2531" t="s">
        <v>866</v>
      </c>
      <c r="H2531" t="s">
        <v>873</v>
      </c>
      <c r="I2531" t="s">
        <v>4192</v>
      </c>
      <c r="J2531" t="s">
        <v>4189</v>
      </c>
      <c r="K2531" t="s">
        <v>3579</v>
      </c>
      <c r="L2531" t="s">
        <v>3580</v>
      </c>
      <c r="M2531">
        <v>223</v>
      </c>
    </row>
    <row r="2532" spans="7:13" x14ac:dyDescent="0.3">
      <c r="G2532" t="s">
        <v>866</v>
      </c>
      <c r="H2532" t="s">
        <v>873</v>
      </c>
      <c r="I2532" t="s">
        <v>4197</v>
      </c>
      <c r="J2532" t="s">
        <v>4193</v>
      </c>
      <c r="K2532" t="s">
        <v>3579</v>
      </c>
      <c r="L2532" t="s">
        <v>3580</v>
      </c>
      <c r="M2532">
        <v>223</v>
      </c>
    </row>
    <row r="2533" spans="7:13" x14ac:dyDescent="0.3">
      <c r="G2533" t="s">
        <v>866</v>
      </c>
      <c r="H2533" t="s">
        <v>873</v>
      </c>
      <c r="I2533" t="s">
        <v>4202</v>
      </c>
      <c r="J2533" t="s">
        <v>4199</v>
      </c>
      <c r="K2533" t="s">
        <v>3579</v>
      </c>
      <c r="L2533" t="s">
        <v>3580</v>
      </c>
      <c r="M2533">
        <v>3.34</v>
      </c>
    </row>
    <row r="2534" spans="7:13" x14ac:dyDescent="0.3">
      <c r="G2534" t="s">
        <v>866</v>
      </c>
      <c r="H2534" t="s">
        <v>873</v>
      </c>
      <c r="I2534" t="s">
        <v>4202</v>
      </c>
      <c r="J2534" t="s">
        <v>4203</v>
      </c>
      <c r="K2534" t="s">
        <v>3579</v>
      </c>
      <c r="L2534" t="s">
        <v>3580</v>
      </c>
      <c r="M2534">
        <v>3.75</v>
      </c>
    </row>
    <row r="2535" spans="7:13" x14ac:dyDescent="0.3">
      <c r="G2535" t="s">
        <v>866</v>
      </c>
      <c r="H2535" t="s">
        <v>873</v>
      </c>
      <c r="I2535" t="s">
        <v>4202</v>
      </c>
      <c r="J2535" t="s">
        <v>4204</v>
      </c>
      <c r="K2535" t="s">
        <v>3579</v>
      </c>
      <c r="L2535" t="s">
        <v>3580</v>
      </c>
      <c r="M2535">
        <v>3.34</v>
      </c>
    </row>
    <row r="2536" spans="7:13" x14ac:dyDescent="0.3">
      <c r="G2536" t="s">
        <v>866</v>
      </c>
      <c r="H2536" t="s">
        <v>873</v>
      </c>
      <c r="I2536" t="s">
        <v>4202</v>
      </c>
      <c r="J2536" t="s">
        <v>4205</v>
      </c>
      <c r="K2536" t="s">
        <v>3579</v>
      </c>
      <c r="L2536" t="s">
        <v>3580</v>
      </c>
      <c r="M2536">
        <v>3.75</v>
      </c>
    </row>
    <row r="2537" spans="7:13" x14ac:dyDescent="0.3">
      <c r="G2537" t="s">
        <v>866</v>
      </c>
      <c r="H2537" t="s">
        <v>873</v>
      </c>
      <c r="I2537" t="s">
        <v>3697</v>
      </c>
      <c r="J2537" t="s">
        <v>3692</v>
      </c>
      <c r="K2537" t="s">
        <v>3694</v>
      </c>
      <c r="L2537" t="s">
        <v>3695</v>
      </c>
      <c r="M2537">
        <v>2141.6</v>
      </c>
    </row>
    <row r="2538" spans="7:13" x14ac:dyDescent="0.3">
      <c r="G2538" t="s">
        <v>866</v>
      </c>
      <c r="H2538" t="s">
        <v>873</v>
      </c>
      <c r="I2538" t="s">
        <v>3591</v>
      </c>
      <c r="J2538" t="s">
        <v>3588</v>
      </c>
      <c r="K2538" t="s">
        <v>1077</v>
      </c>
      <c r="L2538" t="s">
        <v>1078</v>
      </c>
      <c r="M2538">
        <v>2.0299999999999998</v>
      </c>
    </row>
    <row r="2539" spans="7:13" x14ac:dyDescent="0.3">
      <c r="G2539" t="s">
        <v>866</v>
      </c>
      <c r="H2539" t="s">
        <v>873</v>
      </c>
      <c r="I2539" t="s">
        <v>3591</v>
      </c>
      <c r="J2539" t="s">
        <v>3962</v>
      </c>
      <c r="K2539" t="s">
        <v>1462</v>
      </c>
      <c r="L2539" t="s">
        <v>1463</v>
      </c>
      <c r="M2539">
        <v>2.2000000000000002</v>
      </c>
    </row>
    <row r="2540" spans="7:13" x14ac:dyDescent="0.3">
      <c r="G2540" t="s">
        <v>866</v>
      </c>
      <c r="H2540" t="s">
        <v>873</v>
      </c>
      <c r="I2540" t="s">
        <v>3961</v>
      </c>
      <c r="J2540" t="s">
        <v>3958</v>
      </c>
      <c r="K2540" t="s">
        <v>1217</v>
      </c>
      <c r="L2540" t="s">
        <v>1218</v>
      </c>
      <c r="M2540">
        <v>11.3</v>
      </c>
    </row>
    <row r="2541" spans="7:13" x14ac:dyDescent="0.3">
      <c r="G2541" t="s">
        <v>866</v>
      </c>
      <c r="H2541" t="s">
        <v>873</v>
      </c>
      <c r="I2541" t="s">
        <v>3961</v>
      </c>
      <c r="J2541" t="s">
        <v>4787</v>
      </c>
      <c r="K2541" t="s">
        <v>4788</v>
      </c>
      <c r="L2541" t="s">
        <v>4789</v>
      </c>
      <c r="M2541">
        <v>11.1</v>
      </c>
    </row>
    <row r="2542" spans="7:13" x14ac:dyDescent="0.3">
      <c r="G2542" t="s">
        <v>866</v>
      </c>
      <c r="H2542" t="s">
        <v>873</v>
      </c>
      <c r="I2542" t="s">
        <v>883</v>
      </c>
      <c r="J2542" t="s">
        <v>875</v>
      </c>
      <c r="K2542" t="s">
        <v>877</v>
      </c>
      <c r="L2542" t="s">
        <v>878</v>
      </c>
      <c r="M2542">
        <v>473.2</v>
      </c>
    </row>
    <row r="2543" spans="7:13" x14ac:dyDescent="0.3">
      <c r="G2543" t="s">
        <v>866</v>
      </c>
      <c r="H2543" t="s">
        <v>873</v>
      </c>
      <c r="I2543" t="s">
        <v>883</v>
      </c>
      <c r="J2543" t="s">
        <v>3957</v>
      </c>
      <c r="K2543" t="s">
        <v>877</v>
      </c>
      <c r="L2543" t="s">
        <v>878</v>
      </c>
      <c r="M2543">
        <v>510</v>
      </c>
    </row>
    <row r="2544" spans="7:13" x14ac:dyDescent="0.3">
      <c r="G2544" t="s">
        <v>866</v>
      </c>
      <c r="H2544" t="s">
        <v>873</v>
      </c>
      <c r="I2544" t="s">
        <v>883</v>
      </c>
      <c r="J2544" t="s">
        <v>2250</v>
      </c>
      <c r="K2544" t="s">
        <v>877</v>
      </c>
      <c r="L2544" t="s">
        <v>878</v>
      </c>
      <c r="M2544">
        <v>471.8</v>
      </c>
    </row>
    <row r="2545" spans="7:13" x14ac:dyDescent="0.3">
      <c r="G2545" t="s">
        <v>866</v>
      </c>
      <c r="H2545" t="s">
        <v>873</v>
      </c>
      <c r="I2545" t="s">
        <v>883</v>
      </c>
      <c r="J2545" t="s">
        <v>5345</v>
      </c>
      <c r="K2545" t="s">
        <v>877</v>
      </c>
      <c r="L2545" t="s">
        <v>878</v>
      </c>
      <c r="M2545">
        <v>479.3</v>
      </c>
    </row>
    <row r="2546" spans="7:13" x14ac:dyDescent="0.3">
      <c r="G2546" t="s">
        <v>866</v>
      </c>
      <c r="H2546" t="s">
        <v>873</v>
      </c>
      <c r="I2546" t="s">
        <v>78</v>
      </c>
      <c r="J2546" t="s">
        <v>871</v>
      </c>
      <c r="K2546" t="s">
        <v>217</v>
      </c>
      <c r="L2546" t="s">
        <v>218</v>
      </c>
      <c r="M2546">
        <v>19</v>
      </c>
    </row>
    <row r="2547" spans="7:13" x14ac:dyDescent="0.3">
      <c r="G2547" t="s">
        <v>866</v>
      </c>
      <c r="H2547" t="s">
        <v>873</v>
      </c>
      <c r="I2547" t="s">
        <v>3074</v>
      </c>
      <c r="J2547" t="s">
        <v>3076</v>
      </c>
      <c r="K2547" t="s">
        <v>86</v>
      </c>
      <c r="L2547" t="s">
        <v>87</v>
      </c>
      <c r="M2547">
        <v>27.5</v>
      </c>
    </row>
    <row r="2548" spans="7:13" x14ac:dyDescent="0.3">
      <c r="G2548" t="s">
        <v>866</v>
      </c>
      <c r="H2548" t="s">
        <v>873</v>
      </c>
      <c r="I2548" t="s">
        <v>204</v>
      </c>
      <c r="J2548" t="s">
        <v>1390</v>
      </c>
      <c r="K2548" t="s">
        <v>217</v>
      </c>
      <c r="L2548" t="s">
        <v>218</v>
      </c>
      <c r="M2548">
        <v>26.85</v>
      </c>
    </row>
    <row r="2549" spans="7:13" x14ac:dyDescent="0.3">
      <c r="G2549" t="s">
        <v>866</v>
      </c>
      <c r="H2549" t="s">
        <v>873</v>
      </c>
      <c r="I2549" t="s">
        <v>204</v>
      </c>
      <c r="J2549" t="s">
        <v>4071</v>
      </c>
      <c r="K2549" t="s">
        <v>217</v>
      </c>
      <c r="L2549" t="s">
        <v>218</v>
      </c>
      <c r="M2549">
        <v>28.61</v>
      </c>
    </row>
    <row r="2550" spans="7:13" x14ac:dyDescent="0.3">
      <c r="G2550" t="s">
        <v>866</v>
      </c>
      <c r="H2550" t="s">
        <v>873</v>
      </c>
      <c r="I2550" t="s">
        <v>584</v>
      </c>
      <c r="J2550" t="s">
        <v>4377</v>
      </c>
      <c r="K2550" t="s">
        <v>4379</v>
      </c>
      <c r="L2550" t="s">
        <v>4380</v>
      </c>
      <c r="M2550">
        <v>475.5</v>
      </c>
    </row>
    <row r="2551" spans="7:13" x14ac:dyDescent="0.3">
      <c r="G2551" t="s">
        <v>866</v>
      </c>
      <c r="H2551" t="s">
        <v>873</v>
      </c>
      <c r="I2551" t="s">
        <v>2116</v>
      </c>
      <c r="J2551" t="s">
        <v>2112</v>
      </c>
      <c r="K2551" t="s">
        <v>580</v>
      </c>
      <c r="L2551" t="s">
        <v>581</v>
      </c>
      <c r="M2551">
        <v>280</v>
      </c>
    </row>
    <row r="2552" spans="7:13" x14ac:dyDescent="0.3">
      <c r="G2552" t="s">
        <v>866</v>
      </c>
      <c r="H2552" t="s">
        <v>873</v>
      </c>
      <c r="I2552" t="s">
        <v>2116</v>
      </c>
      <c r="J2552" t="s">
        <v>2118</v>
      </c>
      <c r="K2552" t="s">
        <v>580</v>
      </c>
      <c r="L2552" t="s">
        <v>581</v>
      </c>
      <c r="M2552">
        <v>278.2</v>
      </c>
    </row>
    <row r="2553" spans="7:13" x14ac:dyDescent="0.3">
      <c r="G2553" t="s">
        <v>866</v>
      </c>
      <c r="H2553" t="s">
        <v>873</v>
      </c>
      <c r="I2553" t="s">
        <v>2116</v>
      </c>
      <c r="J2553" t="s">
        <v>3887</v>
      </c>
      <c r="K2553" t="s">
        <v>580</v>
      </c>
      <c r="L2553" t="s">
        <v>581</v>
      </c>
      <c r="M2553">
        <v>362</v>
      </c>
    </row>
    <row r="2554" spans="7:13" x14ac:dyDescent="0.3">
      <c r="G2554" t="s">
        <v>866</v>
      </c>
      <c r="H2554" t="s">
        <v>873</v>
      </c>
      <c r="I2554" t="s">
        <v>2116</v>
      </c>
      <c r="J2554" t="s">
        <v>4177</v>
      </c>
      <c r="K2554" t="s">
        <v>1416</v>
      </c>
      <c r="L2554" t="s">
        <v>1417</v>
      </c>
      <c r="M2554">
        <v>292</v>
      </c>
    </row>
    <row r="2555" spans="7:13" x14ac:dyDescent="0.3">
      <c r="G2555" t="s">
        <v>866</v>
      </c>
      <c r="H2555" t="s">
        <v>873</v>
      </c>
      <c r="I2555" t="s">
        <v>2116</v>
      </c>
      <c r="J2555" t="s">
        <v>4178</v>
      </c>
      <c r="K2555" t="s">
        <v>1416</v>
      </c>
      <c r="L2555" t="s">
        <v>1417</v>
      </c>
      <c r="M2555">
        <v>295</v>
      </c>
    </row>
    <row r="2556" spans="7:13" x14ac:dyDescent="0.3">
      <c r="G2556" t="s">
        <v>866</v>
      </c>
      <c r="H2556" t="s">
        <v>873</v>
      </c>
      <c r="I2556" t="s">
        <v>2116</v>
      </c>
      <c r="J2556" t="s">
        <v>6147</v>
      </c>
      <c r="K2556" t="s">
        <v>580</v>
      </c>
      <c r="L2556" t="s">
        <v>581</v>
      </c>
      <c r="M2556">
        <v>298</v>
      </c>
    </row>
    <row r="2557" spans="7:13" x14ac:dyDescent="0.3">
      <c r="G2557" t="s">
        <v>866</v>
      </c>
      <c r="H2557" t="s">
        <v>873</v>
      </c>
      <c r="I2557" t="s">
        <v>2116</v>
      </c>
      <c r="J2557" t="s">
        <v>5794</v>
      </c>
      <c r="K2557" t="s">
        <v>1871</v>
      </c>
      <c r="L2557" t="s">
        <v>1872</v>
      </c>
      <c r="M2557">
        <v>283.5</v>
      </c>
    </row>
    <row r="2558" spans="7:13" x14ac:dyDescent="0.3">
      <c r="G2558" t="s">
        <v>866</v>
      </c>
      <c r="H2558" t="s">
        <v>873</v>
      </c>
      <c r="I2558" t="s">
        <v>2116</v>
      </c>
      <c r="J2558" t="s">
        <v>2119</v>
      </c>
      <c r="K2558" t="s">
        <v>580</v>
      </c>
      <c r="L2558" t="s">
        <v>581</v>
      </c>
      <c r="M2558">
        <v>277</v>
      </c>
    </row>
    <row r="2559" spans="7:13" x14ac:dyDescent="0.3">
      <c r="G2559" t="s">
        <v>866</v>
      </c>
      <c r="H2559" t="s">
        <v>873</v>
      </c>
      <c r="I2559" t="s">
        <v>2116</v>
      </c>
      <c r="J2559" t="s">
        <v>2121</v>
      </c>
      <c r="K2559" t="s">
        <v>580</v>
      </c>
      <c r="L2559" t="s">
        <v>581</v>
      </c>
      <c r="M2559">
        <v>279.3</v>
      </c>
    </row>
    <row r="2560" spans="7:13" x14ac:dyDescent="0.3">
      <c r="G2560" t="s">
        <v>866</v>
      </c>
      <c r="H2560" t="s">
        <v>873</v>
      </c>
      <c r="I2560" t="s">
        <v>2116</v>
      </c>
      <c r="J2560" t="s">
        <v>3888</v>
      </c>
      <c r="K2560" t="s">
        <v>580</v>
      </c>
      <c r="L2560" t="s">
        <v>581</v>
      </c>
      <c r="M2560">
        <v>362</v>
      </c>
    </row>
    <row r="2561" spans="7:13" x14ac:dyDescent="0.3">
      <c r="G2561" t="s">
        <v>866</v>
      </c>
      <c r="H2561" t="s">
        <v>873</v>
      </c>
      <c r="I2561" t="s">
        <v>2116</v>
      </c>
      <c r="J2561" t="s">
        <v>5364</v>
      </c>
      <c r="K2561" t="s">
        <v>1416</v>
      </c>
      <c r="L2561" t="s">
        <v>1417</v>
      </c>
      <c r="M2561">
        <v>300</v>
      </c>
    </row>
    <row r="2562" spans="7:13" x14ac:dyDescent="0.3">
      <c r="G2562" t="s">
        <v>866</v>
      </c>
      <c r="H2562" t="s">
        <v>873</v>
      </c>
      <c r="I2562" t="s">
        <v>2116</v>
      </c>
      <c r="J2562" t="s">
        <v>4179</v>
      </c>
      <c r="K2562" t="s">
        <v>1416</v>
      </c>
      <c r="L2562" t="s">
        <v>1417</v>
      </c>
      <c r="M2562">
        <v>296.5</v>
      </c>
    </row>
    <row r="2563" spans="7:13" x14ac:dyDescent="0.3">
      <c r="G2563" t="s">
        <v>866</v>
      </c>
      <c r="H2563" t="s">
        <v>873</v>
      </c>
      <c r="I2563" t="s">
        <v>2116</v>
      </c>
      <c r="J2563" t="s">
        <v>4180</v>
      </c>
      <c r="K2563" t="s">
        <v>1416</v>
      </c>
      <c r="L2563" t="s">
        <v>1417</v>
      </c>
      <c r="M2563">
        <v>295</v>
      </c>
    </row>
    <row r="2564" spans="7:13" x14ac:dyDescent="0.3">
      <c r="G2564" t="s">
        <v>866</v>
      </c>
      <c r="H2564" t="s">
        <v>873</v>
      </c>
      <c r="I2564" t="s">
        <v>2116</v>
      </c>
      <c r="J2564" t="s">
        <v>6149</v>
      </c>
      <c r="K2564" t="s">
        <v>580</v>
      </c>
      <c r="L2564" t="s">
        <v>581</v>
      </c>
      <c r="M2564">
        <v>289</v>
      </c>
    </row>
    <row r="2565" spans="7:13" x14ac:dyDescent="0.3">
      <c r="G2565" t="s">
        <v>866</v>
      </c>
      <c r="H2565" t="s">
        <v>873</v>
      </c>
      <c r="I2565" t="s">
        <v>2116</v>
      </c>
      <c r="J2565" t="s">
        <v>5795</v>
      </c>
      <c r="K2565" t="s">
        <v>1871</v>
      </c>
      <c r="L2565" t="s">
        <v>1872</v>
      </c>
      <c r="M2565">
        <v>284.39999999999998</v>
      </c>
    </row>
    <row r="2566" spans="7:13" x14ac:dyDescent="0.3">
      <c r="G2566" t="s">
        <v>866</v>
      </c>
      <c r="H2566" t="s">
        <v>873</v>
      </c>
      <c r="I2566" t="s">
        <v>2116</v>
      </c>
      <c r="J2566" t="s">
        <v>2122</v>
      </c>
      <c r="K2566" t="s">
        <v>580</v>
      </c>
      <c r="L2566" t="s">
        <v>581</v>
      </c>
      <c r="M2566">
        <v>282.5</v>
      </c>
    </row>
    <row r="2567" spans="7:13" x14ac:dyDescent="0.3">
      <c r="G2567" t="s">
        <v>866</v>
      </c>
      <c r="H2567" t="s">
        <v>873</v>
      </c>
      <c r="I2567" t="s">
        <v>2116</v>
      </c>
      <c r="J2567" t="s">
        <v>2125</v>
      </c>
      <c r="K2567" t="s">
        <v>580</v>
      </c>
      <c r="L2567" t="s">
        <v>581</v>
      </c>
      <c r="M2567">
        <v>296</v>
      </c>
    </row>
    <row r="2568" spans="7:13" x14ac:dyDescent="0.3">
      <c r="G2568" t="s">
        <v>866</v>
      </c>
      <c r="H2568" t="s">
        <v>873</v>
      </c>
      <c r="I2568" t="s">
        <v>2116</v>
      </c>
      <c r="J2568" t="s">
        <v>5365</v>
      </c>
      <c r="K2568" t="s">
        <v>1416</v>
      </c>
      <c r="L2568" t="s">
        <v>1417</v>
      </c>
      <c r="M2568">
        <v>280</v>
      </c>
    </row>
    <row r="2569" spans="7:13" x14ac:dyDescent="0.3">
      <c r="G2569" t="s">
        <v>866</v>
      </c>
      <c r="H2569" t="s">
        <v>873</v>
      </c>
      <c r="I2569" t="s">
        <v>2116</v>
      </c>
      <c r="J2569" t="s">
        <v>6151</v>
      </c>
      <c r="K2569" t="s">
        <v>580</v>
      </c>
      <c r="L2569" t="s">
        <v>581</v>
      </c>
      <c r="M2569">
        <v>289</v>
      </c>
    </row>
    <row r="2570" spans="7:13" x14ac:dyDescent="0.3">
      <c r="G2570" t="s">
        <v>866</v>
      </c>
      <c r="H2570" t="s">
        <v>873</v>
      </c>
      <c r="I2570" t="s">
        <v>2116</v>
      </c>
      <c r="J2570" t="s">
        <v>5796</v>
      </c>
      <c r="K2570" t="s">
        <v>1871</v>
      </c>
      <c r="L2570" t="s">
        <v>1872</v>
      </c>
      <c r="M2570">
        <v>284.10000000000002</v>
      </c>
    </row>
    <row r="2571" spans="7:13" x14ac:dyDescent="0.3">
      <c r="G2571" t="s">
        <v>866</v>
      </c>
      <c r="H2571" t="s">
        <v>873</v>
      </c>
      <c r="I2571" t="s">
        <v>2116</v>
      </c>
      <c r="J2571" t="s">
        <v>2126</v>
      </c>
      <c r="K2571" t="s">
        <v>580</v>
      </c>
      <c r="L2571" t="s">
        <v>581</v>
      </c>
      <c r="M2571">
        <v>282.2</v>
      </c>
    </row>
    <row r="2572" spans="7:13" x14ac:dyDescent="0.3">
      <c r="G2572" t="s">
        <v>866</v>
      </c>
      <c r="H2572" t="s">
        <v>873</v>
      </c>
      <c r="I2572" t="s">
        <v>2116</v>
      </c>
      <c r="J2572" t="s">
        <v>2128</v>
      </c>
      <c r="K2572" t="s">
        <v>580</v>
      </c>
      <c r="L2572" t="s">
        <v>581</v>
      </c>
      <c r="M2572">
        <v>296</v>
      </c>
    </row>
    <row r="2573" spans="7:13" x14ac:dyDescent="0.3">
      <c r="G2573" t="s">
        <v>866</v>
      </c>
      <c r="H2573" t="s">
        <v>873</v>
      </c>
      <c r="I2573" t="s">
        <v>2116</v>
      </c>
      <c r="J2573" t="s">
        <v>5366</v>
      </c>
      <c r="K2573" t="s">
        <v>1416</v>
      </c>
      <c r="L2573" t="s">
        <v>1417</v>
      </c>
      <c r="M2573">
        <v>280</v>
      </c>
    </row>
    <row r="2574" spans="7:13" x14ac:dyDescent="0.3">
      <c r="G2574" t="s">
        <v>866</v>
      </c>
      <c r="H2574" t="s">
        <v>873</v>
      </c>
      <c r="I2574" t="s">
        <v>2116</v>
      </c>
      <c r="J2574" t="s">
        <v>3889</v>
      </c>
      <c r="K2574" t="s">
        <v>580</v>
      </c>
      <c r="L2574" t="s">
        <v>581</v>
      </c>
      <c r="M2574">
        <v>340</v>
      </c>
    </row>
    <row r="2575" spans="7:13" x14ac:dyDescent="0.3">
      <c r="G2575" t="s">
        <v>866</v>
      </c>
      <c r="H2575" t="s">
        <v>873</v>
      </c>
      <c r="I2575" t="s">
        <v>2116</v>
      </c>
      <c r="J2575" t="s">
        <v>6155</v>
      </c>
      <c r="K2575" t="s">
        <v>580</v>
      </c>
      <c r="L2575" t="s">
        <v>581</v>
      </c>
      <c r="M2575">
        <v>300</v>
      </c>
    </row>
    <row r="2576" spans="7:13" x14ac:dyDescent="0.3">
      <c r="G2576" t="s">
        <v>866</v>
      </c>
      <c r="H2576" t="s">
        <v>873</v>
      </c>
      <c r="I2576" t="s">
        <v>2116</v>
      </c>
      <c r="J2576" t="s">
        <v>5803</v>
      </c>
      <c r="K2576" t="s">
        <v>1871</v>
      </c>
      <c r="L2576" t="s">
        <v>1872</v>
      </c>
      <c r="M2576">
        <v>283.5</v>
      </c>
    </row>
    <row r="2577" spans="7:13" x14ac:dyDescent="0.3">
      <c r="G2577" t="s">
        <v>866</v>
      </c>
      <c r="H2577" t="s">
        <v>873</v>
      </c>
      <c r="I2577" t="s">
        <v>2116</v>
      </c>
      <c r="J2577" t="s">
        <v>3890</v>
      </c>
      <c r="K2577" t="s">
        <v>580</v>
      </c>
      <c r="L2577" t="s">
        <v>581</v>
      </c>
      <c r="M2577">
        <v>345</v>
      </c>
    </row>
    <row r="2578" spans="7:13" x14ac:dyDescent="0.3">
      <c r="G2578" t="s">
        <v>866</v>
      </c>
      <c r="H2578" t="s">
        <v>873</v>
      </c>
      <c r="I2578" t="s">
        <v>2116</v>
      </c>
      <c r="J2578" t="s">
        <v>5380</v>
      </c>
      <c r="K2578" t="s">
        <v>1416</v>
      </c>
      <c r="L2578" t="s">
        <v>1417</v>
      </c>
      <c r="M2578">
        <v>285</v>
      </c>
    </row>
    <row r="2579" spans="7:13" x14ac:dyDescent="0.3">
      <c r="G2579" t="s">
        <v>866</v>
      </c>
      <c r="H2579" t="s">
        <v>873</v>
      </c>
      <c r="I2579" t="s">
        <v>2116</v>
      </c>
      <c r="J2579" t="s">
        <v>6156</v>
      </c>
      <c r="K2579" t="s">
        <v>580</v>
      </c>
      <c r="L2579" t="s">
        <v>581</v>
      </c>
      <c r="M2579">
        <v>331</v>
      </c>
    </row>
    <row r="2580" spans="7:13" x14ac:dyDescent="0.3">
      <c r="G2580" t="s">
        <v>866</v>
      </c>
      <c r="H2580" t="s">
        <v>873</v>
      </c>
      <c r="I2580" t="s">
        <v>2116</v>
      </c>
      <c r="J2580" t="s">
        <v>5804</v>
      </c>
      <c r="K2580" t="s">
        <v>1871</v>
      </c>
      <c r="L2580" t="s">
        <v>1872</v>
      </c>
      <c r="M2580">
        <v>307</v>
      </c>
    </row>
    <row r="2581" spans="7:13" x14ac:dyDescent="0.3">
      <c r="G2581" t="s">
        <v>866</v>
      </c>
      <c r="H2581" t="s">
        <v>873</v>
      </c>
      <c r="I2581" t="s">
        <v>2116</v>
      </c>
      <c r="J2581" t="s">
        <v>5381</v>
      </c>
      <c r="K2581" t="s">
        <v>1416</v>
      </c>
      <c r="L2581" t="s">
        <v>1417</v>
      </c>
      <c r="M2581">
        <v>295</v>
      </c>
    </row>
    <row r="2582" spans="7:13" x14ac:dyDescent="0.3">
      <c r="G2582" t="s">
        <v>866</v>
      </c>
      <c r="H2582" t="s">
        <v>873</v>
      </c>
      <c r="I2582" t="s">
        <v>2116</v>
      </c>
      <c r="J2582" t="s">
        <v>6158</v>
      </c>
      <c r="K2582" t="s">
        <v>580</v>
      </c>
      <c r="L2582" t="s">
        <v>581</v>
      </c>
      <c r="M2582">
        <v>333</v>
      </c>
    </row>
    <row r="2583" spans="7:13" x14ac:dyDescent="0.3">
      <c r="G2583" t="s">
        <v>866</v>
      </c>
      <c r="H2583" t="s">
        <v>873</v>
      </c>
      <c r="I2583" t="s">
        <v>2116</v>
      </c>
      <c r="J2583" t="s">
        <v>5805</v>
      </c>
      <c r="K2583" t="s">
        <v>1871</v>
      </c>
      <c r="L2583" t="s">
        <v>1872</v>
      </c>
      <c r="M2583">
        <v>306.2</v>
      </c>
    </row>
    <row r="2584" spans="7:13" x14ac:dyDescent="0.3">
      <c r="G2584" t="s">
        <v>866</v>
      </c>
      <c r="H2584" t="s">
        <v>873</v>
      </c>
      <c r="I2584" t="s">
        <v>2116</v>
      </c>
      <c r="J2584" t="s">
        <v>5382</v>
      </c>
      <c r="K2584" t="s">
        <v>1416</v>
      </c>
      <c r="L2584" t="s">
        <v>1417</v>
      </c>
      <c r="M2584">
        <v>300</v>
      </c>
    </row>
    <row r="2585" spans="7:13" x14ac:dyDescent="0.3">
      <c r="G2585" t="s">
        <v>866</v>
      </c>
      <c r="H2585" t="s">
        <v>873</v>
      </c>
      <c r="I2585" t="s">
        <v>1654</v>
      </c>
      <c r="J2585" t="s">
        <v>1651</v>
      </c>
      <c r="K2585" t="s">
        <v>1217</v>
      </c>
      <c r="L2585" t="s">
        <v>1218</v>
      </c>
      <c r="M2585">
        <v>570</v>
      </c>
    </row>
    <row r="2586" spans="7:13" x14ac:dyDescent="0.3">
      <c r="G2586" t="s">
        <v>866</v>
      </c>
      <c r="H2586" t="s">
        <v>873</v>
      </c>
      <c r="I2586" t="s">
        <v>1654</v>
      </c>
      <c r="J2586" t="s">
        <v>1655</v>
      </c>
      <c r="K2586" t="s">
        <v>1217</v>
      </c>
      <c r="L2586" t="s">
        <v>1218</v>
      </c>
      <c r="M2586">
        <v>570</v>
      </c>
    </row>
    <row r="2587" spans="7:13" x14ac:dyDescent="0.3">
      <c r="G2587" t="s">
        <v>866</v>
      </c>
      <c r="H2587" t="s">
        <v>873</v>
      </c>
      <c r="I2587" t="s">
        <v>1654</v>
      </c>
      <c r="J2587" t="s">
        <v>1656</v>
      </c>
      <c r="K2587" t="s">
        <v>1217</v>
      </c>
      <c r="L2587" t="s">
        <v>1218</v>
      </c>
      <c r="M2587">
        <v>570</v>
      </c>
    </row>
    <row r="2588" spans="7:13" x14ac:dyDescent="0.3">
      <c r="G2588" t="s">
        <v>866</v>
      </c>
      <c r="H2588" t="s">
        <v>873</v>
      </c>
      <c r="I2588" t="s">
        <v>1654</v>
      </c>
      <c r="J2588" t="s">
        <v>1657</v>
      </c>
      <c r="K2588" t="s">
        <v>1217</v>
      </c>
      <c r="L2588" t="s">
        <v>1218</v>
      </c>
      <c r="M2588">
        <v>570</v>
      </c>
    </row>
    <row r="2589" spans="7:13" x14ac:dyDescent="0.3">
      <c r="G2589" t="s">
        <v>866</v>
      </c>
      <c r="H2589" t="s">
        <v>873</v>
      </c>
      <c r="I2589" t="s">
        <v>1654</v>
      </c>
      <c r="J2589" t="s">
        <v>1658</v>
      </c>
      <c r="K2589" t="s">
        <v>1217</v>
      </c>
      <c r="L2589" t="s">
        <v>1218</v>
      </c>
      <c r="M2589">
        <v>666</v>
      </c>
    </row>
    <row r="2590" spans="7:13" x14ac:dyDescent="0.3">
      <c r="G2590" t="s">
        <v>866</v>
      </c>
      <c r="H2590" t="s">
        <v>873</v>
      </c>
      <c r="I2590" t="s">
        <v>1654</v>
      </c>
      <c r="J2590" t="s">
        <v>1659</v>
      </c>
      <c r="K2590" t="s">
        <v>1217</v>
      </c>
      <c r="L2590" t="s">
        <v>1218</v>
      </c>
      <c r="M2590">
        <v>666</v>
      </c>
    </row>
    <row r="2591" spans="7:13" x14ac:dyDescent="0.3">
      <c r="G2591" t="s">
        <v>866</v>
      </c>
      <c r="H2591" t="s">
        <v>873</v>
      </c>
      <c r="I2591" t="s">
        <v>1654</v>
      </c>
      <c r="J2591" t="s">
        <v>1660</v>
      </c>
      <c r="K2591" t="s">
        <v>1217</v>
      </c>
      <c r="L2591" t="s">
        <v>1218</v>
      </c>
      <c r="M2591">
        <v>668</v>
      </c>
    </row>
    <row r="2592" spans="7:13" x14ac:dyDescent="0.3">
      <c r="G2592" t="s">
        <v>866</v>
      </c>
      <c r="H2592" t="s">
        <v>873</v>
      </c>
      <c r="I2592" t="s">
        <v>1654</v>
      </c>
      <c r="J2592" t="s">
        <v>1661</v>
      </c>
      <c r="K2592" t="s">
        <v>1217</v>
      </c>
      <c r="L2592" t="s">
        <v>1218</v>
      </c>
      <c r="M2592">
        <v>670</v>
      </c>
    </row>
    <row r="2593" spans="7:13" x14ac:dyDescent="0.3">
      <c r="G2593" t="s">
        <v>866</v>
      </c>
      <c r="H2593" t="s">
        <v>873</v>
      </c>
      <c r="I2593" t="s">
        <v>1654</v>
      </c>
      <c r="J2593" t="s">
        <v>1662</v>
      </c>
      <c r="K2593" t="s">
        <v>1217</v>
      </c>
      <c r="L2593" t="s">
        <v>1218</v>
      </c>
      <c r="M2593">
        <v>670</v>
      </c>
    </row>
    <row r="2594" spans="7:13" x14ac:dyDescent="0.3">
      <c r="G2594" t="s">
        <v>866</v>
      </c>
      <c r="H2594" t="s">
        <v>873</v>
      </c>
      <c r="I2594" t="s">
        <v>1654</v>
      </c>
      <c r="J2594" t="s">
        <v>1663</v>
      </c>
      <c r="K2594" t="s">
        <v>1217</v>
      </c>
      <c r="L2594" t="s">
        <v>1218</v>
      </c>
      <c r="M2594">
        <v>668</v>
      </c>
    </row>
    <row r="2595" spans="7:13" x14ac:dyDescent="0.3">
      <c r="G2595" t="s">
        <v>866</v>
      </c>
      <c r="H2595" t="s">
        <v>873</v>
      </c>
      <c r="I2595" t="s">
        <v>1654</v>
      </c>
      <c r="J2595" t="s">
        <v>5347</v>
      </c>
      <c r="K2595" t="s">
        <v>4788</v>
      </c>
      <c r="L2595" t="s">
        <v>4789</v>
      </c>
      <c r="M2595">
        <v>555.4</v>
      </c>
    </row>
    <row r="2596" spans="7:13" x14ac:dyDescent="0.3">
      <c r="G2596" t="s">
        <v>866</v>
      </c>
      <c r="H2596" t="s">
        <v>873</v>
      </c>
      <c r="I2596" t="s">
        <v>1654</v>
      </c>
      <c r="J2596" t="s">
        <v>5348</v>
      </c>
      <c r="K2596" t="s">
        <v>4788</v>
      </c>
      <c r="L2596" t="s">
        <v>4789</v>
      </c>
      <c r="M2596">
        <v>555.4</v>
      </c>
    </row>
    <row r="2597" spans="7:13" x14ac:dyDescent="0.3">
      <c r="G2597" t="s">
        <v>866</v>
      </c>
      <c r="H2597" t="s">
        <v>873</v>
      </c>
      <c r="I2597" t="s">
        <v>1654</v>
      </c>
      <c r="J2597" t="s">
        <v>5349</v>
      </c>
      <c r="K2597" t="s">
        <v>4788</v>
      </c>
      <c r="L2597" t="s">
        <v>4789</v>
      </c>
      <c r="M2597">
        <v>571.20000000000005</v>
      </c>
    </row>
    <row r="2598" spans="7:13" x14ac:dyDescent="0.3">
      <c r="G2598" t="s">
        <v>866</v>
      </c>
      <c r="H2598" t="s">
        <v>873</v>
      </c>
      <c r="I2598" t="s">
        <v>1654</v>
      </c>
      <c r="J2598" t="s">
        <v>5350</v>
      </c>
      <c r="K2598" t="s">
        <v>4788</v>
      </c>
      <c r="L2598" t="s">
        <v>4789</v>
      </c>
      <c r="M2598">
        <v>669.4</v>
      </c>
    </row>
    <row r="2599" spans="7:13" x14ac:dyDescent="0.3">
      <c r="G2599" t="s">
        <v>866</v>
      </c>
      <c r="H2599" t="s">
        <v>873</v>
      </c>
      <c r="I2599" t="s">
        <v>1654</v>
      </c>
      <c r="J2599" t="s">
        <v>5351</v>
      </c>
      <c r="K2599" t="s">
        <v>4788</v>
      </c>
      <c r="L2599" t="s">
        <v>4789</v>
      </c>
      <c r="M2599">
        <v>666.5</v>
      </c>
    </row>
    <row r="2600" spans="7:13" x14ac:dyDescent="0.3">
      <c r="G2600" t="s">
        <v>866</v>
      </c>
      <c r="H2600" t="s">
        <v>873</v>
      </c>
      <c r="I2600" t="s">
        <v>1654</v>
      </c>
      <c r="J2600" t="s">
        <v>5352</v>
      </c>
      <c r="K2600" t="s">
        <v>4788</v>
      </c>
      <c r="L2600" t="s">
        <v>4789</v>
      </c>
      <c r="M2600">
        <v>563.70000000000005</v>
      </c>
    </row>
    <row r="2601" spans="7:13" x14ac:dyDescent="0.3">
      <c r="G2601" t="s">
        <v>866</v>
      </c>
      <c r="H2601" t="s">
        <v>873</v>
      </c>
      <c r="I2601" t="s">
        <v>1654</v>
      </c>
      <c r="J2601" t="s">
        <v>5353</v>
      </c>
      <c r="K2601" t="s">
        <v>4788</v>
      </c>
      <c r="L2601" t="s">
        <v>4789</v>
      </c>
      <c r="M2601">
        <v>669.9</v>
      </c>
    </row>
    <row r="2602" spans="7:13" x14ac:dyDescent="0.3">
      <c r="G2602" t="s">
        <v>866</v>
      </c>
      <c r="H2602" t="s">
        <v>873</v>
      </c>
      <c r="I2602" t="s">
        <v>1654</v>
      </c>
      <c r="J2602" t="s">
        <v>5354</v>
      </c>
      <c r="K2602" t="s">
        <v>4788</v>
      </c>
      <c r="L2602" t="s">
        <v>4789</v>
      </c>
      <c r="M2602">
        <v>670.9</v>
      </c>
    </row>
    <row r="2603" spans="7:13" x14ac:dyDescent="0.3">
      <c r="G2603" t="s">
        <v>866</v>
      </c>
      <c r="H2603" t="s">
        <v>873</v>
      </c>
      <c r="I2603" t="s">
        <v>1654</v>
      </c>
      <c r="J2603" t="s">
        <v>1664</v>
      </c>
      <c r="K2603" t="s">
        <v>1217</v>
      </c>
      <c r="L2603" t="s">
        <v>1218</v>
      </c>
      <c r="M2603">
        <v>570</v>
      </c>
    </row>
    <row r="2604" spans="7:13" x14ac:dyDescent="0.3">
      <c r="G2604" t="s">
        <v>866</v>
      </c>
      <c r="H2604" t="s">
        <v>873</v>
      </c>
      <c r="I2604" t="s">
        <v>1654</v>
      </c>
      <c r="J2604" t="s">
        <v>1666</v>
      </c>
      <c r="K2604" t="s">
        <v>1217</v>
      </c>
      <c r="L2604" t="s">
        <v>1218</v>
      </c>
      <c r="M2604">
        <v>570</v>
      </c>
    </row>
    <row r="2605" spans="7:13" x14ac:dyDescent="0.3">
      <c r="G2605" t="s">
        <v>866</v>
      </c>
      <c r="H2605" t="s">
        <v>873</v>
      </c>
      <c r="I2605" t="s">
        <v>1654</v>
      </c>
      <c r="J2605" t="s">
        <v>1667</v>
      </c>
      <c r="K2605" t="s">
        <v>1217</v>
      </c>
      <c r="L2605" t="s">
        <v>1218</v>
      </c>
      <c r="M2605">
        <v>584</v>
      </c>
    </row>
    <row r="2606" spans="7:13" x14ac:dyDescent="0.3">
      <c r="G2606" t="s">
        <v>866</v>
      </c>
      <c r="H2606" t="s">
        <v>873</v>
      </c>
      <c r="I2606" t="s">
        <v>1654</v>
      </c>
      <c r="J2606" t="s">
        <v>1668</v>
      </c>
      <c r="K2606" t="s">
        <v>1217</v>
      </c>
      <c r="L2606" t="s">
        <v>1218</v>
      </c>
      <c r="M2606">
        <v>584</v>
      </c>
    </row>
    <row r="2607" spans="7:13" x14ac:dyDescent="0.3">
      <c r="G2607" t="s">
        <v>866</v>
      </c>
      <c r="H2607" t="s">
        <v>873</v>
      </c>
      <c r="I2607" t="s">
        <v>1654</v>
      </c>
      <c r="J2607" t="s">
        <v>1669</v>
      </c>
      <c r="K2607" t="s">
        <v>1217</v>
      </c>
      <c r="L2607" t="s">
        <v>1218</v>
      </c>
      <c r="M2607">
        <v>666</v>
      </c>
    </row>
    <row r="2608" spans="7:13" x14ac:dyDescent="0.3">
      <c r="G2608" t="s">
        <v>866</v>
      </c>
      <c r="H2608" t="s">
        <v>873</v>
      </c>
      <c r="I2608" t="s">
        <v>1654</v>
      </c>
      <c r="J2608" t="s">
        <v>1670</v>
      </c>
      <c r="K2608" t="s">
        <v>1217</v>
      </c>
      <c r="L2608" t="s">
        <v>1218</v>
      </c>
      <c r="M2608">
        <v>666</v>
      </c>
    </row>
    <row r="2609" spans="7:13" x14ac:dyDescent="0.3">
      <c r="G2609" t="s">
        <v>866</v>
      </c>
      <c r="H2609" t="s">
        <v>873</v>
      </c>
      <c r="I2609" t="s">
        <v>1654</v>
      </c>
      <c r="J2609" t="s">
        <v>1671</v>
      </c>
      <c r="K2609" t="s">
        <v>1217</v>
      </c>
      <c r="L2609" t="s">
        <v>1218</v>
      </c>
      <c r="M2609">
        <v>674</v>
      </c>
    </row>
    <row r="2610" spans="7:13" x14ac:dyDescent="0.3">
      <c r="G2610" t="s">
        <v>866</v>
      </c>
      <c r="H2610" t="s">
        <v>873</v>
      </c>
      <c r="I2610" t="s">
        <v>1654</v>
      </c>
      <c r="J2610" t="s">
        <v>1672</v>
      </c>
      <c r="K2610" t="s">
        <v>1217</v>
      </c>
      <c r="L2610" t="s">
        <v>1218</v>
      </c>
      <c r="M2610">
        <v>670</v>
      </c>
    </row>
    <row r="2611" spans="7:13" x14ac:dyDescent="0.3">
      <c r="G2611" t="s">
        <v>866</v>
      </c>
      <c r="H2611" t="s">
        <v>873</v>
      </c>
      <c r="I2611" t="s">
        <v>1654</v>
      </c>
      <c r="J2611" t="s">
        <v>1673</v>
      </c>
      <c r="K2611" t="s">
        <v>1217</v>
      </c>
      <c r="L2611" t="s">
        <v>1218</v>
      </c>
      <c r="M2611">
        <v>670</v>
      </c>
    </row>
    <row r="2612" spans="7:13" x14ac:dyDescent="0.3">
      <c r="G2612" t="s">
        <v>866</v>
      </c>
      <c r="H2612" t="s">
        <v>873</v>
      </c>
      <c r="I2612" t="s">
        <v>1654</v>
      </c>
      <c r="J2612" t="s">
        <v>1674</v>
      </c>
      <c r="K2612" t="s">
        <v>1217</v>
      </c>
      <c r="L2612" t="s">
        <v>1218</v>
      </c>
      <c r="M2612">
        <v>674</v>
      </c>
    </row>
    <row r="2613" spans="7:13" x14ac:dyDescent="0.3">
      <c r="G2613" t="s">
        <v>866</v>
      </c>
      <c r="H2613" t="s">
        <v>873</v>
      </c>
      <c r="I2613" t="s">
        <v>1654</v>
      </c>
      <c r="J2613" t="s">
        <v>5355</v>
      </c>
      <c r="K2613" t="s">
        <v>4788</v>
      </c>
      <c r="L2613" t="s">
        <v>4789</v>
      </c>
      <c r="M2613">
        <v>559.6</v>
      </c>
    </row>
    <row r="2614" spans="7:13" x14ac:dyDescent="0.3">
      <c r="G2614" t="s">
        <v>866</v>
      </c>
      <c r="H2614" t="s">
        <v>873</v>
      </c>
      <c r="I2614" t="s">
        <v>1654</v>
      </c>
      <c r="J2614" t="s">
        <v>5356</v>
      </c>
      <c r="K2614" t="s">
        <v>4788</v>
      </c>
      <c r="L2614" t="s">
        <v>4789</v>
      </c>
      <c r="M2614">
        <v>561.20000000000005</v>
      </c>
    </row>
    <row r="2615" spans="7:13" x14ac:dyDescent="0.3">
      <c r="G2615" t="s">
        <v>866</v>
      </c>
      <c r="H2615" t="s">
        <v>873</v>
      </c>
      <c r="I2615" t="s">
        <v>1654</v>
      </c>
      <c r="J2615" t="s">
        <v>5357</v>
      </c>
      <c r="K2615" t="s">
        <v>4788</v>
      </c>
      <c r="L2615" t="s">
        <v>4789</v>
      </c>
      <c r="M2615">
        <v>557.70000000000005</v>
      </c>
    </row>
    <row r="2616" spans="7:13" x14ac:dyDescent="0.3">
      <c r="G2616" t="s">
        <v>866</v>
      </c>
      <c r="H2616" t="s">
        <v>873</v>
      </c>
      <c r="I2616" t="s">
        <v>1654</v>
      </c>
      <c r="J2616" t="s">
        <v>5358</v>
      </c>
      <c r="K2616" t="s">
        <v>4788</v>
      </c>
      <c r="L2616" t="s">
        <v>4789</v>
      </c>
      <c r="M2616">
        <v>565.20000000000005</v>
      </c>
    </row>
    <row r="2617" spans="7:13" x14ac:dyDescent="0.3">
      <c r="G2617" t="s">
        <v>866</v>
      </c>
      <c r="H2617" t="s">
        <v>873</v>
      </c>
      <c r="I2617" t="s">
        <v>1654</v>
      </c>
      <c r="J2617" t="s">
        <v>5359</v>
      </c>
      <c r="K2617" t="s">
        <v>4788</v>
      </c>
      <c r="L2617" t="s">
        <v>4789</v>
      </c>
      <c r="M2617">
        <v>671.2</v>
      </c>
    </row>
    <row r="2618" spans="7:13" x14ac:dyDescent="0.3">
      <c r="G2618" t="s">
        <v>866</v>
      </c>
      <c r="H2618" t="s">
        <v>873</v>
      </c>
      <c r="I2618" t="s">
        <v>1654</v>
      </c>
      <c r="J2618" t="s">
        <v>5360</v>
      </c>
      <c r="K2618" t="s">
        <v>4788</v>
      </c>
      <c r="L2618" t="s">
        <v>4789</v>
      </c>
      <c r="M2618">
        <v>675.6</v>
      </c>
    </row>
    <row r="2619" spans="7:13" x14ac:dyDescent="0.3">
      <c r="G2619" t="s">
        <v>866</v>
      </c>
      <c r="H2619" t="s">
        <v>873</v>
      </c>
      <c r="I2619" t="s">
        <v>1654</v>
      </c>
      <c r="J2619" t="s">
        <v>5361</v>
      </c>
      <c r="K2619" t="s">
        <v>4788</v>
      </c>
      <c r="L2619" t="s">
        <v>4789</v>
      </c>
      <c r="M2619">
        <v>562.20000000000005</v>
      </c>
    </row>
    <row r="2620" spans="7:13" x14ac:dyDescent="0.3">
      <c r="G2620" t="s">
        <v>866</v>
      </c>
      <c r="H2620" t="s">
        <v>873</v>
      </c>
      <c r="I2620" t="s">
        <v>1654</v>
      </c>
      <c r="J2620" t="s">
        <v>5362</v>
      </c>
      <c r="K2620" t="s">
        <v>4788</v>
      </c>
      <c r="L2620" t="s">
        <v>4789</v>
      </c>
      <c r="M2620">
        <v>673.3</v>
      </c>
    </row>
    <row r="2621" spans="7:13" x14ac:dyDescent="0.3">
      <c r="G2621" t="s">
        <v>866</v>
      </c>
      <c r="H2621" t="s">
        <v>873</v>
      </c>
      <c r="I2621" t="s">
        <v>1654</v>
      </c>
      <c r="J2621" t="s">
        <v>5363</v>
      </c>
      <c r="K2621" t="s">
        <v>4788</v>
      </c>
      <c r="L2621" t="s">
        <v>4789</v>
      </c>
      <c r="M2621">
        <v>676.6</v>
      </c>
    </row>
    <row r="2622" spans="7:13" x14ac:dyDescent="0.3">
      <c r="G2622" t="s">
        <v>866</v>
      </c>
      <c r="H2622" t="s">
        <v>873</v>
      </c>
      <c r="I2622" t="s">
        <v>6171</v>
      </c>
      <c r="J2622" t="s">
        <v>6166</v>
      </c>
      <c r="K2622" t="s">
        <v>6168</v>
      </c>
      <c r="L2622" t="s">
        <v>6169</v>
      </c>
      <c r="M2622">
        <v>1724</v>
      </c>
    </row>
    <row r="2623" spans="7:13" x14ac:dyDescent="0.3">
      <c r="G2623" t="s">
        <v>866</v>
      </c>
      <c r="H2623" t="s">
        <v>873</v>
      </c>
      <c r="I2623" t="s">
        <v>2975</v>
      </c>
      <c r="J2623" t="s">
        <v>3592</v>
      </c>
      <c r="K2623" t="s">
        <v>206</v>
      </c>
      <c r="L2623" t="s">
        <v>207</v>
      </c>
      <c r="M2623">
        <v>3.2</v>
      </c>
    </row>
    <row r="2624" spans="7:13" x14ac:dyDescent="0.3">
      <c r="G2624" t="s">
        <v>866</v>
      </c>
      <c r="H2624" t="s">
        <v>873</v>
      </c>
      <c r="I2624" t="s">
        <v>2975</v>
      </c>
      <c r="J2624" t="s">
        <v>3595</v>
      </c>
      <c r="K2624" t="s">
        <v>4785</v>
      </c>
      <c r="L2624" t="s">
        <v>4786</v>
      </c>
      <c r="M2624">
        <v>1.6</v>
      </c>
    </row>
    <row r="2625" spans="7:13" x14ac:dyDescent="0.3">
      <c r="G2625" t="s">
        <v>866</v>
      </c>
      <c r="H2625" t="s">
        <v>873</v>
      </c>
      <c r="I2625" t="s">
        <v>2975</v>
      </c>
      <c r="J2625" t="s">
        <v>3595</v>
      </c>
      <c r="K2625" t="s">
        <v>206</v>
      </c>
      <c r="L2625" t="s">
        <v>207</v>
      </c>
      <c r="M2625">
        <v>1.6</v>
      </c>
    </row>
    <row r="2626" spans="7:13" x14ac:dyDescent="0.3">
      <c r="G2626" t="s">
        <v>866</v>
      </c>
      <c r="H2626" t="s">
        <v>873</v>
      </c>
      <c r="I2626" t="s">
        <v>889</v>
      </c>
      <c r="J2626" t="s">
        <v>885</v>
      </c>
      <c r="K2626" t="s">
        <v>86</v>
      </c>
      <c r="L2626" t="s">
        <v>87</v>
      </c>
      <c r="M2626">
        <v>4.75</v>
      </c>
    </row>
    <row r="2627" spans="7:13" x14ac:dyDescent="0.3">
      <c r="G2627" t="s">
        <v>866</v>
      </c>
      <c r="H2627" t="s">
        <v>873</v>
      </c>
      <c r="I2627" t="s">
        <v>3576</v>
      </c>
      <c r="J2627" t="s">
        <v>5790</v>
      </c>
      <c r="K2627" t="s">
        <v>1077</v>
      </c>
      <c r="L2627" t="s">
        <v>1078</v>
      </c>
      <c r="M2627">
        <v>4.5629999999999997</v>
      </c>
    </row>
    <row r="2628" spans="7:13" x14ac:dyDescent="0.3">
      <c r="G2628" t="s">
        <v>866</v>
      </c>
      <c r="H2628" t="s">
        <v>873</v>
      </c>
      <c r="I2628" t="s">
        <v>3576</v>
      </c>
      <c r="J2628" t="s">
        <v>3573</v>
      </c>
      <c r="K2628" t="s">
        <v>1462</v>
      </c>
      <c r="L2628" t="s">
        <v>1463</v>
      </c>
      <c r="M2628">
        <v>2</v>
      </c>
    </row>
    <row r="2629" spans="7:13" x14ac:dyDescent="0.3">
      <c r="G2629" t="s">
        <v>866</v>
      </c>
      <c r="H2629" t="s">
        <v>873</v>
      </c>
      <c r="I2629" t="s">
        <v>3576</v>
      </c>
      <c r="J2629" t="s">
        <v>6144</v>
      </c>
      <c r="K2629" t="s">
        <v>1462</v>
      </c>
      <c r="L2629" t="s">
        <v>1463</v>
      </c>
      <c r="M2629">
        <v>3.9</v>
      </c>
    </row>
    <row r="2630" spans="7:13" x14ac:dyDescent="0.3">
      <c r="G2630" t="s">
        <v>866</v>
      </c>
      <c r="H2630" t="s">
        <v>873</v>
      </c>
      <c r="I2630" t="s">
        <v>6164</v>
      </c>
      <c r="J2630" t="s">
        <v>6159</v>
      </c>
      <c r="K2630" t="s">
        <v>6161</v>
      </c>
      <c r="L2630" t="s">
        <v>6162</v>
      </c>
      <c r="M2630">
        <v>202</v>
      </c>
    </row>
    <row r="2631" spans="7:13" x14ac:dyDescent="0.3">
      <c r="G2631" t="s">
        <v>866</v>
      </c>
      <c r="H2631" t="s">
        <v>873</v>
      </c>
      <c r="I2631" t="s">
        <v>4188</v>
      </c>
      <c r="J2631" t="s">
        <v>4181</v>
      </c>
      <c r="K2631" t="s">
        <v>4183</v>
      </c>
      <c r="L2631" t="s">
        <v>4184</v>
      </c>
      <c r="M2631">
        <v>513.5</v>
      </c>
    </row>
    <row r="2632" spans="7:13" x14ac:dyDescent="0.3">
      <c r="G2632" t="s">
        <v>866</v>
      </c>
      <c r="H2632" t="s">
        <v>873</v>
      </c>
      <c r="I2632" t="s">
        <v>337</v>
      </c>
      <c r="J2632" t="s">
        <v>2968</v>
      </c>
      <c r="K2632" t="s">
        <v>1852</v>
      </c>
      <c r="L2632" t="s">
        <v>1853</v>
      </c>
      <c r="M2632">
        <v>1.228</v>
      </c>
    </row>
    <row r="2633" spans="7:13" x14ac:dyDescent="0.3">
      <c r="G2633" t="s">
        <v>866</v>
      </c>
      <c r="H2633" t="s">
        <v>873</v>
      </c>
      <c r="I2633" t="s">
        <v>137</v>
      </c>
      <c r="J2633" t="s">
        <v>3710</v>
      </c>
      <c r="K2633" t="s">
        <v>3694</v>
      </c>
      <c r="L2633" t="s">
        <v>3695</v>
      </c>
      <c r="M2633">
        <v>83.8</v>
      </c>
    </row>
    <row r="2634" spans="7:13" x14ac:dyDescent="0.3">
      <c r="G2634" t="s">
        <v>866</v>
      </c>
      <c r="H2634" t="s">
        <v>873</v>
      </c>
      <c r="I2634" t="s">
        <v>4386</v>
      </c>
      <c r="J2634" t="s">
        <v>4382</v>
      </c>
      <c r="K2634" t="s">
        <v>1217</v>
      </c>
      <c r="L2634" t="s">
        <v>1218</v>
      </c>
      <c r="M2634">
        <v>4.78</v>
      </c>
    </row>
    <row r="2635" spans="7:13" x14ac:dyDescent="0.3">
      <c r="G2635" t="s">
        <v>866</v>
      </c>
      <c r="H2635" t="s">
        <v>873</v>
      </c>
      <c r="I2635" t="s">
        <v>4386</v>
      </c>
      <c r="J2635" t="s">
        <v>4387</v>
      </c>
      <c r="K2635" t="s">
        <v>1217</v>
      </c>
      <c r="L2635" t="s">
        <v>1218</v>
      </c>
      <c r="M2635">
        <v>4.92</v>
      </c>
    </row>
    <row r="2636" spans="7:13" x14ac:dyDescent="0.3">
      <c r="G2636" t="s">
        <v>866</v>
      </c>
      <c r="H2636" t="s">
        <v>873</v>
      </c>
      <c r="I2636" t="s">
        <v>4386</v>
      </c>
      <c r="J2636" t="s">
        <v>4388</v>
      </c>
      <c r="K2636" t="s">
        <v>1217</v>
      </c>
      <c r="L2636" t="s">
        <v>1218</v>
      </c>
      <c r="M2636">
        <v>4.83</v>
      </c>
    </row>
    <row r="2637" spans="7:13" x14ac:dyDescent="0.3">
      <c r="G2637" t="s">
        <v>866</v>
      </c>
      <c r="H2637" t="s">
        <v>873</v>
      </c>
      <c r="I2637" t="s">
        <v>4386</v>
      </c>
      <c r="J2637" t="s">
        <v>4390</v>
      </c>
      <c r="K2637" t="s">
        <v>1217</v>
      </c>
      <c r="L2637" t="s">
        <v>1218</v>
      </c>
      <c r="M2637">
        <v>4.88</v>
      </c>
    </row>
    <row r="2638" spans="7:13" x14ac:dyDescent="0.3">
      <c r="G2638" t="s">
        <v>866</v>
      </c>
      <c r="H2638" t="s">
        <v>873</v>
      </c>
      <c r="I2638" t="s">
        <v>3081</v>
      </c>
      <c r="J2638" t="s">
        <v>3077</v>
      </c>
      <c r="K2638" t="s">
        <v>1462</v>
      </c>
      <c r="L2638" t="s">
        <v>1463</v>
      </c>
      <c r="M2638">
        <v>8.64</v>
      </c>
    </row>
    <row r="2639" spans="7:13" x14ac:dyDescent="0.3">
      <c r="G2639" t="s">
        <v>866</v>
      </c>
      <c r="H2639" t="s">
        <v>873</v>
      </c>
      <c r="I2639" t="s">
        <v>3081</v>
      </c>
      <c r="J2639" t="s">
        <v>3718</v>
      </c>
      <c r="K2639" t="s">
        <v>1462</v>
      </c>
      <c r="L2639" t="s">
        <v>1463</v>
      </c>
      <c r="M2639">
        <v>8</v>
      </c>
    </row>
    <row r="2640" spans="7:13" x14ac:dyDescent="0.3">
      <c r="G2640" t="s">
        <v>866</v>
      </c>
      <c r="H2640" t="s">
        <v>873</v>
      </c>
      <c r="I2640" t="s">
        <v>3717</v>
      </c>
      <c r="J2640" t="s">
        <v>3713</v>
      </c>
      <c r="K2640" t="s">
        <v>3694</v>
      </c>
      <c r="L2640" t="s">
        <v>3695</v>
      </c>
      <c r="M2640">
        <v>83.6</v>
      </c>
    </row>
    <row r="2641" spans="7:13" x14ac:dyDescent="0.3">
      <c r="G2641" t="s">
        <v>866</v>
      </c>
      <c r="H2641" t="s">
        <v>873</v>
      </c>
      <c r="I2641" t="s">
        <v>2111</v>
      </c>
      <c r="J2641" t="s">
        <v>2108</v>
      </c>
      <c r="K2641" t="s">
        <v>1646</v>
      </c>
      <c r="L2641" t="s">
        <v>1647</v>
      </c>
      <c r="M2641">
        <v>0.4</v>
      </c>
    </row>
    <row r="2642" spans="7:13" x14ac:dyDescent="0.3">
      <c r="G2642" t="s">
        <v>866</v>
      </c>
      <c r="H2642" t="s">
        <v>873</v>
      </c>
      <c r="I2642" t="s">
        <v>4370</v>
      </c>
      <c r="J2642" t="s">
        <v>4364</v>
      </c>
      <c r="K2642" t="s">
        <v>4366</v>
      </c>
      <c r="L2642" t="s">
        <v>4367</v>
      </c>
      <c r="M2642">
        <v>878.5</v>
      </c>
    </row>
    <row r="2643" spans="7:13" x14ac:dyDescent="0.3">
      <c r="G2643" t="s">
        <v>866</v>
      </c>
      <c r="H2643" t="s">
        <v>873</v>
      </c>
      <c r="I2643" t="s">
        <v>4370</v>
      </c>
      <c r="J2643" t="s">
        <v>4371</v>
      </c>
      <c r="K2643" t="s">
        <v>4366</v>
      </c>
      <c r="L2643" t="s">
        <v>4367</v>
      </c>
      <c r="M2643">
        <v>886</v>
      </c>
    </row>
    <row r="2644" spans="7:13" x14ac:dyDescent="0.3">
      <c r="G2644" t="s">
        <v>866</v>
      </c>
      <c r="H2644" t="s">
        <v>873</v>
      </c>
      <c r="I2644" t="s">
        <v>4370</v>
      </c>
      <c r="J2644" t="s">
        <v>4372</v>
      </c>
      <c r="K2644" t="s">
        <v>4366</v>
      </c>
      <c r="L2644" t="s">
        <v>4367</v>
      </c>
      <c r="M2644">
        <v>895</v>
      </c>
    </row>
    <row r="2645" spans="7:13" x14ac:dyDescent="0.3">
      <c r="G2645" t="s">
        <v>866</v>
      </c>
      <c r="H2645" t="s">
        <v>873</v>
      </c>
      <c r="I2645" t="s">
        <v>4370</v>
      </c>
      <c r="J2645" t="s">
        <v>4373</v>
      </c>
      <c r="K2645" t="s">
        <v>4366</v>
      </c>
      <c r="L2645" t="s">
        <v>4367</v>
      </c>
      <c r="M2645">
        <v>1137</v>
      </c>
    </row>
    <row r="2646" spans="7:13" x14ac:dyDescent="0.3">
      <c r="G2646" t="s">
        <v>866</v>
      </c>
      <c r="H2646" t="s">
        <v>873</v>
      </c>
      <c r="I2646" t="s">
        <v>4370</v>
      </c>
      <c r="J2646" t="s">
        <v>4374</v>
      </c>
      <c r="K2646" t="s">
        <v>4366</v>
      </c>
      <c r="L2646" t="s">
        <v>4367</v>
      </c>
      <c r="M2646">
        <v>1140</v>
      </c>
    </row>
    <row r="2647" spans="7:13" x14ac:dyDescent="0.3">
      <c r="G2647" t="s">
        <v>866</v>
      </c>
      <c r="H2647" t="s">
        <v>873</v>
      </c>
      <c r="I2647" t="s">
        <v>4370</v>
      </c>
      <c r="J2647" t="s">
        <v>4375</v>
      </c>
      <c r="K2647" t="s">
        <v>4366</v>
      </c>
      <c r="L2647" t="s">
        <v>4367</v>
      </c>
      <c r="M2647">
        <v>1137</v>
      </c>
    </row>
    <row r="2648" spans="7:13" x14ac:dyDescent="0.3">
      <c r="G2648" t="s">
        <v>866</v>
      </c>
      <c r="H2648" t="s">
        <v>873</v>
      </c>
      <c r="I2648" t="s">
        <v>4370</v>
      </c>
      <c r="J2648" t="s">
        <v>4376</v>
      </c>
      <c r="K2648" t="s">
        <v>4366</v>
      </c>
      <c r="L2648" t="s">
        <v>4367</v>
      </c>
      <c r="M2648">
        <v>1147</v>
      </c>
    </row>
    <row r="2649" spans="7:13" x14ac:dyDescent="0.3">
      <c r="G2649" t="s">
        <v>866</v>
      </c>
      <c r="H2649" t="s">
        <v>873</v>
      </c>
      <c r="I2649" t="s">
        <v>3703</v>
      </c>
      <c r="J2649" t="s">
        <v>3698</v>
      </c>
      <c r="K2649" t="s">
        <v>3694</v>
      </c>
      <c r="L2649" t="s">
        <v>3695</v>
      </c>
      <c r="M2649">
        <v>700</v>
      </c>
    </row>
    <row r="2650" spans="7:13" x14ac:dyDescent="0.3">
      <c r="G2650" t="s">
        <v>866</v>
      </c>
      <c r="H2650" t="s">
        <v>873</v>
      </c>
      <c r="I2650" t="s">
        <v>3709</v>
      </c>
      <c r="J2650" t="s">
        <v>3705</v>
      </c>
      <c r="K2650" t="s">
        <v>3694</v>
      </c>
      <c r="L2650" t="s">
        <v>3695</v>
      </c>
      <c r="M2650">
        <v>548.29999999999995</v>
      </c>
    </row>
    <row r="2651" spans="7:13" x14ac:dyDescent="0.3">
      <c r="G2651" t="s">
        <v>866</v>
      </c>
      <c r="H2651" t="s">
        <v>873</v>
      </c>
      <c r="I2651" t="s">
        <v>1594</v>
      </c>
      <c r="J2651" t="s">
        <v>3685</v>
      </c>
      <c r="K2651" t="s">
        <v>1646</v>
      </c>
      <c r="L2651" t="s">
        <v>1647</v>
      </c>
      <c r="M2651">
        <v>17.600000000000001</v>
      </c>
    </row>
    <row r="2652" spans="7:13" x14ac:dyDescent="0.3">
      <c r="G2652" t="s">
        <v>866</v>
      </c>
      <c r="H2652" t="s">
        <v>873</v>
      </c>
      <c r="I2652" t="s">
        <v>1594</v>
      </c>
      <c r="J2652" t="s">
        <v>3688</v>
      </c>
      <c r="K2652" t="s">
        <v>1646</v>
      </c>
      <c r="L2652" t="s">
        <v>1647</v>
      </c>
      <c r="M2652">
        <v>4.3</v>
      </c>
    </row>
    <row r="2653" spans="7:13" x14ac:dyDescent="0.3">
      <c r="G2653" t="s">
        <v>866</v>
      </c>
      <c r="H2653" t="s">
        <v>873</v>
      </c>
      <c r="I2653" t="s">
        <v>2093</v>
      </c>
      <c r="J2653" t="s">
        <v>2087</v>
      </c>
      <c r="K2653" t="s">
        <v>2089</v>
      </c>
      <c r="L2653" t="s">
        <v>2090</v>
      </c>
      <c r="M2653">
        <v>3.11</v>
      </c>
    </row>
    <row r="2654" spans="7:13" x14ac:dyDescent="0.3">
      <c r="G2654" t="s">
        <v>866</v>
      </c>
      <c r="H2654" t="s">
        <v>873</v>
      </c>
      <c r="I2654" t="s">
        <v>2093</v>
      </c>
      <c r="J2654" t="s">
        <v>5791</v>
      </c>
      <c r="K2654" t="s">
        <v>2450</v>
      </c>
      <c r="L2654" t="s">
        <v>2451</v>
      </c>
      <c r="M2654">
        <v>2.5</v>
      </c>
    </row>
    <row r="2655" spans="7:13" x14ac:dyDescent="0.3">
      <c r="G2655" t="s">
        <v>866</v>
      </c>
      <c r="H2655" t="s">
        <v>873</v>
      </c>
      <c r="I2655" t="s">
        <v>2093</v>
      </c>
      <c r="J2655" t="s">
        <v>5791</v>
      </c>
      <c r="K2655" t="s">
        <v>2089</v>
      </c>
      <c r="L2655" t="s">
        <v>2090</v>
      </c>
      <c r="M2655">
        <v>2.5</v>
      </c>
    </row>
    <row r="2656" spans="7:13" x14ac:dyDescent="0.3">
      <c r="G2656" t="s">
        <v>866</v>
      </c>
      <c r="H2656" t="s">
        <v>873</v>
      </c>
      <c r="I2656" t="s">
        <v>2093</v>
      </c>
      <c r="J2656" t="s">
        <v>2448</v>
      </c>
      <c r="K2656" t="s">
        <v>2450</v>
      </c>
      <c r="L2656" t="s">
        <v>2451</v>
      </c>
      <c r="M2656">
        <v>0.65900000000000003</v>
      </c>
    </row>
    <row r="2657" spans="7:13" x14ac:dyDescent="0.3">
      <c r="G2657" t="s">
        <v>866</v>
      </c>
      <c r="H2657" t="s">
        <v>873</v>
      </c>
      <c r="I2657" t="s">
        <v>2093</v>
      </c>
      <c r="J2657" t="s">
        <v>2453</v>
      </c>
      <c r="K2657" t="s">
        <v>2450</v>
      </c>
      <c r="L2657" t="s">
        <v>2451</v>
      </c>
      <c r="M2657">
        <v>62.545999999999999</v>
      </c>
    </row>
    <row r="2658" spans="7:13" x14ac:dyDescent="0.3">
      <c r="G2658" t="s">
        <v>866</v>
      </c>
      <c r="H2658" t="s">
        <v>873</v>
      </c>
      <c r="I2658" t="s">
        <v>2099</v>
      </c>
      <c r="J2658" t="s">
        <v>2094</v>
      </c>
      <c r="K2658" t="s">
        <v>2450</v>
      </c>
      <c r="L2658" t="s">
        <v>2451</v>
      </c>
      <c r="M2658">
        <v>0.85</v>
      </c>
    </row>
    <row r="2659" spans="7:13" x14ac:dyDescent="0.3">
      <c r="G2659" t="s">
        <v>866</v>
      </c>
      <c r="H2659" t="s">
        <v>873</v>
      </c>
      <c r="I2659" t="s">
        <v>2099</v>
      </c>
      <c r="J2659" t="s">
        <v>2094</v>
      </c>
      <c r="K2659" t="s">
        <v>2089</v>
      </c>
      <c r="L2659" t="s">
        <v>2090</v>
      </c>
      <c r="M2659">
        <v>0.85</v>
      </c>
    </row>
    <row r="2660" spans="7:13" x14ac:dyDescent="0.3">
      <c r="G2660" t="s">
        <v>866</v>
      </c>
      <c r="H2660" t="s">
        <v>873</v>
      </c>
      <c r="I2660" t="s">
        <v>2099</v>
      </c>
      <c r="J2660" t="s">
        <v>2246</v>
      </c>
      <c r="K2660" t="s">
        <v>2450</v>
      </c>
      <c r="L2660" t="s">
        <v>2451</v>
      </c>
      <c r="M2660">
        <v>3.5</v>
      </c>
    </row>
    <row r="2661" spans="7:13" x14ac:dyDescent="0.3">
      <c r="G2661" t="s">
        <v>866</v>
      </c>
      <c r="H2661" t="s">
        <v>873</v>
      </c>
      <c r="I2661" t="s">
        <v>2099</v>
      </c>
      <c r="J2661" t="s">
        <v>2246</v>
      </c>
      <c r="K2661" t="s">
        <v>2089</v>
      </c>
      <c r="L2661" t="s">
        <v>2090</v>
      </c>
      <c r="M2661">
        <v>3.5</v>
      </c>
    </row>
    <row r="2662" spans="7:13" x14ac:dyDescent="0.3">
      <c r="G2662" t="s">
        <v>866</v>
      </c>
      <c r="H2662" t="s">
        <v>873</v>
      </c>
      <c r="I2662" t="s">
        <v>2099</v>
      </c>
      <c r="J2662" t="s">
        <v>2248</v>
      </c>
      <c r="K2662" t="s">
        <v>2450</v>
      </c>
      <c r="L2662" t="s">
        <v>2451</v>
      </c>
      <c r="M2662">
        <v>0.37</v>
      </c>
    </row>
    <row r="2663" spans="7:13" x14ac:dyDescent="0.3">
      <c r="G2663" t="s">
        <v>866</v>
      </c>
      <c r="H2663" t="s">
        <v>873</v>
      </c>
      <c r="I2663" t="s">
        <v>2099</v>
      </c>
      <c r="J2663" t="s">
        <v>2248</v>
      </c>
      <c r="K2663" t="s">
        <v>2089</v>
      </c>
      <c r="L2663" t="s">
        <v>2090</v>
      </c>
      <c r="M2663">
        <v>0.37</v>
      </c>
    </row>
    <row r="2664" spans="7:13" x14ac:dyDescent="0.3">
      <c r="G2664" t="s">
        <v>866</v>
      </c>
      <c r="H2664" t="s">
        <v>873</v>
      </c>
      <c r="I2664" t="s">
        <v>2099</v>
      </c>
      <c r="J2664" t="s">
        <v>5341</v>
      </c>
      <c r="K2664" t="s">
        <v>2450</v>
      </c>
      <c r="L2664" t="s">
        <v>2451</v>
      </c>
      <c r="M2664">
        <v>2.5499999999999998</v>
      </c>
    </row>
    <row r="2665" spans="7:13" x14ac:dyDescent="0.3">
      <c r="G2665" t="s">
        <v>866</v>
      </c>
      <c r="H2665" t="s">
        <v>873</v>
      </c>
      <c r="I2665" t="s">
        <v>2099</v>
      </c>
      <c r="J2665" t="s">
        <v>5344</v>
      </c>
      <c r="K2665" t="s">
        <v>2450</v>
      </c>
      <c r="L2665" t="s">
        <v>2451</v>
      </c>
      <c r="M2665">
        <v>3.3</v>
      </c>
    </row>
    <row r="2666" spans="7:13" x14ac:dyDescent="0.3">
      <c r="G2666" t="s">
        <v>866</v>
      </c>
      <c r="H2666" t="s">
        <v>873</v>
      </c>
      <c r="I2666" t="s">
        <v>4784</v>
      </c>
      <c r="J2666" t="s">
        <v>4780</v>
      </c>
      <c r="K2666" t="s">
        <v>1646</v>
      </c>
      <c r="L2666" t="s">
        <v>1647</v>
      </c>
      <c r="M2666">
        <v>112.3</v>
      </c>
    </row>
    <row r="2667" spans="7:13" x14ac:dyDescent="0.3">
      <c r="G2667" t="s">
        <v>866</v>
      </c>
      <c r="H2667" t="s">
        <v>873</v>
      </c>
      <c r="I2667" t="s">
        <v>1650</v>
      </c>
      <c r="J2667" t="s">
        <v>1644</v>
      </c>
      <c r="K2667" t="s">
        <v>1646</v>
      </c>
      <c r="L2667" t="s">
        <v>1647</v>
      </c>
      <c r="M2667">
        <v>220.4</v>
      </c>
    </row>
    <row r="2668" spans="7:13" x14ac:dyDescent="0.3">
      <c r="G2668" t="s">
        <v>866</v>
      </c>
      <c r="H2668" t="s">
        <v>873</v>
      </c>
      <c r="I2668" t="s">
        <v>2105</v>
      </c>
      <c r="J2668" t="s">
        <v>2101</v>
      </c>
      <c r="K2668" t="s">
        <v>2450</v>
      </c>
      <c r="L2668" t="s">
        <v>2451</v>
      </c>
      <c r="M2668">
        <v>0.85</v>
      </c>
    </row>
    <row r="2669" spans="7:13" x14ac:dyDescent="0.3">
      <c r="G2669" t="s">
        <v>866</v>
      </c>
      <c r="H2669" t="s">
        <v>873</v>
      </c>
      <c r="I2669" t="s">
        <v>2105</v>
      </c>
      <c r="J2669" t="s">
        <v>2101</v>
      </c>
      <c r="K2669" t="s">
        <v>2089</v>
      </c>
      <c r="L2669" t="s">
        <v>2090</v>
      </c>
      <c r="M2669">
        <v>0.85</v>
      </c>
    </row>
    <row r="2670" spans="7:13" x14ac:dyDescent="0.3">
      <c r="G2670" t="s">
        <v>866</v>
      </c>
      <c r="H2670" t="s">
        <v>873</v>
      </c>
      <c r="I2670" t="s">
        <v>5339</v>
      </c>
      <c r="J2670" t="s">
        <v>5333</v>
      </c>
      <c r="K2670" t="s">
        <v>5335</v>
      </c>
      <c r="L2670" t="s">
        <v>5336</v>
      </c>
      <c r="M2670">
        <v>21.9</v>
      </c>
    </row>
    <row r="2671" spans="7:13" x14ac:dyDescent="0.3">
      <c r="G2671" t="s">
        <v>866</v>
      </c>
      <c r="H2671" t="s">
        <v>873</v>
      </c>
      <c r="I2671" t="s">
        <v>250</v>
      </c>
      <c r="J2671" t="s">
        <v>4776</v>
      </c>
      <c r="K2671" t="s">
        <v>1077</v>
      </c>
      <c r="L2671" t="s">
        <v>1078</v>
      </c>
      <c r="M2671">
        <v>1.4610000000000001</v>
      </c>
    </row>
    <row r="2672" spans="7:13" x14ac:dyDescent="0.3">
      <c r="G2672" t="s">
        <v>866</v>
      </c>
      <c r="H2672" t="s">
        <v>873</v>
      </c>
      <c r="I2672" t="s">
        <v>250</v>
      </c>
      <c r="J2672" t="s">
        <v>3577</v>
      </c>
      <c r="K2672" t="s">
        <v>3579</v>
      </c>
      <c r="L2672" t="s">
        <v>3580</v>
      </c>
      <c r="M2672">
        <v>3.5630000000000002</v>
      </c>
    </row>
    <row r="2673" spans="7:13" x14ac:dyDescent="0.3">
      <c r="G2673" t="s">
        <v>866</v>
      </c>
      <c r="H2673" t="s">
        <v>873</v>
      </c>
      <c r="I2673" t="s">
        <v>250</v>
      </c>
      <c r="J2673" t="s">
        <v>4790</v>
      </c>
      <c r="K2673" t="s">
        <v>1462</v>
      </c>
      <c r="L2673" t="s">
        <v>1463</v>
      </c>
      <c r="M2673">
        <v>1</v>
      </c>
    </row>
    <row r="2674" spans="7:13" x14ac:dyDescent="0.3">
      <c r="G2674" t="s">
        <v>866</v>
      </c>
      <c r="H2674" t="s">
        <v>873</v>
      </c>
      <c r="I2674" t="s">
        <v>250</v>
      </c>
      <c r="J2674" t="s">
        <v>1675</v>
      </c>
      <c r="K2674" t="s">
        <v>1462</v>
      </c>
      <c r="L2674" t="s">
        <v>1463</v>
      </c>
      <c r="M2674">
        <v>0.63700000000000001</v>
      </c>
    </row>
    <row r="2675" spans="7:13" x14ac:dyDescent="0.3">
      <c r="G2675" t="s">
        <v>866</v>
      </c>
      <c r="H2675" t="s">
        <v>873</v>
      </c>
      <c r="I2675" t="s">
        <v>3571</v>
      </c>
      <c r="J2675" t="s">
        <v>3567</v>
      </c>
      <c r="K2675" t="s">
        <v>3513</v>
      </c>
      <c r="L2675" t="s">
        <v>3514</v>
      </c>
      <c r="M2675">
        <v>17.062999999999999</v>
      </c>
    </row>
    <row r="2676" spans="7:13" x14ac:dyDescent="0.3">
      <c r="G2676" t="s">
        <v>866</v>
      </c>
      <c r="H2676" t="s">
        <v>873</v>
      </c>
      <c r="I2676" t="s">
        <v>3586</v>
      </c>
      <c r="J2676" t="s">
        <v>3582</v>
      </c>
      <c r="K2676" t="s">
        <v>1462</v>
      </c>
      <c r="L2676" t="s">
        <v>1463</v>
      </c>
      <c r="M2676">
        <v>2.1429999999999998</v>
      </c>
    </row>
    <row r="2677" spans="7:13" x14ac:dyDescent="0.3">
      <c r="G2677" t="s">
        <v>866</v>
      </c>
      <c r="H2677" t="s">
        <v>873</v>
      </c>
      <c r="I2677" t="s">
        <v>3813</v>
      </c>
      <c r="J2677" t="s">
        <v>3807</v>
      </c>
      <c r="K2677" t="s">
        <v>3809</v>
      </c>
      <c r="L2677" t="s">
        <v>3810</v>
      </c>
      <c r="M2677">
        <v>6</v>
      </c>
    </row>
    <row r="2678" spans="7:13" x14ac:dyDescent="0.3">
      <c r="G2678" t="s">
        <v>866</v>
      </c>
      <c r="H2678" t="s">
        <v>873</v>
      </c>
      <c r="I2678" t="s">
        <v>5330</v>
      </c>
      <c r="J2678" t="s">
        <v>5788</v>
      </c>
      <c r="K2678" t="s">
        <v>4671</v>
      </c>
      <c r="L2678" t="s">
        <v>4672</v>
      </c>
      <c r="M2678">
        <v>3</v>
      </c>
    </row>
    <row r="2679" spans="7:13" x14ac:dyDescent="0.3">
      <c r="G2679" t="s">
        <v>866</v>
      </c>
      <c r="H2679" t="s">
        <v>873</v>
      </c>
      <c r="I2679" t="s">
        <v>5330</v>
      </c>
      <c r="J2679" t="s">
        <v>5789</v>
      </c>
      <c r="K2679" t="s">
        <v>4671</v>
      </c>
      <c r="L2679" t="s">
        <v>4672</v>
      </c>
      <c r="M2679">
        <v>3</v>
      </c>
    </row>
    <row r="2680" spans="7:13" x14ac:dyDescent="0.3">
      <c r="G2680" t="s">
        <v>866</v>
      </c>
      <c r="H2680" t="s">
        <v>873</v>
      </c>
      <c r="I2680" t="s">
        <v>5330</v>
      </c>
      <c r="J2680" t="s">
        <v>5325</v>
      </c>
      <c r="K2680" t="s">
        <v>1217</v>
      </c>
      <c r="L2680" t="s">
        <v>1218</v>
      </c>
      <c r="M2680">
        <v>12.43</v>
      </c>
    </row>
    <row r="2681" spans="7:13" x14ac:dyDescent="0.3">
      <c r="G2681" t="s">
        <v>866</v>
      </c>
      <c r="H2681" t="s">
        <v>873</v>
      </c>
      <c r="I2681" t="s">
        <v>5330</v>
      </c>
      <c r="J2681" t="s">
        <v>5331</v>
      </c>
      <c r="K2681" t="s">
        <v>1217</v>
      </c>
      <c r="L2681" t="s">
        <v>1218</v>
      </c>
      <c r="M2681">
        <v>12.45</v>
      </c>
    </row>
    <row r="2682" spans="7:13" x14ac:dyDescent="0.3">
      <c r="G2682" t="s">
        <v>866</v>
      </c>
      <c r="H2682" t="s">
        <v>873</v>
      </c>
      <c r="I2682" t="s">
        <v>5330</v>
      </c>
      <c r="J2682" t="s">
        <v>6145</v>
      </c>
      <c r="K2682" t="s">
        <v>4671</v>
      </c>
      <c r="L2682" t="s">
        <v>4672</v>
      </c>
      <c r="M2682">
        <v>9</v>
      </c>
    </row>
    <row r="2683" spans="7:13" x14ac:dyDescent="0.3">
      <c r="G2683" t="s">
        <v>866</v>
      </c>
      <c r="H2683" t="s">
        <v>873</v>
      </c>
      <c r="I2683" t="s">
        <v>5330</v>
      </c>
      <c r="J2683" t="s">
        <v>6146</v>
      </c>
      <c r="K2683" t="s">
        <v>4671</v>
      </c>
      <c r="L2683" t="s">
        <v>4672</v>
      </c>
      <c r="M2683">
        <v>9</v>
      </c>
    </row>
    <row r="2684" spans="7:13" x14ac:dyDescent="0.3">
      <c r="G2684" t="s">
        <v>866</v>
      </c>
      <c r="H2684" t="s">
        <v>873</v>
      </c>
      <c r="I2684" t="s">
        <v>5371</v>
      </c>
      <c r="J2684" t="s">
        <v>6152</v>
      </c>
      <c r="K2684" t="s">
        <v>4559</v>
      </c>
      <c r="L2684" t="s">
        <v>4560</v>
      </c>
      <c r="M2684">
        <v>110</v>
      </c>
    </row>
    <row r="2685" spans="7:13" x14ac:dyDescent="0.3">
      <c r="G2685" t="s">
        <v>866</v>
      </c>
      <c r="H2685" t="s">
        <v>873</v>
      </c>
      <c r="I2685" t="s">
        <v>5371</v>
      </c>
      <c r="J2685" t="s">
        <v>5797</v>
      </c>
      <c r="K2685" t="s">
        <v>4559</v>
      </c>
      <c r="L2685" t="s">
        <v>4560</v>
      </c>
      <c r="M2685">
        <v>114.8</v>
      </c>
    </row>
    <row r="2686" spans="7:13" x14ac:dyDescent="0.3">
      <c r="G2686" t="s">
        <v>866</v>
      </c>
      <c r="H2686" t="s">
        <v>873</v>
      </c>
      <c r="I2686" t="s">
        <v>5371</v>
      </c>
      <c r="J2686" t="s">
        <v>5799</v>
      </c>
      <c r="K2686" t="s">
        <v>4559</v>
      </c>
      <c r="L2686" t="s">
        <v>4560</v>
      </c>
      <c r="M2686">
        <v>114.8</v>
      </c>
    </row>
    <row r="2687" spans="7:13" x14ac:dyDescent="0.3">
      <c r="G2687" t="s">
        <v>866</v>
      </c>
      <c r="H2687" t="s">
        <v>873</v>
      </c>
      <c r="I2687" t="s">
        <v>5371</v>
      </c>
      <c r="J2687" t="s">
        <v>6154</v>
      </c>
      <c r="K2687" t="s">
        <v>4559</v>
      </c>
      <c r="L2687" t="s">
        <v>4560</v>
      </c>
      <c r="M2687">
        <v>120</v>
      </c>
    </row>
    <row r="2688" spans="7:13" x14ac:dyDescent="0.3">
      <c r="G2688" t="s">
        <v>866</v>
      </c>
      <c r="H2688" t="s">
        <v>873</v>
      </c>
      <c r="I2688" t="s">
        <v>5371</v>
      </c>
      <c r="J2688" t="s">
        <v>5800</v>
      </c>
      <c r="K2688" t="s">
        <v>4559</v>
      </c>
      <c r="L2688" t="s">
        <v>4560</v>
      </c>
      <c r="M2688">
        <v>125.6</v>
      </c>
    </row>
    <row r="2689" spans="7:13" x14ac:dyDescent="0.3">
      <c r="G2689" t="s">
        <v>866</v>
      </c>
      <c r="H2689" t="s">
        <v>873</v>
      </c>
      <c r="I2689" t="s">
        <v>5371</v>
      </c>
      <c r="J2689" t="s">
        <v>5802</v>
      </c>
      <c r="K2689" t="s">
        <v>4559</v>
      </c>
      <c r="L2689" t="s">
        <v>4560</v>
      </c>
      <c r="M2689">
        <v>122.2</v>
      </c>
    </row>
    <row r="2690" spans="7:13" x14ac:dyDescent="0.3">
      <c r="G2690" t="s">
        <v>866</v>
      </c>
      <c r="H2690" t="s">
        <v>873</v>
      </c>
      <c r="I2690" t="s">
        <v>5371</v>
      </c>
      <c r="J2690" t="s">
        <v>5367</v>
      </c>
      <c r="K2690" t="s">
        <v>1324</v>
      </c>
      <c r="L2690" t="s">
        <v>1325</v>
      </c>
      <c r="M2690">
        <v>115.9</v>
      </c>
    </row>
    <row r="2691" spans="7:13" x14ac:dyDescent="0.3">
      <c r="G2691" t="s">
        <v>866</v>
      </c>
      <c r="H2691" t="s">
        <v>873</v>
      </c>
      <c r="I2691" t="s">
        <v>5371</v>
      </c>
      <c r="J2691" t="s">
        <v>5374</v>
      </c>
      <c r="K2691" t="s">
        <v>1324</v>
      </c>
      <c r="L2691" t="s">
        <v>1325</v>
      </c>
      <c r="M2691">
        <v>117.5</v>
      </c>
    </row>
    <row r="2692" spans="7:13" x14ac:dyDescent="0.3">
      <c r="G2692" t="s">
        <v>866</v>
      </c>
      <c r="H2692" t="s">
        <v>873</v>
      </c>
      <c r="I2692" t="s">
        <v>5371</v>
      </c>
      <c r="J2692" t="s">
        <v>5375</v>
      </c>
      <c r="K2692" t="s">
        <v>1324</v>
      </c>
      <c r="L2692" t="s">
        <v>1325</v>
      </c>
      <c r="M2692">
        <v>122.7</v>
      </c>
    </row>
    <row r="2693" spans="7:13" x14ac:dyDescent="0.3">
      <c r="G2693" t="s">
        <v>866</v>
      </c>
      <c r="H2693" t="s">
        <v>873</v>
      </c>
      <c r="I2693" t="s">
        <v>5371</v>
      </c>
      <c r="J2693" t="s">
        <v>5378</v>
      </c>
      <c r="K2693" t="s">
        <v>1324</v>
      </c>
      <c r="L2693" t="s">
        <v>1325</v>
      </c>
      <c r="M2693">
        <v>121.1</v>
      </c>
    </row>
    <row r="2694" spans="7:13" x14ac:dyDescent="0.3">
      <c r="G2694" t="s">
        <v>866</v>
      </c>
      <c r="H2694" t="s">
        <v>873</v>
      </c>
      <c r="I2694" t="s">
        <v>5810</v>
      </c>
      <c r="J2694" t="s">
        <v>5806</v>
      </c>
      <c r="K2694" t="s">
        <v>3561</v>
      </c>
      <c r="L2694" t="s">
        <v>3562</v>
      </c>
      <c r="M2694">
        <v>15.16</v>
      </c>
    </row>
    <row r="2695" spans="7:13" x14ac:dyDescent="0.3">
      <c r="G2695" t="s">
        <v>866</v>
      </c>
      <c r="H2695" t="s">
        <v>873</v>
      </c>
      <c r="I2695" t="s">
        <v>6682</v>
      </c>
      <c r="J2695" t="s">
        <v>4777</v>
      </c>
      <c r="K2695" t="s">
        <v>1646</v>
      </c>
      <c r="L2695" t="s">
        <v>1647</v>
      </c>
      <c r="M2695">
        <v>40.9</v>
      </c>
    </row>
    <row r="2696" spans="7:13" x14ac:dyDescent="0.3">
      <c r="G2696" t="s">
        <v>866</v>
      </c>
      <c r="H2696" t="s">
        <v>873</v>
      </c>
      <c r="I2696" t="s">
        <v>6682</v>
      </c>
      <c r="J2696" t="s">
        <v>3689</v>
      </c>
      <c r="K2696" t="s">
        <v>1646</v>
      </c>
      <c r="L2696" t="s">
        <v>1647</v>
      </c>
      <c r="M2696">
        <v>24.7</v>
      </c>
    </row>
    <row r="2697" spans="7:13" x14ac:dyDescent="0.3">
      <c r="G2697" t="s">
        <v>866</v>
      </c>
      <c r="H2697" t="s">
        <v>1277</v>
      </c>
      <c r="I2697" t="s">
        <v>1318</v>
      </c>
      <c r="J2697" t="s">
        <v>1313</v>
      </c>
      <c r="K2697" t="s">
        <v>1077</v>
      </c>
      <c r="L2697" t="s">
        <v>1078</v>
      </c>
      <c r="M2697">
        <v>1.35</v>
      </c>
    </row>
    <row r="2698" spans="7:13" x14ac:dyDescent="0.3">
      <c r="G2698" t="s">
        <v>866</v>
      </c>
      <c r="H2698" t="s">
        <v>1277</v>
      </c>
      <c r="I2698" t="s">
        <v>1318</v>
      </c>
      <c r="J2698" t="s">
        <v>2245</v>
      </c>
      <c r="K2698" t="s">
        <v>1462</v>
      </c>
      <c r="L2698" t="s">
        <v>1463</v>
      </c>
      <c r="M2698">
        <v>1.976</v>
      </c>
    </row>
    <row r="2699" spans="7:13" x14ac:dyDescent="0.3">
      <c r="G2699" t="s">
        <v>866</v>
      </c>
      <c r="H2699" t="s">
        <v>1277</v>
      </c>
      <c r="I2699" t="s">
        <v>242</v>
      </c>
      <c r="J2699" t="s">
        <v>3051</v>
      </c>
      <c r="K2699" t="s">
        <v>192</v>
      </c>
      <c r="L2699" t="s">
        <v>193</v>
      </c>
      <c r="M2699">
        <v>3.5</v>
      </c>
    </row>
    <row r="2700" spans="7:13" x14ac:dyDescent="0.3">
      <c r="G2700" t="s">
        <v>866</v>
      </c>
      <c r="H2700" t="s">
        <v>1277</v>
      </c>
      <c r="I2700" t="s">
        <v>2345</v>
      </c>
      <c r="J2700" t="s">
        <v>2340</v>
      </c>
      <c r="K2700" t="s">
        <v>1275</v>
      </c>
      <c r="L2700" t="s">
        <v>1276</v>
      </c>
      <c r="M2700">
        <v>1093</v>
      </c>
    </row>
    <row r="2701" spans="7:13" x14ac:dyDescent="0.3">
      <c r="G2701" t="s">
        <v>866</v>
      </c>
      <c r="H2701" t="s">
        <v>1277</v>
      </c>
      <c r="I2701" t="s">
        <v>2345</v>
      </c>
      <c r="J2701" t="s">
        <v>2771</v>
      </c>
      <c r="K2701" t="s">
        <v>1275</v>
      </c>
      <c r="L2701" t="s">
        <v>1276</v>
      </c>
      <c r="M2701">
        <v>1076</v>
      </c>
    </row>
    <row r="2702" spans="7:13" x14ac:dyDescent="0.3">
      <c r="G2702" t="s">
        <v>866</v>
      </c>
      <c r="H2702" t="s">
        <v>1277</v>
      </c>
      <c r="I2702" t="s">
        <v>4757</v>
      </c>
      <c r="J2702" t="s">
        <v>4753</v>
      </c>
      <c r="K2702" t="s">
        <v>1678</v>
      </c>
      <c r="L2702" t="s">
        <v>1679</v>
      </c>
      <c r="M2702">
        <v>706.9</v>
      </c>
    </row>
    <row r="2703" spans="7:13" x14ac:dyDescent="0.3">
      <c r="G2703" t="s">
        <v>866</v>
      </c>
      <c r="H2703" t="s">
        <v>1277</v>
      </c>
      <c r="I2703" t="s">
        <v>4726</v>
      </c>
      <c r="J2703" t="s">
        <v>6009</v>
      </c>
      <c r="K2703" t="s">
        <v>1275</v>
      </c>
      <c r="L2703" t="s">
        <v>1276</v>
      </c>
      <c r="M2703">
        <v>515.29999999999995</v>
      </c>
    </row>
    <row r="2704" spans="7:13" x14ac:dyDescent="0.3">
      <c r="G2704" t="s">
        <v>866</v>
      </c>
      <c r="H2704" t="s">
        <v>1277</v>
      </c>
      <c r="I2704" t="s">
        <v>4726</v>
      </c>
      <c r="J2704" t="s">
        <v>6011</v>
      </c>
      <c r="K2704" t="s">
        <v>1275</v>
      </c>
      <c r="L2704" t="s">
        <v>1276</v>
      </c>
      <c r="M2704">
        <v>517.70000000000005</v>
      </c>
    </row>
    <row r="2705" spans="7:13" x14ac:dyDescent="0.3">
      <c r="G2705" t="s">
        <v>866</v>
      </c>
      <c r="H2705" t="s">
        <v>1277</v>
      </c>
      <c r="I2705" t="s">
        <v>4726</v>
      </c>
      <c r="J2705" t="s">
        <v>4722</v>
      </c>
      <c r="K2705" t="s">
        <v>1896</v>
      </c>
      <c r="L2705" t="s">
        <v>1897</v>
      </c>
      <c r="M2705">
        <v>601.29999999999995</v>
      </c>
    </row>
    <row r="2706" spans="7:13" x14ac:dyDescent="0.3">
      <c r="G2706" t="s">
        <v>866</v>
      </c>
      <c r="H2706" t="s">
        <v>1277</v>
      </c>
      <c r="I2706" t="s">
        <v>4726</v>
      </c>
      <c r="J2706" t="s">
        <v>4728</v>
      </c>
      <c r="K2706" t="s">
        <v>1896</v>
      </c>
      <c r="L2706" t="s">
        <v>1897</v>
      </c>
      <c r="M2706">
        <v>630.79999999999995</v>
      </c>
    </row>
    <row r="2707" spans="7:13" x14ac:dyDescent="0.3">
      <c r="G2707" t="s">
        <v>866</v>
      </c>
      <c r="H2707" t="s">
        <v>1277</v>
      </c>
      <c r="I2707" t="s">
        <v>4726</v>
      </c>
      <c r="J2707" t="s">
        <v>6013</v>
      </c>
      <c r="K2707" t="s">
        <v>1275</v>
      </c>
      <c r="L2707" t="s">
        <v>1276</v>
      </c>
      <c r="M2707">
        <v>522.9</v>
      </c>
    </row>
    <row r="2708" spans="7:13" x14ac:dyDescent="0.3">
      <c r="G2708" t="s">
        <v>866</v>
      </c>
      <c r="H2708" t="s">
        <v>1277</v>
      </c>
      <c r="I2708" t="s">
        <v>4726</v>
      </c>
      <c r="J2708" t="s">
        <v>6014</v>
      </c>
      <c r="K2708" t="s">
        <v>1275</v>
      </c>
      <c r="L2708" t="s">
        <v>1276</v>
      </c>
      <c r="M2708">
        <v>508.5</v>
      </c>
    </row>
    <row r="2709" spans="7:13" x14ac:dyDescent="0.3">
      <c r="G2709" t="s">
        <v>866</v>
      </c>
      <c r="H2709" t="s">
        <v>1277</v>
      </c>
      <c r="I2709" t="s">
        <v>4726</v>
      </c>
      <c r="J2709" t="s">
        <v>4729</v>
      </c>
      <c r="K2709" t="s">
        <v>1896</v>
      </c>
      <c r="L2709" t="s">
        <v>1897</v>
      </c>
      <c r="M2709">
        <v>595</v>
      </c>
    </row>
    <row r="2710" spans="7:13" x14ac:dyDescent="0.3">
      <c r="G2710" t="s">
        <v>866</v>
      </c>
      <c r="H2710" t="s">
        <v>1277</v>
      </c>
      <c r="I2710" t="s">
        <v>4726</v>
      </c>
      <c r="J2710" t="s">
        <v>4731</v>
      </c>
      <c r="K2710" t="s">
        <v>1896</v>
      </c>
      <c r="L2710" t="s">
        <v>1897</v>
      </c>
      <c r="M2710">
        <v>626.1</v>
      </c>
    </row>
    <row r="2711" spans="7:13" x14ac:dyDescent="0.3">
      <c r="G2711" t="s">
        <v>866</v>
      </c>
      <c r="H2711" t="s">
        <v>1277</v>
      </c>
      <c r="I2711" t="s">
        <v>4726</v>
      </c>
      <c r="J2711" t="s">
        <v>4733</v>
      </c>
      <c r="K2711" t="s">
        <v>1896</v>
      </c>
      <c r="L2711" t="s">
        <v>1897</v>
      </c>
      <c r="M2711">
        <v>594.29999999999995</v>
      </c>
    </row>
    <row r="2712" spans="7:13" x14ac:dyDescent="0.3">
      <c r="G2712" t="s">
        <v>866</v>
      </c>
      <c r="H2712" t="s">
        <v>1277</v>
      </c>
      <c r="I2712" t="s">
        <v>4726</v>
      </c>
      <c r="J2712" t="s">
        <v>6023</v>
      </c>
      <c r="K2712" t="s">
        <v>1275</v>
      </c>
      <c r="L2712" t="s">
        <v>1276</v>
      </c>
      <c r="M2712">
        <v>503.4</v>
      </c>
    </row>
    <row r="2713" spans="7:13" x14ac:dyDescent="0.3">
      <c r="G2713" t="s">
        <v>866</v>
      </c>
      <c r="H2713" t="s">
        <v>1277</v>
      </c>
      <c r="I2713" t="s">
        <v>4726</v>
      </c>
      <c r="J2713" t="s">
        <v>4737</v>
      </c>
      <c r="K2713" t="s">
        <v>1896</v>
      </c>
      <c r="L2713" t="s">
        <v>1897</v>
      </c>
      <c r="M2713">
        <v>596</v>
      </c>
    </row>
    <row r="2714" spans="7:13" x14ac:dyDescent="0.3">
      <c r="G2714" t="s">
        <v>866</v>
      </c>
      <c r="H2714" t="s">
        <v>1277</v>
      </c>
      <c r="I2714" t="s">
        <v>6020</v>
      </c>
      <c r="J2714" t="s">
        <v>6016</v>
      </c>
      <c r="K2714" t="s">
        <v>1275</v>
      </c>
      <c r="L2714" t="s">
        <v>1276</v>
      </c>
      <c r="M2714">
        <v>503.8</v>
      </c>
    </row>
    <row r="2715" spans="7:13" x14ac:dyDescent="0.3">
      <c r="G2715" t="s">
        <v>866</v>
      </c>
      <c r="H2715" t="s">
        <v>1277</v>
      </c>
      <c r="I2715" t="s">
        <v>3878</v>
      </c>
      <c r="J2715" t="s">
        <v>3874</v>
      </c>
      <c r="K2715" t="s">
        <v>1896</v>
      </c>
      <c r="L2715" t="s">
        <v>1897</v>
      </c>
      <c r="M2715">
        <v>262</v>
      </c>
    </row>
    <row r="2716" spans="7:13" x14ac:dyDescent="0.3">
      <c r="G2716" t="s">
        <v>866</v>
      </c>
      <c r="H2716" t="s">
        <v>1277</v>
      </c>
      <c r="I2716" t="s">
        <v>5183</v>
      </c>
      <c r="J2716" t="s">
        <v>5178</v>
      </c>
      <c r="K2716" t="s">
        <v>5180</v>
      </c>
      <c r="L2716" t="s">
        <v>5181</v>
      </c>
      <c r="M2716">
        <v>637.70000000000005</v>
      </c>
    </row>
    <row r="2717" spans="7:13" x14ac:dyDescent="0.3">
      <c r="G2717" t="s">
        <v>866</v>
      </c>
      <c r="H2717" t="s">
        <v>1277</v>
      </c>
      <c r="I2717" t="s">
        <v>5183</v>
      </c>
      <c r="J2717" t="s">
        <v>5185</v>
      </c>
      <c r="K2717" t="s">
        <v>5180</v>
      </c>
      <c r="L2717" t="s">
        <v>5181</v>
      </c>
      <c r="M2717">
        <v>610.79999999999995</v>
      </c>
    </row>
    <row r="2718" spans="7:13" x14ac:dyDescent="0.3">
      <c r="G2718" t="s">
        <v>866</v>
      </c>
      <c r="H2718" t="s">
        <v>1277</v>
      </c>
      <c r="I2718" t="s">
        <v>5183</v>
      </c>
      <c r="J2718" t="s">
        <v>5186</v>
      </c>
      <c r="K2718" t="s">
        <v>5180</v>
      </c>
      <c r="L2718" t="s">
        <v>5181</v>
      </c>
      <c r="M2718">
        <v>652.20000000000005</v>
      </c>
    </row>
    <row r="2719" spans="7:13" x14ac:dyDescent="0.3">
      <c r="G2719" t="s">
        <v>866</v>
      </c>
      <c r="H2719" t="s">
        <v>1277</v>
      </c>
      <c r="I2719" t="s">
        <v>5183</v>
      </c>
      <c r="J2719" t="s">
        <v>5188</v>
      </c>
      <c r="K2719" t="s">
        <v>5180</v>
      </c>
      <c r="L2719" t="s">
        <v>5181</v>
      </c>
      <c r="M2719">
        <v>632.6</v>
      </c>
    </row>
    <row r="2720" spans="7:13" x14ac:dyDescent="0.3">
      <c r="G2720" t="s">
        <v>866</v>
      </c>
      <c r="H2720" t="s">
        <v>1277</v>
      </c>
      <c r="I2720" t="s">
        <v>5183</v>
      </c>
      <c r="J2720" t="s">
        <v>5190</v>
      </c>
      <c r="K2720" t="s">
        <v>5180</v>
      </c>
      <c r="L2720" t="s">
        <v>5181</v>
      </c>
      <c r="M2720">
        <v>603.4</v>
      </c>
    </row>
    <row r="2721" spans="7:13" x14ac:dyDescent="0.3">
      <c r="G2721" t="s">
        <v>866</v>
      </c>
      <c r="H2721" t="s">
        <v>1277</v>
      </c>
      <c r="I2721" t="s">
        <v>5183</v>
      </c>
      <c r="J2721" t="s">
        <v>5191</v>
      </c>
      <c r="K2721" t="s">
        <v>5180</v>
      </c>
      <c r="L2721" t="s">
        <v>5181</v>
      </c>
      <c r="M2721">
        <v>648</v>
      </c>
    </row>
    <row r="2722" spans="7:13" x14ac:dyDescent="0.3">
      <c r="G2722" t="s">
        <v>866</v>
      </c>
      <c r="H2722" t="s">
        <v>1277</v>
      </c>
      <c r="I2722" t="s">
        <v>5183</v>
      </c>
      <c r="J2722" t="s">
        <v>5192</v>
      </c>
      <c r="K2722" t="s">
        <v>5180</v>
      </c>
      <c r="L2722" t="s">
        <v>5181</v>
      </c>
      <c r="M2722">
        <v>584</v>
      </c>
    </row>
    <row r="2723" spans="7:13" x14ac:dyDescent="0.3">
      <c r="G2723" t="s">
        <v>866</v>
      </c>
      <c r="H2723" t="s">
        <v>1277</v>
      </c>
      <c r="I2723" t="s">
        <v>5183</v>
      </c>
      <c r="J2723" t="s">
        <v>5195</v>
      </c>
      <c r="K2723" t="s">
        <v>5180</v>
      </c>
      <c r="L2723" t="s">
        <v>5181</v>
      </c>
      <c r="M2723">
        <v>601.29999999999995</v>
      </c>
    </row>
    <row r="2724" spans="7:13" x14ac:dyDescent="0.3">
      <c r="G2724" t="s">
        <v>866</v>
      </c>
      <c r="H2724" t="s">
        <v>1277</v>
      </c>
      <c r="I2724" t="s">
        <v>5183</v>
      </c>
      <c r="J2724" t="s">
        <v>5196</v>
      </c>
      <c r="K2724" t="s">
        <v>5180</v>
      </c>
      <c r="L2724" t="s">
        <v>5181</v>
      </c>
      <c r="M2724">
        <v>584.4</v>
      </c>
    </row>
    <row r="2725" spans="7:13" x14ac:dyDescent="0.3">
      <c r="G2725" t="s">
        <v>866</v>
      </c>
      <c r="H2725" t="s">
        <v>1277</v>
      </c>
      <c r="I2725" t="s">
        <v>5183</v>
      </c>
      <c r="J2725" t="s">
        <v>5198</v>
      </c>
      <c r="K2725" t="s">
        <v>5180</v>
      </c>
      <c r="L2725" t="s">
        <v>5181</v>
      </c>
      <c r="M2725">
        <v>600.6</v>
      </c>
    </row>
    <row r="2726" spans="7:13" x14ac:dyDescent="0.3">
      <c r="G2726" t="s">
        <v>866</v>
      </c>
      <c r="H2726" t="s">
        <v>1277</v>
      </c>
      <c r="I2726" t="s">
        <v>2323</v>
      </c>
      <c r="J2726" t="s">
        <v>4293</v>
      </c>
      <c r="K2726" t="s">
        <v>1896</v>
      </c>
      <c r="L2726" t="s">
        <v>1897</v>
      </c>
      <c r="M2726">
        <v>636.70000000000005</v>
      </c>
    </row>
    <row r="2727" spans="7:13" x14ac:dyDescent="0.3">
      <c r="G2727" t="s">
        <v>866</v>
      </c>
      <c r="H2727" t="s">
        <v>1277</v>
      </c>
      <c r="I2727" t="s">
        <v>2323</v>
      </c>
      <c r="J2727" t="s">
        <v>2319</v>
      </c>
      <c r="K2727" t="s">
        <v>1275</v>
      </c>
      <c r="L2727" t="s">
        <v>1276</v>
      </c>
      <c r="M2727">
        <v>478</v>
      </c>
    </row>
    <row r="2728" spans="7:13" x14ac:dyDescent="0.3">
      <c r="G2728" t="s">
        <v>866</v>
      </c>
      <c r="H2728" t="s">
        <v>1277</v>
      </c>
      <c r="I2728" t="s">
        <v>2323</v>
      </c>
      <c r="J2728" t="s">
        <v>4052</v>
      </c>
      <c r="K2728" t="s">
        <v>1896</v>
      </c>
      <c r="L2728" t="s">
        <v>1897</v>
      </c>
      <c r="M2728">
        <v>548.9</v>
      </c>
    </row>
    <row r="2729" spans="7:13" x14ac:dyDescent="0.3">
      <c r="G2729" t="s">
        <v>866</v>
      </c>
      <c r="H2729" t="s">
        <v>1277</v>
      </c>
      <c r="I2729" t="s">
        <v>2323</v>
      </c>
      <c r="J2729" t="s">
        <v>2765</v>
      </c>
      <c r="K2729" t="s">
        <v>1275</v>
      </c>
      <c r="L2729" t="s">
        <v>1276</v>
      </c>
      <c r="M2729">
        <v>550</v>
      </c>
    </row>
    <row r="2730" spans="7:13" x14ac:dyDescent="0.3">
      <c r="G2730" t="s">
        <v>866</v>
      </c>
      <c r="H2730" t="s">
        <v>1277</v>
      </c>
      <c r="I2730" t="s">
        <v>2323</v>
      </c>
      <c r="J2730" t="s">
        <v>4163</v>
      </c>
      <c r="K2730" t="s">
        <v>1275</v>
      </c>
      <c r="L2730" t="s">
        <v>1276</v>
      </c>
      <c r="M2730">
        <v>560.5</v>
      </c>
    </row>
    <row r="2731" spans="7:13" x14ac:dyDescent="0.3">
      <c r="G2731" t="s">
        <v>866</v>
      </c>
      <c r="H2731" t="s">
        <v>1277</v>
      </c>
      <c r="I2731" t="s">
        <v>1280</v>
      </c>
      <c r="J2731" t="s">
        <v>1546</v>
      </c>
      <c r="K2731" t="s">
        <v>1275</v>
      </c>
      <c r="L2731" t="s">
        <v>1276</v>
      </c>
      <c r="M2731">
        <v>308</v>
      </c>
    </row>
    <row r="2732" spans="7:13" x14ac:dyDescent="0.3">
      <c r="G2732" t="s">
        <v>866</v>
      </c>
      <c r="H2732" t="s">
        <v>1277</v>
      </c>
      <c r="I2732" t="s">
        <v>1280</v>
      </c>
      <c r="J2732" t="s">
        <v>1273</v>
      </c>
      <c r="K2732" t="s">
        <v>1275</v>
      </c>
      <c r="L2732" t="s">
        <v>1276</v>
      </c>
      <c r="M2732">
        <v>280.5</v>
      </c>
    </row>
    <row r="2733" spans="7:13" x14ac:dyDescent="0.3">
      <c r="G2733" t="s">
        <v>866</v>
      </c>
      <c r="H2733" t="s">
        <v>1277</v>
      </c>
      <c r="I2733" t="s">
        <v>1280</v>
      </c>
      <c r="J2733" t="s">
        <v>5171</v>
      </c>
      <c r="K2733" t="s">
        <v>1275</v>
      </c>
      <c r="L2733" t="s">
        <v>1276</v>
      </c>
      <c r="M2733">
        <v>280</v>
      </c>
    </row>
    <row r="2734" spans="7:13" x14ac:dyDescent="0.3">
      <c r="G2734" t="s">
        <v>866</v>
      </c>
      <c r="H2734" t="s">
        <v>1277</v>
      </c>
      <c r="I2734" t="s">
        <v>2769</v>
      </c>
      <c r="J2734" t="s">
        <v>4053</v>
      </c>
      <c r="K2734" t="s">
        <v>1896</v>
      </c>
      <c r="L2734" t="s">
        <v>1897</v>
      </c>
      <c r="M2734">
        <v>887.9</v>
      </c>
    </row>
    <row r="2735" spans="7:13" x14ac:dyDescent="0.3">
      <c r="G2735" t="s">
        <v>866</v>
      </c>
      <c r="H2735" t="s">
        <v>1277</v>
      </c>
      <c r="I2735" t="s">
        <v>2769</v>
      </c>
      <c r="J2735" t="s">
        <v>2766</v>
      </c>
      <c r="K2735" t="s">
        <v>1275</v>
      </c>
      <c r="L2735" t="s">
        <v>1276</v>
      </c>
      <c r="M2735">
        <v>1225</v>
      </c>
    </row>
    <row r="2736" spans="7:13" x14ac:dyDescent="0.3">
      <c r="G2736" t="s">
        <v>866</v>
      </c>
      <c r="H2736" t="s">
        <v>1277</v>
      </c>
      <c r="I2736" t="s">
        <v>2769</v>
      </c>
      <c r="J2736" t="s">
        <v>4164</v>
      </c>
      <c r="K2736" t="s">
        <v>1896</v>
      </c>
      <c r="L2736" t="s">
        <v>1897</v>
      </c>
      <c r="M2736">
        <v>1273.0999999999999</v>
      </c>
    </row>
    <row r="2737" spans="7:13" x14ac:dyDescent="0.3">
      <c r="G2737" t="s">
        <v>866</v>
      </c>
      <c r="H2737" t="s">
        <v>1277</v>
      </c>
      <c r="I2737" t="s">
        <v>5165</v>
      </c>
      <c r="J2737" t="s">
        <v>5685</v>
      </c>
      <c r="K2737" t="s">
        <v>5686</v>
      </c>
      <c r="L2737" t="s">
        <v>5687</v>
      </c>
      <c r="M2737">
        <v>202.3</v>
      </c>
    </row>
    <row r="2738" spans="7:13" x14ac:dyDescent="0.3">
      <c r="G2738" t="s">
        <v>866</v>
      </c>
      <c r="H2738" t="s">
        <v>1277</v>
      </c>
      <c r="I2738" t="s">
        <v>5165</v>
      </c>
      <c r="J2738" t="s">
        <v>6007</v>
      </c>
      <c r="K2738" t="s">
        <v>5686</v>
      </c>
      <c r="L2738" t="s">
        <v>5687</v>
      </c>
      <c r="M2738">
        <v>226.8</v>
      </c>
    </row>
    <row r="2739" spans="7:13" x14ac:dyDescent="0.3">
      <c r="G2739" t="s">
        <v>866</v>
      </c>
      <c r="H2739" t="s">
        <v>1277</v>
      </c>
      <c r="I2739" t="s">
        <v>5165</v>
      </c>
      <c r="J2739" t="s">
        <v>5161</v>
      </c>
      <c r="K2739" t="s">
        <v>891</v>
      </c>
      <c r="L2739" t="s">
        <v>892</v>
      </c>
      <c r="M2739">
        <v>240</v>
      </c>
    </row>
    <row r="2740" spans="7:13" x14ac:dyDescent="0.3">
      <c r="G2740" t="s">
        <v>866</v>
      </c>
      <c r="H2740" t="s">
        <v>1277</v>
      </c>
      <c r="I2740" t="s">
        <v>2339</v>
      </c>
      <c r="J2740" t="s">
        <v>6031</v>
      </c>
      <c r="K2740" t="s">
        <v>1472</v>
      </c>
      <c r="L2740" t="s">
        <v>1473</v>
      </c>
      <c r="M2740">
        <v>343.6</v>
      </c>
    </row>
    <row r="2741" spans="7:13" x14ac:dyDescent="0.3">
      <c r="G2741" t="s">
        <v>866</v>
      </c>
      <c r="H2741" t="s">
        <v>1277</v>
      </c>
      <c r="I2741" t="s">
        <v>2339</v>
      </c>
      <c r="J2741" t="s">
        <v>6035</v>
      </c>
      <c r="K2741" t="s">
        <v>1472</v>
      </c>
      <c r="L2741" t="s">
        <v>1473</v>
      </c>
      <c r="M2741">
        <v>343.4</v>
      </c>
    </row>
    <row r="2742" spans="7:13" x14ac:dyDescent="0.3">
      <c r="G2742" t="s">
        <v>866</v>
      </c>
      <c r="H2742" t="s">
        <v>1277</v>
      </c>
      <c r="I2742" t="s">
        <v>2339</v>
      </c>
      <c r="J2742" t="s">
        <v>2336</v>
      </c>
      <c r="K2742" t="s">
        <v>1919</v>
      </c>
      <c r="L2742" t="s">
        <v>1920</v>
      </c>
      <c r="M2742">
        <v>368</v>
      </c>
    </row>
    <row r="2743" spans="7:13" x14ac:dyDescent="0.3">
      <c r="G2743" t="s">
        <v>866</v>
      </c>
      <c r="H2743" t="s">
        <v>1277</v>
      </c>
      <c r="I2743" t="s">
        <v>2339</v>
      </c>
      <c r="J2743" t="s">
        <v>2352</v>
      </c>
      <c r="K2743" t="s">
        <v>1919</v>
      </c>
      <c r="L2743" t="s">
        <v>1920</v>
      </c>
      <c r="M2743">
        <v>368</v>
      </c>
    </row>
    <row r="2744" spans="7:13" x14ac:dyDescent="0.3">
      <c r="G2744" t="s">
        <v>866</v>
      </c>
      <c r="H2744" t="s">
        <v>1277</v>
      </c>
      <c r="I2744" t="s">
        <v>1923</v>
      </c>
      <c r="J2744" t="s">
        <v>1917</v>
      </c>
      <c r="K2744" t="s">
        <v>1919</v>
      </c>
      <c r="L2744" t="s">
        <v>1920</v>
      </c>
      <c r="M2744">
        <v>181.5</v>
      </c>
    </row>
    <row r="2745" spans="7:13" x14ac:dyDescent="0.3">
      <c r="G2745" t="s">
        <v>866</v>
      </c>
      <c r="H2745" t="s">
        <v>1277</v>
      </c>
      <c r="I2745" t="s">
        <v>1923</v>
      </c>
      <c r="J2745" t="s">
        <v>3869</v>
      </c>
      <c r="K2745" t="s">
        <v>1919</v>
      </c>
      <c r="L2745" t="s">
        <v>1920</v>
      </c>
      <c r="M2745">
        <v>203.7</v>
      </c>
    </row>
    <row r="2746" spans="7:13" x14ac:dyDescent="0.3">
      <c r="G2746" t="s">
        <v>866</v>
      </c>
      <c r="H2746" t="s">
        <v>1277</v>
      </c>
      <c r="I2746" t="s">
        <v>1923</v>
      </c>
      <c r="J2746" t="s">
        <v>4153</v>
      </c>
      <c r="K2746" t="s">
        <v>1472</v>
      </c>
      <c r="L2746" t="s">
        <v>1473</v>
      </c>
      <c r="M2746">
        <v>232.5</v>
      </c>
    </row>
    <row r="2747" spans="7:13" x14ac:dyDescent="0.3">
      <c r="G2747" t="s">
        <v>866</v>
      </c>
      <c r="H2747" t="s">
        <v>1277</v>
      </c>
      <c r="I2747" t="s">
        <v>2764</v>
      </c>
      <c r="J2747" t="s">
        <v>2761</v>
      </c>
      <c r="K2747" t="s">
        <v>86</v>
      </c>
      <c r="L2747" t="s">
        <v>87</v>
      </c>
      <c r="M2747">
        <v>6</v>
      </c>
    </row>
    <row r="2748" spans="7:13" x14ac:dyDescent="0.3">
      <c r="G2748" t="s">
        <v>866</v>
      </c>
      <c r="H2748" t="s">
        <v>1277</v>
      </c>
      <c r="I2748" t="s">
        <v>2764</v>
      </c>
      <c r="J2748" t="s">
        <v>3553</v>
      </c>
      <c r="K2748" t="s">
        <v>86</v>
      </c>
      <c r="L2748" t="s">
        <v>87</v>
      </c>
      <c r="M2748">
        <v>4.37</v>
      </c>
    </row>
    <row r="2749" spans="7:13" x14ac:dyDescent="0.3">
      <c r="G2749" t="s">
        <v>866</v>
      </c>
      <c r="H2749" t="s">
        <v>1277</v>
      </c>
      <c r="I2749" t="s">
        <v>2764</v>
      </c>
      <c r="J2749" t="s">
        <v>5199</v>
      </c>
      <c r="K2749" t="s">
        <v>86</v>
      </c>
      <c r="L2749" t="s">
        <v>87</v>
      </c>
      <c r="M2749">
        <v>4.42</v>
      </c>
    </row>
    <row r="2750" spans="7:13" x14ac:dyDescent="0.3">
      <c r="G2750" t="s">
        <v>866</v>
      </c>
      <c r="H2750" t="s">
        <v>1277</v>
      </c>
      <c r="I2750" t="s">
        <v>1267</v>
      </c>
      <c r="J2750" t="s">
        <v>1547</v>
      </c>
      <c r="K2750" t="s">
        <v>1261</v>
      </c>
      <c r="L2750" t="s">
        <v>1262</v>
      </c>
      <c r="M2750">
        <v>348.4</v>
      </c>
    </row>
    <row r="2751" spans="7:13" x14ac:dyDescent="0.3">
      <c r="G2751" t="s">
        <v>866</v>
      </c>
      <c r="H2751" t="s">
        <v>1277</v>
      </c>
      <c r="I2751" t="s">
        <v>1267</v>
      </c>
      <c r="J2751" t="s">
        <v>1548</v>
      </c>
      <c r="K2751" t="s">
        <v>1261</v>
      </c>
      <c r="L2751" t="s">
        <v>1262</v>
      </c>
      <c r="M2751">
        <v>348.4</v>
      </c>
    </row>
    <row r="2752" spans="7:13" x14ac:dyDescent="0.3">
      <c r="G2752" t="s">
        <v>866</v>
      </c>
      <c r="H2752" t="s">
        <v>1277</v>
      </c>
      <c r="I2752" t="s">
        <v>1267</v>
      </c>
      <c r="J2752" t="s">
        <v>1924</v>
      </c>
      <c r="K2752" t="s">
        <v>1261</v>
      </c>
      <c r="L2752" t="s">
        <v>1262</v>
      </c>
      <c r="M2752">
        <v>467</v>
      </c>
    </row>
    <row r="2753" spans="7:13" x14ac:dyDescent="0.3">
      <c r="G2753" t="s">
        <v>866</v>
      </c>
      <c r="H2753" t="s">
        <v>1277</v>
      </c>
      <c r="I2753" t="s">
        <v>1267</v>
      </c>
      <c r="J2753" t="s">
        <v>5173</v>
      </c>
      <c r="K2753" t="s">
        <v>1261</v>
      </c>
      <c r="L2753" t="s">
        <v>1262</v>
      </c>
      <c r="M2753">
        <v>350</v>
      </c>
    </row>
    <row r="2754" spans="7:13" x14ac:dyDescent="0.3">
      <c r="G2754" t="s">
        <v>866</v>
      </c>
      <c r="H2754" t="s">
        <v>1277</v>
      </c>
      <c r="I2754" t="s">
        <v>1267</v>
      </c>
      <c r="J2754" t="s">
        <v>5175</v>
      </c>
      <c r="K2754" t="s">
        <v>1261</v>
      </c>
      <c r="L2754" t="s">
        <v>1262</v>
      </c>
      <c r="M2754">
        <v>348</v>
      </c>
    </row>
    <row r="2755" spans="7:13" x14ac:dyDescent="0.3">
      <c r="G2755" t="s">
        <v>866</v>
      </c>
      <c r="H2755" t="s">
        <v>1277</v>
      </c>
      <c r="I2755" t="s">
        <v>1267</v>
      </c>
      <c r="J2755" t="s">
        <v>1549</v>
      </c>
      <c r="K2755" t="s">
        <v>1261</v>
      </c>
      <c r="L2755" t="s">
        <v>1262</v>
      </c>
      <c r="M2755">
        <v>348.4</v>
      </c>
    </row>
    <row r="2756" spans="7:13" x14ac:dyDescent="0.3">
      <c r="G2756" t="s">
        <v>866</v>
      </c>
      <c r="H2756" t="s">
        <v>1277</v>
      </c>
      <c r="I2756" t="s">
        <v>1267</v>
      </c>
      <c r="J2756" t="s">
        <v>1550</v>
      </c>
      <c r="K2756" t="s">
        <v>1261</v>
      </c>
      <c r="L2756" t="s">
        <v>1262</v>
      </c>
      <c r="M2756">
        <v>348.4</v>
      </c>
    </row>
    <row r="2757" spans="7:13" x14ac:dyDescent="0.3">
      <c r="G2757" t="s">
        <v>866</v>
      </c>
      <c r="H2757" t="s">
        <v>1277</v>
      </c>
      <c r="I2757" t="s">
        <v>1267</v>
      </c>
      <c r="J2757" t="s">
        <v>1926</v>
      </c>
      <c r="K2757" t="s">
        <v>1261</v>
      </c>
      <c r="L2757" t="s">
        <v>1262</v>
      </c>
      <c r="M2757">
        <v>467</v>
      </c>
    </row>
    <row r="2758" spans="7:13" x14ac:dyDescent="0.3">
      <c r="G2758" t="s">
        <v>866</v>
      </c>
      <c r="H2758" t="s">
        <v>1277</v>
      </c>
      <c r="I2758" t="s">
        <v>1267</v>
      </c>
      <c r="J2758" t="s">
        <v>5176</v>
      </c>
      <c r="K2758" t="s">
        <v>1261</v>
      </c>
      <c r="L2758" t="s">
        <v>1262</v>
      </c>
      <c r="M2758">
        <v>350</v>
      </c>
    </row>
    <row r="2759" spans="7:13" x14ac:dyDescent="0.3">
      <c r="G2759" t="s">
        <v>866</v>
      </c>
      <c r="H2759" t="s">
        <v>1277</v>
      </c>
      <c r="I2759" t="s">
        <v>1267</v>
      </c>
      <c r="J2759" t="s">
        <v>5177</v>
      </c>
      <c r="K2759" t="s">
        <v>1261</v>
      </c>
      <c r="L2759" t="s">
        <v>1262</v>
      </c>
      <c r="M2759">
        <v>348</v>
      </c>
    </row>
    <row r="2760" spans="7:13" x14ac:dyDescent="0.3">
      <c r="G2760" t="s">
        <v>866</v>
      </c>
      <c r="H2760" t="s">
        <v>1277</v>
      </c>
      <c r="I2760" t="s">
        <v>6030</v>
      </c>
      <c r="J2760" t="s">
        <v>6027</v>
      </c>
      <c r="K2760" t="s">
        <v>3809</v>
      </c>
      <c r="L2760" t="s">
        <v>3810</v>
      </c>
      <c r="M2760">
        <v>1.4</v>
      </c>
    </row>
    <row r="2761" spans="7:13" x14ac:dyDescent="0.3">
      <c r="G2761" t="s">
        <v>866</v>
      </c>
      <c r="H2761" t="s">
        <v>1277</v>
      </c>
      <c r="I2761" t="s">
        <v>4715</v>
      </c>
      <c r="J2761" t="s">
        <v>4710</v>
      </c>
      <c r="K2761" t="s">
        <v>1896</v>
      </c>
      <c r="L2761" t="s">
        <v>1897</v>
      </c>
      <c r="M2761">
        <v>32.200000000000003</v>
      </c>
    </row>
    <row r="2762" spans="7:13" x14ac:dyDescent="0.3">
      <c r="G2762" t="s">
        <v>866</v>
      </c>
      <c r="H2762" t="s">
        <v>1277</v>
      </c>
      <c r="I2762" t="s">
        <v>4162</v>
      </c>
      <c r="J2762" t="s">
        <v>4290</v>
      </c>
      <c r="K2762" t="s">
        <v>1896</v>
      </c>
      <c r="L2762" t="s">
        <v>1897</v>
      </c>
      <c r="M2762">
        <v>21.2</v>
      </c>
    </row>
    <row r="2763" spans="7:13" x14ac:dyDescent="0.3">
      <c r="G2763" t="s">
        <v>866</v>
      </c>
      <c r="H2763" t="s">
        <v>1277</v>
      </c>
      <c r="I2763" t="s">
        <v>4162</v>
      </c>
      <c r="J2763" t="s">
        <v>4707</v>
      </c>
      <c r="K2763" t="s">
        <v>246</v>
      </c>
      <c r="L2763" t="s">
        <v>247</v>
      </c>
      <c r="M2763">
        <v>23</v>
      </c>
    </row>
    <row r="2764" spans="7:13" x14ac:dyDescent="0.3">
      <c r="G2764" t="s">
        <v>866</v>
      </c>
      <c r="H2764" t="s">
        <v>1277</v>
      </c>
      <c r="I2764" t="s">
        <v>4162</v>
      </c>
      <c r="J2764" t="s">
        <v>4155</v>
      </c>
      <c r="K2764" t="s">
        <v>4157</v>
      </c>
      <c r="L2764" t="s">
        <v>4158</v>
      </c>
      <c r="M2764">
        <v>24.35</v>
      </c>
    </row>
    <row r="2765" spans="7:13" x14ac:dyDescent="0.3">
      <c r="G2765" t="s">
        <v>866</v>
      </c>
      <c r="H2765" t="s">
        <v>1277</v>
      </c>
      <c r="I2765" t="s">
        <v>78</v>
      </c>
      <c r="J2765" t="s">
        <v>2328</v>
      </c>
      <c r="K2765" t="s">
        <v>86</v>
      </c>
      <c r="L2765" t="s">
        <v>87</v>
      </c>
      <c r="M2765">
        <v>10.88</v>
      </c>
    </row>
    <row r="2766" spans="7:13" x14ac:dyDescent="0.3">
      <c r="G2766" t="s">
        <v>866</v>
      </c>
      <c r="H2766" t="s">
        <v>1277</v>
      </c>
      <c r="I2766" t="s">
        <v>2350</v>
      </c>
      <c r="J2766" t="s">
        <v>2346</v>
      </c>
      <c r="K2766" t="s">
        <v>1919</v>
      </c>
      <c r="L2766" t="s">
        <v>1920</v>
      </c>
      <c r="M2766">
        <v>72.2</v>
      </c>
    </row>
    <row r="2767" spans="7:13" x14ac:dyDescent="0.3">
      <c r="G2767" t="s">
        <v>866</v>
      </c>
      <c r="H2767" t="s">
        <v>1277</v>
      </c>
      <c r="I2767" t="s">
        <v>2350</v>
      </c>
      <c r="J2767" t="s">
        <v>2351</v>
      </c>
      <c r="K2767" t="s">
        <v>1275</v>
      </c>
      <c r="L2767" t="s">
        <v>1276</v>
      </c>
      <c r="M2767">
        <v>75</v>
      </c>
    </row>
    <row r="2768" spans="7:13" x14ac:dyDescent="0.3">
      <c r="G2768" t="s">
        <v>866</v>
      </c>
      <c r="H2768" t="s">
        <v>1277</v>
      </c>
      <c r="I2768" t="s">
        <v>2350</v>
      </c>
      <c r="J2768" t="s">
        <v>2772</v>
      </c>
      <c r="K2768" t="s">
        <v>1275</v>
      </c>
      <c r="L2768" t="s">
        <v>1276</v>
      </c>
      <c r="M2768">
        <v>97.5</v>
      </c>
    </row>
    <row r="2769" spans="7:13" x14ac:dyDescent="0.3">
      <c r="G2769" t="s">
        <v>866</v>
      </c>
      <c r="H2769" t="s">
        <v>1277</v>
      </c>
      <c r="I2769" t="s">
        <v>2350</v>
      </c>
      <c r="J2769" t="s">
        <v>4165</v>
      </c>
      <c r="K2769" t="s">
        <v>1896</v>
      </c>
      <c r="L2769" t="s">
        <v>1897</v>
      </c>
      <c r="M2769">
        <v>148.80000000000001</v>
      </c>
    </row>
    <row r="2770" spans="7:13" x14ac:dyDescent="0.3">
      <c r="G2770" t="s">
        <v>866</v>
      </c>
      <c r="H2770" t="s">
        <v>1277</v>
      </c>
      <c r="I2770" t="s">
        <v>2350</v>
      </c>
      <c r="J2770" t="s">
        <v>2359</v>
      </c>
      <c r="K2770" t="s">
        <v>1919</v>
      </c>
      <c r="L2770" t="s">
        <v>1920</v>
      </c>
      <c r="M2770">
        <v>72.2</v>
      </c>
    </row>
    <row r="2771" spans="7:13" x14ac:dyDescent="0.3">
      <c r="G2771" t="s">
        <v>866</v>
      </c>
      <c r="H2771" t="s">
        <v>1277</v>
      </c>
      <c r="I2771" t="s">
        <v>2350</v>
      </c>
      <c r="J2771" t="s">
        <v>2361</v>
      </c>
      <c r="K2771" t="s">
        <v>1275</v>
      </c>
      <c r="L2771" t="s">
        <v>1276</v>
      </c>
      <c r="M2771">
        <v>76</v>
      </c>
    </row>
    <row r="2772" spans="7:13" x14ac:dyDescent="0.3">
      <c r="G2772" t="s">
        <v>866</v>
      </c>
      <c r="H2772" t="s">
        <v>1277</v>
      </c>
      <c r="I2772" t="s">
        <v>2350</v>
      </c>
      <c r="J2772" t="s">
        <v>2774</v>
      </c>
      <c r="K2772" t="s">
        <v>1275</v>
      </c>
      <c r="L2772" t="s">
        <v>1276</v>
      </c>
      <c r="M2772">
        <v>97.5</v>
      </c>
    </row>
    <row r="2773" spans="7:13" x14ac:dyDescent="0.3">
      <c r="G2773" t="s">
        <v>866</v>
      </c>
      <c r="H2773" t="s">
        <v>1277</v>
      </c>
      <c r="I2773" t="s">
        <v>2350</v>
      </c>
      <c r="J2773" t="s">
        <v>4166</v>
      </c>
      <c r="K2773" t="s">
        <v>1896</v>
      </c>
      <c r="L2773" t="s">
        <v>1897</v>
      </c>
      <c r="M2773">
        <v>149.1</v>
      </c>
    </row>
    <row r="2774" spans="7:13" x14ac:dyDescent="0.3">
      <c r="G2774" t="s">
        <v>866</v>
      </c>
      <c r="H2774" t="s">
        <v>1277</v>
      </c>
      <c r="I2774" t="s">
        <v>4058</v>
      </c>
      <c r="J2774" t="s">
        <v>6034</v>
      </c>
      <c r="K2774" t="s">
        <v>580</v>
      </c>
      <c r="L2774" t="s">
        <v>581</v>
      </c>
      <c r="M2774">
        <v>47.5</v>
      </c>
    </row>
    <row r="2775" spans="7:13" x14ac:dyDescent="0.3">
      <c r="G2775" t="s">
        <v>866</v>
      </c>
      <c r="H2775" t="s">
        <v>1277</v>
      </c>
      <c r="I2775" t="s">
        <v>4058</v>
      </c>
      <c r="J2775" t="s">
        <v>6038</v>
      </c>
      <c r="K2775" t="s">
        <v>580</v>
      </c>
      <c r="L2775" t="s">
        <v>581</v>
      </c>
      <c r="M2775">
        <v>47.5</v>
      </c>
    </row>
    <row r="2776" spans="7:13" x14ac:dyDescent="0.3">
      <c r="G2776" t="s">
        <v>866</v>
      </c>
      <c r="H2776" t="s">
        <v>1277</v>
      </c>
      <c r="I2776" t="s">
        <v>4058</v>
      </c>
      <c r="J2776" t="s">
        <v>4054</v>
      </c>
      <c r="K2776" t="s">
        <v>1919</v>
      </c>
      <c r="L2776" t="s">
        <v>1920</v>
      </c>
      <c r="M2776">
        <v>145</v>
      </c>
    </row>
    <row r="2777" spans="7:13" x14ac:dyDescent="0.3">
      <c r="G2777" t="s">
        <v>866</v>
      </c>
      <c r="H2777" t="s">
        <v>1277</v>
      </c>
      <c r="I2777" t="s">
        <v>4058</v>
      </c>
      <c r="J2777" t="s">
        <v>4059</v>
      </c>
      <c r="K2777" t="s">
        <v>1919</v>
      </c>
      <c r="L2777" t="s">
        <v>1920</v>
      </c>
      <c r="M2777">
        <v>145</v>
      </c>
    </row>
    <row r="2778" spans="7:13" x14ac:dyDescent="0.3">
      <c r="G2778" t="s">
        <v>866</v>
      </c>
      <c r="H2778" t="s">
        <v>1277</v>
      </c>
      <c r="I2778" t="s">
        <v>4049</v>
      </c>
      <c r="J2778" t="s">
        <v>4045</v>
      </c>
      <c r="K2778" t="s">
        <v>1416</v>
      </c>
      <c r="L2778" t="s">
        <v>1417</v>
      </c>
      <c r="M2778">
        <v>202</v>
      </c>
    </row>
    <row r="2779" spans="7:13" x14ac:dyDescent="0.3">
      <c r="G2779" t="s">
        <v>866</v>
      </c>
      <c r="H2779" t="s">
        <v>1277</v>
      </c>
      <c r="I2779" t="s">
        <v>4049</v>
      </c>
      <c r="J2779" t="s">
        <v>4050</v>
      </c>
      <c r="K2779" t="s">
        <v>1416</v>
      </c>
      <c r="L2779" t="s">
        <v>1417</v>
      </c>
      <c r="M2779">
        <v>202</v>
      </c>
    </row>
    <row r="2780" spans="7:13" x14ac:dyDescent="0.3">
      <c r="G2780" t="s">
        <v>866</v>
      </c>
      <c r="H2780" t="s">
        <v>1277</v>
      </c>
      <c r="I2780" t="s">
        <v>2358</v>
      </c>
      <c r="J2780" t="s">
        <v>2354</v>
      </c>
      <c r="K2780" t="s">
        <v>1275</v>
      </c>
      <c r="L2780" t="s">
        <v>1276</v>
      </c>
      <c r="M2780">
        <v>957</v>
      </c>
    </row>
    <row r="2781" spans="7:13" x14ac:dyDescent="0.3">
      <c r="G2781" t="s">
        <v>866</v>
      </c>
      <c r="H2781" t="s">
        <v>1277</v>
      </c>
      <c r="I2781" t="s">
        <v>2358</v>
      </c>
      <c r="J2781" t="s">
        <v>2773</v>
      </c>
      <c r="K2781" t="s">
        <v>1275</v>
      </c>
      <c r="L2781" t="s">
        <v>1276</v>
      </c>
      <c r="M2781">
        <v>825</v>
      </c>
    </row>
    <row r="2782" spans="7:13" x14ac:dyDescent="0.3">
      <c r="G2782" t="s">
        <v>866</v>
      </c>
      <c r="H2782" t="s">
        <v>1277</v>
      </c>
      <c r="I2782" t="s">
        <v>2786</v>
      </c>
      <c r="J2782" t="s">
        <v>4061</v>
      </c>
      <c r="K2782" t="s">
        <v>1678</v>
      </c>
      <c r="L2782" t="s">
        <v>1679</v>
      </c>
      <c r="M2782">
        <v>43.29</v>
      </c>
    </row>
    <row r="2783" spans="7:13" x14ac:dyDescent="0.3">
      <c r="G2783" t="s">
        <v>866</v>
      </c>
      <c r="H2783" t="s">
        <v>1277</v>
      </c>
      <c r="I2783" t="s">
        <v>2786</v>
      </c>
      <c r="J2783" t="s">
        <v>2783</v>
      </c>
      <c r="K2783" t="s">
        <v>1284</v>
      </c>
      <c r="L2783" t="s">
        <v>1285</v>
      </c>
      <c r="M2783">
        <v>21.5</v>
      </c>
    </row>
    <row r="2784" spans="7:13" x14ac:dyDescent="0.3">
      <c r="G2784" t="s">
        <v>866</v>
      </c>
      <c r="H2784" t="s">
        <v>1277</v>
      </c>
      <c r="I2784" t="s">
        <v>2786</v>
      </c>
      <c r="J2784" t="s">
        <v>4167</v>
      </c>
      <c r="K2784" t="s">
        <v>1284</v>
      </c>
      <c r="L2784" t="s">
        <v>1285</v>
      </c>
      <c r="M2784">
        <v>21.5</v>
      </c>
    </row>
    <row r="2785" spans="7:13" x14ac:dyDescent="0.3">
      <c r="G2785" t="s">
        <v>866</v>
      </c>
      <c r="H2785" t="s">
        <v>1277</v>
      </c>
      <c r="I2785" t="s">
        <v>2786</v>
      </c>
      <c r="J2785" t="s">
        <v>4168</v>
      </c>
      <c r="K2785" t="s">
        <v>1284</v>
      </c>
      <c r="L2785" t="s">
        <v>1285</v>
      </c>
      <c r="M2785">
        <v>21.5</v>
      </c>
    </row>
    <row r="2786" spans="7:13" x14ac:dyDescent="0.3">
      <c r="G2786" t="s">
        <v>866</v>
      </c>
      <c r="H2786" t="s">
        <v>1277</v>
      </c>
      <c r="I2786" t="s">
        <v>2244</v>
      </c>
      <c r="J2786" t="s">
        <v>2239</v>
      </c>
      <c r="K2786" t="s">
        <v>1896</v>
      </c>
      <c r="L2786" t="s">
        <v>1897</v>
      </c>
      <c r="M2786">
        <v>86.33</v>
      </c>
    </row>
    <row r="2787" spans="7:13" x14ac:dyDescent="0.3">
      <c r="G2787" t="s">
        <v>866</v>
      </c>
      <c r="H2787" t="s">
        <v>1277</v>
      </c>
      <c r="I2787" t="s">
        <v>2244</v>
      </c>
      <c r="J2787" t="s">
        <v>3676</v>
      </c>
      <c r="K2787" t="s">
        <v>1275</v>
      </c>
      <c r="L2787" t="s">
        <v>1276</v>
      </c>
      <c r="M2787">
        <v>88</v>
      </c>
    </row>
    <row r="2788" spans="7:13" x14ac:dyDescent="0.3">
      <c r="G2788" t="s">
        <v>866</v>
      </c>
      <c r="H2788" t="s">
        <v>1277</v>
      </c>
      <c r="I2788" t="s">
        <v>2244</v>
      </c>
      <c r="J2788" t="s">
        <v>3883</v>
      </c>
      <c r="K2788" t="s">
        <v>1275</v>
      </c>
      <c r="L2788" t="s">
        <v>1276</v>
      </c>
      <c r="M2788">
        <v>85.1</v>
      </c>
    </row>
    <row r="2789" spans="7:13" x14ac:dyDescent="0.3">
      <c r="G2789" t="s">
        <v>866</v>
      </c>
      <c r="H2789" t="s">
        <v>1277</v>
      </c>
      <c r="I2789" t="s">
        <v>2327</v>
      </c>
      <c r="J2789" t="s">
        <v>2324</v>
      </c>
      <c r="K2789" t="s">
        <v>1275</v>
      </c>
      <c r="L2789" t="s">
        <v>1276</v>
      </c>
      <c r="M2789">
        <v>96.4</v>
      </c>
    </row>
    <row r="2790" spans="7:13" x14ac:dyDescent="0.3">
      <c r="G2790" t="s">
        <v>866</v>
      </c>
      <c r="H2790" t="s">
        <v>1277</v>
      </c>
      <c r="I2790" t="s">
        <v>2327</v>
      </c>
      <c r="J2790" t="s">
        <v>2770</v>
      </c>
      <c r="K2790" t="s">
        <v>1275</v>
      </c>
      <c r="L2790" t="s">
        <v>1276</v>
      </c>
      <c r="M2790">
        <v>101.2</v>
      </c>
    </row>
    <row r="2791" spans="7:13" x14ac:dyDescent="0.3">
      <c r="G2791" t="s">
        <v>866</v>
      </c>
      <c r="H2791" t="s">
        <v>1277</v>
      </c>
      <c r="I2791" t="s">
        <v>3873</v>
      </c>
      <c r="J2791" t="s">
        <v>3870</v>
      </c>
      <c r="K2791" t="s">
        <v>1896</v>
      </c>
      <c r="L2791" t="s">
        <v>1897</v>
      </c>
      <c r="M2791">
        <v>70</v>
      </c>
    </row>
    <row r="2792" spans="7:13" x14ac:dyDescent="0.3">
      <c r="G2792" t="s">
        <v>866</v>
      </c>
      <c r="H2792" t="s">
        <v>1277</v>
      </c>
      <c r="I2792" t="s">
        <v>3873</v>
      </c>
      <c r="J2792" t="s">
        <v>3870</v>
      </c>
      <c r="K2792" t="s">
        <v>1275</v>
      </c>
      <c r="L2792" t="s">
        <v>1276</v>
      </c>
      <c r="M2792">
        <v>70</v>
      </c>
    </row>
    <row r="2793" spans="7:13" x14ac:dyDescent="0.3">
      <c r="G2793" t="s">
        <v>866</v>
      </c>
      <c r="H2793" t="s">
        <v>1277</v>
      </c>
      <c r="I2793" t="s">
        <v>4304</v>
      </c>
      <c r="J2793" t="s">
        <v>4300</v>
      </c>
      <c r="K2793" t="s">
        <v>1896</v>
      </c>
      <c r="L2793" t="s">
        <v>1897</v>
      </c>
      <c r="M2793">
        <v>137.80000000000001</v>
      </c>
    </row>
    <row r="2794" spans="7:13" x14ac:dyDescent="0.3">
      <c r="G2794" t="s">
        <v>866</v>
      </c>
      <c r="H2794" t="s">
        <v>1277</v>
      </c>
      <c r="I2794" t="s">
        <v>2779</v>
      </c>
      <c r="J2794" t="s">
        <v>2775</v>
      </c>
      <c r="K2794" t="s">
        <v>1275</v>
      </c>
      <c r="L2794" t="s">
        <v>1276</v>
      </c>
      <c r="M2794">
        <v>89</v>
      </c>
    </row>
    <row r="2795" spans="7:13" x14ac:dyDescent="0.3">
      <c r="G2795" t="s">
        <v>866</v>
      </c>
      <c r="H2795" t="s">
        <v>1277</v>
      </c>
      <c r="I2795" t="s">
        <v>2779</v>
      </c>
      <c r="J2795" t="s">
        <v>2780</v>
      </c>
      <c r="K2795" t="s">
        <v>1275</v>
      </c>
      <c r="L2795" t="s">
        <v>1276</v>
      </c>
      <c r="M2795">
        <v>89</v>
      </c>
    </row>
    <row r="2796" spans="7:13" x14ac:dyDescent="0.3">
      <c r="G2796" t="s">
        <v>866</v>
      </c>
      <c r="H2796" t="s">
        <v>1277</v>
      </c>
      <c r="I2796" t="s">
        <v>337</v>
      </c>
      <c r="J2796" t="s">
        <v>3677</v>
      </c>
      <c r="K2796" t="s">
        <v>3679</v>
      </c>
      <c r="L2796" t="s">
        <v>3680</v>
      </c>
      <c r="M2796">
        <v>1.4</v>
      </c>
    </row>
    <row r="2797" spans="7:13" x14ac:dyDescent="0.3">
      <c r="G2797" t="s">
        <v>866</v>
      </c>
      <c r="H2797" t="s">
        <v>1277</v>
      </c>
      <c r="I2797" t="s">
        <v>1517</v>
      </c>
      <c r="J2797" t="s">
        <v>3556</v>
      </c>
      <c r="K2797" t="s">
        <v>1678</v>
      </c>
      <c r="L2797" t="s">
        <v>1679</v>
      </c>
      <c r="M2797">
        <v>48.2</v>
      </c>
    </row>
    <row r="2798" spans="7:13" x14ac:dyDescent="0.3">
      <c r="G2798" t="s">
        <v>866</v>
      </c>
      <c r="H2798" t="s">
        <v>1277</v>
      </c>
      <c r="I2798" t="s">
        <v>1517</v>
      </c>
      <c r="J2798" t="s">
        <v>3556</v>
      </c>
      <c r="K2798" t="s">
        <v>1225</v>
      </c>
      <c r="L2798" t="s">
        <v>1226</v>
      </c>
      <c r="M2798">
        <v>48.2</v>
      </c>
    </row>
    <row r="2799" spans="7:13" x14ac:dyDescent="0.3">
      <c r="G2799" t="s">
        <v>866</v>
      </c>
      <c r="H2799" t="s">
        <v>1277</v>
      </c>
      <c r="I2799" t="s">
        <v>5170</v>
      </c>
      <c r="J2799" t="s">
        <v>5166</v>
      </c>
      <c r="K2799" t="s">
        <v>1462</v>
      </c>
      <c r="L2799" t="s">
        <v>1463</v>
      </c>
      <c r="M2799">
        <v>0.92500000000000004</v>
      </c>
    </row>
    <row r="2800" spans="7:13" x14ac:dyDescent="0.3">
      <c r="G2800" t="s">
        <v>866</v>
      </c>
      <c r="H2800" t="s">
        <v>1277</v>
      </c>
      <c r="I2800" t="s">
        <v>5699</v>
      </c>
      <c r="J2800" t="s">
        <v>5696</v>
      </c>
      <c r="K2800" t="s">
        <v>1324</v>
      </c>
      <c r="L2800" t="s">
        <v>1325</v>
      </c>
      <c r="M2800">
        <v>494.5</v>
      </c>
    </row>
    <row r="2801" spans="7:13" x14ac:dyDescent="0.3">
      <c r="G2801" t="s">
        <v>866</v>
      </c>
      <c r="H2801" t="s">
        <v>1277</v>
      </c>
      <c r="I2801" t="s">
        <v>5699</v>
      </c>
      <c r="J2801" t="s">
        <v>5700</v>
      </c>
      <c r="K2801" t="s">
        <v>1324</v>
      </c>
      <c r="L2801" t="s">
        <v>1325</v>
      </c>
      <c r="M2801">
        <v>500</v>
      </c>
    </row>
    <row r="2802" spans="7:13" x14ac:dyDescent="0.3">
      <c r="G2802" t="s">
        <v>866</v>
      </c>
      <c r="H2802" t="s">
        <v>1277</v>
      </c>
      <c r="I2802" t="s">
        <v>5699</v>
      </c>
      <c r="J2802" t="s">
        <v>5701</v>
      </c>
      <c r="K2802" t="s">
        <v>1324</v>
      </c>
      <c r="L2802" t="s">
        <v>1325</v>
      </c>
      <c r="M2802">
        <v>217.1</v>
      </c>
    </row>
    <row r="2803" spans="7:13" x14ac:dyDescent="0.3">
      <c r="G2803" t="s">
        <v>866</v>
      </c>
      <c r="H2803" t="s">
        <v>1277</v>
      </c>
      <c r="I2803" t="s">
        <v>4299</v>
      </c>
      <c r="J2803" t="s">
        <v>4295</v>
      </c>
      <c r="K2803" t="s">
        <v>1896</v>
      </c>
      <c r="L2803" t="s">
        <v>1897</v>
      </c>
      <c r="M2803">
        <v>1296</v>
      </c>
    </row>
    <row r="2804" spans="7:13" x14ac:dyDescent="0.3">
      <c r="G2804" t="s">
        <v>866</v>
      </c>
      <c r="H2804" t="s">
        <v>1277</v>
      </c>
      <c r="I2804" t="s">
        <v>2365</v>
      </c>
      <c r="J2804" t="s">
        <v>2362</v>
      </c>
      <c r="K2804" t="s">
        <v>1275</v>
      </c>
      <c r="L2804" t="s">
        <v>1276</v>
      </c>
      <c r="M2804">
        <v>109</v>
      </c>
    </row>
    <row r="2805" spans="7:13" x14ac:dyDescent="0.3">
      <c r="G2805" t="s">
        <v>866</v>
      </c>
      <c r="H2805" t="s">
        <v>1277</v>
      </c>
      <c r="I2805" t="s">
        <v>2365</v>
      </c>
      <c r="J2805" t="s">
        <v>2782</v>
      </c>
      <c r="K2805" t="s">
        <v>1275</v>
      </c>
      <c r="L2805" t="s">
        <v>1276</v>
      </c>
      <c r="M2805">
        <v>161</v>
      </c>
    </row>
    <row r="2806" spans="7:13" x14ac:dyDescent="0.3">
      <c r="G2806" t="s">
        <v>866</v>
      </c>
      <c r="H2806" t="s">
        <v>1277</v>
      </c>
      <c r="I2806" t="s">
        <v>1289</v>
      </c>
      <c r="J2806" t="s">
        <v>1282</v>
      </c>
      <c r="K2806" t="s">
        <v>1284</v>
      </c>
      <c r="L2806" t="s">
        <v>1285</v>
      </c>
      <c r="M2806">
        <v>128</v>
      </c>
    </row>
    <row r="2807" spans="7:13" x14ac:dyDescent="0.3">
      <c r="G2807" t="s">
        <v>866</v>
      </c>
      <c r="H2807" t="s">
        <v>1277</v>
      </c>
      <c r="I2807" t="s">
        <v>1289</v>
      </c>
      <c r="J2807" t="s">
        <v>1290</v>
      </c>
      <c r="K2807" t="s">
        <v>1284</v>
      </c>
      <c r="L2807" t="s">
        <v>1285</v>
      </c>
      <c r="M2807">
        <v>128</v>
      </c>
    </row>
    <row r="2808" spans="7:13" x14ac:dyDescent="0.3">
      <c r="G2808" t="s">
        <v>866</v>
      </c>
      <c r="H2808" t="s">
        <v>1277</v>
      </c>
      <c r="I2808" t="s">
        <v>1289</v>
      </c>
      <c r="J2808" t="s">
        <v>1291</v>
      </c>
      <c r="K2808" t="s">
        <v>1284</v>
      </c>
      <c r="L2808" t="s">
        <v>1285</v>
      </c>
      <c r="M2808">
        <v>128</v>
      </c>
    </row>
    <row r="2809" spans="7:13" x14ac:dyDescent="0.3">
      <c r="G2809" t="s">
        <v>866</v>
      </c>
      <c r="H2809" t="s">
        <v>1277</v>
      </c>
      <c r="I2809" t="s">
        <v>1289</v>
      </c>
      <c r="J2809" t="s">
        <v>1292</v>
      </c>
      <c r="K2809" t="s">
        <v>1284</v>
      </c>
      <c r="L2809" t="s">
        <v>1285</v>
      </c>
      <c r="M2809">
        <v>128</v>
      </c>
    </row>
    <row r="2810" spans="7:13" x14ac:dyDescent="0.3">
      <c r="G2810" t="s">
        <v>866</v>
      </c>
      <c r="H2810" t="s">
        <v>1277</v>
      </c>
      <c r="I2810" t="s">
        <v>1289</v>
      </c>
      <c r="J2810" t="s">
        <v>1293</v>
      </c>
      <c r="K2810" t="s">
        <v>1284</v>
      </c>
      <c r="L2810" t="s">
        <v>1285</v>
      </c>
      <c r="M2810">
        <v>128</v>
      </c>
    </row>
    <row r="2811" spans="7:13" x14ac:dyDescent="0.3">
      <c r="G2811" t="s">
        <v>866</v>
      </c>
      <c r="H2811" t="s">
        <v>1277</v>
      </c>
      <c r="I2811" t="s">
        <v>1289</v>
      </c>
      <c r="J2811" t="s">
        <v>1294</v>
      </c>
      <c r="K2811" t="s">
        <v>1284</v>
      </c>
      <c r="L2811" t="s">
        <v>1285</v>
      </c>
      <c r="M2811">
        <v>128</v>
      </c>
    </row>
    <row r="2812" spans="7:13" x14ac:dyDescent="0.3">
      <c r="G2812" t="s">
        <v>866</v>
      </c>
      <c r="H2812" t="s">
        <v>1277</v>
      </c>
      <c r="I2812" t="s">
        <v>1289</v>
      </c>
      <c r="J2812" t="s">
        <v>1295</v>
      </c>
      <c r="K2812" t="s">
        <v>1284</v>
      </c>
      <c r="L2812" t="s">
        <v>1285</v>
      </c>
      <c r="M2812">
        <v>148</v>
      </c>
    </row>
    <row r="2813" spans="7:13" x14ac:dyDescent="0.3">
      <c r="G2813" t="s">
        <v>866</v>
      </c>
      <c r="H2813" t="s">
        <v>1277</v>
      </c>
      <c r="I2813" t="s">
        <v>1289</v>
      </c>
      <c r="J2813" t="s">
        <v>1296</v>
      </c>
      <c r="K2813" t="s">
        <v>1284</v>
      </c>
      <c r="L2813" t="s">
        <v>1285</v>
      </c>
      <c r="M2813">
        <v>148</v>
      </c>
    </row>
    <row r="2814" spans="7:13" x14ac:dyDescent="0.3">
      <c r="G2814" t="s">
        <v>866</v>
      </c>
      <c r="H2814" t="s">
        <v>1277</v>
      </c>
      <c r="I2814" t="s">
        <v>1289</v>
      </c>
      <c r="J2814" t="s">
        <v>1297</v>
      </c>
      <c r="K2814" t="s">
        <v>1284</v>
      </c>
      <c r="L2814" t="s">
        <v>1285</v>
      </c>
      <c r="M2814">
        <v>148</v>
      </c>
    </row>
    <row r="2815" spans="7:13" x14ac:dyDescent="0.3">
      <c r="G2815" t="s">
        <v>866</v>
      </c>
      <c r="H2815" t="s">
        <v>1277</v>
      </c>
      <c r="I2815" t="s">
        <v>1289</v>
      </c>
      <c r="J2815" t="s">
        <v>1298</v>
      </c>
      <c r="K2815" t="s">
        <v>1284</v>
      </c>
      <c r="L2815" t="s">
        <v>1285</v>
      </c>
      <c r="M2815">
        <v>148</v>
      </c>
    </row>
    <row r="2816" spans="7:13" x14ac:dyDescent="0.3">
      <c r="G2816" t="s">
        <v>866</v>
      </c>
      <c r="H2816" t="s">
        <v>1277</v>
      </c>
      <c r="I2816" t="s">
        <v>1289</v>
      </c>
      <c r="J2816" t="s">
        <v>1299</v>
      </c>
      <c r="K2816" t="s">
        <v>1284</v>
      </c>
      <c r="L2816" t="s">
        <v>1285</v>
      </c>
      <c r="M2816">
        <v>148</v>
      </c>
    </row>
    <row r="2817" spans="7:13" x14ac:dyDescent="0.3">
      <c r="G2817" t="s">
        <v>866</v>
      </c>
      <c r="H2817" t="s">
        <v>1277</v>
      </c>
      <c r="I2817" t="s">
        <v>1289</v>
      </c>
      <c r="J2817" t="s">
        <v>1300</v>
      </c>
      <c r="K2817" t="s">
        <v>1284</v>
      </c>
      <c r="L2817" t="s">
        <v>1285</v>
      </c>
      <c r="M2817">
        <v>148</v>
      </c>
    </row>
    <row r="2818" spans="7:13" x14ac:dyDescent="0.3">
      <c r="G2818" t="s">
        <v>866</v>
      </c>
      <c r="H2818" t="s">
        <v>1277</v>
      </c>
      <c r="I2818" t="s">
        <v>2335</v>
      </c>
      <c r="J2818" t="s">
        <v>6039</v>
      </c>
      <c r="K2818" t="s">
        <v>2369</v>
      </c>
      <c r="L2818" t="s">
        <v>2370</v>
      </c>
      <c r="M2818">
        <v>268.8</v>
      </c>
    </row>
    <row r="2819" spans="7:13" x14ac:dyDescent="0.3">
      <c r="G2819" t="s">
        <v>866</v>
      </c>
      <c r="H2819" t="s">
        <v>1277</v>
      </c>
      <c r="I2819" t="s">
        <v>2335</v>
      </c>
      <c r="J2819" t="s">
        <v>6042</v>
      </c>
      <c r="K2819" t="s">
        <v>2369</v>
      </c>
      <c r="L2819" t="s">
        <v>2370</v>
      </c>
      <c r="M2819">
        <v>245.5</v>
      </c>
    </row>
    <row r="2820" spans="7:13" x14ac:dyDescent="0.3">
      <c r="G2820" t="s">
        <v>866</v>
      </c>
      <c r="H2820" t="s">
        <v>1277</v>
      </c>
      <c r="I2820" t="s">
        <v>2335</v>
      </c>
      <c r="J2820" t="s">
        <v>6043</v>
      </c>
      <c r="K2820" t="s">
        <v>2369</v>
      </c>
      <c r="L2820" t="s">
        <v>2370</v>
      </c>
      <c r="M2820">
        <v>269.10000000000002</v>
      </c>
    </row>
    <row r="2821" spans="7:13" x14ac:dyDescent="0.3">
      <c r="G2821" t="s">
        <v>866</v>
      </c>
      <c r="H2821" t="s">
        <v>1277</v>
      </c>
      <c r="I2821" t="s">
        <v>2335</v>
      </c>
      <c r="J2821" t="s">
        <v>6044</v>
      </c>
      <c r="K2821" t="s">
        <v>2369</v>
      </c>
      <c r="L2821" t="s">
        <v>2370</v>
      </c>
      <c r="M2821">
        <v>267.10000000000002</v>
      </c>
    </row>
    <row r="2822" spans="7:13" x14ac:dyDescent="0.3">
      <c r="G2822" t="s">
        <v>866</v>
      </c>
      <c r="H2822" t="s">
        <v>1277</v>
      </c>
      <c r="I2822" t="s">
        <v>2335</v>
      </c>
      <c r="J2822" t="s">
        <v>6045</v>
      </c>
      <c r="K2822" t="s">
        <v>2369</v>
      </c>
      <c r="L2822" t="s">
        <v>2370</v>
      </c>
      <c r="M2822">
        <v>268.3</v>
      </c>
    </row>
    <row r="2823" spans="7:13" x14ac:dyDescent="0.3">
      <c r="G2823" t="s">
        <v>866</v>
      </c>
      <c r="H2823" t="s">
        <v>1277</v>
      </c>
      <c r="I2823" t="s">
        <v>2335</v>
      </c>
      <c r="J2823" t="s">
        <v>6046</v>
      </c>
      <c r="K2823" t="s">
        <v>2369</v>
      </c>
      <c r="L2823" t="s">
        <v>2370</v>
      </c>
      <c r="M2823">
        <v>272.2</v>
      </c>
    </row>
    <row r="2824" spans="7:13" x14ac:dyDescent="0.3">
      <c r="G2824" t="s">
        <v>866</v>
      </c>
      <c r="H2824" t="s">
        <v>1277</v>
      </c>
      <c r="I2824" t="s">
        <v>2335</v>
      </c>
      <c r="J2824" t="s">
        <v>6047</v>
      </c>
      <c r="K2824" t="s">
        <v>2369</v>
      </c>
      <c r="L2824" t="s">
        <v>2370</v>
      </c>
      <c r="M2824">
        <v>271.5</v>
      </c>
    </row>
    <row r="2825" spans="7:13" x14ac:dyDescent="0.3">
      <c r="G2825" t="s">
        <v>866</v>
      </c>
      <c r="H2825" t="s">
        <v>1277</v>
      </c>
      <c r="I2825" t="s">
        <v>2335</v>
      </c>
      <c r="J2825" t="s">
        <v>6048</v>
      </c>
      <c r="K2825" t="s">
        <v>2369</v>
      </c>
      <c r="L2825" t="s">
        <v>2370</v>
      </c>
      <c r="M2825">
        <v>268</v>
      </c>
    </row>
    <row r="2826" spans="7:13" x14ac:dyDescent="0.3">
      <c r="G2826" t="s">
        <v>866</v>
      </c>
      <c r="H2826" t="s">
        <v>1277</v>
      </c>
      <c r="I2826" t="s">
        <v>2335</v>
      </c>
      <c r="J2826" t="s">
        <v>6049</v>
      </c>
      <c r="K2826" t="s">
        <v>2369</v>
      </c>
      <c r="L2826" t="s">
        <v>2370</v>
      </c>
      <c r="M2826">
        <v>271.89999999999998</v>
      </c>
    </row>
    <row r="2827" spans="7:13" x14ac:dyDescent="0.3">
      <c r="G2827" t="s">
        <v>866</v>
      </c>
      <c r="H2827" t="s">
        <v>1277</v>
      </c>
      <c r="I2827" t="s">
        <v>2335</v>
      </c>
      <c r="J2827" t="s">
        <v>6050</v>
      </c>
      <c r="K2827" t="s">
        <v>2369</v>
      </c>
      <c r="L2827" t="s">
        <v>2370</v>
      </c>
      <c r="M2827">
        <v>271.8</v>
      </c>
    </row>
    <row r="2828" spans="7:13" x14ac:dyDescent="0.3">
      <c r="G2828" t="s">
        <v>866</v>
      </c>
      <c r="H2828" t="s">
        <v>1277</v>
      </c>
      <c r="I2828" t="s">
        <v>2335</v>
      </c>
      <c r="J2828" t="s">
        <v>6051</v>
      </c>
      <c r="K2828" t="s">
        <v>2369</v>
      </c>
      <c r="L2828" t="s">
        <v>2370</v>
      </c>
      <c r="M2828">
        <v>271.10000000000002</v>
      </c>
    </row>
    <row r="2829" spans="7:13" x14ac:dyDescent="0.3">
      <c r="G2829" t="s">
        <v>866</v>
      </c>
      <c r="H2829" t="s">
        <v>1277</v>
      </c>
      <c r="I2829" t="s">
        <v>2335</v>
      </c>
      <c r="J2829" t="s">
        <v>6053</v>
      </c>
      <c r="K2829" t="s">
        <v>2369</v>
      </c>
      <c r="L2829" t="s">
        <v>2370</v>
      </c>
      <c r="M2829">
        <v>270.5</v>
      </c>
    </row>
    <row r="2830" spans="7:13" x14ac:dyDescent="0.3">
      <c r="G2830" t="s">
        <v>866</v>
      </c>
      <c r="H2830" t="s">
        <v>1277</v>
      </c>
      <c r="I2830" t="s">
        <v>2335</v>
      </c>
      <c r="J2830" t="s">
        <v>6054</v>
      </c>
      <c r="K2830" t="s">
        <v>2369</v>
      </c>
      <c r="L2830" t="s">
        <v>2370</v>
      </c>
      <c r="M2830">
        <v>271.8</v>
      </c>
    </row>
    <row r="2831" spans="7:13" x14ac:dyDescent="0.3">
      <c r="G2831" t="s">
        <v>866</v>
      </c>
      <c r="H2831" t="s">
        <v>1277</v>
      </c>
      <c r="I2831" t="s">
        <v>2335</v>
      </c>
      <c r="J2831" t="s">
        <v>6055</v>
      </c>
      <c r="K2831" t="s">
        <v>2369</v>
      </c>
      <c r="L2831" t="s">
        <v>2370</v>
      </c>
      <c r="M2831">
        <v>271.39999999999998</v>
      </c>
    </row>
    <row r="2832" spans="7:13" x14ac:dyDescent="0.3">
      <c r="G2832" t="s">
        <v>866</v>
      </c>
      <c r="H2832" t="s">
        <v>1277</v>
      </c>
      <c r="I2832" t="s">
        <v>2335</v>
      </c>
      <c r="J2832" t="s">
        <v>6056</v>
      </c>
      <c r="K2832" t="s">
        <v>2369</v>
      </c>
      <c r="L2832" t="s">
        <v>2370</v>
      </c>
      <c r="M2832">
        <v>272.5</v>
      </c>
    </row>
    <row r="2833" spans="7:13" x14ac:dyDescent="0.3">
      <c r="G2833" t="s">
        <v>866</v>
      </c>
      <c r="H2833" t="s">
        <v>1277</v>
      </c>
      <c r="I2833" t="s">
        <v>2335</v>
      </c>
      <c r="J2833" t="s">
        <v>6057</v>
      </c>
      <c r="K2833" t="s">
        <v>2369</v>
      </c>
      <c r="L2833" t="s">
        <v>2370</v>
      </c>
      <c r="M2833">
        <v>271.8</v>
      </c>
    </row>
    <row r="2834" spans="7:13" x14ac:dyDescent="0.3">
      <c r="G2834" t="s">
        <v>866</v>
      </c>
      <c r="H2834" t="s">
        <v>1277</v>
      </c>
      <c r="I2834" t="s">
        <v>2335</v>
      </c>
      <c r="J2834" t="s">
        <v>6058</v>
      </c>
      <c r="K2834" t="s">
        <v>2369</v>
      </c>
      <c r="L2834" t="s">
        <v>2370</v>
      </c>
      <c r="M2834">
        <v>272.3</v>
      </c>
    </row>
    <row r="2835" spans="7:13" x14ac:dyDescent="0.3">
      <c r="G2835" t="s">
        <v>866</v>
      </c>
      <c r="H2835" t="s">
        <v>1277</v>
      </c>
      <c r="I2835" t="s">
        <v>2335</v>
      </c>
      <c r="J2835" t="s">
        <v>2331</v>
      </c>
      <c r="K2835" t="s">
        <v>1284</v>
      </c>
      <c r="L2835" t="s">
        <v>1285</v>
      </c>
      <c r="M2835">
        <v>72.5</v>
      </c>
    </row>
    <row r="2836" spans="7:13" x14ac:dyDescent="0.3">
      <c r="G2836" t="s">
        <v>866</v>
      </c>
      <c r="H2836" t="s">
        <v>1277</v>
      </c>
      <c r="I2836" t="s">
        <v>5692</v>
      </c>
      <c r="J2836" t="s">
        <v>6025</v>
      </c>
      <c r="K2836" t="s">
        <v>2369</v>
      </c>
      <c r="L2836" t="s">
        <v>2370</v>
      </c>
      <c r="M2836">
        <v>217</v>
      </c>
    </row>
    <row r="2837" spans="7:13" x14ac:dyDescent="0.3">
      <c r="G2837" t="s">
        <v>866</v>
      </c>
      <c r="H2837" t="s">
        <v>1277</v>
      </c>
      <c r="I2837" t="s">
        <v>5692</v>
      </c>
      <c r="J2837" t="s">
        <v>5689</v>
      </c>
      <c r="K2837" t="s">
        <v>2369</v>
      </c>
      <c r="L2837" t="s">
        <v>2370</v>
      </c>
      <c r="M2837">
        <v>267.2</v>
      </c>
    </row>
    <row r="2838" spans="7:13" x14ac:dyDescent="0.3">
      <c r="G2838" t="s">
        <v>866</v>
      </c>
      <c r="H2838" t="s">
        <v>1277</v>
      </c>
      <c r="I2838" t="s">
        <v>5692</v>
      </c>
      <c r="J2838" t="s">
        <v>5693</v>
      </c>
      <c r="K2838" t="s">
        <v>2369</v>
      </c>
      <c r="L2838" t="s">
        <v>2370</v>
      </c>
      <c r="M2838">
        <v>265.7</v>
      </c>
    </row>
    <row r="2839" spans="7:13" x14ac:dyDescent="0.3">
      <c r="G2839" t="s">
        <v>866</v>
      </c>
      <c r="H2839" t="s">
        <v>1277</v>
      </c>
      <c r="I2839" t="s">
        <v>5692</v>
      </c>
      <c r="J2839" t="s">
        <v>5694</v>
      </c>
      <c r="K2839" t="s">
        <v>2369</v>
      </c>
      <c r="L2839" t="s">
        <v>2370</v>
      </c>
      <c r="M2839">
        <v>267.60000000000002</v>
      </c>
    </row>
    <row r="2840" spans="7:13" x14ac:dyDescent="0.3">
      <c r="G2840" t="s">
        <v>866</v>
      </c>
      <c r="H2840" t="s">
        <v>1277</v>
      </c>
      <c r="I2840" t="s">
        <v>5692</v>
      </c>
      <c r="J2840" t="s">
        <v>5695</v>
      </c>
      <c r="K2840" t="s">
        <v>2369</v>
      </c>
      <c r="L2840" t="s">
        <v>2370</v>
      </c>
      <c r="M2840">
        <v>268.10000000000002</v>
      </c>
    </row>
    <row r="2841" spans="7:13" x14ac:dyDescent="0.3">
      <c r="G2841" t="s">
        <v>866</v>
      </c>
      <c r="H2841" t="s">
        <v>1277</v>
      </c>
      <c r="I2841" t="s">
        <v>5692</v>
      </c>
      <c r="J2841" t="s">
        <v>6026</v>
      </c>
      <c r="K2841" t="s">
        <v>2369</v>
      </c>
      <c r="L2841" t="s">
        <v>2370</v>
      </c>
      <c r="M2841">
        <v>264.5</v>
      </c>
    </row>
    <row r="2842" spans="7:13" x14ac:dyDescent="0.3">
      <c r="G2842" t="s">
        <v>866</v>
      </c>
      <c r="H2842" t="s">
        <v>1277</v>
      </c>
      <c r="I2842" t="s">
        <v>4308</v>
      </c>
      <c r="J2842" t="s">
        <v>4305</v>
      </c>
      <c r="K2842" t="s">
        <v>3679</v>
      </c>
      <c r="L2842" t="s">
        <v>3680</v>
      </c>
      <c r="M2842">
        <v>90.54</v>
      </c>
    </row>
    <row r="2843" spans="7:13" x14ac:dyDescent="0.3">
      <c r="G2843" t="s">
        <v>866</v>
      </c>
      <c r="H2843" t="s">
        <v>1277</v>
      </c>
      <c r="I2843" t="s">
        <v>4308</v>
      </c>
      <c r="J2843" t="s">
        <v>4309</v>
      </c>
      <c r="K2843" t="s">
        <v>3679</v>
      </c>
      <c r="L2843" t="s">
        <v>3680</v>
      </c>
      <c r="M2843">
        <v>90.54</v>
      </c>
    </row>
    <row r="2844" spans="7:13" x14ac:dyDescent="0.3">
      <c r="G2844" t="s">
        <v>866</v>
      </c>
      <c r="H2844" t="s">
        <v>1277</v>
      </c>
      <c r="I2844" t="s">
        <v>4752</v>
      </c>
      <c r="J2844" t="s">
        <v>4746</v>
      </c>
      <c r="K2844" t="s">
        <v>4748</v>
      </c>
      <c r="L2844" t="s">
        <v>4749</v>
      </c>
      <c r="M2844">
        <v>31.3</v>
      </c>
    </row>
    <row r="2845" spans="7:13" x14ac:dyDescent="0.3">
      <c r="G2845" t="s">
        <v>866</v>
      </c>
      <c r="H2845" t="s">
        <v>1277</v>
      </c>
      <c r="I2845" t="s">
        <v>5205</v>
      </c>
      <c r="J2845" t="s">
        <v>5202</v>
      </c>
      <c r="K2845" t="s">
        <v>4633</v>
      </c>
      <c r="L2845" t="s">
        <v>4634</v>
      </c>
      <c r="M2845">
        <v>120</v>
      </c>
    </row>
    <row r="2846" spans="7:13" x14ac:dyDescent="0.3">
      <c r="G2846" t="s">
        <v>866</v>
      </c>
      <c r="H2846" t="s">
        <v>1277</v>
      </c>
      <c r="I2846" t="s">
        <v>4720</v>
      </c>
      <c r="J2846" t="s">
        <v>4716</v>
      </c>
      <c r="K2846" t="s">
        <v>3561</v>
      </c>
      <c r="L2846" t="s">
        <v>3562</v>
      </c>
      <c r="M2846">
        <v>27</v>
      </c>
    </row>
    <row r="2847" spans="7:13" x14ac:dyDescent="0.3">
      <c r="G2847" t="s">
        <v>866</v>
      </c>
      <c r="H2847" t="s">
        <v>1277</v>
      </c>
      <c r="I2847" t="s">
        <v>1306</v>
      </c>
      <c r="J2847" t="s">
        <v>1301</v>
      </c>
      <c r="K2847" t="s">
        <v>624</v>
      </c>
      <c r="L2847" t="s">
        <v>625</v>
      </c>
      <c r="M2847">
        <v>127.6</v>
      </c>
    </row>
    <row r="2848" spans="7:13" x14ac:dyDescent="0.3">
      <c r="G2848" t="s">
        <v>866</v>
      </c>
      <c r="H2848" t="s">
        <v>1277</v>
      </c>
      <c r="I2848" t="s">
        <v>1306</v>
      </c>
      <c r="J2848" t="s">
        <v>1308</v>
      </c>
      <c r="K2848" t="s">
        <v>624</v>
      </c>
      <c r="L2848" t="s">
        <v>625</v>
      </c>
      <c r="M2848">
        <v>128.69999999999999</v>
      </c>
    </row>
    <row r="2849" spans="7:13" x14ac:dyDescent="0.3">
      <c r="G2849" t="s">
        <v>866</v>
      </c>
      <c r="H2849" t="s">
        <v>1277</v>
      </c>
      <c r="I2849" t="s">
        <v>1306</v>
      </c>
      <c r="J2849" t="s">
        <v>1310</v>
      </c>
      <c r="K2849" t="s">
        <v>624</v>
      </c>
      <c r="L2849" t="s">
        <v>625</v>
      </c>
      <c r="M2849">
        <v>141</v>
      </c>
    </row>
    <row r="2850" spans="7:13" x14ac:dyDescent="0.3">
      <c r="G2850" t="s">
        <v>866</v>
      </c>
      <c r="H2850" t="s">
        <v>1277</v>
      </c>
      <c r="I2850" t="s">
        <v>1306</v>
      </c>
      <c r="J2850" t="s">
        <v>1319</v>
      </c>
      <c r="K2850" t="s">
        <v>624</v>
      </c>
      <c r="L2850" t="s">
        <v>625</v>
      </c>
      <c r="M2850">
        <v>142.80000000000001</v>
      </c>
    </row>
    <row r="2851" spans="7:13" x14ac:dyDescent="0.3">
      <c r="G2851" t="s">
        <v>866</v>
      </c>
      <c r="H2851" t="s">
        <v>1277</v>
      </c>
      <c r="I2851" t="s">
        <v>1306</v>
      </c>
      <c r="J2851" t="s">
        <v>2313</v>
      </c>
      <c r="K2851" t="s">
        <v>624</v>
      </c>
      <c r="L2851" t="s">
        <v>625</v>
      </c>
      <c r="M2851">
        <v>133</v>
      </c>
    </row>
    <row r="2852" spans="7:13" x14ac:dyDescent="0.3">
      <c r="G2852" t="s">
        <v>866</v>
      </c>
      <c r="H2852" t="s">
        <v>1277</v>
      </c>
      <c r="I2852" t="s">
        <v>1306</v>
      </c>
      <c r="J2852" t="s">
        <v>4740</v>
      </c>
      <c r="K2852" t="s">
        <v>2131</v>
      </c>
      <c r="L2852" t="s">
        <v>2132</v>
      </c>
      <c r="M2852">
        <v>123.3</v>
      </c>
    </row>
    <row r="2853" spans="7:13" x14ac:dyDescent="0.3">
      <c r="G2853" t="s">
        <v>866</v>
      </c>
      <c r="H2853" t="s">
        <v>1277</v>
      </c>
      <c r="I2853" t="s">
        <v>1306</v>
      </c>
      <c r="J2853" t="s">
        <v>2314</v>
      </c>
      <c r="K2853" t="s">
        <v>624</v>
      </c>
      <c r="L2853" t="s">
        <v>625</v>
      </c>
      <c r="M2853">
        <v>130</v>
      </c>
    </row>
    <row r="2854" spans="7:13" x14ac:dyDescent="0.3">
      <c r="G2854" t="s">
        <v>866</v>
      </c>
      <c r="H2854" t="s">
        <v>1277</v>
      </c>
      <c r="I2854" t="s">
        <v>1306</v>
      </c>
      <c r="J2854" t="s">
        <v>4742</v>
      </c>
      <c r="K2854" t="s">
        <v>2131</v>
      </c>
      <c r="L2854" t="s">
        <v>2132</v>
      </c>
      <c r="M2854">
        <v>123.3</v>
      </c>
    </row>
    <row r="2855" spans="7:13" x14ac:dyDescent="0.3">
      <c r="G2855" t="s">
        <v>866</v>
      </c>
      <c r="H2855" t="s">
        <v>1277</v>
      </c>
      <c r="I2855" t="s">
        <v>1306</v>
      </c>
      <c r="J2855" t="s">
        <v>2315</v>
      </c>
      <c r="K2855" t="s">
        <v>624</v>
      </c>
      <c r="L2855" t="s">
        <v>625</v>
      </c>
      <c r="M2855">
        <v>182</v>
      </c>
    </row>
    <row r="2856" spans="7:13" x14ac:dyDescent="0.3">
      <c r="G2856" t="s">
        <v>866</v>
      </c>
      <c r="H2856" t="s">
        <v>1277</v>
      </c>
      <c r="I2856" t="s">
        <v>1306</v>
      </c>
      <c r="J2856" t="s">
        <v>2316</v>
      </c>
      <c r="K2856" t="s">
        <v>624</v>
      </c>
      <c r="L2856" t="s">
        <v>625</v>
      </c>
      <c r="M2856">
        <v>153</v>
      </c>
    </row>
    <row r="2857" spans="7:13" x14ac:dyDescent="0.3">
      <c r="G2857" t="s">
        <v>866</v>
      </c>
      <c r="H2857" t="s">
        <v>1277</v>
      </c>
      <c r="I2857" t="s">
        <v>1306</v>
      </c>
      <c r="J2857" t="s">
        <v>4743</v>
      </c>
      <c r="K2857" t="s">
        <v>2131</v>
      </c>
      <c r="L2857" t="s">
        <v>2132</v>
      </c>
      <c r="M2857">
        <v>123.3</v>
      </c>
    </row>
    <row r="2858" spans="7:13" x14ac:dyDescent="0.3">
      <c r="G2858" t="s">
        <v>866</v>
      </c>
      <c r="H2858" t="s">
        <v>1277</v>
      </c>
      <c r="I2858" t="s">
        <v>1306</v>
      </c>
      <c r="J2858" t="s">
        <v>2317</v>
      </c>
      <c r="K2858" t="s">
        <v>624</v>
      </c>
      <c r="L2858" t="s">
        <v>625</v>
      </c>
      <c r="M2858">
        <v>184</v>
      </c>
    </row>
    <row r="2859" spans="7:13" x14ac:dyDescent="0.3">
      <c r="G2859" t="s">
        <v>866</v>
      </c>
      <c r="H2859" t="s">
        <v>1277</v>
      </c>
      <c r="I2859" t="s">
        <v>1306</v>
      </c>
      <c r="J2859" t="s">
        <v>2318</v>
      </c>
      <c r="K2859" t="s">
        <v>624</v>
      </c>
      <c r="L2859" t="s">
        <v>625</v>
      </c>
      <c r="M2859">
        <v>155</v>
      </c>
    </row>
    <row r="2860" spans="7:13" x14ac:dyDescent="0.3">
      <c r="G2860" t="s">
        <v>866</v>
      </c>
      <c r="H2860" t="s">
        <v>1277</v>
      </c>
      <c r="I2860" t="s">
        <v>1306</v>
      </c>
      <c r="J2860" t="s">
        <v>4745</v>
      </c>
      <c r="K2860" t="s">
        <v>2131</v>
      </c>
      <c r="L2860" t="s">
        <v>2132</v>
      </c>
      <c r="M2860">
        <v>123.3</v>
      </c>
    </row>
    <row r="2861" spans="7:13" x14ac:dyDescent="0.3">
      <c r="G2861" t="s">
        <v>866</v>
      </c>
      <c r="H2861" t="s">
        <v>1277</v>
      </c>
      <c r="I2861" t="s">
        <v>1930</v>
      </c>
      <c r="J2861" t="s">
        <v>1927</v>
      </c>
      <c r="K2861" t="s">
        <v>1462</v>
      </c>
      <c r="L2861" t="s">
        <v>1463</v>
      </c>
      <c r="M2861">
        <v>10.68</v>
      </c>
    </row>
    <row r="2862" spans="7:13" x14ac:dyDescent="0.3">
      <c r="G2862" t="s">
        <v>866</v>
      </c>
      <c r="H2862" t="s">
        <v>1277</v>
      </c>
      <c r="I2862" t="s">
        <v>1930</v>
      </c>
      <c r="J2862" t="s">
        <v>3880</v>
      </c>
      <c r="K2862" t="s">
        <v>3881</v>
      </c>
      <c r="L2862" t="s">
        <v>3882</v>
      </c>
      <c r="M2862">
        <v>12.5</v>
      </c>
    </row>
    <row r="2863" spans="7:13" x14ac:dyDescent="0.3">
      <c r="G2863" t="s">
        <v>866</v>
      </c>
      <c r="H2863" t="s">
        <v>1277</v>
      </c>
      <c r="I2863" t="s">
        <v>6682</v>
      </c>
      <c r="J2863" t="s">
        <v>3550</v>
      </c>
      <c r="K2863" t="s">
        <v>86</v>
      </c>
      <c r="L2863" t="s">
        <v>87</v>
      </c>
      <c r="M2863">
        <v>9.1999999999999993</v>
      </c>
    </row>
    <row r="2864" spans="7:13" x14ac:dyDescent="0.3">
      <c r="G2864" t="s">
        <v>866</v>
      </c>
      <c r="H2864" t="s">
        <v>1409</v>
      </c>
      <c r="I2864" t="s">
        <v>204</v>
      </c>
      <c r="J2864" t="s">
        <v>1407</v>
      </c>
      <c r="K2864" t="s">
        <v>217</v>
      </c>
      <c r="L2864" t="s">
        <v>218</v>
      </c>
      <c r="M2864">
        <v>20.95</v>
      </c>
    </row>
    <row r="2865" spans="7:13" x14ac:dyDescent="0.3">
      <c r="G2865" t="s">
        <v>866</v>
      </c>
      <c r="H2865" t="s">
        <v>1409</v>
      </c>
      <c r="I2865" t="s">
        <v>204</v>
      </c>
      <c r="J2865" t="s">
        <v>1411</v>
      </c>
      <c r="K2865" t="s">
        <v>217</v>
      </c>
      <c r="L2865" t="s">
        <v>218</v>
      </c>
      <c r="M2865">
        <v>19</v>
      </c>
    </row>
    <row r="2866" spans="7:13" x14ac:dyDescent="0.3">
      <c r="G2866" t="s">
        <v>866</v>
      </c>
      <c r="H2866" t="s">
        <v>1409</v>
      </c>
      <c r="I2866" t="s">
        <v>3113</v>
      </c>
      <c r="J2866" t="s">
        <v>3108</v>
      </c>
      <c r="K2866" t="s">
        <v>3110</v>
      </c>
      <c r="L2866" t="s">
        <v>3111</v>
      </c>
      <c r="M2866">
        <v>308.39999999999998</v>
      </c>
    </row>
    <row r="2867" spans="7:13" x14ac:dyDescent="0.3">
      <c r="G2867" t="s">
        <v>866</v>
      </c>
      <c r="H2867" t="s">
        <v>2253</v>
      </c>
      <c r="I2867" t="s">
        <v>3920</v>
      </c>
      <c r="J2867" t="s">
        <v>3916</v>
      </c>
      <c r="K2867" t="s">
        <v>1896</v>
      </c>
      <c r="L2867" t="s">
        <v>1897</v>
      </c>
      <c r="M2867">
        <v>392.2</v>
      </c>
    </row>
    <row r="2868" spans="7:13" x14ac:dyDescent="0.3">
      <c r="G2868" t="s">
        <v>866</v>
      </c>
      <c r="H2868" t="s">
        <v>2253</v>
      </c>
      <c r="I2868" t="s">
        <v>3920</v>
      </c>
      <c r="J2868" t="s">
        <v>5454</v>
      </c>
      <c r="K2868" t="s">
        <v>4425</v>
      </c>
      <c r="L2868" t="s">
        <v>4426</v>
      </c>
      <c r="M2868">
        <v>349.1</v>
      </c>
    </row>
    <row r="2869" spans="7:13" x14ac:dyDescent="0.3">
      <c r="G2869" t="s">
        <v>866</v>
      </c>
      <c r="H2869" t="s">
        <v>2253</v>
      </c>
      <c r="I2869" t="s">
        <v>3920</v>
      </c>
      <c r="J2869" t="s">
        <v>3923</v>
      </c>
      <c r="K2869" t="s">
        <v>1896</v>
      </c>
      <c r="L2869" t="s">
        <v>1897</v>
      </c>
      <c r="M2869">
        <v>392.2</v>
      </c>
    </row>
    <row r="2870" spans="7:13" x14ac:dyDescent="0.3">
      <c r="G2870" t="s">
        <v>866</v>
      </c>
      <c r="H2870" t="s">
        <v>2253</v>
      </c>
      <c r="I2870" t="s">
        <v>3920</v>
      </c>
      <c r="J2870" t="s">
        <v>5455</v>
      </c>
      <c r="K2870" t="s">
        <v>4425</v>
      </c>
      <c r="L2870" t="s">
        <v>4426</v>
      </c>
      <c r="M2870">
        <v>349.1</v>
      </c>
    </row>
    <row r="2871" spans="7:13" x14ac:dyDescent="0.3">
      <c r="G2871" t="s">
        <v>866</v>
      </c>
      <c r="H2871" t="s">
        <v>2253</v>
      </c>
      <c r="I2871" t="s">
        <v>4429</v>
      </c>
      <c r="J2871" t="s">
        <v>4423</v>
      </c>
      <c r="K2871" t="s">
        <v>4425</v>
      </c>
      <c r="L2871" t="s">
        <v>4426</v>
      </c>
      <c r="M2871">
        <v>347</v>
      </c>
    </row>
    <row r="2872" spans="7:13" x14ac:dyDescent="0.3">
      <c r="G2872" t="s">
        <v>866</v>
      </c>
      <c r="H2872" t="s">
        <v>2253</v>
      </c>
      <c r="I2872" t="s">
        <v>4429</v>
      </c>
      <c r="J2872" t="s">
        <v>4430</v>
      </c>
      <c r="K2872" t="s">
        <v>4425</v>
      </c>
      <c r="L2872" t="s">
        <v>4426</v>
      </c>
      <c r="M2872">
        <v>347</v>
      </c>
    </row>
    <row r="2873" spans="7:13" x14ac:dyDescent="0.3">
      <c r="G2873" t="s">
        <v>866</v>
      </c>
      <c r="H2873" t="s">
        <v>2253</v>
      </c>
      <c r="I2873" t="s">
        <v>4429</v>
      </c>
      <c r="J2873" t="s">
        <v>4440</v>
      </c>
      <c r="K2873" t="s">
        <v>4425</v>
      </c>
      <c r="L2873" t="s">
        <v>4426</v>
      </c>
      <c r="M2873">
        <v>344.2</v>
      </c>
    </row>
    <row r="2874" spans="7:13" x14ac:dyDescent="0.3">
      <c r="G2874" t="s">
        <v>866</v>
      </c>
      <c r="H2874" t="s">
        <v>2253</v>
      </c>
      <c r="I2874" t="s">
        <v>4429</v>
      </c>
      <c r="J2874" t="s">
        <v>4442</v>
      </c>
      <c r="K2874" t="s">
        <v>4425</v>
      </c>
      <c r="L2874" t="s">
        <v>4426</v>
      </c>
      <c r="M2874">
        <v>344.2</v>
      </c>
    </row>
    <row r="2875" spans="7:13" x14ac:dyDescent="0.3">
      <c r="G2875" t="s">
        <v>866</v>
      </c>
      <c r="H2875" t="s">
        <v>2253</v>
      </c>
      <c r="I2875" t="s">
        <v>3906</v>
      </c>
      <c r="J2875" t="s">
        <v>3900</v>
      </c>
      <c r="K2875" t="s">
        <v>3902</v>
      </c>
      <c r="L2875" t="s">
        <v>3903</v>
      </c>
      <c r="M2875">
        <v>533</v>
      </c>
    </row>
    <row r="2876" spans="7:13" x14ac:dyDescent="0.3">
      <c r="G2876" t="s">
        <v>866</v>
      </c>
      <c r="H2876" t="s">
        <v>2253</v>
      </c>
      <c r="I2876" t="s">
        <v>6224</v>
      </c>
      <c r="J2876" t="s">
        <v>6220</v>
      </c>
      <c r="K2876" t="s">
        <v>4425</v>
      </c>
      <c r="L2876" t="s">
        <v>4426</v>
      </c>
      <c r="M2876">
        <v>90.3</v>
      </c>
    </row>
    <row r="2877" spans="7:13" x14ac:dyDescent="0.3">
      <c r="G2877" t="s">
        <v>866</v>
      </c>
      <c r="H2877" t="s">
        <v>2253</v>
      </c>
      <c r="I2877" t="s">
        <v>6224</v>
      </c>
      <c r="J2877" t="s">
        <v>6225</v>
      </c>
      <c r="K2877" t="s">
        <v>4425</v>
      </c>
      <c r="L2877" t="s">
        <v>4426</v>
      </c>
      <c r="M2877">
        <v>170.6</v>
      </c>
    </row>
    <row r="2878" spans="7:13" x14ac:dyDescent="0.3">
      <c r="G2878" t="s">
        <v>866</v>
      </c>
      <c r="H2878" t="s">
        <v>2253</v>
      </c>
      <c r="I2878" t="s">
        <v>6224</v>
      </c>
      <c r="J2878" t="s">
        <v>6227</v>
      </c>
      <c r="K2878" t="s">
        <v>4425</v>
      </c>
      <c r="L2878" t="s">
        <v>4426</v>
      </c>
      <c r="M2878">
        <v>171.5</v>
      </c>
    </row>
    <row r="2879" spans="7:13" x14ac:dyDescent="0.3">
      <c r="G2879" t="s">
        <v>866</v>
      </c>
      <c r="H2879" t="s">
        <v>2253</v>
      </c>
      <c r="I2879" t="s">
        <v>2463</v>
      </c>
      <c r="J2879" t="s">
        <v>2456</v>
      </c>
      <c r="K2879" t="s">
        <v>2458</v>
      </c>
      <c r="L2879" t="s">
        <v>2459</v>
      </c>
      <c r="M2879">
        <v>940</v>
      </c>
    </row>
    <row r="2880" spans="7:13" x14ac:dyDescent="0.3">
      <c r="G2880" t="s">
        <v>866</v>
      </c>
      <c r="H2880" t="s">
        <v>2253</v>
      </c>
      <c r="I2880" t="s">
        <v>2463</v>
      </c>
      <c r="J2880" t="s">
        <v>2464</v>
      </c>
      <c r="K2880" t="s">
        <v>2458</v>
      </c>
      <c r="L2880" t="s">
        <v>2459</v>
      </c>
      <c r="M2880">
        <v>940</v>
      </c>
    </row>
    <row r="2881" spans="7:13" x14ac:dyDescent="0.3">
      <c r="G2881" t="s">
        <v>866</v>
      </c>
      <c r="H2881" t="s">
        <v>2253</v>
      </c>
      <c r="I2881" t="s">
        <v>2463</v>
      </c>
      <c r="J2881" t="s">
        <v>2465</v>
      </c>
      <c r="K2881" t="s">
        <v>2458</v>
      </c>
      <c r="L2881" t="s">
        <v>2459</v>
      </c>
      <c r="M2881">
        <v>1094</v>
      </c>
    </row>
    <row r="2882" spans="7:13" x14ac:dyDescent="0.3">
      <c r="G2882" t="s">
        <v>866</v>
      </c>
      <c r="H2882" t="s">
        <v>2253</v>
      </c>
      <c r="I2882" t="s">
        <v>2463</v>
      </c>
      <c r="J2882" t="s">
        <v>2466</v>
      </c>
      <c r="K2882" t="s">
        <v>2458</v>
      </c>
      <c r="L2882" t="s">
        <v>2459</v>
      </c>
      <c r="M2882">
        <v>940</v>
      </c>
    </row>
    <row r="2883" spans="7:13" x14ac:dyDescent="0.3">
      <c r="G2883" t="s">
        <v>866</v>
      </c>
      <c r="H2883" t="s">
        <v>2253</v>
      </c>
      <c r="I2883" t="s">
        <v>2463</v>
      </c>
      <c r="J2883" t="s">
        <v>2468</v>
      </c>
      <c r="K2883" t="s">
        <v>2458</v>
      </c>
      <c r="L2883" t="s">
        <v>2459</v>
      </c>
      <c r="M2883">
        <v>940</v>
      </c>
    </row>
    <row r="2884" spans="7:13" x14ac:dyDescent="0.3">
      <c r="G2884" t="s">
        <v>866</v>
      </c>
      <c r="H2884" t="s">
        <v>2253</v>
      </c>
      <c r="I2884" t="s">
        <v>2463</v>
      </c>
      <c r="J2884" t="s">
        <v>2469</v>
      </c>
      <c r="K2884" t="s">
        <v>2458</v>
      </c>
      <c r="L2884" t="s">
        <v>2459</v>
      </c>
      <c r="M2884">
        <v>1094</v>
      </c>
    </row>
    <row r="2885" spans="7:13" x14ac:dyDescent="0.3">
      <c r="G2885" t="s">
        <v>866</v>
      </c>
      <c r="H2885" t="s">
        <v>2253</v>
      </c>
      <c r="I2885" t="s">
        <v>2463</v>
      </c>
      <c r="J2885" t="s">
        <v>2470</v>
      </c>
      <c r="K2885" t="s">
        <v>2458</v>
      </c>
      <c r="L2885" t="s">
        <v>2459</v>
      </c>
      <c r="M2885">
        <v>1191</v>
      </c>
    </row>
    <row r="2886" spans="7:13" x14ac:dyDescent="0.3">
      <c r="G2886" t="s">
        <v>866</v>
      </c>
      <c r="H2886" t="s">
        <v>2253</v>
      </c>
      <c r="I2886" t="s">
        <v>5445</v>
      </c>
      <c r="J2886" t="s">
        <v>5440</v>
      </c>
      <c r="K2886" t="s">
        <v>4425</v>
      </c>
      <c r="L2886" t="s">
        <v>4426</v>
      </c>
      <c r="M2886">
        <v>169.6</v>
      </c>
    </row>
    <row r="2887" spans="7:13" x14ac:dyDescent="0.3">
      <c r="G2887" t="s">
        <v>866</v>
      </c>
      <c r="H2887" t="s">
        <v>2253</v>
      </c>
      <c r="I2887" t="s">
        <v>2477</v>
      </c>
      <c r="J2887" t="s">
        <v>2473</v>
      </c>
      <c r="K2887" t="s">
        <v>2458</v>
      </c>
      <c r="L2887" t="s">
        <v>2459</v>
      </c>
      <c r="M2887">
        <v>6.65</v>
      </c>
    </row>
    <row r="2888" spans="7:13" x14ac:dyDescent="0.3">
      <c r="G2888" t="s">
        <v>866</v>
      </c>
      <c r="H2888" t="s">
        <v>2253</v>
      </c>
      <c r="I2888" t="s">
        <v>4437</v>
      </c>
      <c r="J2888" t="s">
        <v>4432</v>
      </c>
      <c r="K2888" t="s">
        <v>4425</v>
      </c>
      <c r="L2888" t="s">
        <v>4426</v>
      </c>
      <c r="M2888">
        <v>32.200000000000003</v>
      </c>
    </row>
    <row r="2889" spans="7:13" x14ac:dyDescent="0.3">
      <c r="G2889" t="s">
        <v>866</v>
      </c>
      <c r="H2889" t="s">
        <v>2253</v>
      </c>
      <c r="I2889" t="s">
        <v>4437</v>
      </c>
      <c r="J2889" t="s">
        <v>4438</v>
      </c>
      <c r="K2889" t="s">
        <v>4425</v>
      </c>
      <c r="L2889" t="s">
        <v>4426</v>
      </c>
      <c r="M2889">
        <v>32.200000000000003</v>
      </c>
    </row>
    <row r="2890" spans="7:13" x14ac:dyDescent="0.3">
      <c r="G2890" t="s">
        <v>866</v>
      </c>
      <c r="H2890" t="s">
        <v>2253</v>
      </c>
      <c r="I2890" t="s">
        <v>4437</v>
      </c>
      <c r="J2890" t="s">
        <v>4443</v>
      </c>
      <c r="K2890" t="s">
        <v>4425</v>
      </c>
      <c r="L2890" t="s">
        <v>4426</v>
      </c>
      <c r="M2890">
        <v>32.200000000000003</v>
      </c>
    </row>
    <row r="2891" spans="7:13" x14ac:dyDescent="0.3">
      <c r="G2891" t="s">
        <v>866</v>
      </c>
      <c r="H2891" t="s">
        <v>2253</v>
      </c>
      <c r="I2891" t="s">
        <v>4437</v>
      </c>
      <c r="J2891" t="s">
        <v>4445</v>
      </c>
      <c r="K2891" t="s">
        <v>4425</v>
      </c>
      <c r="L2891" t="s">
        <v>4426</v>
      </c>
      <c r="M2891">
        <v>32.200000000000003</v>
      </c>
    </row>
    <row r="2892" spans="7:13" x14ac:dyDescent="0.3">
      <c r="G2892" t="s">
        <v>866</v>
      </c>
      <c r="H2892" t="s">
        <v>2253</v>
      </c>
      <c r="I2892" t="s">
        <v>2256</v>
      </c>
      <c r="J2892" t="s">
        <v>2251</v>
      </c>
      <c r="K2892" t="s">
        <v>580</v>
      </c>
      <c r="L2892" t="s">
        <v>581</v>
      </c>
      <c r="M2892">
        <v>44.61</v>
      </c>
    </row>
    <row r="2893" spans="7:13" x14ac:dyDescent="0.3">
      <c r="G2893" t="s">
        <v>866</v>
      </c>
      <c r="H2893" t="s">
        <v>2253</v>
      </c>
      <c r="I2893" t="s">
        <v>3912</v>
      </c>
      <c r="J2893" t="s">
        <v>6217</v>
      </c>
      <c r="K2893" t="s">
        <v>4425</v>
      </c>
      <c r="L2893" t="s">
        <v>4426</v>
      </c>
      <c r="M2893">
        <v>115.6</v>
      </c>
    </row>
    <row r="2894" spans="7:13" x14ac:dyDescent="0.3">
      <c r="G2894" t="s">
        <v>866</v>
      </c>
      <c r="H2894" t="s">
        <v>2253</v>
      </c>
      <c r="I2894" t="s">
        <v>3912</v>
      </c>
      <c r="J2894" t="s">
        <v>3908</v>
      </c>
      <c r="K2894" t="s">
        <v>3902</v>
      </c>
      <c r="L2894" t="s">
        <v>3903</v>
      </c>
      <c r="M2894">
        <v>146</v>
      </c>
    </row>
    <row r="2895" spans="7:13" x14ac:dyDescent="0.3">
      <c r="G2895" t="s">
        <v>866</v>
      </c>
      <c r="H2895" t="s">
        <v>2253</v>
      </c>
      <c r="I2895" t="s">
        <v>3912</v>
      </c>
      <c r="J2895" t="s">
        <v>5446</v>
      </c>
      <c r="K2895" t="s">
        <v>4425</v>
      </c>
      <c r="L2895" t="s">
        <v>4426</v>
      </c>
      <c r="M2895">
        <v>158.30000000000001</v>
      </c>
    </row>
    <row r="2896" spans="7:13" x14ac:dyDescent="0.3">
      <c r="G2896" t="s">
        <v>866</v>
      </c>
      <c r="H2896" t="s">
        <v>2253</v>
      </c>
      <c r="I2896" t="s">
        <v>3912</v>
      </c>
      <c r="J2896" t="s">
        <v>3914</v>
      </c>
      <c r="K2896" t="s">
        <v>3902</v>
      </c>
      <c r="L2896" t="s">
        <v>3903</v>
      </c>
      <c r="M2896">
        <v>146</v>
      </c>
    </row>
    <row r="2897" spans="7:13" x14ac:dyDescent="0.3">
      <c r="G2897" t="s">
        <v>866</v>
      </c>
      <c r="H2897" t="s">
        <v>2253</v>
      </c>
      <c r="I2897" t="s">
        <v>3912</v>
      </c>
      <c r="J2897" t="s">
        <v>5447</v>
      </c>
      <c r="K2897" t="s">
        <v>4425</v>
      </c>
      <c r="L2897" t="s">
        <v>4426</v>
      </c>
      <c r="M2897">
        <v>158</v>
      </c>
    </row>
    <row r="2898" spans="7:13" x14ac:dyDescent="0.3">
      <c r="G2898" t="s">
        <v>866</v>
      </c>
      <c r="H2898" t="s">
        <v>2253</v>
      </c>
      <c r="I2898" t="s">
        <v>5452</v>
      </c>
      <c r="J2898" t="s">
        <v>6216</v>
      </c>
      <c r="K2898" t="s">
        <v>4425</v>
      </c>
      <c r="L2898" t="s">
        <v>4426</v>
      </c>
      <c r="M2898">
        <v>640.79999999999995</v>
      </c>
    </row>
    <row r="2899" spans="7:13" x14ac:dyDescent="0.3">
      <c r="G2899" t="s">
        <v>866</v>
      </c>
      <c r="H2899" t="s">
        <v>2253</v>
      </c>
      <c r="I2899" t="s">
        <v>5452</v>
      </c>
      <c r="J2899" t="s">
        <v>5448</v>
      </c>
      <c r="K2899" t="s">
        <v>4425</v>
      </c>
      <c r="L2899" t="s">
        <v>4426</v>
      </c>
      <c r="M2899">
        <v>576</v>
      </c>
    </row>
    <row r="2900" spans="7:13" x14ac:dyDescent="0.3">
      <c r="G2900" t="s">
        <v>6682</v>
      </c>
      <c r="H2900" t="s">
        <v>6682</v>
      </c>
      <c r="I2900" t="s">
        <v>166</v>
      </c>
      <c r="J2900" t="s">
        <v>163</v>
      </c>
      <c r="K2900" t="s">
        <v>100</v>
      </c>
      <c r="L2900" t="s">
        <v>101</v>
      </c>
      <c r="M2900">
        <v>3800</v>
      </c>
    </row>
    <row r="2901" spans="7:13" x14ac:dyDescent="0.3">
      <c r="G2901" t="s">
        <v>6682</v>
      </c>
      <c r="H2901" t="s">
        <v>6682</v>
      </c>
      <c r="I2901" t="s">
        <v>148</v>
      </c>
      <c r="J2901" t="s">
        <v>145</v>
      </c>
      <c r="K2901" t="s">
        <v>100</v>
      </c>
      <c r="L2901" t="s">
        <v>101</v>
      </c>
      <c r="M2901">
        <v>1400</v>
      </c>
    </row>
    <row r="2902" spans="7:13" x14ac:dyDescent="0.3">
      <c r="G2902" t="s">
        <v>6682</v>
      </c>
      <c r="H2902" t="s">
        <v>6682</v>
      </c>
      <c r="I2902" t="s">
        <v>144</v>
      </c>
      <c r="J2902" t="s">
        <v>140</v>
      </c>
      <c r="K2902" t="s">
        <v>100</v>
      </c>
      <c r="L2902" t="s">
        <v>101</v>
      </c>
      <c r="M2902">
        <v>0.5</v>
      </c>
    </row>
    <row r="2903" spans="7:13" x14ac:dyDescent="0.3">
      <c r="G2903" t="s">
        <v>6682</v>
      </c>
      <c r="H2903" t="s">
        <v>6682</v>
      </c>
      <c r="I2903" t="s">
        <v>144</v>
      </c>
      <c r="J2903" t="s">
        <v>160</v>
      </c>
      <c r="K2903" t="s">
        <v>100</v>
      </c>
      <c r="L2903" t="s">
        <v>101</v>
      </c>
      <c r="M2903">
        <v>0.8</v>
      </c>
    </row>
    <row r="2904" spans="7:13" x14ac:dyDescent="0.3">
      <c r="G2904" t="s">
        <v>6682</v>
      </c>
      <c r="H2904" t="s">
        <v>6682</v>
      </c>
      <c r="I2904" t="s">
        <v>144</v>
      </c>
      <c r="J2904" t="s">
        <v>171</v>
      </c>
      <c r="K2904" t="s">
        <v>100</v>
      </c>
      <c r="L2904" t="s">
        <v>101</v>
      </c>
      <c r="M2904">
        <v>0.5</v>
      </c>
    </row>
    <row r="2905" spans="7:13" x14ac:dyDescent="0.3">
      <c r="G2905" t="s">
        <v>6682</v>
      </c>
      <c r="H2905" t="s">
        <v>6682</v>
      </c>
      <c r="I2905" t="s">
        <v>139</v>
      </c>
      <c r="J2905" t="s">
        <v>134</v>
      </c>
      <c r="K2905" t="s">
        <v>100</v>
      </c>
      <c r="L2905" t="s">
        <v>101</v>
      </c>
      <c r="M2905">
        <v>10</v>
      </c>
    </row>
    <row r="2906" spans="7:13" x14ac:dyDescent="0.3">
      <c r="G2906" t="s">
        <v>6682</v>
      </c>
      <c r="H2906" t="s">
        <v>6682</v>
      </c>
      <c r="I2906" t="s">
        <v>1228</v>
      </c>
      <c r="J2906" t="s">
        <v>2209</v>
      </c>
      <c r="K2906" t="s">
        <v>547</v>
      </c>
      <c r="L2906" t="s">
        <v>548</v>
      </c>
      <c r="M2906">
        <v>637.5</v>
      </c>
    </row>
    <row r="2907" spans="7:13" x14ac:dyDescent="0.3">
      <c r="G2907" t="s">
        <v>6682</v>
      </c>
      <c r="H2907" t="s">
        <v>6682</v>
      </c>
      <c r="I2907" t="s">
        <v>159</v>
      </c>
      <c r="J2907" t="s">
        <v>156</v>
      </c>
      <c r="K2907" t="s">
        <v>100</v>
      </c>
      <c r="L2907" t="s">
        <v>101</v>
      </c>
      <c r="M2907">
        <v>350</v>
      </c>
    </row>
    <row r="2908" spans="7:13" x14ac:dyDescent="0.3">
      <c r="G2908" t="s">
        <v>6682</v>
      </c>
      <c r="H2908" t="s">
        <v>6682</v>
      </c>
      <c r="I2908" t="s">
        <v>155</v>
      </c>
      <c r="J2908" t="s">
        <v>152</v>
      </c>
      <c r="K2908" t="s">
        <v>100</v>
      </c>
      <c r="L2908" t="s">
        <v>101</v>
      </c>
      <c r="M2908">
        <v>1810</v>
      </c>
    </row>
    <row r="2909" spans="7:13" x14ac:dyDescent="0.3">
      <c r="G2909" t="s">
        <v>6682</v>
      </c>
      <c r="H2909" t="s">
        <v>6682</v>
      </c>
      <c r="I2909" t="s">
        <v>170</v>
      </c>
      <c r="J2909" t="s">
        <v>3137</v>
      </c>
      <c r="K2909" t="s">
        <v>3139</v>
      </c>
      <c r="L2909" t="s">
        <v>3140</v>
      </c>
      <c r="M2909">
        <v>2850</v>
      </c>
    </row>
    <row r="2910" spans="7:13" x14ac:dyDescent="0.3">
      <c r="G2910" t="s">
        <v>6682</v>
      </c>
      <c r="H2910" t="s">
        <v>6682</v>
      </c>
      <c r="I2910" t="s">
        <v>170</v>
      </c>
      <c r="J2910" t="s">
        <v>3141</v>
      </c>
      <c r="K2910" t="s">
        <v>3139</v>
      </c>
      <c r="L2910" t="s">
        <v>3140</v>
      </c>
      <c r="M2910">
        <v>3975</v>
      </c>
    </row>
    <row r="2911" spans="7:13" x14ac:dyDescent="0.3">
      <c r="G2911" t="s">
        <v>6682</v>
      </c>
      <c r="H2911" t="s">
        <v>6682</v>
      </c>
      <c r="I2911" t="s">
        <v>170</v>
      </c>
      <c r="J2911" t="s">
        <v>167</v>
      </c>
      <c r="K2911" t="s">
        <v>100</v>
      </c>
      <c r="L2911" t="s">
        <v>101</v>
      </c>
      <c r="M2911">
        <v>1040</v>
      </c>
    </row>
    <row r="2912" spans="7:13" x14ac:dyDescent="0.3">
      <c r="G2912" t="s">
        <v>6682</v>
      </c>
      <c r="H2912" t="s">
        <v>6682</v>
      </c>
      <c r="I2912" t="s">
        <v>170</v>
      </c>
      <c r="J2912" t="s">
        <v>3145</v>
      </c>
      <c r="K2912" t="s">
        <v>3139</v>
      </c>
      <c r="L2912" t="s">
        <v>3140</v>
      </c>
      <c r="M2912">
        <v>4000</v>
      </c>
    </row>
    <row r="2913" spans="7:13" x14ac:dyDescent="0.3">
      <c r="G2913" t="s">
        <v>6682</v>
      </c>
      <c r="H2913" t="s">
        <v>6682</v>
      </c>
      <c r="I2913" t="s">
        <v>170</v>
      </c>
      <c r="J2913" t="s">
        <v>3148</v>
      </c>
      <c r="K2913" t="s">
        <v>3139</v>
      </c>
      <c r="L2913" t="s">
        <v>3140</v>
      </c>
      <c r="M2913">
        <v>3337.5</v>
      </c>
    </row>
    <row r="2914" spans="7:13" x14ac:dyDescent="0.3">
      <c r="G2914" t="s">
        <v>6682</v>
      </c>
      <c r="H2914" t="s">
        <v>6682</v>
      </c>
      <c r="I2914" t="s">
        <v>3425</v>
      </c>
      <c r="J2914" t="s">
        <v>3625</v>
      </c>
      <c r="K2914" t="s">
        <v>1077</v>
      </c>
      <c r="L2914" t="s">
        <v>1078</v>
      </c>
      <c r="M2914">
        <v>0.7</v>
      </c>
    </row>
    <row r="2915" spans="7:13" x14ac:dyDescent="0.3">
      <c r="G2915" t="s">
        <v>6682</v>
      </c>
      <c r="H2915" t="s">
        <v>6682</v>
      </c>
      <c r="I2915" t="s">
        <v>6682</v>
      </c>
      <c r="J2915" t="s">
        <v>149</v>
      </c>
      <c r="K2915" t="s">
        <v>100</v>
      </c>
      <c r="L2915" t="s">
        <v>101</v>
      </c>
      <c r="M2915">
        <v>15</v>
      </c>
    </row>
  </sheetData>
  <autoFilter ref="A5:E22" xr:uid="{E9AFF9E3-3366-4A8F-ABE5-FAF59FC6A3A3}">
    <sortState xmlns:xlrd2="http://schemas.microsoft.com/office/spreadsheetml/2017/richdata2" ref="A6:E22">
      <sortCondition descending="1" ref="E5:E22"/>
    </sortState>
  </autoFilter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피벗</vt:lpstr>
      <vt:lpstr>국내입고불량데이터</vt:lpstr>
      <vt:lpstr>마스터데이터</vt:lpstr>
      <vt:lpstr>요약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glovis-laptop</cp:lastModifiedBy>
  <dcterms:created xsi:type="dcterms:W3CDTF">2020-12-09T12:03:47Z</dcterms:created>
  <dcterms:modified xsi:type="dcterms:W3CDTF">2020-12-09T05:19:05Z</dcterms:modified>
</cp:coreProperties>
</file>